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Andrico/Sites/soton_roles/database/migrations/"/>
    </mc:Choice>
  </mc:AlternateContent>
  <bookViews>
    <workbookView xWindow="0" yWindow="460" windowWidth="25600" windowHeight="14180" tabRatio="500" activeTab="2"/>
  </bookViews>
  <sheets>
    <sheet name="your table" sheetId="1" r:id="rId1"/>
    <sheet name="pure data" sheetId="2" r:id="rId2"/>
    <sheet name="tbl_data" sheetId="3" r:id="rId3"/>
    <sheet name="tbl_printers" sheetId="4" r:id="rId4"/>
    <sheet name="tbl_users" sheetId="5" r:id="rId5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A18" i="2" l="1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3" i="2"/>
  <c r="F3" i="5"/>
  <c r="M1840" i="3"/>
  <c r="F1840" i="3"/>
  <c r="M1841" i="3"/>
  <c r="F1841" i="3"/>
  <c r="M1842" i="3"/>
  <c r="F1842" i="3"/>
  <c r="M1843" i="3"/>
  <c r="F1843" i="3"/>
  <c r="M1844" i="3"/>
  <c r="F1844" i="3"/>
  <c r="M1845" i="3"/>
  <c r="F1845" i="3"/>
  <c r="M1846" i="3"/>
  <c r="F1846" i="3"/>
  <c r="M1847" i="3"/>
  <c r="F1847" i="3"/>
  <c r="M1848" i="3"/>
  <c r="F1848" i="3"/>
  <c r="M1849" i="3"/>
  <c r="F1849" i="3"/>
  <c r="M1850" i="3"/>
  <c r="F1850" i="3"/>
  <c r="M1851" i="3"/>
  <c r="F1851" i="3"/>
  <c r="M1852" i="3"/>
  <c r="F1852" i="3"/>
  <c r="M1853" i="3"/>
  <c r="F1853" i="3"/>
  <c r="M1854" i="3"/>
  <c r="F1854" i="3"/>
  <c r="M1855" i="3"/>
  <c r="F1855" i="3"/>
  <c r="M1856" i="3"/>
  <c r="F1856" i="3"/>
  <c r="M1857" i="3"/>
  <c r="F1857" i="3"/>
  <c r="M1858" i="3"/>
  <c r="F1858" i="3"/>
  <c r="M1859" i="3"/>
  <c r="F1859" i="3"/>
  <c r="M1860" i="3"/>
  <c r="F1860" i="3"/>
  <c r="M1861" i="3"/>
  <c r="F1861" i="3"/>
  <c r="M1862" i="3"/>
  <c r="F1862" i="3"/>
  <c r="M1863" i="3"/>
  <c r="F1863" i="3"/>
  <c r="M1864" i="3"/>
  <c r="F1864" i="3"/>
  <c r="M1865" i="3"/>
  <c r="F1865" i="3"/>
  <c r="M1866" i="3"/>
  <c r="F1866" i="3"/>
  <c r="M1867" i="3"/>
  <c r="F1867" i="3"/>
  <c r="M1868" i="3"/>
  <c r="F1868" i="3"/>
  <c r="M1869" i="3"/>
  <c r="F1869" i="3"/>
  <c r="M1870" i="3"/>
  <c r="F1870" i="3"/>
  <c r="M1871" i="3"/>
  <c r="F1871" i="3"/>
  <c r="M1872" i="3"/>
  <c r="F1872" i="3"/>
  <c r="M1873" i="3"/>
  <c r="F1873" i="3"/>
  <c r="M1874" i="3"/>
  <c r="F1874" i="3"/>
  <c r="M1875" i="3"/>
  <c r="F1875" i="3"/>
  <c r="M1876" i="3"/>
  <c r="F1876" i="3"/>
  <c r="M1877" i="3"/>
  <c r="F1877" i="3"/>
  <c r="M1878" i="3"/>
  <c r="F1878" i="3"/>
  <c r="M1879" i="3"/>
  <c r="F1879" i="3"/>
  <c r="M1880" i="3"/>
  <c r="F1880" i="3"/>
  <c r="M1881" i="3"/>
  <c r="F1881" i="3"/>
  <c r="M1882" i="3"/>
  <c r="F1882" i="3"/>
  <c r="M1883" i="3"/>
  <c r="F1883" i="3"/>
  <c r="M1884" i="3"/>
  <c r="F1884" i="3"/>
  <c r="M1885" i="3"/>
  <c r="F1885" i="3"/>
  <c r="M1886" i="3"/>
  <c r="F1886" i="3"/>
  <c r="M1887" i="3"/>
  <c r="F1887" i="3"/>
  <c r="M1888" i="3"/>
  <c r="F1888" i="3"/>
  <c r="M1889" i="3"/>
  <c r="F1889" i="3"/>
  <c r="M1890" i="3"/>
  <c r="F1890" i="3"/>
  <c r="M1891" i="3"/>
  <c r="F1891" i="3"/>
  <c r="M1892" i="3"/>
  <c r="F1892" i="3"/>
  <c r="M1893" i="3"/>
  <c r="F1893" i="3"/>
  <c r="M1894" i="3"/>
  <c r="F1894" i="3"/>
  <c r="M1895" i="3"/>
  <c r="F1895" i="3"/>
  <c r="M1896" i="3"/>
  <c r="F1896" i="3"/>
  <c r="M1897" i="3"/>
  <c r="F1897" i="3"/>
  <c r="M1898" i="3"/>
  <c r="F1898" i="3"/>
  <c r="M1899" i="3"/>
  <c r="F1899" i="3"/>
  <c r="M1900" i="3"/>
  <c r="F1900" i="3"/>
  <c r="M1901" i="3"/>
  <c r="F1901" i="3"/>
  <c r="M1902" i="3"/>
  <c r="F1902" i="3"/>
  <c r="M1903" i="3"/>
  <c r="F1903" i="3"/>
  <c r="M1904" i="3"/>
  <c r="F1904" i="3"/>
  <c r="M1905" i="3"/>
  <c r="F1905" i="3"/>
  <c r="M1906" i="3"/>
  <c r="F1906" i="3"/>
  <c r="M1907" i="3"/>
  <c r="F1907" i="3"/>
  <c r="M1908" i="3"/>
  <c r="F1908" i="3"/>
  <c r="M1909" i="3"/>
  <c r="F1909" i="3"/>
  <c r="M1910" i="3"/>
  <c r="F1910" i="3"/>
  <c r="M1911" i="3"/>
  <c r="F1911" i="3"/>
  <c r="M1912" i="3"/>
  <c r="F1912" i="3"/>
  <c r="M1913" i="3"/>
  <c r="F1913" i="3"/>
  <c r="M1914" i="3"/>
  <c r="F1914" i="3"/>
  <c r="M1915" i="3"/>
  <c r="F1915" i="3"/>
  <c r="M1916" i="3"/>
  <c r="F1916" i="3"/>
  <c r="M1917" i="3"/>
  <c r="F1917" i="3"/>
  <c r="M1918" i="3"/>
  <c r="F1918" i="3"/>
  <c r="M1919" i="3"/>
  <c r="F1919" i="3"/>
  <c r="M1920" i="3"/>
  <c r="F1920" i="3"/>
  <c r="M1921" i="3"/>
  <c r="F1921" i="3"/>
  <c r="M1922" i="3"/>
  <c r="F1922" i="3"/>
  <c r="M1923" i="3"/>
  <c r="F1923" i="3"/>
  <c r="M1924" i="3"/>
  <c r="F1924" i="3"/>
  <c r="M1925" i="3"/>
  <c r="F1925" i="3"/>
  <c r="M1926" i="3"/>
  <c r="F1926" i="3"/>
  <c r="M1927" i="3"/>
  <c r="F1927" i="3"/>
  <c r="M1928" i="3"/>
  <c r="F1928" i="3"/>
  <c r="M1929" i="3"/>
  <c r="F1929" i="3"/>
  <c r="M1930" i="3"/>
  <c r="F1930" i="3"/>
  <c r="M1931" i="3"/>
  <c r="F1931" i="3"/>
  <c r="M1932" i="3"/>
  <c r="F1932" i="3"/>
  <c r="M1933" i="3"/>
  <c r="F1933" i="3"/>
  <c r="M1934" i="3"/>
  <c r="F1934" i="3"/>
  <c r="M1935" i="3"/>
  <c r="F1935" i="3"/>
  <c r="M1936" i="3"/>
  <c r="F1936" i="3"/>
  <c r="M1937" i="3"/>
  <c r="F1937" i="3"/>
  <c r="M1938" i="3"/>
  <c r="F1938" i="3"/>
  <c r="M1939" i="3"/>
  <c r="F1939" i="3"/>
  <c r="M1940" i="3"/>
  <c r="F1940" i="3"/>
  <c r="M1941" i="3"/>
  <c r="F1941" i="3"/>
  <c r="M1942" i="3"/>
  <c r="F1942" i="3"/>
  <c r="M1943" i="3"/>
  <c r="F1943" i="3"/>
  <c r="M1944" i="3"/>
  <c r="F1944" i="3"/>
  <c r="M1945" i="3"/>
  <c r="F1945" i="3"/>
  <c r="M1946" i="3"/>
  <c r="F1946" i="3"/>
  <c r="M1947" i="3"/>
  <c r="F1947" i="3"/>
  <c r="M1948" i="3"/>
  <c r="F1948" i="3"/>
  <c r="M1949" i="3"/>
  <c r="F1949" i="3"/>
  <c r="M1950" i="3"/>
  <c r="F1950" i="3"/>
  <c r="M1951" i="3"/>
  <c r="F1951" i="3"/>
  <c r="M1952" i="3"/>
  <c r="F1952" i="3"/>
  <c r="M1953" i="3"/>
  <c r="F1953" i="3"/>
  <c r="M1954" i="3"/>
  <c r="F1954" i="3"/>
  <c r="M1955" i="3"/>
  <c r="F1955" i="3"/>
  <c r="M1956" i="3"/>
  <c r="F1956" i="3"/>
  <c r="M1957" i="3"/>
  <c r="F1957" i="3"/>
  <c r="M1958" i="3"/>
  <c r="F1958" i="3"/>
  <c r="M1959" i="3"/>
  <c r="F1959" i="3"/>
  <c r="M1960" i="3"/>
  <c r="F1960" i="3"/>
  <c r="M1961" i="3"/>
  <c r="F1961" i="3"/>
  <c r="M1962" i="3"/>
  <c r="F1962" i="3"/>
  <c r="M1963" i="3"/>
  <c r="F1963" i="3"/>
  <c r="M1964" i="3"/>
  <c r="F1964" i="3"/>
  <c r="M1965" i="3"/>
  <c r="F1965" i="3"/>
  <c r="M1966" i="3"/>
  <c r="F1966" i="3"/>
  <c r="M1967" i="3"/>
  <c r="F1967" i="3"/>
  <c r="M1968" i="3"/>
  <c r="F1968" i="3"/>
  <c r="M1969" i="3"/>
  <c r="F1969" i="3"/>
  <c r="M1970" i="3"/>
  <c r="F1970" i="3"/>
  <c r="M1971" i="3"/>
  <c r="F1971" i="3"/>
  <c r="M1972" i="3"/>
  <c r="F1972" i="3"/>
  <c r="M1973" i="3"/>
  <c r="F1973" i="3"/>
  <c r="M1974" i="3"/>
  <c r="F1974" i="3"/>
  <c r="M1975" i="3"/>
  <c r="F1975" i="3"/>
  <c r="M1976" i="3"/>
  <c r="F1976" i="3"/>
  <c r="M1977" i="3"/>
  <c r="F1977" i="3"/>
  <c r="M1978" i="3"/>
  <c r="F1978" i="3"/>
  <c r="M1979" i="3"/>
  <c r="F1979" i="3"/>
  <c r="M1980" i="3"/>
  <c r="F1980" i="3"/>
  <c r="M1981" i="3"/>
  <c r="F1981" i="3"/>
  <c r="M1982" i="3"/>
  <c r="F1982" i="3"/>
  <c r="M1983" i="3"/>
  <c r="F1983" i="3"/>
  <c r="M1984" i="3"/>
  <c r="F1984" i="3"/>
  <c r="M1985" i="3"/>
  <c r="F1985" i="3"/>
  <c r="M1986" i="3"/>
  <c r="F1986" i="3"/>
  <c r="M1987" i="3"/>
  <c r="F1987" i="3"/>
  <c r="M1988" i="3"/>
  <c r="F1988" i="3"/>
  <c r="M1989" i="3"/>
  <c r="F1989" i="3"/>
  <c r="M1990" i="3"/>
  <c r="F1990" i="3"/>
  <c r="M1991" i="3"/>
  <c r="F1991" i="3"/>
  <c r="M1992" i="3"/>
  <c r="F1992" i="3"/>
  <c r="M1993" i="3"/>
  <c r="F1993" i="3"/>
  <c r="M1994" i="3"/>
  <c r="F1994" i="3"/>
  <c r="M1995" i="3"/>
  <c r="F1995" i="3"/>
  <c r="M1996" i="3"/>
  <c r="F1996" i="3"/>
  <c r="M1997" i="3"/>
  <c r="F1997" i="3"/>
  <c r="M1998" i="3"/>
  <c r="F1998" i="3"/>
  <c r="M1999" i="3"/>
  <c r="F1999" i="3"/>
  <c r="M2000" i="3"/>
  <c r="F2000" i="3"/>
  <c r="M2001" i="3"/>
  <c r="F2001" i="3"/>
  <c r="M2002" i="3"/>
  <c r="F2002" i="3"/>
  <c r="M2003" i="3"/>
  <c r="F2003" i="3"/>
  <c r="M2004" i="3"/>
  <c r="F2004" i="3"/>
  <c r="M2005" i="3"/>
  <c r="F2005" i="3"/>
  <c r="M2006" i="3"/>
  <c r="F2006" i="3"/>
  <c r="M2007" i="3"/>
  <c r="F2007" i="3"/>
  <c r="M2008" i="3"/>
  <c r="F2008" i="3"/>
  <c r="M2009" i="3"/>
  <c r="F2009" i="3"/>
  <c r="M2010" i="3"/>
  <c r="F2010" i="3"/>
  <c r="M2011" i="3"/>
  <c r="F2011" i="3"/>
  <c r="M2012" i="3"/>
  <c r="F2012" i="3"/>
  <c r="M2013" i="3"/>
  <c r="F2013" i="3"/>
  <c r="M2014" i="3"/>
  <c r="F2014" i="3"/>
  <c r="M2015" i="3"/>
  <c r="F2015" i="3"/>
  <c r="M2016" i="3"/>
  <c r="F2016" i="3"/>
  <c r="M2017" i="3"/>
  <c r="F2017" i="3"/>
  <c r="M2018" i="3"/>
  <c r="F2018" i="3"/>
  <c r="M2019" i="3"/>
  <c r="F2019" i="3"/>
  <c r="M2020" i="3"/>
  <c r="F2020" i="3"/>
  <c r="M2021" i="3"/>
  <c r="F2021" i="3"/>
  <c r="M2022" i="3"/>
  <c r="F2022" i="3"/>
  <c r="M2023" i="3"/>
  <c r="F2023" i="3"/>
  <c r="M2024" i="3"/>
  <c r="F2024" i="3"/>
  <c r="M2025" i="3"/>
  <c r="F2025" i="3"/>
  <c r="M2026" i="3"/>
  <c r="F2026" i="3"/>
  <c r="M2027" i="3"/>
  <c r="F2027" i="3"/>
  <c r="M2028" i="3"/>
  <c r="F2028" i="3"/>
  <c r="M2029" i="3"/>
  <c r="F2029" i="3"/>
  <c r="M2030" i="3"/>
  <c r="F2030" i="3"/>
  <c r="M2031" i="3"/>
  <c r="F2031" i="3"/>
  <c r="M2032" i="3"/>
  <c r="F2032" i="3"/>
  <c r="M2033" i="3"/>
  <c r="F2033" i="3"/>
  <c r="M2034" i="3"/>
  <c r="F2034" i="3"/>
  <c r="M2035" i="3"/>
  <c r="F2035" i="3"/>
  <c r="M2036" i="3"/>
  <c r="F2036" i="3"/>
  <c r="M2037" i="3"/>
  <c r="F2037" i="3"/>
  <c r="M2038" i="3"/>
  <c r="F2038" i="3"/>
  <c r="M2039" i="3"/>
  <c r="F2039" i="3"/>
  <c r="M2040" i="3"/>
  <c r="F2040" i="3"/>
  <c r="M2041" i="3"/>
  <c r="F2041" i="3"/>
  <c r="M2042" i="3"/>
  <c r="F2042" i="3"/>
  <c r="M2043" i="3"/>
  <c r="F2043" i="3"/>
  <c r="M2044" i="3"/>
  <c r="F2044" i="3"/>
  <c r="M2045" i="3"/>
  <c r="F2045" i="3"/>
  <c r="M2046" i="3"/>
  <c r="F2046" i="3"/>
  <c r="M2047" i="3"/>
  <c r="F2047" i="3"/>
  <c r="M2048" i="3"/>
  <c r="F2048" i="3"/>
  <c r="M2049" i="3"/>
  <c r="F2049" i="3"/>
  <c r="M2050" i="3"/>
  <c r="F2050" i="3"/>
  <c r="M2051" i="3"/>
  <c r="F2051" i="3"/>
  <c r="M2052" i="3"/>
  <c r="F2052" i="3"/>
  <c r="M2053" i="3"/>
  <c r="F2053" i="3"/>
  <c r="M2054" i="3"/>
  <c r="F2054" i="3"/>
  <c r="M2055" i="3"/>
  <c r="F2055" i="3"/>
  <c r="M2056" i="3"/>
  <c r="F2056" i="3"/>
  <c r="M2057" i="3"/>
  <c r="F2057" i="3"/>
  <c r="M2058" i="3"/>
  <c r="F2058" i="3"/>
  <c r="M2059" i="3"/>
  <c r="F2059" i="3"/>
  <c r="M2060" i="3"/>
  <c r="F2060" i="3"/>
  <c r="M2061" i="3"/>
  <c r="F2061" i="3"/>
  <c r="M2062" i="3"/>
  <c r="F2062" i="3"/>
  <c r="M2063" i="3"/>
  <c r="F2063" i="3"/>
  <c r="M2064" i="3"/>
  <c r="F2064" i="3"/>
  <c r="M2065" i="3"/>
  <c r="F2065" i="3"/>
  <c r="M2066" i="3"/>
  <c r="F2066" i="3"/>
  <c r="M2067" i="3"/>
  <c r="F2067" i="3"/>
  <c r="M2068" i="3"/>
  <c r="F2068" i="3"/>
  <c r="M2069" i="3"/>
  <c r="F2069" i="3"/>
  <c r="M2070" i="3"/>
  <c r="F2070" i="3"/>
  <c r="M2071" i="3"/>
  <c r="F2071" i="3"/>
  <c r="M2072" i="3"/>
  <c r="F2072" i="3"/>
  <c r="M2073" i="3"/>
  <c r="F2073" i="3"/>
  <c r="M2074" i="3"/>
  <c r="F2074" i="3"/>
  <c r="M2075" i="3"/>
  <c r="F2075" i="3"/>
  <c r="M2076" i="3"/>
  <c r="F2076" i="3"/>
  <c r="M2077" i="3"/>
  <c r="F2077" i="3"/>
  <c r="M2078" i="3"/>
  <c r="F2078" i="3"/>
  <c r="M2079" i="3"/>
  <c r="F2079" i="3"/>
  <c r="M2080" i="3"/>
  <c r="F2080" i="3"/>
  <c r="M2081" i="3"/>
  <c r="F2081" i="3"/>
  <c r="M2082" i="3"/>
  <c r="F2082" i="3"/>
  <c r="M2083" i="3"/>
  <c r="F2083" i="3"/>
  <c r="M2084" i="3"/>
  <c r="F2084" i="3"/>
  <c r="M2085" i="3"/>
  <c r="F2085" i="3"/>
  <c r="M2086" i="3"/>
  <c r="F2086" i="3"/>
  <c r="M2087" i="3"/>
  <c r="F2087" i="3"/>
  <c r="M2088" i="3"/>
  <c r="F2088" i="3"/>
  <c r="M2089" i="3"/>
  <c r="F2089" i="3"/>
  <c r="M2090" i="3"/>
  <c r="F2090" i="3"/>
  <c r="M2091" i="3"/>
  <c r="F2091" i="3"/>
  <c r="M2092" i="3"/>
  <c r="F2092" i="3"/>
  <c r="M2093" i="3"/>
  <c r="F2093" i="3"/>
  <c r="M2094" i="3"/>
  <c r="F2094" i="3"/>
  <c r="M2095" i="3"/>
  <c r="F2095" i="3"/>
  <c r="M2096" i="3"/>
  <c r="F2096" i="3"/>
  <c r="M2097" i="3"/>
  <c r="F2097" i="3"/>
  <c r="M2098" i="3"/>
  <c r="F2098" i="3"/>
  <c r="M2099" i="3"/>
  <c r="F2099" i="3"/>
  <c r="M2100" i="3"/>
  <c r="F2100" i="3"/>
  <c r="M2101" i="3"/>
  <c r="F2101" i="3"/>
  <c r="M2102" i="3"/>
  <c r="F2102" i="3"/>
  <c r="M2103" i="3"/>
  <c r="F2103" i="3"/>
  <c r="M2104" i="3"/>
  <c r="F2104" i="3"/>
  <c r="M2105" i="3"/>
  <c r="F2105" i="3"/>
  <c r="M2106" i="3"/>
  <c r="F2106" i="3"/>
  <c r="M2107" i="3"/>
  <c r="F2107" i="3"/>
  <c r="M2108" i="3"/>
  <c r="F2108" i="3"/>
  <c r="M2109" i="3"/>
  <c r="F2109" i="3"/>
  <c r="M2110" i="3"/>
  <c r="F2110" i="3"/>
  <c r="M2111" i="3"/>
  <c r="F2111" i="3"/>
  <c r="M2112" i="3"/>
  <c r="F2112" i="3"/>
  <c r="M2113" i="3"/>
  <c r="F2113" i="3"/>
  <c r="M2114" i="3"/>
  <c r="F2114" i="3"/>
  <c r="M2115" i="3"/>
  <c r="F2115" i="3"/>
  <c r="M2116" i="3"/>
  <c r="F2116" i="3"/>
  <c r="M2117" i="3"/>
  <c r="F2117" i="3"/>
  <c r="M2118" i="3"/>
  <c r="F2118" i="3"/>
  <c r="M2119" i="3"/>
  <c r="F2119" i="3"/>
  <c r="M2120" i="3"/>
  <c r="F2120" i="3"/>
  <c r="M2121" i="3"/>
  <c r="F2121" i="3"/>
  <c r="M2122" i="3"/>
  <c r="F2122" i="3"/>
  <c r="M2123" i="3"/>
  <c r="F2123" i="3"/>
  <c r="M2124" i="3"/>
  <c r="F2124" i="3"/>
  <c r="M2125" i="3"/>
  <c r="F2125" i="3"/>
  <c r="M2126" i="3"/>
  <c r="F2126" i="3"/>
  <c r="M2127" i="3"/>
  <c r="F2127" i="3"/>
  <c r="M2128" i="3"/>
  <c r="F2128" i="3"/>
  <c r="M2129" i="3"/>
  <c r="F2129" i="3"/>
  <c r="M2130" i="3"/>
  <c r="F2130" i="3"/>
  <c r="M2131" i="3"/>
  <c r="F2131" i="3"/>
  <c r="M2132" i="3"/>
  <c r="F2132" i="3"/>
  <c r="M2133" i="3"/>
  <c r="F2133" i="3"/>
  <c r="M2134" i="3"/>
  <c r="F2134" i="3"/>
  <c r="M2135" i="3"/>
  <c r="F2135" i="3"/>
  <c r="M2136" i="3"/>
  <c r="F2136" i="3"/>
  <c r="M2137" i="3"/>
  <c r="F2137" i="3"/>
  <c r="M2138" i="3"/>
  <c r="F2138" i="3"/>
  <c r="M2139" i="3"/>
  <c r="F2139" i="3"/>
  <c r="M2140" i="3"/>
  <c r="F2140" i="3"/>
  <c r="M2141" i="3"/>
  <c r="F2141" i="3"/>
  <c r="M2142" i="3"/>
  <c r="F2142" i="3"/>
  <c r="M2143" i="3"/>
  <c r="F2143" i="3"/>
  <c r="M2144" i="3"/>
  <c r="F2144" i="3"/>
  <c r="M2145" i="3"/>
  <c r="F2145" i="3"/>
  <c r="M2146" i="3"/>
  <c r="F2146" i="3"/>
  <c r="M2147" i="3"/>
  <c r="F2147" i="3"/>
  <c r="M2148" i="3"/>
  <c r="F2148" i="3"/>
  <c r="M2149" i="3"/>
  <c r="F2149" i="3"/>
  <c r="M2150" i="3"/>
  <c r="F2150" i="3"/>
  <c r="M2151" i="3"/>
  <c r="F2151" i="3"/>
  <c r="M2152" i="3"/>
  <c r="F2152" i="3"/>
  <c r="M2153" i="3"/>
  <c r="F2153" i="3"/>
  <c r="M2154" i="3"/>
  <c r="F2154" i="3"/>
  <c r="M2155" i="3"/>
  <c r="F2155" i="3"/>
  <c r="M2156" i="3"/>
  <c r="F2156" i="3"/>
  <c r="M2157" i="3"/>
  <c r="F2157" i="3"/>
  <c r="M2158" i="3"/>
  <c r="F2158" i="3"/>
  <c r="M2159" i="3"/>
  <c r="F2159" i="3"/>
  <c r="M2160" i="3"/>
  <c r="F2160" i="3"/>
  <c r="M2161" i="3"/>
  <c r="F2161" i="3"/>
  <c r="M2162" i="3"/>
  <c r="F2162" i="3"/>
  <c r="M2163" i="3"/>
  <c r="F2163" i="3"/>
  <c r="M2164" i="3"/>
  <c r="F2164" i="3"/>
  <c r="M2165" i="3"/>
  <c r="F2165" i="3"/>
  <c r="M2166" i="3"/>
  <c r="F2166" i="3"/>
  <c r="M2167" i="3"/>
  <c r="F2167" i="3"/>
  <c r="M2168" i="3"/>
  <c r="F2168" i="3"/>
  <c r="M2169" i="3"/>
  <c r="F2169" i="3"/>
  <c r="M2170" i="3"/>
  <c r="F2170" i="3"/>
  <c r="M2171" i="3"/>
  <c r="F2171" i="3"/>
  <c r="M2172" i="3"/>
  <c r="F2172" i="3"/>
  <c r="M2173" i="3"/>
  <c r="F2173" i="3"/>
  <c r="M2174" i="3"/>
  <c r="F2174" i="3"/>
  <c r="M2175" i="3"/>
  <c r="F2175" i="3"/>
  <c r="M2176" i="3"/>
  <c r="F2176" i="3"/>
  <c r="M2177" i="3"/>
  <c r="F2177" i="3"/>
  <c r="M2178" i="3"/>
  <c r="F2178" i="3"/>
  <c r="M2179" i="3"/>
  <c r="F2179" i="3"/>
  <c r="M2180" i="3"/>
  <c r="F2180" i="3"/>
  <c r="M2181" i="3"/>
  <c r="F2181" i="3"/>
  <c r="M2182" i="3"/>
  <c r="F2182" i="3"/>
  <c r="M2183" i="3"/>
  <c r="F2183" i="3"/>
  <c r="M2184" i="3"/>
  <c r="F2184" i="3"/>
  <c r="M2185" i="3"/>
  <c r="F2185" i="3"/>
  <c r="M2186" i="3"/>
  <c r="F2186" i="3"/>
  <c r="M2187" i="3"/>
  <c r="F2187" i="3"/>
  <c r="M2188" i="3"/>
  <c r="F2188" i="3"/>
  <c r="M2189" i="3"/>
  <c r="F2189" i="3"/>
  <c r="M2190" i="3"/>
  <c r="F2190" i="3"/>
  <c r="M2191" i="3"/>
  <c r="F2191" i="3"/>
  <c r="M2192" i="3"/>
  <c r="F2192" i="3"/>
  <c r="M2193" i="3"/>
  <c r="F2193" i="3"/>
  <c r="M2194" i="3"/>
  <c r="F2194" i="3"/>
  <c r="M2195" i="3"/>
  <c r="F2195" i="3"/>
  <c r="M2196" i="3"/>
  <c r="F2196" i="3"/>
  <c r="M2197" i="3"/>
  <c r="F2197" i="3"/>
  <c r="M2198" i="3"/>
  <c r="F2198" i="3"/>
  <c r="M2199" i="3"/>
  <c r="F2199" i="3"/>
  <c r="M234" i="3"/>
  <c r="F234" i="3"/>
  <c r="M235" i="3"/>
  <c r="F235" i="3"/>
  <c r="M236" i="3"/>
  <c r="F236" i="3"/>
  <c r="M237" i="3"/>
  <c r="F237" i="3"/>
  <c r="M238" i="3"/>
  <c r="F238" i="3"/>
  <c r="M239" i="3"/>
  <c r="F239" i="3"/>
  <c r="M240" i="3"/>
  <c r="F240" i="3"/>
  <c r="M241" i="3"/>
  <c r="F241" i="3"/>
  <c r="M242" i="3"/>
  <c r="F242" i="3"/>
  <c r="M243" i="3"/>
  <c r="F243" i="3"/>
  <c r="M244" i="3"/>
  <c r="F244" i="3"/>
  <c r="M245" i="3"/>
  <c r="F245" i="3"/>
  <c r="M246" i="3"/>
  <c r="F246" i="3"/>
  <c r="M247" i="3"/>
  <c r="F247" i="3"/>
  <c r="M248" i="3"/>
  <c r="F248" i="3"/>
  <c r="M249" i="3"/>
  <c r="F249" i="3"/>
  <c r="M250" i="3"/>
  <c r="F250" i="3"/>
  <c r="M251" i="3"/>
  <c r="F251" i="3"/>
  <c r="M252" i="3"/>
  <c r="F252" i="3"/>
  <c r="M253" i="3"/>
  <c r="F253" i="3"/>
  <c r="M254" i="3"/>
  <c r="F254" i="3"/>
  <c r="M255" i="3"/>
  <c r="F255" i="3"/>
  <c r="M256" i="3"/>
  <c r="F256" i="3"/>
  <c r="M257" i="3"/>
  <c r="F257" i="3"/>
  <c r="M258" i="3"/>
  <c r="F258" i="3"/>
  <c r="M259" i="3"/>
  <c r="F259" i="3"/>
  <c r="M260" i="3"/>
  <c r="F260" i="3"/>
  <c r="M261" i="3"/>
  <c r="F261" i="3"/>
  <c r="M262" i="3"/>
  <c r="F262" i="3"/>
  <c r="M263" i="3"/>
  <c r="F263" i="3"/>
  <c r="M264" i="3"/>
  <c r="F264" i="3"/>
  <c r="M265" i="3"/>
  <c r="F265" i="3"/>
  <c r="M266" i="3"/>
  <c r="F266" i="3"/>
  <c r="M267" i="3"/>
  <c r="F267" i="3"/>
  <c r="M268" i="3"/>
  <c r="F268" i="3"/>
  <c r="M269" i="3"/>
  <c r="F269" i="3"/>
  <c r="M270" i="3"/>
  <c r="F270" i="3"/>
  <c r="M271" i="3"/>
  <c r="F271" i="3"/>
  <c r="M272" i="3"/>
  <c r="F272" i="3"/>
  <c r="M273" i="3"/>
  <c r="F273" i="3"/>
  <c r="M274" i="3"/>
  <c r="F274" i="3"/>
  <c r="M275" i="3"/>
  <c r="F275" i="3"/>
  <c r="M276" i="3"/>
  <c r="F276" i="3"/>
  <c r="M277" i="3"/>
  <c r="F277" i="3"/>
  <c r="M278" i="3"/>
  <c r="F278" i="3"/>
  <c r="M279" i="3"/>
  <c r="F279" i="3"/>
  <c r="M280" i="3"/>
  <c r="F280" i="3"/>
  <c r="M281" i="3"/>
  <c r="F281" i="3"/>
  <c r="M282" i="3"/>
  <c r="F282" i="3"/>
  <c r="M283" i="3"/>
  <c r="F283" i="3"/>
  <c r="M284" i="3"/>
  <c r="F284" i="3"/>
  <c r="M285" i="3"/>
  <c r="F285" i="3"/>
  <c r="M286" i="3"/>
  <c r="F286" i="3"/>
  <c r="M287" i="3"/>
  <c r="F287" i="3"/>
  <c r="M288" i="3"/>
  <c r="F288" i="3"/>
  <c r="M289" i="3"/>
  <c r="F289" i="3"/>
  <c r="M290" i="3"/>
  <c r="F290" i="3"/>
  <c r="M291" i="3"/>
  <c r="F291" i="3"/>
  <c r="M292" i="3"/>
  <c r="F292" i="3"/>
  <c r="M293" i="3"/>
  <c r="F293" i="3"/>
  <c r="M294" i="3"/>
  <c r="F294" i="3"/>
  <c r="M295" i="3"/>
  <c r="F295" i="3"/>
  <c r="M296" i="3"/>
  <c r="F296" i="3"/>
  <c r="M297" i="3"/>
  <c r="F297" i="3"/>
  <c r="M298" i="3"/>
  <c r="F298" i="3"/>
  <c r="M299" i="3"/>
  <c r="F299" i="3"/>
  <c r="M300" i="3"/>
  <c r="F300" i="3"/>
  <c r="M301" i="3"/>
  <c r="F301" i="3"/>
  <c r="M302" i="3"/>
  <c r="F302" i="3"/>
  <c r="M303" i="3"/>
  <c r="F303" i="3"/>
  <c r="M304" i="3"/>
  <c r="F304" i="3"/>
  <c r="M305" i="3"/>
  <c r="F305" i="3"/>
  <c r="M306" i="3"/>
  <c r="F306" i="3"/>
  <c r="M307" i="3"/>
  <c r="F307" i="3"/>
  <c r="M308" i="3"/>
  <c r="F308" i="3"/>
  <c r="M309" i="3"/>
  <c r="F309" i="3"/>
  <c r="M310" i="3"/>
  <c r="F310" i="3"/>
  <c r="M311" i="3"/>
  <c r="F311" i="3"/>
  <c r="M312" i="3"/>
  <c r="F312" i="3"/>
  <c r="M313" i="3"/>
  <c r="F313" i="3"/>
  <c r="M314" i="3"/>
  <c r="F314" i="3"/>
  <c r="M315" i="3"/>
  <c r="F315" i="3"/>
  <c r="M316" i="3"/>
  <c r="F316" i="3"/>
  <c r="M317" i="3"/>
  <c r="F317" i="3"/>
  <c r="M318" i="3"/>
  <c r="F318" i="3"/>
  <c r="M319" i="3"/>
  <c r="F319" i="3"/>
  <c r="M320" i="3"/>
  <c r="F320" i="3"/>
  <c r="M321" i="3"/>
  <c r="F321" i="3"/>
  <c r="M322" i="3"/>
  <c r="F322" i="3"/>
  <c r="M323" i="3"/>
  <c r="F323" i="3"/>
  <c r="M324" i="3"/>
  <c r="F324" i="3"/>
  <c r="M325" i="3"/>
  <c r="F325" i="3"/>
  <c r="M326" i="3"/>
  <c r="F326" i="3"/>
  <c r="M327" i="3"/>
  <c r="F327" i="3"/>
  <c r="M328" i="3"/>
  <c r="F328" i="3"/>
  <c r="M329" i="3"/>
  <c r="F329" i="3"/>
  <c r="M330" i="3"/>
  <c r="F330" i="3"/>
  <c r="M331" i="3"/>
  <c r="F331" i="3"/>
  <c r="M332" i="3"/>
  <c r="F332" i="3"/>
  <c r="M333" i="3"/>
  <c r="F333" i="3"/>
  <c r="M334" i="3"/>
  <c r="F334" i="3"/>
  <c r="M335" i="3"/>
  <c r="F335" i="3"/>
  <c r="M336" i="3"/>
  <c r="F336" i="3"/>
  <c r="M337" i="3"/>
  <c r="F337" i="3"/>
  <c r="M338" i="3"/>
  <c r="F338" i="3"/>
  <c r="M339" i="3"/>
  <c r="F339" i="3"/>
  <c r="M340" i="3"/>
  <c r="F340" i="3"/>
  <c r="M341" i="3"/>
  <c r="F341" i="3"/>
  <c r="M342" i="3"/>
  <c r="F342" i="3"/>
  <c r="M343" i="3"/>
  <c r="F343" i="3"/>
  <c r="M344" i="3"/>
  <c r="F344" i="3"/>
  <c r="M345" i="3"/>
  <c r="F345" i="3"/>
  <c r="M346" i="3"/>
  <c r="F346" i="3"/>
  <c r="M347" i="3"/>
  <c r="F347" i="3"/>
  <c r="M348" i="3"/>
  <c r="F348" i="3"/>
  <c r="M349" i="3"/>
  <c r="F349" i="3"/>
  <c r="M350" i="3"/>
  <c r="F350" i="3"/>
  <c r="M351" i="3"/>
  <c r="F351" i="3"/>
  <c r="M352" i="3"/>
  <c r="F352" i="3"/>
  <c r="M353" i="3"/>
  <c r="F353" i="3"/>
  <c r="M354" i="3"/>
  <c r="F354" i="3"/>
  <c r="M355" i="3"/>
  <c r="F355" i="3"/>
  <c r="M356" i="3"/>
  <c r="F356" i="3"/>
  <c r="M357" i="3"/>
  <c r="F357" i="3"/>
  <c r="M358" i="3"/>
  <c r="F358" i="3"/>
  <c r="M359" i="3"/>
  <c r="F359" i="3"/>
  <c r="M360" i="3"/>
  <c r="F360" i="3"/>
  <c r="M361" i="3"/>
  <c r="F361" i="3"/>
  <c r="M362" i="3"/>
  <c r="F362" i="3"/>
  <c r="M363" i="3"/>
  <c r="F363" i="3"/>
  <c r="M364" i="3"/>
  <c r="F364" i="3"/>
  <c r="M365" i="3"/>
  <c r="F365" i="3"/>
  <c r="M366" i="3"/>
  <c r="F366" i="3"/>
  <c r="M367" i="3"/>
  <c r="F367" i="3"/>
  <c r="M368" i="3"/>
  <c r="F368" i="3"/>
  <c r="M369" i="3"/>
  <c r="F369" i="3"/>
  <c r="M370" i="3"/>
  <c r="F370" i="3"/>
  <c r="M371" i="3"/>
  <c r="F371" i="3"/>
  <c r="M372" i="3"/>
  <c r="F372" i="3"/>
  <c r="M373" i="3"/>
  <c r="F373" i="3"/>
  <c r="M374" i="3"/>
  <c r="F374" i="3"/>
  <c r="M375" i="3"/>
  <c r="F375" i="3"/>
  <c r="M376" i="3"/>
  <c r="F376" i="3"/>
  <c r="M377" i="3"/>
  <c r="F377" i="3"/>
  <c r="M378" i="3"/>
  <c r="F378" i="3"/>
  <c r="M379" i="3"/>
  <c r="F379" i="3"/>
  <c r="M380" i="3"/>
  <c r="F380" i="3"/>
  <c r="M381" i="3"/>
  <c r="F381" i="3"/>
  <c r="M382" i="3"/>
  <c r="F382" i="3"/>
  <c r="M383" i="3"/>
  <c r="F383" i="3"/>
  <c r="M384" i="3"/>
  <c r="F384" i="3"/>
  <c r="M385" i="3"/>
  <c r="F385" i="3"/>
  <c r="M386" i="3"/>
  <c r="F386" i="3"/>
  <c r="M387" i="3"/>
  <c r="F387" i="3"/>
  <c r="M388" i="3"/>
  <c r="F388" i="3"/>
  <c r="M389" i="3"/>
  <c r="F389" i="3"/>
  <c r="M390" i="3"/>
  <c r="F390" i="3"/>
  <c r="M391" i="3"/>
  <c r="F391" i="3"/>
  <c r="M392" i="3"/>
  <c r="F392" i="3"/>
  <c r="M393" i="3"/>
  <c r="F393" i="3"/>
  <c r="M394" i="3"/>
  <c r="F394" i="3"/>
  <c r="M395" i="3"/>
  <c r="F395" i="3"/>
  <c r="M396" i="3"/>
  <c r="F396" i="3"/>
  <c r="M397" i="3"/>
  <c r="F397" i="3"/>
  <c r="M398" i="3"/>
  <c r="F398" i="3"/>
  <c r="M399" i="3"/>
  <c r="F399" i="3"/>
  <c r="M400" i="3"/>
  <c r="F400" i="3"/>
  <c r="M401" i="3"/>
  <c r="F401" i="3"/>
  <c r="M402" i="3"/>
  <c r="F402" i="3"/>
  <c r="M403" i="3"/>
  <c r="F403" i="3"/>
  <c r="M404" i="3"/>
  <c r="F404" i="3"/>
  <c r="M405" i="3"/>
  <c r="F405" i="3"/>
  <c r="M406" i="3"/>
  <c r="F406" i="3"/>
  <c r="M407" i="3"/>
  <c r="F407" i="3"/>
  <c r="M408" i="3"/>
  <c r="F408" i="3"/>
  <c r="M409" i="3"/>
  <c r="F409" i="3"/>
  <c r="M410" i="3"/>
  <c r="F410" i="3"/>
  <c r="M411" i="3"/>
  <c r="F411" i="3"/>
  <c r="M412" i="3"/>
  <c r="F412" i="3"/>
  <c r="M413" i="3"/>
  <c r="F413" i="3"/>
  <c r="M414" i="3"/>
  <c r="F414" i="3"/>
  <c r="M415" i="3"/>
  <c r="F415" i="3"/>
  <c r="M416" i="3"/>
  <c r="F416" i="3"/>
  <c r="M417" i="3"/>
  <c r="F417" i="3"/>
  <c r="M418" i="3"/>
  <c r="F418" i="3"/>
  <c r="M419" i="3"/>
  <c r="F419" i="3"/>
  <c r="M420" i="3"/>
  <c r="F420" i="3"/>
  <c r="M421" i="3"/>
  <c r="F421" i="3"/>
  <c r="M422" i="3"/>
  <c r="F422" i="3"/>
  <c r="M423" i="3"/>
  <c r="F423" i="3"/>
  <c r="M424" i="3"/>
  <c r="F424" i="3"/>
  <c r="M425" i="3"/>
  <c r="F425" i="3"/>
  <c r="M426" i="3"/>
  <c r="F426" i="3"/>
  <c r="M427" i="3"/>
  <c r="F427" i="3"/>
  <c r="M428" i="3"/>
  <c r="F428" i="3"/>
  <c r="M429" i="3"/>
  <c r="F429" i="3"/>
  <c r="M430" i="3"/>
  <c r="F430" i="3"/>
  <c r="M431" i="3"/>
  <c r="F431" i="3"/>
  <c r="M432" i="3"/>
  <c r="F432" i="3"/>
  <c r="M433" i="3"/>
  <c r="F433" i="3"/>
  <c r="M434" i="3"/>
  <c r="F434" i="3"/>
  <c r="M435" i="3"/>
  <c r="F435" i="3"/>
  <c r="M436" i="3"/>
  <c r="F436" i="3"/>
  <c r="M437" i="3"/>
  <c r="F437" i="3"/>
  <c r="M438" i="3"/>
  <c r="F438" i="3"/>
  <c r="M439" i="3"/>
  <c r="F439" i="3"/>
  <c r="M440" i="3"/>
  <c r="F440" i="3"/>
  <c r="M441" i="3"/>
  <c r="F441" i="3"/>
  <c r="M442" i="3"/>
  <c r="F442" i="3"/>
  <c r="M443" i="3"/>
  <c r="F443" i="3"/>
  <c r="M444" i="3"/>
  <c r="F444" i="3"/>
  <c r="M445" i="3"/>
  <c r="F445" i="3"/>
  <c r="M446" i="3"/>
  <c r="F446" i="3"/>
  <c r="M447" i="3"/>
  <c r="F447" i="3"/>
  <c r="M448" i="3"/>
  <c r="F448" i="3"/>
  <c r="M449" i="3"/>
  <c r="F449" i="3"/>
  <c r="M450" i="3"/>
  <c r="F450" i="3"/>
  <c r="M451" i="3"/>
  <c r="F451" i="3"/>
  <c r="M452" i="3"/>
  <c r="F452" i="3"/>
  <c r="M453" i="3"/>
  <c r="F453" i="3"/>
  <c r="M454" i="3"/>
  <c r="F454" i="3"/>
  <c r="M455" i="3"/>
  <c r="F455" i="3"/>
  <c r="M456" i="3"/>
  <c r="F456" i="3"/>
  <c r="M457" i="3"/>
  <c r="F457" i="3"/>
  <c r="M458" i="3"/>
  <c r="F458" i="3"/>
  <c r="M459" i="3"/>
  <c r="F459" i="3"/>
  <c r="M460" i="3"/>
  <c r="F460" i="3"/>
  <c r="M461" i="3"/>
  <c r="F461" i="3"/>
  <c r="M462" i="3"/>
  <c r="F462" i="3"/>
  <c r="M463" i="3"/>
  <c r="F463" i="3"/>
  <c r="M464" i="3"/>
  <c r="F464" i="3"/>
  <c r="M465" i="3"/>
  <c r="F465" i="3"/>
  <c r="M466" i="3"/>
  <c r="F466" i="3"/>
  <c r="M467" i="3"/>
  <c r="F467" i="3"/>
  <c r="M468" i="3"/>
  <c r="F468" i="3"/>
  <c r="M469" i="3"/>
  <c r="F469" i="3"/>
  <c r="M470" i="3"/>
  <c r="F470" i="3"/>
  <c r="M471" i="3"/>
  <c r="F471" i="3"/>
  <c r="M472" i="3"/>
  <c r="F472" i="3"/>
  <c r="M473" i="3"/>
  <c r="F473" i="3"/>
  <c r="M474" i="3"/>
  <c r="F474" i="3"/>
  <c r="M475" i="3"/>
  <c r="F475" i="3"/>
  <c r="M476" i="3"/>
  <c r="F476" i="3"/>
  <c r="M477" i="3"/>
  <c r="F477" i="3"/>
  <c r="M478" i="3"/>
  <c r="F478" i="3"/>
  <c r="M479" i="3"/>
  <c r="F479" i="3"/>
  <c r="M480" i="3"/>
  <c r="F480" i="3"/>
  <c r="M481" i="3"/>
  <c r="F481" i="3"/>
  <c r="M482" i="3"/>
  <c r="F482" i="3"/>
  <c r="M483" i="3"/>
  <c r="F483" i="3"/>
  <c r="M484" i="3"/>
  <c r="F484" i="3"/>
  <c r="M485" i="3"/>
  <c r="F485" i="3"/>
  <c r="M486" i="3"/>
  <c r="F486" i="3"/>
  <c r="M487" i="3"/>
  <c r="F487" i="3"/>
  <c r="M488" i="3"/>
  <c r="F488" i="3"/>
  <c r="M489" i="3"/>
  <c r="F489" i="3"/>
  <c r="M490" i="3"/>
  <c r="F490" i="3"/>
  <c r="M491" i="3"/>
  <c r="F491" i="3"/>
  <c r="M492" i="3"/>
  <c r="F492" i="3"/>
  <c r="M493" i="3"/>
  <c r="F493" i="3"/>
  <c r="M494" i="3"/>
  <c r="F494" i="3"/>
  <c r="M495" i="3"/>
  <c r="F495" i="3"/>
  <c r="M496" i="3"/>
  <c r="F496" i="3"/>
  <c r="M497" i="3"/>
  <c r="F497" i="3"/>
  <c r="M498" i="3"/>
  <c r="F498" i="3"/>
  <c r="M499" i="3"/>
  <c r="F499" i="3"/>
  <c r="M500" i="3"/>
  <c r="F500" i="3"/>
  <c r="M501" i="3"/>
  <c r="F501" i="3"/>
  <c r="M502" i="3"/>
  <c r="F502" i="3"/>
  <c r="M503" i="3"/>
  <c r="F503" i="3"/>
  <c r="M504" i="3"/>
  <c r="F504" i="3"/>
  <c r="M505" i="3"/>
  <c r="F505" i="3"/>
  <c r="M506" i="3"/>
  <c r="F506" i="3"/>
  <c r="M507" i="3"/>
  <c r="F507" i="3"/>
  <c r="M508" i="3"/>
  <c r="F508" i="3"/>
  <c r="M509" i="3"/>
  <c r="F509" i="3"/>
  <c r="M510" i="3"/>
  <c r="F510" i="3"/>
  <c r="M511" i="3"/>
  <c r="F511" i="3"/>
  <c r="M512" i="3"/>
  <c r="F512" i="3"/>
  <c r="M513" i="3"/>
  <c r="F513" i="3"/>
  <c r="M514" i="3"/>
  <c r="F514" i="3"/>
  <c r="M515" i="3"/>
  <c r="F515" i="3"/>
  <c r="M516" i="3"/>
  <c r="F516" i="3"/>
  <c r="M517" i="3"/>
  <c r="F517" i="3"/>
  <c r="M518" i="3"/>
  <c r="F518" i="3"/>
  <c r="M519" i="3"/>
  <c r="F519" i="3"/>
  <c r="M520" i="3"/>
  <c r="F520" i="3"/>
  <c r="M521" i="3"/>
  <c r="F521" i="3"/>
  <c r="M522" i="3"/>
  <c r="F522" i="3"/>
  <c r="M523" i="3"/>
  <c r="F523" i="3"/>
  <c r="M524" i="3"/>
  <c r="F524" i="3"/>
  <c r="M525" i="3"/>
  <c r="F525" i="3"/>
  <c r="M526" i="3"/>
  <c r="F526" i="3"/>
  <c r="M527" i="3"/>
  <c r="F527" i="3"/>
  <c r="M528" i="3"/>
  <c r="F528" i="3"/>
  <c r="M529" i="3"/>
  <c r="F529" i="3"/>
  <c r="M530" i="3"/>
  <c r="F530" i="3"/>
  <c r="M531" i="3"/>
  <c r="F531" i="3"/>
  <c r="M532" i="3"/>
  <c r="F532" i="3"/>
  <c r="M533" i="3"/>
  <c r="F533" i="3"/>
  <c r="M534" i="3"/>
  <c r="F534" i="3"/>
  <c r="M535" i="3"/>
  <c r="F535" i="3"/>
  <c r="M536" i="3"/>
  <c r="F536" i="3"/>
  <c r="M537" i="3"/>
  <c r="F537" i="3"/>
  <c r="M538" i="3"/>
  <c r="F538" i="3"/>
  <c r="M539" i="3"/>
  <c r="F539" i="3"/>
  <c r="M540" i="3"/>
  <c r="F540" i="3"/>
  <c r="M541" i="3"/>
  <c r="F541" i="3"/>
  <c r="M542" i="3"/>
  <c r="F542" i="3"/>
  <c r="M543" i="3"/>
  <c r="F543" i="3"/>
  <c r="M544" i="3"/>
  <c r="F544" i="3"/>
  <c r="M545" i="3"/>
  <c r="F545" i="3"/>
  <c r="M546" i="3"/>
  <c r="F546" i="3"/>
  <c r="M547" i="3"/>
  <c r="F547" i="3"/>
  <c r="M548" i="3"/>
  <c r="F548" i="3"/>
  <c r="M549" i="3"/>
  <c r="F549" i="3"/>
  <c r="M550" i="3"/>
  <c r="F550" i="3"/>
  <c r="M551" i="3"/>
  <c r="F551" i="3"/>
  <c r="M552" i="3"/>
  <c r="F552" i="3"/>
  <c r="M553" i="3"/>
  <c r="F553" i="3"/>
  <c r="M554" i="3"/>
  <c r="F554" i="3"/>
  <c r="M555" i="3"/>
  <c r="F555" i="3"/>
  <c r="M556" i="3"/>
  <c r="F556" i="3"/>
  <c r="M557" i="3"/>
  <c r="F557" i="3"/>
  <c r="M558" i="3"/>
  <c r="F558" i="3"/>
  <c r="M559" i="3"/>
  <c r="F559" i="3"/>
  <c r="M560" i="3"/>
  <c r="F560" i="3"/>
  <c r="M561" i="3"/>
  <c r="F561" i="3"/>
  <c r="M562" i="3"/>
  <c r="F562" i="3"/>
  <c r="M563" i="3"/>
  <c r="F563" i="3"/>
  <c r="M564" i="3"/>
  <c r="F564" i="3"/>
  <c r="M565" i="3"/>
  <c r="F565" i="3"/>
  <c r="M566" i="3"/>
  <c r="F566" i="3"/>
  <c r="M567" i="3"/>
  <c r="F567" i="3"/>
  <c r="M568" i="3"/>
  <c r="F568" i="3"/>
  <c r="M569" i="3"/>
  <c r="F569" i="3"/>
  <c r="M570" i="3"/>
  <c r="F570" i="3"/>
  <c r="M571" i="3"/>
  <c r="F571" i="3"/>
  <c r="M572" i="3"/>
  <c r="F572" i="3"/>
  <c r="M573" i="3"/>
  <c r="F573" i="3"/>
  <c r="M574" i="3"/>
  <c r="F574" i="3"/>
  <c r="M575" i="3"/>
  <c r="F575" i="3"/>
  <c r="M576" i="3"/>
  <c r="F576" i="3"/>
  <c r="M577" i="3"/>
  <c r="F577" i="3"/>
  <c r="M578" i="3"/>
  <c r="F578" i="3"/>
  <c r="M579" i="3"/>
  <c r="F579" i="3"/>
  <c r="M580" i="3"/>
  <c r="F580" i="3"/>
  <c r="M581" i="3"/>
  <c r="F581" i="3"/>
  <c r="M582" i="3"/>
  <c r="F582" i="3"/>
  <c r="M583" i="3"/>
  <c r="F583" i="3"/>
  <c r="M584" i="3"/>
  <c r="F584" i="3"/>
  <c r="M585" i="3"/>
  <c r="F585" i="3"/>
  <c r="M586" i="3"/>
  <c r="F586" i="3"/>
  <c r="M587" i="3"/>
  <c r="F587" i="3"/>
  <c r="M588" i="3"/>
  <c r="F588" i="3"/>
  <c r="M589" i="3"/>
  <c r="F589" i="3"/>
  <c r="M590" i="3"/>
  <c r="F590" i="3"/>
  <c r="M591" i="3"/>
  <c r="F591" i="3"/>
  <c r="M592" i="3"/>
  <c r="F592" i="3"/>
  <c r="M593" i="3"/>
  <c r="F593" i="3"/>
  <c r="M594" i="3"/>
  <c r="F594" i="3"/>
  <c r="M595" i="3"/>
  <c r="F595" i="3"/>
  <c r="M596" i="3"/>
  <c r="F596" i="3"/>
  <c r="M597" i="3"/>
  <c r="F597" i="3"/>
  <c r="M598" i="3"/>
  <c r="F598" i="3"/>
  <c r="M599" i="3"/>
  <c r="F599" i="3"/>
  <c r="M600" i="3"/>
  <c r="F600" i="3"/>
  <c r="M601" i="3"/>
  <c r="F601" i="3"/>
  <c r="M602" i="3"/>
  <c r="F602" i="3"/>
  <c r="M603" i="3"/>
  <c r="F603" i="3"/>
  <c r="M604" i="3"/>
  <c r="F604" i="3"/>
  <c r="M605" i="3"/>
  <c r="F605" i="3"/>
  <c r="M606" i="3"/>
  <c r="F606" i="3"/>
  <c r="M607" i="3"/>
  <c r="F607" i="3"/>
  <c r="M608" i="3"/>
  <c r="F608" i="3"/>
  <c r="M609" i="3"/>
  <c r="F609" i="3"/>
  <c r="M610" i="3"/>
  <c r="F610" i="3"/>
  <c r="M611" i="3"/>
  <c r="F611" i="3"/>
  <c r="M612" i="3"/>
  <c r="F612" i="3"/>
  <c r="M613" i="3"/>
  <c r="F613" i="3"/>
  <c r="M614" i="3"/>
  <c r="F614" i="3"/>
  <c r="M615" i="3"/>
  <c r="F615" i="3"/>
  <c r="M616" i="3"/>
  <c r="F616" i="3"/>
  <c r="M617" i="3"/>
  <c r="F617" i="3"/>
  <c r="M618" i="3"/>
  <c r="F618" i="3"/>
  <c r="M619" i="3"/>
  <c r="F619" i="3"/>
  <c r="M620" i="3"/>
  <c r="F620" i="3"/>
  <c r="M621" i="3"/>
  <c r="F621" i="3"/>
  <c r="M622" i="3"/>
  <c r="F622" i="3"/>
  <c r="M623" i="3"/>
  <c r="F623" i="3"/>
  <c r="M624" i="3"/>
  <c r="F624" i="3"/>
  <c r="M625" i="3"/>
  <c r="F625" i="3"/>
  <c r="M626" i="3"/>
  <c r="F626" i="3"/>
  <c r="M627" i="3"/>
  <c r="F627" i="3"/>
  <c r="M628" i="3"/>
  <c r="F628" i="3"/>
  <c r="M629" i="3"/>
  <c r="F629" i="3"/>
  <c r="M630" i="3"/>
  <c r="F630" i="3"/>
  <c r="M631" i="3"/>
  <c r="F631" i="3"/>
  <c r="M632" i="3"/>
  <c r="F632" i="3"/>
  <c r="M633" i="3"/>
  <c r="F633" i="3"/>
  <c r="M634" i="3"/>
  <c r="F634" i="3"/>
  <c r="M635" i="3"/>
  <c r="F635" i="3"/>
  <c r="M636" i="3"/>
  <c r="F636" i="3"/>
  <c r="M637" i="3"/>
  <c r="F637" i="3"/>
  <c r="M638" i="3"/>
  <c r="F638" i="3"/>
  <c r="M639" i="3"/>
  <c r="F639" i="3"/>
  <c r="M640" i="3"/>
  <c r="F640" i="3"/>
  <c r="M641" i="3"/>
  <c r="F641" i="3"/>
  <c r="M642" i="3"/>
  <c r="F642" i="3"/>
  <c r="M643" i="3"/>
  <c r="F643" i="3"/>
  <c r="M644" i="3"/>
  <c r="F644" i="3"/>
  <c r="M645" i="3"/>
  <c r="F645" i="3"/>
  <c r="M646" i="3"/>
  <c r="F646" i="3"/>
  <c r="M647" i="3"/>
  <c r="F647" i="3"/>
  <c r="M648" i="3"/>
  <c r="F648" i="3"/>
  <c r="M649" i="3"/>
  <c r="F649" i="3"/>
  <c r="M650" i="3"/>
  <c r="F650" i="3"/>
  <c r="M651" i="3"/>
  <c r="F651" i="3"/>
  <c r="M652" i="3"/>
  <c r="F652" i="3"/>
  <c r="M653" i="3"/>
  <c r="F653" i="3"/>
  <c r="M654" i="3"/>
  <c r="F654" i="3"/>
  <c r="M655" i="3"/>
  <c r="F655" i="3"/>
  <c r="M656" i="3"/>
  <c r="F656" i="3"/>
  <c r="M657" i="3"/>
  <c r="F657" i="3"/>
  <c r="M658" i="3"/>
  <c r="F658" i="3"/>
  <c r="M659" i="3"/>
  <c r="F659" i="3"/>
  <c r="M660" i="3"/>
  <c r="F660" i="3"/>
  <c r="M661" i="3"/>
  <c r="F661" i="3"/>
  <c r="M662" i="3"/>
  <c r="F662" i="3"/>
  <c r="M663" i="3"/>
  <c r="F663" i="3"/>
  <c r="M664" i="3"/>
  <c r="F664" i="3"/>
  <c r="M665" i="3"/>
  <c r="F665" i="3"/>
  <c r="M666" i="3"/>
  <c r="F666" i="3"/>
  <c r="M667" i="3"/>
  <c r="F667" i="3"/>
  <c r="M668" i="3"/>
  <c r="F668" i="3"/>
  <c r="M669" i="3"/>
  <c r="F669" i="3"/>
  <c r="M670" i="3"/>
  <c r="F670" i="3"/>
  <c r="M671" i="3"/>
  <c r="F671" i="3"/>
  <c r="M672" i="3"/>
  <c r="F672" i="3"/>
  <c r="M673" i="3"/>
  <c r="F673" i="3"/>
  <c r="M674" i="3"/>
  <c r="F674" i="3"/>
  <c r="M675" i="3"/>
  <c r="F675" i="3"/>
  <c r="M676" i="3"/>
  <c r="F676" i="3"/>
  <c r="M677" i="3"/>
  <c r="F677" i="3"/>
  <c r="M678" i="3"/>
  <c r="F678" i="3"/>
  <c r="M679" i="3"/>
  <c r="F679" i="3"/>
  <c r="M680" i="3"/>
  <c r="F680" i="3"/>
  <c r="M681" i="3"/>
  <c r="F681" i="3"/>
  <c r="M682" i="3"/>
  <c r="F682" i="3"/>
  <c r="M683" i="3"/>
  <c r="F683" i="3"/>
  <c r="M684" i="3"/>
  <c r="F684" i="3"/>
  <c r="M685" i="3"/>
  <c r="F685" i="3"/>
  <c r="M686" i="3"/>
  <c r="F686" i="3"/>
  <c r="M687" i="3"/>
  <c r="F687" i="3"/>
  <c r="M688" i="3"/>
  <c r="F688" i="3"/>
  <c r="M689" i="3"/>
  <c r="F689" i="3"/>
  <c r="M690" i="3"/>
  <c r="F690" i="3"/>
  <c r="M691" i="3"/>
  <c r="F691" i="3"/>
  <c r="M692" i="3"/>
  <c r="F692" i="3"/>
  <c r="M693" i="3"/>
  <c r="F693" i="3"/>
  <c r="M694" i="3"/>
  <c r="F694" i="3"/>
  <c r="M695" i="3"/>
  <c r="F695" i="3"/>
  <c r="M696" i="3"/>
  <c r="F696" i="3"/>
  <c r="M697" i="3"/>
  <c r="F697" i="3"/>
  <c r="M698" i="3"/>
  <c r="F698" i="3"/>
  <c r="M699" i="3"/>
  <c r="F699" i="3"/>
  <c r="M700" i="3"/>
  <c r="F700" i="3"/>
  <c r="M701" i="3"/>
  <c r="F701" i="3"/>
  <c r="M702" i="3"/>
  <c r="F702" i="3"/>
  <c r="M703" i="3"/>
  <c r="F703" i="3"/>
  <c r="M704" i="3"/>
  <c r="F704" i="3"/>
  <c r="M705" i="3"/>
  <c r="F705" i="3"/>
  <c r="M706" i="3"/>
  <c r="F706" i="3"/>
  <c r="M707" i="3"/>
  <c r="F707" i="3"/>
  <c r="M708" i="3"/>
  <c r="F708" i="3"/>
  <c r="M709" i="3"/>
  <c r="F709" i="3"/>
  <c r="M710" i="3"/>
  <c r="F710" i="3"/>
  <c r="M711" i="3"/>
  <c r="F711" i="3"/>
  <c r="M712" i="3"/>
  <c r="F712" i="3"/>
  <c r="M713" i="3"/>
  <c r="F713" i="3"/>
  <c r="M714" i="3"/>
  <c r="F714" i="3"/>
  <c r="M715" i="3"/>
  <c r="F715" i="3"/>
  <c r="M716" i="3"/>
  <c r="F716" i="3"/>
  <c r="M717" i="3"/>
  <c r="F717" i="3"/>
  <c r="M718" i="3"/>
  <c r="F718" i="3"/>
  <c r="M719" i="3"/>
  <c r="F719" i="3"/>
  <c r="M720" i="3"/>
  <c r="F720" i="3"/>
  <c r="M721" i="3"/>
  <c r="F721" i="3"/>
  <c r="M722" i="3"/>
  <c r="F722" i="3"/>
  <c r="M723" i="3"/>
  <c r="F723" i="3"/>
  <c r="M724" i="3"/>
  <c r="F724" i="3"/>
  <c r="M725" i="3"/>
  <c r="F725" i="3"/>
  <c r="M726" i="3"/>
  <c r="F726" i="3"/>
  <c r="M727" i="3"/>
  <c r="F727" i="3"/>
  <c r="M728" i="3"/>
  <c r="F728" i="3"/>
  <c r="M729" i="3"/>
  <c r="F729" i="3"/>
  <c r="M730" i="3"/>
  <c r="F730" i="3"/>
  <c r="M731" i="3"/>
  <c r="F731" i="3"/>
  <c r="M732" i="3"/>
  <c r="F732" i="3"/>
  <c r="M733" i="3"/>
  <c r="F733" i="3"/>
  <c r="M734" i="3"/>
  <c r="F734" i="3"/>
  <c r="M735" i="3"/>
  <c r="F735" i="3"/>
  <c r="M736" i="3"/>
  <c r="F736" i="3"/>
  <c r="M737" i="3"/>
  <c r="F737" i="3"/>
  <c r="M738" i="3"/>
  <c r="F738" i="3"/>
  <c r="M739" i="3"/>
  <c r="F739" i="3"/>
  <c r="M740" i="3"/>
  <c r="F740" i="3"/>
  <c r="M741" i="3"/>
  <c r="F741" i="3"/>
  <c r="M742" i="3"/>
  <c r="F742" i="3"/>
  <c r="M743" i="3"/>
  <c r="F743" i="3"/>
  <c r="M744" i="3"/>
  <c r="F744" i="3"/>
  <c r="M745" i="3"/>
  <c r="F745" i="3"/>
  <c r="M746" i="3"/>
  <c r="F746" i="3"/>
  <c r="M747" i="3"/>
  <c r="F747" i="3"/>
  <c r="M748" i="3"/>
  <c r="F748" i="3"/>
  <c r="M749" i="3"/>
  <c r="F749" i="3"/>
  <c r="M750" i="3"/>
  <c r="F750" i="3"/>
  <c r="M751" i="3"/>
  <c r="F751" i="3"/>
  <c r="M752" i="3"/>
  <c r="F752" i="3"/>
  <c r="M753" i="3"/>
  <c r="F753" i="3"/>
  <c r="M754" i="3"/>
  <c r="F754" i="3"/>
  <c r="M755" i="3"/>
  <c r="F755" i="3"/>
  <c r="M756" i="3"/>
  <c r="F756" i="3"/>
  <c r="M757" i="3"/>
  <c r="F757" i="3"/>
  <c r="M758" i="3"/>
  <c r="F758" i="3"/>
  <c r="M759" i="3"/>
  <c r="F759" i="3"/>
  <c r="M760" i="3"/>
  <c r="F760" i="3"/>
  <c r="M761" i="3"/>
  <c r="F761" i="3"/>
  <c r="M762" i="3"/>
  <c r="F762" i="3"/>
  <c r="M763" i="3"/>
  <c r="F763" i="3"/>
  <c r="M764" i="3"/>
  <c r="F764" i="3"/>
  <c r="M765" i="3"/>
  <c r="F765" i="3"/>
  <c r="M766" i="3"/>
  <c r="F766" i="3"/>
  <c r="M767" i="3"/>
  <c r="F767" i="3"/>
  <c r="M768" i="3"/>
  <c r="F768" i="3"/>
  <c r="M769" i="3"/>
  <c r="F769" i="3"/>
  <c r="M770" i="3"/>
  <c r="F770" i="3"/>
  <c r="M771" i="3"/>
  <c r="F771" i="3"/>
  <c r="M772" i="3"/>
  <c r="F772" i="3"/>
  <c r="M773" i="3"/>
  <c r="F773" i="3"/>
  <c r="M774" i="3"/>
  <c r="F774" i="3"/>
  <c r="M775" i="3"/>
  <c r="F775" i="3"/>
  <c r="M776" i="3"/>
  <c r="F776" i="3"/>
  <c r="M777" i="3"/>
  <c r="F777" i="3"/>
  <c r="M778" i="3"/>
  <c r="F778" i="3"/>
  <c r="M779" i="3"/>
  <c r="F779" i="3"/>
  <c r="M780" i="3"/>
  <c r="F780" i="3"/>
  <c r="M781" i="3"/>
  <c r="F781" i="3"/>
  <c r="M782" i="3"/>
  <c r="F782" i="3"/>
  <c r="M783" i="3"/>
  <c r="F783" i="3"/>
  <c r="M784" i="3"/>
  <c r="F784" i="3"/>
  <c r="M785" i="3"/>
  <c r="F785" i="3"/>
  <c r="M786" i="3"/>
  <c r="F786" i="3"/>
  <c r="M787" i="3"/>
  <c r="F787" i="3"/>
  <c r="M788" i="3"/>
  <c r="F788" i="3"/>
  <c r="M789" i="3"/>
  <c r="F789" i="3"/>
  <c r="M790" i="3"/>
  <c r="F790" i="3"/>
  <c r="M791" i="3"/>
  <c r="F791" i="3"/>
  <c r="M792" i="3"/>
  <c r="F792" i="3"/>
  <c r="M793" i="3"/>
  <c r="F793" i="3"/>
  <c r="M794" i="3"/>
  <c r="F794" i="3"/>
  <c r="M795" i="3"/>
  <c r="F795" i="3"/>
  <c r="M796" i="3"/>
  <c r="F796" i="3"/>
  <c r="M797" i="3"/>
  <c r="F797" i="3"/>
  <c r="M798" i="3"/>
  <c r="F798" i="3"/>
  <c r="M799" i="3"/>
  <c r="F799" i="3"/>
  <c r="M800" i="3"/>
  <c r="F800" i="3"/>
  <c r="M801" i="3"/>
  <c r="F801" i="3"/>
  <c r="M802" i="3"/>
  <c r="F802" i="3"/>
  <c r="M803" i="3"/>
  <c r="F803" i="3"/>
  <c r="M804" i="3"/>
  <c r="F804" i="3"/>
  <c r="M805" i="3"/>
  <c r="F805" i="3"/>
  <c r="M806" i="3"/>
  <c r="F806" i="3"/>
  <c r="M807" i="3"/>
  <c r="F807" i="3"/>
  <c r="M808" i="3"/>
  <c r="F808" i="3"/>
  <c r="M809" i="3"/>
  <c r="F809" i="3"/>
  <c r="M810" i="3"/>
  <c r="F810" i="3"/>
  <c r="M811" i="3"/>
  <c r="F811" i="3"/>
  <c r="M812" i="3"/>
  <c r="F812" i="3"/>
  <c r="M813" i="3"/>
  <c r="F813" i="3"/>
  <c r="M814" i="3"/>
  <c r="F814" i="3"/>
  <c r="M815" i="3"/>
  <c r="F815" i="3"/>
  <c r="M816" i="3"/>
  <c r="F816" i="3"/>
  <c r="M817" i="3"/>
  <c r="F817" i="3"/>
  <c r="M818" i="3"/>
  <c r="F818" i="3"/>
  <c r="M819" i="3"/>
  <c r="F819" i="3"/>
  <c r="M820" i="3"/>
  <c r="F820" i="3"/>
  <c r="M821" i="3"/>
  <c r="F821" i="3"/>
  <c r="M822" i="3"/>
  <c r="F822" i="3"/>
  <c r="M823" i="3"/>
  <c r="F823" i="3"/>
  <c r="M824" i="3"/>
  <c r="F824" i="3"/>
  <c r="M825" i="3"/>
  <c r="F825" i="3"/>
  <c r="M826" i="3"/>
  <c r="F826" i="3"/>
  <c r="M827" i="3"/>
  <c r="F827" i="3"/>
  <c r="M828" i="3"/>
  <c r="F828" i="3"/>
  <c r="M829" i="3"/>
  <c r="F829" i="3"/>
  <c r="M830" i="3"/>
  <c r="F830" i="3"/>
  <c r="M831" i="3"/>
  <c r="F831" i="3"/>
  <c r="M832" i="3"/>
  <c r="F832" i="3"/>
  <c r="M833" i="3"/>
  <c r="F833" i="3"/>
  <c r="M834" i="3"/>
  <c r="F834" i="3"/>
  <c r="M835" i="3"/>
  <c r="F835" i="3"/>
  <c r="M836" i="3"/>
  <c r="F836" i="3"/>
  <c r="M837" i="3"/>
  <c r="F837" i="3"/>
  <c r="M838" i="3"/>
  <c r="F838" i="3"/>
  <c r="M839" i="3"/>
  <c r="F839" i="3"/>
  <c r="M840" i="3"/>
  <c r="F840" i="3"/>
  <c r="M841" i="3"/>
  <c r="F841" i="3"/>
  <c r="M842" i="3"/>
  <c r="F842" i="3"/>
  <c r="M843" i="3"/>
  <c r="F843" i="3"/>
  <c r="M844" i="3"/>
  <c r="F844" i="3"/>
  <c r="M845" i="3"/>
  <c r="F845" i="3"/>
  <c r="M846" i="3"/>
  <c r="F846" i="3"/>
  <c r="M847" i="3"/>
  <c r="F847" i="3"/>
  <c r="M848" i="3"/>
  <c r="F848" i="3"/>
  <c r="M849" i="3"/>
  <c r="F849" i="3"/>
  <c r="M850" i="3"/>
  <c r="F850" i="3"/>
  <c r="M851" i="3"/>
  <c r="F851" i="3"/>
  <c r="M852" i="3"/>
  <c r="F852" i="3"/>
  <c r="M853" i="3"/>
  <c r="F853" i="3"/>
  <c r="M854" i="3"/>
  <c r="F854" i="3"/>
  <c r="M855" i="3"/>
  <c r="F855" i="3"/>
  <c r="M856" i="3"/>
  <c r="F856" i="3"/>
  <c r="M857" i="3"/>
  <c r="F857" i="3"/>
  <c r="M858" i="3"/>
  <c r="F858" i="3"/>
  <c r="M859" i="3"/>
  <c r="F859" i="3"/>
  <c r="M860" i="3"/>
  <c r="F860" i="3"/>
  <c r="M861" i="3"/>
  <c r="F861" i="3"/>
  <c r="M862" i="3"/>
  <c r="F862" i="3"/>
  <c r="M863" i="3"/>
  <c r="F863" i="3"/>
  <c r="M864" i="3"/>
  <c r="F864" i="3"/>
  <c r="M865" i="3"/>
  <c r="F865" i="3"/>
  <c r="M866" i="3"/>
  <c r="F866" i="3"/>
  <c r="M867" i="3"/>
  <c r="F867" i="3"/>
  <c r="M868" i="3"/>
  <c r="F868" i="3"/>
  <c r="M869" i="3"/>
  <c r="F869" i="3"/>
  <c r="M870" i="3"/>
  <c r="F870" i="3"/>
  <c r="M871" i="3"/>
  <c r="F871" i="3"/>
  <c r="M872" i="3"/>
  <c r="F872" i="3"/>
  <c r="M873" i="3"/>
  <c r="F873" i="3"/>
  <c r="M874" i="3"/>
  <c r="F874" i="3"/>
  <c r="M875" i="3"/>
  <c r="F875" i="3"/>
  <c r="M876" i="3"/>
  <c r="F876" i="3"/>
  <c r="M877" i="3"/>
  <c r="F877" i="3"/>
  <c r="M878" i="3"/>
  <c r="F878" i="3"/>
  <c r="M879" i="3"/>
  <c r="F879" i="3"/>
  <c r="M880" i="3"/>
  <c r="F880" i="3"/>
  <c r="M881" i="3"/>
  <c r="F881" i="3"/>
  <c r="M882" i="3"/>
  <c r="F882" i="3"/>
  <c r="M883" i="3"/>
  <c r="F883" i="3"/>
  <c r="M884" i="3"/>
  <c r="F884" i="3"/>
  <c r="M885" i="3"/>
  <c r="F885" i="3"/>
  <c r="M886" i="3"/>
  <c r="F886" i="3"/>
  <c r="M887" i="3"/>
  <c r="F887" i="3"/>
  <c r="M888" i="3"/>
  <c r="F888" i="3"/>
  <c r="M889" i="3"/>
  <c r="F889" i="3"/>
  <c r="M890" i="3"/>
  <c r="F890" i="3"/>
  <c r="M891" i="3"/>
  <c r="F891" i="3"/>
  <c r="M892" i="3"/>
  <c r="F892" i="3"/>
  <c r="M893" i="3"/>
  <c r="F893" i="3"/>
  <c r="M894" i="3"/>
  <c r="F894" i="3"/>
  <c r="M895" i="3"/>
  <c r="F895" i="3"/>
  <c r="M896" i="3"/>
  <c r="F896" i="3"/>
  <c r="M897" i="3"/>
  <c r="F897" i="3"/>
  <c r="M898" i="3"/>
  <c r="F898" i="3"/>
  <c r="M899" i="3"/>
  <c r="F899" i="3"/>
  <c r="M900" i="3"/>
  <c r="F900" i="3"/>
  <c r="M901" i="3"/>
  <c r="F901" i="3"/>
  <c r="M902" i="3"/>
  <c r="F902" i="3"/>
  <c r="M903" i="3"/>
  <c r="F903" i="3"/>
  <c r="M904" i="3"/>
  <c r="F904" i="3"/>
  <c r="M905" i="3"/>
  <c r="F905" i="3"/>
  <c r="M906" i="3"/>
  <c r="F906" i="3"/>
  <c r="M907" i="3"/>
  <c r="F907" i="3"/>
  <c r="M908" i="3"/>
  <c r="F908" i="3"/>
  <c r="M909" i="3"/>
  <c r="F909" i="3"/>
  <c r="M910" i="3"/>
  <c r="F910" i="3"/>
  <c r="M911" i="3"/>
  <c r="F911" i="3"/>
  <c r="M912" i="3"/>
  <c r="F912" i="3"/>
  <c r="M913" i="3"/>
  <c r="F913" i="3"/>
  <c r="M914" i="3"/>
  <c r="F914" i="3"/>
  <c r="M915" i="3"/>
  <c r="F915" i="3"/>
  <c r="M916" i="3"/>
  <c r="F916" i="3"/>
  <c r="M917" i="3"/>
  <c r="F917" i="3"/>
  <c r="M918" i="3"/>
  <c r="F918" i="3"/>
  <c r="M919" i="3"/>
  <c r="F919" i="3"/>
  <c r="M920" i="3"/>
  <c r="F920" i="3"/>
  <c r="M921" i="3"/>
  <c r="F921" i="3"/>
  <c r="M922" i="3"/>
  <c r="F922" i="3"/>
  <c r="M923" i="3"/>
  <c r="F923" i="3"/>
  <c r="M924" i="3"/>
  <c r="F924" i="3"/>
  <c r="M925" i="3"/>
  <c r="F925" i="3"/>
  <c r="M926" i="3"/>
  <c r="F926" i="3"/>
  <c r="M927" i="3"/>
  <c r="F927" i="3"/>
  <c r="M928" i="3"/>
  <c r="F928" i="3"/>
  <c r="M929" i="3"/>
  <c r="F929" i="3"/>
  <c r="M930" i="3"/>
  <c r="F930" i="3"/>
  <c r="M931" i="3"/>
  <c r="F931" i="3"/>
  <c r="M932" i="3"/>
  <c r="F932" i="3"/>
  <c r="M933" i="3"/>
  <c r="F933" i="3"/>
  <c r="M934" i="3"/>
  <c r="F934" i="3"/>
  <c r="M935" i="3"/>
  <c r="F935" i="3"/>
  <c r="M936" i="3"/>
  <c r="F936" i="3"/>
  <c r="M937" i="3"/>
  <c r="F937" i="3"/>
  <c r="M938" i="3"/>
  <c r="F938" i="3"/>
  <c r="M939" i="3"/>
  <c r="F939" i="3"/>
  <c r="M940" i="3"/>
  <c r="F940" i="3"/>
  <c r="M941" i="3"/>
  <c r="F941" i="3"/>
  <c r="M942" i="3"/>
  <c r="F942" i="3"/>
  <c r="M943" i="3"/>
  <c r="F943" i="3"/>
  <c r="M944" i="3"/>
  <c r="F944" i="3"/>
  <c r="M945" i="3"/>
  <c r="F945" i="3"/>
  <c r="M946" i="3"/>
  <c r="F946" i="3"/>
  <c r="M947" i="3"/>
  <c r="F947" i="3"/>
  <c r="M948" i="3"/>
  <c r="F948" i="3"/>
  <c r="M949" i="3"/>
  <c r="F949" i="3"/>
  <c r="M950" i="3"/>
  <c r="F950" i="3"/>
  <c r="M951" i="3"/>
  <c r="F951" i="3"/>
  <c r="M952" i="3"/>
  <c r="F952" i="3"/>
  <c r="M953" i="3"/>
  <c r="F953" i="3"/>
  <c r="M954" i="3"/>
  <c r="F954" i="3"/>
  <c r="M955" i="3"/>
  <c r="F955" i="3"/>
  <c r="M956" i="3"/>
  <c r="F956" i="3"/>
  <c r="M957" i="3"/>
  <c r="F957" i="3"/>
  <c r="M958" i="3"/>
  <c r="F958" i="3"/>
  <c r="M959" i="3"/>
  <c r="F959" i="3"/>
  <c r="M960" i="3"/>
  <c r="F960" i="3"/>
  <c r="M961" i="3"/>
  <c r="F961" i="3"/>
  <c r="M962" i="3"/>
  <c r="F962" i="3"/>
  <c r="M963" i="3"/>
  <c r="F963" i="3"/>
  <c r="M964" i="3"/>
  <c r="F964" i="3"/>
  <c r="M965" i="3"/>
  <c r="F965" i="3"/>
  <c r="M966" i="3"/>
  <c r="F966" i="3"/>
  <c r="M967" i="3"/>
  <c r="F967" i="3"/>
  <c r="M968" i="3"/>
  <c r="F968" i="3"/>
  <c r="M969" i="3"/>
  <c r="F969" i="3"/>
  <c r="M970" i="3"/>
  <c r="F970" i="3"/>
  <c r="M971" i="3"/>
  <c r="F971" i="3"/>
  <c r="M972" i="3"/>
  <c r="F972" i="3"/>
  <c r="M973" i="3"/>
  <c r="F973" i="3"/>
  <c r="M974" i="3"/>
  <c r="F974" i="3"/>
  <c r="M975" i="3"/>
  <c r="F975" i="3"/>
  <c r="M976" i="3"/>
  <c r="F976" i="3"/>
  <c r="M977" i="3"/>
  <c r="F977" i="3"/>
  <c r="M978" i="3"/>
  <c r="F978" i="3"/>
  <c r="M979" i="3"/>
  <c r="F979" i="3"/>
  <c r="M980" i="3"/>
  <c r="F980" i="3"/>
  <c r="M981" i="3"/>
  <c r="F981" i="3"/>
  <c r="M982" i="3"/>
  <c r="F982" i="3"/>
  <c r="M983" i="3"/>
  <c r="F983" i="3"/>
  <c r="M984" i="3"/>
  <c r="F984" i="3"/>
  <c r="M985" i="3"/>
  <c r="F985" i="3"/>
  <c r="M986" i="3"/>
  <c r="F986" i="3"/>
  <c r="M987" i="3"/>
  <c r="F987" i="3"/>
  <c r="M988" i="3"/>
  <c r="F988" i="3"/>
  <c r="M989" i="3"/>
  <c r="F989" i="3"/>
  <c r="M990" i="3"/>
  <c r="F990" i="3"/>
  <c r="M991" i="3"/>
  <c r="F991" i="3"/>
  <c r="M992" i="3"/>
  <c r="F992" i="3"/>
  <c r="M993" i="3"/>
  <c r="F993" i="3"/>
  <c r="M994" i="3"/>
  <c r="F994" i="3"/>
  <c r="M995" i="3"/>
  <c r="F995" i="3"/>
  <c r="M996" i="3"/>
  <c r="F996" i="3"/>
  <c r="M997" i="3"/>
  <c r="F997" i="3"/>
  <c r="M998" i="3"/>
  <c r="F998" i="3"/>
  <c r="M999" i="3"/>
  <c r="F999" i="3"/>
  <c r="M1000" i="3"/>
  <c r="F1000" i="3"/>
  <c r="M1001" i="3"/>
  <c r="F1001" i="3"/>
  <c r="M1002" i="3"/>
  <c r="F1002" i="3"/>
  <c r="M1003" i="3"/>
  <c r="F1003" i="3"/>
  <c r="M1004" i="3"/>
  <c r="F1004" i="3"/>
  <c r="M1005" i="3"/>
  <c r="F1005" i="3"/>
  <c r="M1006" i="3"/>
  <c r="F1006" i="3"/>
  <c r="M1007" i="3"/>
  <c r="F1007" i="3"/>
  <c r="M1008" i="3"/>
  <c r="F1008" i="3"/>
  <c r="M1009" i="3"/>
  <c r="F1009" i="3"/>
  <c r="M1010" i="3"/>
  <c r="F1010" i="3"/>
  <c r="M1011" i="3"/>
  <c r="F1011" i="3"/>
  <c r="M1012" i="3"/>
  <c r="F1012" i="3"/>
  <c r="M1013" i="3"/>
  <c r="F1013" i="3"/>
  <c r="M1014" i="3"/>
  <c r="F1014" i="3"/>
  <c r="M1015" i="3"/>
  <c r="F1015" i="3"/>
  <c r="M1016" i="3"/>
  <c r="F1016" i="3"/>
  <c r="M1017" i="3"/>
  <c r="F1017" i="3"/>
  <c r="M1018" i="3"/>
  <c r="F1018" i="3"/>
  <c r="M1019" i="3"/>
  <c r="F1019" i="3"/>
  <c r="M1020" i="3"/>
  <c r="F1020" i="3"/>
  <c r="M1021" i="3"/>
  <c r="F1021" i="3"/>
  <c r="M1022" i="3"/>
  <c r="F1022" i="3"/>
  <c r="M1023" i="3"/>
  <c r="F1023" i="3"/>
  <c r="M1024" i="3"/>
  <c r="F1024" i="3"/>
  <c r="M1025" i="3"/>
  <c r="F1025" i="3"/>
  <c r="M1026" i="3"/>
  <c r="F1026" i="3"/>
  <c r="M1027" i="3"/>
  <c r="F1027" i="3"/>
  <c r="M1028" i="3"/>
  <c r="F1028" i="3"/>
  <c r="M1029" i="3"/>
  <c r="F1029" i="3"/>
  <c r="M1030" i="3"/>
  <c r="F1030" i="3"/>
  <c r="M1031" i="3"/>
  <c r="F1031" i="3"/>
  <c r="M1032" i="3"/>
  <c r="F1032" i="3"/>
  <c r="M1033" i="3"/>
  <c r="F1033" i="3"/>
  <c r="M1034" i="3"/>
  <c r="F1034" i="3"/>
  <c r="M1035" i="3"/>
  <c r="F1035" i="3"/>
  <c r="M1036" i="3"/>
  <c r="F1036" i="3"/>
  <c r="M1037" i="3"/>
  <c r="F1037" i="3"/>
  <c r="M1038" i="3"/>
  <c r="F1038" i="3"/>
  <c r="M1039" i="3"/>
  <c r="F1039" i="3"/>
  <c r="M1040" i="3"/>
  <c r="F1040" i="3"/>
  <c r="M1041" i="3"/>
  <c r="F1041" i="3"/>
  <c r="M1042" i="3"/>
  <c r="F1042" i="3"/>
  <c r="M1043" i="3"/>
  <c r="F1043" i="3"/>
  <c r="M1044" i="3"/>
  <c r="F1044" i="3"/>
  <c r="M1045" i="3"/>
  <c r="F1045" i="3"/>
  <c r="M1046" i="3"/>
  <c r="F1046" i="3"/>
  <c r="M1047" i="3"/>
  <c r="F1047" i="3"/>
  <c r="M1048" i="3"/>
  <c r="F1048" i="3"/>
  <c r="M1049" i="3"/>
  <c r="F1049" i="3"/>
  <c r="M1050" i="3"/>
  <c r="F1050" i="3"/>
  <c r="M1051" i="3"/>
  <c r="F1051" i="3"/>
  <c r="M1052" i="3"/>
  <c r="F1052" i="3"/>
  <c r="M1053" i="3"/>
  <c r="F1053" i="3"/>
  <c r="M1054" i="3"/>
  <c r="F1054" i="3"/>
  <c r="M1055" i="3"/>
  <c r="F1055" i="3"/>
  <c r="M1056" i="3"/>
  <c r="F1056" i="3"/>
  <c r="M1057" i="3"/>
  <c r="F1057" i="3"/>
  <c r="M1058" i="3"/>
  <c r="F1058" i="3"/>
  <c r="M1059" i="3"/>
  <c r="F1059" i="3"/>
  <c r="M1060" i="3"/>
  <c r="F1060" i="3"/>
  <c r="M1061" i="3"/>
  <c r="F1061" i="3"/>
  <c r="M1062" i="3"/>
  <c r="F1062" i="3"/>
  <c r="M1063" i="3"/>
  <c r="F1063" i="3"/>
  <c r="M1064" i="3"/>
  <c r="F1064" i="3"/>
  <c r="M1065" i="3"/>
  <c r="F1065" i="3"/>
  <c r="M1066" i="3"/>
  <c r="F1066" i="3"/>
  <c r="M1067" i="3"/>
  <c r="F1067" i="3"/>
  <c r="M1068" i="3"/>
  <c r="F1068" i="3"/>
  <c r="M1069" i="3"/>
  <c r="F1069" i="3"/>
  <c r="M1070" i="3"/>
  <c r="F1070" i="3"/>
  <c r="M1071" i="3"/>
  <c r="F1071" i="3"/>
  <c r="M1072" i="3"/>
  <c r="F1072" i="3"/>
  <c r="M1073" i="3"/>
  <c r="F1073" i="3"/>
  <c r="M1074" i="3"/>
  <c r="F1074" i="3"/>
  <c r="M1075" i="3"/>
  <c r="F1075" i="3"/>
  <c r="M1076" i="3"/>
  <c r="F1076" i="3"/>
  <c r="M1077" i="3"/>
  <c r="F1077" i="3"/>
  <c r="M1078" i="3"/>
  <c r="F1078" i="3"/>
  <c r="M1079" i="3"/>
  <c r="F1079" i="3"/>
  <c r="M1080" i="3"/>
  <c r="F1080" i="3"/>
  <c r="M1081" i="3"/>
  <c r="F1081" i="3"/>
  <c r="M1082" i="3"/>
  <c r="F1082" i="3"/>
  <c r="M1083" i="3"/>
  <c r="F1083" i="3"/>
  <c r="M1084" i="3"/>
  <c r="F1084" i="3"/>
  <c r="M1085" i="3"/>
  <c r="F1085" i="3"/>
  <c r="M1086" i="3"/>
  <c r="F1086" i="3"/>
  <c r="M1087" i="3"/>
  <c r="F1087" i="3"/>
  <c r="M1088" i="3"/>
  <c r="F1088" i="3"/>
  <c r="M1089" i="3"/>
  <c r="F1089" i="3"/>
  <c r="M1090" i="3"/>
  <c r="F1090" i="3"/>
  <c r="M1091" i="3"/>
  <c r="F1091" i="3"/>
  <c r="M1092" i="3"/>
  <c r="F1092" i="3"/>
  <c r="M1093" i="3"/>
  <c r="F1093" i="3"/>
  <c r="M1094" i="3"/>
  <c r="F1094" i="3"/>
  <c r="M1095" i="3"/>
  <c r="F1095" i="3"/>
  <c r="M1096" i="3"/>
  <c r="F1096" i="3"/>
  <c r="M1097" i="3"/>
  <c r="F1097" i="3"/>
  <c r="M1098" i="3"/>
  <c r="F1098" i="3"/>
  <c r="M1099" i="3"/>
  <c r="F1099" i="3"/>
  <c r="M1100" i="3"/>
  <c r="F1100" i="3"/>
  <c r="M1101" i="3"/>
  <c r="F1101" i="3"/>
  <c r="M1102" i="3"/>
  <c r="F1102" i="3"/>
  <c r="M1103" i="3"/>
  <c r="F1103" i="3"/>
  <c r="M1104" i="3"/>
  <c r="F1104" i="3"/>
  <c r="M1105" i="3"/>
  <c r="F1105" i="3"/>
  <c r="M1106" i="3"/>
  <c r="F1106" i="3"/>
  <c r="M1107" i="3"/>
  <c r="F1107" i="3"/>
  <c r="M1108" i="3"/>
  <c r="F1108" i="3"/>
  <c r="M1109" i="3"/>
  <c r="F1109" i="3"/>
  <c r="M1110" i="3"/>
  <c r="F1110" i="3"/>
  <c r="M1111" i="3"/>
  <c r="F1111" i="3"/>
  <c r="M1112" i="3"/>
  <c r="F1112" i="3"/>
  <c r="M1113" i="3"/>
  <c r="F1113" i="3"/>
  <c r="M1114" i="3"/>
  <c r="F1114" i="3"/>
  <c r="M1115" i="3"/>
  <c r="F1115" i="3"/>
  <c r="M1116" i="3"/>
  <c r="F1116" i="3"/>
  <c r="M1117" i="3"/>
  <c r="F1117" i="3"/>
  <c r="M1118" i="3"/>
  <c r="F1118" i="3"/>
  <c r="M1119" i="3"/>
  <c r="F1119" i="3"/>
  <c r="M1120" i="3"/>
  <c r="F1120" i="3"/>
  <c r="M1121" i="3"/>
  <c r="F1121" i="3"/>
  <c r="M1122" i="3"/>
  <c r="F1122" i="3"/>
  <c r="M1123" i="3"/>
  <c r="F1123" i="3"/>
  <c r="M1124" i="3"/>
  <c r="F1124" i="3"/>
  <c r="M1125" i="3"/>
  <c r="F1125" i="3"/>
  <c r="M1126" i="3"/>
  <c r="F1126" i="3"/>
  <c r="M1127" i="3"/>
  <c r="F1127" i="3"/>
  <c r="M1128" i="3"/>
  <c r="F1128" i="3"/>
  <c r="M1129" i="3"/>
  <c r="F1129" i="3"/>
  <c r="M1130" i="3"/>
  <c r="F1130" i="3"/>
  <c r="M1131" i="3"/>
  <c r="F1131" i="3"/>
  <c r="M1132" i="3"/>
  <c r="F1132" i="3"/>
  <c r="M1133" i="3"/>
  <c r="F1133" i="3"/>
  <c r="M1134" i="3"/>
  <c r="F1134" i="3"/>
  <c r="M1135" i="3"/>
  <c r="F1135" i="3"/>
  <c r="M1136" i="3"/>
  <c r="F1136" i="3"/>
  <c r="M1137" i="3"/>
  <c r="F1137" i="3"/>
  <c r="M1138" i="3"/>
  <c r="F1138" i="3"/>
  <c r="M1139" i="3"/>
  <c r="F1139" i="3"/>
  <c r="M1140" i="3"/>
  <c r="F1140" i="3"/>
  <c r="M1141" i="3"/>
  <c r="F1141" i="3"/>
  <c r="M1142" i="3"/>
  <c r="F1142" i="3"/>
  <c r="M1143" i="3"/>
  <c r="F1143" i="3"/>
  <c r="M1144" i="3"/>
  <c r="F1144" i="3"/>
  <c r="M1145" i="3"/>
  <c r="F1145" i="3"/>
  <c r="M1146" i="3"/>
  <c r="F1146" i="3"/>
  <c r="M1147" i="3"/>
  <c r="F1147" i="3"/>
  <c r="M1148" i="3"/>
  <c r="F1148" i="3"/>
  <c r="M1149" i="3"/>
  <c r="F1149" i="3"/>
  <c r="M1150" i="3"/>
  <c r="F1150" i="3"/>
  <c r="M1151" i="3"/>
  <c r="F1151" i="3"/>
  <c r="M1152" i="3"/>
  <c r="F1152" i="3"/>
  <c r="M1153" i="3"/>
  <c r="F1153" i="3"/>
  <c r="M1154" i="3"/>
  <c r="F1154" i="3"/>
  <c r="M1155" i="3"/>
  <c r="F1155" i="3"/>
  <c r="M1156" i="3"/>
  <c r="F1156" i="3"/>
  <c r="M1157" i="3"/>
  <c r="F1157" i="3"/>
  <c r="M1158" i="3"/>
  <c r="F1158" i="3"/>
  <c r="M1159" i="3"/>
  <c r="F1159" i="3"/>
  <c r="M1160" i="3"/>
  <c r="F1160" i="3"/>
  <c r="M1161" i="3"/>
  <c r="F1161" i="3"/>
  <c r="M1162" i="3"/>
  <c r="F1162" i="3"/>
  <c r="M1163" i="3"/>
  <c r="F1163" i="3"/>
  <c r="M1164" i="3"/>
  <c r="F1164" i="3"/>
  <c r="M1165" i="3"/>
  <c r="F1165" i="3"/>
  <c r="M1166" i="3"/>
  <c r="F1166" i="3"/>
  <c r="M1167" i="3"/>
  <c r="F1167" i="3"/>
  <c r="M1168" i="3"/>
  <c r="F1168" i="3"/>
  <c r="M1169" i="3"/>
  <c r="F1169" i="3"/>
  <c r="M1170" i="3"/>
  <c r="F1170" i="3"/>
  <c r="M1171" i="3"/>
  <c r="F1171" i="3"/>
  <c r="M1172" i="3"/>
  <c r="F1172" i="3"/>
  <c r="M1173" i="3"/>
  <c r="F1173" i="3"/>
  <c r="M1174" i="3"/>
  <c r="F1174" i="3"/>
  <c r="M1175" i="3"/>
  <c r="F1175" i="3"/>
  <c r="M1176" i="3"/>
  <c r="F1176" i="3"/>
  <c r="M1177" i="3"/>
  <c r="F1177" i="3"/>
  <c r="M1178" i="3"/>
  <c r="F1178" i="3"/>
  <c r="M1179" i="3"/>
  <c r="F1179" i="3"/>
  <c r="M1180" i="3"/>
  <c r="F1180" i="3"/>
  <c r="M1181" i="3"/>
  <c r="F1181" i="3"/>
  <c r="M1182" i="3"/>
  <c r="F1182" i="3"/>
  <c r="M1183" i="3"/>
  <c r="F1183" i="3"/>
  <c r="M1184" i="3"/>
  <c r="F1184" i="3"/>
  <c r="M1185" i="3"/>
  <c r="F1185" i="3"/>
  <c r="M1186" i="3"/>
  <c r="F1186" i="3"/>
  <c r="M1187" i="3"/>
  <c r="F1187" i="3"/>
  <c r="M1188" i="3"/>
  <c r="F1188" i="3"/>
  <c r="M1189" i="3"/>
  <c r="F1189" i="3"/>
  <c r="M1190" i="3"/>
  <c r="F1190" i="3"/>
  <c r="M1191" i="3"/>
  <c r="F1191" i="3"/>
  <c r="M1192" i="3"/>
  <c r="F1192" i="3"/>
  <c r="M1193" i="3"/>
  <c r="F1193" i="3"/>
  <c r="M1194" i="3"/>
  <c r="F1194" i="3"/>
  <c r="M1195" i="3"/>
  <c r="F1195" i="3"/>
  <c r="M1196" i="3"/>
  <c r="F1196" i="3"/>
  <c r="M1197" i="3"/>
  <c r="F1197" i="3"/>
  <c r="M1198" i="3"/>
  <c r="F1198" i="3"/>
  <c r="M1199" i="3"/>
  <c r="F1199" i="3"/>
  <c r="M1200" i="3"/>
  <c r="F1200" i="3"/>
  <c r="M1201" i="3"/>
  <c r="F1201" i="3"/>
  <c r="M1202" i="3"/>
  <c r="F1202" i="3"/>
  <c r="M1203" i="3"/>
  <c r="F1203" i="3"/>
  <c r="M1204" i="3"/>
  <c r="F1204" i="3"/>
  <c r="M1205" i="3"/>
  <c r="F1205" i="3"/>
  <c r="M1206" i="3"/>
  <c r="F1206" i="3"/>
  <c r="M1207" i="3"/>
  <c r="F1207" i="3"/>
  <c r="M1208" i="3"/>
  <c r="F1208" i="3"/>
  <c r="M1209" i="3"/>
  <c r="F1209" i="3"/>
  <c r="M1210" i="3"/>
  <c r="F1210" i="3"/>
  <c r="M1211" i="3"/>
  <c r="F1211" i="3"/>
  <c r="M1212" i="3"/>
  <c r="F1212" i="3"/>
  <c r="M1213" i="3"/>
  <c r="F1213" i="3"/>
  <c r="M1214" i="3"/>
  <c r="F1214" i="3"/>
  <c r="M1215" i="3"/>
  <c r="F1215" i="3"/>
  <c r="M1216" i="3"/>
  <c r="F1216" i="3"/>
  <c r="M1217" i="3"/>
  <c r="F1217" i="3"/>
  <c r="M1218" i="3"/>
  <c r="F1218" i="3"/>
  <c r="M1219" i="3"/>
  <c r="F1219" i="3"/>
  <c r="M1220" i="3"/>
  <c r="F1220" i="3"/>
  <c r="M1221" i="3"/>
  <c r="F1221" i="3"/>
  <c r="M1222" i="3"/>
  <c r="F1222" i="3"/>
  <c r="M1223" i="3"/>
  <c r="F1223" i="3"/>
  <c r="M1224" i="3"/>
  <c r="F1224" i="3"/>
  <c r="M1225" i="3"/>
  <c r="F1225" i="3"/>
  <c r="M1226" i="3"/>
  <c r="F1226" i="3"/>
  <c r="M1227" i="3"/>
  <c r="F1227" i="3"/>
  <c r="M1228" i="3"/>
  <c r="F1228" i="3"/>
  <c r="M1229" i="3"/>
  <c r="F1229" i="3"/>
  <c r="M1230" i="3"/>
  <c r="F1230" i="3"/>
  <c r="M1231" i="3"/>
  <c r="F1231" i="3"/>
  <c r="M1232" i="3"/>
  <c r="F1232" i="3"/>
  <c r="M1233" i="3"/>
  <c r="F1233" i="3"/>
  <c r="M1234" i="3"/>
  <c r="F1234" i="3"/>
  <c r="M1235" i="3"/>
  <c r="F1235" i="3"/>
  <c r="M1236" i="3"/>
  <c r="F1236" i="3"/>
  <c r="M1237" i="3"/>
  <c r="F1237" i="3"/>
  <c r="M1238" i="3"/>
  <c r="F1238" i="3"/>
  <c r="M1239" i="3"/>
  <c r="F1239" i="3"/>
  <c r="M1240" i="3"/>
  <c r="F1240" i="3"/>
  <c r="M1241" i="3"/>
  <c r="F1241" i="3"/>
  <c r="M1242" i="3"/>
  <c r="F1242" i="3"/>
  <c r="M1243" i="3"/>
  <c r="F1243" i="3"/>
  <c r="M1244" i="3"/>
  <c r="F1244" i="3"/>
  <c r="M1245" i="3"/>
  <c r="F1245" i="3"/>
  <c r="M1246" i="3"/>
  <c r="F1246" i="3"/>
  <c r="M1247" i="3"/>
  <c r="F1247" i="3"/>
  <c r="M1248" i="3"/>
  <c r="F1248" i="3"/>
  <c r="M1249" i="3"/>
  <c r="F1249" i="3"/>
  <c r="M1250" i="3"/>
  <c r="F1250" i="3"/>
  <c r="M1251" i="3"/>
  <c r="F1251" i="3"/>
  <c r="M1252" i="3"/>
  <c r="F1252" i="3"/>
  <c r="M1253" i="3"/>
  <c r="F1253" i="3"/>
  <c r="M1254" i="3"/>
  <c r="F1254" i="3"/>
  <c r="M1255" i="3"/>
  <c r="F1255" i="3"/>
  <c r="M1256" i="3"/>
  <c r="F1256" i="3"/>
  <c r="M1257" i="3"/>
  <c r="F1257" i="3"/>
  <c r="M1258" i="3"/>
  <c r="F1258" i="3"/>
  <c r="M1259" i="3"/>
  <c r="F1259" i="3"/>
  <c r="M1260" i="3"/>
  <c r="F1260" i="3"/>
  <c r="M1261" i="3"/>
  <c r="F1261" i="3"/>
  <c r="M1262" i="3"/>
  <c r="F1262" i="3"/>
  <c r="M1263" i="3"/>
  <c r="F1263" i="3"/>
  <c r="M1264" i="3"/>
  <c r="F1264" i="3"/>
  <c r="M1265" i="3"/>
  <c r="F1265" i="3"/>
  <c r="M1266" i="3"/>
  <c r="F1266" i="3"/>
  <c r="M1267" i="3"/>
  <c r="F1267" i="3"/>
  <c r="M1268" i="3"/>
  <c r="F1268" i="3"/>
  <c r="M1269" i="3"/>
  <c r="F1269" i="3"/>
  <c r="M1270" i="3"/>
  <c r="F1270" i="3"/>
  <c r="M1271" i="3"/>
  <c r="F1271" i="3"/>
  <c r="M1272" i="3"/>
  <c r="F1272" i="3"/>
  <c r="M1273" i="3"/>
  <c r="F1273" i="3"/>
  <c r="M1274" i="3"/>
  <c r="F1274" i="3"/>
  <c r="M1275" i="3"/>
  <c r="F1275" i="3"/>
  <c r="M1276" i="3"/>
  <c r="F1276" i="3"/>
  <c r="M1277" i="3"/>
  <c r="F1277" i="3"/>
  <c r="M1278" i="3"/>
  <c r="F1278" i="3"/>
  <c r="M1279" i="3"/>
  <c r="F1279" i="3"/>
  <c r="M1280" i="3"/>
  <c r="F1280" i="3"/>
  <c r="M1281" i="3"/>
  <c r="F1281" i="3"/>
  <c r="M1282" i="3"/>
  <c r="F1282" i="3"/>
  <c r="M1283" i="3"/>
  <c r="F1283" i="3"/>
  <c r="M1284" i="3"/>
  <c r="F1284" i="3"/>
  <c r="M1285" i="3"/>
  <c r="F1285" i="3"/>
  <c r="M1286" i="3"/>
  <c r="F1286" i="3"/>
  <c r="M1287" i="3"/>
  <c r="F1287" i="3"/>
  <c r="M1288" i="3"/>
  <c r="F1288" i="3"/>
  <c r="M1289" i="3"/>
  <c r="F1289" i="3"/>
  <c r="M1290" i="3"/>
  <c r="F1290" i="3"/>
  <c r="M1291" i="3"/>
  <c r="F1291" i="3"/>
  <c r="M1292" i="3"/>
  <c r="F1292" i="3"/>
  <c r="M1293" i="3"/>
  <c r="F1293" i="3"/>
  <c r="M1294" i="3"/>
  <c r="F1294" i="3"/>
  <c r="M1295" i="3"/>
  <c r="F1295" i="3"/>
  <c r="M1296" i="3"/>
  <c r="F1296" i="3"/>
  <c r="M1297" i="3"/>
  <c r="F1297" i="3"/>
  <c r="M1298" i="3"/>
  <c r="F1298" i="3"/>
  <c r="M1299" i="3"/>
  <c r="F1299" i="3"/>
  <c r="M1300" i="3"/>
  <c r="F1300" i="3"/>
  <c r="M1301" i="3"/>
  <c r="F1301" i="3"/>
  <c r="M1302" i="3"/>
  <c r="F1302" i="3"/>
  <c r="M1303" i="3"/>
  <c r="F1303" i="3"/>
  <c r="M1304" i="3"/>
  <c r="F1304" i="3"/>
  <c r="M1305" i="3"/>
  <c r="F1305" i="3"/>
  <c r="M1306" i="3"/>
  <c r="F1306" i="3"/>
  <c r="M1307" i="3"/>
  <c r="F1307" i="3"/>
  <c r="M1308" i="3"/>
  <c r="F1308" i="3"/>
  <c r="M1309" i="3"/>
  <c r="F1309" i="3"/>
  <c r="M1310" i="3"/>
  <c r="F1310" i="3"/>
  <c r="M1311" i="3"/>
  <c r="F1311" i="3"/>
  <c r="M1312" i="3"/>
  <c r="F1312" i="3"/>
  <c r="M1313" i="3"/>
  <c r="F1313" i="3"/>
  <c r="M1314" i="3"/>
  <c r="F1314" i="3"/>
  <c r="M1315" i="3"/>
  <c r="F1315" i="3"/>
  <c r="M1316" i="3"/>
  <c r="F1316" i="3"/>
  <c r="M1317" i="3"/>
  <c r="F1317" i="3"/>
  <c r="M1318" i="3"/>
  <c r="F1318" i="3"/>
  <c r="M1319" i="3"/>
  <c r="F1319" i="3"/>
  <c r="M1320" i="3"/>
  <c r="F1320" i="3"/>
  <c r="M1321" i="3"/>
  <c r="F1321" i="3"/>
  <c r="M1322" i="3"/>
  <c r="F1322" i="3"/>
  <c r="M1323" i="3"/>
  <c r="F1323" i="3"/>
  <c r="M1324" i="3"/>
  <c r="F1324" i="3"/>
  <c r="M1325" i="3"/>
  <c r="F1325" i="3"/>
  <c r="M1326" i="3"/>
  <c r="F1326" i="3"/>
  <c r="M1327" i="3"/>
  <c r="F1327" i="3"/>
  <c r="M1328" i="3"/>
  <c r="F1328" i="3"/>
  <c r="M1329" i="3"/>
  <c r="F1329" i="3"/>
  <c r="M1330" i="3"/>
  <c r="F1330" i="3"/>
  <c r="M1331" i="3"/>
  <c r="F1331" i="3"/>
  <c r="M1332" i="3"/>
  <c r="F1332" i="3"/>
  <c r="M1333" i="3"/>
  <c r="F1333" i="3"/>
  <c r="M1334" i="3"/>
  <c r="F1334" i="3"/>
  <c r="M1335" i="3"/>
  <c r="F1335" i="3"/>
  <c r="M1336" i="3"/>
  <c r="F1336" i="3"/>
  <c r="M1337" i="3"/>
  <c r="F1337" i="3"/>
  <c r="M1338" i="3"/>
  <c r="F1338" i="3"/>
  <c r="M1339" i="3"/>
  <c r="F1339" i="3"/>
  <c r="M1340" i="3"/>
  <c r="F1340" i="3"/>
  <c r="M1341" i="3"/>
  <c r="F1341" i="3"/>
  <c r="M1342" i="3"/>
  <c r="F1342" i="3"/>
  <c r="M1343" i="3"/>
  <c r="F1343" i="3"/>
  <c r="M1344" i="3"/>
  <c r="F1344" i="3"/>
  <c r="M1345" i="3"/>
  <c r="F1345" i="3"/>
  <c r="M1346" i="3"/>
  <c r="F1346" i="3"/>
  <c r="M1347" i="3"/>
  <c r="F1347" i="3"/>
  <c r="M1348" i="3"/>
  <c r="F1348" i="3"/>
  <c r="M1349" i="3"/>
  <c r="F1349" i="3"/>
  <c r="M1350" i="3"/>
  <c r="F1350" i="3"/>
  <c r="M1351" i="3"/>
  <c r="F1351" i="3"/>
  <c r="M1352" i="3"/>
  <c r="F1352" i="3"/>
  <c r="M1353" i="3"/>
  <c r="F1353" i="3"/>
  <c r="M1354" i="3"/>
  <c r="F1354" i="3"/>
  <c r="M1355" i="3"/>
  <c r="F1355" i="3"/>
  <c r="M1356" i="3"/>
  <c r="F1356" i="3"/>
  <c r="M1357" i="3"/>
  <c r="F1357" i="3"/>
  <c r="M1358" i="3"/>
  <c r="F1358" i="3"/>
  <c r="M1359" i="3"/>
  <c r="F1359" i="3"/>
  <c r="M1360" i="3"/>
  <c r="F1360" i="3"/>
  <c r="M1361" i="3"/>
  <c r="F1361" i="3"/>
  <c r="M1362" i="3"/>
  <c r="F1362" i="3"/>
  <c r="M1363" i="3"/>
  <c r="F1363" i="3"/>
  <c r="M1364" i="3"/>
  <c r="F1364" i="3"/>
  <c r="M1365" i="3"/>
  <c r="F1365" i="3"/>
  <c r="M1366" i="3"/>
  <c r="F1366" i="3"/>
  <c r="M1367" i="3"/>
  <c r="F1367" i="3"/>
  <c r="M1368" i="3"/>
  <c r="F1368" i="3"/>
  <c r="M1369" i="3"/>
  <c r="F1369" i="3"/>
  <c r="M1370" i="3"/>
  <c r="F1370" i="3"/>
  <c r="M1371" i="3"/>
  <c r="F1371" i="3"/>
  <c r="M1372" i="3"/>
  <c r="F1372" i="3"/>
  <c r="M1373" i="3"/>
  <c r="F1373" i="3"/>
  <c r="M1374" i="3"/>
  <c r="F1374" i="3"/>
  <c r="M1375" i="3"/>
  <c r="F1375" i="3"/>
  <c r="M1376" i="3"/>
  <c r="F1376" i="3"/>
  <c r="M1377" i="3"/>
  <c r="F1377" i="3"/>
  <c r="M1378" i="3"/>
  <c r="F1378" i="3"/>
  <c r="M1379" i="3"/>
  <c r="F1379" i="3"/>
  <c r="M1380" i="3"/>
  <c r="F1380" i="3"/>
  <c r="M1381" i="3"/>
  <c r="F1381" i="3"/>
  <c r="M1382" i="3"/>
  <c r="F1382" i="3"/>
  <c r="M1383" i="3"/>
  <c r="F1383" i="3"/>
  <c r="M1384" i="3"/>
  <c r="F1384" i="3"/>
  <c r="M1385" i="3"/>
  <c r="F1385" i="3"/>
  <c r="M1386" i="3"/>
  <c r="F1386" i="3"/>
  <c r="M1387" i="3"/>
  <c r="F1387" i="3"/>
  <c r="M1388" i="3"/>
  <c r="F1388" i="3"/>
  <c r="M1389" i="3"/>
  <c r="F1389" i="3"/>
  <c r="M1390" i="3"/>
  <c r="F1390" i="3"/>
  <c r="M1391" i="3"/>
  <c r="F1391" i="3"/>
  <c r="M1392" i="3"/>
  <c r="F1392" i="3"/>
  <c r="M1393" i="3"/>
  <c r="F1393" i="3"/>
  <c r="M1394" i="3"/>
  <c r="F1394" i="3"/>
  <c r="M1395" i="3"/>
  <c r="F1395" i="3"/>
  <c r="M1396" i="3"/>
  <c r="F1396" i="3"/>
  <c r="M1397" i="3"/>
  <c r="F1397" i="3"/>
  <c r="M1398" i="3"/>
  <c r="F1398" i="3"/>
  <c r="M1399" i="3"/>
  <c r="F1399" i="3"/>
  <c r="M1400" i="3"/>
  <c r="F1400" i="3"/>
  <c r="M1401" i="3"/>
  <c r="F1401" i="3"/>
  <c r="M1402" i="3"/>
  <c r="F1402" i="3"/>
  <c r="M1403" i="3"/>
  <c r="F1403" i="3"/>
  <c r="M1404" i="3"/>
  <c r="F1404" i="3"/>
  <c r="M1405" i="3"/>
  <c r="F1405" i="3"/>
  <c r="M1406" i="3"/>
  <c r="F1406" i="3"/>
  <c r="M1407" i="3"/>
  <c r="F1407" i="3"/>
  <c r="M1408" i="3"/>
  <c r="F1408" i="3"/>
  <c r="M1409" i="3"/>
  <c r="F1409" i="3"/>
  <c r="M1410" i="3"/>
  <c r="F1410" i="3"/>
  <c r="M1411" i="3"/>
  <c r="F1411" i="3"/>
  <c r="M1412" i="3"/>
  <c r="F1412" i="3"/>
  <c r="M1413" i="3"/>
  <c r="F1413" i="3"/>
  <c r="M1414" i="3"/>
  <c r="F1414" i="3"/>
  <c r="M1415" i="3"/>
  <c r="F1415" i="3"/>
  <c r="M1416" i="3"/>
  <c r="F1416" i="3"/>
  <c r="M1417" i="3"/>
  <c r="F1417" i="3"/>
  <c r="M1418" i="3"/>
  <c r="F1418" i="3"/>
  <c r="M1419" i="3"/>
  <c r="F1419" i="3"/>
  <c r="M1420" i="3"/>
  <c r="F1420" i="3"/>
  <c r="M1421" i="3"/>
  <c r="F1421" i="3"/>
  <c r="M1422" i="3"/>
  <c r="F1422" i="3"/>
  <c r="M1423" i="3"/>
  <c r="F1423" i="3"/>
  <c r="M1424" i="3"/>
  <c r="F1424" i="3"/>
  <c r="M1425" i="3"/>
  <c r="F1425" i="3"/>
  <c r="M1426" i="3"/>
  <c r="F1426" i="3"/>
  <c r="M1427" i="3"/>
  <c r="F1427" i="3"/>
  <c r="M1428" i="3"/>
  <c r="F1428" i="3"/>
  <c r="M1429" i="3"/>
  <c r="F1429" i="3"/>
  <c r="M1430" i="3"/>
  <c r="F1430" i="3"/>
  <c r="M1431" i="3"/>
  <c r="F1431" i="3"/>
  <c r="M1432" i="3"/>
  <c r="F1432" i="3"/>
  <c r="M1433" i="3"/>
  <c r="F1433" i="3"/>
  <c r="M1434" i="3"/>
  <c r="F1434" i="3"/>
  <c r="M1435" i="3"/>
  <c r="F1435" i="3"/>
  <c r="M1436" i="3"/>
  <c r="F1436" i="3"/>
  <c r="M1437" i="3"/>
  <c r="F1437" i="3"/>
  <c r="M1438" i="3"/>
  <c r="F1438" i="3"/>
  <c r="M1439" i="3"/>
  <c r="F1439" i="3"/>
  <c r="M1440" i="3"/>
  <c r="F1440" i="3"/>
  <c r="M1441" i="3"/>
  <c r="F1441" i="3"/>
  <c r="M1442" i="3"/>
  <c r="F1442" i="3"/>
  <c r="M1443" i="3"/>
  <c r="F1443" i="3"/>
  <c r="M1444" i="3"/>
  <c r="F1444" i="3"/>
  <c r="M1445" i="3"/>
  <c r="F1445" i="3"/>
  <c r="M1446" i="3"/>
  <c r="F1446" i="3"/>
  <c r="M1447" i="3"/>
  <c r="F1447" i="3"/>
  <c r="M1448" i="3"/>
  <c r="F1448" i="3"/>
  <c r="M1449" i="3"/>
  <c r="F1449" i="3"/>
  <c r="M1450" i="3"/>
  <c r="F1450" i="3"/>
  <c r="M1451" i="3"/>
  <c r="F1451" i="3"/>
  <c r="M1452" i="3"/>
  <c r="F1452" i="3"/>
  <c r="M1453" i="3"/>
  <c r="F1453" i="3"/>
  <c r="M1454" i="3"/>
  <c r="F1454" i="3"/>
  <c r="M1455" i="3"/>
  <c r="F1455" i="3"/>
  <c r="M1456" i="3"/>
  <c r="F1456" i="3"/>
  <c r="M1457" i="3"/>
  <c r="F1457" i="3"/>
  <c r="M1458" i="3"/>
  <c r="F1458" i="3"/>
  <c r="M1459" i="3"/>
  <c r="F1459" i="3"/>
  <c r="M1460" i="3"/>
  <c r="F1460" i="3"/>
  <c r="M1461" i="3"/>
  <c r="F1461" i="3"/>
  <c r="M1462" i="3"/>
  <c r="F1462" i="3"/>
  <c r="M1463" i="3"/>
  <c r="F1463" i="3"/>
  <c r="M1464" i="3"/>
  <c r="F1464" i="3"/>
  <c r="M1465" i="3"/>
  <c r="F1465" i="3"/>
  <c r="M1466" i="3"/>
  <c r="F1466" i="3"/>
  <c r="M1467" i="3"/>
  <c r="F1467" i="3"/>
  <c r="M1468" i="3"/>
  <c r="F1468" i="3"/>
  <c r="M1469" i="3"/>
  <c r="F1469" i="3"/>
  <c r="M1470" i="3"/>
  <c r="F1470" i="3"/>
  <c r="M1471" i="3"/>
  <c r="F1471" i="3"/>
  <c r="M1472" i="3"/>
  <c r="F1472" i="3"/>
  <c r="M1473" i="3"/>
  <c r="F1473" i="3"/>
  <c r="M1474" i="3"/>
  <c r="F1474" i="3"/>
  <c r="M1475" i="3"/>
  <c r="F1475" i="3"/>
  <c r="M1476" i="3"/>
  <c r="F1476" i="3"/>
  <c r="M1477" i="3"/>
  <c r="F1477" i="3"/>
  <c r="M1478" i="3"/>
  <c r="F1478" i="3"/>
  <c r="M1479" i="3"/>
  <c r="F1479" i="3"/>
  <c r="M1480" i="3"/>
  <c r="F1480" i="3"/>
  <c r="M1481" i="3"/>
  <c r="F1481" i="3"/>
  <c r="M1482" i="3"/>
  <c r="F1482" i="3"/>
  <c r="M1483" i="3"/>
  <c r="F1483" i="3"/>
  <c r="M1484" i="3"/>
  <c r="F1484" i="3"/>
  <c r="M1485" i="3"/>
  <c r="F1485" i="3"/>
  <c r="M1486" i="3"/>
  <c r="F1486" i="3"/>
  <c r="M1487" i="3"/>
  <c r="F1487" i="3"/>
  <c r="M1488" i="3"/>
  <c r="F1488" i="3"/>
  <c r="M1489" i="3"/>
  <c r="F1489" i="3"/>
  <c r="M1490" i="3"/>
  <c r="F1490" i="3"/>
  <c r="M1491" i="3"/>
  <c r="F1491" i="3"/>
  <c r="M1492" i="3"/>
  <c r="F1492" i="3"/>
  <c r="M1493" i="3"/>
  <c r="F1493" i="3"/>
  <c r="M1494" i="3"/>
  <c r="F1494" i="3"/>
  <c r="M1495" i="3"/>
  <c r="F1495" i="3"/>
  <c r="M1496" i="3"/>
  <c r="F1496" i="3"/>
  <c r="M1497" i="3"/>
  <c r="F1497" i="3"/>
  <c r="M1498" i="3"/>
  <c r="F1498" i="3"/>
  <c r="M1499" i="3"/>
  <c r="F1499" i="3"/>
  <c r="M1500" i="3"/>
  <c r="F1500" i="3"/>
  <c r="M1501" i="3"/>
  <c r="F1501" i="3"/>
  <c r="M1502" i="3"/>
  <c r="F1502" i="3"/>
  <c r="M1503" i="3"/>
  <c r="F1503" i="3"/>
  <c r="M1504" i="3"/>
  <c r="F1504" i="3"/>
  <c r="M1505" i="3"/>
  <c r="F1505" i="3"/>
  <c r="M1506" i="3"/>
  <c r="F1506" i="3"/>
  <c r="M1507" i="3"/>
  <c r="F1507" i="3"/>
  <c r="M1508" i="3"/>
  <c r="F1508" i="3"/>
  <c r="M1509" i="3"/>
  <c r="F1509" i="3"/>
  <c r="M1510" i="3"/>
  <c r="F1510" i="3"/>
  <c r="M1511" i="3"/>
  <c r="F1511" i="3"/>
  <c r="M1512" i="3"/>
  <c r="F1512" i="3"/>
  <c r="M1513" i="3"/>
  <c r="F1513" i="3"/>
  <c r="M1514" i="3"/>
  <c r="F1514" i="3"/>
  <c r="M1515" i="3"/>
  <c r="F1515" i="3"/>
  <c r="M1516" i="3"/>
  <c r="F1516" i="3"/>
  <c r="M1517" i="3"/>
  <c r="F1517" i="3"/>
  <c r="M1518" i="3"/>
  <c r="F1518" i="3"/>
  <c r="M1519" i="3"/>
  <c r="F1519" i="3"/>
  <c r="M1520" i="3"/>
  <c r="F1520" i="3"/>
  <c r="M1521" i="3"/>
  <c r="F1521" i="3"/>
  <c r="M1522" i="3"/>
  <c r="F1522" i="3"/>
  <c r="M1523" i="3"/>
  <c r="F1523" i="3"/>
  <c r="M1524" i="3"/>
  <c r="F1524" i="3"/>
  <c r="M1525" i="3"/>
  <c r="F1525" i="3"/>
  <c r="M1526" i="3"/>
  <c r="F1526" i="3"/>
  <c r="M1527" i="3"/>
  <c r="F1527" i="3"/>
  <c r="M1528" i="3"/>
  <c r="F1528" i="3"/>
  <c r="M1529" i="3"/>
  <c r="F1529" i="3"/>
  <c r="M1530" i="3"/>
  <c r="F1530" i="3"/>
  <c r="M1531" i="3"/>
  <c r="F1531" i="3"/>
  <c r="M1532" i="3"/>
  <c r="F1532" i="3"/>
  <c r="M1533" i="3"/>
  <c r="F1533" i="3"/>
  <c r="M1534" i="3"/>
  <c r="F1534" i="3"/>
  <c r="M1535" i="3"/>
  <c r="F1535" i="3"/>
  <c r="M1536" i="3"/>
  <c r="F1536" i="3"/>
  <c r="M1537" i="3"/>
  <c r="F1537" i="3"/>
  <c r="M1538" i="3"/>
  <c r="F1538" i="3"/>
  <c r="M1539" i="3"/>
  <c r="F1539" i="3"/>
  <c r="M1540" i="3"/>
  <c r="F1540" i="3"/>
  <c r="M1541" i="3"/>
  <c r="F1541" i="3"/>
  <c r="M1542" i="3"/>
  <c r="F1542" i="3"/>
  <c r="M1543" i="3"/>
  <c r="F1543" i="3"/>
  <c r="M1544" i="3"/>
  <c r="F1544" i="3"/>
  <c r="M1545" i="3"/>
  <c r="F1545" i="3"/>
  <c r="M1546" i="3"/>
  <c r="F1546" i="3"/>
  <c r="M1547" i="3"/>
  <c r="F1547" i="3"/>
  <c r="M1548" i="3"/>
  <c r="F1548" i="3"/>
  <c r="M1549" i="3"/>
  <c r="F1549" i="3"/>
  <c r="M1550" i="3"/>
  <c r="F1550" i="3"/>
  <c r="M1551" i="3"/>
  <c r="F1551" i="3"/>
  <c r="M1552" i="3"/>
  <c r="F1552" i="3"/>
  <c r="M1553" i="3"/>
  <c r="F1553" i="3"/>
  <c r="M1554" i="3"/>
  <c r="F1554" i="3"/>
  <c r="M1555" i="3"/>
  <c r="F1555" i="3"/>
  <c r="M1556" i="3"/>
  <c r="F1556" i="3"/>
  <c r="M1557" i="3"/>
  <c r="F1557" i="3"/>
  <c r="M1558" i="3"/>
  <c r="F1558" i="3"/>
  <c r="M1559" i="3"/>
  <c r="F1559" i="3"/>
  <c r="M1560" i="3"/>
  <c r="F1560" i="3"/>
  <c r="M1561" i="3"/>
  <c r="F1561" i="3"/>
  <c r="M1562" i="3"/>
  <c r="F1562" i="3"/>
  <c r="M1563" i="3"/>
  <c r="F1563" i="3"/>
  <c r="M1564" i="3"/>
  <c r="F1564" i="3"/>
  <c r="M1565" i="3"/>
  <c r="F1565" i="3"/>
  <c r="M1566" i="3"/>
  <c r="F1566" i="3"/>
  <c r="M1567" i="3"/>
  <c r="F1567" i="3"/>
  <c r="M1568" i="3"/>
  <c r="F1568" i="3"/>
  <c r="M1569" i="3"/>
  <c r="F1569" i="3"/>
  <c r="M1570" i="3"/>
  <c r="F1570" i="3"/>
  <c r="M1571" i="3"/>
  <c r="F1571" i="3"/>
  <c r="M1572" i="3"/>
  <c r="F1572" i="3"/>
  <c r="M1573" i="3"/>
  <c r="F1573" i="3"/>
  <c r="M1574" i="3"/>
  <c r="F1574" i="3"/>
  <c r="M1575" i="3"/>
  <c r="F1575" i="3"/>
  <c r="M1576" i="3"/>
  <c r="F1576" i="3"/>
  <c r="M1577" i="3"/>
  <c r="F1577" i="3"/>
  <c r="M1578" i="3"/>
  <c r="F1578" i="3"/>
  <c r="M1579" i="3"/>
  <c r="F1579" i="3"/>
  <c r="M1580" i="3"/>
  <c r="F1580" i="3"/>
  <c r="M1581" i="3"/>
  <c r="F1581" i="3"/>
  <c r="M1582" i="3"/>
  <c r="F1582" i="3"/>
  <c r="M1583" i="3"/>
  <c r="F1583" i="3"/>
  <c r="M1584" i="3"/>
  <c r="F1584" i="3"/>
  <c r="M1585" i="3"/>
  <c r="F1585" i="3"/>
  <c r="M1586" i="3"/>
  <c r="F1586" i="3"/>
  <c r="M1587" i="3"/>
  <c r="F1587" i="3"/>
  <c r="M1588" i="3"/>
  <c r="F1588" i="3"/>
  <c r="M1589" i="3"/>
  <c r="F1589" i="3"/>
  <c r="M1590" i="3"/>
  <c r="F1590" i="3"/>
  <c r="M1591" i="3"/>
  <c r="F1591" i="3"/>
  <c r="M1592" i="3"/>
  <c r="F1592" i="3"/>
  <c r="M1593" i="3"/>
  <c r="F1593" i="3"/>
  <c r="M1594" i="3"/>
  <c r="F1594" i="3"/>
  <c r="M1595" i="3"/>
  <c r="F1595" i="3"/>
  <c r="M1596" i="3"/>
  <c r="F1596" i="3"/>
  <c r="M1597" i="3"/>
  <c r="F1597" i="3"/>
  <c r="M1598" i="3"/>
  <c r="F1598" i="3"/>
  <c r="M1599" i="3"/>
  <c r="F1599" i="3"/>
  <c r="M1600" i="3"/>
  <c r="F1600" i="3"/>
  <c r="M1601" i="3"/>
  <c r="F1601" i="3"/>
  <c r="M1602" i="3"/>
  <c r="F1602" i="3"/>
  <c r="M1603" i="3"/>
  <c r="F1603" i="3"/>
  <c r="M1604" i="3"/>
  <c r="F1604" i="3"/>
  <c r="M1605" i="3"/>
  <c r="F1605" i="3"/>
  <c r="M1606" i="3"/>
  <c r="F1606" i="3"/>
  <c r="M1607" i="3"/>
  <c r="F1607" i="3"/>
  <c r="M1608" i="3"/>
  <c r="F1608" i="3"/>
  <c r="M1609" i="3"/>
  <c r="F1609" i="3"/>
  <c r="M1610" i="3"/>
  <c r="F1610" i="3"/>
  <c r="M1611" i="3"/>
  <c r="F1611" i="3"/>
  <c r="M1612" i="3"/>
  <c r="F1612" i="3"/>
  <c r="M1613" i="3"/>
  <c r="F1613" i="3"/>
  <c r="M1614" i="3"/>
  <c r="F1614" i="3"/>
  <c r="M1615" i="3"/>
  <c r="F1615" i="3"/>
  <c r="M1616" i="3"/>
  <c r="F1616" i="3"/>
  <c r="M1617" i="3"/>
  <c r="F1617" i="3"/>
  <c r="M1618" i="3"/>
  <c r="F1618" i="3"/>
  <c r="M1619" i="3"/>
  <c r="F1619" i="3"/>
  <c r="M1620" i="3"/>
  <c r="F1620" i="3"/>
  <c r="M1621" i="3"/>
  <c r="F1621" i="3"/>
  <c r="M1622" i="3"/>
  <c r="F1622" i="3"/>
  <c r="M1623" i="3"/>
  <c r="F1623" i="3"/>
  <c r="M1624" i="3"/>
  <c r="F1624" i="3"/>
  <c r="M1625" i="3"/>
  <c r="F1625" i="3"/>
  <c r="M1626" i="3"/>
  <c r="F1626" i="3"/>
  <c r="M1627" i="3"/>
  <c r="F1627" i="3"/>
  <c r="M1628" i="3"/>
  <c r="F1628" i="3"/>
  <c r="M1629" i="3"/>
  <c r="F1629" i="3"/>
  <c r="M1630" i="3"/>
  <c r="F1630" i="3"/>
  <c r="M1631" i="3"/>
  <c r="F1631" i="3"/>
  <c r="M1632" i="3"/>
  <c r="F1632" i="3"/>
  <c r="M1633" i="3"/>
  <c r="F1633" i="3"/>
  <c r="M1634" i="3"/>
  <c r="F1634" i="3"/>
  <c r="M1635" i="3"/>
  <c r="F1635" i="3"/>
  <c r="M1636" i="3"/>
  <c r="F1636" i="3"/>
  <c r="M1637" i="3"/>
  <c r="F1637" i="3"/>
  <c r="M1638" i="3"/>
  <c r="F1638" i="3"/>
  <c r="M1639" i="3"/>
  <c r="F1639" i="3"/>
  <c r="M1640" i="3"/>
  <c r="F1640" i="3"/>
  <c r="M1641" i="3"/>
  <c r="F1641" i="3"/>
  <c r="M1642" i="3"/>
  <c r="F1642" i="3"/>
  <c r="M1643" i="3"/>
  <c r="F1643" i="3"/>
  <c r="M1644" i="3"/>
  <c r="F1644" i="3"/>
  <c r="M1645" i="3"/>
  <c r="F1645" i="3"/>
  <c r="M1646" i="3"/>
  <c r="F1646" i="3"/>
  <c r="M1647" i="3"/>
  <c r="F1647" i="3"/>
  <c r="M1648" i="3"/>
  <c r="F1648" i="3"/>
  <c r="M1649" i="3"/>
  <c r="F1649" i="3"/>
  <c r="M1650" i="3"/>
  <c r="F1650" i="3"/>
  <c r="M1651" i="3"/>
  <c r="F1651" i="3"/>
  <c r="M1652" i="3"/>
  <c r="F1652" i="3"/>
  <c r="M1653" i="3"/>
  <c r="F1653" i="3"/>
  <c r="M1654" i="3"/>
  <c r="F1654" i="3"/>
  <c r="M1655" i="3"/>
  <c r="F1655" i="3"/>
  <c r="M1656" i="3"/>
  <c r="F1656" i="3"/>
  <c r="M1657" i="3"/>
  <c r="F1657" i="3"/>
  <c r="M1658" i="3"/>
  <c r="F1658" i="3"/>
  <c r="M1659" i="3"/>
  <c r="F1659" i="3"/>
  <c r="M1660" i="3"/>
  <c r="F1660" i="3"/>
  <c r="M1661" i="3"/>
  <c r="F1661" i="3"/>
  <c r="M1662" i="3"/>
  <c r="F1662" i="3"/>
  <c r="M1663" i="3"/>
  <c r="F1663" i="3"/>
  <c r="M1664" i="3"/>
  <c r="F1664" i="3"/>
  <c r="M1665" i="3"/>
  <c r="F1665" i="3"/>
  <c r="M1666" i="3"/>
  <c r="F1666" i="3"/>
  <c r="M1667" i="3"/>
  <c r="F1667" i="3"/>
  <c r="M1668" i="3"/>
  <c r="F1668" i="3"/>
  <c r="M1669" i="3"/>
  <c r="F1669" i="3"/>
  <c r="M1670" i="3"/>
  <c r="F1670" i="3"/>
  <c r="M1671" i="3"/>
  <c r="F1671" i="3"/>
  <c r="M1672" i="3"/>
  <c r="F1672" i="3"/>
  <c r="M1673" i="3"/>
  <c r="F1673" i="3"/>
  <c r="M1674" i="3"/>
  <c r="F1674" i="3"/>
  <c r="M1675" i="3"/>
  <c r="F1675" i="3"/>
  <c r="M1676" i="3"/>
  <c r="F1676" i="3"/>
  <c r="M1677" i="3"/>
  <c r="F1677" i="3"/>
  <c r="M1678" i="3"/>
  <c r="F1678" i="3"/>
  <c r="M1679" i="3"/>
  <c r="F1679" i="3"/>
  <c r="M1680" i="3"/>
  <c r="F1680" i="3"/>
  <c r="M1681" i="3"/>
  <c r="F1681" i="3"/>
  <c r="M1682" i="3"/>
  <c r="F1682" i="3"/>
  <c r="M1683" i="3"/>
  <c r="F1683" i="3"/>
  <c r="M1684" i="3"/>
  <c r="F1684" i="3"/>
  <c r="M1685" i="3"/>
  <c r="F1685" i="3"/>
  <c r="M1686" i="3"/>
  <c r="F1686" i="3"/>
  <c r="M1687" i="3"/>
  <c r="F1687" i="3"/>
  <c r="M1688" i="3"/>
  <c r="F1688" i="3"/>
  <c r="M1689" i="3"/>
  <c r="F1689" i="3"/>
  <c r="M1690" i="3"/>
  <c r="F1690" i="3"/>
  <c r="M1691" i="3"/>
  <c r="F1691" i="3"/>
  <c r="M1692" i="3"/>
  <c r="F1692" i="3"/>
  <c r="M1693" i="3"/>
  <c r="F1693" i="3"/>
  <c r="M1694" i="3"/>
  <c r="F1694" i="3"/>
  <c r="M1695" i="3"/>
  <c r="F1695" i="3"/>
  <c r="M1696" i="3"/>
  <c r="F1696" i="3"/>
  <c r="M1697" i="3"/>
  <c r="F1697" i="3"/>
  <c r="M1698" i="3"/>
  <c r="F1698" i="3"/>
  <c r="M1699" i="3"/>
  <c r="F1699" i="3"/>
  <c r="M1700" i="3"/>
  <c r="F1700" i="3"/>
  <c r="M1701" i="3"/>
  <c r="F1701" i="3"/>
  <c r="M1702" i="3"/>
  <c r="F1702" i="3"/>
  <c r="M1703" i="3"/>
  <c r="F1703" i="3"/>
  <c r="M1704" i="3"/>
  <c r="F1704" i="3"/>
  <c r="M1705" i="3"/>
  <c r="F1705" i="3"/>
  <c r="M1706" i="3"/>
  <c r="F1706" i="3"/>
  <c r="M1707" i="3"/>
  <c r="F1707" i="3"/>
  <c r="M1708" i="3"/>
  <c r="F1708" i="3"/>
  <c r="M1709" i="3"/>
  <c r="F1709" i="3"/>
  <c r="M1710" i="3"/>
  <c r="F1710" i="3"/>
  <c r="M1711" i="3"/>
  <c r="F1711" i="3"/>
  <c r="M1712" i="3"/>
  <c r="F1712" i="3"/>
  <c r="M1713" i="3"/>
  <c r="F1713" i="3"/>
  <c r="M1714" i="3"/>
  <c r="F1714" i="3"/>
  <c r="M1715" i="3"/>
  <c r="F1715" i="3"/>
  <c r="M1716" i="3"/>
  <c r="F1716" i="3"/>
  <c r="M1717" i="3"/>
  <c r="F1717" i="3"/>
  <c r="M1718" i="3"/>
  <c r="F1718" i="3"/>
  <c r="M1719" i="3"/>
  <c r="F1719" i="3"/>
  <c r="M1720" i="3"/>
  <c r="F1720" i="3"/>
  <c r="M1721" i="3"/>
  <c r="F1721" i="3"/>
  <c r="M1722" i="3"/>
  <c r="F1722" i="3"/>
  <c r="M1723" i="3"/>
  <c r="F1723" i="3"/>
  <c r="M1724" i="3"/>
  <c r="F1724" i="3"/>
  <c r="M1725" i="3"/>
  <c r="F1725" i="3"/>
  <c r="M1726" i="3"/>
  <c r="F1726" i="3"/>
  <c r="M1727" i="3"/>
  <c r="F1727" i="3"/>
  <c r="M1728" i="3"/>
  <c r="F1728" i="3"/>
  <c r="M1729" i="3"/>
  <c r="F1729" i="3"/>
  <c r="M1730" i="3"/>
  <c r="F1730" i="3"/>
  <c r="M1731" i="3"/>
  <c r="F1731" i="3"/>
  <c r="M1732" i="3"/>
  <c r="F1732" i="3"/>
  <c r="M1733" i="3"/>
  <c r="F1733" i="3"/>
  <c r="M1734" i="3"/>
  <c r="F1734" i="3"/>
  <c r="M1735" i="3"/>
  <c r="F1735" i="3"/>
  <c r="M1736" i="3"/>
  <c r="F1736" i="3"/>
  <c r="M1737" i="3"/>
  <c r="F1737" i="3"/>
  <c r="M1738" i="3"/>
  <c r="F1738" i="3"/>
  <c r="M1739" i="3"/>
  <c r="F1739" i="3"/>
  <c r="M1740" i="3"/>
  <c r="F1740" i="3"/>
  <c r="M1741" i="3"/>
  <c r="F1741" i="3"/>
  <c r="M1742" i="3"/>
  <c r="F1742" i="3"/>
  <c r="M1743" i="3"/>
  <c r="F1743" i="3"/>
  <c r="M1744" i="3"/>
  <c r="F1744" i="3"/>
  <c r="M1745" i="3"/>
  <c r="F1745" i="3"/>
  <c r="M1746" i="3"/>
  <c r="F1746" i="3"/>
  <c r="M1747" i="3"/>
  <c r="F1747" i="3"/>
  <c r="M1748" i="3"/>
  <c r="F1748" i="3"/>
  <c r="M1749" i="3"/>
  <c r="F1749" i="3"/>
  <c r="M1750" i="3"/>
  <c r="F1750" i="3"/>
  <c r="M1751" i="3"/>
  <c r="F1751" i="3"/>
  <c r="M1752" i="3"/>
  <c r="F1752" i="3"/>
  <c r="M1753" i="3"/>
  <c r="F1753" i="3"/>
  <c r="M1754" i="3"/>
  <c r="F1754" i="3"/>
  <c r="M1755" i="3"/>
  <c r="F1755" i="3"/>
  <c r="M1756" i="3"/>
  <c r="F1756" i="3"/>
  <c r="M1757" i="3"/>
  <c r="F1757" i="3"/>
  <c r="M1758" i="3"/>
  <c r="F1758" i="3"/>
  <c r="M1759" i="3"/>
  <c r="F1759" i="3"/>
  <c r="M1760" i="3"/>
  <c r="F1760" i="3"/>
  <c r="M1761" i="3"/>
  <c r="F1761" i="3"/>
  <c r="M1762" i="3"/>
  <c r="F1762" i="3"/>
  <c r="M1763" i="3"/>
  <c r="F1763" i="3"/>
  <c r="M1764" i="3"/>
  <c r="F1764" i="3"/>
  <c r="M1765" i="3"/>
  <c r="F1765" i="3"/>
  <c r="M1766" i="3"/>
  <c r="F1766" i="3"/>
  <c r="M1767" i="3"/>
  <c r="F1767" i="3"/>
  <c r="M1768" i="3"/>
  <c r="F1768" i="3"/>
  <c r="M1769" i="3"/>
  <c r="F1769" i="3"/>
  <c r="M1770" i="3"/>
  <c r="F1770" i="3"/>
  <c r="M1771" i="3"/>
  <c r="F1771" i="3"/>
  <c r="M1772" i="3"/>
  <c r="F1772" i="3"/>
  <c r="M1773" i="3"/>
  <c r="F1773" i="3"/>
  <c r="M1774" i="3"/>
  <c r="F1774" i="3"/>
  <c r="M1775" i="3"/>
  <c r="F1775" i="3"/>
  <c r="M1776" i="3"/>
  <c r="F1776" i="3"/>
  <c r="M1777" i="3"/>
  <c r="F1777" i="3"/>
  <c r="M1778" i="3"/>
  <c r="F1778" i="3"/>
  <c r="M1779" i="3"/>
  <c r="F1779" i="3"/>
  <c r="M1780" i="3"/>
  <c r="F1780" i="3"/>
  <c r="M1781" i="3"/>
  <c r="F1781" i="3"/>
  <c r="M1782" i="3"/>
  <c r="F1782" i="3"/>
  <c r="M1783" i="3"/>
  <c r="F1783" i="3"/>
  <c r="M1784" i="3"/>
  <c r="F1784" i="3"/>
  <c r="M1785" i="3"/>
  <c r="F1785" i="3"/>
  <c r="M1786" i="3"/>
  <c r="F1786" i="3"/>
  <c r="M1787" i="3"/>
  <c r="F1787" i="3"/>
  <c r="M1788" i="3"/>
  <c r="F1788" i="3"/>
  <c r="M1789" i="3"/>
  <c r="F1789" i="3"/>
  <c r="M1790" i="3"/>
  <c r="F1790" i="3"/>
  <c r="M1791" i="3"/>
  <c r="F1791" i="3"/>
  <c r="M1792" i="3"/>
  <c r="F1792" i="3"/>
  <c r="M1793" i="3"/>
  <c r="F1793" i="3"/>
  <c r="M1794" i="3"/>
  <c r="F1794" i="3"/>
  <c r="M1795" i="3"/>
  <c r="F1795" i="3"/>
  <c r="M1796" i="3"/>
  <c r="F1796" i="3"/>
  <c r="M1797" i="3"/>
  <c r="F1797" i="3"/>
  <c r="M1798" i="3"/>
  <c r="F1798" i="3"/>
  <c r="M1799" i="3"/>
  <c r="F1799" i="3"/>
  <c r="M1800" i="3"/>
  <c r="F1800" i="3"/>
  <c r="M1801" i="3"/>
  <c r="F1801" i="3"/>
  <c r="M1802" i="3"/>
  <c r="F1802" i="3"/>
  <c r="M1803" i="3"/>
  <c r="F1803" i="3"/>
  <c r="M1804" i="3"/>
  <c r="F1804" i="3"/>
  <c r="M1805" i="3"/>
  <c r="F1805" i="3"/>
  <c r="M1806" i="3"/>
  <c r="F1806" i="3"/>
  <c r="M1807" i="3"/>
  <c r="F1807" i="3"/>
  <c r="M1808" i="3"/>
  <c r="F1808" i="3"/>
  <c r="M1809" i="3"/>
  <c r="F1809" i="3"/>
  <c r="M1810" i="3"/>
  <c r="F1810" i="3"/>
  <c r="M1811" i="3"/>
  <c r="F1811" i="3"/>
  <c r="M1812" i="3"/>
  <c r="F1812" i="3"/>
  <c r="M1813" i="3"/>
  <c r="F1813" i="3"/>
  <c r="M1814" i="3"/>
  <c r="F1814" i="3"/>
  <c r="M1815" i="3"/>
  <c r="F1815" i="3"/>
  <c r="M1816" i="3"/>
  <c r="F1816" i="3"/>
  <c r="M1817" i="3"/>
  <c r="F1817" i="3"/>
  <c r="M1818" i="3"/>
  <c r="F1818" i="3"/>
  <c r="M1819" i="3"/>
  <c r="F1819" i="3"/>
  <c r="M1820" i="3"/>
  <c r="F1820" i="3"/>
  <c r="M1821" i="3"/>
  <c r="F1821" i="3"/>
  <c r="M1822" i="3"/>
  <c r="F1822" i="3"/>
  <c r="M1823" i="3"/>
  <c r="F1823" i="3"/>
  <c r="M1824" i="3"/>
  <c r="F1824" i="3"/>
  <c r="M1825" i="3"/>
  <c r="F1825" i="3"/>
  <c r="M1826" i="3"/>
  <c r="F1826" i="3"/>
  <c r="M1827" i="3"/>
  <c r="F1827" i="3"/>
  <c r="M1828" i="3"/>
  <c r="F1828" i="3"/>
  <c r="M1829" i="3"/>
  <c r="F1829" i="3"/>
  <c r="M1830" i="3"/>
  <c r="F1830" i="3"/>
  <c r="M1831" i="3"/>
  <c r="F1831" i="3"/>
  <c r="M1832" i="3"/>
  <c r="F1832" i="3"/>
  <c r="M1833" i="3"/>
  <c r="F1833" i="3"/>
  <c r="M1834" i="3"/>
  <c r="F1834" i="3"/>
  <c r="M1835" i="3"/>
  <c r="F1835" i="3"/>
  <c r="M1836" i="3"/>
  <c r="F1836" i="3"/>
  <c r="M1837" i="3"/>
  <c r="F1837" i="3"/>
  <c r="M1838" i="3"/>
  <c r="F1838" i="3"/>
  <c r="M1839" i="3"/>
  <c r="F1839" i="3"/>
  <c r="M4" i="3"/>
  <c r="F4" i="3"/>
  <c r="M5" i="3"/>
  <c r="F5" i="3"/>
  <c r="M6" i="3"/>
  <c r="F6" i="3"/>
  <c r="M7" i="3"/>
  <c r="F7" i="3"/>
  <c r="M8" i="3"/>
  <c r="F8" i="3"/>
  <c r="M9" i="3"/>
  <c r="F9" i="3"/>
  <c r="M10" i="3"/>
  <c r="F10" i="3"/>
  <c r="M11" i="3"/>
  <c r="F11" i="3"/>
  <c r="M12" i="3"/>
  <c r="F12" i="3"/>
  <c r="M13" i="3"/>
  <c r="F13" i="3"/>
  <c r="M14" i="3"/>
  <c r="F14" i="3"/>
  <c r="M15" i="3"/>
  <c r="F15" i="3"/>
  <c r="M16" i="3"/>
  <c r="F16" i="3"/>
  <c r="M17" i="3"/>
  <c r="F17" i="3"/>
  <c r="M18" i="3"/>
  <c r="F18" i="3"/>
  <c r="M19" i="3"/>
  <c r="F19" i="3"/>
  <c r="M20" i="3"/>
  <c r="F20" i="3"/>
  <c r="M21" i="3"/>
  <c r="F21" i="3"/>
  <c r="M22" i="3"/>
  <c r="F22" i="3"/>
  <c r="M23" i="3"/>
  <c r="F23" i="3"/>
  <c r="M24" i="3"/>
  <c r="F24" i="3"/>
  <c r="M25" i="3"/>
  <c r="F25" i="3"/>
  <c r="M26" i="3"/>
  <c r="F26" i="3"/>
  <c r="M27" i="3"/>
  <c r="F27" i="3"/>
  <c r="M28" i="3"/>
  <c r="F28" i="3"/>
  <c r="M29" i="3"/>
  <c r="F29" i="3"/>
  <c r="M30" i="3"/>
  <c r="F30" i="3"/>
  <c r="M31" i="3"/>
  <c r="F31" i="3"/>
  <c r="M32" i="3"/>
  <c r="F32" i="3"/>
  <c r="M33" i="3"/>
  <c r="F33" i="3"/>
  <c r="M34" i="3"/>
  <c r="F34" i="3"/>
  <c r="M35" i="3"/>
  <c r="F35" i="3"/>
  <c r="M36" i="3"/>
  <c r="F36" i="3"/>
  <c r="M37" i="3"/>
  <c r="F37" i="3"/>
  <c r="M38" i="3"/>
  <c r="F38" i="3"/>
  <c r="M39" i="3"/>
  <c r="F39" i="3"/>
  <c r="M40" i="3"/>
  <c r="F40" i="3"/>
  <c r="M41" i="3"/>
  <c r="F41" i="3"/>
  <c r="M42" i="3"/>
  <c r="F42" i="3"/>
  <c r="M43" i="3"/>
  <c r="F43" i="3"/>
  <c r="M44" i="3"/>
  <c r="F44" i="3"/>
  <c r="M45" i="3"/>
  <c r="F45" i="3"/>
  <c r="M46" i="3"/>
  <c r="F46" i="3"/>
  <c r="M47" i="3"/>
  <c r="F47" i="3"/>
  <c r="M48" i="3"/>
  <c r="F48" i="3"/>
  <c r="M49" i="3"/>
  <c r="F49" i="3"/>
  <c r="M50" i="3"/>
  <c r="F50" i="3"/>
  <c r="M51" i="3"/>
  <c r="F51" i="3"/>
  <c r="M52" i="3"/>
  <c r="F52" i="3"/>
  <c r="M53" i="3"/>
  <c r="F53" i="3"/>
  <c r="M54" i="3"/>
  <c r="F54" i="3"/>
  <c r="M55" i="3"/>
  <c r="F55" i="3"/>
  <c r="M56" i="3"/>
  <c r="F56" i="3"/>
  <c r="M57" i="3"/>
  <c r="F57" i="3"/>
  <c r="M58" i="3"/>
  <c r="F58" i="3"/>
  <c r="M59" i="3"/>
  <c r="F59" i="3"/>
  <c r="M60" i="3"/>
  <c r="F60" i="3"/>
  <c r="M61" i="3"/>
  <c r="F61" i="3"/>
  <c r="M62" i="3"/>
  <c r="F62" i="3"/>
  <c r="M63" i="3"/>
  <c r="F63" i="3"/>
  <c r="M64" i="3"/>
  <c r="F64" i="3"/>
  <c r="M65" i="3"/>
  <c r="F65" i="3"/>
  <c r="M66" i="3"/>
  <c r="F66" i="3"/>
  <c r="M67" i="3"/>
  <c r="F67" i="3"/>
  <c r="M68" i="3"/>
  <c r="F68" i="3"/>
  <c r="M69" i="3"/>
  <c r="F69" i="3"/>
  <c r="M70" i="3"/>
  <c r="F70" i="3"/>
  <c r="M71" i="3"/>
  <c r="F71" i="3"/>
  <c r="M72" i="3"/>
  <c r="F72" i="3"/>
  <c r="M73" i="3"/>
  <c r="F73" i="3"/>
  <c r="M74" i="3"/>
  <c r="F74" i="3"/>
  <c r="M75" i="3"/>
  <c r="F75" i="3"/>
  <c r="M76" i="3"/>
  <c r="F76" i="3"/>
  <c r="M77" i="3"/>
  <c r="F77" i="3"/>
  <c r="M78" i="3"/>
  <c r="F78" i="3"/>
  <c r="M79" i="3"/>
  <c r="F79" i="3"/>
  <c r="M80" i="3"/>
  <c r="F80" i="3"/>
  <c r="M81" i="3"/>
  <c r="F81" i="3"/>
  <c r="M82" i="3"/>
  <c r="F82" i="3"/>
  <c r="M83" i="3"/>
  <c r="F83" i="3"/>
  <c r="M84" i="3"/>
  <c r="F84" i="3"/>
  <c r="M85" i="3"/>
  <c r="F85" i="3"/>
  <c r="M86" i="3"/>
  <c r="F86" i="3"/>
  <c r="M87" i="3"/>
  <c r="F87" i="3"/>
  <c r="M88" i="3"/>
  <c r="F88" i="3"/>
  <c r="M89" i="3"/>
  <c r="F89" i="3"/>
  <c r="M90" i="3"/>
  <c r="F90" i="3"/>
  <c r="M91" i="3"/>
  <c r="F91" i="3"/>
  <c r="M92" i="3"/>
  <c r="F92" i="3"/>
  <c r="M93" i="3"/>
  <c r="F93" i="3"/>
  <c r="M94" i="3"/>
  <c r="F94" i="3"/>
  <c r="M95" i="3"/>
  <c r="F95" i="3"/>
  <c r="M96" i="3"/>
  <c r="F96" i="3"/>
  <c r="M97" i="3"/>
  <c r="F97" i="3"/>
  <c r="M98" i="3"/>
  <c r="F98" i="3"/>
  <c r="M99" i="3"/>
  <c r="F99" i="3"/>
  <c r="M100" i="3"/>
  <c r="F100" i="3"/>
  <c r="M101" i="3"/>
  <c r="F101" i="3"/>
  <c r="M102" i="3"/>
  <c r="F102" i="3"/>
  <c r="M103" i="3"/>
  <c r="F103" i="3"/>
  <c r="M104" i="3"/>
  <c r="F104" i="3"/>
  <c r="M105" i="3"/>
  <c r="F105" i="3"/>
  <c r="M106" i="3"/>
  <c r="F106" i="3"/>
  <c r="M107" i="3"/>
  <c r="F107" i="3"/>
  <c r="M108" i="3"/>
  <c r="F108" i="3"/>
  <c r="M109" i="3"/>
  <c r="F109" i="3"/>
  <c r="M110" i="3"/>
  <c r="F110" i="3"/>
  <c r="M111" i="3"/>
  <c r="F111" i="3"/>
  <c r="M112" i="3"/>
  <c r="F112" i="3"/>
  <c r="M113" i="3"/>
  <c r="F113" i="3"/>
  <c r="M114" i="3"/>
  <c r="F114" i="3"/>
  <c r="M115" i="3"/>
  <c r="F115" i="3"/>
  <c r="M116" i="3"/>
  <c r="F116" i="3"/>
  <c r="M117" i="3"/>
  <c r="F117" i="3"/>
  <c r="M118" i="3"/>
  <c r="F118" i="3"/>
  <c r="M119" i="3"/>
  <c r="F119" i="3"/>
  <c r="M120" i="3"/>
  <c r="F120" i="3"/>
  <c r="M121" i="3"/>
  <c r="F121" i="3"/>
  <c r="M122" i="3"/>
  <c r="F122" i="3"/>
  <c r="M123" i="3"/>
  <c r="F123" i="3"/>
  <c r="M124" i="3"/>
  <c r="F124" i="3"/>
  <c r="M125" i="3"/>
  <c r="F125" i="3"/>
  <c r="M126" i="3"/>
  <c r="F126" i="3"/>
  <c r="M127" i="3"/>
  <c r="F127" i="3"/>
  <c r="M128" i="3"/>
  <c r="F128" i="3"/>
  <c r="M129" i="3"/>
  <c r="F129" i="3"/>
  <c r="M130" i="3"/>
  <c r="F130" i="3"/>
  <c r="M131" i="3"/>
  <c r="F131" i="3"/>
  <c r="M132" i="3"/>
  <c r="F132" i="3"/>
  <c r="M133" i="3"/>
  <c r="F133" i="3"/>
  <c r="M134" i="3"/>
  <c r="F134" i="3"/>
  <c r="M135" i="3"/>
  <c r="F135" i="3"/>
  <c r="M136" i="3"/>
  <c r="F136" i="3"/>
  <c r="M137" i="3"/>
  <c r="F137" i="3"/>
  <c r="M138" i="3"/>
  <c r="F138" i="3"/>
  <c r="M139" i="3"/>
  <c r="F139" i="3"/>
  <c r="M140" i="3"/>
  <c r="F140" i="3"/>
  <c r="M141" i="3"/>
  <c r="F141" i="3"/>
  <c r="M142" i="3"/>
  <c r="F142" i="3"/>
  <c r="M143" i="3"/>
  <c r="F143" i="3"/>
  <c r="M144" i="3"/>
  <c r="F144" i="3"/>
  <c r="M145" i="3"/>
  <c r="F145" i="3"/>
  <c r="M146" i="3"/>
  <c r="F146" i="3"/>
  <c r="M147" i="3"/>
  <c r="F147" i="3"/>
  <c r="M148" i="3"/>
  <c r="F148" i="3"/>
  <c r="M149" i="3"/>
  <c r="F149" i="3"/>
  <c r="M150" i="3"/>
  <c r="F150" i="3"/>
  <c r="M151" i="3"/>
  <c r="F151" i="3"/>
  <c r="M152" i="3"/>
  <c r="F152" i="3"/>
  <c r="M153" i="3"/>
  <c r="F153" i="3"/>
  <c r="M154" i="3"/>
  <c r="F154" i="3"/>
  <c r="M155" i="3"/>
  <c r="F155" i="3"/>
  <c r="M156" i="3"/>
  <c r="F156" i="3"/>
  <c r="M157" i="3"/>
  <c r="F157" i="3"/>
  <c r="M158" i="3"/>
  <c r="F158" i="3"/>
  <c r="M159" i="3"/>
  <c r="F159" i="3"/>
  <c r="M160" i="3"/>
  <c r="F160" i="3"/>
  <c r="M161" i="3"/>
  <c r="F161" i="3"/>
  <c r="M162" i="3"/>
  <c r="F162" i="3"/>
  <c r="M163" i="3"/>
  <c r="F163" i="3"/>
  <c r="M164" i="3"/>
  <c r="F164" i="3"/>
  <c r="M165" i="3"/>
  <c r="F165" i="3"/>
  <c r="M166" i="3"/>
  <c r="F166" i="3"/>
  <c r="M167" i="3"/>
  <c r="F167" i="3"/>
  <c r="M168" i="3"/>
  <c r="F168" i="3"/>
  <c r="M169" i="3"/>
  <c r="F169" i="3"/>
  <c r="M170" i="3"/>
  <c r="F170" i="3"/>
  <c r="M171" i="3"/>
  <c r="F171" i="3"/>
  <c r="M172" i="3"/>
  <c r="F172" i="3"/>
  <c r="M173" i="3"/>
  <c r="F173" i="3"/>
  <c r="M174" i="3"/>
  <c r="F174" i="3"/>
  <c r="M175" i="3"/>
  <c r="F175" i="3"/>
  <c r="M176" i="3"/>
  <c r="F176" i="3"/>
  <c r="M177" i="3"/>
  <c r="F177" i="3"/>
  <c r="M178" i="3"/>
  <c r="F178" i="3"/>
  <c r="M179" i="3"/>
  <c r="F179" i="3"/>
  <c r="M180" i="3"/>
  <c r="F180" i="3"/>
  <c r="M181" i="3"/>
  <c r="F181" i="3"/>
  <c r="M182" i="3"/>
  <c r="F182" i="3"/>
  <c r="M183" i="3"/>
  <c r="F183" i="3"/>
  <c r="M184" i="3"/>
  <c r="F184" i="3"/>
  <c r="M185" i="3"/>
  <c r="F185" i="3"/>
  <c r="M186" i="3"/>
  <c r="F186" i="3"/>
  <c r="M187" i="3"/>
  <c r="F187" i="3"/>
  <c r="M188" i="3"/>
  <c r="F188" i="3"/>
  <c r="M189" i="3"/>
  <c r="F189" i="3"/>
  <c r="M190" i="3"/>
  <c r="F190" i="3"/>
  <c r="M191" i="3"/>
  <c r="F191" i="3"/>
  <c r="M192" i="3"/>
  <c r="F192" i="3"/>
  <c r="M193" i="3"/>
  <c r="F193" i="3"/>
  <c r="M194" i="3"/>
  <c r="F194" i="3"/>
  <c r="M195" i="3"/>
  <c r="F195" i="3"/>
  <c r="M196" i="3"/>
  <c r="F196" i="3"/>
  <c r="M197" i="3"/>
  <c r="F197" i="3"/>
  <c r="M198" i="3"/>
  <c r="F198" i="3"/>
  <c r="M199" i="3"/>
  <c r="F199" i="3"/>
  <c r="M200" i="3"/>
  <c r="F200" i="3"/>
  <c r="M201" i="3"/>
  <c r="F201" i="3"/>
  <c r="M202" i="3"/>
  <c r="F202" i="3"/>
  <c r="M203" i="3"/>
  <c r="F203" i="3"/>
  <c r="M204" i="3"/>
  <c r="F204" i="3"/>
  <c r="M205" i="3"/>
  <c r="F205" i="3"/>
  <c r="M206" i="3"/>
  <c r="F206" i="3"/>
  <c r="M207" i="3"/>
  <c r="F207" i="3"/>
  <c r="M208" i="3"/>
  <c r="F208" i="3"/>
  <c r="M209" i="3"/>
  <c r="F209" i="3"/>
  <c r="M210" i="3"/>
  <c r="F210" i="3"/>
  <c r="M211" i="3"/>
  <c r="F211" i="3"/>
  <c r="M212" i="3"/>
  <c r="F212" i="3"/>
  <c r="M213" i="3"/>
  <c r="F213" i="3"/>
  <c r="M214" i="3"/>
  <c r="F214" i="3"/>
  <c r="M215" i="3"/>
  <c r="F215" i="3"/>
  <c r="M216" i="3"/>
  <c r="F216" i="3"/>
  <c r="M217" i="3"/>
  <c r="F217" i="3"/>
  <c r="M218" i="3"/>
  <c r="F218" i="3"/>
  <c r="M219" i="3"/>
  <c r="F219" i="3"/>
  <c r="M220" i="3"/>
  <c r="F220" i="3"/>
  <c r="M221" i="3"/>
  <c r="F221" i="3"/>
  <c r="M222" i="3"/>
  <c r="F222" i="3"/>
  <c r="M223" i="3"/>
  <c r="F223" i="3"/>
  <c r="M224" i="3"/>
  <c r="F224" i="3"/>
  <c r="M225" i="3"/>
  <c r="F225" i="3"/>
  <c r="M226" i="3"/>
  <c r="F226" i="3"/>
  <c r="M227" i="3"/>
  <c r="F227" i="3"/>
  <c r="M228" i="3"/>
  <c r="F228" i="3"/>
  <c r="M229" i="3"/>
  <c r="F229" i="3"/>
  <c r="M230" i="3"/>
  <c r="F230" i="3"/>
  <c r="M231" i="3"/>
  <c r="F231" i="3"/>
  <c r="M232" i="3"/>
  <c r="F232" i="3"/>
  <c r="M233" i="3"/>
  <c r="F233" i="3"/>
  <c r="M3" i="3"/>
  <c r="F3" i="3"/>
  <c r="F35" i="5"/>
  <c r="C167" i="3"/>
  <c r="Y167" i="3"/>
  <c r="W167" i="3"/>
  <c r="F13" i="5"/>
  <c r="C168" i="3"/>
  <c r="Y168" i="3"/>
  <c r="F39" i="5"/>
  <c r="C202" i="3"/>
  <c r="Y202" i="3"/>
  <c r="W202" i="3"/>
  <c r="C229" i="3"/>
  <c r="Y229" i="3"/>
  <c r="W229" i="3"/>
  <c r="C231" i="3"/>
  <c r="Y231" i="3"/>
  <c r="C239" i="3"/>
  <c r="Y239" i="3"/>
  <c r="F9" i="5"/>
  <c r="C346" i="3"/>
  <c r="Y346" i="3"/>
  <c r="C367" i="3"/>
  <c r="Y367" i="3"/>
  <c r="C369" i="3"/>
  <c r="Y369" i="3"/>
  <c r="W369" i="3"/>
  <c r="F32" i="5"/>
  <c r="C383" i="3"/>
  <c r="Y383" i="3"/>
  <c r="F36" i="5"/>
  <c r="C431" i="3"/>
  <c r="Y431" i="3"/>
  <c r="C591" i="3"/>
  <c r="Y591" i="3"/>
  <c r="W591" i="3"/>
  <c r="C617" i="3"/>
  <c r="Y617" i="3"/>
  <c r="C626" i="3"/>
  <c r="Y626" i="3"/>
  <c r="W626" i="3"/>
  <c r="C677" i="3"/>
  <c r="Y677" i="3"/>
  <c r="W677" i="3"/>
  <c r="C744" i="3"/>
  <c r="Y744" i="3"/>
  <c r="W744" i="3"/>
  <c r="C750" i="3"/>
  <c r="Y750" i="3"/>
  <c r="W750" i="3"/>
  <c r="C752" i="3"/>
  <c r="Y752" i="3"/>
  <c r="W752" i="3"/>
  <c r="F8" i="5"/>
  <c r="C767" i="3"/>
  <c r="Y767" i="3"/>
  <c r="C788" i="3"/>
  <c r="Y788" i="3"/>
  <c r="C800" i="3"/>
  <c r="Y800" i="3"/>
  <c r="W800" i="3"/>
  <c r="C886" i="3"/>
  <c r="Y886" i="3"/>
  <c r="W886" i="3"/>
  <c r="F4" i="5"/>
  <c r="C908" i="3"/>
  <c r="Y908" i="3"/>
  <c r="W908" i="3"/>
  <c r="C976" i="3"/>
  <c r="Y976" i="3"/>
  <c r="W976" i="3"/>
  <c r="C1010" i="3"/>
  <c r="Y1010" i="3"/>
  <c r="W1010" i="3"/>
  <c r="C1018" i="3"/>
  <c r="Y1018" i="3"/>
  <c r="W1018" i="3"/>
  <c r="C1019" i="3"/>
  <c r="Y1019" i="3"/>
  <c r="C1053" i="3"/>
  <c r="Y1053" i="3"/>
  <c r="W1053" i="3"/>
  <c r="F25" i="5"/>
  <c r="C1073" i="3"/>
  <c r="Y1073" i="3"/>
  <c r="W1073" i="3"/>
  <c r="C1083" i="3"/>
  <c r="Y1083" i="3"/>
  <c r="C1147" i="3"/>
  <c r="Y1147" i="3"/>
  <c r="W1147" i="3"/>
  <c r="F27" i="5"/>
  <c r="C1185" i="3"/>
  <c r="Y1185" i="3"/>
  <c r="F23" i="5"/>
  <c r="C1197" i="3"/>
  <c r="Y1197" i="3"/>
  <c r="C1267" i="3"/>
  <c r="Y1267" i="3"/>
  <c r="F24" i="5"/>
  <c r="C1277" i="3"/>
  <c r="Y1277" i="3"/>
  <c r="W1277" i="3"/>
  <c r="C1305" i="3"/>
  <c r="Y1305" i="3"/>
  <c r="C1309" i="3"/>
  <c r="Y1309" i="3"/>
  <c r="W1309" i="3"/>
  <c r="C1313" i="3"/>
  <c r="Y1313" i="3"/>
  <c r="F18" i="5"/>
  <c r="C1366" i="3"/>
  <c r="Y1366" i="3"/>
  <c r="W1366" i="3"/>
  <c r="C1369" i="3"/>
  <c r="Y1369" i="3"/>
  <c r="C1403" i="3"/>
  <c r="Y1403" i="3"/>
  <c r="F12" i="5"/>
  <c r="C1470" i="3"/>
  <c r="Y1470" i="3"/>
  <c r="W1470" i="3"/>
  <c r="C1573" i="3"/>
  <c r="Y1573" i="3"/>
  <c r="W1573" i="3"/>
  <c r="C1596" i="3"/>
  <c r="Y1596" i="3"/>
  <c r="W1596" i="3"/>
  <c r="F33" i="5"/>
  <c r="C1606" i="3"/>
  <c r="Y1606" i="3"/>
  <c r="F42" i="5"/>
  <c r="C1774" i="3"/>
  <c r="Y1774" i="3"/>
  <c r="F16" i="5"/>
  <c r="C1852" i="3"/>
  <c r="Y1852" i="3"/>
  <c r="W1852" i="3"/>
  <c r="C1865" i="3"/>
  <c r="Y1865" i="3"/>
  <c r="W1865" i="3"/>
  <c r="C1871" i="3"/>
  <c r="Y1871" i="3"/>
  <c r="W1871" i="3"/>
  <c r="C1889" i="3"/>
  <c r="Y1889" i="3"/>
  <c r="W1889" i="3"/>
  <c r="C2002" i="3"/>
  <c r="Y2002" i="3"/>
  <c r="W2002" i="3"/>
  <c r="F44" i="5"/>
  <c r="C2007" i="3"/>
  <c r="Y2007" i="3"/>
  <c r="W2007" i="3"/>
  <c r="C2011" i="3"/>
  <c r="Y2011" i="3"/>
  <c r="W2011" i="3"/>
  <c r="C2068" i="3"/>
  <c r="Y2068" i="3"/>
  <c r="W2068" i="3"/>
  <c r="C2092" i="3"/>
  <c r="Y2092" i="3"/>
  <c r="W2092" i="3"/>
  <c r="C2105" i="3"/>
  <c r="Y2105" i="3"/>
  <c r="W2105" i="3"/>
  <c r="C2132" i="3"/>
  <c r="Y2132" i="3"/>
  <c r="W2132" i="3"/>
  <c r="C2135" i="3"/>
  <c r="Y2135" i="3"/>
  <c r="W2135" i="3"/>
  <c r="C2170" i="3"/>
  <c r="Y2170" i="3"/>
  <c r="W2170" i="3"/>
  <c r="B130" i="3"/>
  <c r="C130" i="3"/>
  <c r="Y130" i="3"/>
  <c r="W130" i="3"/>
  <c r="D130" i="3"/>
  <c r="E130" i="3"/>
  <c r="H130" i="3"/>
  <c r="I130" i="3"/>
  <c r="J130" i="3"/>
  <c r="K130" i="3"/>
  <c r="L130" i="3"/>
  <c r="O130" i="3"/>
  <c r="P130" i="3"/>
  <c r="Q130" i="3"/>
  <c r="R130" i="3"/>
  <c r="S130" i="3"/>
  <c r="T130" i="3"/>
  <c r="U130" i="3"/>
  <c r="X130" i="3"/>
  <c r="V130" i="3"/>
  <c r="B131" i="3"/>
  <c r="C131" i="3"/>
  <c r="Y131" i="3"/>
  <c r="W131" i="3"/>
  <c r="D131" i="3"/>
  <c r="E131" i="3"/>
  <c r="H131" i="3"/>
  <c r="I131" i="3"/>
  <c r="J131" i="3"/>
  <c r="K131" i="3"/>
  <c r="L131" i="3"/>
  <c r="O131" i="3"/>
  <c r="P131" i="3"/>
  <c r="Q131" i="3"/>
  <c r="R131" i="3"/>
  <c r="S131" i="3"/>
  <c r="T131" i="3"/>
  <c r="U131" i="3"/>
  <c r="X131" i="3"/>
  <c r="V131" i="3"/>
  <c r="B132" i="3"/>
  <c r="C132" i="3"/>
  <c r="Y132" i="3"/>
  <c r="D132" i="3"/>
  <c r="E132" i="3"/>
  <c r="H132" i="3"/>
  <c r="I132" i="3"/>
  <c r="J132" i="3"/>
  <c r="K132" i="3"/>
  <c r="L132" i="3"/>
  <c r="O132" i="3"/>
  <c r="P132" i="3"/>
  <c r="Q132" i="3"/>
  <c r="R132" i="3"/>
  <c r="S132" i="3"/>
  <c r="T132" i="3"/>
  <c r="U132" i="3"/>
  <c r="X132" i="3"/>
  <c r="V132" i="3"/>
  <c r="W132" i="3"/>
  <c r="B133" i="3"/>
  <c r="C133" i="3"/>
  <c r="D133" i="3"/>
  <c r="E133" i="3"/>
  <c r="H133" i="3"/>
  <c r="I133" i="3"/>
  <c r="J133" i="3"/>
  <c r="K133" i="3"/>
  <c r="L133" i="3"/>
  <c r="O133" i="3"/>
  <c r="P133" i="3"/>
  <c r="Q133" i="3"/>
  <c r="R133" i="3"/>
  <c r="S133" i="3"/>
  <c r="T133" i="3"/>
  <c r="U133" i="3"/>
  <c r="X133" i="3"/>
  <c r="V133" i="3"/>
  <c r="B134" i="3"/>
  <c r="C134" i="3"/>
  <c r="Y134" i="3"/>
  <c r="D134" i="3"/>
  <c r="E134" i="3"/>
  <c r="H134" i="3"/>
  <c r="I134" i="3"/>
  <c r="J134" i="3"/>
  <c r="K134" i="3"/>
  <c r="L134" i="3"/>
  <c r="O134" i="3"/>
  <c r="P134" i="3"/>
  <c r="Q134" i="3"/>
  <c r="R134" i="3"/>
  <c r="S134" i="3"/>
  <c r="T134" i="3"/>
  <c r="U134" i="3"/>
  <c r="W134" i="3"/>
  <c r="X134" i="3"/>
  <c r="V134" i="3"/>
  <c r="B135" i="3"/>
  <c r="C135" i="3"/>
  <c r="Y135" i="3"/>
  <c r="D135" i="3"/>
  <c r="E135" i="3"/>
  <c r="H135" i="3"/>
  <c r="I135" i="3"/>
  <c r="J135" i="3"/>
  <c r="K135" i="3"/>
  <c r="L135" i="3"/>
  <c r="O135" i="3"/>
  <c r="P135" i="3"/>
  <c r="Q135" i="3"/>
  <c r="R135" i="3"/>
  <c r="S135" i="3"/>
  <c r="T135" i="3"/>
  <c r="U135" i="3"/>
  <c r="X135" i="3"/>
  <c r="V135" i="3"/>
  <c r="W135" i="3"/>
  <c r="B136" i="3"/>
  <c r="C136" i="3"/>
  <c r="Y136" i="3"/>
  <c r="W136" i="3"/>
  <c r="D136" i="3"/>
  <c r="E136" i="3"/>
  <c r="H136" i="3"/>
  <c r="I136" i="3"/>
  <c r="J136" i="3"/>
  <c r="K136" i="3"/>
  <c r="L136" i="3"/>
  <c r="O136" i="3"/>
  <c r="P136" i="3"/>
  <c r="Q136" i="3"/>
  <c r="R136" i="3"/>
  <c r="S136" i="3"/>
  <c r="T136" i="3"/>
  <c r="U136" i="3"/>
  <c r="X136" i="3"/>
  <c r="V136" i="3"/>
  <c r="B137" i="3"/>
  <c r="C137" i="3"/>
  <c r="Y137" i="3"/>
  <c r="D137" i="3"/>
  <c r="E137" i="3"/>
  <c r="H137" i="3"/>
  <c r="I137" i="3"/>
  <c r="J137" i="3"/>
  <c r="K137" i="3"/>
  <c r="L137" i="3"/>
  <c r="O137" i="3"/>
  <c r="P137" i="3"/>
  <c r="Q137" i="3"/>
  <c r="R137" i="3"/>
  <c r="S137" i="3"/>
  <c r="T137" i="3"/>
  <c r="U137" i="3"/>
  <c r="X137" i="3"/>
  <c r="V137" i="3"/>
  <c r="W137" i="3"/>
  <c r="B138" i="3"/>
  <c r="C138" i="3"/>
  <c r="Y138" i="3"/>
  <c r="W138" i="3"/>
  <c r="D138" i="3"/>
  <c r="E138" i="3"/>
  <c r="H138" i="3"/>
  <c r="I138" i="3"/>
  <c r="J138" i="3"/>
  <c r="K138" i="3"/>
  <c r="L138" i="3"/>
  <c r="O138" i="3"/>
  <c r="P138" i="3"/>
  <c r="Q138" i="3"/>
  <c r="R138" i="3"/>
  <c r="S138" i="3"/>
  <c r="T138" i="3"/>
  <c r="U138" i="3"/>
  <c r="X138" i="3"/>
  <c r="V138" i="3"/>
  <c r="B139" i="3"/>
  <c r="C139" i="3"/>
  <c r="D139" i="3"/>
  <c r="E139" i="3"/>
  <c r="H139" i="3"/>
  <c r="I139" i="3"/>
  <c r="J139" i="3"/>
  <c r="K139" i="3"/>
  <c r="L139" i="3"/>
  <c r="O139" i="3"/>
  <c r="P139" i="3"/>
  <c r="Q139" i="3"/>
  <c r="R139" i="3"/>
  <c r="S139" i="3"/>
  <c r="T139" i="3"/>
  <c r="U139" i="3"/>
  <c r="X139" i="3"/>
  <c r="V139" i="3"/>
  <c r="B140" i="3"/>
  <c r="C140" i="3"/>
  <c r="Y140" i="3"/>
  <c r="W140" i="3"/>
  <c r="D140" i="3"/>
  <c r="E140" i="3"/>
  <c r="H140" i="3"/>
  <c r="I140" i="3"/>
  <c r="J140" i="3"/>
  <c r="K140" i="3"/>
  <c r="L140" i="3"/>
  <c r="O140" i="3"/>
  <c r="P140" i="3"/>
  <c r="Q140" i="3"/>
  <c r="R140" i="3"/>
  <c r="S140" i="3"/>
  <c r="T140" i="3"/>
  <c r="U140" i="3"/>
  <c r="X140" i="3"/>
  <c r="V140" i="3"/>
  <c r="B141" i="3"/>
  <c r="C141" i="3"/>
  <c r="D141" i="3"/>
  <c r="E141" i="3"/>
  <c r="H141" i="3"/>
  <c r="I141" i="3"/>
  <c r="J141" i="3"/>
  <c r="K141" i="3"/>
  <c r="L141" i="3"/>
  <c r="O141" i="3"/>
  <c r="P141" i="3"/>
  <c r="Q141" i="3"/>
  <c r="R141" i="3"/>
  <c r="S141" i="3"/>
  <c r="T141" i="3"/>
  <c r="U141" i="3"/>
  <c r="X141" i="3"/>
  <c r="V141" i="3"/>
  <c r="B142" i="3"/>
  <c r="C142" i="3"/>
  <c r="Y142" i="3"/>
  <c r="D142" i="3"/>
  <c r="E142" i="3"/>
  <c r="H142" i="3"/>
  <c r="I142" i="3"/>
  <c r="J142" i="3"/>
  <c r="K142" i="3"/>
  <c r="L142" i="3"/>
  <c r="O142" i="3"/>
  <c r="P142" i="3"/>
  <c r="Q142" i="3"/>
  <c r="R142" i="3"/>
  <c r="S142" i="3"/>
  <c r="T142" i="3"/>
  <c r="U142" i="3"/>
  <c r="W142" i="3"/>
  <c r="X142" i="3"/>
  <c r="V142" i="3"/>
  <c r="B143" i="3"/>
  <c r="C143" i="3"/>
  <c r="D143" i="3"/>
  <c r="E143" i="3"/>
  <c r="H143" i="3"/>
  <c r="I143" i="3"/>
  <c r="J143" i="3"/>
  <c r="K143" i="3"/>
  <c r="L143" i="3"/>
  <c r="O143" i="3"/>
  <c r="P143" i="3"/>
  <c r="Q143" i="3"/>
  <c r="R143" i="3"/>
  <c r="S143" i="3"/>
  <c r="T143" i="3"/>
  <c r="U143" i="3"/>
  <c r="X143" i="3"/>
  <c r="V143" i="3"/>
  <c r="B144" i="3"/>
  <c r="C144" i="3"/>
  <c r="Y144" i="3"/>
  <c r="W144" i="3"/>
  <c r="D144" i="3"/>
  <c r="E144" i="3"/>
  <c r="H144" i="3"/>
  <c r="I144" i="3"/>
  <c r="J144" i="3"/>
  <c r="K144" i="3"/>
  <c r="L144" i="3"/>
  <c r="O144" i="3"/>
  <c r="P144" i="3"/>
  <c r="Q144" i="3"/>
  <c r="R144" i="3"/>
  <c r="S144" i="3"/>
  <c r="T144" i="3"/>
  <c r="U144" i="3"/>
  <c r="X144" i="3"/>
  <c r="V144" i="3"/>
  <c r="B145" i="3"/>
  <c r="C145" i="3"/>
  <c r="D145" i="3"/>
  <c r="E145" i="3"/>
  <c r="H145" i="3"/>
  <c r="I145" i="3"/>
  <c r="J145" i="3"/>
  <c r="K145" i="3"/>
  <c r="L145" i="3"/>
  <c r="O145" i="3"/>
  <c r="P145" i="3"/>
  <c r="Q145" i="3"/>
  <c r="R145" i="3"/>
  <c r="S145" i="3"/>
  <c r="T145" i="3"/>
  <c r="F28" i="5"/>
  <c r="U145" i="3"/>
  <c r="X145" i="3"/>
  <c r="V145" i="3"/>
  <c r="B146" i="3"/>
  <c r="C146" i="3"/>
  <c r="Y146" i="3"/>
  <c r="W146" i="3"/>
  <c r="D146" i="3"/>
  <c r="E146" i="3"/>
  <c r="H146" i="3"/>
  <c r="I146" i="3"/>
  <c r="J146" i="3"/>
  <c r="K146" i="3"/>
  <c r="L146" i="3"/>
  <c r="O146" i="3"/>
  <c r="P146" i="3"/>
  <c r="Q146" i="3"/>
  <c r="R146" i="3"/>
  <c r="S146" i="3"/>
  <c r="T146" i="3"/>
  <c r="U146" i="3"/>
  <c r="X146" i="3"/>
  <c r="V146" i="3"/>
  <c r="B147" i="3"/>
  <c r="C147" i="3"/>
  <c r="Y147" i="3"/>
  <c r="W147" i="3"/>
  <c r="D147" i="3"/>
  <c r="E147" i="3"/>
  <c r="H147" i="3"/>
  <c r="I147" i="3"/>
  <c r="J147" i="3"/>
  <c r="K147" i="3"/>
  <c r="L147" i="3"/>
  <c r="O147" i="3"/>
  <c r="P147" i="3"/>
  <c r="Q147" i="3"/>
  <c r="R147" i="3"/>
  <c r="S147" i="3"/>
  <c r="T147" i="3"/>
  <c r="U147" i="3"/>
  <c r="X147" i="3"/>
  <c r="V147" i="3"/>
  <c r="B148" i="3"/>
  <c r="C148" i="3"/>
  <c r="Y148" i="3"/>
  <c r="W148" i="3"/>
  <c r="D148" i="3"/>
  <c r="E148" i="3"/>
  <c r="H148" i="3"/>
  <c r="I148" i="3"/>
  <c r="J148" i="3"/>
  <c r="K148" i="3"/>
  <c r="L148" i="3"/>
  <c r="O148" i="3"/>
  <c r="P148" i="3"/>
  <c r="Q148" i="3"/>
  <c r="R148" i="3"/>
  <c r="S148" i="3"/>
  <c r="T148" i="3"/>
  <c r="U148" i="3"/>
  <c r="X148" i="3"/>
  <c r="V148" i="3"/>
  <c r="B149" i="3"/>
  <c r="C149" i="3"/>
  <c r="D149" i="3"/>
  <c r="E149" i="3"/>
  <c r="H149" i="3"/>
  <c r="I149" i="3"/>
  <c r="J149" i="3"/>
  <c r="K149" i="3"/>
  <c r="L149" i="3"/>
  <c r="O149" i="3"/>
  <c r="P149" i="3"/>
  <c r="Q149" i="3"/>
  <c r="R149" i="3"/>
  <c r="S149" i="3"/>
  <c r="T149" i="3"/>
  <c r="U149" i="3"/>
  <c r="X149" i="3"/>
  <c r="V149" i="3"/>
  <c r="B150" i="3"/>
  <c r="C150" i="3"/>
  <c r="D150" i="3"/>
  <c r="E150" i="3"/>
  <c r="H150" i="3"/>
  <c r="I150" i="3"/>
  <c r="J150" i="3"/>
  <c r="K150" i="3"/>
  <c r="L150" i="3"/>
  <c r="O150" i="3"/>
  <c r="P150" i="3"/>
  <c r="Q150" i="3"/>
  <c r="R150" i="3"/>
  <c r="S150" i="3"/>
  <c r="T150" i="3"/>
  <c r="U150" i="3"/>
  <c r="X150" i="3"/>
  <c r="V150" i="3"/>
  <c r="B151" i="3"/>
  <c r="C151" i="3"/>
  <c r="D151" i="3"/>
  <c r="E151" i="3"/>
  <c r="H151" i="3"/>
  <c r="I151" i="3"/>
  <c r="J151" i="3"/>
  <c r="K151" i="3"/>
  <c r="L151" i="3"/>
  <c r="O151" i="3"/>
  <c r="P151" i="3"/>
  <c r="Q151" i="3"/>
  <c r="R151" i="3"/>
  <c r="S151" i="3"/>
  <c r="T151" i="3"/>
  <c r="U151" i="3"/>
  <c r="X151" i="3"/>
  <c r="V151" i="3"/>
  <c r="B152" i="3"/>
  <c r="C152" i="3"/>
  <c r="D152" i="3"/>
  <c r="E152" i="3"/>
  <c r="H152" i="3"/>
  <c r="I152" i="3"/>
  <c r="J152" i="3"/>
  <c r="K152" i="3"/>
  <c r="L152" i="3"/>
  <c r="O152" i="3"/>
  <c r="P152" i="3"/>
  <c r="Q152" i="3"/>
  <c r="R152" i="3"/>
  <c r="S152" i="3"/>
  <c r="T152" i="3"/>
  <c r="U152" i="3"/>
  <c r="X152" i="3"/>
  <c r="V152" i="3"/>
  <c r="B153" i="3"/>
  <c r="C153" i="3"/>
  <c r="F21" i="5"/>
  <c r="Y153" i="3"/>
  <c r="D153" i="3"/>
  <c r="E153" i="3"/>
  <c r="H153" i="3"/>
  <c r="I153" i="3"/>
  <c r="J153" i="3"/>
  <c r="K153" i="3"/>
  <c r="L153" i="3"/>
  <c r="O153" i="3"/>
  <c r="P153" i="3"/>
  <c r="Q153" i="3"/>
  <c r="R153" i="3"/>
  <c r="S153" i="3"/>
  <c r="T153" i="3"/>
  <c r="U153" i="3"/>
  <c r="X153" i="3"/>
  <c r="V153" i="3"/>
  <c r="W153" i="3"/>
  <c r="B154" i="3"/>
  <c r="C154" i="3"/>
  <c r="Y154" i="3"/>
  <c r="D154" i="3"/>
  <c r="E154" i="3"/>
  <c r="H154" i="3"/>
  <c r="I154" i="3"/>
  <c r="J154" i="3"/>
  <c r="K154" i="3"/>
  <c r="L154" i="3"/>
  <c r="O154" i="3"/>
  <c r="P154" i="3"/>
  <c r="Q154" i="3"/>
  <c r="R154" i="3"/>
  <c r="S154" i="3"/>
  <c r="T154" i="3"/>
  <c r="U154" i="3"/>
  <c r="X154" i="3"/>
  <c r="V154" i="3"/>
  <c r="W154" i="3"/>
  <c r="B155" i="3"/>
  <c r="C155" i="3"/>
  <c r="D155" i="3"/>
  <c r="E155" i="3"/>
  <c r="H155" i="3"/>
  <c r="I155" i="3"/>
  <c r="J155" i="3"/>
  <c r="K155" i="3"/>
  <c r="L155" i="3"/>
  <c r="O155" i="3"/>
  <c r="P155" i="3"/>
  <c r="Q155" i="3"/>
  <c r="R155" i="3"/>
  <c r="S155" i="3"/>
  <c r="T155" i="3"/>
  <c r="F20" i="5"/>
  <c r="U155" i="3"/>
  <c r="X155" i="3"/>
  <c r="V155" i="3"/>
  <c r="B156" i="3"/>
  <c r="C156" i="3"/>
  <c r="Y156" i="3"/>
  <c r="D156" i="3"/>
  <c r="E156" i="3"/>
  <c r="H156" i="3"/>
  <c r="I156" i="3"/>
  <c r="J156" i="3"/>
  <c r="K156" i="3"/>
  <c r="L156" i="3"/>
  <c r="O156" i="3"/>
  <c r="P156" i="3"/>
  <c r="Q156" i="3"/>
  <c r="R156" i="3"/>
  <c r="S156" i="3"/>
  <c r="T156" i="3"/>
  <c r="U156" i="3"/>
  <c r="X156" i="3"/>
  <c r="V156" i="3"/>
  <c r="W156" i="3"/>
  <c r="B157" i="3"/>
  <c r="C157" i="3"/>
  <c r="D157" i="3"/>
  <c r="E157" i="3"/>
  <c r="H157" i="3"/>
  <c r="I157" i="3"/>
  <c r="J157" i="3"/>
  <c r="K157" i="3"/>
  <c r="L157" i="3"/>
  <c r="O157" i="3"/>
  <c r="P157" i="3"/>
  <c r="Q157" i="3"/>
  <c r="R157" i="3"/>
  <c r="S157" i="3"/>
  <c r="T157" i="3"/>
  <c r="U157" i="3"/>
  <c r="X157" i="3"/>
  <c r="V157" i="3"/>
  <c r="B158" i="3"/>
  <c r="C158" i="3"/>
  <c r="D158" i="3"/>
  <c r="E158" i="3"/>
  <c r="H158" i="3"/>
  <c r="I158" i="3"/>
  <c r="J158" i="3"/>
  <c r="K158" i="3"/>
  <c r="L158" i="3"/>
  <c r="O158" i="3"/>
  <c r="P158" i="3"/>
  <c r="Q158" i="3"/>
  <c r="R158" i="3"/>
  <c r="S158" i="3"/>
  <c r="T158" i="3"/>
  <c r="U158" i="3"/>
  <c r="X158" i="3"/>
  <c r="V158" i="3"/>
  <c r="B159" i="3"/>
  <c r="C159" i="3"/>
  <c r="D159" i="3"/>
  <c r="E159" i="3"/>
  <c r="H159" i="3"/>
  <c r="I159" i="3"/>
  <c r="J159" i="3"/>
  <c r="K159" i="3"/>
  <c r="L159" i="3"/>
  <c r="O159" i="3"/>
  <c r="P159" i="3"/>
  <c r="Q159" i="3"/>
  <c r="R159" i="3"/>
  <c r="S159" i="3"/>
  <c r="T159" i="3"/>
  <c r="U159" i="3"/>
  <c r="X159" i="3"/>
  <c r="V159" i="3"/>
  <c r="B160" i="3"/>
  <c r="C160" i="3"/>
  <c r="D160" i="3"/>
  <c r="E160" i="3"/>
  <c r="H160" i="3"/>
  <c r="I160" i="3"/>
  <c r="J160" i="3"/>
  <c r="K160" i="3"/>
  <c r="L160" i="3"/>
  <c r="O160" i="3"/>
  <c r="P160" i="3"/>
  <c r="Q160" i="3"/>
  <c r="R160" i="3"/>
  <c r="S160" i="3"/>
  <c r="T160" i="3"/>
  <c r="U160" i="3"/>
  <c r="X160" i="3"/>
  <c r="V160" i="3"/>
  <c r="B161" i="3"/>
  <c r="C161" i="3"/>
  <c r="Y161" i="3"/>
  <c r="W161" i="3"/>
  <c r="D161" i="3"/>
  <c r="E161" i="3"/>
  <c r="H161" i="3"/>
  <c r="I161" i="3"/>
  <c r="J161" i="3"/>
  <c r="K161" i="3"/>
  <c r="L161" i="3"/>
  <c r="O161" i="3"/>
  <c r="P161" i="3"/>
  <c r="Q161" i="3"/>
  <c r="R161" i="3"/>
  <c r="S161" i="3"/>
  <c r="T161" i="3"/>
  <c r="U161" i="3"/>
  <c r="X161" i="3"/>
  <c r="V161" i="3"/>
  <c r="B162" i="3"/>
  <c r="C162" i="3"/>
  <c r="Y162" i="3"/>
  <c r="D162" i="3"/>
  <c r="E162" i="3"/>
  <c r="H162" i="3"/>
  <c r="I162" i="3"/>
  <c r="J162" i="3"/>
  <c r="K162" i="3"/>
  <c r="L162" i="3"/>
  <c r="O162" i="3"/>
  <c r="P162" i="3"/>
  <c r="Q162" i="3"/>
  <c r="R162" i="3"/>
  <c r="S162" i="3"/>
  <c r="T162" i="3"/>
  <c r="U162" i="3"/>
  <c r="W162" i="3"/>
  <c r="X162" i="3"/>
  <c r="V162" i="3"/>
  <c r="B163" i="3"/>
  <c r="C163" i="3"/>
  <c r="Y163" i="3"/>
  <c r="W163" i="3"/>
  <c r="D163" i="3"/>
  <c r="E163" i="3"/>
  <c r="H163" i="3"/>
  <c r="I163" i="3"/>
  <c r="J163" i="3"/>
  <c r="K163" i="3"/>
  <c r="L163" i="3"/>
  <c r="O163" i="3"/>
  <c r="P163" i="3"/>
  <c r="Q163" i="3"/>
  <c r="R163" i="3"/>
  <c r="S163" i="3"/>
  <c r="T163" i="3"/>
  <c r="U163" i="3"/>
  <c r="X163" i="3"/>
  <c r="V163" i="3"/>
  <c r="B164" i="3"/>
  <c r="C164" i="3"/>
  <c r="Y164" i="3"/>
  <c r="D164" i="3"/>
  <c r="E164" i="3"/>
  <c r="H164" i="3"/>
  <c r="I164" i="3"/>
  <c r="J164" i="3"/>
  <c r="K164" i="3"/>
  <c r="L164" i="3"/>
  <c r="O164" i="3"/>
  <c r="P164" i="3"/>
  <c r="Q164" i="3"/>
  <c r="R164" i="3"/>
  <c r="S164" i="3"/>
  <c r="T164" i="3"/>
  <c r="U164" i="3"/>
  <c r="W164" i="3"/>
  <c r="X164" i="3"/>
  <c r="V164" i="3"/>
  <c r="B165" i="3"/>
  <c r="C165" i="3"/>
  <c r="Y165" i="3"/>
  <c r="D165" i="3"/>
  <c r="E165" i="3"/>
  <c r="H165" i="3"/>
  <c r="I165" i="3"/>
  <c r="J165" i="3"/>
  <c r="K165" i="3"/>
  <c r="L165" i="3"/>
  <c r="O165" i="3"/>
  <c r="P165" i="3"/>
  <c r="Q165" i="3"/>
  <c r="R165" i="3"/>
  <c r="S165" i="3"/>
  <c r="T165" i="3"/>
  <c r="U165" i="3"/>
  <c r="X165" i="3"/>
  <c r="V165" i="3"/>
  <c r="B166" i="3"/>
  <c r="C166" i="3"/>
  <c r="Y166" i="3"/>
  <c r="W166" i="3"/>
  <c r="D166" i="3"/>
  <c r="E166" i="3"/>
  <c r="H166" i="3"/>
  <c r="I166" i="3"/>
  <c r="J166" i="3"/>
  <c r="K166" i="3"/>
  <c r="L166" i="3"/>
  <c r="O166" i="3"/>
  <c r="P166" i="3"/>
  <c r="Q166" i="3"/>
  <c r="R166" i="3"/>
  <c r="S166" i="3"/>
  <c r="T166" i="3"/>
  <c r="U166" i="3"/>
  <c r="X166" i="3"/>
  <c r="V166" i="3"/>
  <c r="B167" i="3"/>
  <c r="D167" i="3"/>
  <c r="E167" i="3"/>
  <c r="H167" i="3"/>
  <c r="I167" i="3"/>
  <c r="J167" i="3"/>
  <c r="K167" i="3"/>
  <c r="L167" i="3"/>
  <c r="O167" i="3"/>
  <c r="P167" i="3"/>
  <c r="Q167" i="3"/>
  <c r="R167" i="3"/>
  <c r="S167" i="3"/>
  <c r="T167" i="3"/>
  <c r="U167" i="3"/>
  <c r="X167" i="3"/>
  <c r="V167" i="3"/>
  <c r="B168" i="3"/>
  <c r="D168" i="3"/>
  <c r="E168" i="3"/>
  <c r="H168" i="3"/>
  <c r="I168" i="3"/>
  <c r="J168" i="3"/>
  <c r="K168" i="3"/>
  <c r="L168" i="3"/>
  <c r="O168" i="3"/>
  <c r="P168" i="3"/>
  <c r="Q168" i="3"/>
  <c r="R168" i="3"/>
  <c r="S168" i="3"/>
  <c r="T168" i="3"/>
  <c r="U168" i="3"/>
  <c r="X168" i="3"/>
  <c r="V168" i="3"/>
  <c r="W168" i="3"/>
  <c r="B169" i="3"/>
  <c r="C169" i="3"/>
  <c r="Y169" i="3"/>
  <c r="W169" i="3"/>
  <c r="D169" i="3"/>
  <c r="E169" i="3"/>
  <c r="H169" i="3"/>
  <c r="I169" i="3"/>
  <c r="J169" i="3"/>
  <c r="K169" i="3"/>
  <c r="L169" i="3"/>
  <c r="O169" i="3"/>
  <c r="P169" i="3"/>
  <c r="Q169" i="3"/>
  <c r="R169" i="3"/>
  <c r="S169" i="3"/>
  <c r="T169" i="3"/>
  <c r="U169" i="3"/>
  <c r="X169" i="3"/>
  <c r="V169" i="3"/>
  <c r="B170" i="3"/>
  <c r="C170" i="3"/>
  <c r="F7" i="5"/>
  <c r="Y170" i="3"/>
  <c r="W170" i="3"/>
  <c r="D170" i="3"/>
  <c r="E170" i="3"/>
  <c r="H170" i="3"/>
  <c r="I170" i="3"/>
  <c r="J170" i="3"/>
  <c r="K170" i="3"/>
  <c r="L170" i="3"/>
  <c r="O170" i="3"/>
  <c r="P170" i="3"/>
  <c r="Q170" i="3"/>
  <c r="R170" i="3"/>
  <c r="S170" i="3"/>
  <c r="T170" i="3"/>
  <c r="U170" i="3"/>
  <c r="X170" i="3"/>
  <c r="V170" i="3"/>
  <c r="B171" i="3"/>
  <c r="C171" i="3"/>
  <c r="D171" i="3"/>
  <c r="E171" i="3"/>
  <c r="H171" i="3"/>
  <c r="I171" i="3"/>
  <c r="J171" i="3"/>
  <c r="K171" i="3"/>
  <c r="L171" i="3"/>
  <c r="O171" i="3"/>
  <c r="P171" i="3"/>
  <c r="Q171" i="3"/>
  <c r="R171" i="3"/>
  <c r="S171" i="3"/>
  <c r="T171" i="3"/>
  <c r="U171" i="3"/>
  <c r="X171" i="3"/>
  <c r="V171" i="3"/>
  <c r="B172" i="3"/>
  <c r="C172" i="3"/>
  <c r="Y172" i="3"/>
  <c r="D172" i="3"/>
  <c r="E172" i="3"/>
  <c r="H172" i="3"/>
  <c r="I172" i="3"/>
  <c r="J172" i="3"/>
  <c r="K172" i="3"/>
  <c r="L172" i="3"/>
  <c r="O172" i="3"/>
  <c r="P172" i="3"/>
  <c r="Q172" i="3"/>
  <c r="R172" i="3"/>
  <c r="S172" i="3"/>
  <c r="T172" i="3"/>
  <c r="U172" i="3"/>
  <c r="W172" i="3"/>
  <c r="X172" i="3"/>
  <c r="V172" i="3"/>
  <c r="B173" i="3"/>
  <c r="C173" i="3"/>
  <c r="D173" i="3"/>
  <c r="E173" i="3"/>
  <c r="H173" i="3"/>
  <c r="I173" i="3"/>
  <c r="J173" i="3"/>
  <c r="K173" i="3"/>
  <c r="L173" i="3"/>
  <c r="O173" i="3"/>
  <c r="P173" i="3"/>
  <c r="Q173" i="3"/>
  <c r="R173" i="3"/>
  <c r="S173" i="3"/>
  <c r="T173" i="3"/>
  <c r="U173" i="3"/>
  <c r="X173" i="3"/>
  <c r="V173" i="3"/>
  <c r="B174" i="3"/>
  <c r="C174" i="3"/>
  <c r="D174" i="3"/>
  <c r="E174" i="3"/>
  <c r="H174" i="3"/>
  <c r="I174" i="3"/>
  <c r="J174" i="3"/>
  <c r="K174" i="3"/>
  <c r="L174" i="3"/>
  <c r="O174" i="3"/>
  <c r="P174" i="3"/>
  <c r="Q174" i="3"/>
  <c r="R174" i="3"/>
  <c r="S174" i="3"/>
  <c r="T174" i="3"/>
  <c r="U174" i="3"/>
  <c r="X174" i="3"/>
  <c r="V174" i="3"/>
  <c r="B175" i="3"/>
  <c r="C175" i="3"/>
  <c r="Y175" i="3"/>
  <c r="W175" i="3"/>
  <c r="D175" i="3"/>
  <c r="E175" i="3"/>
  <c r="H175" i="3"/>
  <c r="I175" i="3"/>
  <c r="J175" i="3"/>
  <c r="K175" i="3"/>
  <c r="L175" i="3"/>
  <c r="O175" i="3"/>
  <c r="P175" i="3"/>
  <c r="Q175" i="3"/>
  <c r="R175" i="3"/>
  <c r="S175" i="3"/>
  <c r="T175" i="3"/>
  <c r="U175" i="3"/>
  <c r="X175" i="3"/>
  <c r="V175" i="3"/>
  <c r="B176" i="3"/>
  <c r="C176" i="3"/>
  <c r="Y176" i="3"/>
  <c r="D176" i="3"/>
  <c r="E176" i="3"/>
  <c r="H176" i="3"/>
  <c r="I176" i="3"/>
  <c r="J176" i="3"/>
  <c r="K176" i="3"/>
  <c r="L176" i="3"/>
  <c r="O176" i="3"/>
  <c r="P176" i="3"/>
  <c r="Q176" i="3"/>
  <c r="R176" i="3"/>
  <c r="S176" i="3"/>
  <c r="T176" i="3"/>
  <c r="U176" i="3"/>
  <c r="X176" i="3"/>
  <c r="V176" i="3"/>
  <c r="W176" i="3"/>
  <c r="B177" i="3"/>
  <c r="C177" i="3"/>
  <c r="F30" i="5"/>
  <c r="Y177" i="3"/>
  <c r="W177" i="3"/>
  <c r="D177" i="3"/>
  <c r="E177" i="3"/>
  <c r="H177" i="3"/>
  <c r="I177" i="3"/>
  <c r="J177" i="3"/>
  <c r="K177" i="3"/>
  <c r="L177" i="3"/>
  <c r="O177" i="3"/>
  <c r="P177" i="3"/>
  <c r="Q177" i="3"/>
  <c r="R177" i="3"/>
  <c r="S177" i="3"/>
  <c r="T177" i="3"/>
  <c r="U177" i="3"/>
  <c r="X177" i="3"/>
  <c r="V177" i="3"/>
  <c r="B178" i="3"/>
  <c r="C178" i="3"/>
  <c r="Y178" i="3"/>
  <c r="W178" i="3"/>
  <c r="D178" i="3"/>
  <c r="E178" i="3"/>
  <c r="H178" i="3"/>
  <c r="I178" i="3"/>
  <c r="J178" i="3"/>
  <c r="K178" i="3"/>
  <c r="L178" i="3"/>
  <c r="O178" i="3"/>
  <c r="P178" i="3"/>
  <c r="Q178" i="3"/>
  <c r="R178" i="3"/>
  <c r="S178" i="3"/>
  <c r="T178" i="3"/>
  <c r="U178" i="3"/>
  <c r="X178" i="3"/>
  <c r="V178" i="3"/>
  <c r="B179" i="3"/>
  <c r="C179" i="3"/>
  <c r="D179" i="3"/>
  <c r="E179" i="3"/>
  <c r="H179" i="3"/>
  <c r="I179" i="3"/>
  <c r="J179" i="3"/>
  <c r="K179" i="3"/>
  <c r="L179" i="3"/>
  <c r="O179" i="3"/>
  <c r="P179" i="3"/>
  <c r="Q179" i="3"/>
  <c r="R179" i="3"/>
  <c r="S179" i="3"/>
  <c r="T179" i="3"/>
  <c r="U179" i="3"/>
  <c r="X179" i="3"/>
  <c r="V179" i="3"/>
  <c r="B180" i="3"/>
  <c r="C180" i="3"/>
  <c r="Y180" i="3"/>
  <c r="D180" i="3"/>
  <c r="E180" i="3"/>
  <c r="H180" i="3"/>
  <c r="I180" i="3"/>
  <c r="J180" i="3"/>
  <c r="K180" i="3"/>
  <c r="L180" i="3"/>
  <c r="O180" i="3"/>
  <c r="P180" i="3"/>
  <c r="Q180" i="3"/>
  <c r="R180" i="3"/>
  <c r="S180" i="3"/>
  <c r="T180" i="3"/>
  <c r="U180" i="3"/>
  <c r="W180" i="3"/>
  <c r="X180" i="3"/>
  <c r="V180" i="3"/>
  <c r="B181" i="3"/>
  <c r="C181" i="3"/>
  <c r="Y181" i="3"/>
  <c r="D181" i="3"/>
  <c r="E181" i="3"/>
  <c r="H181" i="3"/>
  <c r="I181" i="3"/>
  <c r="J181" i="3"/>
  <c r="K181" i="3"/>
  <c r="L181" i="3"/>
  <c r="O181" i="3"/>
  <c r="P181" i="3"/>
  <c r="Q181" i="3"/>
  <c r="R181" i="3"/>
  <c r="S181" i="3"/>
  <c r="T181" i="3"/>
  <c r="U181" i="3"/>
  <c r="X181" i="3"/>
  <c r="V181" i="3"/>
  <c r="B182" i="3"/>
  <c r="C182" i="3"/>
  <c r="Y182" i="3"/>
  <c r="W182" i="3"/>
  <c r="D182" i="3"/>
  <c r="E182" i="3"/>
  <c r="H182" i="3"/>
  <c r="I182" i="3"/>
  <c r="J182" i="3"/>
  <c r="K182" i="3"/>
  <c r="L182" i="3"/>
  <c r="O182" i="3"/>
  <c r="P182" i="3"/>
  <c r="Q182" i="3"/>
  <c r="R182" i="3"/>
  <c r="S182" i="3"/>
  <c r="T182" i="3"/>
  <c r="U182" i="3"/>
  <c r="X182" i="3"/>
  <c r="V182" i="3"/>
  <c r="B183" i="3"/>
  <c r="C183" i="3"/>
  <c r="Y183" i="3"/>
  <c r="W183" i="3"/>
  <c r="D183" i="3"/>
  <c r="E183" i="3"/>
  <c r="H183" i="3"/>
  <c r="I183" i="3"/>
  <c r="J183" i="3"/>
  <c r="K183" i="3"/>
  <c r="L183" i="3"/>
  <c r="O183" i="3"/>
  <c r="P183" i="3"/>
  <c r="Q183" i="3"/>
  <c r="R183" i="3"/>
  <c r="S183" i="3"/>
  <c r="T183" i="3"/>
  <c r="U183" i="3"/>
  <c r="X183" i="3"/>
  <c r="V183" i="3"/>
  <c r="B184" i="3"/>
  <c r="C184" i="3"/>
  <c r="D184" i="3"/>
  <c r="E184" i="3"/>
  <c r="H184" i="3"/>
  <c r="I184" i="3"/>
  <c r="J184" i="3"/>
  <c r="K184" i="3"/>
  <c r="L184" i="3"/>
  <c r="O184" i="3"/>
  <c r="P184" i="3"/>
  <c r="Q184" i="3"/>
  <c r="R184" i="3"/>
  <c r="S184" i="3"/>
  <c r="T184" i="3"/>
  <c r="U184" i="3"/>
  <c r="X184" i="3"/>
  <c r="V184" i="3"/>
  <c r="B185" i="3"/>
  <c r="C185" i="3"/>
  <c r="F55" i="5"/>
  <c r="Y185" i="3"/>
  <c r="D185" i="3"/>
  <c r="E185" i="3"/>
  <c r="H185" i="3"/>
  <c r="I185" i="3"/>
  <c r="J185" i="3"/>
  <c r="K185" i="3"/>
  <c r="L185" i="3"/>
  <c r="O185" i="3"/>
  <c r="P185" i="3"/>
  <c r="Q185" i="3"/>
  <c r="R185" i="3"/>
  <c r="S185" i="3"/>
  <c r="T185" i="3"/>
  <c r="U185" i="3"/>
  <c r="X185" i="3"/>
  <c r="V185" i="3"/>
  <c r="W185" i="3"/>
  <c r="B186" i="3"/>
  <c r="C186" i="3"/>
  <c r="Y186" i="3"/>
  <c r="W186" i="3"/>
  <c r="D186" i="3"/>
  <c r="E186" i="3"/>
  <c r="H186" i="3"/>
  <c r="I186" i="3"/>
  <c r="J186" i="3"/>
  <c r="K186" i="3"/>
  <c r="L186" i="3"/>
  <c r="O186" i="3"/>
  <c r="P186" i="3"/>
  <c r="Q186" i="3"/>
  <c r="R186" i="3"/>
  <c r="S186" i="3"/>
  <c r="T186" i="3"/>
  <c r="U186" i="3"/>
  <c r="X186" i="3"/>
  <c r="V186" i="3"/>
  <c r="B187" i="3"/>
  <c r="C187" i="3"/>
  <c r="Y187" i="3"/>
  <c r="D187" i="3"/>
  <c r="E187" i="3"/>
  <c r="H187" i="3"/>
  <c r="I187" i="3"/>
  <c r="J187" i="3"/>
  <c r="K187" i="3"/>
  <c r="L187" i="3"/>
  <c r="O187" i="3"/>
  <c r="P187" i="3"/>
  <c r="Q187" i="3"/>
  <c r="R187" i="3"/>
  <c r="S187" i="3"/>
  <c r="T187" i="3"/>
  <c r="U187" i="3"/>
  <c r="W187" i="3"/>
  <c r="X187" i="3"/>
  <c r="V187" i="3"/>
  <c r="B188" i="3"/>
  <c r="C188" i="3"/>
  <c r="Y188" i="3"/>
  <c r="D188" i="3"/>
  <c r="E188" i="3"/>
  <c r="H188" i="3"/>
  <c r="I188" i="3"/>
  <c r="J188" i="3"/>
  <c r="K188" i="3"/>
  <c r="L188" i="3"/>
  <c r="O188" i="3"/>
  <c r="P188" i="3"/>
  <c r="Q188" i="3"/>
  <c r="R188" i="3"/>
  <c r="S188" i="3"/>
  <c r="T188" i="3"/>
  <c r="U188" i="3"/>
  <c r="W188" i="3"/>
  <c r="X188" i="3"/>
  <c r="V188" i="3"/>
  <c r="B189" i="3"/>
  <c r="C189" i="3"/>
  <c r="Y189" i="3"/>
  <c r="W189" i="3"/>
  <c r="D189" i="3"/>
  <c r="E189" i="3"/>
  <c r="H189" i="3"/>
  <c r="I189" i="3"/>
  <c r="J189" i="3"/>
  <c r="K189" i="3"/>
  <c r="L189" i="3"/>
  <c r="O189" i="3"/>
  <c r="P189" i="3"/>
  <c r="Q189" i="3"/>
  <c r="R189" i="3"/>
  <c r="S189" i="3"/>
  <c r="T189" i="3"/>
  <c r="U189" i="3"/>
  <c r="X189" i="3"/>
  <c r="V189" i="3"/>
  <c r="B190" i="3"/>
  <c r="C190" i="3"/>
  <c r="Y190" i="3"/>
  <c r="W190" i="3"/>
  <c r="D190" i="3"/>
  <c r="E190" i="3"/>
  <c r="H190" i="3"/>
  <c r="I190" i="3"/>
  <c r="J190" i="3"/>
  <c r="K190" i="3"/>
  <c r="L190" i="3"/>
  <c r="O190" i="3"/>
  <c r="P190" i="3"/>
  <c r="Q190" i="3"/>
  <c r="R190" i="3"/>
  <c r="S190" i="3"/>
  <c r="T190" i="3"/>
  <c r="U190" i="3"/>
  <c r="X190" i="3"/>
  <c r="V190" i="3"/>
  <c r="B191" i="3"/>
  <c r="C191" i="3"/>
  <c r="Y191" i="3"/>
  <c r="W191" i="3"/>
  <c r="D191" i="3"/>
  <c r="E191" i="3"/>
  <c r="H191" i="3"/>
  <c r="I191" i="3"/>
  <c r="J191" i="3"/>
  <c r="K191" i="3"/>
  <c r="L191" i="3"/>
  <c r="O191" i="3"/>
  <c r="P191" i="3"/>
  <c r="Q191" i="3"/>
  <c r="R191" i="3"/>
  <c r="S191" i="3"/>
  <c r="T191" i="3"/>
  <c r="U191" i="3"/>
  <c r="X191" i="3"/>
  <c r="V191" i="3"/>
  <c r="B192" i="3"/>
  <c r="C192" i="3"/>
  <c r="Y192" i="3"/>
  <c r="W192" i="3"/>
  <c r="D192" i="3"/>
  <c r="E192" i="3"/>
  <c r="H192" i="3"/>
  <c r="I192" i="3"/>
  <c r="J192" i="3"/>
  <c r="K192" i="3"/>
  <c r="L192" i="3"/>
  <c r="O192" i="3"/>
  <c r="P192" i="3"/>
  <c r="Q192" i="3"/>
  <c r="R192" i="3"/>
  <c r="S192" i="3"/>
  <c r="T192" i="3"/>
  <c r="U192" i="3"/>
  <c r="X192" i="3"/>
  <c r="V192" i="3"/>
  <c r="B193" i="3"/>
  <c r="C193" i="3"/>
  <c r="Y193" i="3"/>
  <c r="W193" i="3"/>
  <c r="D193" i="3"/>
  <c r="E193" i="3"/>
  <c r="H193" i="3"/>
  <c r="I193" i="3"/>
  <c r="J193" i="3"/>
  <c r="K193" i="3"/>
  <c r="L193" i="3"/>
  <c r="O193" i="3"/>
  <c r="P193" i="3"/>
  <c r="Q193" i="3"/>
  <c r="R193" i="3"/>
  <c r="S193" i="3"/>
  <c r="T193" i="3"/>
  <c r="U193" i="3"/>
  <c r="X193" i="3"/>
  <c r="V193" i="3"/>
  <c r="B194" i="3"/>
  <c r="C194" i="3"/>
  <c r="Y194" i="3"/>
  <c r="W194" i="3"/>
  <c r="D194" i="3"/>
  <c r="E194" i="3"/>
  <c r="H194" i="3"/>
  <c r="I194" i="3"/>
  <c r="J194" i="3"/>
  <c r="K194" i="3"/>
  <c r="L194" i="3"/>
  <c r="O194" i="3"/>
  <c r="P194" i="3"/>
  <c r="Q194" i="3"/>
  <c r="R194" i="3"/>
  <c r="S194" i="3"/>
  <c r="T194" i="3"/>
  <c r="U194" i="3"/>
  <c r="X194" i="3"/>
  <c r="V194" i="3"/>
  <c r="B195" i="3"/>
  <c r="C195" i="3"/>
  <c r="Y195" i="3"/>
  <c r="W195" i="3"/>
  <c r="D195" i="3"/>
  <c r="E195" i="3"/>
  <c r="H195" i="3"/>
  <c r="I195" i="3"/>
  <c r="J195" i="3"/>
  <c r="K195" i="3"/>
  <c r="L195" i="3"/>
  <c r="O195" i="3"/>
  <c r="P195" i="3"/>
  <c r="Q195" i="3"/>
  <c r="R195" i="3"/>
  <c r="S195" i="3"/>
  <c r="T195" i="3"/>
  <c r="U195" i="3"/>
  <c r="X195" i="3"/>
  <c r="V195" i="3"/>
  <c r="B196" i="3"/>
  <c r="C196" i="3"/>
  <c r="D196" i="3"/>
  <c r="E196" i="3"/>
  <c r="H196" i="3"/>
  <c r="I196" i="3"/>
  <c r="J196" i="3"/>
  <c r="K196" i="3"/>
  <c r="L196" i="3"/>
  <c r="O196" i="3"/>
  <c r="P196" i="3"/>
  <c r="Q196" i="3"/>
  <c r="R196" i="3"/>
  <c r="S196" i="3"/>
  <c r="T196" i="3"/>
  <c r="U196" i="3"/>
  <c r="X196" i="3"/>
  <c r="V196" i="3"/>
  <c r="B197" i="3"/>
  <c r="C197" i="3"/>
  <c r="D197" i="3"/>
  <c r="E197" i="3"/>
  <c r="H197" i="3"/>
  <c r="I197" i="3"/>
  <c r="J197" i="3"/>
  <c r="K197" i="3"/>
  <c r="L197" i="3"/>
  <c r="O197" i="3"/>
  <c r="P197" i="3"/>
  <c r="Q197" i="3"/>
  <c r="R197" i="3"/>
  <c r="S197" i="3"/>
  <c r="T197" i="3"/>
  <c r="U197" i="3"/>
  <c r="X197" i="3"/>
  <c r="V197" i="3"/>
  <c r="B198" i="3"/>
  <c r="C198" i="3"/>
  <c r="D198" i="3"/>
  <c r="E198" i="3"/>
  <c r="H198" i="3"/>
  <c r="I198" i="3"/>
  <c r="J198" i="3"/>
  <c r="K198" i="3"/>
  <c r="L198" i="3"/>
  <c r="O198" i="3"/>
  <c r="P198" i="3"/>
  <c r="Q198" i="3"/>
  <c r="R198" i="3"/>
  <c r="S198" i="3"/>
  <c r="T198" i="3"/>
  <c r="U198" i="3"/>
  <c r="X198" i="3"/>
  <c r="V198" i="3"/>
  <c r="B199" i="3"/>
  <c r="C199" i="3"/>
  <c r="Y199" i="3"/>
  <c r="W199" i="3"/>
  <c r="D199" i="3"/>
  <c r="E199" i="3"/>
  <c r="H199" i="3"/>
  <c r="I199" i="3"/>
  <c r="J199" i="3"/>
  <c r="K199" i="3"/>
  <c r="L199" i="3"/>
  <c r="O199" i="3"/>
  <c r="P199" i="3"/>
  <c r="Q199" i="3"/>
  <c r="R199" i="3"/>
  <c r="S199" i="3"/>
  <c r="T199" i="3"/>
  <c r="U199" i="3"/>
  <c r="X199" i="3"/>
  <c r="V199" i="3"/>
  <c r="B200" i="3"/>
  <c r="C200" i="3"/>
  <c r="Y200" i="3"/>
  <c r="W200" i="3"/>
  <c r="D200" i="3"/>
  <c r="E200" i="3"/>
  <c r="H200" i="3"/>
  <c r="I200" i="3"/>
  <c r="J200" i="3"/>
  <c r="K200" i="3"/>
  <c r="L200" i="3"/>
  <c r="O200" i="3"/>
  <c r="P200" i="3"/>
  <c r="Q200" i="3"/>
  <c r="R200" i="3"/>
  <c r="S200" i="3"/>
  <c r="T200" i="3"/>
  <c r="U200" i="3"/>
  <c r="X200" i="3"/>
  <c r="V200" i="3"/>
  <c r="B201" i="3"/>
  <c r="C201" i="3"/>
  <c r="Y201" i="3"/>
  <c r="D201" i="3"/>
  <c r="E201" i="3"/>
  <c r="H201" i="3"/>
  <c r="I201" i="3"/>
  <c r="J201" i="3"/>
  <c r="K201" i="3"/>
  <c r="L201" i="3"/>
  <c r="O201" i="3"/>
  <c r="P201" i="3"/>
  <c r="Q201" i="3"/>
  <c r="R201" i="3"/>
  <c r="S201" i="3"/>
  <c r="T201" i="3"/>
  <c r="U201" i="3"/>
  <c r="X201" i="3"/>
  <c r="V201" i="3"/>
  <c r="W201" i="3"/>
  <c r="B202" i="3"/>
  <c r="D202" i="3"/>
  <c r="E202" i="3"/>
  <c r="H202" i="3"/>
  <c r="I202" i="3"/>
  <c r="J202" i="3"/>
  <c r="K202" i="3"/>
  <c r="L202" i="3"/>
  <c r="O202" i="3"/>
  <c r="P202" i="3"/>
  <c r="Q202" i="3"/>
  <c r="R202" i="3"/>
  <c r="S202" i="3"/>
  <c r="T202" i="3"/>
  <c r="U202" i="3"/>
  <c r="X202" i="3"/>
  <c r="V202" i="3"/>
  <c r="B203" i="3"/>
  <c r="C203" i="3"/>
  <c r="Y203" i="3"/>
  <c r="W203" i="3"/>
  <c r="D203" i="3"/>
  <c r="E203" i="3"/>
  <c r="H203" i="3"/>
  <c r="I203" i="3"/>
  <c r="J203" i="3"/>
  <c r="K203" i="3"/>
  <c r="L203" i="3"/>
  <c r="O203" i="3"/>
  <c r="P203" i="3"/>
  <c r="Q203" i="3"/>
  <c r="R203" i="3"/>
  <c r="S203" i="3"/>
  <c r="T203" i="3"/>
  <c r="U203" i="3"/>
  <c r="X203" i="3"/>
  <c r="V203" i="3"/>
  <c r="B204" i="3"/>
  <c r="C204" i="3"/>
  <c r="Y204" i="3"/>
  <c r="D204" i="3"/>
  <c r="E204" i="3"/>
  <c r="H204" i="3"/>
  <c r="I204" i="3"/>
  <c r="J204" i="3"/>
  <c r="K204" i="3"/>
  <c r="L204" i="3"/>
  <c r="O204" i="3"/>
  <c r="P204" i="3"/>
  <c r="Q204" i="3"/>
  <c r="R204" i="3"/>
  <c r="S204" i="3"/>
  <c r="T204" i="3"/>
  <c r="U204" i="3"/>
  <c r="X204" i="3"/>
  <c r="V204" i="3"/>
  <c r="W204" i="3"/>
  <c r="B205" i="3"/>
  <c r="C205" i="3"/>
  <c r="Y205" i="3"/>
  <c r="D205" i="3"/>
  <c r="E205" i="3"/>
  <c r="H205" i="3"/>
  <c r="I205" i="3"/>
  <c r="J205" i="3"/>
  <c r="K205" i="3"/>
  <c r="L205" i="3"/>
  <c r="O205" i="3"/>
  <c r="P205" i="3"/>
  <c r="Q205" i="3"/>
  <c r="R205" i="3"/>
  <c r="S205" i="3"/>
  <c r="T205" i="3"/>
  <c r="U205" i="3"/>
  <c r="X205" i="3"/>
  <c r="V205" i="3"/>
  <c r="B206" i="3"/>
  <c r="C206" i="3"/>
  <c r="Y206" i="3"/>
  <c r="D206" i="3"/>
  <c r="E206" i="3"/>
  <c r="H206" i="3"/>
  <c r="I206" i="3"/>
  <c r="J206" i="3"/>
  <c r="K206" i="3"/>
  <c r="L206" i="3"/>
  <c r="O206" i="3"/>
  <c r="P206" i="3"/>
  <c r="Q206" i="3"/>
  <c r="R206" i="3"/>
  <c r="S206" i="3"/>
  <c r="T206" i="3"/>
  <c r="U206" i="3"/>
  <c r="W206" i="3"/>
  <c r="X206" i="3"/>
  <c r="V206" i="3"/>
  <c r="B207" i="3"/>
  <c r="C207" i="3"/>
  <c r="D207" i="3"/>
  <c r="E207" i="3"/>
  <c r="H207" i="3"/>
  <c r="I207" i="3"/>
  <c r="J207" i="3"/>
  <c r="K207" i="3"/>
  <c r="L207" i="3"/>
  <c r="O207" i="3"/>
  <c r="P207" i="3"/>
  <c r="Q207" i="3"/>
  <c r="R207" i="3"/>
  <c r="S207" i="3"/>
  <c r="T207" i="3"/>
  <c r="U207" i="3"/>
  <c r="X207" i="3"/>
  <c r="V207" i="3"/>
  <c r="B208" i="3"/>
  <c r="C208" i="3"/>
  <c r="D208" i="3"/>
  <c r="E208" i="3"/>
  <c r="H208" i="3"/>
  <c r="I208" i="3"/>
  <c r="J208" i="3"/>
  <c r="K208" i="3"/>
  <c r="L208" i="3"/>
  <c r="O208" i="3"/>
  <c r="P208" i="3"/>
  <c r="Q208" i="3"/>
  <c r="R208" i="3"/>
  <c r="S208" i="3"/>
  <c r="T208" i="3"/>
  <c r="U208" i="3"/>
  <c r="X208" i="3"/>
  <c r="V208" i="3"/>
  <c r="B209" i="3"/>
  <c r="C209" i="3"/>
  <c r="D209" i="3"/>
  <c r="E209" i="3"/>
  <c r="H209" i="3"/>
  <c r="I209" i="3"/>
  <c r="J209" i="3"/>
  <c r="K209" i="3"/>
  <c r="L209" i="3"/>
  <c r="O209" i="3"/>
  <c r="P209" i="3"/>
  <c r="Q209" i="3"/>
  <c r="R209" i="3"/>
  <c r="S209" i="3"/>
  <c r="T209" i="3"/>
  <c r="F17" i="5"/>
  <c r="U209" i="3"/>
  <c r="X209" i="3"/>
  <c r="V209" i="3"/>
  <c r="B210" i="3"/>
  <c r="C210" i="3"/>
  <c r="Y210" i="3"/>
  <c r="W210" i="3"/>
  <c r="D210" i="3"/>
  <c r="E210" i="3"/>
  <c r="H210" i="3"/>
  <c r="I210" i="3"/>
  <c r="J210" i="3"/>
  <c r="K210" i="3"/>
  <c r="L210" i="3"/>
  <c r="O210" i="3"/>
  <c r="P210" i="3"/>
  <c r="Q210" i="3"/>
  <c r="R210" i="3"/>
  <c r="S210" i="3"/>
  <c r="T210" i="3"/>
  <c r="U210" i="3"/>
  <c r="X210" i="3"/>
  <c r="V210" i="3"/>
  <c r="B211" i="3"/>
  <c r="C211" i="3"/>
  <c r="Y211" i="3"/>
  <c r="W211" i="3"/>
  <c r="D211" i="3"/>
  <c r="E211" i="3"/>
  <c r="H211" i="3"/>
  <c r="I211" i="3"/>
  <c r="J211" i="3"/>
  <c r="K211" i="3"/>
  <c r="L211" i="3"/>
  <c r="O211" i="3"/>
  <c r="P211" i="3"/>
  <c r="Q211" i="3"/>
  <c r="R211" i="3"/>
  <c r="S211" i="3"/>
  <c r="T211" i="3"/>
  <c r="U211" i="3"/>
  <c r="X211" i="3"/>
  <c r="V211" i="3"/>
  <c r="B212" i="3"/>
  <c r="C212" i="3"/>
  <c r="D212" i="3"/>
  <c r="E212" i="3"/>
  <c r="H212" i="3"/>
  <c r="I212" i="3"/>
  <c r="J212" i="3"/>
  <c r="K212" i="3"/>
  <c r="L212" i="3"/>
  <c r="O212" i="3"/>
  <c r="P212" i="3"/>
  <c r="Q212" i="3"/>
  <c r="R212" i="3"/>
  <c r="S212" i="3"/>
  <c r="T212" i="3"/>
  <c r="U212" i="3"/>
  <c r="X212" i="3"/>
  <c r="V212" i="3"/>
  <c r="B213" i="3"/>
  <c r="C213" i="3"/>
  <c r="Y213" i="3"/>
  <c r="D213" i="3"/>
  <c r="E213" i="3"/>
  <c r="H213" i="3"/>
  <c r="I213" i="3"/>
  <c r="J213" i="3"/>
  <c r="K213" i="3"/>
  <c r="L213" i="3"/>
  <c r="O213" i="3"/>
  <c r="P213" i="3"/>
  <c r="Q213" i="3"/>
  <c r="R213" i="3"/>
  <c r="S213" i="3"/>
  <c r="T213" i="3"/>
  <c r="U213" i="3"/>
  <c r="X213" i="3"/>
  <c r="V213" i="3"/>
  <c r="W213" i="3"/>
  <c r="B214" i="3"/>
  <c r="C214" i="3"/>
  <c r="Y214" i="3"/>
  <c r="W214" i="3"/>
  <c r="D214" i="3"/>
  <c r="E214" i="3"/>
  <c r="H214" i="3"/>
  <c r="I214" i="3"/>
  <c r="J214" i="3"/>
  <c r="K214" i="3"/>
  <c r="L214" i="3"/>
  <c r="O214" i="3"/>
  <c r="P214" i="3"/>
  <c r="Q214" i="3"/>
  <c r="R214" i="3"/>
  <c r="S214" i="3"/>
  <c r="T214" i="3"/>
  <c r="U214" i="3"/>
  <c r="X214" i="3"/>
  <c r="V214" i="3"/>
  <c r="B215" i="3"/>
  <c r="C215" i="3"/>
  <c r="D215" i="3"/>
  <c r="E215" i="3"/>
  <c r="H215" i="3"/>
  <c r="I215" i="3"/>
  <c r="J215" i="3"/>
  <c r="K215" i="3"/>
  <c r="L215" i="3"/>
  <c r="O215" i="3"/>
  <c r="P215" i="3"/>
  <c r="Q215" i="3"/>
  <c r="R215" i="3"/>
  <c r="S215" i="3"/>
  <c r="T215" i="3"/>
  <c r="U215" i="3"/>
  <c r="X215" i="3"/>
  <c r="V215" i="3"/>
  <c r="B216" i="3"/>
  <c r="C216" i="3"/>
  <c r="D216" i="3"/>
  <c r="E216" i="3"/>
  <c r="H216" i="3"/>
  <c r="I216" i="3"/>
  <c r="J216" i="3"/>
  <c r="K216" i="3"/>
  <c r="L216" i="3"/>
  <c r="O216" i="3"/>
  <c r="P216" i="3"/>
  <c r="Q216" i="3"/>
  <c r="R216" i="3"/>
  <c r="S216" i="3"/>
  <c r="T216" i="3"/>
  <c r="U216" i="3"/>
  <c r="X216" i="3"/>
  <c r="V216" i="3"/>
  <c r="B217" i="3"/>
  <c r="C217" i="3"/>
  <c r="Y217" i="3"/>
  <c r="W217" i="3"/>
  <c r="D217" i="3"/>
  <c r="E217" i="3"/>
  <c r="H217" i="3"/>
  <c r="I217" i="3"/>
  <c r="J217" i="3"/>
  <c r="K217" i="3"/>
  <c r="L217" i="3"/>
  <c r="O217" i="3"/>
  <c r="P217" i="3"/>
  <c r="Q217" i="3"/>
  <c r="R217" i="3"/>
  <c r="S217" i="3"/>
  <c r="T217" i="3"/>
  <c r="U217" i="3"/>
  <c r="X217" i="3"/>
  <c r="V217" i="3"/>
  <c r="B218" i="3"/>
  <c r="C218" i="3"/>
  <c r="Y218" i="3"/>
  <c r="W218" i="3"/>
  <c r="D218" i="3"/>
  <c r="E218" i="3"/>
  <c r="H218" i="3"/>
  <c r="I218" i="3"/>
  <c r="J218" i="3"/>
  <c r="K218" i="3"/>
  <c r="L218" i="3"/>
  <c r="O218" i="3"/>
  <c r="P218" i="3"/>
  <c r="Q218" i="3"/>
  <c r="R218" i="3"/>
  <c r="S218" i="3"/>
  <c r="T218" i="3"/>
  <c r="U218" i="3"/>
  <c r="X218" i="3"/>
  <c r="V218" i="3"/>
  <c r="B219" i="3"/>
  <c r="C219" i="3"/>
  <c r="Y219" i="3"/>
  <c r="W219" i="3"/>
  <c r="D219" i="3"/>
  <c r="E219" i="3"/>
  <c r="H219" i="3"/>
  <c r="I219" i="3"/>
  <c r="J219" i="3"/>
  <c r="K219" i="3"/>
  <c r="L219" i="3"/>
  <c r="O219" i="3"/>
  <c r="P219" i="3"/>
  <c r="Q219" i="3"/>
  <c r="R219" i="3"/>
  <c r="S219" i="3"/>
  <c r="T219" i="3"/>
  <c r="U219" i="3"/>
  <c r="X219" i="3"/>
  <c r="V219" i="3"/>
  <c r="B220" i="3"/>
  <c r="C220" i="3"/>
  <c r="Y220" i="3"/>
  <c r="D220" i="3"/>
  <c r="E220" i="3"/>
  <c r="H220" i="3"/>
  <c r="I220" i="3"/>
  <c r="J220" i="3"/>
  <c r="K220" i="3"/>
  <c r="L220" i="3"/>
  <c r="O220" i="3"/>
  <c r="P220" i="3"/>
  <c r="Q220" i="3"/>
  <c r="R220" i="3"/>
  <c r="S220" i="3"/>
  <c r="T220" i="3"/>
  <c r="U220" i="3"/>
  <c r="W220" i="3"/>
  <c r="X220" i="3"/>
  <c r="V220" i="3"/>
  <c r="B221" i="3"/>
  <c r="C221" i="3"/>
  <c r="Y221" i="3"/>
  <c r="W221" i="3"/>
  <c r="D221" i="3"/>
  <c r="E221" i="3"/>
  <c r="H221" i="3"/>
  <c r="I221" i="3"/>
  <c r="J221" i="3"/>
  <c r="K221" i="3"/>
  <c r="L221" i="3"/>
  <c r="O221" i="3"/>
  <c r="P221" i="3"/>
  <c r="Q221" i="3"/>
  <c r="R221" i="3"/>
  <c r="S221" i="3"/>
  <c r="T221" i="3"/>
  <c r="U221" i="3"/>
  <c r="X221" i="3"/>
  <c r="V221" i="3"/>
  <c r="B222" i="3"/>
  <c r="C222" i="3"/>
  <c r="D222" i="3"/>
  <c r="E222" i="3"/>
  <c r="H222" i="3"/>
  <c r="I222" i="3"/>
  <c r="J222" i="3"/>
  <c r="K222" i="3"/>
  <c r="L222" i="3"/>
  <c r="O222" i="3"/>
  <c r="P222" i="3"/>
  <c r="Q222" i="3"/>
  <c r="R222" i="3"/>
  <c r="S222" i="3"/>
  <c r="T222" i="3"/>
  <c r="U222" i="3"/>
  <c r="X222" i="3"/>
  <c r="V222" i="3"/>
  <c r="B223" i="3"/>
  <c r="C223" i="3"/>
  <c r="D223" i="3"/>
  <c r="E223" i="3"/>
  <c r="H223" i="3"/>
  <c r="I223" i="3"/>
  <c r="J223" i="3"/>
  <c r="K223" i="3"/>
  <c r="L223" i="3"/>
  <c r="O223" i="3"/>
  <c r="P223" i="3"/>
  <c r="Q223" i="3"/>
  <c r="R223" i="3"/>
  <c r="S223" i="3"/>
  <c r="T223" i="3"/>
  <c r="U223" i="3"/>
  <c r="X223" i="3"/>
  <c r="V223" i="3"/>
  <c r="B224" i="3"/>
  <c r="C224" i="3"/>
  <c r="D224" i="3"/>
  <c r="E224" i="3"/>
  <c r="H224" i="3"/>
  <c r="I224" i="3"/>
  <c r="J224" i="3"/>
  <c r="K224" i="3"/>
  <c r="L224" i="3"/>
  <c r="O224" i="3"/>
  <c r="P224" i="3"/>
  <c r="Q224" i="3"/>
  <c r="R224" i="3"/>
  <c r="S224" i="3"/>
  <c r="T224" i="3"/>
  <c r="U224" i="3"/>
  <c r="X224" i="3"/>
  <c r="V224" i="3"/>
  <c r="B225" i="3"/>
  <c r="C225" i="3"/>
  <c r="Y225" i="3"/>
  <c r="D225" i="3"/>
  <c r="E225" i="3"/>
  <c r="H225" i="3"/>
  <c r="I225" i="3"/>
  <c r="J225" i="3"/>
  <c r="K225" i="3"/>
  <c r="L225" i="3"/>
  <c r="O225" i="3"/>
  <c r="P225" i="3"/>
  <c r="Q225" i="3"/>
  <c r="R225" i="3"/>
  <c r="S225" i="3"/>
  <c r="T225" i="3"/>
  <c r="U225" i="3"/>
  <c r="X225" i="3"/>
  <c r="V225" i="3"/>
  <c r="B226" i="3"/>
  <c r="C226" i="3"/>
  <c r="Y226" i="3"/>
  <c r="W226" i="3"/>
  <c r="D226" i="3"/>
  <c r="E226" i="3"/>
  <c r="H226" i="3"/>
  <c r="I226" i="3"/>
  <c r="J226" i="3"/>
  <c r="K226" i="3"/>
  <c r="L226" i="3"/>
  <c r="O226" i="3"/>
  <c r="P226" i="3"/>
  <c r="Q226" i="3"/>
  <c r="R226" i="3"/>
  <c r="S226" i="3"/>
  <c r="T226" i="3"/>
  <c r="U226" i="3"/>
  <c r="X226" i="3"/>
  <c r="V226" i="3"/>
  <c r="B227" i="3"/>
  <c r="C227" i="3"/>
  <c r="Y227" i="3"/>
  <c r="D227" i="3"/>
  <c r="E227" i="3"/>
  <c r="H227" i="3"/>
  <c r="I227" i="3"/>
  <c r="J227" i="3"/>
  <c r="K227" i="3"/>
  <c r="L227" i="3"/>
  <c r="O227" i="3"/>
  <c r="P227" i="3"/>
  <c r="Q227" i="3"/>
  <c r="R227" i="3"/>
  <c r="S227" i="3"/>
  <c r="T227" i="3"/>
  <c r="U227" i="3"/>
  <c r="X227" i="3"/>
  <c r="V227" i="3"/>
  <c r="B228" i="3"/>
  <c r="C228" i="3"/>
  <c r="Y228" i="3"/>
  <c r="W228" i="3"/>
  <c r="D228" i="3"/>
  <c r="E228" i="3"/>
  <c r="H228" i="3"/>
  <c r="I228" i="3"/>
  <c r="J228" i="3"/>
  <c r="K228" i="3"/>
  <c r="L228" i="3"/>
  <c r="O228" i="3"/>
  <c r="P228" i="3"/>
  <c r="Q228" i="3"/>
  <c r="R228" i="3"/>
  <c r="S228" i="3"/>
  <c r="T228" i="3"/>
  <c r="U228" i="3"/>
  <c r="X228" i="3"/>
  <c r="V228" i="3"/>
  <c r="B229" i="3"/>
  <c r="D229" i="3"/>
  <c r="E229" i="3"/>
  <c r="H229" i="3"/>
  <c r="I229" i="3"/>
  <c r="J229" i="3"/>
  <c r="K229" i="3"/>
  <c r="L229" i="3"/>
  <c r="O229" i="3"/>
  <c r="P229" i="3"/>
  <c r="Q229" i="3"/>
  <c r="R229" i="3"/>
  <c r="S229" i="3"/>
  <c r="T229" i="3"/>
  <c r="U229" i="3"/>
  <c r="X229" i="3"/>
  <c r="V229" i="3"/>
  <c r="B230" i="3"/>
  <c r="C230" i="3"/>
  <c r="Y230" i="3"/>
  <c r="W230" i="3"/>
  <c r="D230" i="3"/>
  <c r="E230" i="3"/>
  <c r="H230" i="3"/>
  <c r="I230" i="3"/>
  <c r="J230" i="3"/>
  <c r="K230" i="3"/>
  <c r="L230" i="3"/>
  <c r="O230" i="3"/>
  <c r="P230" i="3"/>
  <c r="Q230" i="3"/>
  <c r="R230" i="3"/>
  <c r="S230" i="3"/>
  <c r="T230" i="3"/>
  <c r="U230" i="3"/>
  <c r="X230" i="3"/>
  <c r="V230" i="3"/>
  <c r="B231" i="3"/>
  <c r="D231" i="3"/>
  <c r="E231" i="3"/>
  <c r="H231" i="3"/>
  <c r="I231" i="3"/>
  <c r="J231" i="3"/>
  <c r="K231" i="3"/>
  <c r="L231" i="3"/>
  <c r="O231" i="3"/>
  <c r="P231" i="3"/>
  <c r="Q231" i="3"/>
  <c r="R231" i="3"/>
  <c r="S231" i="3"/>
  <c r="T231" i="3"/>
  <c r="U231" i="3"/>
  <c r="X231" i="3"/>
  <c r="V231" i="3"/>
  <c r="B232" i="3"/>
  <c r="C232" i="3"/>
  <c r="D232" i="3"/>
  <c r="E232" i="3"/>
  <c r="H232" i="3"/>
  <c r="I232" i="3"/>
  <c r="J232" i="3"/>
  <c r="K232" i="3"/>
  <c r="L232" i="3"/>
  <c r="O232" i="3"/>
  <c r="P232" i="3"/>
  <c r="Q232" i="3"/>
  <c r="R232" i="3"/>
  <c r="S232" i="3"/>
  <c r="T232" i="3"/>
  <c r="U232" i="3"/>
  <c r="X232" i="3"/>
  <c r="V232" i="3"/>
  <c r="B233" i="3"/>
  <c r="C233" i="3"/>
  <c r="Y233" i="3"/>
  <c r="W233" i="3"/>
  <c r="D233" i="3"/>
  <c r="E233" i="3"/>
  <c r="H233" i="3"/>
  <c r="I233" i="3"/>
  <c r="J233" i="3"/>
  <c r="K233" i="3"/>
  <c r="L233" i="3"/>
  <c r="O233" i="3"/>
  <c r="P233" i="3"/>
  <c r="Q233" i="3"/>
  <c r="R233" i="3"/>
  <c r="S233" i="3"/>
  <c r="T233" i="3"/>
  <c r="U233" i="3"/>
  <c r="X233" i="3"/>
  <c r="V233" i="3"/>
  <c r="B234" i="3"/>
  <c r="C234" i="3"/>
  <c r="Y234" i="3"/>
  <c r="W234" i="3"/>
  <c r="D234" i="3"/>
  <c r="E234" i="3"/>
  <c r="H234" i="3"/>
  <c r="I234" i="3"/>
  <c r="J234" i="3"/>
  <c r="K234" i="3"/>
  <c r="L234" i="3"/>
  <c r="O234" i="3"/>
  <c r="P234" i="3"/>
  <c r="Q234" i="3"/>
  <c r="R234" i="3"/>
  <c r="S234" i="3"/>
  <c r="T234" i="3"/>
  <c r="U234" i="3"/>
  <c r="X234" i="3"/>
  <c r="V234" i="3"/>
  <c r="B235" i="3"/>
  <c r="C235" i="3"/>
  <c r="D235" i="3"/>
  <c r="E235" i="3"/>
  <c r="H235" i="3"/>
  <c r="I235" i="3"/>
  <c r="J235" i="3"/>
  <c r="K235" i="3"/>
  <c r="L235" i="3"/>
  <c r="O235" i="3"/>
  <c r="P235" i="3"/>
  <c r="Q235" i="3"/>
  <c r="R235" i="3"/>
  <c r="S235" i="3"/>
  <c r="T235" i="3"/>
  <c r="U235" i="3"/>
  <c r="X235" i="3"/>
  <c r="V235" i="3"/>
  <c r="B236" i="3"/>
  <c r="C236" i="3"/>
  <c r="Y236" i="3"/>
  <c r="D236" i="3"/>
  <c r="E236" i="3"/>
  <c r="H236" i="3"/>
  <c r="I236" i="3"/>
  <c r="J236" i="3"/>
  <c r="K236" i="3"/>
  <c r="L236" i="3"/>
  <c r="O236" i="3"/>
  <c r="P236" i="3"/>
  <c r="Q236" i="3"/>
  <c r="R236" i="3"/>
  <c r="S236" i="3"/>
  <c r="T236" i="3"/>
  <c r="U236" i="3"/>
  <c r="W236" i="3"/>
  <c r="X236" i="3"/>
  <c r="V236" i="3"/>
  <c r="B237" i="3"/>
  <c r="C237" i="3"/>
  <c r="Y237" i="3"/>
  <c r="W237" i="3"/>
  <c r="D237" i="3"/>
  <c r="E237" i="3"/>
  <c r="H237" i="3"/>
  <c r="I237" i="3"/>
  <c r="J237" i="3"/>
  <c r="K237" i="3"/>
  <c r="L237" i="3"/>
  <c r="O237" i="3"/>
  <c r="P237" i="3"/>
  <c r="Q237" i="3"/>
  <c r="R237" i="3"/>
  <c r="S237" i="3"/>
  <c r="T237" i="3"/>
  <c r="U237" i="3"/>
  <c r="X237" i="3"/>
  <c r="V237" i="3"/>
  <c r="B238" i="3"/>
  <c r="C238" i="3"/>
  <c r="Y238" i="3"/>
  <c r="W238" i="3"/>
  <c r="D238" i="3"/>
  <c r="E238" i="3"/>
  <c r="H238" i="3"/>
  <c r="I238" i="3"/>
  <c r="J238" i="3"/>
  <c r="K238" i="3"/>
  <c r="L238" i="3"/>
  <c r="O238" i="3"/>
  <c r="P238" i="3"/>
  <c r="Q238" i="3"/>
  <c r="R238" i="3"/>
  <c r="S238" i="3"/>
  <c r="T238" i="3"/>
  <c r="U238" i="3"/>
  <c r="X238" i="3"/>
  <c r="V238" i="3"/>
  <c r="B239" i="3"/>
  <c r="D239" i="3"/>
  <c r="E239" i="3"/>
  <c r="H239" i="3"/>
  <c r="I239" i="3"/>
  <c r="J239" i="3"/>
  <c r="K239" i="3"/>
  <c r="L239" i="3"/>
  <c r="O239" i="3"/>
  <c r="P239" i="3"/>
  <c r="Q239" i="3"/>
  <c r="R239" i="3"/>
  <c r="S239" i="3"/>
  <c r="T239" i="3"/>
  <c r="U239" i="3"/>
  <c r="X239" i="3"/>
  <c r="V239" i="3"/>
  <c r="B240" i="3"/>
  <c r="C240" i="3"/>
  <c r="D240" i="3"/>
  <c r="E240" i="3"/>
  <c r="H240" i="3"/>
  <c r="I240" i="3"/>
  <c r="J240" i="3"/>
  <c r="K240" i="3"/>
  <c r="L240" i="3"/>
  <c r="O240" i="3"/>
  <c r="P240" i="3"/>
  <c r="Q240" i="3"/>
  <c r="R240" i="3"/>
  <c r="S240" i="3"/>
  <c r="T240" i="3"/>
  <c r="U240" i="3"/>
  <c r="X240" i="3"/>
  <c r="V240" i="3"/>
  <c r="B241" i="3"/>
  <c r="C241" i="3"/>
  <c r="D241" i="3"/>
  <c r="E241" i="3"/>
  <c r="H241" i="3"/>
  <c r="I241" i="3"/>
  <c r="J241" i="3"/>
  <c r="K241" i="3"/>
  <c r="L241" i="3"/>
  <c r="O241" i="3"/>
  <c r="P241" i="3"/>
  <c r="Q241" i="3"/>
  <c r="R241" i="3"/>
  <c r="S241" i="3"/>
  <c r="T241" i="3"/>
  <c r="U241" i="3"/>
  <c r="X241" i="3"/>
  <c r="V241" i="3"/>
  <c r="B242" i="3"/>
  <c r="C242" i="3"/>
  <c r="Y242" i="3"/>
  <c r="W242" i="3"/>
  <c r="D242" i="3"/>
  <c r="E242" i="3"/>
  <c r="H242" i="3"/>
  <c r="I242" i="3"/>
  <c r="J242" i="3"/>
  <c r="K242" i="3"/>
  <c r="L242" i="3"/>
  <c r="O242" i="3"/>
  <c r="P242" i="3"/>
  <c r="Q242" i="3"/>
  <c r="R242" i="3"/>
  <c r="S242" i="3"/>
  <c r="T242" i="3"/>
  <c r="U242" i="3"/>
  <c r="X242" i="3"/>
  <c r="V242" i="3"/>
  <c r="B243" i="3"/>
  <c r="C243" i="3"/>
  <c r="D243" i="3"/>
  <c r="E243" i="3"/>
  <c r="H243" i="3"/>
  <c r="I243" i="3"/>
  <c r="J243" i="3"/>
  <c r="K243" i="3"/>
  <c r="L243" i="3"/>
  <c r="O243" i="3"/>
  <c r="P243" i="3"/>
  <c r="Q243" i="3"/>
  <c r="R243" i="3"/>
  <c r="S243" i="3"/>
  <c r="T243" i="3"/>
  <c r="U243" i="3"/>
  <c r="X243" i="3"/>
  <c r="V243" i="3"/>
  <c r="B244" i="3"/>
  <c r="C244" i="3"/>
  <c r="Y244" i="3"/>
  <c r="W244" i="3"/>
  <c r="D244" i="3"/>
  <c r="E244" i="3"/>
  <c r="H244" i="3"/>
  <c r="I244" i="3"/>
  <c r="J244" i="3"/>
  <c r="K244" i="3"/>
  <c r="L244" i="3"/>
  <c r="O244" i="3"/>
  <c r="P244" i="3"/>
  <c r="Q244" i="3"/>
  <c r="R244" i="3"/>
  <c r="S244" i="3"/>
  <c r="T244" i="3"/>
  <c r="U244" i="3"/>
  <c r="X244" i="3"/>
  <c r="V244" i="3"/>
  <c r="B245" i="3"/>
  <c r="C245" i="3"/>
  <c r="Y245" i="3"/>
  <c r="W245" i="3"/>
  <c r="D245" i="3"/>
  <c r="E245" i="3"/>
  <c r="H245" i="3"/>
  <c r="I245" i="3"/>
  <c r="J245" i="3"/>
  <c r="K245" i="3"/>
  <c r="L245" i="3"/>
  <c r="O245" i="3"/>
  <c r="P245" i="3"/>
  <c r="Q245" i="3"/>
  <c r="R245" i="3"/>
  <c r="S245" i="3"/>
  <c r="T245" i="3"/>
  <c r="U245" i="3"/>
  <c r="X245" i="3"/>
  <c r="V245" i="3"/>
  <c r="B246" i="3"/>
  <c r="C246" i="3"/>
  <c r="Y246" i="3"/>
  <c r="W246" i="3"/>
  <c r="D246" i="3"/>
  <c r="E246" i="3"/>
  <c r="H246" i="3"/>
  <c r="I246" i="3"/>
  <c r="J246" i="3"/>
  <c r="K246" i="3"/>
  <c r="L246" i="3"/>
  <c r="O246" i="3"/>
  <c r="P246" i="3"/>
  <c r="Q246" i="3"/>
  <c r="R246" i="3"/>
  <c r="S246" i="3"/>
  <c r="T246" i="3"/>
  <c r="U246" i="3"/>
  <c r="X246" i="3"/>
  <c r="V246" i="3"/>
  <c r="B247" i="3"/>
  <c r="C247" i="3"/>
  <c r="Y247" i="3"/>
  <c r="D247" i="3"/>
  <c r="E247" i="3"/>
  <c r="H247" i="3"/>
  <c r="I247" i="3"/>
  <c r="J247" i="3"/>
  <c r="K247" i="3"/>
  <c r="L247" i="3"/>
  <c r="O247" i="3"/>
  <c r="P247" i="3"/>
  <c r="Q247" i="3"/>
  <c r="R247" i="3"/>
  <c r="S247" i="3"/>
  <c r="T247" i="3"/>
  <c r="U247" i="3"/>
  <c r="X247" i="3"/>
  <c r="V247" i="3"/>
  <c r="B248" i="3"/>
  <c r="C248" i="3"/>
  <c r="D248" i="3"/>
  <c r="E248" i="3"/>
  <c r="H248" i="3"/>
  <c r="I248" i="3"/>
  <c r="J248" i="3"/>
  <c r="K248" i="3"/>
  <c r="L248" i="3"/>
  <c r="O248" i="3"/>
  <c r="P248" i="3"/>
  <c r="Q248" i="3"/>
  <c r="R248" i="3"/>
  <c r="S248" i="3"/>
  <c r="T248" i="3"/>
  <c r="U248" i="3"/>
  <c r="X248" i="3"/>
  <c r="V248" i="3"/>
  <c r="B249" i="3"/>
  <c r="C249" i="3"/>
  <c r="Y249" i="3"/>
  <c r="W249" i="3"/>
  <c r="D249" i="3"/>
  <c r="E249" i="3"/>
  <c r="H249" i="3"/>
  <c r="I249" i="3"/>
  <c r="J249" i="3"/>
  <c r="K249" i="3"/>
  <c r="L249" i="3"/>
  <c r="O249" i="3"/>
  <c r="P249" i="3"/>
  <c r="Q249" i="3"/>
  <c r="R249" i="3"/>
  <c r="S249" i="3"/>
  <c r="T249" i="3"/>
  <c r="U249" i="3"/>
  <c r="X249" i="3"/>
  <c r="V249" i="3"/>
  <c r="B250" i="3"/>
  <c r="C250" i="3"/>
  <c r="Y250" i="3"/>
  <c r="D250" i="3"/>
  <c r="E250" i="3"/>
  <c r="H250" i="3"/>
  <c r="I250" i="3"/>
  <c r="J250" i="3"/>
  <c r="K250" i="3"/>
  <c r="L250" i="3"/>
  <c r="O250" i="3"/>
  <c r="P250" i="3"/>
  <c r="Q250" i="3"/>
  <c r="R250" i="3"/>
  <c r="S250" i="3"/>
  <c r="T250" i="3"/>
  <c r="U250" i="3"/>
  <c r="W250" i="3"/>
  <c r="X250" i="3"/>
  <c r="V250" i="3"/>
  <c r="B251" i="3"/>
  <c r="C251" i="3"/>
  <c r="D251" i="3"/>
  <c r="E251" i="3"/>
  <c r="H251" i="3"/>
  <c r="I251" i="3"/>
  <c r="J251" i="3"/>
  <c r="K251" i="3"/>
  <c r="L251" i="3"/>
  <c r="O251" i="3"/>
  <c r="P251" i="3"/>
  <c r="Q251" i="3"/>
  <c r="R251" i="3"/>
  <c r="S251" i="3"/>
  <c r="T251" i="3"/>
  <c r="U251" i="3"/>
  <c r="X251" i="3"/>
  <c r="V251" i="3"/>
  <c r="B252" i="3"/>
  <c r="C252" i="3"/>
  <c r="Y252" i="3"/>
  <c r="D252" i="3"/>
  <c r="E252" i="3"/>
  <c r="H252" i="3"/>
  <c r="I252" i="3"/>
  <c r="J252" i="3"/>
  <c r="K252" i="3"/>
  <c r="L252" i="3"/>
  <c r="O252" i="3"/>
  <c r="P252" i="3"/>
  <c r="Q252" i="3"/>
  <c r="R252" i="3"/>
  <c r="S252" i="3"/>
  <c r="T252" i="3"/>
  <c r="U252" i="3"/>
  <c r="W252" i="3"/>
  <c r="X252" i="3"/>
  <c r="V252" i="3"/>
  <c r="B253" i="3"/>
  <c r="C253" i="3"/>
  <c r="D253" i="3"/>
  <c r="E253" i="3"/>
  <c r="H253" i="3"/>
  <c r="I253" i="3"/>
  <c r="J253" i="3"/>
  <c r="K253" i="3"/>
  <c r="L253" i="3"/>
  <c r="O253" i="3"/>
  <c r="P253" i="3"/>
  <c r="Q253" i="3"/>
  <c r="R253" i="3"/>
  <c r="S253" i="3"/>
  <c r="T253" i="3"/>
  <c r="U253" i="3"/>
  <c r="X253" i="3"/>
  <c r="V253" i="3"/>
  <c r="B254" i="3"/>
  <c r="C254" i="3"/>
  <c r="D254" i="3"/>
  <c r="E254" i="3"/>
  <c r="H254" i="3"/>
  <c r="I254" i="3"/>
  <c r="J254" i="3"/>
  <c r="K254" i="3"/>
  <c r="L254" i="3"/>
  <c r="O254" i="3"/>
  <c r="P254" i="3"/>
  <c r="Q254" i="3"/>
  <c r="R254" i="3"/>
  <c r="S254" i="3"/>
  <c r="T254" i="3"/>
  <c r="U254" i="3"/>
  <c r="X254" i="3"/>
  <c r="V254" i="3"/>
  <c r="B255" i="3"/>
  <c r="C255" i="3"/>
  <c r="D255" i="3"/>
  <c r="E255" i="3"/>
  <c r="H255" i="3"/>
  <c r="I255" i="3"/>
  <c r="J255" i="3"/>
  <c r="K255" i="3"/>
  <c r="L255" i="3"/>
  <c r="O255" i="3"/>
  <c r="P255" i="3"/>
  <c r="Q255" i="3"/>
  <c r="R255" i="3"/>
  <c r="S255" i="3"/>
  <c r="T255" i="3"/>
  <c r="U255" i="3"/>
  <c r="X255" i="3"/>
  <c r="V255" i="3"/>
  <c r="B256" i="3"/>
  <c r="C256" i="3"/>
  <c r="Y256" i="3"/>
  <c r="W256" i="3"/>
  <c r="D256" i="3"/>
  <c r="E256" i="3"/>
  <c r="H256" i="3"/>
  <c r="I256" i="3"/>
  <c r="J256" i="3"/>
  <c r="K256" i="3"/>
  <c r="L256" i="3"/>
  <c r="O256" i="3"/>
  <c r="P256" i="3"/>
  <c r="Q256" i="3"/>
  <c r="R256" i="3"/>
  <c r="S256" i="3"/>
  <c r="T256" i="3"/>
  <c r="U256" i="3"/>
  <c r="X256" i="3"/>
  <c r="V256" i="3"/>
  <c r="B257" i="3"/>
  <c r="C257" i="3"/>
  <c r="D257" i="3"/>
  <c r="E257" i="3"/>
  <c r="H257" i="3"/>
  <c r="I257" i="3"/>
  <c r="J257" i="3"/>
  <c r="K257" i="3"/>
  <c r="L257" i="3"/>
  <c r="O257" i="3"/>
  <c r="P257" i="3"/>
  <c r="Q257" i="3"/>
  <c r="R257" i="3"/>
  <c r="S257" i="3"/>
  <c r="T257" i="3"/>
  <c r="U257" i="3"/>
  <c r="X257" i="3"/>
  <c r="V257" i="3"/>
  <c r="B258" i="3"/>
  <c r="C258" i="3"/>
  <c r="D258" i="3"/>
  <c r="E258" i="3"/>
  <c r="H258" i="3"/>
  <c r="I258" i="3"/>
  <c r="J258" i="3"/>
  <c r="K258" i="3"/>
  <c r="L258" i="3"/>
  <c r="O258" i="3"/>
  <c r="P258" i="3"/>
  <c r="Q258" i="3"/>
  <c r="R258" i="3"/>
  <c r="S258" i="3"/>
  <c r="T258" i="3"/>
  <c r="U258" i="3"/>
  <c r="X258" i="3"/>
  <c r="V258" i="3"/>
  <c r="B259" i="3"/>
  <c r="C259" i="3"/>
  <c r="D259" i="3"/>
  <c r="E259" i="3"/>
  <c r="H259" i="3"/>
  <c r="I259" i="3"/>
  <c r="J259" i="3"/>
  <c r="K259" i="3"/>
  <c r="L259" i="3"/>
  <c r="O259" i="3"/>
  <c r="P259" i="3"/>
  <c r="Q259" i="3"/>
  <c r="R259" i="3"/>
  <c r="S259" i="3"/>
  <c r="T259" i="3"/>
  <c r="U259" i="3"/>
  <c r="X259" i="3"/>
  <c r="V259" i="3"/>
  <c r="B260" i="3"/>
  <c r="C260" i="3"/>
  <c r="Y260" i="3"/>
  <c r="W260" i="3"/>
  <c r="D260" i="3"/>
  <c r="E260" i="3"/>
  <c r="H260" i="3"/>
  <c r="I260" i="3"/>
  <c r="J260" i="3"/>
  <c r="K260" i="3"/>
  <c r="L260" i="3"/>
  <c r="O260" i="3"/>
  <c r="P260" i="3"/>
  <c r="Q260" i="3"/>
  <c r="R260" i="3"/>
  <c r="S260" i="3"/>
  <c r="T260" i="3"/>
  <c r="U260" i="3"/>
  <c r="X260" i="3"/>
  <c r="V260" i="3"/>
  <c r="B261" i="3"/>
  <c r="C261" i="3"/>
  <c r="D261" i="3"/>
  <c r="E261" i="3"/>
  <c r="H261" i="3"/>
  <c r="I261" i="3"/>
  <c r="J261" i="3"/>
  <c r="K261" i="3"/>
  <c r="L261" i="3"/>
  <c r="O261" i="3"/>
  <c r="P261" i="3"/>
  <c r="Q261" i="3"/>
  <c r="R261" i="3"/>
  <c r="S261" i="3"/>
  <c r="T261" i="3"/>
  <c r="U261" i="3"/>
  <c r="X261" i="3"/>
  <c r="V261" i="3"/>
  <c r="B262" i="3"/>
  <c r="C262" i="3"/>
  <c r="Y262" i="3"/>
  <c r="W262" i="3"/>
  <c r="D262" i="3"/>
  <c r="E262" i="3"/>
  <c r="H262" i="3"/>
  <c r="I262" i="3"/>
  <c r="J262" i="3"/>
  <c r="K262" i="3"/>
  <c r="L262" i="3"/>
  <c r="O262" i="3"/>
  <c r="P262" i="3"/>
  <c r="Q262" i="3"/>
  <c r="R262" i="3"/>
  <c r="S262" i="3"/>
  <c r="T262" i="3"/>
  <c r="U262" i="3"/>
  <c r="X262" i="3"/>
  <c r="V262" i="3"/>
  <c r="B263" i="3"/>
  <c r="C263" i="3"/>
  <c r="D263" i="3"/>
  <c r="E263" i="3"/>
  <c r="H263" i="3"/>
  <c r="I263" i="3"/>
  <c r="J263" i="3"/>
  <c r="K263" i="3"/>
  <c r="L263" i="3"/>
  <c r="O263" i="3"/>
  <c r="P263" i="3"/>
  <c r="Q263" i="3"/>
  <c r="R263" i="3"/>
  <c r="S263" i="3"/>
  <c r="T263" i="3"/>
  <c r="U263" i="3"/>
  <c r="X263" i="3"/>
  <c r="V263" i="3"/>
  <c r="B264" i="3"/>
  <c r="C264" i="3"/>
  <c r="Y264" i="3"/>
  <c r="D264" i="3"/>
  <c r="E264" i="3"/>
  <c r="H264" i="3"/>
  <c r="I264" i="3"/>
  <c r="J264" i="3"/>
  <c r="K264" i="3"/>
  <c r="L264" i="3"/>
  <c r="O264" i="3"/>
  <c r="P264" i="3"/>
  <c r="Q264" i="3"/>
  <c r="R264" i="3"/>
  <c r="S264" i="3"/>
  <c r="T264" i="3"/>
  <c r="U264" i="3"/>
  <c r="X264" i="3"/>
  <c r="V264" i="3"/>
  <c r="W264" i="3"/>
  <c r="B265" i="3"/>
  <c r="C265" i="3"/>
  <c r="Y265" i="3"/>
  <c r="D265" i="3"/>
  <c r="E265" i="3"/>
  <c r="H265" i="3"/>
  <c r="I265" i="3"/>
  <c r="J265" i="3"/>
  <c r="K265" i="3"/>
  <c r="L265" i="3"/>
  <c r="O265" i="3"/>
  <c r="P265" i="3"/>
  <c r="Q265" i="3"/>
  <c r="R265" i="3"/>
  <c r="S265" i="3"/>
  <c r="T265" i="3"/>
  <c r="U265" i="3"/>
  <c r="X265" i="3"/>
  <c r="V265" i="3"/>
  <c r="B266" i="3"/>
  <c r="C266" i="3"/>
  <c r="Y266" i="3"/>
  <c r="W266" i="3"/>
  <c r="D266" i="3"/>
  <c r="E266" i="3"/>
  <c r="H266" i="3"/>
  <c r="I266" i="3"/>
  <c r="J266" i="3"/>
  <c r="K266" i="3"/>
  <c r="L266" i="3"/>
  <c r="O266" i="3"/>
  <c r="P266" i="3"/>
  <c r="Q266" i="3"/>
  <c r="R266" i="3"/>
  <c r="S266" i="3"/>
  <c r="T266" i="3"/>
  <c r="U266" i="3"/>
  <c r="X266" i="3"/>
  <c r="V266" i="3"/>
  <c r="B267" i="3"/>
  <c r="C267" i="3"/>
  <c r="D267" i="3"/>
  <c r="E267" i="3"/>
  <c r="H267" i="3"/>
  <c r="I267" i="3"/>
  <c r="J267" i="3"/>
  <c r="K267" i="3"/>
  <c r="L267" i="3"/>
  <c r="O267" i="3"/>
  <c r="P267" i="3"/>
  <c r="Q267" i="3"/>
  <c r="R267" i="3"/>
  <c r="S267" i="3"/>
  <c r="T267" i="3"/>
  <c r="U267" i="3"/>
  <c r="X267" i="3"/>
  <c r="V267" i="3"/>
  <c r="B268" i="3"/>
  <c r="C268" i="3"/>
  <c r="Y268" i="3"/>
  <c r="W268" i="3"/>
  <c r="D268" i="3"/>
  <c r="E268" i="3"/>
  <c r="H268" i="3"/>
  <c r="I268" i="3"/>
  <c r="J268" i="3"/>
  <c r="K268" i="3"/>
  <c r="L268" i="3"/>
  <c r="O268" i="3"/>
  <c r="P268" i="3"/>
  <c r="Q268" i="3"/>
  <c r="R268" i="3"/>
  <c r="S268" i="3"/>
  <c r="T268" i="3"/>
  <c r="U268" i="3"/>
  <c r="X268" i="3"/>
  <c r="V268" i="3"/>
  <c r="B269" i="3"/>
  <c r="C269" i="3"/>
  <c r="Y269" i="3"/>
  <c r="D269" i="3"/>
  <c r="E269" i="3"/>
  <c r="H269" i="3"/>
  <c r="I269" i="3"/>
  <c r="J269" i="3"/>
  <c r="K269" i="3"/>
  <c r="L269" i="3"/>
  <c r="O269" i="3"/>
  <c r="P269" i="3"/>
  <c r="Q269" i="3"/>
  <c r="R269" i="3"/>
  <c r="S269" i="3"/>
  <c r="T269" i="3"/>
  <c r="U269" i="3"/>
  <c r="X269" i="3"/>
  <c r="V269" i="3"/>
  <c r="B270" i="3"/>
  <c r="C270" i="3"/>
  <c r="D270" i="3"/>
  <c r="E270" i="3"/>
  <c r="H270" i="3"/>
  <c r="I270" i="3"/>
  <c r="J270" i="3"/>
  <c r="K270" i="3"/>
  <c r="L270" i="3"/>
  <c r="O270" i="3"/>
  <c r="P270" i="3"/>
  <c r="Q270" i="3"/>
  <c r="R270" i="3"/>
  <c r="S270" i="3"/>
  <c r="T270" i="3"/>
  <c r="U270" i="3"/>
  <c r="X270" i="3"/>
  <c r="V270" i="3"/>
  <c r="B271" i="3"/>
  <c r="C271" i="3"/>
  <c r="D271" i="3"/>
  <c r="E271" i="3"/>
  <c r="H271" i="3"/>
  <c r="I271" i="3"/>
  <c r="J271" i="3"/>
  <c r="K271" i="3"/>
  <c r="L271" i="3"/>
  <c r="O271" i="3"/>
  <c r="P271" i="3"/>
  <c r="Q271" i="3"/>
  <c r="R271" i="3"/>
  <c r="S271" i="3"/>
  <c r="T271" i="3"/>
  <c r="U271" i="3"/>
  <c r="X271" i="3"/>
  <c r="V271" i="3"/>
  <c r="B272" i="3"/>
  <c r="C272" i="3"/>
  <c r="D272" i="3"/>
  <c r="E272" i="3"/>
  <c r="H272" i="3"/>
  <c r="I272" i="3"/>
  <c r="J272" i="3"/>
  <c r="K272" i="3"/>
  <c r="L272" i="3"/>
  <c r="O272" i="3"/>
  <c r="P272" i="3"/>
  <c r="Q272" i="3"/>
  <c r="R272" i="3"/>
  <c r="S272" i="3"/>
  <c r="T272" i="3"/>
  <c r="F10" i="5"/>
  <c r="U272" i="3"/>
  <c r="X272" i="3"/>
  <c r="V272" i="3"/>
  <c r="B273" i="3"/>
  <c r="C273" i="3"/>
  <c r="D273" i="3"/>
  <c r="E273" i="3"/>
  <c r="H273" i="3"/>
  <c r="I273" i="3"/>
  <c r="J273" i="3"/>
  <c r="K273" i="3"/>
  <c r="L273" i="3"/>
  <c r="O273" i="3"/>
  <c r="P273" i="3"/>
  <c r="Q273" i="3"/>
  <c r="R273" i="3"/>
  <c r="S273" i="3"/>
  <c r="T273" i="3"/>
  <c r="U273" i="3"/>
  <c r="X273" i="3"/>
  <c r="V273" i="3"/>
  <c r="B274" i="3"/>
  <c r="C274" i="3"/>
  <c r="Y274" i="3"/>
  <c r="W274" i="3"/>
  <c r="D274" i="3"/>
  <c r="E274" i="3"/>
  <c r="H274" i="3"/>
  <c r="I274" i="3"/>
  <c r="J274" i="3"/>
  <c r="K274" i="3"/>
  <c r="L274" i="3"/>
  <c r="O274" i="3"/>
  <c r="P274" i="3"/>
  <c r="Q274" i="3"/>
  <c r="R274" i="3"/>
  <c r="S274" i="3"/>
  <c r="T274" i="3"/>
  <c r="U274" i="3"/>
  <c r="X274" i="3"/>
  <c r="V274" i="3"/>
  <c r="B275" i="3"/>
  <c r="C275" i="3"/>
  <c r="Y275" i="3"/>
  <c r="D275" i="3"/>
  <c r="E275" i="3"/>
  <c r="H275" i="3"/>
  <c r="I275" i="3"/>
  <c r="J275" i="3"/>
  <c r="K275" i="3"/>
  <c r="L275" i="3"/>
  <c r="O275" i="3"/>
  <c r="P275" i="3"/>
  <c r="Q275" i="3"/>
  <c r="R275" i="3"/>
  <c r="S275" i="3"/>
  <c r="T275" i="3"/>
  <c r="U275" i="3"/>
  <c r="X275" i="3"/>
  <c r="V275" i="3"/>
  <c r="B276" i="3"/>
  <c r="C276" i="3"/>
  <c r="Y276" i="3"/>
  <c r="D276" i="3"/>
  <c r="E276" i="3"/>
  <c r="H276" i="3"/>
  <c r="I276" i="3"/>
  <c r="J276" i="3"/>
  <c r="K276" i="3"/>
  <c r="L276" i="3"/>
  <c r="O276" i="3"/>
  <c r="P276" i="3"/>
  <c r="Q276" i="3"/>
  <c r="R276" i="3"/>
  <c r="S276" i="3"/>
  <c r="T276" i="3"/>
  <c r="U276" i="3"/>
  <c r="W276" i="3"/>
  <c r="X276" i="3"/>
  <c r="V276" i="3"/>
  <c r="B277" i="3"/>
  <c r="C277" i="3"/>
  <c r="Y277" i="3"/>
  <c r="W277" i="3"/>
  <c r="D277" i="3"/>
  <c r="E277" i="3"/>
  <c r="H277" i="3"/>
  <c r="I277" i="3"/>
  <c r="J277" i="3"/>
  <c r="K277" i="3"/>
  <c r="L277" i="3"/>
  <c r="O277" i="3"/>
  <c r="P277" i="3"/>
  <c r="Q277" i="3"/>
  <c r="R277" i="3"/>
  <c r="S277" i="3"/>
  <c r="T277" i="3"/>
  <c r="U277" i="3"/>
  <c r="X277" i="3"/>
  <c r="V277" i="3"/>
  <c r="B278" i="3"/>
  <c r="C278" i="3"/>
  <c r="Y278" i="3"/>
  <c r="D278" i="3"/>
  <c r="E278" i="3"/>
  <c r="H278" i="3"/>
  <c r="I278" i="3"/>
  <c r="J278" i="3"/>
  <c r="K278" i="3"/>
  <c r="L278" i="3"/>
  <c r="O278" i="3"/>
  <c r="P278" i="3"/>
  <c r="Q278" i="3"/>
  <c r="R278" i="3"/>
  <c r="S278" i="3"/>
  <c r="T278" i="3"/>
  <c r="U278" i="3"/>
  <c r="W278" i="3"/>
  <c r="X278" i="3"/>
  <c r="V278" i="3"/>
  <c r="B279" i="3"/>
  <c r="C279" i="3"/>
  <c r="D279" i="3"/>
  <c r="E279" i="3"/>
  <c r="H279" i="3"/>
  <c r="I279" i="3"/>
  <c r="J279" i="3"/>
  <c r="K279" i="3"/>
  <c r="L279" i="3"/>
  <c r="O279" i="3"/>
  <c r="P279" i="3"/>
  <c r="Q279" i="3"/>
  <c r="R279" i="3"/>
  <c r="S279" i="3"/>
  <c r="T279" i="3"/>
  <c r="U279" i="3"/>
  <c r="X279" i="3"/>
  <c r="V279" i="3"/>
  <c r="B280" i="3"/>
  <c r="C280" i="3"/>
  <c r="Y280" i="3"/>
  <c r="W280" i="3"/>
  <c r="D280" i="3"/>
  <c r="E280" i="3"/>
  <c r="H280" i="3"/>
  <c r="I280" i="3"/>
  <c r="J280" i="3"/>
  <c r="K280" i="3"/>
  <c r="L280" i="3"/>
  <c r="O280" i="3"/>
  <c r="P280" i="3"/>
  <c r="Q280" i="3"/>
  <c r="R280" i="3"/>
  <c r="S280" i="3"/>
  <c r="T280" i="3"/>
  <c r="U280" i="3"/>
  <c r="X280" i="3"/>
  <c r="V280" i="3"/>
  <c r="B281" i="3"/>
  <c r="C281" i="3"/>
  <c r="D281" i="3"/>
  <c r="E281" i="3"/>
  <c r="H281" i="3"/>
  <c r="I281" i="3"/>
  <c r="J281" i="3"/>
  <c r="K281" i="3"/>
  <c r="L281" i="3"/>
  <c r="O281" i="3"/>
  <c r="P281" i="3"/>
  <c r="Q281" i="3"/>
  <c r="R281" i="3"/>
  <c r="S281" i="3"/>
  <c r="T281" i="3"/>
  <c r="U281" i="3"/>
  <c r="X281" i="3"/>
  <c r="V281" i="3"/>
  <c r="B282" i="3"/>
  <c r="C282" i="3"/>
  <c r="Y282" i="3"/>
  <c r="W282" i="3"/>
  <c r="D282" i="3"/>
  <c r="E282" i="3"/>
  <c r="H282" i="3"/>
  <c r="I282" i="3"/>
  <c r="J282" i="3"/>
  <c r="K282" i="3"/>
  <c r="L282" i="3"/>
  <c r="O282" i="3"/>
  <c r="P282" i="3"/>
  <c r="Q282" i="3"/>
  <c r="R282" i="3"/>
  <c r="S282" i="3"/>
  <c r="T282" i="3"/>
  <c r="U282" i="3"/>
  <c r="X282" i="3"/>
  <c r="V282" i="3"/>
  <c r="B283" i="3"/>
  <c r="C283" i="3"/>
  <c r="Y283" i="3"/>
  <c r="D283" i="3"/>
  <c r="E283" i="3"/>
  <c r="H283" i="3"/>
  <c r="I283" i="3"/>
  <c r="J283" i="3"/>
  <c r="K283" i="3"/>
  <c r="L283" i="3"/>
  <c r="O283" i="3"/>
  <c r="P283" i="3"/>
  <c r="Q283" i="3"/>
  <c r="R283" i="3"/>
  <c r="S283" i="3"/>
  <c r="T283" i="3"/>
  <c r="U283" i="3"/>
  <c r="X283" i="3"/>
  <c r="V283" i="3"/>
  <c r="B284" i="3"/>
  <c r="C284" i="3"/>
  <c r="Y284" i="3"/>
  <c r="D284" i="3"/>
  <c r="E284" i="3"/>
  <c r="H284" i="3"/>
  <c r="I284" i="3"/>
  <c r="J284" i="3"/>
  <c r="K284" i="3"/>
  <c r="L284" i="3"/>
  <c r="O284" i="3"/>
  <c r="P284" i="3"/>
  <c r="Q284" i="3"/>
  <c r="R284" i="3"/>
  <c r="S284" i="3"/>
  <c r="T284" i="3"/>
  <c r="U284" i="3"/>
  <c r="W284" i="3"/>
  <c r="X284" i="3"/>
  <c r="V284" i="3"/>
  <c r="B285" i="3"/>
  <c r="C285" i="3"/>
  <c r="D285" i="3"/>
  <c r="E285" i="3"/>
  <c r="H285" i="3"/>
  <c r="I285" i="3"/>
  <c r="J285" i="3"/>
  <c r="K285" i="3"/>
  <c r="L285" i="3"/>
  <c r="O285" i="3"/>
  <c r="P285" i="3"/>
  <c r="Q285" i="3"/>
  <c r="R285" i="3"/>
  <c r="S285" i="3"/>
  <c r="T285" i="3"/>
  <c r="U285" i="3"/>
  <c r="X285" i="3"/>
  <c r="V285" i="3"/>
  <c r="B286" i="3"/>
  <c r="C286" i="3"/>
  <c r="Y286" i="3"/>
  <c r="D286" i="3"/>
  <c r="E286" i="3"/>
  <c r="H286" i="3"/>
  <c r="I286" i="3"/>
  <c r="J286" i="3"/>
  <c r="K286" i="3"/>
  <c r="L286" i="3"/>
  <c r="O286" i="3"/>
  <c r="P286" i="3"/>
  <c r="Q286" i="3"/>
  <c r="R286" i="3"/>
  <c r="S286" i="3"/>
  <c r="T286" i="3"/>
  <c r="U286" i="3"/>
  <c r="W286" i="3"/>
  <c r="X286" i="3"/>
  <c r="V286" i="3"/>
  <c r="B287" i="3"/>
  <c r="C287" i="3"/>
  <c r="Y287" i="3"/>
  <c r="W287" i="3"/>
  <c r="D287" i="3"/>
  <c r="E287" i="3"/>
  <c r="H287" i="3"/>
  <c r="I287" i="3"/>
  <c r="J287" i="3"/>
  <c r="K287" i="3"/>
  <c r="L287" i="3"/>
  <c r="O287" i="3"/>
  <c r="P287" i="3"/>
  <c r="Q287" i="3"/>
  <c r="R287" i="3"/>
  <c r="S287" i="3"/>
  <c r="T287" i="3"/>
  <c r="U287" i="3"/>
  <c r="X287" i="3"/>
  <c r="V287" i="3"/>
  <c r="B288" i="3"/>
  <c r="C288" i="3"/>
  <c r="Y288" i="3"/>
  <c r="W288" i="3"/>
  <c r="D288" i="3"/>
  <c r="E288" i="3"/>
  <c r="H288" i="3"/>
  <c r="I288" i="3"/>
  <c r="J288" i="3"/>
  <c r="K288" i="3"/>
  <c r="L288" i="3"/>
  <c r="O288" i="3"/>
  <c r="P288" i="3"/>
  <c r="Q288" i="3"/>
  <c r="R288" i="3"/>
  <c r="S288" i="3"/>
  <c r="T288" i="3"/>
  <c r="U288" i="3"/>
  <c r="X288" i="3"/>
  <c r="V288" i="3"/>
  <c r="B289" i="3"/>
  <c r="C289" i="3"/>
  <c r="Y289" i="3"/>
  <c r="W289" i="3"/>
  <c r="D289" i="3"/>
  <c r="E289" i="3"/>
  <c r="H289" i="3"/>
  <c r="I289" i="3"/>
  <c r="J289" i="3"/>
  <c r="K289" i="3"/>
  <c r="L289" i="3"/>
  <c r="O289" i="3"/>
  <c r="P289" i="3"/>
  <c r="Q289" i="3"/>
  <c r="R289" i="3"/>
  <c r="S289" i="3"/>
  <c r="T289" i="3"/>
  <c r="U289" i="3"/>
  <c r="X289" i="3"/>
  <c r="V289" i="3"/>
  <c r="B290" i="3"/>
  <c r="C290" i="3"/>
  <c r="Y290" i="3"/>
  <c r="W290" i="3"/>
  <c r="D290" i="3"/>
  <c r="E290" i="3"/>
  <c r="H290" i="3"/>
  <c r="I290" i="3"/>
  <c r="J290" i="3"/>
  <c r="K290" i="3"/>
  <c r="L290" i="3"/>
  <c r="O290" i="3"/>
  <c r="P290" i="3"/>
  <c r="Q290" i="3"/>
  <c r="R290" i="3"/>
  <c r="S290" i="3"/>
  <c r="T290" i="3"/>
  <c r="U290" i="3"/>
  <c r="X290" i="3"/>
  <c r="V290" i="3"/>
  <c r="B291" i="3"/>
  <c r="C291" i="3"/>
  <c r="Y291" i="3"/>
  <c r="W291" i="3"/>
  <c r="D291" i="3"/>
  <c r="E291" i="3"/>
  <c r="H291" i="3"/>
  <c r="I291" i="3"/>
  <c r="J291" i="3"/>
  <c r="K291" i="3"/>
  <c r="L291" i="3"/>
  <c r="O291" i="3"/>
  <c r="P291" i="3"/>
  <c r="Q291" i="3"/>
  <c r="R291" i="3"/>
  <c r="S291" i="3"/>
  <c r="T291" i="3"/>
  <c r="U291" i="3"/>
  <c r="X291" i="3"/>
  <c r="V291" i="3"/>
  <c r="B292" i="3"/>
  <c r="C292" i="3"/>
  <c r="Y292" i="3"/>
  <c r="W292" i="3"/>
  <c r="D292" i="3"/>
  <c r="E292" i="3"/>
  <c r="H292" i="3"/>
  <c r="I292" i="3"/>
  <c r="J292" i="3"/>
  <c r="K292" i="3"/>
  <c r="L292" i="3"/>
  <c r="O292" i="3"/>
  <c r="P292" i="3"/>
  <c r="Q292" i="3"/>
  <c r="R292" i="3"/>
  <c r="S292" i="3"/>
  <c r="T292" i="3"/>
  <c r="U292" i="3"/>
  <c r="X292" i="3"/>
  <c r="V292" i="3"/>
  <c r="B293" i="3"/>
  <c r="C293" i="3"/>
  <c r="D293" i="3"/>
  <c r="E293" i="3"/>
  <c r="H293" i="3"/>
  <c r="I293" i="3"/>
  <c r="J293" i="3"/>
  <c r="K293" i="3"/>
  <c r="L293" i="3"/>
  <c r="O293" i="3"/>
  <c r="P293" i="3"/>
  <c r="Q293" i="3"/>
  <c r="R293" i="3"/>
  <c r="S293" i="3"/>
  <c r="T293" i="3"/>
  <c r="U293" i="3"/>
  <c r="X293" i="3"/>
  <c r="V293" i="3"/>
  <c r="B294" i="3"/>
  <c r="C294" i="3"/>
  <c r="D294" i="3"/>
  <c r="E294" i="3"/>
  <c r="H294" i="3"/>
  <c r="I294" i="3"/>
  <c r="J294" i="3"/>
  <c r="K294" i="3"/>
  <c r="L294" i="3"/>
  <c r="O294" i="3"/>
  <c r="P294" i="3"/>
  <c r="Q294" i="3"/>
  <c r="R294" i="3"/>
  <c r="S294" i="3"/>
  <c r="T294" i="3"/>
  <c r="U294" i="3"/>
  <c r="X294" i="3"/>
  <c r="V294" i="3"/>
  <c r="B295" i="3"/>
  <c r="C295" i="3"/>
  <c r="D295" i="3"/>
  <c r="E295" i="3"/>
  <c r="H295" i="3"/>
  <c r="I295" i="3"/>
  <c r="J295" i="3"/>
  <c r="K295" i="3"/>
  <c r="L295" i="3"/>
  <c r="O295" i="3"/>
  <c r="P295" i="3"/>
  <c r="Q295" i="3"/>
  <c r="R295" i="3"/>
  <c r="S295" i="3"/>
  <c r="T295" i="3"/>
  <c r="U295" i="3"/>
  <c r="X295" i="3"/>
  <c r="V295" i="3"/>
  <c r="B296" i="3"/>
  <c r="C296" i="3"/>
  <c r="Y296" i="3"/>
  <c r="D296" i="3"/>
  <c r="E296" i="3"/>
  <c r="H296" i="3"/>
  <c r="I296" i="3"/>
  <c r="J296" i="3"/>
  <c r="K296" i="3"/>
  <c r="L296" i="3"/>
  <c r="O296" i="3"/>
  <c r="P296" i="3"/>
  <c r="Q296" i="3"/>
  <c r="R296" i="3"/>
  <c r="S296" i="3"/>
  <c r="T296" i="3"/>
  <c r="U296" i="3"/>
  <c r="X296" i="3"/>
  <c r="V296" i="3"/>
  <c r="W296" i="3"/>
  <c r="B297" i="3"/>
  <c r="C297" i="3"/>
  <c r="D297" i="3"/>
  <c r="E297" i="3"/>
  <c r="H297" i="3"/>
  <c r="I297" i="3"/>
  <c r="J297" i="3"/>
  <c r="K297" i="3"/>
  <c r="L297" i="3"/>
  <c r="O297" i="3"/>
  <c r="P297" i="3"/>
  <c r="Q297" i="3"/>
  <c r="R297" i="3"/>
  <c r="S297" i="3"/>
  <c r="T297" i="3"/>
  <c r="U297" i="3"/>
  <c r="X297" i="3"/>
  <c r="V297" i="3"/>
  <c r="B298" i="3"/>
  <c r="C298" i="3"/>
  <c r="Y298" i="3"/>
  <c r="W298" i="3"/>
  <c r="D298" i="3"/>
  <c r="E298" i="3"/>
  <c r="H298" i="3"/>
  <c r="I298" i="3"/>
  <c r="J298" i="3"/>
  <c r="K298" i="3"/>
  <c r="L298" i="3"/>
  <c r="O298" i="3"/>
  <c r="P298" i="3"/>
  <c r="Q298" i="3"/>
  <c r="R298" i="3"/>
  <c r="S298" i="3"/>
  <c r="T298" i="3"/>
  <c r="U298" i="3"/>
  <c r="X298" i="3"/>
  <c r="V298" i="3"/>
  <c r="B299" i="3"/>
  <c r="C299" i="3"/>
  <c r="Y299" i="3"/>
  <c r="W299" i="3"/>
  <c r="D299" i="3"/>
  <c r="E299" i="3"/>
  <c r="H299" i="3"/>
  <c r="I299" i="3"/>
  <c r="J299" i="3"/>
  <c r="K299" i="3"/>
  <c r="L299" i="3"/>
  <c r="O299" i="3"/>
  <c r="P299" i="3"/>
  <c r="Q299" i="3"/>
  <c r="R299" i="3"/>
  <c r="S299" i="3"/>
  <c r="T299" i="3"/>
  <c r="U299" i="3"/>
  <c r="X299" i="3"/>
  <c r="V299" i="3"/>
  <c r="B300" i="3"/>
  <c r="C300" i="3"/>
  <c r="D300" i="3"/>
  <c r="E300" i="3"/>
  <c r="H300" i="3"/>
  <c r="I300" i="3"/>
  <c r="J300" i="3"/>
  <c r="K300" i="3"/>
  <c r="L300" i="3"/>
  <c r="O300" i="3"/>
  <c r="P300" i="3"/>
  <c r="Q300" i="3"/>
  <c r="R300" i="3"/>
  <c r="S300" i="3"/>
  <c r="T300" i="3"/>
  <c r="U300" i="3"/>
  <c r="X300" i="3"/>
  <c r="V300" i="3"/>
  <c r="B301" i="3"/>
  <c r="C301" i="3"/>
  <c r="D301" i="3"/>
  <c r="E301" i="3"/>
  <c r="H301" i="3"/>
  <c r="I301" i="3"/>
  <c r="J301" i="3"/>
  <c r="K301" i="3"/>
  <c r="L301" i="3"/>
  <c r="O301" i="3"/>
  <c r="P301" i="3"/>
  <c r="Q301" i="3"/>
  <c r="R301" i="3"/>
  <c r="S301" i="3"/>
  <c r="T301" i="3"/>
  <c r="U301" i="3"/>
  <c r="X301" i="3"/>
  <c r="V301" i="3"/>
  <c r="B302" i="3"/>
  <c r="C302" i="3"/>
  <c r="D302" i="3"/>
  <c r="E302" i="3"/>
  <c r="H302" i="3"/>
  <c r="I302" i="3"/>
  <c r="J302" i="3"/>
  <c r="K302" i="3"/>
  <c r="L302" i="3"/>
  <c r="O302" i="3"/>
  <c r="P302" i="3"/>
  <c r="Q302" i="3"/>
  <c r="R302" i="3"/>
  <c r="S302" i="3"/>
  <c r="T302" i="3"/>
  <c r="U302" i="3"/>
  <c r="X302" i="3"/>
  <c r="V302" i="3"/>
  <c r="B303" i="3"/>
  <c r="C303" i="3"/>
  <c r="D303" i="3"/>
  <c r="E303" i="3"/>
  <c r="H303" i="3"/>
  <c r="I303" i="3"/>
  <c r="J303" i="3"/>
  <c r="K303" i="3"/>
  <c r="L303" i="3"/>
  <c r="O303" i="3"/>
  <c r="P303" i="3"/>
  <c r="Q303" i="3"/>
  <c r="R303" i="3"/>
  <c r="S303" i="3"/>
  <c r="T303" i="3"/>
  <c r="U303" i="3"/>
  <c r="X303" i="3"/>
  <c r="V303" i="3"/>
  <c r="B304" i="3"/>
  <c r="C304" i="3"/>
  <c r="D304" i="3"/>
  <c r="E304" i="3"/>
  <c r="H304" i="3"/>
  <c r="I304" i="3"/>
  <c r="J304" i="3"/>
  <c r="K304" i="3"/>
  <c r="L304" i="3"/>
  <c r="O304" i="3"/>
  <c r="P304" i="3"/>
  <c r="Q304" i="3"/>
  <c r="R304" i="3"/>
  <c r="S304" i="3"/>
  <c r="T304" i="3"/>
  <c r="U304" i="3"/>
  <c r="X304" i="3"/>
  <c r="V304" i="3"/>
  <c r="B305" i="3"/>
  <c r="C305" i="3"/>
  <c r="Y305" i="3"/>
  <c r="W305" i="3"/>
  <c r="D305" i="3"/>
  <c r="E305" i="3"/>
  <c r="H305" i="3"/>
  <c r="I305" i="3"/>
  <c r="J305" i="3"/>
  <c r="K305" i="3"/>
  <c r="L305" i="3"/>
  <c r="O305" i="3"/>
  <c r="P305" i="3"/>
  <c r="Q305" i="3"/>
  <c r="R305" i="3"/>
  <c r="S305" i="3"/>
  <c r="T305" i="3"/>
  <c r="U305" i="3"/>
  <c r="X305" i="3"/>
  <c r="V305" i="3"/>
  <c r="B306" i="3"/>
  <c r="C306" i="3"/>
  <c r="Y306" i="3"/>
  <c r="W306" i="3"/>
  <c r="D306" i="3"/>
  <c r="E306" i="3"/>
  <c r="H306" i="3"/>
  <c r="I306" i="3"/>
  <c r="J306" i="3"/>
  <c r="K306" i="3"/>
  <c r="L306" i="3"/>
  <c r="O306" i="3"/>
  <c r="P306" i="3"/>
  <c r="Q306" i="3"/>
  <c r="R306" i="3"/>
  <c r="S306" i="3"/>
  <c r="T306" i="3"/>
  <c r="U306" i="3"/>
  <c r="X306" i="3"/>
  <c r="V306" i="3"/>
  <c r="B307" i="3"/>
  <c r="C307" i="3"/>
  <c r="Y307" i="3"/>
  <c r="D307" i="3"/>
  <c r="E307" i="3"/>
  <c r="H307" i="3"/>
  <c r="I307" i="3"/>
  <c r="J307" i="3"/>
  <c r="K307" i="3"/>
  <c r="L307" i="3"/>
  <c r="O307" i="3"/>
  <c r="P307" i="3"/>
  <c r="Q307" i="3"/>
  <c r="R307" i="3"/>
  <c r="S307" i="3"/>
  <c r="T307" i="3"/>
  <c r="U307" i="3"/>
  <c r="X307" i="3"/>
  <c r="V307" i="3"/>
  <c r="B308" i="3"/>
  <c r="C308" i="3"/>
  <c r="Y308" i="3"/>
  <c r="W308" i="3"/>
  <c r="D308" i="3"/>
  <c r="E308" i="3"/>
  <c r="H308" i="3"/>
  <c r="I308" i="3"/>
  <c r="J308" i="3"/>
  <c r="K308" i="3"/>
  <c r="L308" i="3"/>
  <c r="O308" i="3"/>
  <c r="P308" i="3"/>
  <c r="Q308" i="3"/>
  <c r="R308" i="3"/>
  <c r="S308" i="3"/>
  <c r="T308" i="3"/>
  <c r="U308" i="3"/>
  <c r="X308" i="3"/>
  <c r="V308" i="3"/>
  <c r="B309" i="3"/>
  <c r="C309" i="3"/>
  <c r="D309" i="3"/>
  <c r="E309" i="3"/>
  <c r="H309" i="3"/>
  <c r="I309" i="3"/>
  <c r="J309" i="3"/>
  <c r="K309" i="3"/>
  <c r="L309" i="3"/>
  <c r="O309" i="3"/>
  <c r="P309" i="3"/>
  <c r="Q309" i="3"/>
  <c r="R309" i="3"/>
  <c r="S309" i="3"/>
  <c r="T309" i="3"/>
  <c r="U309" i="3"/>
  <c r="X309" i="3"/>
  <c r="V309" i="3"/>
  <c r="B310" i="3"/>
  <c r="C310" i="3"/>
  <c r="D310" i="3"/>
  <c r="E310" i="3"/>
  <c r="H310" i="3"/>
  <c r="I310" i="3"/>
  <c r="J310" i="3"/>
  <c r="K310" i="3"/>
  <c r="L310" i="3"/>
  <c r="O310" i="3"/>
  <c r="P310" i="3"/>
  <c r="Q310" i="3"/>
  <c r="R310" i="3"/>
  <c r="S310" i="3"/>
  <c r="T310" i="3"/>
  <c r="U310" i="3"/>
  <c r="X310" i="3"/>
  <c r="V310" i="3"/>
  <c r="B311" i="3"/>
  <c r="C311" i="3"/>
  <c r="Y311" i="3"/>
  <c r="W311" i="3"/>
  <c r="D311" i="3"/>
  <c r="E311" i="3"/>
  <c r="H311" i="3"/>
  <c r="I311" i="3"/>
  <c r="J311" i="3"/>
  <c r="K311" i="3"/>
  <c r="L311" i="3"/>
  <c r="O311" i="3"/>
  <c r="P311" i="3"/>
  <c r="Q311" i="3"/>
  <c r="R311" i="3"/>
  <c r="S311" i="3"/>
  <c r="T311" i="3"/>
  <c r="U311" i="3"/>
  <c r="X311" i="3"/>
  <c r="V311" i="3"/>
  <c r="B312" i="3"/>
  <c r="C312" i="3"/>
  <c r="D312" i="3"/>
  <c r="E312" i="3"/>
  <c r="H312" i="3"/>
  <c r="I312" i="3"/>
  <c r="J312" i="3"/>
  <c r="K312" i="3"/>
  <c r="L312" i="3"/>
  <c r="O312" i="3"/>
  <c r="P312" i="3"/>
  <c r="Q312" i="3"/>
  <c r="R312" i="3"/>
  <c r="S312" i="3"/>
  <c r="T312" i="3"/>
  <c r="U312" i="3"/>
  <c r="X312" i="3"/>
  <c r="V312" i="3"/>
  <c r="B313" i="3"/>
  <c r="C313" i="3"/>
  <c r="Y313" i="3"/>
  <c r="W313" i="3"/>
  <c r="D313" i="3"/>
  <c r="E313" i="3"/>
  <c r="H313" i="3"/>
  <c r="I313" i="3"/>
  <c r="J313" i="3"/>
  <c r="K313" i="3"/>
  <c r="L313" i="3"/>
  <c r="O313" i="3"/>
  <c r="P313" i="3"/>
  <c r="Q313" i="3"/>
  <c r="R313" i="3"/>
  <c r="S313" i="3"/>
  <c r="T313" i="3"/>
  <c r="U313" i="3"/>
  <c r="X313" i="3"/>
  <c r="V313" i="3"/>
  <c r="B314" i="3"/>
  <c r="C314" i="3"/>
  <c r="Y314" i="3"/>
  <c r="W314" i="3"/>
  <c r="D314" i="3"/>
  <c r="E314" i="3"/>
  <c r="H314" i="3"/>
  <c r="I314" i="3"/>
  <c r="J314" i="3"/>
  <c r="K314" i="3"/>
  <c r="L314" i="3"/>
  <c r="O314" i="3"/>
  <c r="P314" i="3"/>
  <c r="Q314" i="3"/>
  <c r="R314" i="3"/>
  <c r="S314" i="3"/>
  <c r="T314" i="3"/>
  <c r="U314" i="3"/>
  <c r="X314" i="3"/>
  <c r="V314" i="3"/>
  <c r="B315" i="3"/>
  <c r="C315" i="3"/>
  <c r="Y315" i="3"/>
  <c r="W315" i="3"/>
  <c r="D315" i="3"/>
  <c r="E315" i="3"/>
  <c r="H315" i="3"/>
  <c r="I315" i="3"/>
  <c r="J315" i="3"/>
  <c r="K315" i="3"/>
  <c r="L315" i="3"/>
  <c r="O315" i="3"/>
  <c r="P315" i="3"/>
  <c r="Q315" i="3"/>
  <c r="R315" i="3"/>
  <c r="S315" i="3"/>
  <c r="T315" i="3"/>
  <c r="U315" i="3"/>
  <c r="X315" i="3"/>
  <c r="V315" i="3"/>
  <c r="B316" i="3"/>
  <c r="C316" i="3"/>
  <c r="Y316" i="3"/>
  <c r="D316" i="3"/>
  <c r="E316" i="3"/>
  <c r="H316" i="3"/>
  <c r="I316" i="3"/>
  <c r="J316" i="3"/>
  <c r="K316" i="3"/>
  <c r="L316" i="3"/>
  <c r="O316" i="3"/>
  <c r="P316" i="3"/>
  <c r="Q316" i="3"/>
  <c r="R316" i="3"/>
  <c r="S316" i="3"/>
  <c r="T316" i="3"/>
  <c r="U316" i="3"/>
  <c r="W316" i="3"/>
  <c r="X316" i="3"/>
  <c r="V316" i="3"/>
  <c r="B317" i="3"/>
  <c r="C317" i="3"/>
  <c r="D317" i="3"/>
  <c r="E317" i="3"/>
  <c r="H317" i="3"/>
  <c r="I317" i="3"/>
  <c r="J317" i="3"/>
  <c r="K317" i="3"/>
  <c r="L317" i="3"/>
  <c r="O317" i="3"/>
  <c r="P317" i="3"/>
  <c r="Q317" i="3"/>
  <c r="R317" i="3"/>
  <c r="S317" i="3"/>
  <c r="T317" i="3"/>
  <c r="U317" i="3"/>
  <c r="X317" i="3"/>
  <c r="V317" i="3"/>
  <c r="B318" i="3"/>
  <c r="C318" i="3"/>
  <c r="Y318" i="3"/>
  <c r="D318" i="3"/>
  <c r="E318" i="3"/>
  <c r="H318" i="3"/>
  <c r="I318" i="3"/>
  <c r="J318" i="3"/>
  <c r="K318" i="3"/>
  <c r="L318" i="3"/>
  <c r="O318" i="3"/>
  <c r="P318" i="3"/>
  <c r="Q318" i="3"/>
  <c r="R318" i="3"/>
  <c r="S318" i="3"/>
  <c r="T318" i="3"/>
  <c r="U318" i="3"/>
  <c r="W318" i="3"/>
  <c r="X318" i="3"/>
  <c r="V318" i="3"/>
  <c r="B319" i="3"/>
  <c r="C319" i="3"/>
  <c r="Y319" i="3"/>
  <c r="D319" i="3"/>
  <c r="E319" i="3"/>
  <c r="H319" i="3"/>
  <c r="I319" i="3"/>
  <c r="J319" i="3"/>
  <c r="K319" i="3"/>
  <c r="L319" i="3"/>
  <c r="O319" i="3"/>
  <c r="P319" i="3"/>
  <c r="Q319" i="3"/>
  <c r="R319" i="3"/>
  <c r="S319" i="3"/>
  <c r="T319" i="3"/>
  <c r="U319" i="3"/>
  <c r="X319" i="3"/>
  <c r="V319" i="3"/>
  <c r="W319" i="3"/>
  <c r="B320" i="3"/>
  <c r="C320" i="3"/>
  <c r="Y320" i="3"/>
  <c r="W320" i="3"/>
  <c r="D320" i="3"/>
  <c r="E320" i="3"/>
  <c r="H320" i="3"/>
  <c r="I320" i="3"/>
  <c r="J320" i="3"/>
  <c r="K320" i="3"/>
  <c r="L320" i="3"/>
  <c r="O320" i="3"/>
  <c r="P320" i="3"/>
  <c r="Q320" i="3"/>
  <c r="R320" i="3"/>
  <c r="S320" i="3"/>
  <c r="T320" i="3"/>
  <c r="U320" i="3"/>
  <c r="X320" i="3"/>
  <c r="V320" i="3"/>
  <c r="B321" i="3"/>
  <c r="C321" i="3"/>
  <c r="Y321" i="3"/>
  <c r="W321" i="3"/>
  <c r="D321" i="3"/>
  <c r="E321" i="3"/>
  <c r="H321" i="3"/>
  <c r="I321" i="3"/>
  <c r="J321" i="3"/>
  <c r="K321" i="3"/>
  <c r="L321" i="3"/>
  <c r="O321" i="3"/>
  <c r="P321" i="3"/>
  <c r="Q321" i="3"/>
  <c r="R321" i="3"/>
  <c r="S321" i="3"/>
  <c r="T321" i="3"/>
  <c r="U321" i="3"/>
  <c r="X321" i="3"/>
  <c r="V321" i="3"/>
  <c r="B322" i="3"/>
  <c r="C322" i="3"/>
  <c r="Y322" i="3"/>
  <c r="W322" i="3"/>
  <c r="D322" i="3"/>
  <c r="E322" i="3"/>
  <c r="H322" i="3"/>
  <c r="I322" i="3"/>
  <c r="J322" i="3"/>
  <c r="K322" i="3"/>
  <c r="L322" i="3"/>
  <c r="O322" i="3"/>
  <c r="P322" i="3"/>
  <c r="Q322" i="3"/>
  <c r="R322" i="3"/>
  <c r="S322" i="3"/>
  <c r="T322" i="3"/>
  <c r="U322" i="3"/>
  <c r="X322" i="3"/>
  <c r="V322" i="3"/>
  <c r="B323" i="3"/>
  <c r="C323" i="3"/>
  <c r="Y323" i="3"/>
  <c r="W323" i="3"/>
  <c r="D323" i="3"/>
  <c r="E323" i="3"/>
  <c r="H323" i="3"/>
  <c r="I323" i="3"/>
  <c r="J323" i="3"/>
  <c r="K323" i="3"/>
  <c r="L323" i="3"/>
  <c r="O323" i="3"/>
  <c r="P323" i="3"/>
  <c r="Q323" i="3"/>
  <c r="R323" i="3"/>
  <c r="S323" i="3"/>
  <c r="T323" i="3"/>
  <c r="U323" i="3"/>
  <c r="X323" i="3"/>
  <c r="V323" i="3"/>
  <c r="B324" i="3"/>
  <c r="C324" i="3"/>
  <c r="Y324" i="3"/>
  <c r="D324" i="3"/>
  <c r="E324" i="3"/>
  <c r="H324" i="3"/>
  <c r="I324" i="3"/>
  <c r="J324" i="3"/>
  <c r="K324" i="3"/>
  <c r="L324" i="3"/>
  <c r="O324" i="3"/>
  <c r="P324" i="3"/>
  <c r="Q324" i="3"/>
  <c r="R324" i="3"/>
  <c r="S324" i="3"/>
  <c r="T324" i="3"/>
  <c r="U324" i="3"/>
  <c r="W324" i="3"/>
  <c r="X324" i="3"/>
  <c r="V324" i="3"/>
  <c r="B325" i="3"/>
  <c r="C325" i="3"/>
  <c r="D325" i="3"/>
  <c r="E325" i="3"/>
  <c r="H325" i="3"/>
  <c r="I325" i="3"/>
  <c r="J325" i="3"/>
  <c r="K325" i="3"/>
  <c r="L325" i="3"/>
  <c r="O325" i="3"/>
  <c r="P325" i="3"/>
  <c r="Q325" i="3"/>
  <c r="R325" i="3"/>
  <c r="S325" i="3"/>
  <c r="T325" i="3"/>
  <c r="U325" i="3"/>
  <c r="X325" i="3"/>
  <c r="V325" i="3"/>
  <c r="B326" i="3"/>
  <c r="C326" i="3"/>
  <c r="D326" i="3"/>
  <c r="E326" i="3"/>
  <c r="H326" i="3"/>
  <c r="I326" i="3"/>
  <c r="J326" i="3"/>
  <c r="K326" i="3"/>
  <c r="L326" i="3"/>
  <c r="O326" i="3"/>
  <c r="P326" i="3"/>
  <c r="Q326" i="3"/>
  <c r="R326" i="3"/>
  <c r="S326" i="3"/>
  <c r="T326" i="3"/>
  <c r="U326" i="3"/>
  <c r="X326" i="3"/>
  <c r="V326" i="3"/>
  <c r="B327" i="3"/>
  <c r="C327" i="3"/>
  <c r="Y327" i="3"/>
  <c r="W327" i="3"/>
  <c r="D327" i="3"/>
  <c r="E327" i="3"/>
  <c r="H327" i="3"/>
  <c r="I327" i="3"/>
  <c r="J327" i="3"/>
  <c r="K327" i="3"/>
  <c r="L327" i="3"/>
  <c r="O327" i="3"/>
  <c r="P327" i="3"/>
  <c r="Q327" i="3"/>
  <c r="R327" i="3"/>
  <c r="S327" i="3"/>
  <c r="T327" i="3"/>
  <c r="U327" i="3"/>
  <c r="X327" i="3"/>
  <c r="V327" i="3"/>
  <c r="B328" i="3"/>
  <c r="C328" i="3"/>
  <c r="D328" i="3"/>
  <c r="E328" i="3"/>
  <c r="H328" i="3"/>
  <c r="I328" i="3"/>
  <c r="J328" i="3"/>
  <c r="K328" i="3"/>
  <c r="L328" i="3"/>
  <c r="O328" i="3"/>
  <c r="P328" i="3"/>
  <c r="Q328" i="3"/>
  <c r="R328" i="3"/>
  <c r="S328" i="3"/>
  <c r="T328" i="3"/>
  <c r="U328" i="3"/>
  <c r="X328" i="3"/>
  <c r="V328" i="3"/>
  <c r="B329" i="3"/>
  <c r="C329" i="3"/>
  <c r="Y329" i="3"/>
  <c r="W329" i="3"/>
  <c r="D329" i="3"/>
  <c r="E329" i="3"/>
  <c r="H329" i="3"/>
  <c r="I329" i="3"/>
  <c r="J329" i="3"/>
  <c r="K329" i="3"/>
  <c r="L329" i="3"/>
  <c r="O329" i="3"/>
  <c r="P329" i="3"/>
  <c r="Q329" i="3"/>
  <c r="R329" i="3"/>
  <c r="S329" i="3"/>
  <c r="T329" i="3"/>
  <c r="U329" i="3"/>
  <c r="X329" i="3"/>
  <c r="V329" i="3"/>
  <c r="B330" i="3"/>
  <c r="C330" i="3"/>
  <c r="Y330" i="3"/>
  <c r="W330" i="3"/>
  <c r="D330" i="3"/>
  <c r="E330" i="3"/>
  <c r="H330" i="3"/>
  <c r="I330" i="3"/>
  <c r="J330" i="3"/>
  <c r="K330" i="3"/>
  <c r="L330" i="3"/>
  <c r="O330" i="3"/>
  <c r="P330" i="3"/>
  <c r="Q330" i="3"/>
  <c r="R330" i="3"/>
  <c r="S330" i="3"/>
  <c r="T330" i="3"/>
  <c r="U330" i="3"/>
  <c r="X330" i="3"/>
  <c r="V330" i="3"/>
  <c r="B331" i="3"/>
  <c r="C331" i="3"/>
  <c r="D331" i="3"/>
  <c r="E331" i="3"/>
  <c r="H331" i="3"/>
  <c r="I331" i="3"/>
  <c r="J331" i="3"/>
  <c r="K331" i="3"/>
  <c r="L331" i="3"/>
  <c r="O331" i="3"/>
  <c r="P331" i="3"/>
  <c r="Q331" i="3"/>
  <c r="R331" i="3"/>
  <c r="S331" i="3"/>
  <c r="T331" i="3"/>
  <c r="U331" i="3"/>
  <c r="X331" i="3"/>
  <c r="V331" i="3"/>
  <c r="B332" i="3"/>
  <c r="C332" i="3"/>
  <c r="D332" i="3"/>
  <c r="E332" i="3"/>
  <c r="H332" i="3"/>
  <c r="I332" i="3"/>
  <c r="J332" i="3"/>
  <c r="K332" i="3"/>
  <c r="L332" i="3"/>
  <c r="O332" i="3"/>
  <c r="P332" i="3"/>
  <c r="Q332" i="3"/>
  <c r="R332" i="3"/>
  <c r="S332" i="3"/>
  <c r="T332" i="3"/>
  <c r="U332" i="3"/>
  <c r="X332" i="3"/>
  <c r="V332" i="3"/>
  <c r="B333" i="3"/>
  <c r="C333" i="3"/>
  <c r="D333" i="3"/>
  <c r="E333" i="3"/>
  <c r="H333" i="3"/>
  <c r="I333" i="3"/>
  <c r="J333" i="3"/>
  <c r="K333" i="3"/>
  <c r="L333" i="3"/>
  <c r="O333" i="3"/>
  <c r="P333" i="3"/>
  <c r="Q333" i="3"/>
  <c r="R333" i="3"/>
  <c r="S333" i="3"/>
  <c r="T333" i="3"/>
  <c r="U333" i="3"/>
  <c r="X333" i="3"/>
  <c r="V333" i="3"/>
  <c r="B334" i="3"/>
  <c r="C334" i="3"/>
  <c r="D334" i="3"/>
  <c r="E334" i="3"/>
  <c r="H334" i="3"/>
  <c r="I334" i="3"/>
  <c r="J334" i="3"/>
  <c r="K334" i="3"/>
  <c r="L334" i="3"/>
  <c r="O334" i="3"/>
  <c r="P334" i="3"/>
  <c r="Q334" i="3"/>
  <c r="R334" i="3"/>
  <c r="S334" i="3"/>
  <c r="T334" i="3"/>
  <c r="U334" i="3"/>
  <c r="X334" i="3"/>
  <c r="V334" i="3"/>
  <c r="B335" i="3"/>
  <c r="C335" i="3"/>
  <c r="D335" i="3"/>
  <c r="E335" i="3"/>
  <c r="H335" i="3"/>
  <c r="I335" i="3"/>
  <c r="J335" i="3"/>
  <c r="K335" i="3"/>
  <c r="L335" i="3"/>
  <c r="O335" i="3"/>
  <c r="P335" i="3"/>
  <c r="Q335" i="3"/>
  <c r="R335" i="3"/>
  <c r="S335" i="3"/>
  <c r="T335" i="3"/>
  <c r="U335" i="3"/>
  <c r="X335" i="3"/>
  <c r="V335" i="3"/>
  <c r="B336" i="3"/>
  <c r="C336" i="3"/>
  <c r="D336" i="3"/>
  <c r="E336" i="3"/>
  <c r="H336" i="3"/>
  <c r="I336" i="3"/>
  <c r="J336" i="3"/>
  <c r="K336" i="3"/>
  <c r="L336" i="3"/>
  <c r="O336" i="3"/>
  <c r="P336" i="3"/>
  <c r="Q336" i="3"/>
  <c r="R336" i="3"/>
  <c r="S336" i="3"/>
  <c r="T336" i="3"/>
  <c r="U336" i="3"/>
  <c r="X336" i="3"/>
  <c r="V336" i="3"/>
  <c r="B337" i="3"/>
  <c r="C337" i="3"/>
  <c r="Y337" i="3"/>
  <c r="W337" i="3"/>
  <c r="D337" i="3"/>
  <c r="E337" i="3"/>
  <c r="H337" i="3"/>
  <c r="I337" i="3"/>
  <c r="J337" i="3"/>
  <c r="K337" i="3"/>
  <c r="L337" i="3"/>
  <c r="O337" i="3"/>
  <c r="P337" i="3"/>
  <c r="Q337" i="3"/>
  <c r="R337" i="3"/>
  <c r="S337" i="3"/>
  <c r="T337" i="3"/>
  <c r="U337" i="3"/>
  <c r="X337" i="3"/>
  <c r="V337" i="3"/>
  <c r="B338" i="3"/>
  <c r="C338" i="3"/>
  <c r="Y338" i="3"/>
  <c r="W338" i="3"/>
  <c r="D338" i="3"/>
  <c r="E338" i="3"/>
  <c r="H338" i="3"/>
  <c r="I338" i="3"/>
  <c r="J338" i="3"/>
  <c r="K338" i="3"/>
  <c r="L338" i="3"/>
  <c r="O338" i="3"/>
  <c r="P338" i="3"/>
  <c r="Q338" i="3"/>
  <c r="R338" i="3"/>
  <c r="S338" i="3"/>
  <c r="T338" i="3"/>
  <c r="U338" i="3"/>
  <c r="X338" i="3"/>
  <c r="V338" i="3"/>
  <c r="B339" i="3"/>
  <c r="C339" i="3"/>
  <c r="Y339" i="3"/>
  <c r="D339" i="3"/>
  <c r="E339" i="3"/>
  <c r="H339" i="3"/>
  <c r="I339" i="3"/>
  <c r="J339" i="3"/>
  <c r="K339" i="3"/>
  <c r="L339" i="3"/>
  <c r="O339" i="3"/>
  <c r="P339" i="3"/>
  <c r="Q339" i="3"/>
  <c r="R339" i="3"/>
  <c r="S339" i="3"/>
  <c r="T339" i="3"/>
  <c r="U339" i="3"/>
  <c r="W339" i="3"/>
  <c r="X339" i="3"/>
  <c r="V339" i="3"/>
  <c r="B340" i="3"/>
  <c r="C340" i="3"/>
  <c r="Y340" i="3"/>
  <c r="D340" i="3"/>
  <c r="E340" i="3"/>
  <c r="H340" i="3"/>
  <c r="I340" i="3"/>
  <c r="J340" i="3"/>
  <c r="K340" i="3"/>
  <c r="L340" i="3"/>
  <c r="O340" i="3"/>
  <c r="P340" i="3"/>
  <c r="Q340" i="3"/>
  <c r="R340" i="3"/>
  <c r="S340" i="3"/>
  <c r="T340" i="3"/>
  <c r="U340" i="3"/>
  <c r="X340" i="3"/>
  <c r="V340" i="3"/>
  <c r="W340" i="3"/>
  <c r="B341" i="3"/>
  <c r="C341" i="3"/>
  <c r="D341" i="3"/>
  <c r="E341" i="3"/>
  <c r="H341" i="3"/>
  <c r="I341" i="3"/>
  <c r="J341" i="3"/>
  <c r="K341" i="3"/>
  <c r="L341" i="3"/>
  <c r="O341" i="3"/>
  <c r="P341" i="3"/>
  <c r="Q341" i="3"/>
  <c r="R341" i="3"/>
  <c r="S341" i="3"/>
  <c r="T341" i="3"/>
  <c r="U341" i="3"/>
  <c r="X341" i="3"/>
  <c r="V341" i="3"/>
  <c r="B342" i="3"/>
  <c r="C342" i="3"/>
  <c r="Y342" i="3"/>
  <c r="W342" i="3"/>
  <c r="D342" i="3"/>
  <c r="E342" i="3"/>
  <c r="H342" i="3"/>
  <c r="I342" i="3"/>
  <c r="J342" i="3"/>
  <c r="K342" i="3"/>
  <c r="L342" i="3"/>
  <c r="O342" i="3"/>
  <c r="P342" i="3"/>
  <c r="Q342" i="3"/>
  <c r="R342" i="3"/>
  <c r="S342" i="3"/>
  <c r="T342" i="3"/>
  <c r="U342" i="3"/>
  <c r="X342" i="3"/>
  <c r="V342" i="3"/>
  <c r="B343" i="3"/>
  <c r="C343" i="3"/>
  <c r="D343" i="3"/>
  <c r="E343" i="3"/>
  <c r="H343" i="3"/>
  <c r="I343" i="3"/>
  <c r="J343" i="3"/>
  <c r="K343" i="3"/>
  <c r="L343" i="3"/>
  <c r="O343" i="3"/>
  <c r="P343" i="3"/>
  <c r="Q343" i="3"/>
  <c r="R343" i="3"/>
  <c r="S343" i="3"/>
  <c r="T343" i="3"/>
  <c r="U343" i="3"/>
  <c r="X343" i="3"/>
  <c r="V343" i="3"/>
  <c r="B344" i="3"/>
  <c r="C344" i="3"/>
  <c r="D344" i="3"/>
  <c r="E344" i="3"/>
  <c r="H344" i="3"/>
  <c r="I344" i="3"/>
  <c r="J344" i="3"/>
  <c r="K344" i="3"/>
  <c r="L344" i="3"/>
  <c r="O344" i="3"/>
  <c r="P344" i="3"/>
  <c r="Q344" i="3"/>
  <c r="R344" i="3"/>
  <c r="S344" i="3"/>
  <c r="T344" i="3"/>
  <c r="U344" i="3"/>
  <c r="X344" i="3"/>
  <c r="V344" i="3"/>
  <c r="B345" i="3"/>
  <c r="C345" i="3"/>
  <c r="D345" i="3"/>
  <c r="E345" i="3"/>
  <c r="H345" i="3"/>
  <c r="I345" i="3"/>
  <c r="J345" i="3"/>
  <c r="K345" i="3"/>
  <c r="L345" i="3"/>
  <c r="O345" i="3"/>
  <c r="P345" i="3"/>
  <c r="Q345" i="3"/>
  <c r="R345" i="3"/>
  <c r="S345" i="3"/>
  <c r="T345" i="3"/>
  <c r="F15" i="5"/>
  <c r="U345" i="3"/>
  <c r="X345" i="3"/>
  <c r="V345" i="3"/>
  <c r="B346" i="3"/>
  <c r="D346" i="3"/>
  <c r="E346" i="3"/>
  <c r="H346" i="3"/>
  <c r="I346" i="3"/>
  <c r="J346" i="3"/>
  <c r="K346" i="3"/>
  <c r="L346" i="3"/>
  <c r="O346" i="3"/>
  <c r="P346" i="3"/>
  <c r="Q346" i="3"/>
  <c r="R346" i="3"/>
  <c r="S346" i="3"/>
  <c r="T346" i="3"/>
  <c r="U346" i="3"/>
  <c r="X346" i="3"/>
  <c r="V346" i="3"/>
  <c r="W346" i="3"/>
  <c r="B347" i="3"/>
  <c r="C347" i="3"/>
  <c r="Y347" i="3"/>
  <c r="W347" i="3"/>
  <c r="D347" i="3"/>
  <c r="E347" i="3"/>
  <c r="H347" i="3"/>
  <c r="I347" i="3"/>
  <c r="J347" i="3"/>
  <c r="K347" i="3"/>
  <c r="L347" i="3"/>
  <c r="O347" i="3"/>
  <c r="P347" i="3"/>
  <c r="Q347" i="3"/>
  <c r="R347" i="3"/>
  <c r="S347" i="3"/>
  <c r="T347" i="3"/>
  <c r="U347" i="3"/>
  <c r="X347" i="3"/>
  <c r="V347" i="3"/>
  <c r="B348" i="3"/>
  <c r="C348" i="3"/>
  <c r="Y348" i="3"/>
  <c r="D348" i="3"/>
  <c r="E348" i="3"/>
  <c r="H348" i="3"/>
  <c r="I348" i="3"/>
  <c r="J348" i="3"/>
  <c r="K348" i="3"/>
  <c r="L348" i="3"/>
  <c r="O348" i="3"/>
  <c r="P348" i="3"/>
  <c r="Q348" i="3"/>
  <c r="R348" i="3"/>
  <c r="S348" i="3"/>
  <c r="T348" i="3"/>
  <c r="U348" i="3"/>
  <c r="X348" i="3"/>
  <c r="V348" i="3"/>
  <c r="W348" i="3"/>
  <c r="B349" i="3"/>
  <c r="C349" i="3"/>
  <c r="D349" i="3"/>
  <c r="E349" i="3"/>
  <c r="H349" i="3"/>
  <c r="I349" i="3"/>
  <c r="J349" i="3"/>
  <c r="K349" i="3"/>
  <c r="L349" i="3"/>
  <c r="O349" i="3"/>
  <c r="P349" i="3"/>
  <c r="Q349" i="3"/>
  <c r="R349" i="3"/>
  <c r="S349" i="3"/>
  <c r="T349" i="3"/>
  <c r="U349" i="3"/>
  <c r="X349" i="3"/>
  <c r="V349" i="3"/>
  <c r="B350" i="3"/>
  <c r="C350" i="3"/>
  <c r="D350" i="3"/>
  <c r="E350" i="3"/>
  <c r="H350" i="3"/>
  <c r="I350" i="3"/>
  <c r="J350" i="3"/>
  <c r="K350" i="3"/>
  <c r="L350" i="3"/>
  <c r="O350" i="3"/>
  <c r="P350" i="3"/>
  <c r="Q350" i="3"/>
  <c r="R350" i="3"/>
  <c r="S350" i="3"/>
  <c r="T350" i="3"/>
  <c r="U350" i="3"/>
  <c r="X350" i="3"/>
  <c r="V350" i="3"/>
  <c r="B351" i="3"/>
  <c r="C351" i="3"/>
  <c r="D351" i="3"/>
  <c r="E351" i="3"/>
  <c r="H351" i="3"/>
  <c r="I351" i="3"/>
  <c r="J351" i="3"/>
  <c r="K351" i="3"/>
  <c r="L351" i="3"/>
  <c r="O351" i="3"/>
  <c r="P351" i="3"/>
  <c r="Q351" i="3"/>
  <c r="R351" i="3"/>
  <c r="S351" i="3"/>
  <c r="T351" i="3"/>
  <c r="U351" i="3"/>
  <c r="X351" i="3"/>
  <c r="V351" i="3"/>
  <c r="B352" i="3"/>
  <c r="C352" i="3"/>
  <c r="D352" i="3"/>
  <c r="E352" i="3"/>
  <c r="H352" i="3"/>
  <c r="I352" i="3"/>
  <c r="J352" i="3"/>
  <c r="K352" i="3"/>
  <c r="L352" i="3"/>
  <c r="O352" i="3"/>
  <c r="P352" i="3"/>
  <c r="Q352" i="3"/>
  <c r="R352" i="3"/>
  <c r="S352" i="3"/>
  <c r="T352" i="3"/>
  <c r="U352" i="3"/>
  <c r="X352" i="3"/>
  <c r="V352" i="3"/>
  <c r="B353" i="3"/>
  <c r="C353" i="3"/>
  <c r="Y353" i="3"/>
  <c r="D353" i="3"/>
  <c r="E353" i="3"/>
  <c r="H353" i="3"/>
  <c r="I353" i="3"/>
  <c r="J353" i="3"/>
  <c r="K353" i="3"/>
  <c r="L353" i="3"/>
  <c r="O353" i="3"/>
  <c r="P353" i="3"/>
  <c r="Q353" i="3"/>
  <c r="R353" i="3"/>
  <c r="S353" i="3"/>
  <c r="T353" i="3"/>
  <c r="U353" i="3"/>
  <c r="X353" i="3"/>
  <c r="V353" i="3"/>
  <c r="B354" i="3"/>
  <c r="C354" i="3"/>
  <c r="Y354" i="3"/>
  <c r="W354" i="3"/>
  <c r="D354" i="3"/>
  <c r="E354" i="3"/>
  <c r="H354" i="3"/>
  <c r="I354" i="3"/>
  <c r="J354" i="3"/>
  <c r="K354" i="3"/>
  <c r="L354" i="3"/>
  <c r="O354" i="3"/>
  <c r="P354" i="3"/>
  <c r="Q354" i="3"/>
  <c r="R354" i="3"/>
  <c r="S354" i="3"/>
  <c r="T354" i="3"/>
  <c r="U354" i="3"/>
  <c r="X354" i="3"/>
  <c r="V354" i="3"/>
  <c r="B355" i="3"/>
  <c r="C355" i="3"/>
  <c r="D355" i="3"/>
  <c r="E355" i="3"/>
  <c r="H355" i="3"/>
  <c r="I355" i="3"/>
  <c r="J355" i="3"/>
  <c r="K355" i="3"/>
  <c r="L355" i="3"/>
  <c r="O355" i="3"/>
  <c r="P355" i="3"/>
  <c r="Q355" i="3"/>
  <c r="R355" i="3"/>
  <c r="S355" i="3"/>
  <c r="T355" i="3"/>
  <c r="U355" i="3"/>
  <c r="X355" i="3"/>
  <c r="V355" i="3"/>
  <c r="B356" i="3"/>
  <c r="C356" i="3"/>
  <c r="Y356" i="3"/>
  <c r="D356" i="3"/>
  <c r="E356" i="3"/>
  <c r="H356" i="3"/>
  <c r="I356" i="3"/>
  <c r="J356" i="3"/>
  <c r="K356" i="3"/>
  <c r="L356" i="3"/>
  <c r="O356" i="3"/>
  <c r="P356" i="3"/>
  <c r="Q356" i="3"/>
  <c r="R356" i="3"/>
  <c r="S356" i="3"/>
  <c r="T356" i="3"/>
  <c r="U356" i="3"/>
  <c r="W356" i="3"/>
  <c r="X356" i="3"/>
  <c r="V356" i="3"/>
  <c r="B357" i="3"/>
  <c r="C357" i="3"/>
  <c r="D357" i="3"/>
  <c r="E357" i="3"/>
  <c r="H357" i="3"/>
  <c r="I357" i="3"/>
  <c r="J357" i="3"/>
  <c r="K357" i="3"/>
  <c r="L357" i="3"/>
  <c r="O357" i="3"/>
  <c r="P357" i="3"/>
  <c r="Q357" i="3"/>
  <c r="R357" i="3"/>
  <c r="S357" i="3"/>
  <c r="T357" i="3"/>
  <c r="U357" i="3"/>
  <c r="X357" i="3"/>
  <c r="V357" i="3"/>
  <c r="B358" i="3"/>
  <c r="C358" i="3"/>
  <c r="D358" i="3"/>
  <c r="E358" i="3"/>
  <c r="H358" i="3"/>
  <c r="I358" i="3"/>
  <c r="J358" i="3"/>
  <c r="K358" i="3"/>
  <c r="L358" i="3"/>
  <c r="O358" i="3"/>
  <c r="P358" i="3"/>
  <c r="Q358" i="3"/>
  <c r="R358" i="3"/>
  <c r="S358" i="3"/>
  <c r="T358" i="3"/>
  <c r="U358" i="3"/>
  <c r="X358" i="3"/>
  <c r="V358" i="3"/>
  <c r="B359" i="3"/>
  <c r="C359" i="3"/>
  <c r="D359" i="3"/>
  <c r="E359" i="3"/>
  <c r="H359" i="3"/>
  <c r="I359" i="3"/>
  <c r="J359" i="3"/>
  <c r="K359" i="3"/>
  <c r="L359" i="3"/>
  <c r="O359" i="3"/>
  <c r="P359" i="3"/>
  <c r="Q359" i="3"/>
  <c r="R359" i="3"/>
  <c r="S359" i="3"/>
  <c r="T359" i="3"/>
  <c r="U359" i="3"/>
  <c r="X359" i="3"/>
  <c r="V359" i="3"/>
  <c r="B360" i="3"/>
  <c r="C360" i="3"/>
  <c r="Y360" i="3"/>
  <c r="D360" i="3"/>
  <c r="E360" i="3"/>
  <c r="H360" i="3"/>
  <c r="I360" i="3"/>
  <c r="J360" i="3"/>
  <c r="K360" i="3"/>
  <c r="L360" i="3"/>
  <c r="O360" i="3"/>
  <c r="P360" i="3"/>
  <c r="Q360" i="3"/>
  <c r="R360" i="3"/>
  <c r="S360" i="3"/>
  <c r="T360" i="3"/>
  <c r="U360" i="3"/>
  <c r="X360" i="3"/>
  <c r="V360" i="3"/>
  <c r="B361" i="3"/>
  <c r="C361" i="3"/>
  <c r="Y361" i="3"/>
  <c r="W361" i="3"/>
  <c r="D361" i="3"/>
  <c r="E361" i="3"/>
  <c r="H361" i="3"/>
  <c r="I361" i="3"/>
  <c r="J361" i="3"/>
  <c r="K361" i="3"/>
  <c r="L361" i="3"/>
  <c r="O361" i="3"/>
  <c r="P361" i="3"/>
  <c r="Q361" i="3"/>
  <c r="R361" i="3"/>
  <c r="S361" i="3"/>
  <c r="T361" i="3"/>
  <c r="U361" i="3"/>
  <c r="X361" i="3"/>
  <c r="V361" i="3"/>
  <c r="B362" i="3"/>
  <c r="C362" i="3"/>
  <c r="Y362" i="3"/>
  <c r="D362" i="3"/>
  <c r="E362" i="3"/>
  <c r="H362" i="3"/>
  <c r="I362" i="3"/>
  <c r="J362" i="3"/>
  <c r="K362" i="3"/>
  <c r="L362" i="3"/>
  <c r="O362" i="3"/>
  <c r="P362" i="3"/>
  <c r="Q362" i="3"/>
  <c r="R362" i="3"/>
  <c r="S362" i="3"/>
  <c r="T362" i="3"/>
  <c r="U362" i="3"/>
  <c r="X362" i="3"/>
  <c r="V362" i="3"/>
  <c r="B363" i="3"/>
  <c r="C363" i="3"/>
  <c r="D363" i="3"/>
  <c r="E363" i="3"/>
  <c r="H363" i="3"/>
  <c r="I363" i="3"/>
  <c r="J363" i="3"/>
  <c r="K363" i="3"/>
  <c r="L363" i="3"/>
  <c r="O363" i="3"/>
  <c r="P363" i="3"/>
  <c r="Q363" i="3"/>
  <c r="R363" i="3"/>
  <c r="S363" i="3"/>
  <c r="T363" i="3"/>
  <c r="U363" i="3"/>
  <c r="X363" i="3"/>
  <c r="V363" i="3"/>
  <c r="B364" i="3"/>
  <c r="C364" i="3"/>
  <c r="Y364" i="3"/>
  <c r="W364" i="3"/>
  <c r="D364" i="3"/>
  <c r="E364" i="3"/>
  <c r="H364" i="3"/>
  <c r="I364" i="3"/>
  <c r="J364" i="3"/>
  <c r="K364" i="3"/>
  <c r="L364" i="3"/>
  <c r="O364" i="3"/>
  <c r="P364" i="3"/>
  <c r="Q364" i="3"/>
  <c r="R364" i="3"/>
  <c r="S364" i="3"/>
  <c r="T364" i="3"/>
  <c r="U364" i="3"/>
  <c r="X364" i="3"/>
  <c r="V364" i="3"/>
  <c r="B365" i="3"/>
  <c r="C365" i="3"/>
  <c r="Y365" i="3"/>
  <c r="W365" i="3"/>
  <c r="D365" i="3"/>
  <c r="E365" i="3"/>
  <c r="H365" i="3"/>
  <c r="I365" i="3"/>
  <c r="J365" i="3"/>
  <c r="K365" i="3"/>
  <c r="L365" i="3"/>
  <c r="O365" i="3"/>
  <c r="P365" i="3"/>
  <c r="Q365" i="3"/>
  <c r="R365" i="3"/>
  <c r="S365" i="3"/>
  <c r="T365" i="3"/>
  <c r="U365" i="3"/>
  <c r="X365" i="3"/>
  <c r="V365" i="3"/>
  <c r="B366" i="3"/>
  <c r="C366" i="3"/>
  <c r="D366" i="3"/>
  <c r="E366" i="3"/>
  <c r="H366" i="3"/>
  <c r="I366" i="3"/>
  <c r="J366" i="3"/>
  <c r="K366" i="3"/>
  <c r="L366" i="3"/>
  <c r="O366" i="3"/>
  <c r="P366" i="3"/>
  <c r="Q366" i="3"/>
  <c r="R366" i="3"/>
  <c r="S366" i="3"/>
  <c r="T366" i="3"/>
  <c r="U366" i="3"/>
  <c r="X366" i="3"/>
  <c r="V366" i="3"/>
  <c r="B367" i="3"/>
  <c r="D367" i="3"/>
  <c r="E367" i="3"/>
  <c r="H367" i="3"/>
  <c r="I367" i="3"/>
  <c r="J367" i="3"/>
  <c r="K367" i="3"/>
  <c r="L367" i="3"/>
  <c r="O367" i="3"/>
  <c r="P367" i="3"/>
  <c r="Q367" i="3"/>
  <c r="R367" i="3"/>
  <c r="S367" i="3"/>
  <c r="T367" i="3"/>
  <c r="U367" i="3"/>
  <c r="X367" i="3"/>
  <c r="V367" i="3"/>
  <c r="B368" i="3"/>
  <c r="C368" i="3"/>
  <c r="D368" i="3"/>
  <c r="E368" i="3"/>
  <c r="H368" i="3"/>
  <c r="I368" i="3"/>
  <c r="J368" i="3"/>
  <c r="K368" i="3"/>
  <c r="L368" i="3"/>
  <c r="O368" i="3"/>
  <c r="P368" i="3"/>
  <c r="Q368" i="3"/>
  <c r="R368" i="3"/>
  <c r="S368" i="3"/>
  <c r="T368" i="3"/>
  <c r="U368" i="3"/>
  <c r="X368" i="3"/>
  <c r="V368" i="3"/>
  <c r="B369" i="3"/>
  <c r="D369" i="3"/>
  <c r="E369" i="3"/>
  <c r="H369" i="3"/>
  <c r="I369" i="3"/>
  <c r="J369" i="3"/>
  <c r="K369" i="3"/>
  <c r="L369" i="3"/>
  <c r="O369" i="3"/>
  <c r="P369" i="3"/>
  <c r="Q369" i="3"/>
  <c r="R369" i="3"/>
  <c r="S369" i="3"/>
  <c r="T369" i="3"/>
  <c r="U369" i="3"/>
  <c r="X369" i="3"/>
  <c r="V369" i="3"/>
  <c r="B370" i="3"/>
  <c r="C370" i="3"/>
  <c r="Y370" i="3"/>
  <c r="D370" i="3"/>
  <c r="E370" i="3"/>
  <c r="H370" i="3"/>
  <c r="I370" i="3"/>
  <c r="J370" i="3"/>
  <c r="K370" i="3"/>
  <c r="L370" i="3"/>
  <c r="O370" i="3"/>
  <c r="P370" i="3"/>
  <c r="Q370" i="3"/>
  <c r="R370" i="3"/>
  <c r="S370" i="3"/>
  <c r="T370" i="3"/>
  <c r="U370" i="3"/>
  <c r="X370" i="3"/>
  <c r="V370" i="3"/>
  <c r="B371" i="3"/>
  <c r="C371" i="3"/>
  <c r="D371" i="3"/>
  <c r="E371" i="3"/>
  <c r="H371" i="3"/>
  <c r="I371" i="3"/>
  <c r="J371" i="3"/>
  <c r="K371" i="3"/>
  <c r="L371" i="3"/>
  <c r="O371" i="3"/>
  <c r="P371" i="3"/>
  <c r="Q371" i="3"/>
  <c r="R371" i="3"/>
  <c r="S371" i="3"/>
  <c r="T371" i="3"/>
  <c r="U371" i="3"/>
  <c r="X371" i="3"/>
  <c r="V371" i="3"/>
  <c r="B372" i="3"/>
  <c r="C372" i="3"/>
  <c r="Y372" i="3"/>
  <c r="W372" i="3"/>
  <c r="D372" i="3"/>
  <c r="E372" i="3"/>
  <c r="H372" i="3"/>
  <c r="I372" i="3"/>
  <c r="J372" i="3"/>
  <c r="K372" i="3"/>
  <c r="L372" i="3"/>
  <c r="O372" i="3"/>
  <c r="P372" i="3"/>
  <c r="Q372" i="3"/>
  <c r="R372" i="3"/>
  <c r="S372" i="3"/>
  <c r="T372" i="3"/>
  <c r="U372" i="3"/>
  <c r="X372" i="3"/>
  <c r="V372" i="3"/>
  <c r="B373" i="3"/>
  <c r="C373" i="3"/>
  <c r="D373" i="3"/>
  <c r="E373" i="3"/>
  <c r="H373" i="3"/>
  <c r="I373" i="3"/>
  <c r="J373" i="3"/>
  <c r="K373" i="3"/>
  <c r="L373" i="3"/>
  <c r="O373" i="3"/>
  <c r="P373" i="3"/>
  <c r="Q373" i="3"/>
  <c r="R373" i="3"/>
  <c r="S373" i="3"/>
  <c r="T373" i="3"/>
  <c r="U373" i="3"/>
  <c r="X373" i="3"/>
  <c r="V373" i="3"/>
  <c r="B374" i="3"/>
  <c r="C374" i="3"/>
  <c r="D374" i="3"/>
  <c r="E374" i="3"/>
  <c r="H374" i="3"/>
  <c r="I374" i="3"/>
  <c r="J374" i="3"/>
  <c r="K374" i="3"/>
  <c r="L374" i="3"/>
  <c r="O374" i="3"/>
  <c r="P374" i="3"/>
  <c r="Q374" i="3"/>
  <c r="R374" i="3"/>
  <c r="S374" i="3"/>
  <c r="T374" i="3"/>
  <c r="U374" i="3"/>
  <c r="X374" i="3"/>
  <c r="V374" i="3"/>
  <c r="B375" i="3"/>
  <c r="C375" i="3"/>
  <c r="D375" i="3"/>
  <c r="E375" i="3"/>
  <c r="H375" i="3"/>
  <c r="I375" i="3"/>
  <c r="J375" i="3"/>
  <c r="K375" i="3"/>
  <c r="L375" i="3"/>
  <c r="O375" i="3"/>
  <c r="P375" i="3"/>
  <c r="Q375" i="3"/>
  <c r="R375" i="3"/>
  <c r="S375" i="3"/>
  <c r="T375" i="3"/>
  <c r="U375" i="3"/>
  <c r="X375" i="3"/>
  <c r="V375" i="3"/>
  <c r="B376" i="3"/>
  <c r="C376" i="3"/>
  <c r="D376" i="3"/>
  <c r="E376" i="3"/>
  <c r="H376" i="3"/>
  <c r="I376" i="3"/>
  <c r="J376" i="3"/>
  <c r="K376" i="3"/>
  <c r="L376" i="3"/>
  <c r="O376" i="3"/>
  <c r="P376" i="3"/>
  <c r="Q376" i="3"/>
  <c r="R376" i="3"/>
  <c r="S376" i="3"/>
  <c r="T376" i="3"/>
  <c r="U376" i="3"/>
  <c r="X376" i="3"/>
  <c r="V376" i="3"/>
  <c r="B377" i="3"/>
  <c r="C377" i="3"/>
  <c r="Y377" i="3"/>
  <c r="W377" i="3"/>
  <c r="D377" i="3"/>
  <c r="E377" i="3"/>
  <c r="H377" i="3"/>
  <c r="I377" i="3"/>
  <c r="J377" i="3"/>
  <c r="K377" i="3"/>
  <c r="L377" i="3"/>
  <c r="O377" i="3"/>
  <c r="P377" i="3"/>
  <c r="Q377" i="3"/>
  <c r="R377" i="3"/>
  <c r="S377" i="3"/>
  <c r="T377" i="3"/>
  <c r="U377" i="3"/>
  <c r="X377" i="3"/>
  <c r="V377" i="3"/>
  <c r="B378" i="3"/>
  <c r="C378" i="3"/>
  <c r="Y378" i="3"/>
  <c r="D378" i="3"/>
  <c r="E378" i="3"/>
  <c r="H378" i="3"/>
  <c r="I378" i="3"/>
  <c r="J378" i="3"/>
  <c r="K378" i="3"/>
  <c r="L378" i="3"/>
  <c r="O378" i="3"/>
  <c r="P378" i="3"/>
  <c r="Q378" i="3"/>
  <c r="R378" i="3"/>
  <c r="S378" i="3"/>
  <c r="T378" i="3"/>
  <c r="U378" i="3"/>
  <c r="X378" i="3"/>
  <c r="V378" i="3"/>
  <c r="B379" i="3"/>
  <c r="C379" i="3"/>
  <c r="Y379" i="3"/>
  <c r="W379" i="3"/>
  <c r="D379" i="3"/>
  <c r="E379" i="3"/>
  <c r="H379" i="3"/>
  <c r="I379" i="3"/>
  <c r="J379" i="3"/>
  <c r="K379" i="3"/>
  <c r="L379" i="3"/>
  <c r="O379" i="3"/>
  <c r="P379" i="3"/>
  <c r="Q379" i="3"/>
  <c r="R379" i="3"/>
  <c r="S379" i="3"/>
  <c r="T379" i="3"/>
  <c r="U379" i="3"/>
  <c r="X379" i="3"/>
  <c r="V379" i="3"/>
  <c r="B380" i="3"/>
  <c r="C380" i="3"/>
  <c r="D380" i="3"/>
  <c r="E380" i="3"/>
  <c r="H380" i="3"/>
  <c r="I380" i="3"/>
  <c r="J380" i="3"/>
  <c r="K380" i="3"/>
  <c r="L380" i="3"/>
  <c r="O380" i="3"/>
  <c r="P380" i="3"/>
  <c r="Q380" i="3"/>
  <c r="R380" i="3"/>
  <c r="S380" i="3"/>
  <c r="T380" i="3"/>
  <c r="U380" i="3"/>
  <c r="X380" i="3"/>
  <c r="V380" i="3"/>
  <c r="B381" i="3"/>
  <c r="C381" i="3"/>
  <c r="Y381" i="3"/>
  <c r="D381" i="3"/>
  <c r="E381" i="3"/>
  <c r="H381" i="3"/>
  <c r="I381" i="3"/>
  <c r="J381" i="3"/>
  <c r="K381" i="3"/>
  <c r="L381" i="3"/>
  <c r="O381" i="3"/>
  <c r="P381" i="3"/>
  <c r="Q381" i="3"/>
  <c r="R381" i="3"/>
  <c r="S381" i="3"/>
  <c r="T381" i="3"/>
  <c r="U381" i="3"/>
  <c r="W381" i="3"/>
  <c r="X381" i="3"/>
  <c r="V381" i="3"/>
  <c r="B382" i="3"/>
  <c r="C382" i="3"/>
  <c r="D382" i="3"/>
  <c r="E382" i="3"/>
  <c r="H382" i="3"/>
  <c r="I382" i="3"/>
  <c r="J382" i="3"/>
  <c r="K382" i="3"/>
  <c r="L382" i="3"/>
  <c r="O382" i="3"/>
  <c r="P382" i="3"/>
  <c r="Q382" i="3"/>
  <c r="R382" i="3"/>
  <c r="S382" i="3"/>
  <c r="T382" i="3"/>
  <c r="U382" i="3"/>
  <c r="X382" i="3"/>
  <c r="V382" i="3"/>
  <c r="B383" i="3"/>
  <c r="D383" i="3"/>
  <c r="E383" i="3"/>
  <c r="H383" i="3"/>
  <c r="I383" i="3"/>
  <c r="J383" i="3"/>
  <c r="K383" i="3"/>
  <c r="L383" i="3"/>
  <c r="O383" i="3"/>
  <c r="P383" i="3"/>
  <c r="Q383" i="3"/>
  <c r="R383" i="3"/>
  <c r="S383" i="3"/>
  <c r="T383" i="3"/>
  <c r="U383" i="3"/>
  <c r="X383" i="3"/>
  <c r="V383" i="3"/>
  <c r="B384" i="3"/>
  <c r="C384" i="3"/>
  <c r="D384" i="3"/>
  <c r="E384" i="3"/>
  <c r="H384" i="3"/>
  <c r="I384" i="3"/>
  <c r="J384" i="3"/>
  <c r="K384" i="3"/>
  <c r="L384" i="3"/>
  <c r="O384" i="3"/>
  <c r="P384" i="3"/>
  <c r="Q384" i="3"/>
  <c r="R384" i="3"/>
  <c r="S384" i="3"/>
  <c r="T384" i="3"/>
  <c r="U384" i="3"/>
  <c r="X384" i="3"/>
  <c r="V384" i="3"/>
  <c r="B385" i="3"/>
  <c r="C385" i="3"/>
  <c r="Y385" i="3"/>
  <c r="D385" i="3"/>
  <c r="E385" i="3"/>
  <c r="H385" i="3"/>
  <c r="I385" i="3"/>
  <c r="J385" i="3"/>
  <c r="K385" i="3"/>
  <c r="L385" i="3"/>
  <c r="O385" i="3"/>
  <c r="P385" i="3"/>
  <c r="Q385" i="3"/>
  <c r="R385" i="3"/>
  <c r="S385" i="3"/>
  <c r="T385" i="3"/>
  <c r="U385" i="3"/>
  <c r="W385" i="3"/>
  <c r="X385" i="3"/>
  <c r="V385" i="3"/>
  <c r="B386" i="3"/>
  <c r="C386" i="3"/>
  <c r="Y386" i="3"/>
  <c r="D386" i="3"/>
  <c r="E386" i="3"/>
  <c r="H386" i="3"/>
  <c r="I386" i="3"/>
  <c r="J386" i="3"/>
  <c r="K386" i="3"/>
  <c r="L386" i="3"/>
  <c r="O386" i="3"/>
  <c r="P386" i="3"/>
  <c r="Q386" i="3"/>
  <c r="R386" i="3"/>
  <c r="S386" i="3"/>
  <c r="T386" i="3"/>
  <c r="U386" i="3"/>
  <c r="X386" i="3"/>
  <c r="V386" i="3"/>
  <c r="B387" i="3"/>
  <c r="C387" i="3"/>
  <c r="Y387" i="3"/>
  <c r="D387" i="3"/>
  <c r="E387" i="3"/>
  <c r="H387" i="3"/>
  <c r="I387" i="3"/>
  <c r="J387" i="3"/>
  <c r="K387" i="3"/>
  <c r="L387" i="3"/>
  <c r="O387" i="3"/>
  <c r="P387" i="3"/>
  <c r="Q387" i="3"/>
  <c r="R387" i="3"/>
  <c r="S387" i="3"/>
  <c r="T387" i="3"/>
  <c r="U387" i="3"/>
  <c r="W387" i="3"/>
  <c r="X387" i="3"/>
  <c r="V387" i="3"/>
  <c r="B388" i="3"/>
  <c r="C388" i="3"/>
  <c r="D388" i="3"/>
  <c r="E388" i="3"/>
  <c r="H388" i="3"/>
  <c r="I388" i="3"/>
  <c r="J388" i="3"/>
  <c r="K388" i="3"/>
  <c r="L388" i="3"/>
  <c r="O388" i="3"/>
  <c r="P388" i="3"/>
  <c r="Q388" i="3"/>
  <c r="R388" i="3"/>
  <c r="S388" i="3"/>
  <c r="T388" i="3"/>
  <c r="U388" i="3"/>
  <c r="X388" i="3"/>
  <c r="V388" i="3"/>
  <c r="B389" i="3"/>
  <c r="C389" i="3"/>
  <c r="Y389" i="3"/>
  <c r="D389" i="3"/>
  <c r="E389" i="3"/>
  <c r="H389" i="3"/>
  <c r="I389" i="3"/>
  <c r="J389" i="3"/>
  <c r="K389" i="3"/>
  <c r="L389" i="3"/>
  <c r="O389" i="3"/>
  <c r="P389" i="3"/>
  <c r="Q389" i="3"/>
  <c r="R389" i="3"/>
  <c r="S389" i="3"/>
  <c r="T389" i="3"/>
  <c r="U389" i="3"/>
  <c r="W389" i="3"/>
  <c r="X389" i="3"/>
  <c r="V389" i="3"/>
  <c r="B390" i="3"/>
  <c r="C390" i="3"/>
  <c r="D390" i="3"/>
  <c r="E390" i="3"/>
  <c r="H390" i="3"/>
  <c r="I390" i="3"/>
  <c r="J390" i="3"/>
  <c r="K390" i="3"/>
  <c r="L390" i="3"/>
  <c r="O390" i="3"/>
  <c r="P390" i="3"/>
  <c r="Q390" i="3"/>
  <c r="R390" i="3"/>
  <c r="S390" i="3"/>
  <c r="T390" i="3"/>
  <c r="U390" i="3"/>
  <c r="X390" i="3"/>
  <c r="V390" i="3"/>
  <c r="B391" i="3"/>
  <c r="C391" i="3"/>
  <c r="D391" i="3"/>
  <c r="E391" i="3"/>
  <c r="H391" i="3"/>
  <c r="I391" i="3"/>
  <c r="J391" i="3"/>
  <c r="K391" i="3"/>
  <c r="L391" i="3"/>
  <c r="O391" i="3"/>
  <c r="P391" i="3"/>
  <c r="Q391" i="3"/>
  <c r="R391" i="3"/>
  <c r="S391" i="3"/>
  <c r="T391" i="3"/>
  <c r="U391" i="3"/>
  <c r="X391" i="3"/>
  <c r="V391" i="3"/>
  <c r="B392" i="3"/>
  <c r="C392" i="3"/>
  <c r="Y392" i="3"/>
  <c r="W392" i="3"/>
  <c r="D392" i="3"/>
  <c r="E392" i="3"/>
  <c r="H392" i="3"/>
  <c r="I392" i="3"/>
  <c r="J392" i="3"/>
  <c r="K392" i="3"/>
  <c r="L392" i="3"/>
  <c r="O392" i="3"/>
  <c r="P392" i="3"/>
  <c r="Q392" i="3"/>
  <c r="R392" i="3"/>
  <c r="S392" i="3"/>
  <c r="T392" i="3"/>
  <c r="U392" i="3"/>
  <c r="X392" i="3"/>
  <c r="V392" i="3"/>
  <c r="B393" i="3"/>
  <c r="C393" i="3"/>
  <c r="Y393" i="3"/>
  <c r="W393" i="3"/>
  <c r="D393" i="3"/>
  <c r="E393" i="3"/>
  <c r="H393" i="3"/>
  <c r="I393" i="3"/>
  <c r="J393" i="3"/>
  <c r="K393" i="3"/>
  <c r="L393" i="3"/>
  <c r="O393" i="3"/>
  <c r="P393" i="3"/>
  <c r="Q393" i="3"/>
  <c r="R393" i="3"/>
  <c r="S393" i="3"/>
  <c r="T393" i="3"/>
  <c r="U393" i="3"/>
  <c r="X393" i="3"/>
  <c r="V393" i="3"/>
  <c r="B394" i="3"/>
  <c r="C394" i="3"/>
  <c r="Y394" i="3"/>
  <c r="D394" i="3"/>
  <c r="E394" i="3"/>
  <c r="H394" i="3"/>
  <c r="I394" i="3"/>
  <c r="J394" i="3"/>
  <c r="K394" i="3"/>
  <c r="L394" i="3"/>
  <c r="O394" i="3"/>
  <c r="P394" i="3"/>
  <c r="Q394" i="3"/>
  <c r="R394" i="3"/>
  <c r="S394" i="3"/>
  <c r="T394" i="3"/>
  <c r="U394" i="3"/>
  <c r="X394" i="3"/>
  <c r="V394" i="3"/>
  <c r="B395" i="3"/>
  <c r="C395" i="3"/>
  <c r="Y395" i="3"/>
  <c r="D395" i="3"/>
  <c r="E395" i="3"/>
  <c r="H395" i="3"/>
  <c r="I395" i="3"/>
  <c r="J395" i="3"/>
  <c r="K395" i="3"/>
  <c r="L395" i="3"/>
  <c r="O395" i="3"/>
  <c r="P395" i="3"/>
  <c r="Q395" i="3"/>
  <c r="R395" i="3"/>
  <c r="S395" i="3"/>
  <c r="T395" i="3"/>
  <c r="U395" i="3"/>
  <c r="W395" i="3"/>
  <c r="X395" i="3"/>
  <c r="V395" i="3"/>
  <c r="B396" i="3"/>
  <c r="C396" i="3"/>
  <c r="Y396" i="3"/>
  <c r="W396" i="3"/>
  <c r="D396" i="3"/>
  <c r="E396" i="3"/>
  <c r="H396" i="3"/>
  <c r="I396" i="3"/>
  <c r="J396" i="3"/>
  <c r="K396" i="3"/>
  <c r="L396" i="3"/>
  <c r="O396" i="3"/>
  <c r="P396" i="3"/>
  <c r="Q396" i="3"/>
  <c r="R396" i="3"/>
  <c r="S396" i="3"/>
  <c r="T396" i="3"/>
  <c r="U396" i="3"/>
  <c r="X396" i="3"/>
  <c r="V396" i="3"/>
  <c r="B397" i="3"/>
  <c r="C397" i="3"/>
  <c r="Y397" i="3"/>
  <c r="W397" i="3"/>
  <c r="D397" i="3"/>
  <c r="E397" i="3"/>
  <c r="H397" i="3"/>
  <c r="I397" i="3"/>
  <c r="J397" i="3"/>
  <c r="K397" i="3"/>
  <c r="L397" i="3"/>
  <c r="O397" i="3"/>
  <c r="P397" i="3"/>
  <c r="Q397" i="3"/>
  <c r="R397" i="3"/>
  <c r="S397" i="3"/>
  <c r="T397" i="3"/>
  <c r="U397" i="3"/>
  <c r="X397" i="3"/>
  <c r="V397" i="3"/>
  <c r="B398" i="3"/>
  <c r="C398" i="3"/>
  <c r="D398" i="3"/>
  <c r="E398" i="3"/>
  <c r="H398" i="3"/>
  <c r="I398" i="3"/>
  <c r="J398" i="3"/>
  <c r="K398" i="3"/>
  <c r="L398" i="3"/>
  <c r="O398" i="3"/>
  <c r="P398" i="3"/>
  <c r="Q398" i="3"/>
  <c r="R398" i="3"/>
  <c r="S398" i="3"/>
  <c r="T398" i="3"/>
  <c r="U398" i="3"/>
  <c r="X398" i="3"/>
  <c r="V398" i="3"/>
  <c r="B399" i="3"/>
  <c r="C399" i="3"/>
  <c r="D399" i="3"/>
  <c r="E399" i="3"/>
  <c r="H399" i="3"/>
  <c r="I399" i="3"/>
  <c r="J399" i="3"/>
  <c r="K399" i="3"/>
  <c r="L399" i="3"/>
  <c r="O399" i="3"/>
  <c r="P399" i="3"/>
  <c r="Q399" i="3"/>
  <c r="R399" i="3"/>
  <c r="S399" i="3"/>
  <c r="T399" i="3"/>
  <c r="U399" i="3"/>
  <c r="X399" i="3"/>
  <c r="V399" i="3"/>
  <c r="B400" i="3"/>
  <c r="C400" i="3"/>
  <c r="D400" i="3"/>
  <c r="E400" i="3"/>
  <c r="H400" i="3"/>
  <c r="I400" i="3"/>
  <c r="J400" i="3"/>
  <c r="K400" i="3"/>
  <c r="L400" i="3"/>
  <c r="O400" i="3"/>
  <c r="P400" i="3"/>
  <c r="Q400" i="3"/>
  <c r="R400" i="3"/>
  <c r="S400" i="3"/>
  <c r="T400" i="3"/>
  <c r="U400" i="3"/>
  <c r="X400" i="3"/>
  <c r="V400" i="3"/>
  <c r="B401" i="3"/>
  <c r="C401" i="3"/>
  <c r="D401" i="3"/>
  <c r="E401" i="3"/>
  <c r="H401" i="3"/>
  <c r="I401" i="3"/>
  <c r="J401" i="3"/>
  <c r="K401" i="3"/>
  <c r="L401" i="3"/>
  <c r="O401" i="3"/>
  <c r="P401" i="3"/>
  <c r="Q401" i="3"/>
  <c r="R401" i="3"/>
  <c r="S401" i="3"/>
  <c r="T401" i="3"/>
  <c r="U401" i="3"/>
  <c r="X401" i="3"/>
  <c r="V401" i="3"/>
  <c r="B402" i="3"/>
  <c r="C402" i="3"/>
  <c r="D402" i="3"/>
  <c r="E402" i="3"/>
  <c r="H402" i="3"/>
  <c r="I402" i="3"/>
  <c r="J402" i="3"/>
  <c r="K402" i="3"/>
  <c r="L402" i="3"/>
  <c r="O402" i="3"/>
  <c r="P402" i="3"/>
  <c r="Q402" i="3"/>
  <c r="R402" i="3"/>
  <c r="S402" i="3"/>
  <c r="T402" i="3"/>
  <c r="U402" i="3"/>
  <c r="X402" i="3"/>
  <c r="V402" i="3"/>
  <c r="B403" i="3"/>
  <c r="C403" i="3"/>
  <c r="Y403" i="3"/>
  <c r="W403" i="3"/>
  <c r="D403" i="3"/>
  <c r="E403" i="3"/>
  <c r="H403" i="3"/>
  <c r="I403" i="3"/>
  <c r="J403" i="3"/>
  <c r="K403" i="3"/>
  <c r="L403" i="3"/>
  <c r="O403" i="3"/>
  <c r="P403" i="3"/>
  <c r="Q403" i="3"/>
  <c r="R403" i="3"/>
  <c r="S403" i="3"/>
  <c r="T403" i="3"/>
  <c r="U403" i="3"/>
  <c r="X403" i="3"/>
  <c r="V403" i="3"/>
  <c r="B404" i="3"/>
  <c r="C404" i="3"/>
  <c r="D404" i="3"/>
  <c r="E404" i="3"/>
  <c r="H404" i="3"/>
  <c r="I404" i="3"/>
  <c r="J404" i="3"/>
  <c r="K404" i="3"/>
  <c r="L404" i="3"/>
  <c r="O404" i="3"/>
  <c r="P404" i="3"/>
  <c r="Q404" i="3"/>
  <c r="R404" i="3"/>
  <c r="S404" i="3"/>
  <c r="T404" i="3"/>
  <c r="U404" i="3"/>
  <c r="X404" i="3"/>
  <c r="V404" i="3"/>
  <c r="B405" i="3"/>
  <c r="C405" i="3"/>
  <c r="Y405" i="3"/>
  <c r="D405" i="3"/>
  <c r="E405" i="3"/>
  <c r="H405" i="3"/>
  <c r="I405" i="3"/>
  <c r="J405" i="3"/>
  <c r="K405" i="3"/>
  <c r="L405" i="3"/>
  <c r="O405" i="3"/>
  <c r="P405" i="3"/>
  <c r="Q405" i="3"/>
  <c r="R405" i="3"/>
  <c r="S405" i="3"/>
  <c r="T405" i="3"/>
  <c r="U405" i="3"/>
  <c r="W405" i="3"/>
  <c r="X405" i="3"/>
  <c r="V405" i="3"/>
  <c r="B406" i="3"/>
  <c r="C406" i="3"/>
  <c r="D406" i="3"/>
  <c r="E406" i="3"/>
  <c r="H406" i="3"/>
  <c r="I406" i="3"/>
  <c r="J406" i="3"/>
  <c r="K406" i="3"/>
  <c r="L406" i="3"/>
  <c r="O406" i="3"/>
  <c r="P406" i="3"/>
  <c r="Q406" i="3"/>
  <c r="R406" i="3"/>
  <c r="S406" i="3"/>
  <c r="T406" i="3"/>
  <c r="U406" i="3"/>
  <c r="X406" i="3"/>
  <c r="V406" i="3"/>
  <c r="B407" i="3"/>
  <c r="C407" i="3"/>
  <c r="D407" i="3"/>
  <c r="E407" i="3"/>
  <c r="H407" i="3"/>
  <c r="I407" i="3"/>
  <c r="J407" i="3"/>
  <c r="K407" i="3"/>
  <c r="L407" i="3"/>
  <c r="O407" i="3"/>
  <c r="P407" i="3"/>
  <c r="Q407" i="3"/>
  <c r="R407" i="3"/>
  <c r="S407" i="3"/>
  <c r="T407" i="3"/>
  <c r="U407" i="3"/>
  <c r="X407" i="3"/>
  <c r="V407" i="3"/>
  <c r="B408" i="3"/>
  <c r="C408" i="3"/>
  <c r="Y408" i="3"/>
  <c r="D408" i="3"/>
  <c r="E408" i="3"/>
  <c r="H408" i="3"/>
  <c r="I408" i="3"/>
  <c r="J408" i="3"/>
  <c r="K408" i="3"/>
  <c r="L408" i="3"/>
  <c r="O408" i="3"/>
  <c r="P408" i="3"/>
  <c r="Q408" i="3"/>
  <c r="R408" i="3"/>
  <c r="S408" i="3"/>
  <c r="T408" i="3"/>
  <c r="U408" i="3"/>
  <c r="X408" i="3"/>
  <c r="V408" i="3"/>
  <c r="W408" i="3"/>
  <c r="B409" i="3"/>
  <c r="C409" i="3"/>
  <c r="Y409" i="3"/>
  <c r="D409" i="3"/>
  <c r="E409" i="3"/>
  <c r="H409" i="3"/>
  <c r="I409" i="3"/>
  <c r="J409" i="3"/>
  <c r="K409" i="3"/>
  <c r="L409" i="3"/>
  <c r="O409" i="3"/>
  <c r="P409" i="3"/>
  <c r="Q409" i="3"/>
  <c r="R409" i="3"/>
  <c r="S409" i="3"/>
  <c r="T409" i="3"/>
  <c r="U409" i="3"/>
  <c r="W409" i="3"/>
  <c r="X409" i="3"/>
  <c r="V409" i="3"/>
  <c r="B410" i="3"/>
  <c r="C410" i="3"/>
  <c r="D410" i="3"/>
  <c r="E410" i="3"/>
  <c r="H410" i="3"/>
  <c r="I410" i="3"/>
  <c r="J410" i="3"/>
  <c r="K410" i="3"/>
  <c r="L410" i="3"/>
  <c r="O410" i="3"/>
  <c r="P410" i="3"/>
  <c r="Q410" i="3"/>
  <c r="R410" i="3"/>
  <c r="S410" i="3"/>
  <c r="T410" i="3"/>
  <c r="U410" i="3"/>
  <c r="X410" i="3"/>
  <c r="V410" i="3"/>
  <c r="B411" i="3"/>
  <c r="C411" i="3"/>
  <c r="D411" i="3"/>
  <c r="E411" i="3"/>
  <c r="H411" i="3"/>
  <c r="I411" i="3"/>
  <c r="J411" i="3"/>
  <c r="K411" i="3"/>
  <c r="L411" i="3"/>
  <c r="O411" i="3"/>
  <c r="P411" i="3"/>
  <c r="Q411" i="3"/>
  <c r="R411" i="3"/>
  <c r="S411" i="3"/>
  <c r="T411" i="3"/>
  <c r="U411" i="3"/>
  <c r="X411" i="3"/>
  <c r="V411" i="3"/>
  <c r="B412" i="3"/>
  <c r="C412" i="3"/>
  <c r="Y412" i="3"/>
  <c r="W412" i="3"/>
  <c r="D412" i="3"/>
  <c r="E412" i="3"/>
  <c r="H412" i="3"/>
  <c r="I412" i="3"/>
  <c r="J412" i="3"/>
  <c r="K412" i="3"/>
  <c r="L412" i="3"/>
  <c r="O412" i="3"/>
  <c r="P412" i="3"/>
  <c r="Q412" i="3"/>
  <c r="R412" i="3"/>
  <c r="S412" i="3"/>
  <c r="T412" i="3"/>
  <c r="U412" i="3"/>
  <c r="X412" i="3"/>
  <c r="V412" i="3"/>
  <c r="B413" i="3"/>
  <c r="C413" i="3"/>
  <c r="Y413" i="3"/>
  <c r="D413" i="3"/>
  <c r="E413" i="3"/>
  <c r="H413" i="3"/>
  <c r="I413" i="3"/>
  <c r="J413" i="3"/>
  <c r="K413" i="3"/>
  <c r="L413" i="3"/>
  <c r="O413" i="3"/>
  <c r="P413" i="3"/>
  <c r="Q413" i="3"/>
  <c r="R413" i="3"/>
  <c r="S413" i="3"/>
  <c r="T413" i="3"/>
  <c r="U413" i="3"/>
  <c r="W413" i="3"/>
  <c r="X413" i="3"/>
  <c r="V413" i="3"/>
  <c r="B414" i="3"/>
  <c r="C414" i="3"/>
  <c r="D414" i="3"/>
  <c r="E414" i="3"/>
  <c r="H414" i="3"/>
  <c r="I414" i="3"/>
  <c r="J414" i="3"/>
  <c r="K414" i="3"/>
  <c r="L414" i="3"/>
  <c r="O414" i="3"/>
  <c r="P414" i="3"/>
  <c r="Q414" i="3"/>
  <c r="R414" i="3"/>
  <c r="S414" i="3"/>
  <c r="T414" i="3"/>
  <c r="U414" i="3"/>
  <c r="X414" i="3"/>
  <c r="V414" i="3"/>
  <c r="B415" i="3"/>
  <c r="C415" i="3"/>
  <c r="D415" i="3"/>
  <c r="E415" i="3"/>
  <c r="H415" i="3"/>
  <c r="I415" i="3"/>
  <c r="J415" i="3"/>
  <c r="K415" i="3"/>
  <c r="L415" i="3"/>
  <c r="O415" i="3"/>
  <c r="P415" i="3"/>
  <c r="Q415" i="3"/>
  <c r="R415" i="3"/>
  <c r="S415" i="3"/>
  <c r="T415" i="3"/>
  <c r="U415" i="3"/>
  <c r="X415" i="3"/>
  <c r="V415" i="3"/>
  <c r="B416" i="3"/>
  <c r="C416" i="3"/>
  <c r="D416" i="3"/>
  <c r="E416" i="3"/>
  <c r="H416" i="3"/>
  <c r="I416" i="3"/>
  <c r="J416" i="3"/>
  <c r="K416" i="3"/>
  <c r="L416" i="3"/>
  <c r="O416" i="3"/>
  <c r="P416" i="3"/>
  <c r="Q416" i="3"/>
  <c r="R416" i="3"/>
  <c r="S416" i="3"/>
  <c r="T416" i="3"/>
  <c r="U416" i="3"/>
  <c r="X416" i="3"/>
  <c r="V416" i="3"/>
  <c r="B417" i="3"/>
  <c r="C417" i="3"/>
  <c r="Y417" i="3"/>
  <c r="W417" i="3"/>
  <c r="D417" i="3"/>
  <c r="E417" i="3"/>
  <c r="H417" i="3"/>
  <c r="I417" i="3"/>
  <c r="J417" i="3"/>
  <c r="K417" i="3"/>
  <c r="L417" i="3"/>
  <c r="O417" i="3"/>
  <c r="P417" i="3"/>
  <c r="Q417" i="3"/>
  <c r="R417" i="3"/>
  <c r="S417" i="3"/>
  <c r="T417" i="3"/>
  <c r="U417" i="3"/>
  <c r="X417" i="3"/>
  <c r="V417" i="3"/>
  <c r="B418" i="3"/>
  <c r="C418" i="3"/>
  <c r="Y418" i="3"/>
  <c r="D418" i="3"/>
  <c r="E418" i="3"/>
  <c r="H418" i="3"/>
  <c r="I418" i="3"/>
  <c r="J418" i="3"/>
  <c r="K418" i="3"/>
  <c r="L418" i="3"/>
  <c r="O418" i="3"/>
  <c r="P418" i="3"/>
  <c r="Q418" i="3"/>
  <c r="R418" i="3"/>
  <c r="S418" i="3"/>
  <c r="T418" i="3"/>
  <c r="U418" i="3"/>
  <c r="X418" i="3"/>
  <c r="V418" i="3"/>
  <c r="B419" i="3"/>
  <c r="C419" i="3"/>
  <c r="Y419" i="3"/>
  <c r="W419" i="3"/>
  <c r="D419" i="3"/>
  <c r="E419" i="3"/>
  <c r="H419" i="3"/>
  <c r="I419" i="3"/>
  <c r="J419" i="3"/>
  <c r="K419" i="3"/>
  <c r="L419" i="3"/>
  <c r="O419" i="3"/>
  <c r="P419" i="3"/>
  <c r="Q419" i="3"/>
  <c r="R419" i="3"/>
  <c r="S419" i="3"/>
  <c r="T419" i="3"/>
  <c r="U419" i="3"/>
  <c r="X419" i="3"/>
  <c r="V419" i="3"/>
  <c r="B420" i="3"/>
  <c r="C420" i="3"/>
  <c r="Y420" i="3"/>
  <c r="W420" i="3"/>
  <c r="D420" i="3"/>
  <c r="E420" i="3"/>
  <c r="H420" i="3"/>
  <c r="I420" i="3"/>
  <c r="J420" i="3"/>
  <c r="K420" i="3"/>
  <c r="L420" i="3"/>
  <c r="O420" i="3"/>
  <c r="P420" i="3"/>
  <c r="Q420" i="3"/>
  <c r="R420" i="3"/>
  <c r="S420" i="3"/>
  <c r="T420" i="3"/>
  <c r="U420" i="3"/>
  <c r="X420" i="3"/>
  <c r="V420" i="3"/>
  <c r="B421" i="3"/>
  <c r="C421" i="3"/>
  <c r="Y421" i="3"/>
  <c r="D421" i="3"/>
  <c r="E421" i="3"/>
  <c r="H421" i="3"/>
  <c r="I421" i="3"/>
  <c r="J421" i="3"/>
  <c r="K421" i="3"/>
  <c r="L421" i="3"/>
  <c r="O421" i="3"/>
  <c r="P421" i="3"/>
  <c r="Q421" i="3"/>
  <c r="R421" i="3"/>
  <c r="S421" i="3"/>
  <c r="T421" i="3"/>
  <c r="U421" i="3"/>
  <c r="W421" i="3"/>
  <c r="X421" i="3"/>
  <c r="V421" i="3"/>
  <c r="B422" i="3"/>
  <c r="C422" i="3"/>
  <c r="D422" i="3"/>
  <c r="E422" i="3"/>
  <c r="H422" i="3"/>
  <c r="I422" i="3"/>
  <c r="J422" i="3"/>
  <c r="K422" i="3"/>
  <c r="L422" i="3"/>
  <c r="O422" i="3"/>
  <c r="P422" i="3"/>
  <c r="Q422" i="3"/>
  <c r="R422" i="3"/>
  <c r="S422" i="3"/>
  <c r="T422" i="3"/>
  <c r="U422" i="3"/>
  <c r="X422" i="3"/>
  <c r="V422" i="3"/>
  <c r="B423" i="3"/>
  <c r="C423" i="3"/>
  <c r="Y423" i="3"/>
  <c r="D423" i="3"/>
  <c r="E423" i="3"/>
  <c r="H423" i="3"/>
  <c r="I423" i="3"/>
  <c r="J423" i="3"/>
  <c r="K423" i="3"/>
  <c r="L423" i="3"/>
  <c r="O423" i="3"/>
  <c r="P423" i="3"/>
  <c r="Q423" i="3"/>
  <c r="R423" i="3"/>
  <c r="S423" i="3"/>
  <c r="T423" i="3"/>
  <c r="U423" i="3"/>
  <c r="X423" i="3"/>
  <c r="V423" i="3"/>
  <c r="B424" i="3"/>
  <c r="C424" i="3"/>
  <c r="Y424" i="3"/>
  <c r="D424" i="3"/>
  <c r="E424" i="3"/>
  <c r="H424" i="3"/>
  <c r="I424" i="3"/>
  <c r="J424" i="3"/>
  <c r="K424" i="3"/>
  <c r="L424" i="3"/>
  <c r="O424" i="3"/>
  <c r="P424" i="3"/>
  <c r="Q424" i="3"/>
  <c r="R424" i="3"/>
  <c r="S424" i="3"/>
  <c r="T424" i="3"/>
  <c r="U424" i="3"/>
  <c r="X424" i="3"/>
  <c r="V424" i="3"/>
  <c r="W424" i="3"/>
  <c r="B425" i="3"/>
  <c r="C425" i="3"/>
  <c r="D425" i="3"/>
  <c r="E425" i="3"/>
  <c r="H425" i="3"/>
  <c r="I425" i="3"/>
  <c r="J425" i="3"/>
  <c r="K425" i="3"/>
  <c r="L425" i="3"/>
  <c r="O425" i="3"/>
  <c r="P425" i="3"/>
  <c r="Q425" i="3"/>
  <c r="R425" i="3"/>
  <c r="S425" i="3"/>
  <c r="T425" i="3"/>
  <c r="U425" i="3"/>
  <c r="X425" i="3"/>
  <c r="V425" i="3"/>
  <c r="B426" i="3"/>
  <c r="C426" i="3"/>
  <c r="Y426" i="3"/>
  <c r="D426" i="3"/>
  <c r="E426" i="3"/>
  <c r="H426" i="3"/>
  <c r="I426" i="3"/>
  <c r="J426" i="3"/>
  <c r="K426" i="3"/>
  <c r="L426" i="3"/>
  <c r="O426" i="3"/>
  <c r="P426" i="3"/>
  <c r="Q426" i="3"/>
  <c r="R426" i="3"/>
  <c r="S426" i="3"/>
  <c r="T426" i="3"/>
  <c r="U426" i="3"/>
  <c r="X426" i="3"/>
  <c r="V426" i="3"/>
  <c r="B427" i="3"/>
  <c r="C427" i="3"/>
  <c r="Y427" i="3"/>
  <c r="D427" i="3"/>
  <c r="E427" i="3"/>
  <c r="H427" i="3"/>
  <c r="I427" i="3"/>
  <c r="J427" i="3"/>
  <c r="K427" i="3"/>
  <c r="L427" i="3"/>
  <c r="O427" i="3"/>
  <c r="P427" i="3"/>
  <c r="Q427" i="3"/>
  <c r="R427" i="3"/>
  <c r="S427" i="3"/>
  <c r="T427" i="3"/>
  <c r="U427" i="3"/>
  <c r="W427" i="3"/>
  <c r="X427" i="3"/>
  <c r="V427" i="3"/>
  <c r="B428" i="3"/>
  <c r="C428" i="3"/>
  <c r="Y428" i="3"/>
  <c r="W428" i="3"/>
  <c r="D428" i="3"/>
  <c r="E428" i="3"/>
  <c r="H428" i="3"/>
  <c r="I428" i="3"/>
  <c r="J428" i="3"/>
  <c r="K428" i="3"/>
  <c r="L428" i="3"/>
  <c r="O428" i="3"/>
  <c r="P428" i="3"/>
  <c r="Q428" i="3"/>
  <c r="R428" i="3"/>
  <c r="S428" i="3"/>
  <c r="T428" i="3"/>
  <c r="U428" i="3"/>
  <c r="X428" i="3"/>
  <c r="V428" i="3"/>
  <c r="B429" i="3"/>
  <c r="C429" i="3"/>
  <c r="Y429" i="3"/>
  <c r="W429" i="3"/>
  <c r="D429" i="3"/>
  <c r="E429" i="3"/>
  <c r="H429" i="3"/>
  <c r="I429" i="3"/>
  <c r="J429" i="3"/>
  <c r="K429" i="3"/>
  <c r="L429" i="3"/>
  <c r="O429" i="3"/>
  <c r="P429" i="3"/>
  <c r="Q429" i="3"/>
  <c r="R429" i="3"/>
  <c r="S429" i="3"/>
  <c r="T429" i="3"/>
  <c r="U429" i="3"/>
  <c r="X429" i="3"/>
  <c r="V429" i="3"/>
  <c r="B430" i="3"/>
  <c r="C430" i="3"/>
  <c r="D430" i="3"/>
  <c r="E430" i="3"/>
  <c r="H430" i="3"/>
  <c r="I430" i="3"/>
  <c r="J430" i="3"/>
  <c r="K430" i="3"/>
  <c r="L430" i="3"/>
  <c r="O430" i="3"/>
  <c r="P430" i="3"/>
  <c r="Q430" i="3"/>
  <c r="R430" i="3"/>
  <c r="S430" i="3"/>
  <c r="T430" i="3"/>
  <c r="U430" i="3"/>
  <c r="X430" i="3"/>
  <c r="V430" i="3"/>
  <c r="B431" i="3"/>
  <c r="D431" i="3"/>
  <c r="E431" i="3"/>
  <c r="H431" i="3"/>
  <c r="I431" i="3"/>
  <c r="J431" i="3"/>
  <c r="K431" i="3"/>
  <c r="L431" i="3"/>
  <c r="O431" i="3"/>
  <c r="P431" i="3"/>
  <c r="Q431" i="3"/>
  <c r="R431" i="3"/>
  <c r="S431" i="3"/>
  <c r="T431" i="3"/>
  <c r="U431" i="3"/>
  <c r="X431" i="3"/>
  <c r="V431" i="3"/>
  <c r="B432" i="3"/>
  <c r="C432" i="3"/>
  <c r="D432" i="3"/>
  <c r="E432" i="3"/>
  <c r="H432" i="3"/>
  <c r="I432" i="3"/>
  <c r="J432" i="3"/>
  <c r="K432" i="3"/>
  <c r="L432" i="3"/>
  <c r="O432" i="3"/>
  <c r="P432" i="3"/>
  <c r="Q432" i="3"/>
  <c r="R432" i="3"/>
  <c r="S432" i="3"/>
  <c r="T432" i="3"/>
  <c r="U432" i="3"/>
  <c r="X432" i="3"/>
  <c r="V432" i="3"/>
  <c r="B433" i="3"/>
  <c r="C433" i="3"/>
  <c r="Y433" i="3"/>
  <c r="W433" i="3"/>
  <c r="D433" i="3"/>
  <c r="E433" i="3"/>
  <c r="H433" i="3"/>
  <c r="I433" i="3"/>
  <c r="J433" i="3"/>
  <c r="K433" i="3"/>
  <c r="L433" i="3"/>
  <c r="O433" i="3"/>
  <c r="P433" i="3"/>
  <c r="Q433" i="3"/>
  <c r="R433" i="3"/>
  <c r="S433" i="3"/>
  <c r="T433" i="3"/>
  <c r="U433" i="3"/>
  <c r="X433" i="3"/>
  <c r="V433" i="3"/>
  <c r="B434" i="3"/>
  <c r="C434" i="3"/>
  <c r="Y434" i="3"/>
  <c r="D434" i="3"/>
  <c r="E434" i="3"/>
  <c r="H434" i="3"/>
  <c r="I434" i="3"/>
  <c r="J434" i="3"/>
  <c r="K434" i="3"/>
  <c r="L434" i="3"/>
  <c r="O434" i="3"/>
  <c r="P434" i="3"/>
  <c r="Q434" i="3"/>
  <c r="R434" i="3"/>
  <c r="S434" i="3"/>
  <c r="T434" i="3"/>
  <c r="U434" i="3"/>
  <c r="X434" i="3"/>
  <c r="V434" i="3"/>
  <c r="B435" i="3"/>
  <c r="C435" i="3"/>
  <c r="Y435" i="3"/>
  <c r="W435" i="3"/>
  <c r="D435" i="3"/>
  <c r="E435" i="3"/>
  <c r="H435" i="3"/>
  <c r="I435" i="3"/>
  <c r="J435" i="3"/>
  <c r="K435" i="3"/>
  <c r="L435" i="3"/>
  <c r="O435" i="3"/>
  <c r="P435" i="3"/>
  <c r="Q435" i="3"/>
  <c r="R435" i="3"/>
  <c r="S435" i="3"/>
  <c r="T435" i="3"/>
  <c r="U435" i="3"/>
  <c r="X435" i="3"/>
  <c r="V435" i="3"/>
  <c r="B436" i="3"/>
  <c r="C436" i="3"/>
  <c r="Y436" i="3"/>
  <c r="W436" i="3"/>
  <c r="D436" i="3"/>
  <c r="E436" i="3"/>
  <c r="H436" i="3"/>
  <c r="I436" i="3"/>
  <c r="J436" i="3"/>
  <c r="K436" i="3"/>
  <c r="L436" i="3"/>
  <c r="O436" i="3"/>
  <c r="P436" i="3"/>
  <c r="Q436" i="3"/>
  <c r="R436" i="3"/>
  <c r="S436" i="3"/>
  <c r="T436" i="3"/>
  <c r="U436" i="3"/>
  <c r="X436" i="3"/>
  <c r="V436" i="3"/>
  <c r="B437" i="3"/>
  <c r="C437" i="3"/>
  <c r="D437" i="3"/>
  <c r="E437" i="3"/>
  <c r="H437" i="3"/>
  <c r="I437" i="3"/>
  <c r="J437" i="3"/>
  <c r="K437" i="3"/>
  <c r="L437" i="3"/>
  <c r="O437" i="3"/>
  <c r="P437" i="3"/>
  <c r="Q437" i="3"/>
  <c r="R437" i="3"/>
  <c r="S437" i="3"/>
  <c r="T437" i="3"/>
  <c r="U437" i="3"/>
  <c r="X437" i="3"/>
  <c r="V437" i="3"/>
  <c r="B438" i="3"/>
  <c r="C438" i="3"/>
  <c r="D438" i="3"/>
  <c r="E438" i="3"/>
  <c r="H438" i="3"/>
  <c r="I438" i="3"/>
  <c r="J438" i="3"/>
  <c r="K438" i="3"/>
  <c r="L438" i="3"/>
  <c r="O438" i="3"/>
  <c r="P438" i="3"/>
  <c r="Q438" i="3"/>
  <c r="R438" i="3"/>
  <c r="S438" i="3"/>
  <c r="T438" i="3"/>
  <c r="U438" i="3"/>
  <c r="X438" i="3"/>
  <c r="V438" i="3"/>
  <c r="B439" i="3"/>
  <c r="C439" i="3"/>
  <c r="D439" i="3"/>
  <c r="E439" i="3"/>
  <c r="H439" i="3"/>
  <c r="I439" i="3"/>
  <c r="J439" i="3"/>
  <c r="K439" i="3"/>
  <c r="L439" i="3"/>
  <c r="O439" i="3"/>
  <c r="P439" i="3"/>
  <c r="Q439" i="3"/>
  <c r="R439" i="3"/>
  <c r="S439" i="3"/>
  <c r="T439" i="3"/>
  <c r="U439" i="3"/>
  <c r="X439" i="3"/>
  <c r="V439" i="3"/>
  <c r="B440" i="3"/>
  <c r="C440" i="3"/>
  <c r="D440" i="3"/>
  <c r="E440" i="3"/>
  <c r="H440" i="3"/>
  <c r="I440" i="3"/>
  <c r="J440" i="3"/>
  <c r="K440" i="3"/>
  <c r="L440" i="3"/>
  <c r="O440" i="3"/>
  <c r="P440" i="3"/>
  <c r="Q440" i="3"/>
  <c r="R440" i="3"/>
  <c r="S440" i="3"/>
  <c r="T440" i="3"/>
  <c r="U440" i="3"/>
  <c r="X440" i="3"/>
  <c r="V440" i="3"/>
  <c r="B441" i="3"/>
  <c r="C441" i="3"/>
  <c r="Y441" i="3"/>
  <c r="W441" i="3"/>
  <c r="D441" i="3"/>
  <c r="E441" i="3"/>
  <c r="H441" i="3"/>
  <c r="I441" i="3"/>
  <c r="J441" i="3"/>
  <c r="K441" i="3"/>
  <c r="L441" i="3"/>
  <c r="O441" i="3"/>
  <c r="P441" i="3"/>
  <c r="Q441" i="3"/>
  <c r="R441" i="3"/>
  <c r="S441" i="3"/>
  <c r="T441" i="3"/>
  <c r="U441" i="3"/>
  <c r="X441" i="3"/>
  <c r="V441" i="3"/>
  <c r="B442" i="3"/>
  <c r="C442" i="3"/>
  <c r="Y442" i="3"/>
  <c r="D442" i="3"/>
  <c r="E442" i="3"/>
  <c r="H442" i="3"/>
  <c r="I442" i="3"/>
  <c r="J442" i="3"/>
  <c r="K442" i="3"/>
  <c r="L442" i="3"/>
  <c r="O442" i="3"/>
  <c r="P442" i="3"/>
  <c r="Q442" i="3"/>
  <c r="R442" i="3"/>
  <c r="S442" i="3"/>
  <c r="T442" i="3"/>
  <c r="U442" i="3"/>
  <c r="X442" i="3"/>
  <c r="V442" i="3"/>
  <c r="B443" i="3"/>
  <c r="C443" i="3"/>
  <c r="D443" i="3"/>
  <c r="E443" i="3"/>
  <c r="H443" i="3"/>
  <c r="I443" i="3"/>
  <c r="J443" i="3"/>
  <c r="K443" i="3"/>
  <c r="L443" i="3"/>
  <c r="O443" i="3"/>
  <c r="P443" i="3"/>
  <c r="Q443" i="3"/>
  <c r="R443" i="3"/>
  <c r="S443" i="3"/>
  <c r="T443" i="3"/>
  <c r="U443" i="3"/>
  <c r="X443" i="3"/>
  <c r="V443" i="3"/>
  <c r="B444" i="3"/>
  <c r="C444" i="3"/>
  <c r="Y444" i="3"/>
  <c r="W444" i="3"/>
  <c r="D444" i="3"/>
  <c r="E444" i="3"/>
  <c r="H444" i="3"/>
  <c r="I444" i="3"/>
  <c r="J444" i="3"/>
  <c r="K444" i="3"/>
  <c r="L444" i="3"/>
  <c r="O444" i="3"/>
  <c r="P444" i="3"/>
  <c r="Q444" i="3"/>
  <c r="R444" i="3"/>
  <c r="S444" i="3"/>
  <c r="T444" i="3"/>
  <c r="U444" i="3"/>
  <c r="X444" i="3"/>
  <c r="V444" i="3"/>
  <c r="B445" i="3"/>
  <c r="C445" i="3"/>
  <c r="Y445" i="3"/>
  <c r="W445" i="3"/>
  <c r="D445" i="3"/>
  <c r="E445" i="3"/>
  <c r="H445" i="3"/>
  <c r="I445" i="3"/>
  <c r="J445" i="3"/>
  <c r="K445" i="3"/>
  <c r="L445" i="3"/>
  <c r="O445" i="3"/>
  <c r="P445" i="3"/>
  <c r="Q445" i="3"/>
  <c r="R445" i="3"/>
  <c r="S445" i="3"/>
  <c r="T445" i="3"/>
  <c r="U445" i="3"/>
  <c r="X445" i="3"/>
  <c r="V445" i="3"/>
  <c r="B446" i="3"/>
  <c r="C446" i="3"/>
  <c r="D446" i="3"/>
  <c r="E446" i="3"/>
  <c r="H446" i="3"/>
  <c r="I446" i="3"/>
  <c r="J446" i="3"/>
  <c r="K446" i="3"/>
  <c r="L446" i="3"/>
  <c r="O446" i="3"/>
  <c r="P446" i="3"/>
  <c r="Q446" i="3"/>
  <c r="R446" i="3"/>
  <c r="S446" i="3"/>
  <c r="T446" i="3"/>
  <c r="U446" i="3"/>
  <c r="X446" i="3"/>
  <c r="V446" i="3"/>
  <c r="B447" i="3"/>
  <c r="C447" i="3"/>
  <c r="D447" i="3"/>
  <c r="E447" i="3"/>
  <c r="H447" i="3"/>
  <c r="I447" i="3"/>
  <c r="J447" i="3"/>
  <c r="K447" i="3"/>
  <c r="L447" i="3"/>
  <c r="O447" i="3"/>
  <c r="P447" i="3"/>
  <c r="Q447" i="3"/>
  <c r="R447" i="3"/>
  <c r="S447" i="3"/>
  <c r="T447" i="3"/>
  <c r="U447" i="3"/>
  <c r="X447" i="3"/>
  <c r="V447" i="3"/>
  <c r="B448" i="3"/>
  <c r="C448" i="3"/>
  <c r="D448" i="3"/>
  <c r="E448" i="3"/>
  <c r="H448" i="3"/>
  <c r="I448" i="3"/>
  <c r="J448" i="3"/>
  <c r="K448" i="3"/>
  <c r="L448" i="3"/>
  <c r="O448" i="3"/>
  <c r="P448" i="3"/>
  <c r="Q448" i="3"/>
  <c r="R448" i="3"/>
  <c r="S448" i="3"/>
  <c r="T448" i="3"/>
  <c r="U448" i="3"/>
  <c r="X448" i="3"/>
  <c r="V448" i="3"/>
  <c r="B449" i="3"/>
  <c r="C449" i="3"/>
  <c r="D449" i="3"/>
  <c r="E449" i="3"/>
  <c r="H449" i="3"/>
  <c r="I449" i="3"/>
  <c r="J449" i="3"/>
  <c r="K449" i="3"/>
  <c r="L449" i="3"/>
  <c r="O449" i="3"/>
  <c r="P449" i="3"/>
  <c r="Q449" i="3"/>
  <c r="R449" i="3"/>
  <c r="S449" i="3"/>
  <c r="T449" i="3"/>
  <c r="U449" i="3"/>
  <c r="X449" i="3"/>
  <c r="V449" i="3"/>
  <c r="B450" i="3"/>
  <c r="C450" i="3"/>
  <c r="Y450" i="3"/>
  <c r="D450" i="3"/>
  <c r="E450" i="3"/>
  <c r="H450" i="3"/>
  <c r="I450" i="3"/>
  <c r="J450" i="3"/>
  <c r="K450" i="3"/>
  <c r="L450" i="3"/>
  <c r="O450" i="3"/>
  <c r="P450" i="3"/>
  <c r="Q450" i="3"/>
  <c r="R450" i="3"/>
  <c r="S450" i="3"/>
  <c r="T450" i="3"/>
  <c r="U450" i="3"/>
  <c r="X450" i="3"/>
  <c r="V450" i="3"/>
  <c r="B451" i="3"/>
  <c r="C451" i="3"/>
  <c r="Y451" i="3"/>
  <c r="W451" i="3"/>
  <c r="D451" i="3"/>
  <c r="E451" i="3"/>
  <c r="H451" i="3"/>
  <c r="I451" i="3"/>
  <c r="J451" i="3"/>
  <c r="K451" i="3"/>
  <c r="L451" i="3"/>
  <c r="O451" i="3"/>
  <c r="P451" i="3"/>
  <c r="Q451" i="3"/>
  <c r="R451" i="3"/>
  <c r="S451" i="3"/>
  <c r="T451" i="3"/>
  <c r="U451" i="3"/>
  <c r="X451" i="3"/>
  <c r="V451" i="3"/>
  <c r="B452" i="3"/>
  <c r="C452" i="3"/>
  <c r="Y452" i="3"/>
  <c r="W452" i="3"/>
  <c r="D452" i="3"/>
  <c r="E452" i="3"/>
  <c r="H452" i="3"/>
  <c r="I452" i="3"/>
  <c r="J452" i="3"/>
  <c r="K452" i="3"/>
  <c r="L452" i="3"/>
  <c r="O452" i="3"/>
  <c r="P452" i="3"/>
  <c r="Q452" i="3"/>
  <c r="R452" i="3"/>
  <c r="S452" i="3"/>
  <c r="T452" i="3"/>
  <c r="U452" i="3"/>
  <c r="X452" i="3"/>
  <c r="V452" i="3"/>
  <c r="B453" i="3"/>
  <c r="C453" i="3"/>
  <c r="D453" i="3"/>
  <c r="E453" i="3"/>
  <c r="H453" i="3"/>
  <c r="I453" i="3"/>
  <c r="J453" i="3"/>
  <c r="K453" i="3"/>
  <c r="L453" i="3"/>
  <c r="O453" i="3"/>
  <c r="P453" i="3"/>
  <c r="Q453" i="3"/>
  <c r="R453" i="3"/>
  <c r="S453" i="3"/>
  <c r="T453" i="3"/>
  <c r="U453" i="3"/>
  <c r="X453" i="3"/>
  <c r="V453" i="3"/>
  <c r="B454" i="3"/>
  <c r="C454" i="3"/>
  <c r="D454" i="3"/>
  <c r="E454" i="3"/>
  <c r="H454" i="3"/>
  <c r="I454" i="3"/>
  <c r="J454" i="3"/>
  <c r="K454" i="3"/>
  <c r="L454" i="3"/>
  <c r="O454" i="3"/>
  <c r="P454" i="3"/>
  <c r="Q454" i="3"/>
  <c r="R454" i="3"/>
  <c r="S454" i="3"/>
  <c r="T454" i="3"/>
  <c r="U454" i="3"/>
  <c r="X454" i="3"/>
  <c r="V454" i="3"/>
  <c r="B455" i="3"/>
  <c r="C455" i="3"/>
  <c r="D455" i="3"/>
  <c r="E455" i="3"/>
  <c r="H455" i="3"/>
  <c r="I455" i="3"/>
  <c r="J455" i="3"/>
  <c r="K455" i="3"/>
  <c r="L455" i="3"/>
  <c r="O455" i="3"/>
  <c r="P455" i="3"/>
  <c r="Q455" i="3"/>
  <c r="R455" i="3"/>
  <c r="S455" i="3"/>
  <c r="T455" i="3"/>
  <c r="U455" i="3"/>
  <c r="X455" i="3"/>
  <c r="V455" i="3"/>
  <c r="B456" i="3"/>
  <c r="C456" i="3"/>
  <c r="Y456" i="3"/>
  <c r="D456" i="3"/>
  <c r="E456" i="3"/>
  <c r="H456" i="3"/>
  <c r="I456" i="3"/>
  <c r="J456" i="3"/>
  <c r="K456" i="3"/>
  <c r="L456" i="3"/>
  <c r="O456" i="3"/>
  <c r="P456" i="3"/>
  <c r="Q456" i="3"/>
  <c r="R456" i="3"/>
  <c r="S456" i="3"/>
  <c r="T456" i="3"/>
  <c r="U456" i="3"/>
  <c r="X456" i="3"/>
  <c r="V456" i="3"/>
  <c r="W456" i="3"/>
  <c r="B457" i="3"/>
  <c r="C457" i="3"/>
  <c r="Y457" i="3"/>
  <c r="W457" i="3"/>
  <c r="D457" i="3"/>
  <c r="E457" i="3"/>
  <c r="H457" i="3"/>
  <c r="I457" i="3"/>
  <c r="J457" i="3"/>
  <c r="K457" i="3"/>
  <c r="L457" i="3"/>
  <c r="O457" i="3"/>
  <c r="P457" i="3"/>
  <c r="Q457" i="3"/>
  <c r="R457" i="3"/>
  <c r="S457" i="3"/>
  <c r="T457" i="3"/>
  <c r="U457" i="3"/>
  <c r="X457" i="3"/>
  <c r="V457" i="3"/>
  <c r="B458" i="3"/>
  <c r="C458" i="3"/>
  <c r="D458" i="3"/>
  <c r="E458" i="3"/>
  <c r="H458" i="3"/>
  <c r="I458" i="3"/>
  <c r="J458" i="3"/>
  <c r="K458" i="3"/>
  <c r="L458" i="3"/>
  <c r="O458" i="3"/>
  <c r="P458" i="3"/>
  <c r="Q458" i="3"/>
  <c r="R458" i="3"/>
  <c r="S458" i="3"/>
  <c r="T458" i="3"/>
  <c r="U458" i="3"/>
  <c r="X458" i="3"/>
  <c r="V458" i="3"/>
  <c r="B459" i="3"/>
  <c r="C459" i="3"/>
  <c r="Y459" i="3"/>
  <c r="D459" i="3"/>
  <c r="E459" i="3"/>
  <c r="H459" i="3"/>
  <c r="I459" i="3"/>
  <c r="J459" i="3"/>
  <c r="K459" i="3"/>
  <c r="L459" i="3"/>
  <c r="O459" i="3"/>
  <c r="P459" i="3"/>
  <c r="Q459" i="3"/>
  <c r="R459" i="3"/>
  <c r="S459" i="3"/>
  <c r="T459" i="3"/>
  <c r="U459" i="3"/>
  <c r="X459" i="3"/>
  <c r="V459" i="3"/>
  <c r="W459" i="3"/>
  <c r="B460" i="3"/>
  <c r="C460" i="3"/>
  <c r="D460" i="3"/>
  <c r="E460" i="3"/>
  <c r="H460" i="3"/>
  <c r="I460" i="3"/>
  <c r="J460" i="3"/>
  <c r="K460" i="3"/>
  <c r="L460" i="3"/>
  <c r="O460" i="3"/>
  <c r="P460" i="3"/>
  <c r="Q460" i="3"/>
  <c r="R460" i="3"/>
  <c r="S460" i="3"/>
  <c r="T460" i="3"/>
  <c r="U460" i="3"/>
  <c r="X460" i="3"/>
  <c r="V460" i="3"/>
  <c r="B461" i="3"/>
  <c r="C461" i="3"/>
  <c r="Y461" i="3"/>
  <c r="D461" i="3"/>
  <c r="E461" i="3"/>
  <c r="H461" i="3"/>
  <c r="I461" i="3"/>
  <c r="J461" i="3"/>
  <c r="K461" i="3"/>
  <c r="L461" i="3"/>
  <c r="O461" i="3"/>
  <c r="P461" i="3"/>
  <c r="Q461" i="3"/>
  <c r="R461" i="3"/>
  <c r="S461" i="3"/>
  <c r="T461" i="3"/>
  <c r="U461" i="3"/>
  <c r="X461" i="3"/>
  <c r="V461" i="3"/>
  <c r="W461" i="3"/>
  <c r="B462" i="3"/>
  <c r="C462" i="3"/>
  <c r="D462" i="3"/>
  <c r="E462" i="3"/>
  <c r="H462" i="3"/>
  <c r="I462" i="3"/>
  <c r="J462" i="3"/>
  <c r="K462" i="3"/>
  <c r="L462" i="3"/>
  <c r="O462" i="3"/>
  <c r="P462" i="3"/>
  <c r="Q462" i="3"/>
  <c r="R462" i="3"/>
  <c r="S462" i="3"/>
  <c r="T462" i="3"/>
  <c r="U462" i="3"/>
  <c r="X462" i="3"/>
  <c r="V462" i="3"/>
  <c r="B463" i="3"/>
  <c r="C463" i="3"/>
  <c r="Y463" i="3"/>
  <c r="D463" i="3"/>
  <c r="E463" i="3"/>
  <c r="H463" i="3"/>
  <c r="I463" i="3"/>
  <c r="J463" i="3"/>
  <c r="K463" i="3"/>
  <c r="L463" i="3"/>
  <c r="O463" i="3"/>
  <c r="P463" i="3"/>
  <c r="Q463" i="3"/>
  <c r="R463" i="3"/>
  <c r="S463" i="3"/>
  <c r="T463" i="3"/>
  <c r="U463" i="3"/>
  <c r="X463" i="3"/>
  <c r="V463" i="3"/>
  <c r="B464" i="3"/>
  <c r="C464" i="3"/>
  <c r="D464" i="3"/>
  <c r="E464" i="3"/>
  <c r="H464" i="3"/>
  <c r="I464" i="3"/>
  <c r="J464" i="3"/>
  <c r="K464" i="3"/>
  <c r="L464" i="3"/>
  <c r="O464" i="3"/>
  <c r="P464" i="3"/>
  <c r="Q464" i="3"/>
  <c r="R464" i="3"/>
  <c r="S464" i="3"/>
  <c r="T464" i="3"/>
  <c r="U464" i="3"/>
  <c r="X464" i="3"/>
  <c r="V464" i="3"/>
  <c r="B465" i="3"/>
  <c r="C465" i="3"/>
  <c r="D465" i="3"/>
  <c r="E465" i="3"/>
  <c r="H465" i="3"/>
  <c r="I465" i="3"/>
  <c r="J465" i="3"/>
  <c r="K465" i="3"/>
  <c r="L465" i="3"/>
  <c r="O465" i="3"/>
  <c r="P465" i="3"/>
  <c r="Q465" i="3"/>
  <c r="R465" i="3"/>
  <c r="S465" i="3"/>
  <c r="T465" i="3"/>
  <c r="U465" i="3"/>
  <c r="X465" i="3"/>
  <c r="V465" i="3"/>
  <c r="B466" i="3"/>
  <c r="C466" i="3"/>
  <c r="Y466" i="3"/>
  <c r="D466" i="3"/>
  <c r="E466" i="3"/>
  <c r="H466" i="3"/>
  <c r="I466" i="3"/>
  <c r="J466" i="3"/>
  <c r="K466" i="3"/>
  <c r="L466" i="3"/>
  <c r="O466" i="3"/>
  <c r="P466" i="3"/>
  <c r="Q466" i="3"/>
  <c r="R466" i="3"/>
  <c r="S466" i="3"/>
  <c r="T466" i="3"/>
  <c r="U466" i="3"/>
  <c r="X466" i="3"/>
  <c r="V466" i="3"/>
  <c r="B467" i="3"/>
  <c r="C467" i="3"/>
  <c r="Y467" i="3"/>
  <c r="W467" i="3"/>
  <c r="D467" i="3"/>
  <c r="E467" i="3"/>
  <c r="H467" i="3"/>
  <c r="I467" i="3"/>
  <c r="J467" i="3"/>
  <c r="K467" i="3"/>
  <c r="L467" i="3"/>
  <c r="O467" i="3"/>
  <c r="P467" i="3"/>
  <c r="Q467" i="3"/>
  <c r="R467" i="3"/>
  <c r="S467" i="3"/>
  <c r="T467" i="3"/>
  <c r="U467" i="3"/>
  <c r="X467" i="3"/>
  <c r="V467" i="3"/>
  <c r="B468" i="3"/>
  <c r="C468" i="3"/>
  <c r="D468" i="3"/>
  <c r="E468" i="3"/>
  <c r="H468" i="3"/>
  <c r="I468" i="3"/>
  <c r="J468" i="3"/>
  <c r="K468" i="3"/>
  <c r="L468" i="3"/>
  <c r="O468" i="3"/>
  <c r="P468" i="3"/>
  <c r="Q468" i="3"/>
  <c r="R468" i="3"/>
  <c r="S468" i="3"/>
  <c r="T468" i="3"/>
  <c r="U468" i="3"/>
  <c r="X468" i="3"/>
  <c r="V468" i="3"/>
  <c r="B469" i="3"/>
  <c r="C469" i="3"/>
  <c r="D469" i="3"/>
  <c r="E469" i="3"/>
  <c r="H469" i="3"/>
  <c r="I469" i="3"/>
  <c r="J469" i="3"/>
  <c r="K469" i="3"/>
  <c r="L469" i="3"/>
  <c r="O469" i="3"/>
  <c r="P469" i="3"/>
  <c r="Q469" i="3"/>
  <c r="R469" i="3"/>
  <c r="S469" i="3"/>
  <c r="T469" i="3"/>
  <c r="U469" i="3"/>
  <c r="X469" i="3"/>
  <c r="V469" i="3"/>
  <c r="B470" i="3"/>
  <c r="C470" i="3"/>
  <c r="D470" i="3"/>
  <c r="E470" i="3"/>
  <c r="H470" i="3"/>
  <c r="I470" i="3"/>
  <c r="J470" i="3"/>
  <c r="K470" i="3"/>
  <c r="L470" i="3"/>
  <c r="O470" i="3"/>
  <c r="P470" i="3"/>
  <c r="Q470" i="3"/>
  <c r="R470" i="3"/>
  <c r="S470" i="3"/>
  <c r="T470" i="3"/>
  <c r="U470" i="3"/>
  <c r="X470" i="3"/>
  <c r="V470" i="3"/>
  <c r="B471" i="3"/>
  <c r="C471" i="3"/>
  <c r="D471" i="3"/>
  <c r="E471" i="3"/>
  <c r="H471" i="3"/>
  <c r="I471" i="3"/>
  <c r="J471" i="3"/>
  <c r="K471" i="3"/>
  <c r="L471" i="3"/>
  <c r="O471" i="3"/>
  <c r="P471" i="3"/>
  <c r="Q471" i="3"/>
  <c r="R471" i="3"/>
  <c r="S471" i="3"/>
  <c r="T471" i="3"/>
  <c r="U471" i="3"/>
  <c r="X471" i="3"/>
  <c r="V471" i="3"/>
  <c r="B472" i="3"/>
  <c r="C472" i="3"/>
  <c r="D472" i="3"/>
  <c r="E472" i="3"/>
  <c r="H472" i="3"/>
  <c r="I472" i="3"/>
  <c r="J472" i="3"/>
  <c r="K472" i="3"/>
  <c r="L472" i="3"/>
  <c r="O472" i="3"/>
  <c r="P472" i="3"/>
  <c r="Q472" i="3"/>
  <c r="R472" i="3"/>
  <c r="S472" i="3"/>
  <c r="T472" i="3"/>
  <c r="U472" i="3"/>
  <c r="X472" i="3"/>
  <c r="V472" i="3"/>
  <c r="B473" i="3"/>
  <c r="C473" i="3"/>
  <c r="D473" i="3"/>
  <c r="E473" i="3"/>
  <c r="H473" i="3"/>
  <c r="I473" i="3"/>
  <c r="J473" i="3"/>
  <c r="K473" i="3"/>
  <c r="L473" i="3"/>
  <c r="O473" i="3"/>
  <c r="P473" i="3"/>
  <c r="Q473" i="3"/>
  <c r="R473" i="3"/>
  <c r="S473" i="3"/>
  <c r="T473" i="3"/>
  <c r="U473" i="3"/>
  <c r="X473" i="3"/>
  <c r="V473" i="3"/>
  <c r="B474" i="3"/>
  <c r="C474" i="3"/>
  <c r="Y474" i="3"/>
  <c r="D474" i="3"/>
  <c r="E474" i="3"/>
  <c r="H474" i="3"/>
  <c r="I474" i="3"/>
  <c r="J474" i="3"/>
  <c r="K474" i="3"/>
  <c r="L474" i="3"/>
  <c r="O474" i="3"/>
  <c r="P474" i="3"/>
  <c r="Q474" i="3"/>
  <c r="R474" i="3"/>
  <c r="S474" i="3"/>
  <c r="T474" i="3"/>
  <c r="U474" i="3"/>
  <c r="X474" i="3"/>
  <c r="V474" i="3"/>
  <c r="B475" i="3"/>
  <c r="C475" i="3"/>
  <c r="Y475" i="3"/>
  <c r="W475" i="3"/>
  <c r="D475" i="3"/>
  <c r="E475" i="3"/>
  <c r="H475" i="3"/>
  <c r="I475" i="3"/>
  <c r="J475" i="3"/>
  <c r="K475" i="3"/>
  <c r="L475" i="3"/>
  <c r="O475" i="3"/>
  <c r="P475" i="3"/>
  <c r="Q475" i="3"/>
  <c r="R475" i="3"/>
  <c r="S475" i="3"/>
  <c r="T475" i="3"/>
  <c r="U475" i="3"/>
  <c r="X475" i="3"/>
  <c r="V475" i="3"/>
  <c r="B476" i="3"/>
  <c r="C476" i="3"/>
  <c r="D476" i="3"/>
  <c r="E476" i="3"/>
  <c r="H476" i="3"/>
  <c r="I476" i="3"/>
  <c r="J476" i="3"/>
  <c r="K476" i="3"/>
  <c r="L476" i="3"/>
  <c r="O476" i="3"/>
  <c r="P476" i="3"/>
  <c r="Q476" i="3"/>
  <c r="R476" i="3"/>
  <c r="S476" i="3"/>
  <c r="T476" i="3"/>
  <c r="U476" i="3"/>
  <c r="X476" i="3"/>
  <c r="V476" i="3"/>
  <c r="B477" i="3"/>
  <c r="C477" i="3"/>
  <c r="D477" i="3"/>
  <c r="E477" i="3"/>
  <c r="H477" i="3"/>
  <c r="I477" i="3"/>
  <c r="J477" i="3"/>
  <c r="K477" i="3"/>
  <c r="L477" i="3"/>
  <c r="O477" i="3"/>
  <c r="P477" i="3"/>
  <c r="Q477" i="3"/>
  <c r="R477" i="3"/>
  <c r="S477" i="3"/>
  <c r="T477" i="3"/>
  <c r="U477" i="3"/>
  <c r="X477" i="3"/>
  <c r="V477" i="3"/>
  <c r="B478" i="3"/>
  <c r="C478" i="3"/>
  <c r="Y478" i="3"/>
  <c r="D478" i="3"/>
  <c r="E478" i="3"/>
  <c r="H478" i="3"/>
  <c r="I478" i="3"/>
  <c r="J478" i="3"/>
  <c r="K478" i="3"/>
  <c r="L478" i="3"/>
  <c r="O478" i="3"/>
  <c r="P478" i="3"/>
  <c r="Q478" i="3"/>
  <c r="R478" i="3"/>
  <c r="S478" i="3"/>
  <c r="T478" i="3"/>
  <c r="U478" i="3"/>
  <c r="X478" i="3"/>
  <c r="V478" i="3"/>
  <c r="W478" i="3"/>
  <c r="B479" i="3"/>
  <c r="C479" i="3"/>
  <c r="Y479" i="3"/>
  <c r="W479" i="3"/>
  <c r="D479" i="3"/>
  <c r="E479" i="3"/>
  <c r="H479" i="3"/>
  <c r="I479" i="3"/>
  <c r="J479" i="3"/>
  <c r="K479" i="3"/>
  <c r="L479" i="3"/>
  <c r="O479" i="3"/>
  <c r="P479" i="3"/>
  <c r="Q479" i="3"/>
  <c r="R479" i="3"/>
  <c r="S479" i="3"/>
  <c r="T479" i="3"/>
  <c r="U479" i="3"/>
  <c r="X479" i="3"/>
  <c r="V479" i="3"/>
  <c r="B480" i="3"/>
  <c r="C480" i="3"/>
  <c r="Y480" i="3"/>
  <c r="D480" i="3"/>
  <c r="E480" i="3"/>
  <c r="H480" i="3"/>
  <c r="I480" i="3"/>
  <c r="J480" i="3"/>
  <c r="K480" i="3"/>
  <c r="L480" i="3"/>
  <c r="O480" i="3"/>
  <c r="P480" i="3"/>
  <c r="Q480" i="3"/>
  <c r="R480" i="3"/>
  <c r="S480" i="3"/>
  <c r="T480" i="3"/>
  <c r="U480" i="3"/>
  <c r="W480" i="3"/>
  <c r="X480" i="3"/>
  <c r="V480" i="3"/>
  <c r="B481" i="3"/>
  <c r="C481" i="3"/>
  <c r="Y481" i="3"/>
  <c r="W481" i="3"/>
  <c r="D481" i="3"/>
  <c r="E481" i="3"/>
  <c r="H481" i="3"/>
  <c r="I481" i="3"/>
  <c r="J481" i="3"/>
  <c r="K481" i="3"/>
  <c r="L481" i="3"/>
  <c r="O481" i="3"/>
  <c r="P481" i="3"/>
  <c r="Q481" i="3"/>
  <c r="R481" i="3"/>
  <c r="S481" i="3"/>
  <c r="T481" i="3"/>
  <c r="U481" i="3"/>
  <c r="X481" i="3"/>
  <c r="V481" i="3"/>
  <c r="B482" i="3"/>
  <c r="C482" i="3"/>
  <c r="Y482" i="3"/>
  <c r="D482" i="3"/>
  <c r="E482" i="3"/>
  <c r="H482" i="3"/>
  <c r="I482" i="3"/>
  <c r="J482" i="3"/>
  <c r="K482" i="3"/>
  <c r="L482" i="3"/>
  <c r="O482" i="3"/>
  <c r="P482" i="3"/>
  <c r="Q482" i="3"/>
  <c r="R482" i="3"/>
  <c r="S482" i="3"/>
  <c r="T482" i="3"/>
  <c r="U482" i="3"/>
  <c r="X482" i="3"/>
  <c r="V482" i="3"/>
  <c r="B483" i="3"/>
  <c r="C483" i="3"/>
  <c r="Y483" i="3"/>
  <c r="D483" i="3"/>
  <c r="E483" i="3"/>
  <c r="H483" i="3"/>
  <c r="I483" i="3"/>
  <c r="J483" i="3"/>
  <c r="K483" i="3"/>
  <c r="L483" i="3"/>
  <c r="O483" i="3"/>
  <c r="P483" i="3"/>
  <c r="Q483" i="3"/>
  <c r="R483" i="3"/>
  <c r="S483" i="3"/>
  <c r="T483" i="3"/>
  <c r="U483" i="3"/>
  <c r="W483" i="3"/>
  <c r="X483" i="3"/>
  <c r="V483" i="3"/>
  <c r="B484" i="3"/>
  <c r="C484" i="3"/>
  <c r="Y484" i="3"/>
  <c r="D484" i="3"/>
  <c r="E484" i="3"/>
  <c r="H484" i="3"/>
  <c r="I484" i="3"/>
  <c r="J484" i="3"/>
  <c r="K484" i="3"/>
  <c r="L484" i="3"/>
  <c r="O484" i="3"/>
  <c r="P484" i="3"/>
  <c r="Q484" i="3"/>
  <c r="R484" i="3"/>
  <c r="S484" i="3"/>
  <c r="T484" i="3"/>
  <c r="U484" i="3"/>
  <c r="W484" i="3"/>
  <c r="X484" i="3"/>
  <c r="V484" i="3"/>
  <c r="B485" i="3"/>
  <c r="C485" i="3"/>
  <c r="D485" i="3"/>
  <c r="E485" i="3"/>
  <c r="H485" i="3"/>
  <c r="I485" i="3"/>
  <c r="J485" i="3"/>
  <c r="K485" i="3"/>
  <c r="L485" i="3"/>
  <c r="O485" i="3"/>
  <c r="P485" i="3"/>
  <c r="Q485" i="3"/>
  <c r="R485" i="3"/>
  <c r="S485" i="3"/>
  <c r="T485" i="3"/>
  <c r="U485" i="3"/>
  <c r="X485" i="3"/>
  <c r="V485" i="3"/>
  <c r="B486" i="3"/>
  <c r="C486" i="3"/>
  <c r="D486" i="3"/>
  <c r="E486" i="3"/>
  <c r="H486" i="3"/>
  <c r="I486" i="3"/>
  <c r="J486" i="3"/>
  <c r="K486" i="3"/>
  <c r="L486" i="3"/>
  <c r="O486" i="3"/>
  <c r="P486" i="3"/>
  <c r="Q486" i="3"/>
  <c r="R486" i="3"/>
  <c r="S486" i="3"/>
  <c r="T486" i="3"/>
  <c r="U486" i="3"/>
  <c r="X486" i="3"/>
  <c r="V486" i="3"/>
  <c r="B487" i="3"/>
  <c r="C487" i="3"/>
  <c r="Y487" i="3"/>
  <c r="D487" i="3"/>
  <c r="E487" i="3"/>
  <c r="H487" i="3"/>
  <c r="I487" i="3"/>
  <c r="J487" i="3"/>
  <c r="K487" i="3"/>
  <c r="L487" i="3"/>
  <c r="O487" i="3"/>
  <c r="P487" i="3"/>
  <c r="Q487" i="3"/>
  <c r="R487" i="3"/>
  <c r="S487" i="3"/>
  <c r="T487" i="3"/>
  <c r="U487" i="3"/>
  <c r="X487" i="3"/>
  <c r="V487" i="3"/>
  <c r="W487" i="3"/>
  <c r="B488" i="3"/>
  <c r="C488" i="3"/>
  <c r="Y488" i="3"/>
  <c r="D488" i="3"/>
  <c r="E488" i="3"/>
  <c r="H488" i="3"/>
  <c r="I488" i="3"/>
  <c r="J488" i="3"/>
  <c r="K488" i="3"/>
  <c r="L488" i="3"/>
  <c r="O488" i="3"/>
  <c r="P488" i="3"/>
  <c r="Q488" i="3"/>
  <c r="R488" i="3"/>
  <c r="S488" i="3"/>
  <c r="T488" i="3"/>
  <c r="U488" i="3"/>
  <c r="X488" i="3"/>
  <c r="V488" i="3"/>
  <c r="B489" i="3"/>
  <c r="C489" i="3"/>
  <c r="Y489" i="3"/>
  <c r="W489" i="3"/>
  <c r="D489" i="3"/>
  <c r="E489" i="3"/>
  <c r="H489" i="3"/>
  <c r="I489" i="3"/>
  <c r="J489" i="3"/>
  <c r="K489" i="3"/>
  <c r="L489" i="3"/>
  <c r="O489" i="3"/>
  <c r="P489" i="3"/>
  <c r="Q489" i="3"/>
  <c r="R489" i="3"/>
  <c r="S489" i="3"/>
  <c r="T489" i="3"/>
  <c r="U489" i="3"/>
  <c r="X489" i="3"/>
  <c r="V489" i="3"/>
  <c r="B490" i="3"/>
  <c r="C490" i="3"/>
  <c r="D490" i="3"/>
  <c r="E490" i="3"/>
  <c r="H490" i="3"/>
  <c r="I490" i="3"/>
  <c r="J490" i="3"/>
  <c r="K490" i="3"/>
  <c r="L490" i="3"/>
  <c r="O490" i="3"/>
  <c r="P490" i="3"/>
  <c r="Q490" i="3"/>
  <c r="R490" i="3"/>
  <c r="S490" i="3"/>
  <c r="T490" i="3"/>
  <c r="U490" i="3"/>
  <c r="X490" i="3"/>
  <c r="V490" i="3"/>
  <c r="B491" i="3"/>
  <c r="C491" i="3"/>
  <c r="D491" i="3"/>
  <c r="E491" i="3"/>
  <c r="H491" i="3"/>
  <c r="I491" i="3"/>
  <c r="J491" i="3"/>
  <c r="K491" i="3"/>
  <c r="L491" i="3"/>
  <c r="O491" i="3"/>
  <c r="P491" i="3"/>
  <c r="Q491" i="3"/>
  <c r="R491" i="3"/>
  <c r="S491" i="3"/>
  <c r="T491" i="3"/>
  <c r="U491" i="3"/>
  <c r="X491" i="3"/>
  <c r="V491" i="3"/>
  <c r="B492" i="3"/>
  <c r="C492" i="3"/>
  <c r="D492" i="3"/>
  <c r="E492" i="3"/>
  <c r="H492" i="3"/>
  <c r="I492" i="3"/>
  <c r="J492" i="3"/>
  <c r="K492" i="3"/>
  <c r="L492" i="3"/>
  <c r="O492" i="3"/>
  <c r="P492" i="3"/>
  <c r="Q492" i="3"/>
  <c r="R492" i="3"/>
  <c r="S492" i="3"/>
  <c r="T492" i="3"/>
  <c r="U492" i="3"/>
  <c r="X492" i="3"/>
  <c r="V492" i="3"/>
  <c r="B493" i="3"/>
  <c r="C493" i="3"/>
  <c r="Y493" i="3"/>
  <c r="D493" i="3"/>
  <c r="E493" i="3"/>
  <c r="H493" i="3"/>
  <c r="I493" i="3"/>
  <c r="J493" i="3"/>
  <c r="K493" i="3"/>
  <c r="L493" i="3"/>
  <c r="O493" i="3"/>
  <c r="P493" i="3"/>
  <c r="Q493" i="3"/>
  <c r="R493" i="3"/>
  <c r="S493" i="3"/>
  <c r="T493" i="3"/>
  <c r="U493" i="3"/>
  <c r="W493" i="3"/>
  <c r="X493" i="3"/>
  <c r="V493" i="3"/>
  <c r="B494" i="3"/>
  <c r="C494" i="3"/>
  <c r="D494" i="3"/>
  <c r="E494" i="3"/>
  <c r="H494" i="3"/>
  <c r="I494" i="3"/>
  <c r="J494" i="3"/>
  <c r="K494" i="3"/>
  <c r="L494" i="3"/>
  <c r="O494" i="3"/>
  <c r="P494" i="3"/>
  <c r="Q494" i="3"/>
  <c r="R494" i="3"/>
  <c r="S494" i="3"/>
  <c r="T494" i="3"/>
  <c r="U494" i="3"/>
  <c r="X494" i="3"/>
  <c r="V494" i="3"/>
  <c r="B495" i="3"/>
  <c r="C495" i="3"/>
  <c r="Y495" i="3"/>
  <c r="W495" i="3"/>
  <c r="D495" i="3"/>
  <c r="E495" i="3"/>
  <c r="H495" i="3"/>
  <c r="I495" i="3"/>
  <c r="J495" i="3"/>
  <c r="K495" i="3"/>
  <c r="L495" i="3"/>
  <c r="O495" i="3"/>
  <c r="P495" i="3"/>
  <c r="Q495" i="3"/>
  <c r="R495" i="3"/>
  <c r="S495" i="3"/>
  <c r="T495" i="3"/>
  <c r="U495" i="3"/>
  <c r="X495" i="3"/>
  <c r="V495" i="3"/>
  <c r="B496" i="3"/>
  <c r="C496" i="3"/>
  <c r="D496" i="3"/>
  <c r="E496" i="3"/>
  <c r="H496" i="3"/>
  <c r="I496" i="3"/>
  <c r="J496" i="3"/>
  <c r="K496" i="3"/>
  <c r="L496" i="3"/>
  <c r="O496" i="3"/>
  <c r="P496" i="3"/>
  <c r="Q496" i="3"/>
  <c r="R496" i="3"/>
  <c r="S496" i="3"/>
  <c r="T496" i="3"/>
  <c r="U496" i="3"/>
  <c r="X496" i="3"/>
  <c r="V496" i="3"/>
  <c r="B497" i="3"/>
  <c r="C497" i="3"/>
  <c r="Y497" i="3"/>
  <c r="W497" i="3"/>
  <c r="D497" i="3"/>
  <c r="E497" i="3"/>
  <c r="H497" i="3"/>
  <c r="I497" i="3"/>
  <c r="J497" i="3"/>
  <c r="K497" i="3"/>
  <c r="L497" i="3"/>
  <c r="O497" i="3"/>
  <c r="P497" i="3"/>
  <c r="Q497" i="3"/>
  <c r="R497" i="3"/>
  <c r="S497" i="3"/>
  <c r="T497" i="3"/>
  <c r="U497" i="3"/>
  <c r="X497" i="3"/>
  <c r="V497" i="3"/>
  <c r="B498" i="3"/>
  <c r="C498" i="3"/>
  <c r="D498" i="3"/>
  <c r="E498" i="3"/>
  <c r="H498" i="3"/>
  <c r="I498" i="3"/>
  <c r="J498" i="3"/>
  <c r="K498" i="3"/>
  <c r="L498" i="3"/>
  <c r="O498" i="3"/>
  <c r="P498" i="3"/>
  <c r="Q498" i="3"/>
  <c r="R498" i="3"/>
  <c r="S498" i="3"/>
  <c r="T498" i="3"/>
  <c r="U498" i="3"/>
  <c r="X498" i="3"/>
  <c r="V498" i="3"/>
  <c r="B499" i="3"/>
  <c r="C499" i="3"/>
  <c r="Y499" i="3"/>
  <c r="W499" i="3"/>
  <c r="D499" i="3"/>
  <c r="E499" i="3"/>
  <c r="H499" i="3"/>
  <c r="I499" i="3"/>
  <c r="J499" i="3"/>
  <c r="K499" i="3"/>
  <c r="L499" i="3"/>
  <c r="O499" i="3"/>
  <c r="P499" i="3"/>
  <c r="Q499" i="3"/>
  <c r="R499" i="3"/>
  <c r="S499" i="3"/>
  <c r="T499" i="3"/>
  <c r="U499" i="3"/>
  <c r="X499" i="3"/>
  <c r="V499" i="3"/>
  <c r="B500" i="3"/>
  <c r="C500" i="3"/>
  <c r="Y500" i="3"/>
  <c r="D500" i="3"/>
  <c r="E500" i="3"/>
  <c r="H500" i="3"/>
  <c r="I500" i="3"/>
  <c r="J500" i="3"/>
  <c r="K500" i="3"/>
  <c r="L500" i="3"/>
  <c r="O500" i="3"/>
  <c r="P500" i="3"/>
  <c r="Q500" i="3"/>
  <c r="R500" i="3"/>
  <c r="S500" i="3"/>
  <c r="T500" i="3"/>
  <c r="U500" i="3"/>
  <c r="X500" i="3"/>
  <c r="V500" i="3"/>
  <c r="W500" i="3"/>
  <c r="B501" i="3"/>
  <c r="C501" i="3"/>
  <c r="Y501" i="3"/>
  <c r="W501" i="3"/>
  <c r="D501" i="3"/>
  <c r="E501" i="3"/>
  <c r="H501" i="3"/>
  <c r="I501" i="3"/>
  <c r="J501" i="3"/>
  <c r="K501" i="3"/>
  <c r="L501" i="3"/>
  <c r="O501" i="3"/>
  <c r="P501" i="3"/>
  <c r="Q501" i="3"/>
  <c r="R501" i="3"/>
  <c r="S501" i="3"/>
  <c r="T501" i="3"/>
  <c r="U501" i="3"/>
  <c r="X501" i="3"/>
  <c r="V501" i="3"/>
  <c r="B502" i="3"/>
  <c r="C502" i="3"/>
  <c r="D502" i="3"/>
  <c r="E502" i="3"/>
  <c r="H502" i="3"/>
  <c r="I502" i="3"/>
  <c r="J502" i="3"/>
  <c r="K502" i="3"/>
  <c r="L502" i="3"/>
  <c r="O502" i="3"/>
  <c r="P502" i="3"/>
  <c r="Q502" i="3"/>
  <c r="R502" i="3"/>
  <c r="S502" i="3"/>
  <c r="T502" i="3"/>
  <c r="U502" i="3"/>
  <c r="X502" i="3"/>
  <c r="V502" i="3"/>
  <c r="B503" i="3"/>
  <c r="C503" i="3"/>
  <c r="Y503" i="3"/>
  <c r="D503" i="3"/>
  <c r="E503" i="3"/>
  <c r="H503" i="3"/>
  <c r="I503" i="3"/>
  <c r="J503" i="3"/>
  <c r="K503" i="3"/>
  <c r="L503" i="3"/>
  <c r="O503" i="3"/>
  <c r="P503" i="3"/>
  <c r="Q503" i="3"/>
  <c r="R503" i="3"/>
  <c r="S503" i="3"/>
  <c r="T503" i="3"/>
  <c r="U503" i="3"/>
  <c r="X503" i="3"/>
  <c r="V503" i="3"/>
  <c r="W503" i="3"/>
  <c r="B504" i="3"/>
  <c r="C504" i="3"/>
  <c r="D504" i="3"/>
  <c r="E504" i="3"/>
  <c r="H504" i="3"/>
  <c r="I504" i="3"/>
  <c r="J504" i="3"/>
  <c r="K504" i="3"/>
  <c r="L504" i="3"/>
  <c r="O504" i="3"/>
  <c r="P504" i="3"/>
  <c r="Q504" i="3"/>
  <c r="R504" i="3"/>
  <c r="S504" i="3"/>
  <c r="T504" i="3"/>
  <c r="U504" i="3"/>
  <c r="X504" i="3"/>
  <c r="V504" i="3"/>
  <c r="B505" i="3"/>
  <c r="C505" i="3"/>
  <c r="Y505" i="3"/>
  <c r="W505" i="3"/>
  <c r="D505" i="3"/>
  <c r="E505" i="3"/>
  <c r="H505" i="3"/>
  <c r="I505" i="3"/>
  <c r="J505" i="3"/>
  <c r="K505" i="3"/>
  <c r="L505" i="3"/>
  <c r="O505" i="3"/>
  <c r="P505" i="3"/>
  <c r="Q505" i="3"/>
  <c r="R505" i="3"/>
  <c r="S505" i="3"/>
  <c r="T505" i="3"/>
  <c r="U505" i="3"/>
  <c r="X505" i="3"/>
  <c r="V505" i="3"/>
  <c r="B506" i="3"/>
  <c r="C506" i="3"/>
  <c r="D506" i="3"/>
  <c r="E506" i="3"/>
  <c r="H506" i="3"/>
  <c r="I506" i="3"/>
  <c r="J506" i="3"/>
  <c r="K506" i="3"/>
  <c r="L506" i="3"/>
  <c r="O506" i="3"/>
  <c r="P506" i="3"/>
  <c r="Q506" i="3"/>
  <c r="R506" i="3"/>
  <c r="S506" i="3"/>
  <c r="T506" i="3"/>
  <c r="U506" i="3"/>
  <c r="X506" i="3"/>
  <c r="V506" i="3"/>
  <c r="B507" i="3"/>
  <c r="C507" i="3"/>
  <c r="Y507" i="3"/>
  <c r="W507" i="3"/>
  <c r="D507" i="3"/>
  <c r="E507" i="3"/>
  <c r="H507" i="3"/>
  <c r="I507" i="3"/>
  <c r="J507" i="3"/>
  <c r="K507" i="3"/>
  <c r="L507" i="3"/>
  <c r="O507" i="3"/>
  <c r="P507" i="3"/>
  <c r="Q507" i="3"/>
  <c r="R507" i="3"/>
  <c r="S507" i="3"/>
  <c r="T507" i="3"/>
  <c r="U507" i="3"/>
  <c r="X507" i="3"/>
  <c r="V507" i="3"/>
  <c r="B508" i="3"/>
  <c r="C508" i="3"/>
  <c r="Y508" i="3"/>
  <c r="D508" i="3"/>
  <c r="E508" i="3"/>
  <c r="H508" i="3"/>
  <c r="I508" i="3"/>
  <c r="J508" i="3"/>
  <c r="K508" i="3"/>
  <c r="L508" i="3"/>
  <c r="O508" i="3"/>
  <c r="P508" i="3"/>
  <c r="Q508" i="3"/>
  <c r="R508" i="3"/>
  <c r="S508" i="3"/>
  <c r="T508" i="3"/>
  <c r="U508" i="3"/>
  <c r="X508" i="3"/>
  <c r="V508" i="3"/>
  <c r="W508" i="3"/>
  <c r="B509" i="3"/>
  <c r="C509" i="3"/>
  <c r="Y509" i="3"/>
  <c r="W509" i="3"/>
  <c r="D509" i="3"/>
  <c r="E509" i="3"/>
  <c r="H509" i="3"/>
  <c r="I509" i="3"/>
  <c r="J509" i="3"/>
  <c r="K509" i="3"/>
  <c r="L509" i="3"/>
  <c r="O509" i="3"/>
  <c r="P509" i="3"/>
  <c r="Q509" i="3"/>
  <c r="R509" i="3"/>
  <c r="S509" i="3"/>
  <c r="T509" i="3"/>
  <c r="U509" i="3"/>
  <c r="X509" i="3"/>
  <c r="V509" i="3"/>
  <c r="B510" i="3"/>
  <c r="C510" i="3"/>
  <c r="D510" i="3"/>
  <c r="E510" i="3"/>
  <c r="H510" i="3"/>
  <c r="I510" i="3"/>
  <c r="J510" i="3"/>
  <c r="K510" i="3"/>
  <c r="L510" i="3"/>
  <c r="O510" i="3"/>
  <c r="P510" i="3"/>
  <c r="Q510" i="3"/>
  <c r="R510" i="3"/>
  <c r="S510" i="3"/>
  <c r="T510" i="3"/>
  <c r="U510" i="3"/>
  <c r="X510" i="3"/>
  <c r="V510" i="3"/>
  <c r="B511" i="3"/>
  <c r="C511" i="3"/>
  <c r="Y511" i="3"/>
  <c r="W511" i="3"/>
  <c r="D511" i="3"/>
  <c r="E511" i="3"/>
  <c r="H511" i="3"/>
  <c r="I511" i="3"/>
  <c r="J511" i="3"/>
  <c r="K511" i="3"/>
  <c r="L511" i="3"/>
  <c r="O511" i="3"/>
  <c r="P511" i="3"/>
  <c r="Q511" i="3"/>
  <c r="R511" i="3"/>
  <c r="S511" i="3"/>
  <c r="T511" i="3"/>
  <c r="U511" i="3"/>
  <c r="X511" i="3"/>
  <c r="V511" i="3"/>
  <c r="B512" i="3"/>
  <c r="C512" i="3"/>
  <c r="Y512" i="3"/>
  <c r="W512" i="3"/>
  <c r="D512" i="3"/>
  <c r="E512" i="3"/>
  <c r="H512" i="3"/>
  <c r="I512" i="3"/>
  <c r="J512" i="3"/>
  <c r="K512" i="3"/>
  <c r="L512" i="3"/>
  <c r="O512" i="3"/>
  <c r="P512" i="3"/>
  <c r="Q512" i="3"/>
  <c r="R512" i="3"/>
  <c r="S512" i="3"/>
  <c r="T512" i="3"/>
  <c r="U512" i="3"/>
  <c r="X512" i="3"/>
  <c r="V512" i="3"/>
  <c r="B513" i="3"/>
  <c r="C513" i="3"/>
  <c r="Y513" i="3"/>
  <c r="D513" i="3"/>
  <c r="E513" i="3"/>
  <c r="H513" i="3"/>
  <c r="I513" i="3"/>
  <c r="J513" i="3"/>
  <c r="K513" i="3"/>
  <c r="L513" i="3"/>
  <c r="O513" i="3"/>
  <c r="P513" i="3"/>
  <c r="Q513" i="3"/>
  <c r="R513" i="3"/>
  <c r="S513" i="3"/>
  <c r="T513" i="3"/>
  <c r="U513" i="3"/>
  <c r="W513" i="3"/>
  <c r="X513" i="3"/>
  <c r="V513" i="3"/>
  <c r="B514" i="3"/>
  <c r="C514" i="3"/>
  <c r="D514" i="3"/>
  <c r="E514" i="3"/>
  <c r="H514" i="3"/>
  <c r="I514" i="3"/>
  <c r="J514" i="3"/>
  <c r="K514" i="3"/>
  <c r="L514" i="3"/>
  <c r="O514" i="3"/>
  <c r="P514" i="3"/>
  <c r="Q514" i="3"/>
  <c r="R514" i="3"/>
  <c r="S514" i="3"/>
  <c r="T514" i="3"/>
  <c r="U514" i="3"/>
  <c r="X514" i="3"/>
  <c r="V514" i="3"/>
  <c r="B515" i="3"/>
  <c r="C515" i="3"/>
  <c r="Y515" i="3"/>
  <c r="D515" i="3"/>
  <c r="E515" i="3"/>
  <c r="H515" i="3"/>
  <c r="I515" i="3"/>
  <c r="J515" i="3"/>
  <c r="K515" i="3"/>
  <c r="L515" i="3"/>
  <c r="O515" i="3"/>
  <c r="P515" i="3"/>
  <c r="Q515" i="3"/>
  <c r="R515" i="3"/>
  <c r="S515" i="3"/>
  <c r="T515" i="3"/>
  <c r="U515" i="3"/>
  <c r="X515" i="3"/>
  <c r="V515" i="3"/>
  <c r="W515" i="3"/>
  <c r="B516" i="3"/>
  <c r="C516" i="3"/>
  <c r="Y516" i="3"/>
  <c r="W516" i="3"/>
  <c r="D516" i="3"/>
  <c r="E516" i="3"/>
  <c r="H516" i="3"/>
  <c r="I516" i="3"/>
  <c r="J516" i="3"/>
  <c r="K516" i="3"/>
  <c r="L516" i="3"/>
  <c r="O516" i="3"/>
  <c r="P516" i="3"/>
  <c r="Q516" i="3"/>
  <c r="R516" i="3"/>
  <c r="S516" i="3"/>
  <c r="T516" i="3"/>
  <c r="U516" i="3"/>
  <c r="X516" i="3"/>
  <c r="V516" i="3"/>
  <c r="B517" i="3"/>
  <c r="C517" i="3"/>
  <c r="Y517" i="3"/>
  <c r="D517" i="3"/>
  <c r="E517" i="3"/>
  <c r="H517" i="3"/>
  <c r="I517" i="3"/>
  <c r="J517" i="3"/>
  <c r="K517" i="3"/>
  <c r="L517" i="3"/>
  <c r="O517" i="3"/>
  <c r="P517" i="3"/>
  <c r="Q517" i="3"/>
  <c r="R517" i="3"/>
  <c r="S517" i="3"/>
  <c r="T517" i="3"/>
  <c r="U517" i="3"/>
  <c r="W517" i="3"/>
  <c r="X517" i="3"/>
  <c r="V517" i="3"/>
  <c r="B518" i="3"/>
  <c r="C518" i="3"/>
  <c r="D518" i="3"/>
  <c r="E518" i="3"/>
  <c r="H518" i="3"/>
  <c r="I518" i="3"/>
  <c r="J518" i="3"/>
  <c r="K518" i="3"/>
  <c r="L518" i="3"/>
  <c r="O518" i="3"/>
  <c r="P518" i="3"/>
  <c r="Q518" i="3"/>
  <c r="R518" i="3"/>
  <c r="S518" i="3"/>
  <c r="T518" i="3"/>
  <c r="U518" i="3"/>
  <c r="X518" i="3"/>
  <c r="V518" i="3"/>
  <c r="B519" i="3"/>
  <c r="C519" i="3"/>
  <c r="Y519" i="3"/>
  <c r="W519" i="3"/>
  <c r="D519" i="3"/>
  <c r="E519" i="3"/>
  <c r="H519" i="3"/>
  <c r="I519" i="3"/>
  <c r="J519" i="3"/>
  <c r="K519" i="3"/>
  <c r="L519" i="3"/>
  <c r="O519" i="3"/>
  <c r="P519" i="3"/>
  <c r="Q519" i="3"/>
  <c r="R519" i="3"/>
  <c r="S519" i="3"/>
  <c r="T519" i="3"/>
  <c r="U519" i="3"/>
  <c r="X519" i="3"/>
  <c r="V519" i="3"/>
  <c r="B520" i="3"/>
  <c r="C520" i="3"/>
  <c r="D520" i="3"/>
  <c r="E520" i="3"/>
  <c r="H520" i="3"/>
  <c r="I520" i="3"/>
  <c r="J520" i="3"/>
  <c r="K520" i="3"/>
  <c r="L520" i="3"/>
  <c r="O520" i="3"/>
  <c r="P520" i="3"/>
  <c r="Q520" i="3"/>
  <c r="R520" i="3"/>
  <c r="S520" i="3"/>
  <c r="T520" i="3"/>
  <c r="U520" i="3"/>
  <c r="X520" i="3"/>
  <c r="V520" i="3"/>
  <c r="B521" i="3"/>
  <c r="C521" i="3"/>
  <c r="Y521" i="3"/>
  <c r="D521" i="3"/>
  <c r="E521" i="3"/>
  <c r="H521" i="3"/>
  <c r="I521" i="3"/>
  <c r="J521" i="3"/>
  <c r="K521" i="3"/>
  <c r="L521" i="3"/>
  <c r="O521" i="3"/>
  <c r="P521" i="3"/>
  <c r="Q521" i="3"/>
  <c r="R521" i="3"/>
  <c r="S521" i="3"/>
  <c r="T521" i="3"/>
  <c r="U521" i="3"/>
  <c r="W521" i="3"/>
  <c r="X521" i="3"/>
  <c r="V521" i="3"/>
  <c r="B522" i="3"/>
  <c r="C522" i="3"/>
  <c r="Y522" i="3"/>
  <c r="D522" i="3"/>
  <c r="E522" i="3"/>
  <c r="H522" i="3"/>
  <c r="I522" i="3"/>
  <c r="J522" i="3"/>
  <c r="K522" i="3"/>
  <c r="L522" i="3"/>
  <c r="O522" i="3"/>
  <c r="P522" i="3"/>
  <c r="Q522" i="3"/>
  <c r="R522" i="3"/>
  <c r="S522" i="3"/>
  <c r="T522" i="3"/>
  <c r="U522" i="3"/>
  <c r="X522" i="3"/>
  <c r="V522" i="3"/>
  <c r="B523" i="3"/>
  <c r="C523" i="3"/>
  <c r="Y523" i="3"/>
  <c r="D523" i="3"/>
  <c r="E523" i="3"/>
  <c r="H523" i="3"/>
  <c r="I523" i="3"/>
  <c r="J523" i="3"/>
  <c r="K523" i="3"/>
  <c r="L523" i="3"/>
  <c r="O523" i="3"/>
  <c r="P523" i="3"/>
  <c r="Q523" i="3"/>
  <c r="R523" i="3"/>
  <c r="S523" i="3"/>
  <c r="T523" i="3"/>
  <c r="U523" i="3"/>
  <c r="W523" i="3"/>
  <c r="X523" i="3"/>
  <c r="V523" i="3"/>
  <c r="B524" i="3"/>
  <c r="C524" i="3"/>
  <c r="Y524" i="3"/>
  <c r="D524" i="3"/>
  <c r="E524" i="3"/>
  <c r="H524" i="3"/>
  <c r="I524" i="3"/>
  <c r="J524" i="3"/>
  <c r="K524" i="3"/>
  <c r="L524" i="3"/>
  <c r="O524" i="3"/>
  <c r="P524" i="3"/>
  <c r="Q524" i="3"/>
  <c r="R524" i="3"/>
  <c r="S524" i="3"/>
  <c r="T524" i="3"/>
  <c r="U524" i="3"/>
  <c r="X524" i="3"/>
  <c r="V524" i="3"/>
  <c r="W524" i="3"/>
  <c r="B525" i="3"/>
  <c r="C525" i="3"/>
  <c r="D525" i="3"/>
  <c r="E525" i="3"/>
  <c r="H525" i="3"/>
  <c r="I525" i="3"/>
  <c r="J525" i="3"/>
  <c r="K525" i="3"/>
  <c r="L525" i="3"/>
  <c r="O525" i="3"/>
  <c r="P525" i="3"/>
  <c r="Q525" i="3"/>
  <c r="R525" i="3"/>
  <c r="S525" i="3"/>
  <c r="T525" i="3"/>
  <c r="U525" i="3"/>
  <c r="X525" i="3"/>
  <c r="V525" i="3"/>
  <c r="B526" i="3"/>
  <c r="C526" i="3"/>
  <c r="D526" i="3"/>
  <c r="E526" i="3"/>
  <c r="H526" i="3"/>
  <c r="I526" i="3"/>
  <c r="J526" i="3"/>
  <c r="K526" i="3"/>
  <c r="L526" i="3"/>
  <c r="O526" i="3"/>
  <c r="P526" i="3"/>
  <c r="Q526" i="3"/>
  <c r="R526" i="3"/>
  <c r="S526" i="3"/>
  <c r="T526" i="3"/>
  <c r="U526" i="3"/>
  <c r="X526" i="3"/>
  <c r="V526" i="3"/>
  <c r="B527" i="3"/>
  <c r="C527" i="3"/>
  <c r="Y527" i="3"/>
  <c r="D527" i="3"/>
  <c r="E527" i="3"/>
  <c r="H527" i="3"/>
  <c r="I527" i="3"/>
  <c r="J527" i="3"/>
  <c r="K527" i="3"/>
  <c r="L527" i="3"/>
  <c r="O527" i="3"/>
  <c r="P527" i="3"/>
  <c r="Q527" i="3"/>
  <c r="R527" i="3"/>
  <c r="S527" i="3"/>
  <c r="T527" i="3"/>
  <c r="U527" i="3"/>
  <c r="X527" i="3"/>
  <c r="V527" i="3"/>
  <c r="W527" i="3"/>
  <c r="B528" i="3"/>
  <c r="C528" i="3"/>
  <c r="Y528" i="3"/>
  <c r="D528" i="3"/>
  <c r="E528" i="3"/>
  <c r="H528" i="3"/>
  <c r="I528" i="3"/>
  <c r="J528" i="3"/>
  <c r="K528" i="3"/>
  <c r="L528" i="3"/>
  <c r="O528" i="3"/>
  <c r="P528" i="3"/>
  <c r="Q528" i="3"/>
  <c r="R528" i="3"/>
  <c r="S528" i="3"/>
  <c r="T528" i="3"/>
  <c r="U528" i="3"/>
  <c r="X528" i="3"/>
  <c r="V528" i="3"/>
  <c r="B529" i="3"/>
  <c r="C529" i="3"/>
  <c r="Y529" i="3"/>
  <c r="D529" i="3"/>
  <c r="E529" i="3"/>
  <c r="H529" i="3"/>
  <c r="I529" i="3"/>
  <c r="J529" i="3"/>
  <c r="K529" i="3"/>
  <c r="L529" i="3"/>
  <c r="O529" i="3"/>
  <c r="P529" i="3"/>
  <c r="Q529" i="3"/>
  <c r="R529" i="3"/>
  <c r="S529" i="3"/>
  <c r="T529" i="3"/>
  <c r="U529" i="3"/>
  <c r="W529" i="3"/>
  <c r="X529" i="3"/>
  <c r="V529" i="3"/>
  <c r="B530" i="3"/>
  <c r="C530" i="3"/>
  <c r="Y530" i="3"/>
  <c r="D530" i="3"/>
  <c r="E530" i="3"/>
  <c r="H530" i="3"/>
  <c r="I530" i="3"/>
  <c r="J530" i="3"/>
  <c r="K530" i="3"/>
  <c r="L530" i="3"/>
  <c r="O530" i="3"/>
  <c r="P530" i="3"/>
  <c r="Q530" i="3"/>
  <c r="R530" i="3"/>
  <c r="S530" i="3"/>
  <c r="T530" i="3"/>
  <c r="U530" i="3"/>
  <c r="X530" i="3"/>
  <c r="V530" i="3"/>
  <c r="B531" i="3"/>
  <c r="C531" i="3"/>
  <c r="Y531" i="3"/>
  <c r="D531" i="3"/>
  <c r="E531" i="3"/>
  <c r="H531" i="3"/>
  <c r="I531" i="3"/>
  <c r="J531" i="3"/>
  <c r="K531" i="3"/>
  <c r="L531" i="3"/>
  <c r="O531" i="3"/>
  <c r="P531" i="3"/>
  <c r="Q531" i="3"/>
  <c r="R531" i="3"/>
  <c r="S531" i="3"/>
  <c r="T531" i="3"/>
  <c r="U531" i="3"/>
  <c r="X531" i="3"/>
  <c r="V531" i="3"/>
  <c r="W531" i="3"/>
  <c r="B532" i="3"/>
  <c r="C532" i="3"/>
  <c r="D532" i="3"/>
  <c r="E532" i="3"/>
  <c r="H532" i="3"/>
  <c r="I532" i="3"/>
  <c r="J532" i="3"/>
  <c r="K532" i="3"/>
  <c r="L532" i="3"/>
  <c r="O532" i="3"/>
  <c r="P532" i="3"/>
  <c r="Q532" i="3"/>
  <c r="R532" i="3"/>
  <c r="S532" i="3"/>
  <c r="T532" i="3"/>
  <c r="U532" i="3"/>
  <c r="X532" i="3"/>
  <c r="V532" i="3"/>
  <c r="B533" i="3"/>
  <c r="C533" i="3"/>
  <c r="Y533" i="3"/>
  <c r="D533" i="3"/>
  <c r="E533" i="3"/>
  <c r="H533" i="3"/>
  <c r="I533" i="3"/>
  <c r="J533" i="3"/>
  <c r="K533" i="3"/>
  <c r="L533" i="3"/>
  <c r="O533" i="3"/>
  <c r="P533" i="3"/>
  <c r="Q533" i="3"/>
  <c r="R533" i="3"/>
  <c r="S533" i="3"/>
  <c r="T533" i="3"/>
  <c r="U533" i="3"/>
  <c r="X533" i="3"/>
  <c r="V533" i="3"/>
  <c r="B534" i="3"/>
  <c r="C534" i="3"/>
  <c r="D534" i="3"/>
  <c r="E534" i="3"/>
  <c r="H534" i="3"/>
  <c r="I534" i="3"/>
  <c r="J534" i="3"/>
  <c r="K534" i="3"/>
  <c r="L534" i="3"/>
  <c r="O534" i="3"/>
  <c r="P534" i="3"/>
  <c r="Q534" i="3"/>
  <c r="R534" i="3"/>
  <c r="S534" i="3"/>
  <c r="T534" i="3"/>
  <c r="U534" i="3"/>
  <c r="X534" i="3"/>
  <c r="V534" i="3"/>
  <c r="B535" i="3"/>
  <c r="C535" i="3"/>
  <c r="Y535" i="3"/>
  <c r="W535" i="3"/>
  <c r="D535" i="3"/>
  <c r="E535" i="3"/>
  <c r="H535" i="3"/>
  <c r="I535" i="3"/>
  <c r="J535" i="3"/>
  <c r="K535" i="3"/>
  <c r="L535" i="3"/>
  <c r="O535" i="3"/>
  <c r="P535" i="3"/>
  <c r="Q535" i="3"/>
  <c r="R535" i="3"/>
  <c r="S535" i="3"/>
  <c r="T535" i="3"/>
  <c r="U535" i="3"/>
  <c r="X535" i="3"/>
  <c r="V535" i="3"/>
  <c r="B536" i="3"/>
  <c r="C536" i="3"/>
  <c r="D536" i="3"/>
  <c r="E536" i="3"/>
  <c r="H536" i="3"/>
  <c r="I536" i="3"/>
  <c r="J536" i="3"/>
  <c r="K536" i="3"/>
  <c r="L536" i="3"/>
  <c r="O536" i="3"/>
  <c r="P536" i="3"/>
  <c r="Q536" i="3"/>
  <c r="R536" i="3"/>
  <c r="S536" i="3"/>
  <c r="T536" i="3"/>
  <c r="U536" i="3"/>
  <c r="X536" i="3"/>
  <c r="V536" i="3"/>
  <c r="B537" i="3"/>
  <c r="C537" i="3"/>
  <c r="Y537" i="3"/>
  <c r="W537" i="3"/>
  <c r="D537" i="3"/>
  <c r="E537" i="3"/>
  <c r="H537" i="3"/>
  <c r="I537" i="3"/>
  <c r="J537" i="3"/>
  <c r="K537" i="3"/>
  <c r="L537" i="3"/>
  <c r="O537" i="3"/>
  <c r="P537" i="3"/>
  <c r="Q537" i="3"/>
  <c r="R537" i="3"/>
  <c r="S537" i="3"/>
  <c r="T537" i="3"/>
  <c r="U537" i="3"/>
  <c r="X537" i="3"/>
  <c r="V537" i="3"/>
  <c r="B538" i="3"/>
  <c r="C538" i="3"/>
  <c r="Y538" i="3"/>
  <c r="D538" i="3"/>
  <c r="E538" i="3"/>
  <c r="H538" i="3"/>
  <c r="I538" i="3"/>
  <c r="J538" i="3"/>
  <c r="K538" i="3"/>
  <c r="L538" i="3"/>
  <c r="O538" i="3"/>
  <c r="P538" i="3"/>
  <c r="Q538" i="3"/>
  <c r="R538" i="3"/>
  <c r="S538" i="3"/>
  <c r="T538" i="3"/>
  <c r="U538" i="3"/>
  <c r="X538" i="3"/>
  <c r="V538" i="3"/>
  <c r="B539" i="3"/>
  <c r="C539" i="3"/>
  <c r="Y539" i="3"/>
  <c r="W539" i="3"/>
  <c r="D539" i="3"/>
  <c r="E539" i="3"/>
  <c r="H539" i="3"/>
  <c r="I539" i="3"/>
  <c r="J539" i="3"/>
  <c r="K539" i="3"/>
  <c r="L539" i="3"/>
  <c r="O539" i="3"/>
  <c r="P539" i="3"/>
  <c r="Q539" i="3"/>
  <c r="R539" i="3"/>
  <c r="S539" i="3"/>
  <c r="T539" i="3"/>
  <c r="U539" i="3"/>
  <c r="X539" i="3"/>
  <c r="V539" i="3"/>
  <c r="B540" i="3"/>
  <c r="C540" i="3"/>
  <c r="D540" i="3"/>
  <c r="E540" i="3"/>
  <c r="H540" i="3"/>
  <c r="I540" i="3"/>
  <c r="J540" i="3"/>
  <c r="K540" i="3"/>
  <c r="L540" i="3"/>
  <c r="O540" i="3"/>
  <c r="P540" i="3"/>
  <c r="Q540" i="3"/>
  <c r="R540" i="3"/>
  <c r="S540" i="3"/>
  <c r="T540" i="3"/>
  <c r="U540" i="3"/>
  <c r="X540" i="3"/>
  <c r="V540" i="3"/>
  <c r="B541" i="3"/>
  <c r="C541" i="3"/>
  <c r="Y541" i="3"/>
  <c r="W541" i="3"/>
  <c r="D541" i="3"/>
  <c r="E541" i="3"/>
  <c r="H541" i="3"/>
  <c r="I541" i="3"/>
  <c r="J541" i="3"/>
  <c r="K541" i="3"/>
  <c r="L541" i="3"/>
  <c r="O541" i="3"/>
  <c r="P541" i="3"/>
  <c r="Q541" i="3"/>
  <c r="R541" i="3"/>
  <c r="S541" i="3"/>
  <c r="T541" i="3"/>
  <c r="U541" i="3"/>
  <c r="X541" i="3"/>
  <c r="V541" i="3"/>
  <c r="B542" i="3"/>
  <c r="C542" i="3"/>
  <c r="Y542" i="3"/>
  <c r="W542" i="3"/>
  <c r="D542" i="3"/>
  <c r="E542" i="3"/>
  <c r="H542" i="3"/>
  <c r="I542" i="3"/>
  <c r="J542" i="3"/>
  <c r="K542" i="3"/>
  <c r="L542" i="3"/>
  <c r="O542" i="3"/>
  <c r="P542" i="3"/>
  <c r="Q542" i="3"/>
  <c r="R542" i="3"/>
  <c r="S542" i="3"/>
  <c r="T542" i="3"/>
  <c r="U542" i="3"/>
  <c r="X542" i="3"/>
  <c r="V542" i="3"/>
  <c r="B543" i="3"/>
  <c r="C543" i="3"/>
  <c r="Y543" i="3"/>
  <c r="W543" i="3"/>
  <c r="D543" i="3"/>
  <c r="E543" i="3"/>
  <c r="H543" i="3"/>
  <c r="I543" i="3"/>
  <c r="J543" i="3"/>
  <c r="K543" i="3"/>
  <c r="L543" i="3"/>
  <c r="O543" i="3"/>
  <c r="P543" i="3"/>
  <c r="Q543" i="3"/>
  <c r="R543" i="3"/>
  <c r="S543" i="3"/>
  <c r="T543" i="3"/>
  <c r="U543" i="3"/>
  <c r="X543" i="3"/>
  <c r="V543" i="3"/>
  <c r="B544" i="3"/>
  <c r="C544" i="3"/>
  <c r="D544" i="3"/>
  <c r="E544" i="3"/>
  <c r="H544" i="3"/>
  <c r="I544" i="3"/>
  <c r="J544" i="3"/>
  <c r="K544" i="3"/>
  <c r="L544" i="3"/>
  <c r="O544" i="3"/>
  <c r="P544" i="3"/>
  <c r="Q544" i="3"/>
  <c r="R544" i="3"/>
  <c r="S544" i="3"/>
  <c r="T544" i="3"/>
  <c r="U544" i="3"/>
  <c r="X544" i="3"/>
  <c r="V544" i="3"/>
  <c r="B545" i="3"/>
  <c r="C545" i="3"/>
  <c r="Y545" i="3"/>
  <c r="D545" i="3"/>
  <c r="E545" i="3"/>
  <c r="H545" i="3"/>
  <c r="I545" i="3"/>
  <c r="J545" i="3"/>
  <c r="K545" i="3"/>
  <c r="L545" i="3"/>
  <c r="O545" i="3"/>
  <c r="P545" i="3"/>
  <c r="Q545" i="3"/>
  <c r="R545" i="3"/>
  <c r="S545" i="3"/>
  <c r="T545" i="3"/>
  <c r="U545" i="3"/>
  <c r="W545" i="3"/>
  <c r="X545" i="3"/>
  <c r="V545" i="3"/>
  <c r="B546" i="3"/>
  <c r="C546" i="3"/>
  <c r="Y546" i="3"/>
  <c r="D546" i="3"/>
  <c r="E546" i="3"/>
  <c r="H546" i="3"/>
  <c r="I546" i="3"/>
  <c r="J546" i="3"/>
  <c r="K546" i="3"/>
  <c r="L546" i="3"/>
  <c r="O546" i="3"/>
  <c r="P546" i="3"/>
  <c r="Q546" i="3"/>
  <c r="R546" i="3"/>
  <c r="S546" i="3"/>
  <c r="T546" i="3"/>
  <c r="U546" i="3"/>
  <c r="X546" i="3"/>
  <c r="V546" i="3"/>
  <c r="B547" i="3"/>
  <c r="C547" i="3"/>
  <c r="Y547" i="3"/>
  <c r="D547" i="3"/>
  <c r="E547" i="3"/>
  <c r="H547" i="3"/>
  <c r="I547" i="3"/>
  <c r="J547" i="3"/>
  <c r="K547" i="3"/>
  <c r="L547" i="3"/>
  <c r="O547" i="3"/>
  <c r="P547" i="3"/>
  <c r="Q547" i="3"/>
  <c r="R547" i="3"/>
  <c r="S547" i="3"/>
  <c r="T547" i="3"/>
  <c r="U547" i="3"/>
  <c r="W547" i="3"/>
  <c r="X547" i="3"/>
  <c r="V547" i="3"/>
  <c r="B548" i="3"/>
  <c r="C548" i="3"/>
  <c r="D548" i="3"/>
  <c r="E548" i="3"/>
  <c r="H548" i="3"/>
  <c r="I548" i="3"/>
  <c r="J548" i="3"/>
  <c r="K548" i="3"/>
  <c r="L548" i="3"/>
  <c r="O548" i="3"/>
  <c r="P548" i="3"/>
  <c r="Q548" i="3"/>
  <c r="R548" i="3"/>
  <c r="S548" i="3"/>
  <c r="T548" i="3"/>
  <c r="U548" i="3"/>
  <c r="X548" i="3"/>
  <c r="V548" i="3"/>
  <c r="B549" i="3"/>
  <c r="C549" i="3"/>
  <c r="D549" i="3"/>
  <c r="E549" i="3"/>
  <c r="H549" i="3"/>
  <c r="I549" i="3"/>
  <c r="J549" i="3"/>
  <c r="K549" i="3"/>
  <c r="L549" i="3"/>
  <c r="O549" i="3"/>
  <c r="P549" i="3"/>
  <c r="Q549" i="3"/>
  <c r="R549" i="3"/>
  <c r="S549" i="3"/>
  <c r="T549" i="3"/>
  <c r="U549" i="3"/>
  <c r="X549" i="3"/>
  <c r="V549" i="3"/>
  <c r="B550" i="3"/>
  <c r="C550" i="3"/>
  <c r="D550" i="3"/>
  <c r="E550" i="3"/>
  <c r="H550" i="3"/>
  <c r="I550" i="3"/>
  <c r="J550" i="3"/>
  <c r="K550" i="3"/>
  <c r="L550" i="3"/>
  <c r="O550" i="3"/>
  <c r="P550" i="3"/>
  <c r="Q550" i="3"/>
  <c r="R550" i="3"/>
  <c r="S550" i="3"/>
  <c r="T550" i="3"/>
  <c r="U550" i="3"/>
  <c r="X550" i="3"/>
  <c r="V550" i="3"/>
  <c r="B551" i="3"/>
  <c r="C551" i="3"/>
  <c r="D551" i="3"/>
  <c r="E551" i="3"/>
  <c r="H551" i="3"/>
  <c r="I551" i="3"/>
  <c r="J551" i="3"/>
  <c r="K551" i="3"/>
  <c r="L551" i="3"/>
  <c r="O551" i="3"/>
  <c r="P551" i="3"/>
  <c r="Q551" i="3"/>
  <c r="R551" i="3"/>
  <c r="S551" i="3"/>
  <c r="T551" i="3"/>
  <c r="U551" i="3"/>
  <c r="X551" i="3"/>
  <c r="V551" i="3"/>
  <c r="B552" i="3"/>
  <c r="C552" i="3"/>
  <c r="Y552" i="3"/>
  <c r="D552" i="3"/>
  <c r="E552" i="3"/>
  <c r="H552" i="3"/>
  <c r="I552" i="3"/>
  <c r="J552" i="3"/>
  <c r="K552" i="3"/>
  <c r="L552" i="3"/>
  <c r="O552" i="3"/>
  <c r="P552" i="3"/>
  <c r="Q552" i="3"/>
  <c r="R552" i="3"/>
  <c r="S552" i="3"/>
  <c r="T552" i="3"/>
  <c r="U552" i="3"/>
  <c r="W552" i="3"/>
  <c r="X552" i="3"/>
  <c r="V552" i="3"/>
  <c r="B553" i="3"/>
  <c r="C553" i="3"/>
  <c r="Y553" i="3"/>
  <c r="W553" i="3"/>
  <c r="D553" i="3"/>
  <c r="E553" i="3"/>
  <c r="H553" i="3"/>
  <c r="I553" i="3"/>
  <c r="J553" i="3"/>
  <c r="K553" i="3"/>
  <c r="L553" i="3"/>
  <c r="O553" i="3"/>
  <c r="P553" i="3"/>
  <c r="Q553" i="3"/>
  <c r="R553" i="3"/>
  <c r="S553" i="3"/>
  <c r="T553" i="3"/>
  <c r="U553" i="3"/>
  <c r="X553" i="3"/>
  <c r="V553" i="3"/>
  <c r="B554" i="3"/>
  <c r="C554" i="3"/>
  <c r="Y554" i="3"/>
  <c r="W554" i="3"/>
  <c r="D554" i="3"/>
  <c r="E554" i="3"/>
  <c r="H554" i="3"/>
  <c r="I554" i="3"/>
  <c r="J554" i="3"/>
  <c r="K554" i="3"/>
  <c r="L554" i="3"/>
  <c r="O554" i="3"/>
  <c r="P554" i="3"/>
  <c r="Q554" i="3"/>
  <c r="R554" i="3"/>
  <c r="S554" i="3"/>
  <c r="T554" i="3"/>
  <c r="U554" i="3"/>
  <c r="X554" i="3"/>
  <c r="V554" i="3"/>
  <c r="B555" i="3"/>
  <c r="C555" i="3"/>
  <c r="Y555" i="3"/>
  <c r="W555" i="3"/>
  <c r="D555" i="3"/>
  <c r="E555" i="3"/>
  <c r="H555" i="3"/>
  <c r="I555" i="3"/>
  <c r="J555" i="3"/>
  <c r="K555" i="3"/>
  <c r="L555" i="3"/>
  <c r="O555" i="3"/>
  <c r="P555" i="3"/>
  <c r="Q555" i="3"/>
  <c r="R555" i="3"/>
  <c r="S555" i="3"/>
  <c r="T555" i="3"/>
  <c r="U555" i="3"/>
  <c r="X555" i="3"/>
  <c r="V555" i="3"/>
  <c r="B556" i="3"/>
  <c r="C556" i="3"/>
  <c r="D556" i="3"/>
  <c r="E556" i="3"/>
  <c r="H556" i="3"/>
  <c r="I556" i="3"/>
  <c r="J556" i="3"/>
  <c r="K556" i="3"/>
  <c r="L556" i="3"/>
  <c r="O556" i="3"/>
  <c r="P556" i="3"/>
  <c r="Q556" i="3"/>
  <c r="R556" i="3"/>
  <c r="S556" i="3"/>
  <c r="T556" i="3"/>
  <c r="U556" i="3"/>
  <c r="X556" i="3"/>
  <c r="V556" i="3"/>
  <c r="B557" i="3"/>
  <c r="C557" i="3"/>
  <c r="D557" i="3"/>
  <c r="E557" i="3"/>
  <c r="H557" i="3"/>
  <c r="I557" i="3"/>
  <c r="J557" i="3"/>
  <c r="K557" i="3"/>
  <c r="L557" i="3"/>
  <c r="O557" i="3"/>
  <c r="P557" i="3"/>
  <c r="Q557" i="3"/>
  <c r="R557" i="3"/>
  <c r="S557" i="3"/>
  <c r="T557" i="3"/>
  <c r="U557" i="3"/>
  <c r="X557" i="3"/>
  <c r="V557" i="3"/>
  <c r="B558" i="3"/>
  <c r="C558" i="3"/>
  <c r="Y558" i="3"/>
  <c r="W558" i="3"/>
  <c r="D558" i="3"/>
  <c r="E558" i="3"/>
  <c r="H558" i="3"/>
  <c r="I558" i="3"/>
  <c r="J558" i="3"/>
  <c r="K558" i="3"/>
  <c r="L558" i="3"/>
  <c r="O558" i="3"/>
  <c r="P558" i="3"/>
  <c r="Q558" i="3"/>
  <c r="R558" i="3"/>
  <c r="S558" i="3"/>
  <c r="T558" i="3"/>
  <c r="U558" i="3"/>
  <c r="X558" i="3"/>
  <c r="V558" i="3"/>
  <c r="B559" i="3"/>
  <c r="C559" i="3"/>
  <c r="D559" i="3"/>
  <c r="E559" i="3"/>
  <c r="H559" i="3"/>
  <c r="I559" i="3"/>
  <c r="J559" i="3"/>
  <c r="K559" i="3"/>
  <c r="L559" i="3"/>
  <c r="O559" i="3"/>
  <c r="P559" i="3"/>
  <c r="Q559" i="3"/>
  <c r="R559" i="3"/>
  <c r="S559" i="3"/>
  <c r="T559" i="3"/>
  <c r="U559" i="3"/>
  <c r="X559" i="3"/>
  <c r="V559" i="3"/>
  <c r="B560" i="3"/>
  <c r="C560" i="3"/>
  <c r="Y560" i="3"/>
  <c r="W560" i="3"/>
  <c r="D560" i="3"/>
  <c r="E560" i="3"/>
  <c r="H560" i="3"/>
  <c r="I560" i="3"/>
  <c r="J560" i="3"/>
  <c r="K560" i="3"/>
  <c r="L560" i="3"/>
  <c r="O560" i="3"/>
  <c r="P560" i="3"/>
  <c r="Q560" i="3"/>
  <c r="R560" i="3"/>
  <c r="S560" i="3"/>
  <c r="T560" i="3"/>
  <c r="U560" i="3"/>
  <c r="X560" i="3"/>
  <c r="V560" i="3"/>
  <c r="B561" i="3"/>
  <c r="C561" i="3"/>
  <c r="Y561" i="3"/>
  <c r="D561" i="3"/>
  <c r="E561" i="3"/>
  <c r="H561" i="3"/>
  <c r="I561" i="3"/>
  <c r="J561" i="3"/>
  <c r="K561" i="3"/>
  <c r="L561" i="3"/>
  <c r="O561" i="3"/>
  <c r="P561" i="3"/>
  <c r="Q561" i="3"/>
  <c r="R561" i="3"/>
  <c r="S561" i="3"/>
  <c r="T561" i="3"/>
  <c r="U561" i="3"/>
  <c r="X561" i="3"/>
  <c r="V561" i="3"/>
  <c r="W561" i="3"/>
  <c r="B562" i="3"/>
  <c r="C562" i="3"/>
  <c r="Y562" i="3"/>
  <c r="D562" i="3"/>
  <c r="E562" i="3"/>
  <c r="H562" i="3"/>
  <c r="I562" i="3"/>
  <c r="J562" i="3"/>
  <c r="K562" i="3"/>
  <c r="L562" i="3"/>
  <c r="O562" i="3"/>
  <c r="P562" i="3"/>
  <c r="Q562" i="3"/>
  <c r="R562" i="3"/>
  <c r="S562" i="3"/>
  <c r="T562" i="3"/>
  <c r="U562" i="3"/>
  <c r="X562" i="3"/>
  <c r="V562" i="3"/>
  <c r="B563" i="3"/>
  <c r="C563" i="3"/>
  <c r="D563" i="3"/>
  <c r="E563" i="3"/>
  <c r="H563" i="3"/>
  <c r="I563" i="3"/>
  <c r="J563" i="3"/>
  <c r="K563" i="3"/>
  <c r="L563" i="3"/>
  <c r="O563" i="3"/>
  <c r="P563" i="3"/>
  <c r="Q563" i="3"/>
  <c r="R563" i="3"/>
  <c r="S563" i="3"/>
  <c r="T563" i="3"/>
  <c r="U563" i="3"/>
  <c r="X563" i="3"/>
  <c r="V563" i="3"/>
  <c r="B564" i="3"/>
  <c r="C564" i="3"/>
  <c r="D564" i="3"/>
  <c r="E564" i="3"/>
  <c r="H564" i="3"/>
  <c r="I564" i="3"/>
  <c r="J564" i="3"/>
  <c r="K564" i="3"/>
  <c r="L564" i="3"/>
  <c r="O564" i="3"/>
  <c r="P564" i="3"/>
  <c r="Q564" i="3"/>
  <c r="R564" i="3"/>
  <c r="S564" i="3"/>
  <c r="T564" i="3"/>
  <c r="U564" i="3"/>
  <c r="X564" i="3"/>
  <c r="V564" i="3"/>
  <c r="B565" i="3"/>
  <c r="C565" i="3"/>
  <c r="D565" i="3"/>
  <c r="E565" i="3"/>
  <c r="H565" i="3"/>
  <c r="I565" i="3"/>
  <c r="J565" i="3"/>
  <c r="K565" i="3"/>
  <c r="L565" i="3"/>
  <c r="O565" i="3"/>
  <c r="P565" i="3"/>
  <c r="Q565" i="3"/>
  <c r="R565" i="3"/>
  <c r="S565" i="3"/>
  <c r="T565" i="3"/>
  <c r="U565" i="3"/>
  <c r="X565" i="3"/>
  <c r="V565" i="3"/>
  <c r="B566" i="3"/>
  <c r="C566" i="3"/>
  <c r="D566" i="3"/>
  <c r="E566" i="3"/>
  <c r="H566" i="3"/>
  <c r="I566" i="3"/>
  <c r="J566" i="3"/>
  <c r="K566" i="3"/>
  <c r="L566" i="3"/>
  <c r="O566" i="3"/>
  <c r="P566" i="3"/>
  <c r="Q566" i="3"/>
  <c r="R566" i="3"/>
  <c r="S566" i="3"/>
  <c r="T566" i="3"/>
  <c r="U566" i="3"/>
  <c r="X566" i="3"/>
  <c r="V566" i="3"/>
  <c r="B567" i="3"/>
  <c r="C567" i="3"/>
  <c r="D567" i="3"/>
  <c r="E567" i="3"/>
  <c r="H567" i="3"/>
  <c r="I567" i="3"/>
  <c r="J567" i="3"/>
  <c r="K567" i="3"/>
  <c r="L567" i="3"/>
  <c r="O567" i="3"/>
  <c r="P567" i="3"/>
  <c r="Q567" i="3"/>
  <c r="R567" i="3"/>
  <c r="S567" i="3"/>
  <c r="T567" i="3"/>
  <c r="U567" i="3"/>
  <c r="X567" i="3"/>
  <c r="V567" i="3"/>
  <c r="B568" i="3"/>
  <c r="C568" i="3"/>
  <c r="D568" i="3"/>
  <c r="E568" i="3"/>
  <c r="H568" i="3"/>
  <c r="I568" i="3"/>
  <c r="J568" i="3"/>
  <c r="K568" i="3"/>
  <c r="L568" i="3"/>
  <c r="O568" i="3"/>
  <c r="P568" i="3"/>
  <c r="Q568" i="3"/>
  <c r="R568" i="3"/>
  <c r="S568" i="3"/>
  <c r="T568" i="3"/>
  <c r="U568" i="3"/>
  <c r="X568" i="3"/>
  <c r="V568" i="3"/>
  <c r="B569" i="3"/>
  <c r="C569" i="3"/>
  <c r="D569" i="3"/>
  <c r="E569" i="3"/>
  <c r="H569" i="3"/>
  <c r="I569" i="3"/>
  <c r="J569" i="3"/>
  <c r="K569" i="3"/>
  <c r="L569" i="3"/>
  <c r="O569" i="3"/>
  <c r="P569" i="3"/>
  <c r="Q569" i="3"/>
  <c r="R569" i="3"/>
  <c r="S569" i="3"/>
  <c r="T569" i="3"/>
  <c r="U569" i="3"/>
  <c r="X569" i="3"/>
  <c r="V569" i="3"/>
  <c r="B570" i="3"/>
  <c r="C570" i="3"/>
  <c r="Y570" i="3"/>
  <c r="W570" i="3"/>
  <c r="D570" i="3"/>
  <c r="E570" i="3"/>
  <c r="H570" i="3"/>
  <c r="I570" i="3"/>
  <c r="J570" i="3"/>
  <c r="K570" i="3"/>
  <c r="L570" i="3"/>
  <c r="O570" i="3"/>
  <c r="P570" i="3"/>
  <c r="Q570" i="3"/>
  <c r="R570" i="3"/>
  <c r="S570" i="3"/>
  <c r="T570" i="3"/>
  <c r="U570" i="3"/>
  <c r="X570" i="3"/>
  <c r="V570" i="3"/>
  <c r="B571" i="3"/>
  <c r="C571" i="3"/>
  <c r="Y571" i="3"/>
  <c r="D571" i="3"/>
  <c r="E571" i="3"/>
  <c r="H571" i="3"/>
  <c r="I571" i="3"/>
  <c r="J571" i="3"/>
  <c r="K571" i="3"/>
  <c r="L571" i="3"/>
  <c r="O571" i="3"/>
  <c r="P571" i="3"/>
  <c r="Q571" i="3"/>
  <c r="R571" i="3"/>
  <c r="S571" i="3"/>
  <c r="T571" i="3"/>
  <c r="U571" i="3"/>
  <c r="W571" i="3"/>
  <c r="X571" i="3"/>
  <c r="V571" i="3"/>
  <c r="B572" i="3"/>
  <c r="C572" i="3"/>
  <c r="D572" i="3"/>
  <c r="E572" i="3"/>
  <c r="H572" i="3"/>
  <c r="I572" i="3"/>
  <c r="J572" i="3"/>
  <c r="K572" i="3"/>
  <c r="L572" i="3"/>
  <c r="O572" i="3"/>
  <c r="P572" i="3"/>
  <c r="Q572" i="3"/>
  <c r="R572" i="3"/>
  <c r="S572" i="3"/>
  <c r="T572" i="3"/>
  <c r="U572" i="3"/>
  <c r="X572" i="3"/>
  <c r="V572" i="3"/>
  <c r="B573" i="3"/>
  <c r="C573" i="3"/>
  <c r="Y573" i="3"/>
  <c r="D573" i="3"/>
  <c r="E573" i="3"/>
  <c r="H573" i="3"/>
  <c r="I573" i="3"/>
  <c r="J573" i="3"/>
  <c r="K573" i="3"/>
  <c r="L573" i="3"/>
  <c r="O573" i="3"/>
  <c r="P573" i="3"/>
  <c r="Q573" i="3"/>
  <c r="R573" i="3"/>
  <c r="S573" i="3"/>
  <c r="T573" i="3"/>
  <c r="U573" i="3"/>
  <c r="W573" i="3"/>
  <c r="X573" i="3"/>
  <c r="V573" i="3"/>
  <c r="B574" i="3"/>
  <c r="C574" i="3"/>
  <c r="Y574" i="3"/>
  <c r="W574" i="3"/>
  <c r="D574" i="3"/>
  <c r="E574" i="3"/>
  <c r="H574" i="3"/>
  <c r="I574" i="3"/>
  <c r="J574" i="3"/>
  <c r="K574" i="3"/>
  <c r="L574" i="3"/>
  <c r="O574" i="3"/>
  <c r="P574" i="3"/>
  <c r="Q574" i="3"/>
  <c r="R574" i="3"/>
  <c r="S574" i="3"/>
  <c r="T574" i="3"/>
  <c r="U574" i="3"/>
  <c r="X574" i="3"/>
  <c r="V574" i="3"/>
  <c r="B575" i="3"/>
  <c r="C575" i="3"/>
  <c r="D575" i="3"/>
  <c r="E575" i="3"/>
  <c r="H575" i="3"/>
  <c r="I575" i="3"/>
  <c r="J575" i="3"/>
  <c r="K575" i="3"/>
  <c r="L575" i="3"/>
  <c r="O575" i="3"/>
  <c r="P575" i="3"/>
  <c r="Q575" i="3"/>
  <c r="R575" i="3"/>
  <c r="S575" i="3"/>
  <c r="T575" i="3"/>
  <c r="U575" i="3"/>
  <c r="X575" i="3"/>
  <c r="V575" i="3"/>
  <c r="B576" i="3"/>
  <c r="C576" i="3"/>
  <c r="Y576" i="3"/>
  <c r="W576" i="3"/>
  <c r="D576" i="3"/>
  <c r="E576" i="3"/>
  <c r="H576" i="3"/>
  <c r="I576" i="3"/>
  <c r="J576" i="3"/>
  <c r="K576" i="3"/>
  <c r="L576" i="3"/>
  <c r="O576" i="3"/>
  <c r="P576" i="3"/>
  <c r="Q576" i="3"/>
  <c r="R576" i="3"/>
  <c r="S576" i="3"/>
  <c r="T576" i="3"/>
  <c r="U576" i="3"/>
  <c r="X576" i="3"/>
  <c r="V576" i="3"/>
  <c r="B577" i="3"/>
  <c r="C577" i="3"/>
  <c r="Y577" i="3"/>
  <c r="D577" i="3"/>
  <c r="E577" i="3"/>
  <c r="H577" i="3"/>
  <c r="I577" i="3"/>
  <c r="J577" i="3"/>
  <c r="K577" i="3"/>
  <c r="L577" i="3"/>
  <c r="O577" i="3"/>
  <c r="P577" i="3"/>
  <c r="Q577" i="3"/>
  <c r="R577" i="3"/>
  <c r="S577" i="3"/>
  <c r="T577" i="3"/>
  <c r="U577" i="3"/>
  <c r="W577" i="3"/>
  <c r="X577" i="3"/>
  <c r="V577" i="3"/>
  <c r="B578" i="3"/>
  <c r="C578" i="3"/>
  <c r="Y578" i="3"/>
  <c r="D578" i="3"/>
  <c r="E578" i="3"/>
  <c r="H578" i="3"/>
  <c r="I578" i="3"/>
  <c r="J578" i="3"/>
  <c r="K578" i="3"/>
  <c r="L578" i="3"/>
  <c r="O578" i="3"/>
  <c r="P578" i="3"/>
  <c r="Q578" i="3"/>
  <c r="R578" i="3"/>
  <c r="S578" i="3"/>
  <c r="T578" i="3"/>
  <c r="U578" i="3"/>
  <c r="X578" i="3"/>
  <c r="V578" i="3"/>
  <c r="B579" i="3"/>
  <c r="C579" i="3"/>
  <c r="Y579" i="3"/>
  <c r="D579" i="3"/>
  <c r="E579" i="3"/>
  <c r="H579" i="3"/>
  <c r="I579" i="3"/>
  <c r="J579" i="3"/>
  <c r="K579" i="3"/>
  <c r="L579" i="3"/>
  <c r="O579" i="3"/>
  <c r="P579" i="3"/>
  <c r="Q579" i="3"/>
  <c r="R579" i="3"/>
  <c r="S579" i="3"/>
  <c r="T579" i="3"/>
  <c r="U579" i="3"/>
  <c r="W579" i="3"/>
  <c r="X579" i="3"/>
  <c r="V579" i="3"/>
  <c r="B580" i="3"/>
  <c r="C580" i="3"/>
  <c r="D580" i="3"/>
  <c r="E580" i="3"/>
  <c r="H580" i="3"/>
  <c r="I580" i="3"/>
  <c r="J580" i="3"/>
  <c r="K580" i="3"/>
  <c r="L580" i="3"/>
  <c r="O580" i="3"/>
  <c r="P580" i="3"/>
  <c r="Q580" i="3"/>
  <c r="R580" i="3"/>
  <c r="S580" i="3"/>
  <c r="T580" i="3"/>
  <c r="U580" i="3"/>
  <c r="X580" i="3"/>
  <c r="V580" i="3"/>
  <c r="B581" i="3"/>
  <c r="C581" i="3"/>
  <c r="Y581" i="3"/>
  <c r="D581" i="3"/>
  <c r="E581" i="3"/>
  <c r="H581" i="3"/>
  <c r="I581" i="3"/>
  <c r="J581" i="3"/>
  <c r="K581" i="3"/>
  <c r="L581" i="3"/>
  <c r="O581" i="3"/>
  <c r="P581" i="3"/>
  <c r="Q581" i="3"/>
  <c r="R581" i="3"/>
  <c r="S581" i="3"/>
  <c r="T581" i="3"/>
  <c r="U581" i="3"/>
  <c r="W581" i="3"/>
  <c r="X581" i="3"/>
  <c r="V581" i="3"/>
  <c r="B582" i="3"/>
  <c r="C582" i="3"/>
  <c r="Y582" i="3"/>
  <c r="W582" i="3"/>
  <c r="D582" i="3"/>
  <c r="E582" i="3"/>
  <c r="H582" i="3"/>
  <c r="I582" i="3"/>
  <c r="J582" i="3"/>
  <c r="K582" i="3"/>
  <c r="L582" i="3"/>
  <c r="O582" i="3"/>
  <c r="P582" i="3"/>
  <c r="Q582" i="3"/>
  <c r="R582" i="3"/>
  <c r="S582" i="3"/>
  <c r="T582" i="3"/>
  <c r="U582" i="3"/>
  <c r="X582" i="3"/>
  <c r="V582" i="3"/>
  <c r="B583" i="3"/>
  <c r="C583" i="3"/>
  <c r="D583" i="3"/>
  <c r="E583" i="3"/>
  <c r="H583" i="3"/>
  <c r="I583" i="3"/>
  <c r="J583" i="3"/>
  <c r="K583" i="3"/>
  <c r="L583" i="3"/>
  <c r="O583" i="3"/>
  <c r="P583" i="3"/>
  <c r="Q583" i="3"/>
  <c r="R583" i="3"/>
  <c r="S583" i="3"/>
  <c r="T583" i="3"/>
  <c r="U583" i="3"/>
  <c r="X583" i="3"/>
  <c r="V583" i="3"/>
  <c r="B584" i="3"/>
  <c r="C584" i="3"/>
  <c r="Y584" i="3"/>
  <c r="D584" i="3"/>
  <c r="E584" i="3"/>
  <c r="H584" i="3"/>
  <c r="I584" i="3"/>
  <c r="J584" i="3"/>
  <c r="K584" i="3"/>
  <c r="L584" i="3"/>
  <c r="O584" i="3"/>
  <c r="P584" i="3"/>
  <c r="Q584" i="3"/>
  <c r="R584" i="3"/>
  <c r="S584" i="3"/>
  <c r="T584" i="3"/>
  <c r="U584" i="3"/>
  <c r="X584" i="3"/>
  <c r="V584" i="3"/>
  <c r="W584" i="3"/>
  <c r="B585" i="3"/>
  <c r="C585" i="3"/>
  <c r="Y585" i="3"/>
  <c r="W585" i="3"/>
  <c r="D585" i="3"/>
  <c r="E585" i="3"/>
  <c r="H585" i="3"/>
  <c r="I585" i="3"/>
  <c r="J585" i="3"/>
  <c r="K585" i="3"/>
  <c r="L585" i="3"/>
  <c r="O585" i="3"/>
  <c r="P585" i="3"/>
  <c r="Q585" i="3"/>
  <c r="R585" i="3"/>
  <c r="S585" i="3"/>
  <c r="T585" i="3"/>
  <c r="U585" i="3"/>
  <c r="X585" i="3"/>
  <c r="V585" i="3"/>
  <c r="B586" i="3"/>
  <c r="C586" i="3"/>
  <c r="Y586" i="3"/>
  <c r="W586" i="3"/>
  <c r="D586" i="3"/>
  <c r="E586" i="3"/>
  <c r="H586" i="3"/>
  <c r="I586" i="3"/>
  <c r="J586" i="3"/>
  <c r="K586" i="3"/>
  <c r="L586" i="3"/>
  <c r="O586" i="3"/>
  <c r="P586" i="3"/>
  <c r="Q586" i="3"/>
  <c r="R586" i="3"/>
  <c r="S586" i="3"/>
  <c r="T586" i="3"/>
  <c r="U586" i="3"/>
  <c r="X586" i="3"/>
  <c r="V586" i="3"/>
  <c r="B587" i="3"/>
  <c r="C587" i="3"/>
  <c r="Y587" i="3"/>
  <c r="D587" i="3"/>
  <c r="E587" i="3"/>
  <c r="H587" i="3"/>
  <c r="I587" i="3"/>
  <c r="J587" i="3"/>
  <c r="K587" i="3"/>
  <c r="L587" i="3"/>
  <c r="O587" i="3"/>
  <c r="P587" i="3"/>
  <c r="Q587" i="3"/>
  <c r="R587" i="3"/>
  <c r="S587" i="3"/>
  <c r="T587" i="3"/>
  <c r="U587" i="3"/>
  <c r="X587" i="3"/>
  <c r="V587" i="3"/>
  <c r="W587" i="3"/>
  <c r="B588" i="3"/>
  <c r="C588" i="3"/>
  <c r="D588" i="3"/>
  <c r="E588" i="3"/>
  <c r="H588" i="3"/>
  <c r="I588" i="3"/>
  <c r="J588" i="3"/>
  <c r="K588" i="3"/>
  <c r="L588" i="3"/>
  <c r="O588" i="3"/>
  <c r="P588" i="3"/>
  <c r="Q588" i="3"/>
  <c r="R588" i="3"/>
  <c r="S588" i="3"/>
  <c r="T588" i="3"/>
  <c r="U588" i="3"/>
  <c r="X588" i="3"/>
  <c r="V588" i="3"/>
  <c r="B589" i="3"/>
  <c r="C589" i="3"/>
  <c r="Y589" i="3"/>
  <c r="D589" i="3"/>
  <c r="E589" i="3"/>
  <c r="H589" i="3"/>
  <c r="I589" i="3"/>
  <c r="J589" i="3"/>
  <c r="K589" i="3"/>
  <c r="L589" i="3"/>
  <c r="O589" i="3"/>
  <c r="P589" i="3"/>
  <c r="Q589" i="3"/>
  <c r="R589" i="3"/>
  <c r="S589" i="3"/>
  <c r="T589" i="3"/>
  <c r="U589" i="3"/>
  <c r="W589" i="3"/>
  <c r="X589" i="3"/>
  <c r="V589" i="3"/>
  <c r="B590" i="3"/>
  <c r="C590" i="3"/>
  <c r="D590" i="3"/>
  <c r="E590" i="3"/>
  <c r="H590" i="3"/>
  <c r="I590" i="3"/>
  <c r="J590" i="3"/>
  <c r="K590" i="3"/>
  <c r="L590" i="3"/>
  <c r="O590" i="3"/>
  <c r="P590" i="3"/>
  <c r="Q590" i="3"/>
  <c r="R590" i="3"/>
  <c r="S590" i="3"/>
  <c r="T590" i="3"/>
  <c r="U590" i="3"/>
  <c r="X590" i="3"/>
  <c r="V590" i="3"/>
  <c r="B591" i="3"/>
  <c r="D591" i="3"/>
  <c r="E591" i="3"/>
  <c r="H591" i="3"/>
  <c r="I591" i="3"/>
  <c r="J591" i="3"/>
  <c r="K591" i="3"/>
  <c r="L591" i="3"/>
  <c r="O591" i="3"/>
  <c r="P591" i="3"/>
  <c r="Q591" i="3"/>
  <c r="R591" i="3"/>
  <c r="S591" i="3"/>
  <c r="T591" i="3"/>
  <c r="U591" i="3"/>
  <c r="X591" i="3"/>
  <c r="V591" i="3"/>
  <c r="B592" i="3"/>
  <c r="C592" i="3"/>
  <c r="D592" i="3"/>
  <c r="E592" i="3"/>
  <c r="H592" i="3"/>
  <c r="I592" i="3"/>
  <c r="J592" i="3"/>
  <c r="K592" i="3"/>
  <c r="L592" i="3"/>
  <c r="O592" i="3"/>
  <c r="P592" i="3"/>
  <c r="Q592" i="3"/>
  <c r="R592" i="3"/>
  <c r="S592" i="3"/>
  <c r="T592" i="3"/>
  <c r="U592" i="3"/>
  <c r="X592" i="3"/>
  <c r="V592" i="3"/>
  <c r="B593" i="3"/>
  <c r="C593" i="3"/>
  <c r="Y593" i="3"/>
  <c r="W593" i="3"/>
  <c r="D593" i="3"/>
  <c r="E593" i="3"/>
  <c r="H593" i="3"/>
  <c r="I593" i="3"/>
  <c r="J593" i="3"/>
  <c r="K593" i="3"/>
  <c r="L593" i="3"/>
  <c r="O593" i="3"/>
  <c r="P593" i="3"/>
  <c r="Q593" i="3"/>
  <c r="R593" i="3"/>
  <c r="S593" i="3"/>
  <c r="T593" i="3"/>
  <c r="U593" i="3"/>
  <c r="X593" i="3"/>
  <c r="V593" i="3"/>
  <c r="B594" i="3"/>
  <c r="C594" i="3"/>
  <c r="D594" i="3"/>
  <c r="E594" i="3"/>
  <c r="H594" i="3"/>
  <c r="I594" i="3"/>
  <c r="J594" i="3"/>
  <c r="K594" i="3"/>
  <c r="L594" i="3"/>
  <c r="O594" i="3"/>
  <c r="P594" i="3"/>
  <c r="Q594" i="3"/>
  <c r="R594" i="3"/>
  <c r="S594" i="3"/>
  <c r="T594" i="3"/>
  <c r="U594" i="3"/>
  <c r="X594" i="3"/>
  <c r="V594" i="3"/>
  <c r="B595" i="3"/>
  <c r="C595" i="3"/>
  <c r="Y595" i="3"/>
  <c r="W595" i="3"/>
  <c r="D595" i="3"/>
  <c r="E595" i="3"/>
  <c r="H595" i="3"/>
  <c r="I595" i="3"/>
  <c r="J595" i="3"/>
  <c r="K595" i="3"/>
  <c r="L595" i="3"/>
  <c r="O595" i="3"/>
  <c r="P595" i="3"/>
  <c r="Q595" i="3"/>
  <c r="R595" i="3"/>
  <c r="S595" i="3"/>
  <c r="T595" i="3"/>
  <c r="U595" i="3"/>
  <c r="X595" i="3"/>
  <c r="V595" i="3"/>
  <c r="B596" i="3"/>
  <c r="C596" i="3"/>
  <c r="Y596" i="3"/>
  <c r="W596" i="3"/>
  <c r="D596" i="3"/>
  <c r="E596" i="3"/>
  <c r="H596" i="3"/>
  <c r="I596" i="3"/>
  <c r="J596" i="3"/>
  <c r="K596" i="3"/>
  <c r="L596" i="3"/>
  <c r="O596" i="3"/>
  <c r="P596" i="3"/>
  <c r="Q596" i="3"/>
  <c r="R596" i="3"/>
  <c r="S596" i="3"/>
  <c r="T596" i="3"/>
  <c r="U596" i="3"/>
  <c r="X596" i="3"/>
  <c r="V596" i="3"/>
  <c r="B597" i="3"/>
  <c r="C597" i="3"/>
  <c r="Y597" i="3"/>
  <c r="W597" i="3"/>
  <c r="D597" i="3"/>
  <c r="E597" i="3"/>
  <c r="H597" i="3"/>
  <c r="I597" i="3"/>
  <c r="J597" i="3"/>
  <c r="K597" i="3"/>
  <c r="L597" i="3"/>
  <c r="O597" i="3"/>
  <c r="P597" i="3"/>
  <c r="Q597" i="3"/>
  <c r="R597" i="3"/>
  <c r="S597" i="3"/>
  <c r="T597" i="3"/>
  <c r="U597" i="3"/>
  <c r="X597" i="3"/>
  <c r="V597" i="3"/>
  <c r="B598" i="3"/>
  <c r="C598" i="3"/>
  <c r="D598" i="3"/>
  <c r="E598" i="3"/>
  <c r="H598" i="3"/>
  <c r="I598" i="3"/>
  <c r="J598" i="3"/>
  <c r="K598" i="3"/>
  <c r="L598" i="3"/>
  <c r="O598" i="3"/>
  <c r="P598" i="3"/>
  <c r="Q598" i="3"/>
  <c r="R598" i="3"/>
  <c r="S598" i="3"/>
  <c r="T598" i="3"/>
  <c r="U598" i="3"/>
  <c r="X598" i="3"/>
  <c r="V598" i="3"/>
  <c r="B599" i="3"/>
  <c r="C599" i="3"/>
  <c r="Y599" i="3"/>
  <c r="W599" i="3"/>
  <c r="D599" i="3"/>
  <c r="E599" i="3"/>
  <c r="H599" i="3"/>
  <c r="I599" i="3"/>
  <c r="J599" i="3"/>
  <c r="K599" i="3"/>
  <c r="L599" i="3"/>
  <c r="O599" i="3"/>
  <c r="P599" i="3"/>
  <c r="Q599" i="3"/>
  <c r="R599" i="3"/>
  <c r="S599" i="3"/>
  <c r="T599" i="3"/>
  <c r="U599" i="3"/>
  <c r="X599" i="3"/>
  <c r="V599" i="3"/>
  <c r="B600" i="3"/>
  <c r="C600" i="3"/>
  <c r="Y600" i="3"/>
  <c r="W600" i="3"/>
  <c r="D600" i="3"/>
  <c r="E600" i="3"/>
  <c r="H600" i="3"/>
  <c r="I600" i="3"/>
  <c r="J600" i="3"/>
  <c r="K600" i="3"/>
  <c r="L600" i="3"/>
  <c r="O600" i="3"/>
  <c r="P600" i="3"/>
  <c r="Q600" i="3"/>
  <c r="R600" i="3"/>
  <c r="S600" i="3"/>
  <c r="T600" i="3"/>
  <c r="U600" i="3"/>
  <c r="X600" i="3"/>
  <c r="V600" i="3"/>
  <c r="B601" i="3"/>
  <c r="C601" i="3"/>
  <c r="Y601" i="3"/>
  <c r="D601" i="3"/>
  <c r="E601" i="3"/>
  <c r="H601" i="3"/>
  <c r="I601" i="3"/>
  <c r="J601" i="3"/>
  <c r="K601" i="3"/>
  <c r="L601" i="3"/>
  <c r="O601" i="3"/>
  <c r="P601" i="3"/>
  <c r="Q601" i="3"/>
  <c r="R601" i="3"/>
  <c r="S601" i="3"/>
  <c r="T601" i="3"/>
  <c r="U601" i="3"/>
  <c r="X601" i="3"/>
  <c r="V601" i="3"/>
  <c r="W601" i="3"/>
  <c r="B602" i="3"/>
  <c r="C602" i="3"/>
  <c r="Y602" i="3"/>
  <c r="D602" i="3"/>
  <c r="E602" i="3"/>
  <c r="H602" i="3"/>
  <c r="I602" i="3"/>
  <c r="J602" i="3"/>
  <c r="K602" i="3"/>
  <c r="L602" i="3"/>
  <c r="O602" i="3"/>
  <c r="P602" i="3"/>
  <c r="Q602" i="3"/>
  <c r="R602" i="3"/>
  <c r="S602" i="3"/>
  <c r="T602" i="3"/>
  <c r="U602" i="3"/>
  <c r="X602" i="3"/>
  <c r="V602" i="3"/>
  <c r="B603" i="3"/>
  <c r="C603" i="3"/>
  <c r="Y603" i="3"/>
  <c r="W603" i="3"/>
  <c r="D603" i="3"/>
  <c r="E603" i="3"/>
  <c r="H603" i="3"/>
  <c r="I603" i="3"/>
  <c r="J603" i="3"/>
  <c r="K603" i="3"/>
  <c r="L603" i="3"/>
  <c r="O603" i="3"/>
  <c r="P603" i="3"/>
  <c r="Q603" i="3"/>
  <c r="R603" i="3"/>
  <c r="S603" i="3"/>
  <c r="T603" i="3"/>
  <c r="U603" i="3"/>
  <c r="X603" i="3"/>
  <c r="V603" i="3"/>
  <c r="B604" i="3"/>
  <c r="C604" i="3"/>
  <c r="Y604" i="3"/>
  <c r="W604" i="3"/>
  <c r="D604" i="3"/>
  <c r="E604" i="3"/>
  <c r="H604" i="3"/>
  <c r="I604" i="3"/>
  <c r="J604" i="3"/>
  <c r="K604" i="3"/>
  <c r="L604" i="3"/>
  <c r="O604" i="3"/>
  <c r="P604" i="3"/>
  <c r="Q604" i="3"/>
  <c r="R604" i="3"/>
  <c r="S604" i="3"/>
  <c r="T604" i="3"/>
  <c r="U604" i="3"/>
  <c r="X604" i="3"/>
  <c r="V604" i="3"/>
  <c r="B605" i="3"/>
  <c r="C605" i="3"/>
  <c r="D605" i="3"/>
  <c r="E605" i="3"/>
  <c r="H605" i="3"/>
  <c r="I605" i="3"/>
  <c r="J605" i="3"/>
  <c r="K605" i="3"/>
  <c r="L605" i="3"/>
  <c r="O605" i="3"/>
  <c r="P605" i="3"/>
  <c r="Q605" i="3"/>
  <c r="R605" i="3"/>
  <c r="S605" i="3"/>
  <c r="T605" i="3"/>
  <c r="U605" i="3"/>
  <c r="X605" i="3"/>
  <c r="V605" i="3"/>
  <c r="B606" i="3"/>
  <c r="C606" i="3"/>
  <c r="Y606" i="3"/>
  <c r="W606" i="3"/>
  <c r="D606" i="3"/>
  <c r="E606" i="3"/>
  <c r="H606" i="3"/>
  <c r="I606" i="3"/>
  <c r="J606" i="3"/>
  <c r="K606" i="3"/>
  <c r="L606" i="3"/>
  <c r="O606" i="3"/>
  <c r="P606" i="3"/>
  <c r="Q606" i="3"/>
  <c r="R606" i="3"/>
  <c r="S606" i="3"/>
  <c r="T606" i="3"/>
  <c r="U606" i="3"/>
  <c r="X606" i="3"/>
  <c r="V606" i="3"/>
  <c r="B607" i="3"/>
  <c r="C607" i="3"/>
  <c r="Y607" i="3"/>
  <c r="D607" i="3"/>
  <c r="E607" i="3"/>
  <c r="H607" i="3"/>
  <c r="I607" i="3"/>
  <c r="J607" i="3"/>
  <c r="K607" i="3"/>
  <c r="L607" i="3"/>
  <c r="O607" i="3"/>
  <c r="P607" i="3"/>
  <c r="Q607" i="3"/>
  <c r="R607" i="3"/>
  <c r="S607" i="3"/>
  <c r="T607" i="3"/>
  <c r="U607" i="3"/>
  <c r="W607" i="3"/>
  <c r="X607" i="3"/>
  <c r="V607" i="3"/>
  <c r="B608" i="3"/>
  <c r="C608" i="3"/>
  <c r="Y608" i="3"/>
  <c r="W608" i="3"/>
  <c r="D608" i="3"/>
  <c r="E608" i="3"/>
  <c r="H608" i="3"/>
  <c r="I608" i="3"/>
  <c r="J608" i="3"/>
  <c r="K608" i="3"/>
  <c r="L608" i="3"/>
  <c r="O608" i="3"/>
  <c r="P608" i="3"/>
  <c r="Q608" i="3"/>
  <c r="R608" i="3"/>
  <c r="S608" i="3"/>
  <c r="T608" i="3"/>
  <c r="U608" i="3"/>
  <c r="X608" i="3"/>
  <c r="V608" i="3"/>
  <c r="B609" i="3"/>
  <c r="C609" i="3"/>
  <c r="Y609" i="3"/>
  <c r="D609" i="3"/>
  <c r="E609" i="3"/>
  <c r="H609" i="3"/>
  <c r="I609" i="3"/>
  <c r="J609" i="3"/>
  <c r="K609" i="3"/>
  <c r="L609" i="3"/>
  <c r="O609" i="3"/>
  <c r="P609" i="3"/>
  <c r="Q609" i="3"/>
  <c r="R609" i="3"/>
  <c r="S609" i="3"/>
  <c r="T609" i="3"/>
  <c r="U609" i="3"/>
  <c r="X609" i="3"/>
  <c r="V609" i="3"/>
  <c r="B610" i="3"/>
  <c r="C610" i="3"/>
  <c r="D610" i="3"/>
  <c r="E610" i="3"/>
  <c r="H610" i="3"/>
  <c r="I610" i="3"/>
  <c r="J610" i="3"/>
  <c r="K610" i="3"/>
  <c r="L610" i="3"/>
  <c r="O610" i="3"/>
  <c r="P610" i="3"/>
  <c r="Q610" i="3"/>
  <c r="R610" i="3"/>
  <c r="S610" i="3"/>
  <c r="T610" i="3"/>
  <c r="U610" i="3"/>
  <c r="X610" i="3"/>
  <c r="V610" i="3"/>
  <c r="B611" i="3"/>
  <c r="C611" i="3"/>
  <c r="Y611" i="3"/>
  <c r="D611" i="3"/>
  <c r="E611" i="3"/>
  <c r="H611" i="3"/>
  <c r="I611" i="3"/>
  <c r="J611" i="3"/>
  <c r="K611" i="3"/>
  <c r="L611" i="3"/>
  <c r="O611" i="3"/>
  <c r="P611" i="3"/>
  <c r="Q611" i="3"/>
  <c r="R611" i="3"/>
  <c r="S611" i="3"/>
  <c r="T611" i="3"/>
  <c r="U611" i="3"/>
  <c r="X611" i="3"/>
  <c r="V611" i="3"/>
  <c r="B612" i="3"/>
  <c r="C612" i="3"/>
  <c r="D612" i="3"/>
  <c r="E612" i="3"/>
  <c r="H612" i="3"/>
  <c r="I612" i="3"/>
  <c r="J612" i="3"/>
  <c r="K612" i="3"/>
  <c r="L612" i="3"/>
  <c r="O612" i="3"/>
  <c r="P612" i="3"/>
  <c r="Q612" i="3"/>
  <c r="R612" i="3"/>
  <c r="S612" i="3"/>
  <c r="T612" i="3"/>
  <c r="U612" i="3"/>
  <c r="X612" i="3"/>
  <c r="V612" i="3"/>
  <c r="B613" i="3"/>
  <c r="C613" i="3"/>
  <c r="D613" i="3"/>
  <c r="E613" i="3"/>
  <c r="H613" i="3"/>
  <c r="I613" i="3"/>
  <c r="J613" i="3"/>
  <c r="K613" i="3"/>
  <c r="L613" i="3"/>
  <c r="O613" i="3"/>
  <c r="P613" i="3"/>
  <c r="Q613" i="3"/>
  <c r="R613" i="3"/>
  <c r="S613" i="3"/>
  <c r="T613" i="3"/>
  <c r="U613" i="3"/>
  <c r="X613" i="3"/>
  <c r="V613" i="3"/>
  <c r="B614" i="3"/>
  <c r="C614" i="3"/>
  <c r="D614" i="3"/>
  <c r="E614" i="3"/>
  <c r="H614" i="3"/>
  <c r="I614" i="3"/>
  <c r="J614" i="3"/>
  <c r="K614" i="3"/>
  <c r="L614" i="3"/>
  <c r="O614" i="3"/>
  <c r="P614" i="3"/>
  <c r="Q614" i="3"/>
  <c r="R614" i="3"/>
  <c r="S614" i="3"/>
  <c r="T614" i="3"/>
  <c r="U614" i="3"/>
  <c r="X614" i="3"/>
  <c r="V614" i="3"/>
  <c r="B615" i="3"/>
  <c r="C615" i="3"/>
  <c r="D615" i="3"/>
  <c r="E615" i="3"/>
  <c r="H615" i="3"/>
  <c r="I615" i="3"/>
  <c r="J615" i="3"/>
  <c r="K615" i="3"/>
  <c r="L615" i="3"/>
  <c r="O615" i="3"/>
  <c r="P615" i="3"/>
  <c r="Q615" i="3"/>
  <c r="R615" i="3"/>
  <c r="S615" i="3"/>
  <c r="T615" i="3"/>
  <c r="U615" i="3"/>
  <c r="X615" i="3"/>
  <c r="V615" i="3"/>
  <c r="B616" i="3"/>
  <c r="C616" i="3"/>
  <c r="D616" i="3"/>
  <c r="E616" i="3"/>
  <c r="H616" i="3"/>
  <c r="I616" i="3"/>
  <c r="J616" i="3"/>
  <c r="K616" i="3"/>
  <c r="L616" i="3"/>
  <c r="O616" i="3"/>
  <c r="P616" i="3"/>
  <c r="Q616" i="3"/>
  <c r="R616" i="3"/>
  <c r="S616" i="3"/>
  <c r="T616" i="3"/>
  <c r="U616" i="3"/>
  <c r="X616" i="3"/>
  <c r="V616" i="3"/>
  <c r="B617" i="3"/>
  <c r="D617" i="3"/>
  <c r="E617" i="3"/>
  <c r="H617" i="3"/>
  <c r="I617" i="3"/>
  <c r="J617" i="3"/>
  <c r="K617" i="3"/>
  <c r="L617" i="3"/>
  <c r="O617" i="3"/>
  <c r="P617" i="3"/>
  <c r="Q617" i="3"/>
  <c r="R617" i="3"/>
  <c r="S617" i="3"/>
  <c r="T617" i="3"/>
  <c r="U617" i="3"/>
  <c r="X617" i="3"/>
  <c r="V617" i="3"/>
  <c r="B618" i="3"/>
  <c r="C618" i="3"/>
  <c r="Y618" i="3"/>
  <c r="W618" i="3"/>
  <c r="D618" i="3"/>
  <c r="E618" i="3"/>
  <c r="H618" i="3"/>
  <c r="I618" i="3"/>
  <c r="J618" i="3"/>
  <c r="K618" i="3"/>
  <c r="L618" i="3"/>
  <c r="O618" i="3"/>
  <c r="P618" i="3"/>
  <c r="Q618" i="3"/>
  <c r="R618" i="3"/>
  <c r="S618" i="3"/>
  <c r="T618" i="3"/>
  <c r="U618" i="3"/>
  <c r="X618" i="3"/>
  <c r="V618" i="3"/>
  <c r="B619" i="3"/>
  <c r="C619" i="3"/>
  <c r="Y619" i="3"/>
  <c r="D619" i="3"/>
  <c r="E619" i="3"/>
  <c r="H619" i="3"/>
  <c r="I619" i="3"/>
  <c r="J619" i="3"/>
  <c r="K619" i="3"/>
  <c r="L619" i="3"/>
  <c r="O619" i="3"/>
  <c r="P619" i="3"/>
  <c r="Q619" i="3"/>
  <c r="R619" i="3"/>
  <c r="S619" i="3"/>
  <c r="T619" i="3"/>
  <c r="U619" i="3"/>
  <c r="X619" i="3"/>
  <c r="V619" i="3"/>
  <c r="B620" i="3"/>
  <c r="C620" i="3"/>
  <c r="D620" i="3"/>
  <c r="E620" i="3"/>
  <c r="H620" i="3"/>
  <c r="I620" i="3"/>
  <c r="J620" i="3"/>
  <c r="K620" i="3"/>
  <c r="L620" i="3"/>
  <c r="O620" i="3"/>
  <c r="P620" i="3"/>
  <c r="Q620" i="3"/>
  <c r="R620" i="3"/>
  <c r="S620" i="3"/>
  <c r="T620" i="3"/>
  <c r="U620" i="3"/>
  <c r="X620" i="3"/>
  <c r="V620" i="3"/>
  <c r="B621" i="3"/>
  <c r="C621" i="3"/>
  <c r="Y621" i="3"/>
  <c r="W621" i="3"/>
  <c r="D621" i="3"/>
  <c r="E621" i="3"/>
  <c r="H621" i="3"/>
  <c r="I621" i="3"/>
  <c r="J621" i="3"/>
  <c r="K621" i="3"/>
  <c r="L621" i="3"/>
  <c r="O621" i="3"/>
  <c r="P621" i="3"/>
  <c r="Q621" i="3"/>
  <c r="R621" i="3"/>
  <c r="S621" i="3"/>
  <c r="T621" i="3"/>
  <c r="U621" i="3"/>
  <c r="X621" i="3"/>
  <c r="V621" i="3"/>
  <c r="B622" i="3"/>
  <c r="C622" i="3"/>
  <c r="Y622" i="3"/>
  <c r="D622" i="3"/>
  <c r="E622" i="3"/>
  <c r="H622" i="3"/>
  <c r="I622" i="3"/>
  <c r="J622" i="3"/>
  <c r="K622" i="3"/>
  <c r="L622" i="3"/>
  <c r="O622" i="3"/>
  <c r="P622" i="3"/>
  <c r="Q622" i="3"/>
  <c r="R622" i="3"/>
  <c r="S622" i="3"/>
  <c r="T622" i="3"/>
  <c r="U622" i="3"/>
  <c r="X622" i="3"/>
  <c r="V622" i="3"/>
  <c r="W622" i="3"/>
  <c r="B623" i="3"/>
  <c r="C623" i="3"/>
  <c r="Y623" i="3"/>
  <c r="W623" i="3"/>
  <c r="D623" i="3"/>
  <c r="E623" i="3"/>
  <c r="H623" i="3"/>
  <c r="I623" i="3"/>
  <c r="J623" i="3"/>
  <c r="K623" i="3"/>
  <c r="L623" i="3"/>
  <c r="O623" i="3"/>
  <c r="P623" i="3"/>
  <c r="Q623" i="3"/>
  <c r="R623" i="3"/>
  <c r="S623" i="3"/>
  <c r="T623" i="3"/>
  <c r="U623" i="3"/>
  <c r="X623" i="3"/>
  <c r="V623" i="3"/>
  <c r="B624" i="3"/>
  <c r="C624" i="3"/>
  <c r="Y624" i="3"/>
  <c r="D624" i="3"/>
  <c r="E624" i="3"/>
  <c r="H624" i="3"/>
  <c r="I624" i="3"/>
  <c r="J624" i="3"/>
  <c r="K624" i="3"/>
  <c r="L624" i="3"/>
  <c r="O624" i="3"/>
  <c r="P624" i="3"/>
  <c r="Q624" i="3"/>
  <c r="R624" i="3"/>
  <c r="S624" i="3"/>
  <c r="T624" i="3"/>
  <c r="U624" i="3"/>
  <c r="X624" i="3"/>
  <c r="V624" i="3"/>
  <c r="W624" i="3"/>
  <c r="B625" i="3"/>
  <c r="C625" i="3"/>
  <c r="D625" i="3"/>
  <c r="E625" i="3"/>
  <c r="H625" i="3"/>
  <c r="I625" i="3"/>
  <c r="J625" i="3"/>
  <c r="K625" i="3"/>
  <c r="L625" i="3"/>
  <c r="O625" i="3"/>
  <c r="P625" i="3"/>
  <c r="Q625" i="3"/>
  <c r="R625" i="3"/>
  <c r="S625" i="3"/>
  <c r="T625" i="3"/>
  <c r="U625" i="3"/>
  <c r="X625" i="3"/>
  <c r="V625" i="3"/>
  <c r="B626" i="3"/>
  <c r="D626" i="3"/>
  <c r="E626" i="3"/>
  <c r="H626" i="3"/>
  <c r="I626" i="3"/>
  <c r="J626" i="3"/>
  <c r="K626" i="3"/>
  <c r="L626" i="3"/>
  <c r="O626" i="3"/>
  <c r="P626" i="3"/>
  <c r="Q626" i="3"/>
  <c r="R626" i="3"/>
  <c r="S626" i="3"/>
  <c r="T626" i="3"/>
  <c r="U626" i="3"/>
  <c r="X626" i="3"/>
  <c r="V626" i="3"/>
  <c r="B627" i="3"/>
  <c r="C627" i="3"/>
  <c r="Y627" i="3"/>
  <c r="D627" i="3"/>
  <c r="E627" i="3"/>
  <c r="H627" i="3"/>
  <c r="I627" i="3"/>
  <c r="J627" i="3"/>
  <c r="K627" i="3"/>
  <c r="L627" i="3"/>
  <c r="O627" i="3"/>
  <c r="P627" i="3"/>
  <c r="Q627" i="3"/>
  <c r="R627" i="3"/>
  <c r="S627" i="3"/>
  <c r="T627" i="3"/>
  <c r="U627" i="3"/>
  <c r="X627" i="3"/>
  <c r="V627" i="3"/>
  <c r="B628" i="3"/>
  <c r="C628" i="3"/>
  <c r="Y628" i="3"/>
  <c r="W628" i="3"/>
  <c r="D628" i="3"/>
  <c r="E628" i="3"/>
  <c r="H628" i="3"/>
  <c r="I628" i="3"/>
  <c r="J628" i="3"/>
  <c r="K628" i="3"/>
  <c r="L628" i="3"/>
  <c r="O628" i="3"/>
  <c r="P628" i="3"/>
  <c r="Q628" i="3"/>
  <c r="R628" i="3"/>
  <c r="S628" i="3"/>
  <c r="T628" i="3"/>
  <c r="U628" i="3"/>
  <c r="X628" i="3"/>
  <c r="V628" i="3"/>
  <c r="B629" i="3"/>
  <c r="C629" i="3"/>
  <c r="D629" i="3"/>
  <c r="E629" i="3"/>
  <c r="H629" i="3"/>
  <c r="I629" i="3"/>
  <c r="J629" i="3"/>
  <c r="K629" i="3"/>
  <c r="L629" i="3"/>
  <c r="O629" i="3"/>
  <c r="P629" i="3"/>
  <c r="Q629" i="3"/>
  <c r="R629" i="3"/>
  <c r="S629" i="3"/>
  <c r="T629" i="3"/>
  <c r="U629" i="3"/>
  <c r="X629" i="3"/>
  <c r="V629" i="3"/>
  <c r="B630" i="3"/>
  <c r="C630" i="3"/>
  <c r="Y630" i="3"/>
  <c r="D630" i="3"/>
  <c r="E630" i="3"/>
  <c r="H630" i="3"/>
  <c r="I630" i="3"/>
  <c r="J630" i="3"/>
  <c r="K630" i="3"/>
  <c r="L630" i="3"/>
  <c r="O630" i="3"/>
  <c r="P630" i="3"/>
  <c r="Q630" i="3"/>
  <c r="R630" i="3"/>
  <c r="S630" i="3"/>
  <c r="T630" i="3"/>
  <c r="U630" i="3"/>
  <c r="W630" i="3"/>
  <c r="X630" i="3"/>
  <c r="V630" i="3"/>
  <c r="B631" i="3"/>
  <c r="C631" i="3"/>
  <c r="Y631" i="3"/>
  <c r="W631" i="3"/>
  <c r="D631" i="3"/>
  <c r="E631" i="3"/>
  <c r="H631" i="3"/>
  <c r="I631" i="3"/>
  <c r="J631" i="3"/>
  <c r="K631" i="3"/>
  <c r="L631" i="3"/>
  <c r="O631" i="3"/>
  <c r="P631" i="3"/>
  <c r="Q631" i="3"/>
  <c r="R631" i="3"/>
  <c r="S631" i="3"/>
  <c r="T631" i="3"/>
  <c r="U631" i="3"/>
  <c r="X631" i="3"/>
  <c r="V631" i="3"/>
  <c r="B632" i="3"/>
  <c r="C632" i="3"/>
  <c r="Y632" i="3"/>
  <c r="W632" i="3"/>
  <c r="D632" i="3"/>
  <c r="E632" i="3"/>
  <c r="H632" i="3"/>
  <c r="I632" i="3"/>
  <c r="J632" i="3"/>
  <c r="K632" i="3"/>
  <c r="L632" i="3"/>
  <c r="O632" i="3"/>
  <c r="P632" i="3"/>
  <c r="Q632" i="3"/>
  <c r="R632" i="3"/>
  <c r="S632" i="3"/>
  <c r="T632" i="3"/>
  <c r="U632" i="3"/>
  <c r="X632" i="3"/>
  <c r="V632" i="3"/>
  <c r="B633" i="3"/>
  <c r="C633" i="3"/>
  <c r="Y633" i="3"/>
  <c r="D633" i="3"/>
  <c r="E633" i="3"/>
  <c r="H633" i="3"/>
  <c r="I633" i="3"/>
  <c r="J633" i="3"/>
  <c r="K633" i="3"/>
  <c r="L633" i="3"/>
  <c r="O633" i="3"/>
  <c r="P633" i="3"/>
  <c r="Q633" i="3"/>
  <c r="R633" i="3"/>
  <c r="S633" i="3"/>
  <c r="T633" i="3"/>
  <c r="U633" i="3"/>
  <c r="X633" i="3"/>
  <c r="V633" i="3"/>
  <c r="B634" i="3"/>
  <c r="C634" i="3"/>
  <c r="D634" i="3"/>
  <c r="E634" i="3"/>
  <c r="H634" i="3"/>
  <c r="I634" i="3"/>
  <c r="J634" i="3"/>
  <c r="K634" i="3"/>
  <c r="L634" i="3"/>
  <c r="O634" i="3"/>
  <c r="P634" i="3"/>
  <c r="Q634" i="3"/>
  <c r="R634" i="3"/>
  <c r="S634" i="3"/>
  <c r="T634" i="3"/>
  <c r="U634" i="3"/>
  <c r="X634" i="3"/>
  <c r="V634" i="3"/>
  <c r="B635" i="3"/>
  <c r="C635" i="3"/>
  <c r="Y635" i="3"/>
  <c r="W635" i="3"/>
  <c r="D635" i="3"/>
  <c r="E635" i="3"/>
  <c r="H635" i="3"/>
  <c r="I635" i="3"/>
  <c r="J635" i="3"/>
  <c r="K635" i="3"/>
  <c r="L635" i="3"/>
  <c r="O635" i="3"/>
  <c r="P635" i="3"/>
  <c r="Q635" i="3"/>
  <c r="R635" i="3"/>
  <c r="S635" i="3"/>
  <c r="T635" i="3"/>
  <c r="U635" i="3"/>
  <c r="X635" i="3"/>
  <c r="V635" i="3"/>
  <c r="B636" i="3"/>
  <c r="C636" i="3"/>
  <c r="D636" i="3"/>
  <c r="E636" i="3"/>
  <c r="H636" i="3"/>
  <c r="I636" i="3"/>
  <c r="J636" i="3"/>
  <c r="K636" i="3"/>
  <c r="L636" i="3"/>
  <c r="O636" i="3"/>
  <c r="P636" i="3"/>
  <c r="Q636" i="3"/>
  <c r="R636" i="3"/>
  <c r="S636" i="3"/>
  <c r="T636" i="3"/>
  <c r="U636" i="3"/>
  <c r="X636" i="3"/>
  <c r="V636" i="3"/>
  <c r="B637" i="3"/>
  <c r="C637" i="3"/>
  <c r="Y637" i="3"/>
  <c r="D637" i="3"/>
  <c r="E637" i="3"/>
  <c r="H637" i="3"/>
  <c r="I637" i="3"/>
  <c r="J637" i="3"/>
  <c r="K637" i="3"/>
  <c r="L637" i="3"/>
  <c r="O637" i="3"/>
  <c r="P637" i="3"/>
  <c r="Q637" i="3"/>
  <c r="R637" i="3"/>
  <c r="S637" i="3"/>
  <c r="T637" i="3"/>
  <c r="U637" i="3"/>
  <c r="W637" i="3"/>
  <c r="X637" i="3"/>
  <c r="V637" i="3"/>
  <c r="B638" i="3"/>
  <c r="C638" i="3"/>
  <c r="D638" i="3"/>
  <c r="E638" i="3"/>
  <c r="H638" i="3"/>
  <c r="I638" i="3"/>
  <c r="J638" i="3"/>
  <c r="K638" i="3"/>
  <c r="L638" i="3"/>
  <c r="O638" i="3"/>
  <c r="P638" i="3"/>
  <c r="Q638" i="3"/>
  <c r="R638" i="3"/>
  <c r="S638" i="3"/>
  <c r="T638" i="3"/>
  <c r="U638" i="3"/>
  <c r="X638" i="3"/>
  <c r="V638" i="3"/>
  <c r="B639" i="3"/>
  <c r="C639" i="3"/>
  <c r="D639" i="3"/>
  <c r="E639" i="3"/>
  <c r="H639" i="3"/>
  <c r="I639" i="3"/>
  <c r="J639" i="3"/>
  <c r="K639" i="3"/>
  <c r="L639" i="3"/>
  <c r="O639" i="3"/>
  <c r="P639" i="3"/>
  <c r="Q639" i="3"/>
  <c r="R639" i="3"/>
  <c r="S639" i="3"/>
  <c r="T639" i="3"/>
  <c r="U639" i="3"/>
  <c r="X639" i="3"/>
  <c r="V639" i="3"/>
  <c r="B640" i="3"/>
  <c r="C640" i="3"/>
  <c r="Y640" i="3"/>
  <c r="W640" i="3"/>
  <c r="D640" i="3"/>
  <c r="E640" i="3"/>
  <c r="H640" i="3"/>
  <c r="I640" i="3"/>
  <c r="J640" i="3"/>
  <c r="K640" i="3"/>
  <c r="L640" i="3"/>
  <c r="O640" i="3"/>
  <c r="P640" i="3"/>
  <c r="Q640" i="3"/>
  <c r="R640" i="3"/>
  <c r="S640" i="3"/>
  <c r="T640" i="3"/>
  <c r="U640" i="3"/>
  <c r="X640" i="3"/>
  <c r="V640" i="3"/>
  <c r="B641" i="3"/>
  <c r="C641" i="3"/>
  <c r="D641" i="3"/>
  <c r="E641" i="3"/>
  <c r="H641" i="3"/>
  <c r="I641" i="3"/>
  <c r="J641" i="3"/>
  <c r="K641" i="3"/>
  <c r="L641" i="3"/>
  <c r="O641" i="3"/>
  <c r="P641" i="3"/>
  <c r="Q641" i="3"/>
  <c r="R641" i="3"/>
  <c r="S641" i="3"/>
  <c r="T641" i="3"/>
  <c r="U641" i="3"/>
  <c r="X641" i="3"/>
  <c r="V641" i="3"/>
  <c r="B642" i="3"/>
  <c r="C642" i="3"/>
  <c r="Y642" i="3"/>
  <c r="W642" i="3"/>
  <c r="D642" i="3"/>
  <c r="E642" i="3"/>
  <c r="H642" i="3"/>
  <c r="I642" i="3"/>
  <c r="J642" i="3"/>
  <c r="K642" i="3"/>
  <c r="L642" i="3"/>
  <c r="O642" i="3"/>
  <c r="P642" i="3"/>
  <c r="Q642" i="3"/>
  <c r="R642" i="3"/>
  <c r="S642" i="3"/>
  <c r="T642" i="3"/>
  <c r="U642" i="3"/>
  <c r="X642" i="3"/>
  <c r="V642" i="3"/>
  <c r="B643" i="3"/>
  <c r="C643" i="3"/>
  <c r="Y643" i="3"/>
  <c r="W643" i="3"/>
  <c r="D643" i="3"/>
  <c r="E643" i="3"/>
  <c r="H643" i="3"/>
  <c r="I643" i="3"/>
  <c r="J643" i="3"/>
  <c r="K643" i="3"/>
  <c r="L643" i="3"/>
  <c r="O643" i="3"/>
  <c r="P643" i="3"/>
  <c r="Q643" i="3"/>
  <c r="R643" i="3"/>
  <c r="S643" i="3"/>
  <c r="T643" i="3"/>
  <c r="U643" i="3"/>
  <c r="X643" i="3"/>
  <c r="V643" i="3"/>
  <c r="B644" i="3"/>
  <c r="C644" i="3"/>
  <c r="D644" i="3"/>
  <c r="E644" i="3"/>
  <c r="H644" i="3"/>
  <c r="I644" i="3"/>
  <c r="J644" i="3"/>
  <c r="K644" i="3"/>
  <c r="L644" i="3"/>
  <c r="O644" i="3"/>
  <c r="P644" i="3"/>
  <c r="Q644" i="3"/>
  <c r="R644" i="3"/>
  <c r="S644" i="3"/>
  <c r="T644" i="3"/>
  <c r="U644" i="3"/>
  <c r="X644" i="3"/>
  <c r="V644" i="3"/>
  <c r="B645" i="3"/>
  <c r="C645" i="3"/>
  <c r="Y645" i="3"/>
  <c r="W645" i="3"/>
  <c r="D645" i="3"/>
  <c r="E645" i="3"/>
  <c r="H645" i="3"/>
  <c r="I645" i="3"/>
  <c r="J645" i="3"/>
  <c r="K645" i="3"/>
  <c r="L645" i="3"/>
  <c r="O645" i="3"/>
  <c r="P645" i="3"/>
  <c r="Q645" i="3"/>
  <c r="R645" i="3"/>
  <c r="S645" i="3"/>
  <c r="T645" i="3"/>
  <c r="U645" i="3"/>
  <c r="X645" i="3"/>
  <c r="V645" i="3"/>
  <c r="B646" i="3"/>
  <c r="C646" i="3"/>
  <c r="Y646" i="3"/>
  <c r="W646" i="3"/>
  <c r="D646" i="3"/>
  <c r="E646" i="3"/>
  <c r="H646" i="3"/>
  <c r="I646" i="3"/>
  <c r="J646" i="3"/>
  <c r="K646" i="3"/>
  <c r="L646" i="3"/>
  <c r="O646" i="3"/>
  <c r="P646" i="3"/>
  <c r="Q646" i="3"/>
  <c r="R646" i="3"/>
  <c r="S646" i="3"/>
  <c r="T646" i="3"/>
  <c r="U646" i="3"/>
  <c r="X646" i="3"/>
  <c r="V646" i="3"/>
  <c r="B647" i="3"/>
  <c r="C647" i="3"/>
  <c r="Y647" i="3"/>
  <c r="W647" i="3"/>
  <c r="D647" i="3"/>
  <c r="E647" i="3"/>
  <c r="H647" i="3"/>
  <c r="I647" i="3"/>
  <c r="J647" i="3"/>
  <c r="K647" i="3"/>
  <c r="L647" i="3"/>
  <c r="O647" i="3"/>
  <c r="P647" i="3"/>
  <c r="Q647" i="3"/>
  <c r="R647" i="3"/>
  <c r="S647" i="3"/>
  <c r="T647" i="3"/>
  <c r="U647" i="3"/>
  <c r="X647" i="3"/>
  <c r="V647" i="3"/>
  <c r="B648" i="3"/>
  <c r="C648" i="3"/>
  <c r="Y648" i="3"/>
  <c r="D648" i="3"/>
  <c r="E648" i="3"/>
  <c r="H648" i="3"/>
  <c r="I648" i="3"/>
  <c r="J648" i="3"/>
  <c r="K648" i="3"/>
  <c r="L648" i="3"/>
  <c r="O648" i="3"/>
  <c r="P648" i="3"/>
  <c r="Q648" i="3"/>
  <c r="R648" i="3"/>
  <c r="S648" i="3"/>
  <c r="T648" i="3"/>
  <c r="U648" i="3"/>
  <c r="W648" i="3"/>
  <c r="X648" i="3"/>
  <c r="V648" i="3"/>
  <c r="B649" i="3"/>
  <c r="C649" i="3"/>
  <c r="D649" i="3"/>
  <c r="E649" i="3"/>
  <c r="H649" i="3"/>
  <c r="I649" i="3"/>
  <c r="J649" i="3"/>
  <c r="K649" i="3"/>
  <c r="L649" i="3"/>
  <c r="O649" i="3"/>
  <c r="P649" i="3"/>
  <c r="Q649" i="3"/>
  <c r="R649" i="3"/>
  <c r="S649" i="3"/>
  <c r="T649" i="3"/>
  <c r="U649" i="3"/>
  <c r="X649" i="3"/>
  <c r="V649" i="3"/>
  <c r="B650" i="3"/>
  <c r="C650" i="3"/>
  <c r="Y650" i="3"/>
  <c r="W650" i="3"/>
  <c r="D650" i="3"/>
  <c r="E650" i="3"/>
  <c r="H650" i="3"/>
  <c r="I650" i="3"/>
  <c r="J650" i="3"/>
  <c r="K650" i="3"/>
  <c r="L650" i="3"/>
  <c r="O650" i="3"/>
  <c r="P650" i="3"/>
  <c r="Q650" i="3"/>
  <c r="R650" i="3"/>
  <c r="S650" i="3"/>
  <c r="T650" i="3"/>
  <c r="U650" i="3"/>
  <c r="X650" i="3"/>
  <c r="V650" i="3"/>
  <c r="B651" i="3"/>
  <c r="C651" i="3"/>
  <c r="D651" i="3"/>
  <c r="E651" i="3"/>
  <c r="H651" i="3"/>
  <c r="I651" i="3"/>
  <c r="J651" i="3"/>
  <c r="K651" i="3"/>
  <c r="L651" i="3"/>
  <c r="O651" i="3"/>
  <c r="P651" i="3"/>
  <c r="Q651" i="3"/>
  <c r="R651" i="3"/>
  <c r="S651" i="3"/>
  <c r="T651" i="3"/>
  <c r="U651" i="3"/>
  <c r="X651" i="3"/>
  <c r="V651" i="3"/>
  <c r="B652" i="3"/>
  <c r="C652" i="3"/>
  <c r="Y652" i="3"/>
  <c r="W652" i="3"/>
  <c r="D652" i="3"/>
  <c r="E652" i="3"/>
  <c r="H652" i="3"/>
  <c r="I652" i="3"/>
  <c r="J652" i="3"/>
  <c r="K652" i="3"/>
  <c r="L652" i="3"/>
  <c r="O652" i="3"/>
  <c r="P652" i="3"/>
  <c r="Q652" i="3"/>
  <c r="R652" i="3"/>
  <c r="S652" i="3"/>
  <c r="T652" i="3"/>
  <c r="U652" i="3"/>
  <c r="X652" i="3"/>
  <c r="V652" i="3"/>
  <c r="B653" i="3"/>
  <c r="C653" i="3"/>
  <c r="Y653" i="3"/>
  <c r="D653" i="3"/>
  <c r="E653" i="3"/>
  <c r="H653" i="3"/>
  <c r="I653" i="3"/>
  <c r="J653" i="3"/>
  <c r="K653" i="3"/>
  <c r="L653" i="3"/>
  <c r="O653" i="3"/>
  <c r="P653" i="3"/>
  <c r="Q653" i="3"/>
  <c r="R653" i="3"/>
  <c r="S653" i="3"/>
  <c r="T653" i="3"/>
  <c r="U653" i="3"/>
  <c r="W653" i="3"/>
  <c r="X653" i="3"/>
  <c r="V653" i="3"/>
  <c r="B654" i="3"/>
  <c r="C654" i="3"/>
  <c r="D654" i="3"/>
  <c r="E654" i="3"/>
  <c r="H654" i="3"/>
  <c r="I654" i="3"/>
  <c r="J654" i="3"/>
  <c r="K654" i="3"/>
  <c r="L654" i="3"/>
  <c r="O654" i="3"/>
  <c r="P654" i="3"/>
  <c r="Q654" i="3"/>
  <c r="R654" i="3"/>
  <c r="S654" i="3"/>
  <c r="T654" i="3"/>
  <c r="U654" i="3"/>
  <c r="X654" i="3"/>
  <c r="V654" i="3"/>
  <c r="B655" i="3"/>
  <c r="C655" i="3"/>
  <c r="D655" i="3"/>
  <c r="E655" i="3"/>
  <c r="H655" i="3"/>
  <c r="I655" i="3"/>
  <c r="J655" i="3"/>
  <c r="K655" i="3"/>
  <c r="L655" i="3"/>
  <c r="O655" i="3"/>
  <c r="P655" i="3"/>
  <c r="Q655" i="3"/>
  <c r="R655" i="3"/>
  <c r="S655" i="3"/>
  <c r="T655" i="3"/>
  <c r="U655" i="3"/>
  <c r="X655" i="3"/>
  <c r="V655" i="3"/>
  <c r="B656" i="3"/>
  <c r="C656" i="3"/>
  <c r="Y656" i="3"/>
  <c r="D656" i="3"/>
  <c r="E656" i="3"/>
  <c r="H656" i="3"/>
  <c r="I656" i="3"/>
  <c r="J656" i="3"/>
  <c r="K656" i="3"/>
  <c r="L656" i="3"/>
  <c r="O656" i="3"/>
  <c r="P656" i="3"/>
  <c r="Q656" i="3"/>
  <c r="R656" i="3"/>
  <c r="S656" i="3"/>
  <c r="T656" i="3"/>
  <c r="U656" i="3"/>
  <c r="W656" i="3"/>
  <c r="X656" i="3"/>
  <c r="V656" i="3"/>
  <c r="B657" i="3"/>
  <c r="C657" i="3"/>
  <c r="D657" i="3"/>
  <c r="E657" i="3"/>
  <c r="H657" i="3"/>
  <c r="I657" i="3"/>
  <c r="J657" i="3"/>
  <c r="K657" i="3"/>
  <c r="L657" i="3"/>
  <c r="O657" i="3"/>
  <c r="P657" i="3"/>
  <c r="Q657" i="3"/>
  <c r="R657" i="3"/>
  <c r="S657" i="3"/>
  <c r="T657" i="3"/>
  <c r="U657" i="3"/>
  <c r="X657" i="3"/>
  <c r="V657" i="3"/>
  <c r="B658" i="3"/>
  <c r="C658" i="3"/>
  <c r="Y658" i="3"/>
  <c r="D658" i="3"/>
  <c r="E658" i="3"/>
  <c r="H658" i="3"/>
  <c r="I658" i="3"/>
  <c r="J658" i="3"/>
  <c r="K658" i="3"/>
  <c r="L658" i="3"/>
  <c r="O658" i="3"/>
  <c r="P658" i="3"/>
  <c r="Q658" i="3"/>
  <c r="R658" i="3"/>
  <c r="S658" i="3"/>
  <c r="T658" i="3"/>
  <c r="U658" i="3"/>
  <c r="X658" i="3"/>
  <c r="V658" i="3"/>
  <c r="B659" i="3"/>
  <c r="C659" i="3"/>
  <c r="D659" i="3"/>
  <c r="E659" i="3"/>
  <c r="H659" i="3"/>
  <c r="I659" i="3"/>
  <c r="J659" i="3"/>
  <c r="K659" i="3"/>
  <c r="L659" i="3"/>
  <c r="O659" i="3"/>
  <c r="P659" i="3"/>
  <c r="Q659" i="3"/>
  <c r="R659" i="3"/>
  <c r="S659" i="3"/>
  <c r="T659" i="3"/>
  <c r="U659" i="3"/>
  <c r="X659" i="3"/>
  <c r="V659" i="3"/>
  <c r="B660" i="3"/>
  <c r="C660" i="3"/>
  <c r="D660" i="3"/>
  <c r="E660" i="3"/>
  <c r="H660" i="3"/>
  <c r="I660" i="3"/>
  <c r="J660" i="3"/>
  <c r="K660" i="3"/>
  <c r="L660" i="3"/>
  <c r="O660" i="3"/>
  <c r="P660" i="3"/>
  <c r="Q660" i="3"/>
  <c r="R660" i="3"/>
  <c r="S660" i="3"/>
  <c r="T660" i="3"/>
  <c r="U660" i="3"/>
  <c r="X660" i="3"/>
  <c r="V660" i="3"/>
  <c r="B661" i="3"/>
  <c r="C661" i="3"/>
  <c r="Y661" i="3"/>
  <c r="W661" i="3"/>
  <c r="D661" i="3"/>
  <c r="E661" i="3"/>
  <c r="H661" i="3"/>
  <c r="I661" i="3"/>
  <c r="J661" i="3"/>
  <c r="K661" i="3"/>
  <c r="L661" i="3"/>
  <c r="O661" i="3"/>
  <c r="P661" i="3"/>
  <c r="Q661" i="3"/>
  <c r="R661" i="3"/>
  <c r="S661" i="3"/>
  <c r="T661" i="3"/>
  <c r="U661" i="3"/>
  <c r="X661" i="3"/>
  <c r="V661" i="3"/>
  <c r="B662" i="3"/>
  <c r="C662" i="3"/>
  <c r="Y662" i="3"/>
  <c r="D662" i="3"/>
  <c r="E662" i="3"/>
  <c r="H662" i="3"/>
  <c r="I662" i="3"/>
  <c r="J662" i="3"/>
  <c r="K662" i="3"/>
  <c r="L662" i="3"/>
  <c r="O662" i="3"/>
  <c r="P662" i="3"/>
  <c r="Q662" i="3"/>
  <c r="R662" i="3"/>
  <c r="S662" i="3"/>
  <c r="T662" i="3"/>
  <c r="U662" i="3"/>
  <c r="W662" i="3"/>
  <c r="X662" i="3"/>
  <c r="V662" i="3"/>
  <c r="B663" i="3"/>
  <c r="C663" i="3"/>
  <c r="D663" i="3"/>
  <c r="E663" i="3"/>
  <c r="H663" i="3"/>
  <c r="I663" i="3"/>
  <c r="J663" i="3"/>
  <c r="K663" i="3"/>
  <c r="L663" i="3"/>
  <c r="O663" i="3"/>
  <c r="P663" i="3"/>
  <c r="Q663" i="3"/>
  <c r="R663" i="3"/>
  <c r="S663" i="3"/>
  <c r="T663" i="3"/>
  <c r="U663" i="3"/>
  <c r="X663" i="3"/>
  <c r="V663" i="3"/>
  <c r="B664" i="3"/>
  <c r="C664" i="3"/>
  <c r="Y664" i="3"/>
  <c r="W664" i="3"/>
  <c r="D664" i="3"/>
  <c r="E664" i="3"/>
  <c r="H664" i="3"/>
  <c r="I664" i="3"/>
  <c r="J664" i="3"/>
  <c r="K664" i="3"/>
  <c r="L664" i="3"/>
  <c r="O664" i="3"/>
  <c r="P664" i="3"/>
  <c r="Q664" i="3"/>
  <c r="R664" i="3"/>
  <c r="S664" i="3"/>
  <c r="T664" i="3"/>
  <c r="U664" i="3"/>
  <c r="X664" i="3"/>
  <c r="V664" i="3"/>
  <c r="B665" i="3"/>
  <c r="C665" i="3"/>
  <c r="Y665" i="3"/>
  <c r="W665" i="3"/>
  <c r="D665" i="3"/>
  <c r="E665" i="3"/>
  <c r="H665" i="3"/>
  <c r="I665" i="3"/>
  <c r="J665" i="3"/>
  <c r="K665" i="3"/>
  <c r="L665" i="3"/>
  <c r="O665" i="3"/>
  <c r="P665" i="3"/>
  <c r="Q665" i="3"/>
  <c r="R665" i="3"/>
  <c r="S665" i="3"/>
  <c r="T665" i="3"/>
  <c r="U665" i="3"/>
  <c r="X665" i="3"/>
  <c r="V665" i="3"/>
  <c r="B666" i="3"/>
  <c r="C666" i="3"/>
  <c r="Y666" i="3"/>
  <c r="D666" i="3"/>
  <c r="E666" i="3"/>
  <c r="H666" i="3"/>
  <c r="I666" i="3"/>
  <c r="J666" i="3"/>
  <c r="K666" i="3"/>
  <c r="L666" i="3"/>
  <c r="O666" i="3"/>
  <c r="P666" i="3"/>
  <c r="Q666" i="3"/>
  <c r="R666" i="3"/>
  <c r="S666" i="3"/>
  <c r="T666" i="3"/>
  <c r="U666" i="3"/>
  <c r="X666" i="3"/>
  <c r="V666" i="3"/>
  <c r="B667" i="3"/>
  <c r="C667" i="3"/>
  <c r="Y667" i="3"/>
  <c r="D667" i="3"/>
  <c r="E667" i="3"/>
  <c r="H667" i="3"/>
  <c r="I667" i="3"/>
  <c r="J667" i="3"/>
  <c r="K667" i="3"/>
  <c r="L667" i="3"/>
  <c r="O667" i="3"/>
  <c r="P667" i="3"/>
  <c r="Q667" i="3"/>
  <c r="R667" i="3"/>
  <c r="S667" i="3"/>
  <c r="T667" i="3"/>
  <c r="U667" i="3"/>
  <c r="X667" i="3"/>
  <c r="V667" i="3"/>
  <c r="B668" i="3"/>
  <c r="C668" i="3"/>
  <c r="Y668" i="3"/>
  <c r="W668" i="3"/>
  <c r="D668" i="3"/>
  <c r="E668" i="3"/>
  <c r="H668" i="3"/>
  <c r="I668" i="3"/>
  <c r="J668" i="3"/>
  <c r="K668" i="3"/>
  <c r="L668" i="3"/>
  <c r="O668" i="3"/>
  <c r="P668" i="3"/>
  <c r="Q668" i="3"/>
  <c r="R668" i="3"/>
  <c r="S668" i="3"/>
  <c r="T668" i="3"/>
  <c r="U668" i="3"/>
  <c r="X668" i="3"/>
  <c r="V668" i="3"/>
  <c r="B669" i="3"/>
  <c r="C669" i="3"/>
  <c r="D669" i="3"/>
  <c r="E669" i="3"/>
  <c r="H669" i="3"/>
  <c r="I669" i="3"/>
  <c r="J669" i="3"/>
  <c r="K669" i="3"/>
  <c r="L669" i="3"/>
  <c r="O669" i="3"/>
  <c r="P669" i="3"/>
  <c r="Q669" i="3"/>
  <c r="R669" i="3"/>
  <c r="S669" i="3"/>
  <c r="T669" i="3"/>
  <c r="U669" i="3"/>
  <c r="X669" i="3"/>
  <c r="V669" i="3"/>
  <c r="B670" i="3"/>
  <c r="C670" i="3"/>
  <c r="D670" i="3"/>
  <c r="E670" i="3"/>
  <c r="H670" i="3"/>
  <c r="I670" i="3"/>
  <c r="J670" i="3"/>
  <c r="K670" i="3"/>
  <c r="L670" i="3"/>
  <c r="O670" i="3"/>
  <c r="P670" i="3"/>
  <c r="Q670" i="3"/>
  <c r="R670" i="3"/>
  <c r="S670" i="3"/>
  <c r="T670" i="3"/>
  <c r="U670" i="3"/>
  <c r="X670" i="3"/>
  <c r="V670" i="3"/>
  <c r="B671" i="3"/>
  <c r="C671" i="3"/>
  <c r="D671" i="3"/>
  <c r="E671" i="3"/>
  <c r="H671" i="3"/>
  <c r="I671" i="3"/>
  <c r="J671" i="3"/>
  <c r="K671" i="3"/>
  <c r="L671" i="3"/>
  <c r="O671" i="3"/>
  <c r="P671" i="3"/>
  <c r="Q671" i="3"/>
  <c r="R671" i="3"/>
  <c r="S671" i="3"/>
  <c r="T671" i="3"/>
  <c r="U671" i="3"/>
  <c r="X671" i="3"/>
  <c r="V671" i="3"/>
  <c r="B672" i="3"/>
  <c r="C672" i="3"/>
  <c r="D672" i="3"/>
  <c r="E672" i="3"/>
  <c r="H672" i="3"/>
  <c r="I672" i="3"/>
  <c r="J672" i="3"/>
  <c r="K672" i="3"/>
  <c r="L672" i="3"/>
  <c r="O672" i="3"/>
  <c r="P672" i="3"/>
  <c r="Q672" i="3"/>
  <c r="R672" i="3"/>
  <c r="S672" i="3"/>
  <c r="T672" i="3"/>
  <c r="U672" i="3"/>
  <c r="X672" i="3"/>
  <c r="V672" i="3"/>
  <c r="B673" i="3"/>
  <c r="C673" i="3"/>
  <c r="Y673" i="3"/>
  <c r="W673" i="3"/>
  <c r="D673" i="3"/>
  <c r="E673" i="3"/>
  <c r="H673" i="3"/>
  <c r="I673" i="3"/>
  <c r="J673" i="3"/>
  <c r="K673" i="3"/>
  <c r="L673" i="3"/>
  <c r="O673" i="3"/>
  <c r="P673" i="3"/>
  <c r="Q673" i="3"/>
  <c r="R673" i="3"/>
  <c r="S673" i="3"/>
  <c r="T673" i="3"/>
  <c r="U673" i="3"/>
  <c r="X673" i="3"/>
  <c r="V673" i="3"/>
  <c r="B674" i="3"/>
  <c r="C674" i="3"/>
  <c r="Y674" i="3"/>
  <c r="D674" i="3"/>
  <c r="E674" i="3"/>
  <c r="H674" i="3"/>
  <c r="I674" i="3"/>
  <c r="J674" i="3"/>
  <c r="K674" i="3"/>
  <c r="L674" i="3"/>
  <c r="O674" i="3"/>
  <c r="P674" i="3"/>
  <c r="Q674" i="3"/>
  <c r="R674" i="3"/>
  <c r="S674" i="3"/>
  <c r="T674" i="3"/>
  <c r="U674" i="3"/>
  <c r="X674" i="3"/>
  <c r="V674" i="3"/>
  <c r="B675" i="3"/>
  <c r="C675" i="3"/>
  <c r="D675" i="3"/>
  <c r="E675" i="3"/>
  <c r="H675" i="3"/>
  <c r="I675" i="3"/>
  <c r="J675" i="3"/>
  <c r="K675" i="3"/>
  <c r="L675" i="3"/>
  <c r="O675" i="3"/>
  <c r="P675" i="3"/>
  <c r="Q675" i="3"/>
  <c r="R675" i="3"/>
  <c r="S675" i="3"/>
  <c r="T675" i="3"/>
  <c r="U675" i="3"/>
  <c r="X675" i="3"/>
  <c r="V675" i="3"/>
  <c r="B676" i="3"/>
  <c r="C676" i="3"/>
  <c r="D676" i="3"/>
  <c r="E676" i="3"/>
  <c r="H676" i="3"/>
  <c r="I676" i="3"/>
  <c r="J676" i="3"/>
  <c r="K676" i="3"/>
  <c r="L676" i="3"/>
  <c r="O676" i="3"/>
  <c r="P676" i="3"/>
  <c r="Q676" i="3"/>
  <c r="R676" i="3"/>
  <c r="S676" i="3"/>
  <c r="T676" i="3"/>
  <c r="U676" i="3"/>
  <c r="X676" i="3"/>
  <c r="V676" i="3"/>
  <c r="B677" i="3"/>
  <c r="D677" i="3"/>
  <c r="E677" i="3"/>
  <c r="H677" i="3"/>
  <c r="I677" i="3"/>
  <c r="J677" i="3"/>
  <c r="K677" i="3"/>
  <c r="L677" i="3"/>
  <c r="O677" i="3"/>
  <c r="P677" i="3"/>
  <c r="Q677" i="3"/>
  <c r="R677" i="3"/>
  <c r="S677" i="3"/>
  <c r="T677" i="3"/>
  <c r="U677" i="3"/>
  <c r="X677" i="3"/>
  <c r="V677" i="3"/>
  <c r="B678" i="3"/>
  <c r="C678" i="3"/>
  <c r="Y678" i="3"/>
  <c r="W678" i="3"/>
  <c r="D678" i="3"/>
  <c r="E678" i="3"/>
  <c r="H678" i="3"/>
  <c r="I678" i="3"/>
  <c r="J678" i="3"/>
  <c r="K678" i="3"/>
  <c r="L678" i="3"/>
  <c r="O678" i="3"/>
  <c r="P678" i="3"/>
  <c r="Q678" i="3"/>
  <c r="R678" i="3"/>
  <c r="S678" i="3"/>
  <c r="T678" i="3"/>
  <c r="U678" i="3"/>
  <c r="X678" i="3"/>
  <c r="V678" i="3"/>
  <c r="B679" i="3"/>
  <c r="C679" i="3"/>
  <c r="D679" i="3"/>
  <c r="E679" i="3"/>
  <c r="H679" i="3"/>
  <c r="I679" i="3"/>
  <c r="J679" i="3"/>
  <c r="K679" i="3"/>
  <c r="L679" i="3"/>
  <c r="O679" i="3"/>
  <c r="P679" i="3"/>
  <c r="Q679" i="3"/>
  <c r="R679" i="3"/>
  <c r="S679" i="3"/>
  <c r="T679" i="3"/>
  <c r="U679" i="3"/>
  <c r="X679" i="3"/>
  <c r="V679" i="3"/>
  <c r="B680" i="3"/>
  <c r="C680" i="3"/>
  <c r="D680" i="3"/>
  <c r="E680" i="3"/>
  <c r="H680" i="3"/>
  <c r="I680" i="3"/>
  <c r="J680" i="3"/>
  <c r="K680" i="3"/>
  <c r="L680" i="3"/>
  <c r="O680" i="3"/>
  <c r="P680" i="3"/>
  <c r="Q680" i="3"/>
  <c r="R680" i="3"/>
  <c r="S680" i="3"/>
  <c r="T680" i="3"/>
  <c r="U680" i="3"/>
  <c r="X680" i="3"/>
  <c r="V680" i="3"/>
  <c r="B681" i="3"/>
  <c r="C681" i="3"/>
  <c r="Y681" i="3"/>
  <c r="W681" i="3"/>
  <c r="D681" i="3"/>
  <c r="E681" i="3"/>
  <c r="H681" i="3"/>
  <c r="I681" i="3"/>
  <c r="J681" i="3"/>
  <c r="K681" i="3"/>
  <c r="L681" i="3"/>
  <c r="O681" i="3"/>
  <c r="P681" i="3"/>
  <c r="Q681" i="3"/>
  <c r="R681" i="3"/>
  <c r="S681" i="3"/>
  <c r="T681" i="3"/>
  <c r="U681" i="3"/>
  <c r="X681" i="3"/>
  <c r="V681" i="3"/>
  <c r="B682" i="3"/>
  <c r="C682" i="3"/>
  <c r="Y682" i="3"/>
  <c r="D682" i="3"/>
  <c r="E682" i="3"/>
  <c r="H682" i="3"/>
  <c r="I682" i="3"/>
  <c r="J682" i="3"/>
  <c r="K682" i="3"/>
  <c r="L682" i="3"/>
  <c r="O682" i="3"/>
  <c r="P682" i="3"/>
  <c r="Q682" i="3"/>
  <c r="R682" i="3"/>
  <c r="S682" i="3"/>
  <c r="T682" i="3"/>
  <c r="U682" i="3"/>
  <c r="X682" i="3"/>
  <c r="V682" i="3"/>
  <c r="B683" i="3"/>
  <c r="C683" i="3"/>
  <c r="D683" i="3"/>
  <c r="E683" i="3"/>
  <c r="H683" i="3"/>
  <c r="I683" i="3"/>
  <c r="J683" i="3"/>
  <c r="K683" i="3"/>
  <c r="L683" i="3"/>
  <c r="O683" i="3"/>
  <c r="P683" i="3"/>
  <c r="Q683" i="3"/>
  <c r="R683" i="3"/>
  <c r="S683" i="3"/>
  <c r="T683" i="3"/>
  <c r="U683" i="3"/>
  <c r="X683" i="3"/>
  <c r="V683" i="3"/>
  <c r="B684" i="3"/>
  <c r="C684" i="3"/>
  <c r="D684" i="3"/>
  <c r="E684" i="3"/>
  <c r="H684" i="3"/>
  <c r="I684" i="3"/>
  <c r="J684" i="3"/>
  <c r="K684" i="3"/>
  <c r="L684" i="3"/>
  <c r="O684" i="3"/>
  <c r="P684" i="3"/>
  <c r="Q684" i="3"/>
  <c r="R684" i="3"/>
  <c r="S684" i="3"/>
  <c r="T684" i="3"/>
  <c r="U684" i="3"/>
  <c r="X684" i="3"/>
  <c r="V684" i="3"/>
  <c r="B685" i="3"/>
  <c r="C685" i="3"/>
  <c r="Y685" i="3"/>
  <c r="D685" i="3"/>
  <c r="E685" i="3"/>
  <c r="H685" i="3"/>
  <c r="I685" i="3"/>
  <c r="J685" i="3"/>
  <c r="K685" i="3"/>
  <c r="L685" i="3"/>
  <c r="O685" i="3"/>
  <c r="P685" i="3"/>
  <c r="Q685" i="3"/>
  <c r="R685" i="3"/>
  <c r="S685" i="3"/>
  <c r="T685" i="3"/>
  <c r="U685" i="3"/>
  <c r="X685" i="3"/>
  <c r="V685" i="3"/>
  <c r="W685" i="3"/>
  <c r="B686" i="3"/>
  <c r="C686" i="3"/>
  <c r="Y686" i="3"/>
  <c r="W686" i="3"/>
  <c r="D686" i="3"/>
  <c r="E686" i="3"/>
  <c r="H686" i="3"/>
  <c r="I686" i="3"/>
  <c r="J686" i="3"/>
  <c r="K686" i="3"/>
  <c r="L686" i="3"/>
  <c r="O686" i="3"/>
  <c r="P686" i="3"/>
  <c r="Q686" i="3"/>
  <c r="R686" i="3"/>
  <c r="S686" i="3"/>
  <c r="T686" i="3"/>
  <c r="U686" i="3"/>
  <c r="X686" i="3"/>
  <c r="V686" i="3"/>
  <c r="B687" i="3"/>
  <c r="C687" i="3"/>
  <c r="D687" i="3"/>
  <c r="E687" i="3"/>
  <c r="H687" i="3"/>
  <c r="I687" i="3"/>
  <c r="J687" i="3"/>
  <c r="K687" i="3"/>
  <c r="L687" i="3"/>
  <c r="O687" i="3"/>
  <c r="P687" i="3"/>
  <c r="Q687" i="3"/>
  <c r="R687" i="3"/>
  <c r="S687" i="3"/>
  <c r="T687" i="3"/>
  <c r="U687" i="3"/>
  <c r="X687" i="3"/>
  <c r="V687" i="3"/>
  <c r="B688" i="3"/>
  <c r="C688" i="3"/>
  <c r="D688" i="3"/>
  <c r="E688" i="3"/>
  <c r="H688" i="3"/>
  <c r="I688" i="3"/>
  <c r="J688" i="3"/>
  <c r="K688" i="3"/>
  <c r="L688" i="3"/>
  <c r="O688" i="3"/>
  <c r="P688" i="3"/>
  <c r="Q688" i="3"/>
  <c r="R688" i="3"/>
  <c r="S688" i="3"/>
  <c r="T688" i="3"/>
  <c r="U688" i="3"/>
  <c r="X688" i="3"/>
  <c r="V688" i="3"/>
  <c r="B689" i="3"/>
  <c r="C689" i="3"/>
  <c r="D689" i="3"/>
  <c r="E689" i="3"/>
  <c r="H689" i="3"/>
  <c r="I689" i="3"/>
  <c r="J689" i="3"/>
  <c r="K689" i="3"/>
  <c r="L689" i="3"/>
  <c r="O689" i="3"/>
  <c r="P689" i="3"/>
  <c r="Q689" i="3"/>
  <c r="R689" i="3"/>
  <c r="S689" i="3"/>
  <c r="T689" i="3"/>
  <c r="U689" i="3"/>
  <c r="X689" i="3"/>
  <c r="V689" i="3"/>
  <c r="B690" i="3"/>
  <c r="C690" i="3"/>
  <c r="Y690" i="3"/>
  <c r="W690" i="3"/>
  <c r="D690" i="3"/>
  <c r="E690" i="3"/>
  <c r="H690" i="3"/>
  <c r="I690" i="3"/>
  <c r="J690" i="3"/>
  <c r="K690" i="3"/>
  <c r="L690" i="3"/>
  <c r="O690" i="3"/>
  <c r="P690" i="3"/>
  <c r="Q690" i="3"/>
  <c r="R690" i="3"/>
  <c r="S690" i="3"/>
  <c r="T690" i="3"/>
  <c r="U690" i="3"/>
  <c r="X690" i="3"/>
  <c r="V690" i="3"/>
  <c r="B691" i="3"/>
  <c r="C691" i="3"/>
  <c r="D691" i="3"/>
  <c r="E691" i="3"/>
  <c r="H691" i="3"/>
  <c r="I691" i="3"/>
  <c r="J691" i="3"/>
  <c r="K691" i="3"/>
  <c r="L691" i="3"/>
  <c r="O691" i="3"/>
  <c r="P691" i="3"/>
  <c r="Q691" i="3"/>
  <c r="R691" i="3"/>
  <c r="S691" i="3"/>
  <c r="T691" i="3"/>
  <c r="U691" i="3"/>
  <c r="X691" i="3"/>
  <c r="V691" i="3"/>
  <c r="B692" i="3"/>
  <c r="C692" i="3"/>
  <c r="Y692" i="3"/>
  <c r="W692" i="3"/>
  <c r="D692" i="3"/>
  <c r="E692" i="3"/>
  <c r="H692" i="3"/>
  <c r="I692" i="3"/>
  <c r="J692" i="3"/>
  <c r="K692" i="3"/>
  <c r="L692" i="3"/>
  <c r="O692" i="3"/>
  <c r="P692" i="3"/>
  <c r="Q692" i="3"/>
  <c r="R692" i="3"/>
  <c r="S692" i="3"/>
  <c r="T692" i="3"/>
  <c r="U692" i="3"/>
  <c r="X692" i="3"/>
  <c r="V692" i="3"/>
  <c r="B693" i="3"/>
  <c r="C693" i="3"/>
  <c r="Y693" i="3"/>
  <c r="W693" i="3"/>
  <c r="D693" i="3"/>
  <c r="E693" i="3"/>
  <c r="H693" i="3"/>
  <c r="I693" i="3"/>
  <c r="J693" i="3"/>
  <c r="K693" i="3"/>
  <c r="L693" i="3"/>
  <c r="O693" i="3"/>
  <c r="P693" i="3"/>
  <c r="Q693" i="3"/>
  <c r="R693" i="3"/>
  <c r="S693" i="3"/>
  <c r="T693" i="3"/>
  <c r="U693" i="3"/>
  <c r="X693" i="3"/>
  <c r="V693" i="3"/>
  <c r="B694" i="3"/>
  <c r="C694" i="3"/>
  <c r="Y694" i="3"/>
  <c r="D694" i="3"/>
  <c r="E694" i="3"/>
  <c r="H694" i="3"/>
  <c r="I694" i="3"/>
  <c r="J694" i="3"/>
  <c r="K694" i="3"/>
  <c r="L694" i="3"/>
  <c r="O694" i="3"/>
  <c r="P694" i="3"/>
  <c r="Q694" i="3"/>
  <c r="R694" i="3"/>
  <c r="S694" i="3"/>
  <c r="T694" i="3"/>
  <c r="U694" i="3"/>
  <c r="W694" i="3"/>
  <c r="X694" i="3"/>
  <c r="V694" i="3"/>
  <c r="B695" i="3"/>
  <c r="C695" i="3"/>
  <c r="D695" i="3"/>
  <c r="E695" i="3"/>
  <c r="H695" i="3"/>
  <c r="I695" i="3"/>
  <c r="J695" i="3"/>
  <c r="K695" i="3"/>
  <c r="L695" i="3"/>
  <c r="O695" i="3"/>
  <c r="P695" i="3"/>
  <c r="Q695" i="3"/>
  <c r="R695" i="3"/>
  <c r="S695" i="3"/>
  <c r="T695" i="3"/>
  <c r="U695" i="3"/>
  <c r="X695" i="3"/>
  <c r="V695" i="3"/>
  <c r="B696" i="3"/>
  <c r="C696" i="3"/>
  <c r="Y696" i="3"/>
  <c r="W696" i="3"/>
  <c r="D696" i="3"/>
  <c r="E696" i="3"/>
  <c r="H696" i="3"/>
  <c r="I696" i="3"/>
  <c r="J696" i="3"/>
  <c r="K696" i="3"/>
  <c r="L696" i="3"/>
  <c r="O696" i="3"/>
  <c r="P696" i="3"/>
  <c r="Q696" i="3"/>
  <c r="R696" i="3"/>
  <c r="S696" i="3"/>
  <c r="T696" i="3"/>
  <c r="U696" i="3"/>
  <c r="X696" i="3"/>
  <c r="V696" i="3"/>
  <c r="B697" i="3"/>
  <c r="C697" i="3"/>
  <c r="Y697" i="3"/>
  <c r="W697" i="3"/>
  <c r="D697" i="3"/>
  <c r="E697" i="3"/>
  <c r="H697" i="3"/>
  <c r="I697" i="3"/>
  <c r="J697" i="3"/>
  <c r="K697" i="3"/>
  <c r="L697" i="3"/>
  <c r="O697" i="3"/>
  <c r="P697" i="3"/>
  <c r="Q697" i="3"/>
  <c r="R697" i="3"/>
  <c r="S697" i="3"/>
  <c r="T697" i="3"/>
  <c r="U697" i="3"/>
  <c r="X697" i="3"/>
  <c r="V697" i="3"/>
  <c r="B698" i="3"/>
  <c r="C698" i="3"/>
  <c r="Y698" i="3"/>
  <c r="W698" i="3"/>
  <c r="D698" i="3"/>
  <c r="E698" i="3"/>
  <c r="H698" i="3"/>
  <c r="I698" i="3"/>
  <c r="J698" i="3"/>
  <c r="K698" i="3"/>
  <c r="L698" i="3"/>
  <c r="O698" i="3"/>
  <c r="P698" i="3"/>
  <c r="Q698" i="3"/>
  <c r="R698" i="3"/>
  <c r="S698" i="3"/>
  <c r="T698" i="3"/>
  <c r="U698" i="3"/>
  <c r="X698" i="3"/>
  <c r="V698" i="3"/>
  <c r="B699" i="3"/>
  <c r="C699" i="3"/>
  <c r="D699" i="3"/>
  <c r="E699" i="3"/>
  <c r="H699" i="3"/>
  <c r="I699" i="3"/>
  <c r="J699" i="3"/>
  <c r="K699" i="3"/>
  <c r="L699" i="3"/>
  <c r="O699" i="3"/>
  <c r="P699" i="3"/>
  <c r="Q699" i="3"/>
  <c r="R699" i="3"/>
  <c r="S699" i="3"/>
  <c r="T699" i="3"/>
  <c r="U699" i="3"/>
  <c r="X699" i="3"/>
  <c r="V699" i="3"/>
  <c r="B700" i="3"/>
  <c r="C700" i="3"/>
  <c r="D700" i="3"/>
  <c r="E700" i="3"/>
  <c r="H700" i="3"/>
  <c r="I700" i="3"/>
  <c r="J700" i="3"/>
  <c r="K700" i="3"/>
  <c r="L700" i="3"/>
  <c r="O700" i="3"/>
  <c r="P700" i="3"/>
  <c r="Q700" i="3"/>
  <c r="R700" i="3"/>
  <c r="S700" i="3"/>
  <c r="T700" i="3"/>
  <c r="U700" i="3"/>
  <c r="X700" i="3"/>
  <c r="V700" i="3"/>
  <c r="B701" i="3"/>
  <c r="C701" i="3"/>
  <c r="D701" i="3"/>
  <c r="E701" i="3"/>
  <c r="H701" i="3"/>
  <c r="I701" i="3"/>
  <c r="J701" i="3"/>
  <c r="K701" i="3"/>
  <c r="L701" i="3"/>
  <c r="O701" i="3"/>
  <c r="P701" i="3"/>
  <c r="Q701" i="3"/>
  <c r="R701" i="3"/>
  <c r="S701" i="3"/>
  <c r="T701" i="3"/>
  <c r="U701" i="3"/>
  <c r="X701" i="3"/>
  <c r="V701" i="3"/>
  <c r="B702" i="3"/>
  <c r="C702" i="3"/>
  <c r="Y702" i="3"/>
  <c r="W702" i="3"/>
  <c r="D702" i="3"/>
  <c r="E702" i="3"/>
  <c r="H702" i="3"/>
  <c r="I702" i="3"/>
  <c r="J702" i="3"/>
  <c r="K702" i="3"/>
  <c r="L702" i="3"/>
  <c r="O702" i="3"/>
  <c r="P702" i="3"/>
  <c r="Q702" i="3"/>
  <c r="R702" i="3"/>
  <c r="S702" i="3"/>
  <c r="T702" i="3"/>
  <c r="U702" i="3"/>
  <c r="X702" i="3"/>
  <c r="V702" i="3"/>
  <c r="B703" i="3"/>
  <c r="C703" i="3"/>
  <c r="Y703" i="3"/>
  <c r="D703" i="3"/>
  <c r="E703" i="3"/>
  <c r="H703" i="3"/>
  <c r="I703" i="3"/>
  <c r="J703" i="3"/>
  <c r="K703" i="3"/>
  <c r="L703" i="3"/>
  <c r="O703" i="3"/>
  <c r="P703" i="3"/>
  <c r="Q703" i="3"/>
  <c r="R703" i="3"/>
  <c r="S703" i="3"/>
  <c r="T703" i="3"/>
  <c r="U703" i="3"/>
  <c r="X703" i="3"/>
  <c r="V703" i="3"/>
  <c r="B704" i="3"/>
  <c r="C704" i="3"/>
  <c r="Y704" i="3"/>
  <c r="D704" i="3"/>
  <c r="E704" i="3"/>
  <c r="H704" i="3"/>
  <c r="I704" i="3"/>
  <c r="J704" i="3"/>
  <c r="K704" i="3"/>
  <c r="L704" i="3"/>
  <c r="O704" i="3"/>
  <c r="P704" i="3"/>
  <c r="Q704" i="3"/>
  <c r="R704" i="3"/>
  <c r="S704" i="3"/>
  <c r="T704" i="3"/>
  <c r="U704" i="3"/>
  <c r="W704" i="3"/>
  <c r="X704" i="3"/>
  <c r="V704" i="3"/>
  <c r="B705" i="3"/>
  <c r="C705" i="3"/>
  <c r="Y705" i="3"/>
  <c r="W705" i="3"/>
  <c r="D705" i="3"/>
  <c r="E705" i="3"/>
  <c r="H705" i="3"/>
  <c r="I705" i="3"/>
  <c r="J705" i="3"/>
  <c r="K705" i="3"/>
  <c r="L705" i="3"/>
  <c r="O705" i="3"/>
  <c r="P705" i="3"/>
  <c r="Q705" i="3"/>
  <c r="R705" i="3"/>
  <c r="S705" i="3"/>
  <c r="T705" i="3"/>
  <c r="U705" i="3"/>
  <c r="X705" i="3"/>
  <c r="V705" i="3"/>
  <c r="B706" i="3"/>
  <c r="C706" i="3"/>
  <c r="Y706" i="3"/>
  <c r="W706" i="3"/>
  <c r="D706" i="3"/>
  <c r="E706" i="3"/>
  <c r="H706" i="3"/>
  <c r="I706" i="3"/>
  <c r="J706" i="3"/>
  <c r="K706" i="3"/>
  <c r="L706" i="3"/>
  <c r="O706" i="3"/>
  <c r="P706" i="3"/>
  <c r="Q706" i="3"/>
  <c r="R706" i="3"/>
  <c r="S706" i="3"/>
  <c r="T706" i="3"/>
  <c r="U706" i="3"/>
  <c r="X706" i="3"/>
  <c r="V706" i="3"/>
  <c r="B707" i="3"/>
  <c r="C707" i="3"/>
  <c r="D707" i="3"/>
  <c r="E707" i="3"/>
  <c r="H707" i="3"/>
  <c r="I707" i="3"/>
  <c r="J707" i="3"/>
  <c r="K707" i="3"/>
  <c r="L707" i="3"/>
  <c r="O707" i="3"/>
  <c r="P707" i="3"/>
  <c r="Q707" i="3"/>
  <c r="R707" i="3"/>
  <c r="S707" i="3"/>
  <c r="T707" i="3"/>
  <c r="U707" i="3"/>
  <c r="X707" i="3"/>
  <c r="V707" i="3"/>
  <c r="B708" i="3"/>
  <c r="C708" i="3"/>
  <c r="D708" i="3"/>
  <c r="E708" i="3"/>
  <c r="H708" i="3"/>
  <c r="I708" i="3"/>
  <c r="J708" i="3"/>
  <c r="K708" i="3"/>
  <c r="L708" i="3"/>
  <c r="O708" i="3"/>
  <c r="P708" i="3"/>
  <c r="Q708" i="3"/>
  <c r="R708" i="3"/>
  <c r="S708" i="3"/>
  <c r="T708" i="3"/>
  <c r="U708" i="3"/>
  <c r="X708" i="3"/>
  <c r="V708" i="3"/>
  <c r="B709" i="3"/>
  <c r="C709" i="3"/>
  <c r="D709" i="3"/>
  <c r="E709" i="3"/>
  <c r="H709" i="3"/>
  <c r="I709" i="3"/>
  <c r="J709" i="3"/>
  <c r="K709" i="3"/>
  <c r="L709" i="3"/>
  <c r="O709" i="3"/>
  <c r="P709" i="3"/>
  <c r="Q709" i="3"/>
  <c r="R709" i="3"/>
  <c r="S709" i="3"/>
  <c r="T709" i="3"/>
  <c r="U709" i="3"/>
  <c r="X709" i="3"/>
  <c r="V709" i="3"/>
  <c r="B710" i="3"/>
  <c r="C710" i="3"/>
  <c r="D710" i="3"/>
  <c r="E710" i="3"/>
  <c r="H710" i="3"/>
  <c r="I710" i="3"/>
  <c r="J710" i="3"/>
  <c r="K710" i="3"/>
  <c r="L710" i="3"/>
  <c r="O710" i="3"/>
  <c r="P710" i="3"/>
  <c r="Q710" i="3"/>
  <c r="R710" i="3"/>
  <c r="S710" i="3"/>
  <c r="T710" i="3"/>
  <c r="U710" i="3"/>
  <c r="X710" i="3"/>
  <c r="V710" i="3"/>
  <c r="B711" i="3"/>
  <c r="C711" i="3"/>
  <c r="D711" i="3"/>
  <c r="E711" i="3"/>
  <c r="H711" i="3"/>
  <c r="I711" i="3"/>
  <c r="J711" i="3"/>
  <c r="K711" i="3"/>
  <c r="L711" i="3"/>
  <c r="O711" i="3"/>
  <c r="P711" i="3"/>
  <c r="Q711" i="3"/>
  <c r="R711" i="3"/>
  <c r="S711" i="3"/>
  <c r="T711" i="3"/>
  <c r="U711" i="3"/>
  <c r="X711" i="3"/>
  <c r="V711" i="3"/>
  <c r="B712" i="3"/>
  <c r="C712" i="3"/>
  <c r="Y712" i="3"/>
  <c r="D712" i="3"/>
  <c r="E712" i="3"/>
  <c r="H712" i="3"/>
  <c r="I712" i="3"/>
  <c r="J712" i="3"/>
  <c r="K712" i="3"/>
  <c r="L712" i="3"/>
  <c r="O712" i="3"/>
  <c r="P712" i="3"/>
  <c r="Q712" i="3"/>
  <c r="R712" i="3"/>
  <c r="S712" i="3"/>
  <c r="T712" i="3"/>
  <c r="U712" i="3"/>
  <c r="W712" i="3"/>
  <c r="X712" i="3"/>
  <c r="V712" i="3"/>
  <c r="B713" i="3"/>
  <c r="C713" i="3"/>
  <c r="Y713" i="3"/>
  <c r="W713" i="3"/>
  <c r="D713" i="3"/>
  <c r="E713" i="3"/>
  <c r="H713" i="3"/>
  <c r="I713" i="3"/>
  <c r="J713" i="3"/>
  <c r="K713" i="3"/>
  <c r="L713" i="3"/>
  <c r="O713" i="3"/>
  <c r="P713" i="3"/>
  <c r="Q713" i="3"/>
  <c r="R713" i="3"/>
  <c r="S713" i="3"/>
  <c r="T713" i="3"/>
  <c r="U713" i="3"/>
  <c r="X713" i="3"/>
  <c r="V713" i="3"/>
  <c r="B714" i="3"/>
  <c r="C714" i="3"/>
  <c r="Y714" i="3"/>
  <c r="W714" i="3"/>
  <c r="D714" i="3"/>
  <c r="E714" i="3"/>
  <c r="H714" i="3"/>
  <c r="I714" i="3"/>
  <c r="J714" i="3"/>
  <c r="K714" i="3"/>
  <c r="L714" i="3"/>
  <c r="O714" i="3"/>
  <c r="P714" i="3"/>
  <c r="Q714" i="3"/>
  <c r="R714" i="3"/>
  <c r="S714" i="3"/>
  <c r="T714" i="3"/>
  <c r="U714" i="3"/>
  <c r="X714" i="3"/>
  <c r="V714" i="3"/>
  <c r="B715" i="3"/>
  <c r="C715" i="3"/>
  <c r="D715" i="3"/>
  <c r="E715" i="3"/>
  <c r="H715" i="3"/>
  <c r="I715" i="3"/>
  <c r="J715" i="3"/>
  <c r="K715" i="3"/>
  <c r="L715" i="3"/>
  <c r="O715" i="3"/>
  <c r="P715" i="3"/>
  <c r="Q715" i="3"/>
  <c r="R715" i="3"/>
  <c r="S715" i="3"/>
  <c r="T715" i="3"/>
  <c r="U715" i="3"/>
  <c r="X715" i="3"/>
  <c r="V715" i="3"/>
  <c r="B716" i="3"/>
  <c r="C716" i="3"/>
  <c r="D716" i="3"/>
  <c r="E716" i="3"/>
  <c r="H716" i="3"/>
  <c r="I716" i="3"/>
  <c r="J716" i="3"/>
  <c r="K716" i="3"/>
  <c r="L716" i="3"/>
  <c r="O716" i="3"/>
  <c r="P716" i="3"/>
  <c r="Q716" i="3"/>
  <c r="R716" i="3"/>
  <c r="S716" i="3"/>
  <c r="T716" i="3"/>
  <c r="U716" i="3"/>
  <c r="X716" i="3"/>
  <c r="V716" i="3"/>
  <c r="B717" i="3"/>
  <c r="C717" i="3"/>
  <c r="D717" i="3"/>
  <c r="E717" i="3"/>
  <c r="H717" i="3"/>
  <c r="I717" i="3"/>
  <c r="J717" i="3"/>
  <c r="K717" i="3"/>
  <c r="L717" i="3"/>
  <c r="O717" i="3"/>
  <c r="P717" i="3"/>
  <c r="Q717" i="3"/>
  <c r="R717" i="3"/>
  <c r="S717" i="3"/>
  <c r="T717" i="3"/>
  <c r="U717" i="3"/>
  <c r="X717" i="3"/>
  <c r="V717" i="3"/>
  <c r="B718" i="3"/>
  <c r="C718" i="3"/>
  <c r="D718" i="3"/>
  <c r="E718" i="3"/>
  <c r="H718" i="3"/>
  <c r="I718" i="3"/>
  <c r="J718" i="3"/>
  <c r="K718" i="3"/>
  <c r="L718" i="3"/>
  <c r="O718" i="3"/>
  <c r="P718" i="3"/>
  <c r="Q718" i="3"/>
  <c r="R718" i="3"/>
  <c r="S718" i="3"/>
  <c r="T718" i="3"/>
  <c r="U718" i="3"/>
  <c r="X718" i="3"/>
  <c r="V718" i="3"/>
  <c r="B719" i="3"/>
  <c r="C719" i="3"/>
  <c r="D719" i="3"/>
  <c r="E719" i="3"/>
  <c r="H719" i="3"/>
  <c r="I719" i="3"/>
  <c r="J719" i="3"/>
  <c r="K719" i="3"/>
  <c r="L719" i="3"/>
  <c r="O719" i="3"/>
  <c r="P719" i="3"/>
  <c r="Q719" i="3"/>
  <c r="R719" i="3"/>
  <c r="S719" i="3"/>
  <c r="T719" i="3"/>
  <c r="U719" i="3"/>
  <c r="X719" i="3"/>
  <c r="V719" i="3"/>
  <c r="B720" i="3"/>
  <c r="C720" i="3"/>
  <c r="Y720" i="3"/>
  <c r="W720" i="3"/>
  <c r="D720" i="3"/>
  <c r="E720" i="3"/>
  <c r="H720" i="3"/>
  <c r="I720" i="3"/>
  <c r="J720" i="3"/>
  <c r="K720" i="3"/>
  <c r="L720" i="3"/>
  <c r="O720" i="3"/>
  <c r="P720" i="3"/>
  <c r="Q720" i="3"/>
  <c r="R720" i="3"/>
  <c r="S720" i="3"/>
  <c r="T720" i="3"/>
  <c r="U720" i="3"/>
  <c r="X720" i="3"/>
  <c r="V720" i="3"/>
  <c r="B721" i="3"/>
  <c r="C721" i="3"/>
  <c r="D721" i="3"/>
  <c r="E721" i="3"/>
  <c r="H721" i="3"/>
  <c r="I721" i="3"/>
  <c r="J721" i="3"/>
  <c r="K721" i="3"/>
  <c r="L721" i="3"/>
  <c r="O721" i="3"/>
  <c r="P721" i="3"/>
  <c r="Q721" i="3"/>
  <c r="R721" i="3"/>
  <c r="S721" i="3"/>
  <c r="T721" i="3"/>
  <c r="U721" i="3"/>
  <c r="X721" i="3"/>
  <c r="V721" i="3"/>
  <c r="B722" i="3"/>
  <c r="C722" i="3"/>
  <c r="D722" i="3"/>
  <c r="E722" i="3"/>
  <c r="H722" i="3"/>
  <c r="I722" i="3"/>
  <c r="J722" i="3"/>
  <c r="K722" i="3"/>
  <c r="L722" i="3"/>
  <c r="O722" i="3"/>
  <c r="P722" i="3"/>
  <c r="Q722" i="3"/>
  <c r="R722" i="3"/>
  <c r="S722" i="3"/>
  <c r="T722" i="3"/>
  <c r="U722" i="3"/>
  <c r="X722" i="3"/>
  <c r="V722" i="3"/>
  <c r="B723" i="3"/>
  <c r="C723" i="3"/>
  <c r="Y723" i="3"/>
  <c r="D723" i="3"/>
  <c r="E723" i="3"/>
  <c r="H723" i="3"/>
  <c r="I723" i="3"/>
  <c r="J723" i="3"/>
  <c r="K723" i="3"/>
  <c r="L723" i="3"/>
  <c r="O723" i="3"/>
  <c r="P723" i="3"/>
  <c r="Q723" i="3"/>
  <c r="R723" i="3"/>
  <c r="S723" i="3"/>
  <c r="T723" i="3"/>
  <c r="U723" i="3"/>
  <c r="X723" i="3"/>
  <c r="V723" i="3"/>
  <c r="B724" i="3"/>
  <c r="C724" i="3"/>
  <c r="Y724" i="3"/>
  <c r="D724" i="3"/>
  <c r="E724" i="3"/>
  <c r="H724" i="3"/>
  <c r="I724" i="3"/>
  <c r="J724" i="3"/>
  <c r="K724" i="3"/>
  <c r="L724" i="3"/>
  <c r="O724" i="3"/>
  <c r="P724" i="3"/>
  <c r="Q724" i="3"/>
  <c r="R724" i="3"/>
  <c r="S724" i="3"/>
  <c r="T724" i="3"/>
  <c r="U724" i="3"/>
  <c r="X724" i="3"/>
  <c r="V724" i="3"/>
  <c r="B725" i="3"/>
  <c r="C725" i="3"/>
  <c r="Y725" i="3"/>
  <c r="W725" i="3"/>
  <c r="D725" i="3"/>
  <c r="E725" i="3"/>
  <c r="H725" i="3"/>
  <c r="I725" i="3"/>
  <c r="J725" i="3"/>
  <c r="K725" i="3"/>
  <c r="L725" i="3"/>
  <c r="O725" i="3"/>
  <c r="P725" i="3"/>
  <c r="Q725" i="3"/>
  <c r="R725" i="3"/>
  <c r="S725" i="3"/>
  <c r="T725" i="3"/>
  <c r="U725" i="3"/>
  <c r="X725" i="3"/>
  <c r="V725" i="3"/>
  <c r="B726" i="3"/>
  <c r="C726" i="3"/>
  <c r="Y726" i="3"/>
  <c r="W726" i="3"/>
  <c r="D726" i="3"/>
  <c r="E726" i="3"/>
  <c r="H726" i="3"/>
  <c r="I726" i="3"/>
  <c r="J726" i="3"/>
  <c r="K726" i="3"/>
  <c r="L726" i="3"/>
  <c r="O726" i="3"/>
  <c r="P726" i="3"/>
  <c r="Q726" i="3"/>
  <c r="R726" i="3"/>
  <c r="S726" i="3"/>
  <c r="T726" i="3"/>
  <c r="U726" i="3"/>
  <c r="X726" i="3"/>
  <c r="V726" i="3"/>
  <c r="B727" i="3"/>
  <c r="C727" i="3"/>
  <c r="D727" i="3"/>
  <c r="E727" i="3"/>
  <c r="H727" i="3"/>
  <c r="I727" i="3"/>
  <c r="J727" i="3"/>
  <c r="K727" i="3"/>
  <c r="L727" i="3"/>
  <c r="O727" i="3"/>
  <c r="P727" i="3"/>
  <c r="Q727" i="3"/>
  <c r="R727" i="3"/>
  <c r="S727" i="3"/>
  <c r="T727" i="3"/>
  <c r="U727" i="3"/>
  <c r="X727" i="3"/>
  <c r="V727" i="3"/>
  <c r="B728" i="3"/>
  <c r="C728" i="3"/>
  <c r="Y728" i="3"/>
  <c r="D728" i="3"/>
  <c r="E728" i="3"/>
  <c r="H728" i="3"/>
  <c r="I728" i="3"/>
  <c r="J728" i="3"/>
  <c r="K728" i="3"/>
  <c r="L728" i="3"/>
  <c r="O728" i="3"/>
  <c r="P728" i="3"/>
  <c r="Q728" i="3"/>
  <c r="R728" i="3"/>
  <c r="S728" i="3"/>
  <c r="T728" i="3"/>
  <c r="U728" i="3"/>
  <c r="W728" i="3"/>
  <c r="X728" i="3"/>
  <c r="V728" i="3"/>
  <c r="B729" i="3"/>
  <c r="C729" i="3"/>
  <c r="Y729" i="3"/>
  <c r="W729" i="3"/>
  <c r="D729" i="3"/>
  <c r="E729" i="3"/>
  <c r="H729" i="3"/>
  <c r="I729" i="3"/>
  <c r="J729" i="3"/>
  <c r="K729" i="3"/>
  <c r="L729" i="3"/>
  <c r="O729" i="3"/>
  <c r="P729" i="3"/>
  <c r="Q729" i="3"/>
  <c r="R729" i="3"/>
  <c r="S729" i="3"/>
  <c r="T729" i="3"/>
  <c r="U729" i="3"/>
  <c r="X729" i="3"/>
  <c r="V729" i="3"/>
  <c r="B730" i="3"/>
  <c r="C730" i="3"/>
  <c r="Y730" i="3"/>
  <c r="D730" i="3"/>
  <c r="E730" i="3"/>
  <c r="H730" i="3"/>
  <c r="I730" i="3"/>
  <c r="J730" i="3"/>
  <c r="K730" i="3"/>
  <c r="L730" i="3"/>
  <c r="O730" i="3"/>
  <c r="P730" i="3"/>
  <c r="Q730" i="3"/>
  <c r="R730" i="3"/>
  <c r="S730" i="3"/>
  <c r="T730" i="3"/>
  <c r="U730" i="3"/>
  <c r="X730" i="3"/>
  <c r="V730" i="3"/>
  <c r="B731" i="3"/>
  <c r="C731" i="3"/>
  <c r="Y731" i="3"/>
  <c r="D731" i="3"/>
  <c r="E731" i="3"/>
  <c r="H731" i="3"/>
  <c r="I731" i="3"/>
  <c r="J731" i="3"/>
  <c r="K731" i="3"/>
  <c r="L731" i="3"/>
  <c r="O731" i="3"/>
  <c r="P731" i="3"/>
  <c r="Q731" i="3"/>
  <c r="R731" i="3"/>
  <c r="S731" i="3"/>
  <c r="T731" i="3"/>
  <c r="U731" i="3"/>
  <c r="X731" i="3"/>
  <c r="V731" i="3"/>
  <c r="B732" i="3"/>
  <c r="C732" i="3"/>
  <c r="Y732" i="3"/>
  <c r="W732" i="3"/>
  <c r="D732" i="3"/>
  <c r="E732" i="3"/>
  <c r="H732" i="3"/>
  <c r="I732" i="3"/>
  <c r="J732" i="3"/>
  <c r="K732" i="3"/>
  <c r="L732" i="3"/>
  <c r="O732" i="3"/>
  <c r="P732" i="3"/>
  <c r="Q732" i="3"/>
  <c r="R732" i="3"/>
  <c r="S732" i="3"/>
  <c r="T732" i="3"/>
  <c r="U732" i="3"/>
  <c r="X732" i="3"/>
  <c r="V732" i="3"/>
  <c r="B733" i="3"/>
  <c r="C733" i="3"/>
  <c r="Y733" i="3"/>
  <c r="D733" i="3"/>
  <c r="E733" i="3"/>
  <c r="H733" i="3"/>
  <c r="I733" i="3"/>
  <c r="J733" i="3"/>
  <c r="K733" i="3"/>
  <c r="L733" i="3"/>
  <c r="O733" i="3"/>
  <c r="P733" i="3"/>
  <c r="Q733" i="3"/>
  <c r="R733" i="3"/>
  <c r="S733" i="3"/>
  <c r="T733" i="3"/>
  <c r="U733" i="3"/>
  <c r="X733" i="3"/>
  <c r="V733" i="3"/>
  <c r="W733" i="3"/>
  <c r="B734" i="3"/>
  <c r="C734" i="3"/>
  <c r="D734" i="3"/>
  <c r="E734" i="3"/>
  <c r="H734" i="3"/>
  <c r="I734" i="3"/>
  <c r="J734" i="3"/>
  <c r="K734" i="3"/>
  <c r="L734" i="3"/>
  <c r="O734" i="3"/>
  <c r="P734" i="3"/>
  <c r="Q734" i="3"/>
  <c r="R734" i="3"/>
  <c r="S734" i="3"/>
  <c r="T734" i="3"/>
  <c r="U734" i="3"/>
  <c r="X734" i="3"/>
  <c r="V734" i="3"/>
  <c r="B735" i="3"/>
  <c r="C735" i="3"/>
  <c r="D735" i="3"/>
  <c r="E735" i="3"/>
  <c r="H735" i="3"/>
  <c r="I735" i="3"/>
  <c r="J735" i="3"/>
  <c r="K735" i="3"/>
  <c r="L735" i="3"/>
  <c r="O735" i="3"/>
  <c r="P735" i="3"/>
  <c r="Q735" i="3"/>
  <c r="R735" i="3"/>
  <c r="S735" i="3"/>
  <c r="T735" i="3"/>
  <c r="U735" i="3"/>
  <c r="X735" i="3"/>
  <c r="V735" i="3"/>
  <c r="B736" i="3"/>
  <c r="C736" i="3"/>
  <c r="D736" i="3"/>
  <c r="E736" i="3"/>
  <c r="H736" i="3"/>
  <c r="I736" i="3"/>
  <c r="J736" i="3"/>
  <c r="K736" i="3"/>
  <c r="L736" i="3"/>
  <c r="O736" i="3"/>
  <c r="P736" i="3"/>
  <c r="Q736" i="3"/>
  <c r="R736" i="3"/>
  <c r="S736" i="3"/>
  <c r="T736" i="3"/>
  <c r="U736" i="3"/>
  <c r="X736" i="3"/>
  <c r="V736" i="3"/>
  <c r="B737" i="3"/>
  <c r="C737" i="3"/>
  <c r="Y737" i="3"/>
  <c r="W737" i="3"/>
  <c r="D737" i="3"/>
  <c r="E737" i="3"/>
  <c r="H737" i="3"/>
  <c r="I737" i="3"/>
  <c r="J737" i="3"/>
  <c r="K737" i="3"/>
  <c r="L737" i="3"/>
  <c r="O737" i="3"/>
  <c r="P737" i="3"/>
  <c r="Q737" i="3"/>
  <c r="R737" i="3"/>
  <c r="S737" i="3"/>
  <c r="T737" i="3"/>
  <c r="U737" i="3"/>
  <c r="X737" i="3"/>
  <c r="V737" i="3"/>
  <c r="B738" i="3"/>
  <c r="C738" i="3"/>
  <c r="Y738" i="3"/>
  <c r="D738" i="3"/>
  <c r="E738" i="3"/>
  <c r="H738" i="3"/>
  <c r="I738" i="3"/>
  <c r="J738" i="3"/>
  <c r="K738" i="3"/>
  <c r="L738" i="3"/>
  <c r="O738" i="3"/>
  <c r="P738" i="3"/>
  <c r="Q738" i="3"/>
  <c r="R738" i="3"/>
  <c r="S738" i="3"/>
  <c r="T738" i="3"/>
  <c r="U738" i="3"/>
  <c r="X738" i="3"/>
  <c r="V738" i="3"/>
  <c r="B739" i="3"/>
  <c r="C739" i="3"/>
  <c r="D739" i="3"/>
  <c r="E739" i="3"/>
  <c r="H739" i="3"/>
  <c r="I739" i="3"/>
  <c r="J739" i="3"/>
  <c r="K739" i="3"/>
  <c r="L739" i="3"/>
  <c r="O739" i="3"/>
  <c r="P739" i="3"/>
  <c r="Q739" i="3"/>
  <c r="R739" i="3"/>
  <c r="S739" i="3"/>
  <c r="T739" i="3"/>
  <c r="U739" i="3"/>
  <c r="X739" i="3"/>
  <c r="V739" i="3"/>
  <c r="B740" i="3"/>
  <c r="C740" i="3"/>
  <c r="Y740" i="3"/>
  <c r="D740" i="3"/>
  <c r="E740" i="3"/>
  <c r="H740" i="3"/>
  <c r="I740" i="3"/>
  <c r="J740" i="3"/>
  <c r="K740" i="3"/>
  <c r="L740" i="3"/>
  <c r="O740" i="3"/>
  <c r="P740" i="3"/>
  <c r="Q740" i="3"/>
  <c r="R740" i="3"/>
  <c r="S740" i="3"/>
  <c r="T740" i="3"/>
  <c r="U740" i="3"/>
  <c r="X740" i="3"/>
  <c r="V740" i="3"/>
  <c r="W740" i="3"/>
  <c r="B741" i="3"/>
  <c r="C741" i="3"/>
  <c r="Y741" i="3"/>
  <c r="D741" i="3"/>
  <c r="E741" i="3"/>
  <c r="H741" i="3"/>
  <c r="I741" i="3"/>
  <c r="J741" i="3"/>
  <c r="K741" i="3"/>
  <c r="L741" i="3"/>
  <c r="O741" i="3"/>
  <c r="P741" i="3"/>
  <c r="Q741" i="3"/>
  <c r="R741" i="3"/>
  <c r="S741" i="3"/>
  <c r="T741" i="3"/>
  <c r="U741" i="3"/>
  <c r="X741" i="3"/>
  <c r="V741" i="3"/>
  <c r="W741" i="3"/>
  <c r="B742" i="3"/>
  <c r="C742" i="3"/>
  <c r="D742" i="3"/>
  <c r="E742" i="3"/>
  <c r="H742" i="3"/>
  <c r="I742" i="3"/>
  <c r="J742" i="3"/>
  <c r="K742" i="3"/>
  <c r="L742" i="3"/>
  <c r="O742" i="3"/>
  <c r="P742" i="3"/>
  <c r="Q742" i="3"/>
  <c r="R742" i="3"/>
  <c r="S742" i="3"/>
  <c r="T742" i="3"/>
  <c r="U742" i="3"/>
  <c r="X742" i="3"/>
  <c r="V742" i="3"/>
  <c r="B743" i="3"/>
  <c r="C743" i="3"/>
  <c r="Y743" i="3"/>
  <c r="D743" i="3"/>
  <c r="E743" i="3"/>
  <c r="H743" i="3"/>
  <c r="I743" i="3"/>
  <c r="J743" i="3"/>
  <c r="K743" i="3"/>
  <c r="L743" i="3"/>
  <c r="O743" i="3"/>
  <c r="P743" i="3"/>
  <c r="Q743" i="3"/>
  <c r="R743" i="3"/>
  <c r="S743" i="3"/>
  <c r="T743" i="3"/>
  <c r="U743" i="3"/>
  <c r="X743" i="3"/>
  <c r="V743" i="3"/>
  <c r="B744" i="3"/>
  <c r="D744" i="3"/>
  <c r="E744" i="3"/>
  <c r="H744" i="3"/>
  <c r="I744" i="3"/>
  <c r="J744" i="3"/>
  <c r="K744" i="3"/>
  <c r="L744" i="3"/>
  <c r="O744" i="3"/>
  <c r="P744" i="3"/>
  <c r="Q744" i="3"/>
  <c r="R744" i="3"/>
  <c r="S744" i="3"/>
  <c r="T744" i="3"/>
  <c r="U744" i="3"/>
  <c r="X744" i="3"/>
  <c r="V744" i="3"/>
  <c r="B745" i="3"/>
  <c r="C745" i="3"/>
  <c r="D745" i="3"/>
  <c r="E745" i="3"/>
  <c r="H745" i="3"/>
  <c r="I745" i="3"/>
  <c r="J745" i="3"/>
  <c r="K745" i="3"/>
  <c r="L745" i="3"/>
  <c r="O745" i="3"/>
  <c r="P745" i="3"/>
  <c r="Q745" i="3"/>
  <c r="R745" i="3"/>
  <c r="S745" i="3"/>
  <c r="T745" i="3"/>
  <c r="U745" i="3"/>
  <c r="X745" i="3"/>
  <c r="V745" i="3"/>
  <c r="B746" i="3"/>
  <c r="C746" i="3"/>
  <c r="D746" i="3"/>
  <c r="E746" i="3"/>
  <c r="H746" i="3"/>
  <c r="I746" i="3"/>
  <c r="J746" i="3"/>
  <c r="K746" i="3"/>
  <c r="L746" i="3"/>
  <c r="O746" i="3"/>
  <c r="P746" i="3"/>
  <c r="Q746" i="3"/>
  <c r="R746" i="3"/>
  <c r="S746" i="3"/>
  <c r="T746" i="3"/>
  <c r="U746" i="3"/>
  <c r="X746" i="3"/>
  <c r="V746" i="3"/>
  <c r="B747" i="3"/>
  <c r="C747" i="3"/>
  <c r="Y747" i="3"/>
  <c r="D747" i="3"/>
  <c r="E747" i="3"/>
  <c r="H747" i="3"/>
  <c r="I747" i="3"/>
  <c r="J747" i="3"/>
  <c r="K747" i="3"/>
  <c r="L747" i="3"/>
  <c r="O747" i="3"/>
  <c r="P747" i="3"/>
  <c r="Q747" i="3"/>
  <c r="R747" i="3"/>
  <c r="S747" i="3"/>
  <c r="T747" i="3"/>
  <c r="U747" i="3"/>
  <c r="X747" i="3"/>
  <c r="V747" i="3"/>
  <c r="B748" i="3"/>
  <c r="C748" i="3"/>
  <c r="Y748" i="3"/>
  <c r="D748" i="3"/>
  <c r="E748" i="3"/>
  <c r="H748" i="3"/>
  <c r="I748" i="3"/>
  <c r="J748" i="3"/>
  <c r="K748" i="3"/>
  <c r="L748" i="3"/>
  <c r="O748" i="3"/>
  <c r="P748" i="3"/>
  <c r="Q748" i="3"/>
  <c r="R748" i="3"/>
  <c r="S748" i="3"/>
  <c r="T748" i="3"/>
  <c r="U748" i="3"/>
  <c r="X748" i="3"/>
  <c r="V748" i="3"/>
  <c r="W748" i="3"/>
  <c r="B749" i="3"/>
  <c r="C749" i="3"/>
  <c r="Y749" i="3"/>
  <c r="D749" i="3"/>
  <c r="E749" i="3"/>
  <c r="H749" i="3"/>
  <c r="I749" i="3"/>
  <c r="J749" i="3"/>
  <c r="K749" i="3"/>
  <c r="L749" i="3"/>
  <c r="O749" i="3"/>
  <c r="P749" i="3"/>
  <c r="Q749" i="3"/>
  <c r="R749" i="3"/>
  <c r="S749" i="3"/>
  <c r="T749" i="3"/>
  <c r="U749" i="3"/>
  <c r="X749" i="3"/>
  <c r="V749" i="3"/>
  <c r="W749" i="3"/>
  <c r="B750" i="3"/>
  <c r="D750" i="3"/>
  <c r="E750" i="3"/>
  <c r="H750" i="3"/>
  <c r="I750" i="3"/>
  <c r="J750" i="3"/>
  <c r="K750" i="3"/>
  <c r="L750" i="3"/>
  <c r="O750" i="3"/>
  <c r="P750" i="3"/>
  <c r="Q750" i="3"/>
  <c r="R750" i="3"/>
  <c r="S750" i="3"/>
  <c r="T750" i="3"/>
  <c r="U750" i="3"/>
  <c r="X750" i="3"/>
  <c r="V750" i="3"/>
  <c r="B751" i="3"/>
  <c r="C751" i="3"/>
  <c r="D751" i="3"/>
  <c r="E751" i="3"/>
  <c r="H751" i="3"/>
  <c r="I751" i="3"/>
  <c r="J751" i="3"/>
  <c r="K751" i="3"/>
  <c r="L751" i="3"/>
  <c r="O751" i="3"/>
  <c r="P751" i="3"/>
  <c r="Q751" i="3"/>
  <c r="R751" i="3"/>
  <c r="S751" i="3"/>
  <c r="T751" i="3"/>
  <c r="U751" i="3"/>
  <c r="X751" i="3"/>
  <c r="V751" i="3"/>
  <c r="B752" i="3"/>
  <c r="D752" i="3"/>
  <c r="E752" i="3"/>
  <c r="H752" i="3"/>
  <c r="I752" i="3"/>
  <c r="J752" i="3"/>
  <c r="K752" i="3"/>
  <c r="L752" i="3"/>
  <c r="O752" i="3"/>
  <c r="P752" i="3"/>
  <c r="Q752" i="3"/>
  <c r="R752" i="3"/>
  <c r="S752" i="3"/>
  <c r="T752" i="3"/>
  <c r="U752" i="3"/>
  <c r="X752" i="3"/>
  <c r="V752" i="3"/>
  <c r="B753" i="3"/>
  <c r="C753" i="3"/>
  <c r="Y753" i="3"/>
  <c r="D753" i="3"/>
  <c r="E753" i="3"/>
  <c r="H753" i="3"/>
  <c r="I753" i="3"/>
  <c r="J753" i="3"/>
  <c r="K753" i="3"/>
  <c r="L753" i="3"/>
  <c r="O753" i="3"/>
  <c r="P753" i="3"/>
  <c r="Q753" i="3"/>
  <c r="R753" i="3"/>
  <c r="S753" i="3"/>
  <c r="T753" i="3"/>
  <c r="U753" i="3"/>
  <c r="X753" i="3"/>
  <c r="V753" i="3"/>
  <c r="W753" i="3"/>
  <c r="B754" i="3"/>
  <c r="C754" i="3"/>
  <c r="Y754" i="3"/>
  <c r="D754" i="3"/>
  <c r="E754" i="3"/>
  <c r="H754" i="3"/>
  <c r="I754" i="3"/>
  <c r="J754" i="3"/>
  <c r="K754" i="3"/>
  <c r="L754" i="3"/>
  <c r="O754" i="3"/>
  <c r="P754" i="3"/>
  <c r="Q754" i="3"/>
  <c r="R754" i="3"/>
  <c r="S754" i="3"/>
  <c r="T754" i="3"/>
  <c r="U754" i="3"/>
  <c r="X754" i="3"/>
  <c r="V754" i="3"/>
  <c r="B755" i="3"/>
  <c r="C755" i="3"/>
  <c r="D755" i="3"/>
  <c r="E755" i="3"/>
  <c r="H755" i="3"/>
  <c r="I755" i="3"/>
  <c r="J755" i="3"/>
  <c r="K755" i="3"/>
  <c r="L755" i="3"/>
  <c r="O755" i="3"/>
  <c r="P755" i="3"/>
  <c r="Q755" i="3"/>
  <c r="R755" i="3"/>
  <c r="S755" i="3"/>
  <c r="T755" i="3"/>
  <c r="U755" i="3"/>
  <c r="X755" i="3"/>
  <c r="V755" i="3"/>
  <c r="B756" i="3"/>
  <c r="C756" i="3"/>
  <c r="D756" i="3"/>
  <c r="E756" i="3"/>
  <c r="H756" i="3"/>
  <c r="I756" i="3"/>
  <c r="J756" i="3"/>
  <c r="K756" i="3"/>
  <c r="L756" i="3"/>
  <c r="O756" i="3"/>
  <c r="P756" i="3"/>
  <c r="Q756" i="3"/>
  <c r="R756" i="3"/>
  <c r="S756" i="3"/>
  <c r="T756" i="3"/>
  <c r="U756" i="3"/>
  <c r="X756" i="3"/>
  <c r="V756" i="3"/>
  <c r="B757" i="3"/>
  <c r="C757" i="3"/>
  <c r="Y757" i="3"/>
  <c r="W757" i="3"/>
  <c r="D757" i="3"/>
  <c r="E757" i="3"/>
  <c r="H757" i="3"/>
  <c r="I757" i="3"/>
  <c r="J757" i="3"/>
  <c r="K757" i="3"/>
  <c r="L757" i="3"/>
  <c r="O757" i="3"/>
  <c r="P757" i="3"/>
  <c r="Q757" i="3"/>
  <c r="R757" i="3"/>
  <c r="S757" i="3"/>
  <c r="T757" i="3"/>
  <c r="U757" i="3"/>
  <c r="X757" i="3"/>
  <c r="V757" i="3"/>
  <c r="B758" i="3"/>
  <c r="C758" i="3"/>
  <c r="Y758" i="3"/>
  <c r="W758" i="3"/>
  <c r="D758" i="3"/>
  <c r="E758" i="3"/>
  <c r="H758" i="3"/>
  <c r="I758" i="3"/>
  <c r="J758" i="3"/>
  <c r="K758" i="3"/>
  <c r="L758" i="3"/>
  <c r="O758" i="3"/>
  <c r="P758" i="3"/>
  <c r="Q758" i="3"/>
  <c r="R758" i="3"/>
  <c r="S758" i="3"/>
  <c r="T758" i="3"/>
  <c r="U758" i="3"/>
  <c r="X758" i="3"/>
  <c r="V758" i="3"/>
  <c r="B759" i="3"/>
  <c r="C759" i="3"/>
  <c r="D759" i="3"/>
  <c r="E759" i="3"/>
  <c r="H759" i="3"/>
  <c r="I759" i="3"/>
  <c r="J759" i="3"/>
  <c r="K759" i="3"/>
  <c r="L759" i="3"/>
  <c r="O759" i="3"/>
  <c r="P759" i="3"/>
  <c r="Q759" i="3"/>
  <c r="R759" i="3"/>
  <c r="S759" i="3"/>
  <c r="T759" i="3"/>
  <c r="U759" i="3"/>
  <c r="X759" i="3"/>
  <c r="V759" i="3"/>
  <c r="B760" i="3"/>
  <c r="C760" i="3"/>
  <c r="Y760" i="3"/>
  <c r="D760" i="3"/>
  <c r="E760" i="3"/>
  <c r="H760" i="3"/>
  <c r="I760" i="3"/>
  <c r="J760" i="3"/>
  <c r="K760" i="3"/>
  <c r="L760" i="3"/>
  <c r="O760" i="3"/>
  <c r="P760" i="3"/>
  <c r="Q760" i="3"/>
  <c r="R760" i="3"/>
  <c r="S760" i="3"/>
  <c r="T760" i="3"/>
  <c r="U760" i="3"/>
  <c r="W760" i="3"/>
  <c r="X760" i="3"/>
  <c r="V760" i="3"/>
  <c r="B761" i="3"/>
  <c r="C761" i="3"/>
  <c r="Y761" i="3"/>
  <c r="W761" i="3"/>
  <c r="D761" i="3"/>
  <c r="E761" i="3"/>
  <c r="H761" i="3"/>
  <c r="I761" i="3"/>
  <c r="J761" i="3"/>
  <c r="K761" i="3"/>
  <c r="L761" i="3"/>
  <c r="O761" i="3"/>
  <c r="P761" i="3"/>
  <c r="Q761" i="3"/>
  <c r="R761" i="3"/>
  <c r="S761" i="3"/>
  <c r="T761" i="3"/>
  <c r="U761" i="3"/>
  <c r="X761" i="3"/>
  <c r="V761" i="3"/>
  <c r="B762" i="3"/>
  <c r="C762" i="3"/>
  <c r="Y762" i="3"/>
  <c r="W762" i="3"/>
  <c r="D762" i="3"/>
  <c r="E762" i="3"/>
  <c r="H762" i="3"/>
  <c r="I762" i="3"/>
  <c r="J762" i="3"/>
  <c r="K762" i="3"/>
  <c r="L762" i="3"/>
  <c r="O762" i="3"/>
  <c r="P762" i="3"/>
  <c r="Q762" i="3"/>
  <c r="R762" i="3"/>
  <c r="S762" i="3"/>
  <c r="T762" i="3"/>
  <c r="U762" i="3"/>
  <c r="X762" i="3"/>
  <c r="V762" i="3"/>
  <c r="B763" i="3"/>
  <c r="C763" i="3"/>
  <c r="D763" i="3"/>
  <c r="E763" i="3"/>
  <c r="H763" i="3"/>
  <c r="I763" i="3"/>
  <c r="J763" i="3"/>
  <c r="K763" i="3"/>
  <c r="L763" i="3"/>
  <c r="O763" i="3"/>
  <c r="P763" i="3"/>
  <c r="Q763" i="3"/>
  <c r="R763" i="3"/>
  <c r="S763" i="3"/>
  <c r="T763" i="3"/>
  <c r="U763" i="3"/>
  <c r="X763" i="3"/>
  <c r="V763" i="3"/>
  <c r="B764" i="3"/>
  <c r="C764" i="3"/>
  <c r="D764" i="3"/>
  <c r="E764" i="3"/>
  <c r="H764" i="3"/>
  <c r="I764" i="3"/>
  <c r="J764" i="3"/>
  <c r="K764" i="3"/>
  <c r="L764" i="3"/>
  <c r="O764" i="3"/>
  <c r="P764" i="3"/>
  <c r="Q764" i="3"/>
  <c r="R764" i="3"/>
  <c r="S764" i="3"/>
  <c r="T764" i="3"/>
  <c r="U764" i="3"/>
  <c r="X764" i="3"/>
  <c r="V764" i="3"/>
  <c r="B765" i="3"/>
  <c r="C765" i="3"/>
  <c r="D765" i="3"/>
  <c r="E765" i="3"/>
  <c r="H765" i="3"/>
  <c r="I765" i="3"/>
  <c r="J765" i="3"/>
  <c r="K765" i="3"/>
  <c r="L765" i="3"/>
  <c r="O765" i="3"/>
  <c r="P765" i="3"/>
  <c r="Q765" i="3"/>
  <c r="R765" i="3"/>
  <c r="S765" i="3"/>
  <c r="T765" i="3"/>
  <c r="U765" i="3"/>
  <c r="X765" i="3"/>
  <c r="V765" i="3"/>
  <c r="B766" i="3"/>
  <c r="C766" i="3"/>
  <c r="Y766" i="3"/>
  <c r="W766" i="3"/>
  <c r="D766" i="3"/>
  <c r="E766" i="3"/>
  <c r="H766" i="3"/>
  <c r="I766" i="3"/>
  <c r="J766" i="3"/>
  <c r="K766" i="3"/>
  <c r="L766" i="3"/>
  <c r="O766" i="3"/>
  <c r="P766" i="3"/>
  <c r="Q766" i="3"/>
  <c r="R766" i="3"/>
  <c r="S766" i="3"/>
  <c r="T766" i="3"/>
  <c r="U766" i="3"/>
  <c r="X766" i="3"/>
  <c r="V766" i="3"/>
  <c r="B767" i="3"/>
  <c r="D767" i="3"/>
  <c r="E767" i="3"/>
  <c r="H767" i="3"/>
  <c r="I767" i="3"/>
  <c r="J767" i="3"/>
  <c r="K767" i="3"/>
  <c r="L767" i="3"/>
  <c r="O767" i="3"/>
  <c r="P767" i="3"/>
  <c r="Q767" i="3"/>
  <c r="R767" i="3"/>
  <c r="S767" i="3"/>
  <c r="T767" i="3"/>
  <c r="U767" i="3"/>
  <c r="X767" i="3"/>
  <c r="V767" i="3"/>
  <c r="B768" i="3"/>
  <c r="C768" i="3"/>
  <c r="Y768" i="3"/>
  <c r="W768" i="3"/>
  <c r="D768" i="3"/>
  <c r="E768" i="3"/>
  <c r="H768" i="3"/>
  <c r="I768" i="3"/>
  <c r="J768" i="3"/>
  <c r="K768" i="3"/>
  <c r="L768" i="3"/>
  <c r="O768" i="3"/>
  <c r="P768" i="3"/>
  <c r="Q768" i="3"/>
  <c r="R768" i="3"/>
  <c r="S768" i="3"/>
  <c r="T768" i="3"/>
  <c r="U768" i="3"/>
  <c r="X768" i="3"/>
  <c r="V768" i="3"/>
  <c r="B769" i="3"/>
  <c r="C769" i="3"/>
  <c r="Y769" i="3"/>
  <c r="W769" i="3"/>
  <c r="D769" i="3"/>
  <c r="E769" i="3"/>
  <c r="H769" i="3"/>
  <c r="I769" i="3"/>
  <c r="J769" i="3"/>
  <c r="K769" i="3"/>
  <c r="L769" i="3"/>
  <c r="O769" i="3"/>
  <c r="P769" i="3"/>
  <c r="Q769" i="3"/>
  <c r="R769" i="3"/>
  <c r="S769" i="3"/>
  <c r="T769" i="3"/>
  <c r="U769" i="3"/>
  <c r="X769" i="3"/>
  <c r="V769" i="3"/>
  <c r="B770" i="3"/>
  <c r="C770" i="3"/>
  <c r="Y770" i="3"/>
  <c r="W770" i="3"/>
  <c r="D770" i="3"/>
  <c r="E770" i="3"/>
  <c r="H770" i="3"/>
  <c r="I770" i="3"/>
  <c r="J770" i="3"/>
  <c r="K770" i="3"/>
  <c r="L770" i="3"/>
  <c r="O770" i="3"/>
  <c r="P770" i="3"/>
  <c r="Q770" i="3"/>
  <c r="R770" i="3"/>
  <c r="S770" i="3"/>
  <c r="T770" i="3"/>
  <c r="U770" i="3"/>
  <c r="X770" i="3"/>
  <c r="V770" i="3"/>
  <c r="B771" i="3"/>
  <c r="C771" i="3"/>
  <c r="D771" i="3"/>
  <c r="E771" i="3"/>
  <c r="H771" i="3"/>
  <c r="I771" i="3"/>
  <c r="J771" i="3"/>
  <c r="K771" i="3"/>
  <c r="L771" i="3"/>
  <c r="O771" i="3"/>
  <c r="P771" i="3"/>
  <c r="Q771" i="3"/>
  <c r="R771" i="3"/>
  <c r="S771" i="3"/>
  <c r="T771" i="3"/>
  <c r="U771" i="3"/>
  <c r="X771" i="3"/>
  <c r="V771" i="3"/>
  <c r="B772" i="3"/>
  <c r="C772" i="3"/>
  <c r="Y772" i="3"/>
  <c r="W772" i="3"/>
  <c r="D772" i="3"/>
  <c r="E772" i="3"/>
  <c r="H772" i="3"/>
  <c r="I772" i="3"/>
  <c r="J772" i="3"/>
  <c r="K772" i="3"/>
  <c r="L772" i="3"/>
  <c r="O772" i="3"/>
  <c r="P772" i="3"/>
  <c r="Q772" i="3"/>
  <c r="R772" i="3"/>
  <c r="S772" i="3"/>
  <c r="T772" i="3"/>
  <c r="U772" i="3"/>
  <c r="X772" i="3"/>
  <c r="V772" i="3"/>
  <c r="B773" i="3"/>
  <c r="C773" i="3"/>
  <c r="Y773" i="3"/>
  <c r="D773" i="3"/>
  <c r="E773" i="3"/>
  <c r="H773" i="3"/>
  <c r="I773" i="3"/>
  <c r="J773" i="3"/>
  <c r="K773" i="3"/>
  <c r="L773" i="3"/>
  <c r="O773" i="3"/>
  <c r="P773" i="3"/>
  <c r="Q773" i="3"/>
  <c r="R773" i="3"/>
  <c r="S773" i="3"/>
  <c r="T773" i="3"/>
  <c r="U773" i="3"/>
  <c r="X773" i="3"/>
  <c r="V773" i="3"/>
  <c r="W773" i="3"/>
  <c r="B774" i="3"/>
  <c r="C774" i="3"/>
  <c r="D774" i="3"/>
  <c r="E774" i="3"/>
  <c r="H774" i="3"/>
  <c r="I774" i="3"/>
  <c r="J774" i="3"/>
  <c r="K774" i="3"/>
  <c r="L774" i="3"/>
  <c r="O774" i="3"/>
  <c r="P774" i="3"/>
  <c r="Q774" i="3"/>
  <c r="R774" i="3"/>
  <c r="S774" i="3"/>
  <c r="T774" i="3"/>
  <c r="U774" i="3"/>
  <c r="X774" i="3"/>
  <c r="V774" i="3"/>
  <c r="B775" i="3"/>
  <c r="C775" i="3"/>
  <c r="D775" i="3"/>
  <c r="E775" i="3"/>
  <c r="H775" i="3"/>
  <c r="I775" i="3"/>
  <c r="J775" i="3"/>
  <c r="K775" i="3"/>
  <c r="L775" i="3"/>
  <c r="O775" i="3"/>
  <c r="P775" i="3"/>
  <c r="Q775" i="3"/>
  <c r="R775" i="3"/>
  <c r="S775" i="3"/>
  <c r="T775" i="3"/>
  <c r="U775" i="3"/>
  <c r="X775" i="3"/>
  <c r="V775" i="3"/>
  <c r="B776" i="3"/>
  <c r="C776" i="3"/>
  <c r="Y776" i="3"/>
  <c r="D776" i="3"/>
  <c r="E776" i="3"/>
  <c r="H776" i="3"/>
  <c r="I776" i="3"/>
  <c r="J776" i="3"/>
  <c r="K776" i="3"/>
  <c r="L776" i="3"/>
  <c r="O776" i="3"/>
  <c r="P776" i="3"/>
  <c r="Q776" i="3"/>
  <c r="R776" i="3"/>
  <c r="S776" i="3"/>
  <c r="T776" i="3"/>
  <c r="U776" i="3"/>
  <c r="W776" i="3"/>
  <c r="X776" i="3"/>
  <c r="V776" i="3"/>
  <c r="B777" i="3"/>
  <c r="C777" i="3"/>
  <c r="D777" i="3"/>
  <c r="E777" i="3"/>
  <c r="H777" i="3"/>
  <c r="I777" i="3"/>
  <c r="J777" i="3"/>
  <c r="K777" i="3"/>
  <c r="L777" i="3"/>
  <c r="O777" i="3"/>
  <c r="P777" i="3"/>
  <c r="Q777" i="3"/>
  <c r="R777" i="3"/>
  <c r="S777" i="3"/>
  <c r="T777" i="3"/>
  <c r="U777" i="3"/>
  <c r="X777" i="3"/>
  <c r="V777" i="3"/>
  <c r="B778" i="3"/>
  <c r="C778" i="3"/>
  <c r="Y778" i="3"/>
  <c r="W778" i="3"/>
  <c r="D778" i="3"/>
  <c r="E778" i="3"/>
  <c r="H778" i="3"/>
  <c r="I778" i="3"/>
  <c r="J778" i="3"/>
  <c r="K778" i="3"/>
  <c r="L778" i="3"/>
  <c r="O778" i="3"/>
  <c r="P778" i="3"/>
  <c r="Q778" i="3"/>
  <c r="R778" i="3"/>
  <c r="S778" i="3"/>
  <c r="T778" i="3"/>
  <c r="U778" i="3"/>
  <c r="X778" i="3"/>
  <c r="V778" i="3"/>
  <c r="B779" i="3"/>
  <c r="C779" i="3"/>
  <c r="D779" i="3"/>
  <c r="E779" i="3"/>
  <c r="H779" i="3"/>
  <c r="I779" i="3"/>
  <c r="J779" i="3"/>
  <c r="K779" i="3"/>
  <c r="L779" i="3"/>
  <c r="O779" i="3"/>
  <c r="P779" i="3"/>
  <c r="Q779" i="3"/>
  <c r="R779" i="3"/>
  <c r="S779" i="3"/>
  <c r="T779" i="3"/>
  <c r="U779" i="3"/>
  <c r="X779" i="3"/>
  <c r="V779" i="3"/>
  <c r="B780" i="3"/>
  <c r="C780" i="3"/>
  <c r="Y780" i="3"/>
  <c r="W780" i="3"/>
  <c r="D780" i="3"/>
  <c r="E780" i="3"/>
  <c r="H780" i="3"/>
  <c r="I780" i="3"/>
  <c r="J780" i="3"/>
  <c r="K780" i="3"/>
  <c r="L780" i="3"/>
  <c r="O780" i="3"/>
  <c r="P780" i="3"/>
  <c r="Q780" i="3"/>
  <c r="R780" i="3"/>
  <c r="S780" i="3"/>
  <c r="T780" i="3"/>
  <c r="U780" i="3"/>
  <c r="X780" i="3"/>
  <c r="V780" i="3"/>
  <c r="B781" i="3"/>
  <c r="C781" i="3"/>
  <c r="Y781" i="3"/>
  <c r="W781" i="3"/>
  <c r="D781" i="3"/>
  <c r="E781" i="3"/>
  <c r="H781" i="3"/>
  <c r="I781" i="3"/>
  <c r="J781" i="3"/>
  <c r="K781" i="3"/>
  <c r="L781" i="3"/>
  <c r="O781" i="3"/>
  <c r="P781" i="3"/>
  <c r="Q781" i="3"/>
  <c r="R781" i="3"/>
  <c r="S781" i="3"/>
  <c r="T781" i="3"/>
  <c r="U781" i="3"/>
  <c r="X781" i="3"/>
  <c r="V781" i="3"/>
  <c r="B782" i="3"/>
  <c r="C782" i="3"/>
  <c r="Y782" i="3"/>
  <c r="D782" i="3"/>
  <c r="E782" i="3"/>
  <c r="H782" i="3"/>
  <c r="I782" i="3"/>
  <c r="J782" i="3"/>
  <c r="K782" i="3"/>
  <c r="L782" i="3"/>
  <c r="O782" i="3"/>
  <c r="P782" i="3"/>
  <c r="Q782" i="3"/>
  <c r="R782" i="3"/>
  <c r="S782" i="3"/>
  <c r="T782" i="3"/>
  <c r="U782" i="3"/>
  <c r="W782" i="3"/>
  <c r="X782" i="3"/>
  <c r="V782" i="3"/>
  <c r="B783" i="3"/>
  <c r="C783" i="3"/>
  <c r="Y783" i="3"/>
  <c r="D783" i="3"/>
  <c r="E783" i="3"/>
  <c r="H783" i="3"/>
  <c r="I783" i="3"/>
  <c r="J783" i="3"/>
  <c r="K783" i="3"/>
  <c r="L783" i="3"/>
  <c r="O783" i="3"/>
  <c r="P783" i="3"/>
  <c r="Q783" i="3"/>
  <c r="R783" i="3"/>
  <c r="S783" i="3"/>
  <c r="T783" i="3"/>
  <c r="U783" i="3"/>
  <c r="X783" i="3"/>
  <c r="V783" i="3"/>
  <c r="B784" i="3"/>
  <c r="C784" i="3"/>
  <c r="D784" i="3"/>
  <c r="E784" i="3"/>
  <c r="H784" i="3"/>
  <c r="I784" i="3"/>
  <c r="J784" i="3"/>
  <c r="K784" i="3"/>
  <c r="L784" i="3"/>
  <c r="O784" i="3"/>
  <c r="P784" i="3"/>
  <c r="Q784" i="3"/>
  <c r="R784" i="3"/>
  <c r="S784" i="3"/>
  <c r="T784" i="3"/>
  <c r="U784" i="3"/>
  <c r="X784" i="3"/>
  <c r="V784" i="3"/>
  <c r="B785" i="3"/>
  <c r="C785" i="3"/>
  <c r="Y785" i="3"/>
  <c r="W785" i="3"/>
  <c r="D785" i="3"/>
  <c r="E785" i="3"/>
  <c r="H785" i="3"/>
  <c r="I785" i="3"/>
  <c r="J785" i="3"/>
  <c r="K785" i="3"/>
  <c r="L785" i="3"/>
  <c r="O785" i="3"/>
  <c r="P785" i="3"/>
  <c r="Q785" i="3"/>
  <c r="R785" i="3"/>
  <c r="S785" i="3"/>
  <c r="T785" i="3"/>
  <c r="U785" i="3"/>
  <c r="X785" i="3"/>
  <c r="V785" i="3"/>
  <c r="B786" i="3"/>
  <c r="C786" i="3"/>
  <c r="D786" i="3"/>
  <c r="E786" i="3"/>
  <c r="H786" i="3"/>
  <c r="I786" i="3"/>
  <c r="J786" i="3"/>
  <c r="K786" i="3"/>
  <c r="L786" i="3"/>
  <c r="O786" i="3"/>
  <c r="P786" i="3"/>
  <c r="Q786" i="3"/>
  <c r="R786" i="3"/>
  <c r="S786" i="3"/>
  <c r="T786" i="3"/>
  <c r="U786" i="3"/>
  <c r="X786" i="3"/>
  <c r="V786" i="3"/>
  <c r="B787" i="3"/>
  <c r="C787" i="3"/>
  <c r="D787" i="3"/>
  <c r="E787" i="3"/>
  <c r="H787" i="3"/>
  <c r="I787" i="3"/>
  <c r="J787" i="3"/>
  <c r="K787" i="3"/>
  <c r="L787" i="3"/>
  <c r="O787" i="3"/>
  <c r="P787" i="3"/>
  <c r="Q787" i="3"/>
  <c r="R787" i="3"/>
  <c r="S787" i="3"/>
  <c r="T787" i="3"/>
  <c r="U787" i="3"/>
  <c r="X787" i="3"/>
  <c r="V787" i="3"/>
  <c r="B788" i="3"/>
  <c r="D788" i="3"/>
  <c r="E788" i="3"/>
  <c r="H788" i="3"/>
  <c r="I788" i="3"/>
  <c r="J788" i="3"/>
  <c r="K788" i="3"/>
  <c r="L788" i="3"/>
  <c r="O788" i="3"/>
  <c r="P788" i="3"/>
  <c r="Q788" i="3"/>
  <c r="R788" i="3"/>
  <c r="S788" i="3"/>
  <c r="T788" i="3"/>
  <c r="U788" i="3"/>
  <c r="X788" i="3"/>
  <c r="V788" i="3"/>
  <c r="B789" i="3"/>
  <c r="C789" i="3"/>
  <c r="D789" i="3"/>
  <c r="E789" i="3"/>
  <c r="H789" i="3"/>
  <c r="I789" i="3"/>
  <c r="J789" i="3"/>
  <c r="K789" i="3"/>
  <c r="L789" i="3"/>
  <c r="O789" i="3"/>
  <c r="P789" i="3"/>
  <c r="Q789" i="3"/>
  <c r="R789" i="3"/>
  <c r="S789" i="3"/>
  <c r="T789" i="3"/>
  <c r="U789" i="3"/>
  <c r="X789" i="3"/>
  <c r="V789" i="3"/>
  <c r="B790" i="3"/>
  <c r="C790" i="3"/>
  <c r="Y790" i="3"/>
  <c r="W790" i="3"/>
  <c r="D790" i="3"/>
  <c r="E790" i="3"/>
  <c r="H790" i="3"/>
  <c r="I790" i="3"/>
  <c r="J790" i="3"/>
  <c r="K790" i="3"/>
  <c r="L790" i="3"/>
  <c r="O790" i="3"/>
  <c r="P790" i="3"/>
  <c r="Q790" i="3"/>
  <c r="R790" i="3"/>
  <c r="S790" i="3"/>
  <c r="T790" i="3"/>
  <c r="U790" i="3"/>
  <c r="X790" i="3"/>
  <c r="V790" i="3"/>
  <c r="B791" i="3"/>
  <c r="C791" i="3"/>
  <c r="D791" i="3"/>
  <c r="E791" i="3"/>
  <c r="H791" i="3"/>
  <c r="I791" i="3"/>
  <c r="J791" i="3"/>
  <c r="K791" i="3"/>
  <c r="L791" i="3"/>
  <c r="O791" i="3"/>
  <c r="P791" i="3"/>
  <c r="Q791" i="3"/>
  <c r="R791" i="3"/>
  <c r="S791" i="3"/>
  <c r="T791" i="3"/>
  <c r="U791" i="3"/>
  <c r="X791" i="3"/>
  <c r="V791" i="3"/>
  <c r="B792" i="3"/>
  <c r="C792" i="3"/>
  <c r="D792" i="3"/>
  <c r="E792" i="3"/>
  <c r="H792" i="3"/>
  <c r="I792" i="3"/>
  <c r="J792" i="3"/>
  <c r="K792" i="3"/>
  <c r="L792" i="3"/>
  <c r="O792" i="3"/>
  <c r="P792" i="3"/>
  <c r="Q792" i="3"/>
  <c r="R792" i="3"/>
  <c r="S792" i="3"/>
  <c r="T792" i="3"/>
  <c r="U792" i="3"/>
  <c r="X792" i="3"/>
  <c r="V792" i="3"/>
  <c r="B793" i="3"/>
  <c r="C793" i="3"/>
  <c r="Y793" i="3"/>
  <c r="W793" i="3"/>
  <c r="D793" i="3"/>
  <c r="E793" i="3"/>
  <c r="H793" i="3"/>
  <c r="I793" i="3"/>
  <c r="J793" i="3"/>
  <c r="K793" i="3"/>
  <c r="L793" i="3"/>
  <c r="O793" i="3"/>
  <c r="P793" i="3"/>
  <c r="Q793" i="3"/>
  <c r="R793" i="3"/>
  <c r="S793" i="3"/>
  <c r="T793" i="3"/>
  <c r="U793" i="3"/>
  <c r="X793" i="3"/>
  <c r="V793" i="3"/>
  <c r="B794" i="3"/>
  <c r="C794" i="3"/>
  <c r="Y794" i="3"/>
  <c r="D794" i="3"/>
  <c r="E794" i="3"/>
  <c r="H794" i="3"/>
  <c r="I794" i="3"/>
  <c r="J794" i="3"/>
  <c r="K794" i="3"/>
  <c r="L794" i="3"/>
  <c r="O794" i="3"/>
  <c r="P794" i="3"/>
  <c r="Q794" i="3"/>
  <c r="R794" i="3"/>
  <c r="S794" i="3"/>
  <c r="T794" i="3"/>
  <c r="U794" i="3"/>
  <c r="X794" i="3"/>
  <c r="V794" i="3"/>
  <c r="B795" i="3"/>
  <c r="C795" i="3"/>
  <c r="D795" i="3"/>
  <c r="E795" i="3"/>
  <c r="H795" i="3"/>
  <c r="I795" i="3"/>
  <c r="J795" i="3"/>
  <c r="K795" i="3"/>
  <c r="L795" i="3"/>
  <c r="O795" i="3"/>
  <c r="P795" i="3"/>
  <c r="Q795" i="3"/>
  <c r="R795" i="3"/>
  <c r="S795" i="3"/>
  <c r="T795" i="3"/>
  <c r="U795" i="3"/>
  <c r="X795" i="3"/>
  <c r="V795" i="3"/>
  <c r="B796" i="3"/>
  <c r="C796" i="3"/>
  <c r="D796" i="3"/>
  <c r="E796" i="3"/>
  <c r="H796" i="3"/>
  <c r="I796" i="3"/>
  <c r="J796" i="3"/>
  <c r="K796" i="3"/>
  <c r="L796" i="3"/>
  <c r="O796" i="3"/>
  <c r="P796" i="3"/>
  <c r="Q796" i="3"/>
  <c r="R796" i="3"/>
  <c r="S796" i="3"/>
  <c r="T796" i="3"/>
  <c r="U796" i="3"/>
  <c r="X796" i="3"/>
  <c r="V796" i="3"/>
  <c r="B797" i="3"/>
  <c r="C797" i="3"/>
  <c r="D797" i="3"/>
  <c r="E797" i="3"/>
  <c r="H797" i="3"/>
  <c r="I797" i="3"/>
  <c r="J797" i="3"/>
  <c r="K797" i="3"/>
  <c r="L797" i="3"/>
  <c r="O797" i="3"/>
  <c r="P797" i="3"/>
  <c r="Q797" i="3"/>
  <c r="R797" i="3"/>
  <c r="S797" i="3"/>
  <c r="T797" i="3"/>
  <c r="U797" i="3"/>
  <c r="X797" i="3"/>
  <c r="V797" i="3"/>
  <c r="B798" i="3"/>
  <c r="C798" i="3"/>
  <c r="Y798" i="3"/>
  <c r="W798" i="3"/>
  <c r="D798" i="3"/>
  <c r="E798" i="3"/>
  <c r="H798" i="3"/>
  <c r="I798" i="3"/>
  <c r="J798" i="3"/>
  <c r="K798" i="3"/>
  <c r="L798" i="3"/>
  <c r="O798" i="3"/>
  <c r="P798" i="3"/>
  <c r="Q798" i="3"/>
  <c r="R798" i="3"/>
  <c r="S798" i="3"/>
  <c r="T798" i="3"/>
  <c r="U798" i="3"/>
  <c r="X798" i="3"/>
  <c r="V798" i="3"/>
  <c r="B799" i="3"/>
  <c r="C799" i="3"/>
  <c r="D799" i="3"/>
  <c r="E799" i="3"/>
  <c r="H799" i="3"/>
  <c r="I799" i="3"/>
  <c r="J799" i="3"/>
  <c r="K799" i="3"/>
  <c r="L799" i="3"/>
  <c r="O799" i="3"/>
  <c r="P799" i="3"/>
  <c r="Q799" i="3"/>
  <c r="R799" i="3"/>
  <c r="S799" i="3"/>
  <c r="T799" i="3"/>
  <c r="U799" i="3"/>
  <c r="X799" i="3"/>
  <c r="V799" i="3"/>
  <c r="B800" i="3"/>
  <c r="D800" i="3"/>
  <c r="E800" i="3"/>
  <c r="H800" i="3"/>
  <c r="I800" i="3"/>
  <c r="J800" i="3"/>
  <c r="K800" i="3"/>
  <c r="L800" i="3"/>
  <c r="O800" i="3"/>
  <c r="P800" i="3"/>
  <c r="Q800" i="3"/>
  <c r="R800" i="3"/>
  <c r="S800" i="3"/>
  <c r="T800" i="3"/>
  <c r="U800" i="3"/>
  <c r="X800" i="3"/>
  <c r="V800" i="3"/>
  <c r="B801" i="3"/>
  <c r="C801" i="3"/>
  <c r="Y801" i="3"/>
  <c r="W801" i="3"/>
  <c r="D801" i="3"/>
  <c r="E801" i="3"/>
  <c r="H801" i="3"/>
  <c r="I801" i="3"/>
  <c r="J801" i="3"/>
  <c r="K801" i="3"/>
  <c r="L801" i="3"/>
  <c r="O801" i="3"/>
  <c r="P801" i="3"/>
  <c r="Q801" i="3"/>
  <c r="R801" i="3"/>
  <c r="S801" i="3"/>
  <c r="T801" i="3"/>
  <c r="U801" i="3"/>
  <c r="X801" i="3"/>
  <c r="V801" i="3"/>
  <c r="B802" i="3"/>
  <c r="C802" i="3"/>
  <c r="D802" i="3"/>
  <c r="E802" i="3"/>
  <c r="H802" i="3"/>
  <c r="I802" i="3"/>
  <c r="J802" i="3"/>
  <c r="K802" i="3"/>
  <c r="L802" i="3"/>
  <c r="O802" i="3"/>
  <c r="P802" i="3"/>
  <c r="Q802" i="3"/>
  <c r="R802" i="3"/>
  <c r="S802" i="3"/>
  <c r="T802" i="3"/>
  <c r="U802" i="3"/>
  <c r="X802" i="3"/>
  <c r="V802" i="3"/>
  <c r="B803" i="3"/>
  <c r="C803" i="3"/>
  <c r="D803" i="3"/>
  <c r="E803" i="3"/>
  <c r="H803" i="3"/>
  <c r="I803" i="3"/>
  <c r="J803" i="3"/>
  <c r="K803" i="3"/>
  <c r="L803" i="3"/>
  <c r="O803" i="3"/>
  <c r="P803" i="3"/>
  <c r="Q803" i="3"/>
  <c r="R803" i="3"/>
  <c r="S803" i="3"/>
  <c r="T803" i="3"/>
  <c r="U803" i="3"/>
  <c r="X803" i="3"/>
  <c r="V803" i="3"/>
  <c r="B804" i="3"/>
  <c r="C804" i="3"/>
  <c r="Y804" i="3"/>
  <c r="W804" i="3"/>
  <c r="D804" i="3"/>
  <c r="E804" i="3"/>
  <c r="H804" i="3"/>
  <c r="I804" i="3"/>
  <c r="J804" i="3"/>
  <c r="K804" i="3"/>
  <c r="L804" i="3"/>
  <c r="O804" i="3"/>
  <c r="P804" i="3"/>
  <c r="Q804" i="3"/>
  <c r="R804" i="3"/>
  <c r="S804" i="3"/>
  <c r="T804" i="3"/>
  <c r="U804" i="3"/>
  <c r="X804" i="3"/>
  <c r="V804" i="3"/>
  <c r="B805" i="3"/>
  <c r="C805" i="3"/>
  <c r="Y805" i="3"/>
  <c r="W805" i="3"/>
  <c r="D805" i="3"/>
  <c r="E805" i="3"/>
  <c r="H805" i="3"/>
  <c r="I805" i="3"/>
  <c r="J805" i="3"/>
  <c r="K805" i="3"/>
  <c r="L805" i="3"/>
  <c r="O805" i="3"/>
  <c r="P805" i="3"/>
  <c r="Q805" i="3"/>
  <c r="R805" i="3"/>
  <c r="S805" i="3"/>
  <c r="T805" i="3"/>
  <c r="U805" i="3"/>
  <c r="X805" i="3"/>
  <c r="V805" i="3"/>
  <c r="B806" i="3"/>
  <c r="C806" i="3"/>
  <c r="D806" i="3"/>
  <c r="E806" i="3"/>
  <c r="H806" i="3"/>
  <c r="I806" i="3"/>
  <c r="J806" i="3"/>
  <c r="K806" i="3"/>
  <c r="L806" i="3"/>
  <c r="O806" i="3"/>
  <c r="P806" i="3"/>
  <c r="Q806" i="3"/>
  <c r="R806" i="3"/>
  <c r="S806" i="3"/>
  <c r="T806" i="3"/>
  <c r="U806" i="3"/>
  <c r="X806" i="3"/>
  <c r="V806" i="3"/>
  <c r="B807" i="3"/>
  <c r="C807" i="3"/>
  <c r="Y807" i="3"/>
  <c r="D807" i="3"/>
  <c r="E807" i="3"/>
  <c r="H807" i="3"/>
  <c r="I807" i="3"/>
  <c r="J807" i="3"/>
  <c r="K807" i="3"/>
  <c r="L807" i="3"/>
  <c r="O807" i="3"/>
  <c r="P807" i="3"/>
  <c r="Q807" i="3"/>
  <c r="R807" i="3"/>
  <c r="S807" i="3"/>
  <c r="T807" i="3"/>
  <c r="U807" i="3"/>
  <c r="X807" i="3"/>
  <c r="V807" i="3"/>
  <c r="B808" i="3"/>
  <c r="C808" i="3"/>
  <c r="Y808" i="3"/>
  <c r="W808" i="3"/>
  <c r="D808" i="3"/>
  <c r="E808" i="3"/>
  <c r="H808" i="3"/>
  <c r="I808" i="3"/>
  <c r="J808" i="3"/>
  <c r="K808" i="3"/>
  <c r="L808" i="3"/>
  <c r="O808" i="3"/>
  <c r="P808" i="3"/>
  <c r="Q808" i="3"/>
  <c r="R808" i="3"/>
  <c r="S808" i="3"/>
  <c r="T808" i="3"/>
  <c r="U808" i="3"/>
  <c r="X808" i="3"/>
  <c r="V808" i="3"/>
  <c r="B809" i="3"/>
  <c r="C809" i="3"/>
  <c r="Y809" i="3"/>
  <c r="W809" i="3"/>
  <c r="D809" i="3"/>
  <c r="E809" i="3"/>
  <c r="H809" i="3"/>
  <c r="I809" i="3"/>
  <c r="J809" i="3"/>
  <c r="K809" i="3"/>
  <c r="L809" i="3"/>
  <c r="O809" i="3"/>
  <c r="P809" i="3"/>
  <c r="Q809" i="3"/>
  <c r="R809" i="3"/>
  <c r="S809" i="3"/>
  <c r="T809" i="3"/>
  <c r="U809" i="3"/>
  <c r="X809" i="3"/>
  <c r="V809" i="3"/>
  <c r="B810" i="3"/>
  <c r="C810" i="3"/>
  <c r="Y810" i="3"/>
  <c r="D810" i="3"/>
  <c r="E810" i="3"/>
  <c r="H810" i="3"/>
  <c r="I810" i="3"/>
  <c r="J810" i="3"/>
  <c r="K810" i="3"/>
  <c r="L810" i="3"/>
  <c r="O810" i="3"/>
  <c r="P810" i="3"/>
  <c r="Q810" i="3"/>
  <c r="R810" i="3"/>
  <c r="S810" i="3"/>
  <c r="T810" i="3"/>
  <c r="U810" i="3"/>
  <c r="X810" i="3"/>
  <c r="V810" i="3"/>
  <c r="B811" i="3"/>
  <c r="C811" i="3"/>
  <c r="Y811" i="3"/>
  <c r="D811" i="3"/>
  <c r="E811" i="3"/>
  <c r="H811" i="3"/>
  <c r="I811" i="3"/>
  <c r="J811" i="3"/>
  <c r="K811" i="3"/>
  <c r="L811" i="3"/>
  <c r="O811" i="3"/>
  <c r="P811" i="3"/>
  <c r="Q811" i="3"/>
  <c r="R811" i="3"/>
  <c r="S811" i="3"/>
  <c r="T811" i="3"/>
  <c r="U811" i="3"/>
  <c r="X811" i="3"/>
  <c r="V811" i="3"/>
  <c r="B812" i="3"/>
  <c r="C812" i="3"/>
  <c r="Y812" i="3"/>
  <c r="W812" i="3"/>
  <c r="D812" i="3"/>
  <c r="E812" i="3"/>
  <c r="H812" i="3"/>
  <c r="I812" i="3"/>
  <c r="J812" i="3"/>
  <c r="K812" i="3"/>
  <c r="L812" i="3"/>
  <c r="O812" i="3"/>
  <c r="P812" i="3"/>
  <c r="Q812" i="3"/>
  <c r="R812" i="3"/>
  <c r="S812" i="3"/>
  <c r="T812" i="3"/>
  <c r="U812" i="3"/>
  <c r="X812" i="3"/>
  <c r="V812" i="3"/>
  <c r="B813" i="3"/>
  <c r="C813" i="3"/>
  <c r="Y813" i="3"/>
  <c r="D813" i="3"/>
  <c r="E813" i="3"/>
  <c r="H813" i="3"/>
  <c r="I813" i="3"/>
  <c r="J813" i="3"/>
  <c r="K813" i="3"/>
  <c r="L813" i="3"/>
  <c r="O813" i="3"/>
  <c r="P813" i="3"/>
  <c r="Q813" i="3"/>
  <c r="R813" i="3"/>
  <c r="S813" i="3"/>
  <c r="T813" i="3"/>
  <c r="U813" i="3"/>
  <c r="W813" i="3"/>
  <c r="X813" i="3"/>
  <c r="V813" i="3"/>
  <c r="B814" i="3"/>
  <c r="C814" i="3"/>
  <c r="Y814" i="3"/>
  <c r="W814" i="3"/>
  <c r="D814" i="3"/>
  <c r="E814" i="3"/>
  <c r="H814" i="3"/>
  <c r="I814" i="3"/>
  <c r="J814" i="3"/>
  <c r="K814" i="3"/>
  <c r="L814" i="3"/>
  <c r="O814" i="3"/>
  <c r="P814" i="3"/>
  <c r="Q814" i="3"/>
  <c r="R814" i="3"/>
  <c r="S814" i="3"/>
  <c r="T814" i="3"/>
  <c r="U814" i="3"/>
  <c r="X814" i="3"/>
  <c r="V814" i="3"/>
  <c r="B815" i="3"/>
  <c r="C815" i="3"/>
  <c r="D815" i="3"/>
  <c r="E815" i="3"/>
  <c r="H815" i="3"/>
  <c r="I815" i="3"/>
  <c r="J815" i="3"/>
  <c r="K815" i="3"/>
  <c r="L815" i="3"/>
  <c r="O815" i="3"/>
  <c r="P815" i="3"/>
  <c r="Q815" i="3"/>
  <c r="R815" i="3"/>
  <c r="S815" i="3"/>
  <c r="T815" i="3"/>
  <c r="U815" i="3"/>
  <c r="X815" i="3"/>
  <c r="V815" i="3"/>
  <c r="B816" i="3"/>
  <c r="C816" i="3"/>
  <c r="D816" i="3"/>
  <c r="E816" i="3"/>
  <c r="H816" i="3"/>
  <c r="I816" i="3"/>
  <c r="J816" i="3"/>
  <c r="K816" i="3"/>
  <c r="L816" i="3"/>
  <c r="O816" i="3"/>
  <c r="P816" i="3"/>
  <c r="Q816" i="3"/>
  <c r="R816" i="3"/>
  <c r="S816" i="3"/>
  <c r="T816" i="3"/>
  <c r="U816" i="3"/>
  <c r="X816" i="3"/>
  <c r="V816" i="3"/>
  <c r="B817" i="3"/>
  <c r="C817" i="3"/>
  <c r="Y817" i="3"/>
  <c r="W817" i="3"/>
  <c r="D817" i="3"/>
  <c r="E817" i="3"/>
  <c r="H817" i="3"/>
  <c r="I817" i="3"/>
  <c r="J817" i="3"/>
  <c r="K817" i="3"/>
  <c r="L817" i="3"/>
  <c r="O817" i="3"/>
  <c r="P817" i="3"/>
  <c r="Q817" i="3"/>
  <c r="R817" i="3"/>
  <c r="S817" i="3"/>
  <c r="T817" i="3"/>
  <c r="U817" i="3"/>
  <c r="X817" i="3"/>
  <c r="V817" i="3"/>
  <c r="B818" i="3"/>
  <c r="C818" i="3"/>
  <c r="Y818" i="3"/>
  <c r="D818" i="3"/>
  <c r="E818" i="3"/>
  <c r="H818" i="3"/>
  <c r="I818" i="3"/>
  <c r="J818" i="3"/>
  <c r="K818" i="3"/>
  <c r="L818" i="3"/>
  <c r="O818" i="3"/>
  <c r="P818" i="3"/>
  <c r="Q818" i="3"/>
  <c r="R818" i="3"/>
  <c r="S818" i="3"/>
  <c r="T818" i="3"/>
  <c r="U818" i="3"/>
  <c r="X818" i="3"/>
  <c r="V818" i="3"/>
  <c r="B819" i="3"/>
  <c r="C819" i="3"/>
  <c r="Y819" i="3"/>
  <c r="D819" i="3"/>
  <c r="E819" i="3"/>
  <c r="H819" i="3"/>
  <c r="I819" i="3"/>
  <c r="J819" i="3"/>
  <c r="K819" i="3"/>
  <c r="L819" i="3"/>
  <c r="O819" i="3"/>
  <c r="P819" i="3"/>
  <c r="Q819" i="3"/>
  <c r="R819" i="3"/>
  <c r="S819" i="3"/>
  <c r="T819" i="3"/>
  <c r="U819" i="3"/>
  <c r="X819" i="3"/>
  <c r="V819" i="3"/>
  <c r="B820" i="3"/>
  <c r="C820" i="3"/>
  <c r="D820" i="3"/>
  <c r="E820" i="3"/>
  <c r="H820" i="3"/>
  <c r="I820" i="3"/>
  <c r="J820" i="3"/>
  <c r="K820" i="3"/>
  <c r="L820" i="3"/>
  <c r="O820" i="3"/>
  <c r="P820" i="3"/>
  <c r="Q820" i="3"/>
  <c r="R820" i="3"/>
  <c r="S820" i="3"/>
  <c r="T820" i="3"/>
  <c r="U820" i="3"/>
  <c r="X820" i="3"/>
  <c r="V820" i="3"/>
  <c r="B821" i="3"/>
  <c r="C821" i="3"/>
  <c r="Y821" i="3"/>
  <c r="W821" i="3"/>
  <c r="D821" i="3"/>
  <c r="E821" i="3"/>
  <c r="H821" i="3"/>
  <c r="I821" i="3"/>
  <c r="J821" i="3"/>
  <c r="K821" i="3"/>
  <c r="L821" i="3"/>
  <c r="O821" i="3"/>
  <c r="P821" i="3"/>
  <c r="Q821" i="3"/>
  <c r="R821" i="3"/>
  <c r="S821" i="3"/>
  <c r="T821" i="3"/>
  <c r="U821" i="3"/>
  <c r="X821" i="3"/>
  <c r="V821" i="3"/>
  <c r="B822" i="3"/>
  <c r="C822" i="3"/>
  <c r="D822" i="3"/>
  <c r="E822" i="3"/>
  <c r="H822" i="3"/>
  <c r="I822" i="3"/>
  <c r="J822" i="3"/>
  <c r="K822" i="3"/>
  <c r="L822" i="3"/>
  <c r="O822" i="3"/>
  <c r="P822" i="3"/>
  <c r="Q822" i="3"/>
  <c r="R822" i="3"/>
  <c r="S822" i="3"/>
  <c r="T822" i="3"/>
  <c r="U822" i="3"/>
  <c r="X822" i="3"/>
  <c r="V822" i="3"/>
  <c r="B823" i="3"/>
  <c r="C823" i="3"/>
  <c r="D823" i="3"/>
  <c r="E823" i="3"/>
  <c r="H823" i="3"/>
  <c r="I823" i="3"/>
  <c r="J823" i="3"/>
  <c r="K823" i="3"/>
  <c r="L823" i="3"/>
  <c r="O823" i="3"/>
  <c r="P823" i="3"/>
  <c r="Q823" i="3"/>
  <c r="R823" i="3"/>
  <c r="S823" i="3"/>
  <c r="T823" i="3"/>
  <c r="U823" i="3"/>
  <c r="X823" i="3"/>
  <c r="V823" i="3"/>
  <c r="B824" i="3"/>
  <c r="C824" i="3"/>
  <c r="Y824" i="3"/>
  <c r="D824" i="3"/>
  <c r="E824" i="3"/>
  <c r="H824" i="3"/>
  <c r="I824" i="3"/>
  <c r="J824" i="3"/>
  <c r="K824" i="3"/>
  <c r="L824" i="3"/>
  <c r="O824" i="3"/>
  <c r="P824" i="3"/>
  <c r="Q824" i="3"/>
  <c r="R824" i="3"/>
  <c r="S824" i="3"/>
  <c r="T824" i="3"/>
  <c r="U824" i="3"/>
  <c r="W824" i="3"/>
  <c r="X824" i="3"/>
  <c r="V824" i="3"/>
  <c r="B825" i="3"/>
  <c r="C825" i="3"/>
  <c r="Y825" i="3"/>
  <c r="W825" i="3"/>
  <c r="D825" i="3"/>
  <c r="E825" i="3"/>
  <c r="H825" i="3"/>
  <c r="I825" i="3"/>
  <c r="J825" i="3"/>
  <c r="K825" i="3"/>
  <c r="L825" i="3"/>
  <c r="O825" i="3"/>
  <c r="P825" i="3"/>
  <c r="Q825" i="3"/>
  <c r="R825" i="3"/>
  <c r="S825" i="3"/>
  <c r="T825" i="3"/>
  <c r="U825" i="3"/>
  <c r="X825" i="3"/>
  <c r="V825" i="3"/>
  <c r="B826" i="3"/>
  <c r="C826" i="3"/>
  <c r="Y826" i="3"/>
  <c r="W826" i="3"/>
  <c r="D826" i="3"/>
  <c r="E826" i="3"/>
  <c r="H826" i="3"/>
  <c r="I826" i="3"/>
  <c r="J826" i="3"/>
  <c r="K826" i="3"/>
  <c r="L826" i="3"/>
  <c r="O826" i="3"/>
  <c r="P826" i="3"/>
  <c r="Q826" i="3"/>
  <c r="R826" i="3"/>
  <c r="S826" i="3"/>
  <c r="T826" i="3"/>
  <c r="U826" i="3"/>
  <c r="X826" i="3"/>
  <c r="V826" i="3"/>
  <c r="B827" i="3"/>
  <c r="C827" i="3"/>
  <c r="Y827" i="3"/>
  <c r="D827" i="3"/>
  <c r="E827" i="3"/>
  <c r="H827" i="3"/>
  <c r="I827" i="3"/>
  <c r="J827" i="3"/>
  <c r="K827" i="3"/>
  <c r="L827" i="3"/>
  <c r="O827" i="3"/>
  <c r="P827" i="3"/>
  <c r="Q827" i="3"/>
  <c r="R827" i="3"/>
  <c r="S827" i="3"/>
  <c r="T827" i="3"/>
  <c r="U827" i="3"/>
  <c r="X827" i="3"/>
  <c r="V827" i="3"/>
  <c r="B828" i="3"/>
  <c r="C828" i="3"/>
  <c r="D828" i="3"/>
  <c r="E828" i="3"/>
  <c r="H828" i="3"/>
  <c r="I828" i="3"/>
  <c r="J828" i="3"/>
  <c r="K828" i="3"/>
  <c r="L828" i="3"/>
  <c r="O828" i="3"/>
  <c r="P828" i="3"/>
  <c r="Q828" i="3"/>
  <c r="R828" i="3"/>
  <c r="S828" i="3"/>
  <c r="T828" i="3"/>
  <c r="U828" i="3"/>
  <c r="X828" i="3"/>
  <c r="V828" i="3"/>
  <c r="B829" i="3"/>
  <c r="C829" i="3"/>
  <c r="D829" i="3"/>
  <c r="E829" i="3"/>
  <c r="H829" i="3"/>
  <c r="I829" i="3"/>
  <c r="J829" i="3"/>
  <c r="K829" i="3"/>
  <c r="L829" i="3"/>
  <c r="O829" i="3"/>
  <c r="P829" i="3"/>
  <c r="Q829" i="3"/>
  <c r="R829" i="3"/>
  <c r="S829" i="3"/>
  <c r="T829" i="3"/>
  <c r="U829" i="3"/>
  <c r="X829" i="3"/>
  <c r="V829" i="3"/>
  <c r="B830" i="3"/>
  <c r="C830" i="3"/>
  <c r="D830" i="3"/>
  <c r="E830" i="3"/>
  <c r="H830" i="3"/>
  <c r="I830" i="3"/>
  <c r="J830" i="3"/>
  <c r="K830" i="3"/>
  <c r="L830" i="3"/>
  <c r="O830" i="3"/>
  <c r="P830" i="3"/>
  <c r="Q830" i="3"/>
  <c r="R830" i="3"/>
  <c r="S830" i="3"/>
  <c r="T830" i="3"/>
  <c r="U830" i="3"/>
  <c r="X830" i="3"/>
  <c r="V830" i="3"/>
  <c r="B831" i="3"/>
  <c r="C831" i="3"/>
  <c r="Y831" i="3"/>
  <c r="D831" i="3"/>
  <c r="E831" i="3"/>
  <c r="H831" i="3"/>
  <c r="I831" i="3"/>
  <c r="J831" i="3"/>
  <c r="K831" i="3"/>
  <c r="L831" i="3"/>
  <c r="O831" i="3"/>
  <c r="P831" i="3"/>
  <c r="Q831" i="3"/>
  <c r="R831" i="3"/>
  <c r="S831" i="3"/>
  <c r="T831" i="3"/>
  <c r="U831" i="3"/>
  <c r="X831" i="3"/>
  <c r="V831" i="3"/>
  <c r="B832" i="3"/>
  <c r="C832" i="3"/>
  <c r="D832" i="3"/>
  <c r="E832" i="3"/>
  <c r="H832" i="3"/>
  <c r="I832" i="3"/>
  <c r="J832" i="3"/>
  <c r="K832" i="3"/>
  <c r="L832" i="3"/>
  <c r="O832" i="3"/>
  <c r="P832" i="3"/>
  <c r="Q832" i="3"/>
  <c r="R832" i="3"/>
  <c r="S832" i="3"/>
  <c r="T832" i="3"/>
  <c r="U832" i="3"/>
  <c r="X832" i="3"/>
  <c r="V832" i="3"/>
  <c r="B833" i="3"/>
  <c r="C833" i="3"/>
  <c r="Y833" i="3"/>
  <c r="W833" i="3"/>
  <c r="D833" i="3"/>
  <c r="E833" i="3"/>
  <c r="H833" i="3"/>
  <c r="I833" i="3"/>
  <c r="J833" i="3"/>
  <c r="K833" i="3"/>
  <c r="L833" i="3"/>
  <c r="O833" i="3"/>
  <c r="P833" i="3"/>
  <c r="Q833" i="3"/>
  <c r="R833" i="3"/>
  <c r="S833" i="3"/>
  <c r="T833" i="3"/>
  <c r="U833" i="3"/>
  <c r="X833" i="3"/>
  <c r="V833" i="3"/>
  <c r="B834" i="3"/>
  <c r="C834" i="3"/>
  <c r="D834" i="3"/>
  <c r="E834" i="3"/>
  <c r="H834" i="3"/>
  <c r="I834" i="3"/>
  <c r="J834" i="3"/>
  <c r="K834" i="3"/>
  <c r="L834" i="3"/>
  <c r="O834" i="3"/>
  <c r="P834" i="3"/>
  <c r="Q834" i="3"/>
  <c r="R834" i="3"/>
  <c r="S834" i="3"/>
  <c r="T834" i="3"/>
  <c r="U834" i="3"/>
  <c r="X834" i="3"/>
  <c r="V834" i="3"/>
  <c r="B835" i="3"/>
  <c r="C835" i="3"/>
  <c r="Y835" i="3"/>
  <c r="D835" i="3"/>
  <c r="E835" i="3"/>
  <c r="H835" i="3"/>
  <c r="I835" i="3"/>
  <c r="J835" i="3"/>
  <c r="K835" i="3"/>
  <c r="L835" i="3"/>
  <c r="O835" i="3"/>
  <c r="P835" i="3"/>
  <c r="Q835" i="3"/>
  <c r="R835" i="3"/>
  <c r="S835" i="3"/>
  <c r="T835" i="3"/>
  <c r="U835" i="3"/>
  <c r="X835" i="3"/>
  <c r="V835" i="3"/>
  <c r="B836" i="3"/>
  <c r="C836" i="3"/>
  <c r="D836" i="3"/>
  <c r="E836" i="3"/>
  <c r="H836" i="3"/>
  <c r="I836" i="3"/>
  <c r="J836" i="3"/>
  <c r="K836" i="3"/>
  <c r="L836" i="3"/>
  <c r="O836" i="3"/>
  <c r="P836" i="3"/>
  <c r="Q836" i="3"/>
  <c r="R836" i="3"/>
  <c r="S836" i="3"/>
  <c r="T836" i="3"/>
  <c r="U836" i="3"/>
  <c r="X836" i="3"/>
  <c r="V836" i="3"/>
  <c r="B837" i="3"/>
  <c r="C837" i="3"/>
  <c r="Y837" i="3"/>
  <c r="D837" i="3"/>
  <c r="E837" i="3"/>
  <c r="H837" i="3"/>
  <c r="I837" i="3"/>
  <c r="J837" i="3"/>
  <c r="K837" i="3"/>
  <c r="L837" i="3"/>
  <c r="O837" i="3"/>
  <c r="P837" i="3"/>
  <c r="Q837" i="3"/>
  <c r="R837" i="3"/>
  <c r="S837" i="3"/>
  <c r="T837" i="3"/>
  <c r="U837" i="3"/>
  <c r="X837" i="3"/>
  <c r="V837" i="3"/>
  <c r="W837" i="3"/>
  <c r="B838" i="3"/>
  <c r="C838" i="3"/>
  <c r="Y838" i="3"/>
  <c r="D838" i="3"/>
  <c r="E838" i="3"/>
  <c r="H838" i="3"/>
  <c r="I838" i="3"/>
  <c r="J838" i="3"/>
  <c r="K838" i="3"/>
  <c r="L838" i="3"/>
  <c r="O838" i="3"/>
  <c r="P838" i="3"/>
  <c r="Q838" i="3"/>
  <c r="R838" i="3"/>
  <c r="S838" i="3"/>
  <c r="T838" i="3"/>
  <c r="U838" i="3"/>
  <c r="W838" i="3"/>
  <c r="X838" i="3"/>
  <c r="V838" i="3"/>
  <c r="B839" i="3"/>
  <c r="C839" i="3"/>
  <c r="D839" i="3"/>
  <c r="E839" i="3"/>
  <c r="H839" i="3"/>
  <c r="I839" i="3"/>
  <c r="J839" i="3"/>
  <c r="K839" i="3"/>
  <c r="L839" i="3"/>
  <c r="O839" i="3"/>
  <c r="P839" i="3"/>
  <c r="Q839" i="3"/>
  <c r="R839" i="3"/>
  <c r="S839" i="3"/>
  <c r="T839" i="3"/>
  <c r="U839" i="3"/>
  <c r="X839" i="3"/>
  <c r="V839" i="3"/>
  <c r="B840" i="3"/>
  <c r="C840" i="3"/>
  <c r="D840" i="3"/>
  <c r="E840" i="3"/>
  <c r="H840" i="3"/>
  <c r="I840" i="3"/>
  <c r="J840" i="3"/>
  <c r="K840" i="3"/>
  <c r="L840" i="3"/>
  <c r="O840" i="3"/>
  <c r="P840" i="3"/>
  <c r="Q840" i="3"/>
  <c r="R840" i="3"/>
  <c r="S840" i="3"/>
  <c r="T840" i="3"/>
  <c r="U840" i="3"/>
  <c r="X840" i="3"/>
  <c r="V840" i="3"/>
  <c r="B841" i="3"/>
  <c r="C841" i="3"/>
  <c r="Y841" i="3"/>
  <c r="W841" i="3"/>
  <c r="D841" i="3"/>
  <c r="E841" i="3"/>
  <c r="H841" i="3"/>
  <c r="I841" i="3"/>
  <c r="J841" i="3"/>
  <c r="K841" i="3"/>
  <c r="L841" i="3"/>
  <c r="O841" i="3"/>
  <c r="P841" i="3"/>
  <c r="Q841" i="3"/>
  <c r="R841" i="3"/>
  <c r="S841" i="3"/>
  <c r="T841" i="3"/>
  <c r="U841" i="3"/>
  <c r="X841" i="3"/>
  <c r="V841" i="3"/>
  <c r="B842" i="3"/>
  <c r="C842" i="3"/>
  <c r="Y842" i="3"/>
  <c r="W842" i="3"/>
  <c r="D842" i="3"/>
  <c r="E842" i="3"/>
  <c r="H842" i="3"/>
  <c r="I842" i="3"/>
  <c r="J842" i="3"/>
  <c r="K842" i="3"/>
  <c r="L842" i="3"/>
  <c r="O842" i="3"/>
  <c r="P842" i="3"/>
  <c r="Q842" i="3"/>
  <c r="R842" i="3"/>
  <c r="S842" i="3"/>
  <c r="T842" i="3"/>
  <c r="U842" i="3"/>
  <c r="X842" i="3"/>
  <c r="V842" i="3"/>
  <c r="B843" i="3"/>
  <c r="C843" i="3"/>
  <c r="Y843" i="3"/>
  <c r="D843" i="3"/>
  <c r="E843" i="3"/>
  <c r="H843" i="3"/>
  <c r="I843" i="3"/>
  <c r="J843" i="3"/>
  <c r="K843" i="3"/>
  <c r="L843" i="3"/>
  <c r="O843" i="3"/>
  <c r="P843" i="3"/>
  <c r="Q843" i="3"/>
  <c r="R843" i="3"/>
  <c r="S843" i="3"/>
  <c r="T843" i="3"/>
  <c r="U843" i="3"/>
  <c r="X843" i="3"/>
  <c r="V843" i="3"/>
  <c r="B844" i="3"/>
  <c r="C844" i="3"/>
  <c r="Y844" i="3"/>
  <c r="W844" i="3"/>
  <c r="D844" i="3"/>
  <c r="E844" i="3"/>
  <c r="H844" i="3"/>
  <c r="I844" i="3"/>
  <c r="J844" i="3"/>
  <c r="K844" i="3"/>
  <c r="L844" i="3"/>
  <c r="O844" i="3"/>
  <c r="P844" i="3"/>
  <c r="Q844" i="3"/>
  <c r="R844" i="3"/>
  <c r="S844" i="3"/>
  <c r="T844" i="3"/>
  <c r="U844" i="3"/>
  <c r="X844" i="3"/>
  <c r="V844" i="3"/>
  <c r="B845" i="3"/>
  <c r="C845" i="3"/>
  <c r="Y845" i="3"/>
  <c r="D845" i="3"/>
  <c r="E845" i="3"/>
  <c r="H845" i="3"/>
  <c r="I845" i="3"/>
  <c r="J845" i="3"/>
  <c r="K845" i="3"/>
  <c r="L845" i="3"/>
  <c r="O845" i="3"/>
  <c r="P845" i="3"/>
  <c r="Q845" i="3"/>
  <c r="R845" i="3"/>
  <c r="S845" i="3"/>
  <c r="T845" i="3"/>
  <c r="U845" i="3"/>
  <c r="W845" i="3"/>
  <c r="X845" i="3"/>
  <c r="V845" i="3"/>
  <c r="B846" i="3"/>
  <c r="C846" i="3"/>
  <c r="Y846" i="3"/>
  <c r="W846" i="3"/>
  <c r="D846" i="3"/>
  <c r="E846" i="3"/>
  <c r="H846" i="3"/>
  <c r="I846" i="3"/>
  <c r="J846" i="3"/>
  <c r="K846" i="3"/>
  <c r="L846" i="3"/>
  <c r="O846" i="3"/>
  <c r="P846" i="3"/>
  <c r="Q846" i="3"/>
  <c r="R846" i="3"/>
  <c r="S846" i="3"/>
  <c r="T846" i="3"/>
  <c r="U846" i="3"/>
  <c r="X846" i="3"/>
  <c r="V846" i="3"/>
  <c r="B847" i="3"/>
  <c r="C847" i="3"/>
  <c r="Y847" i="3"/>
  <c r="D847" i="3"/>
  <c r="E847" i="3"/>
  <c r="H847" i="3"/>
  <c r="I847" i="3"/>
  <c r="J847" i="3"/>
  <c r="K847" i="3"/>
  <c r="L847" i="3"/>
  <c r="O847" i="3"/>
  <c r="P847" i="3"/>
  <c r="Q847" i="3"/>
  <c r="R847" i="3"/>
  <c r="S847" i="3"/>
  <c r="T847" i="3"/>
  <c r="U847" i="3"/>
  <c r="X847" i="3"/>
  <c r="V847" i="3"/>
  <c r="B848" i="3"/>
  <c r="C848" i="3"/>
  <c r="Y848" i="3"/>
  <c r="D848" i="3"/>
  <c r="E848" i="3"/>
  <c r="H848" i="3"/>
  <c r="I848" i="3"/>
  <c r="J848" i="3"/>
  <c r="K848" i="3"/>
  <c r="L848" i="3"/>
  <c r="O848" i="3"/>
  <c r="P848" i="3"/>
  <c r="Q848" i="3"/>
  <c r="R848" i="3"/>
  <c r="S848" i="3"/>
  <c r="T848" i="3"/>
  <c r="U848" i="3"/>
  <c r="W848" i="3"/>
  <c r="X848" i="3"/>
  <c r="V848" i="3"/>
  <c r="B849" i="3"/>
  <c r="C849" i="3"/>
  <c r="Y849" i="3"/>
  <c r="W849" i="3"/>
  <c r="D849" i="3"/>
  <c r="E849" i="3"/>
  <c r="H849" i="3"/>
  <c r="I849" i="3"/>
  <c r="J849" i="3"/>
  <c r="K849" i="3"/>
  <c r="L849" i="3"/>
  <c r="O849" i="3"/>
  <c r="P849" i="3"/>
  <c r="Q849" i="3"/>
  <c r="R849" i="3"/>
  <c r="S849" i="3"/>
  <c r="T849" i="3"/>
  <c r="U849" i="3"/>
  <c r="X849" i="3"/>
  <c r="V849" i="3"/>
  <c r="B850" i="3"/>
  <c r="C850" i="3"/>
  <c r="D850" i="3"/>
  <c r="E850" i="3"/>
  <c r="H850" i="3"/>
  <c r="I850" i="3"/>
  <c r="J850" i="3"/>
  <c r="K850" i="3"/>
  <c r="L850" i="3"/>
  <c r="O850" i="3"/>
  <c r="P850" i="3"/>
  <c r="Q850" i="3"/>
  <c r="R850" i="3"/>
  <c r="S850" i="3"/>
  <c r="T850" i="3"/>
  <c r="U850" i="3"/>
  <c r="X850" i="3"/>
  <c r="V850" i="3"/>
  <c r="B851" i="3"/>
  <c r="C851" i="3"/>
  <c r="Y851" i="3"/>
  <c r="D851" i="3"/>
  <c r="E851" i="3"/>
  <c r="H851" i="3"/>
  <c r="I851" i="3"/>
  <c r="J851" i="3"/>
  <c r="K851" i="3"/>
  <c r="L851" i="3"/>
  <c r="O851" i="3"/>
  <c r="P851" i="3"/>
  <c r="Q851" i="3"/>
  <c r="R851" i="3"/>
  <c r="S851" i="3"/>
  <c r="T851" i="3"/>
  <c r="U851" i="3"/>
  <c r="X851" i="3"/>
  <c r="V851" i="3"/>
  <c r="B852" i="3"/>
  <c r="C852" i="3"/>
  <c r="D852" i="3"/>
  <c r="E852" i="3"/>
  <c r="H852" i="3"/>
  <c r="I852" i="3"/>
  <c r="J852" i="3"/>
  <c r="K852" i="3"/>
  <c r="L852" i="3"/>
  <c r="O852" i="3"/>
  <c r="P852" i="3"/>
  <c r="Q852" i="3"/>
  <c r="R852" i="3"/>
  <c r="S852" i="3"/>
  <c r="T852" i="3"/>
  <c r="U852" i="3"/>
  <c r="X852" i="3"/>
  <c r="V852" i="3"/>
  <c r="B853" i="3"/>
  <c r="C853" i="3"/>
  <c r="Y853" i="3"/>
  <c r="W853" i="3"/>
  <c r="D853" i="3"/>
  <c r="E853" i="3"/>
  <c r="H853" i="3"/>
  <c r="I853" i="3"/>
  <c r="J853" i="3"/>
  <c r="K853" i="3"/>
  <c r="L853" i="3"/>
  <c r="O853" i="3"/>
  <c r="P853" i="3"/>
  <c r="Q853" i="3"/>
  <c r="R853" i="3"/>
  <c r="S853" i="3"/>
  <c r="T853" i="3"/>
  <c r="U853" i="3"/>
  <c r="X853" i="3"/>
  <c r="V853" i="3"/>
  <c r="B854" i="3"/>
  <c r="C854" i="3"/>
  <c r="Y854" i="3"/>
  <c r="D854" i="3"/>
  <c r="E854" i="3"/>
  <c r="H854" i="3"/>
  <c r="I854" i="3"/>
  <c r="J854" i="3"/>
  <c r="K854" i="3"/>
  <c r="L854" i="3"/>
  <c r="O854" i="3"/>
  <c r="P854" i="3"/>
  <c r="Q854" i="3"/>
  <c r="R854" i="3"/>
  <c r="S854" i="3"/>
  <c r="T854" i="3"/>
  <c r="U854" i="3"/>
  <c r="W854" i="3"/>
  <c r="X854" i="3"/>
  <c r="V854" i="3"/>
  <c r="B855" i="3"/>
  <c r="C855" i="3"/>
  <c r="D855" i="3"/>
  <c r="E855" i="3"/>
  <c r="H855" i="3"/>
  <c r="I855" i="3"/>
  <c r="J855" i="3"/>
  <c r="K855" i="3"/>
  <c r="L855" i="3"/>
  <c r="O855" i="3"/>
  <c r="P855" i="3"/>
  <c r="Q855" i="3"/>
  <c r="R855" i="3"/>
  <c r="S855" i="3"/>
  <c r="T855" i="3"/>
  <c r="U855" i="3"/>
  <c r="X855" i="3"/>
  <c r="V855" i="3"/>
  <c r="B856" i="3"/>
  <c r="C856" i="3"/>
  <c r="Y856" i="3"/>
  <c r="D856" i="3"/>
  <c r="E856" i="3"/>
  <c r="H856" i="3"/>
  <c r="I856" i="3"/>
  <c r="J856" i="3"/>
  <c r="K856" i="3"/>
  <c r="L856" i="3"/>
  <c r="O856" i="3"/>
  <c r="P856" i="3"/>
  <c r="Q856" i="3"/>
  <c r="R856" i="3"/>
  <c r="S856" i="3"/>
  <c r="T856" i="3"/>
  <c r="U856" i="3"/>
  <c r="W856" i="3"/>
  <c r="X856" i="3"/>
  <c r="V856" i="3"/>
  <c r="B857" i="3"/>
  <c r="C857" i="3"/>
  <c r="Y857" i="3"/>
  <c r="W857" i="3"/>
  <c r="D857" i="3"/>
  <c r="E857" i="3"/>
  <c r="H857" i="3"/>
  <c r="I857" i="3"/>
  <c r="J857" i="3"/>
  <c r="K857" i="3"/>
  <c r="L857" i="3"/>
  <c r="O857" i="3"/>
  <c r="P857" i="3"/>
  <c r="Q857" i="3"/>
  <c r="R857" i="3"/>
  <c r="S857" i="3"/>
  <c r="T857" i="3"/>
  <c r="U857" i="3"/>
  <c r="X857" i="3"/>
  <c r="V857" i="3"/>
  <c r="B858" i="3"/>
  <c r="C858" i="3"/>
  <c r="Y858" i="3"/>
  <c r="W858" i="3"/>
  <c r="D858" i="3"/>
  <c r="E858" i="3"/>
  <c r="H858" i="3"/>
  <c r="I858" i="3"/>
  <c r="J858" i="3"/>
  <c r="K858" i="3"/>
  <c r="L858" i="3"/>
  <c r="O858" i="3"/>
  <c r="P858" i="3"/>
  <c r="Q858" i="3"/>
  <c r="R858" i="3"/>
  <c r="S858" i="3"/>
  <c r="T858" i="3"/>
  <c r="U858" i="3"/>
  <c r="X858" i="3"/>
  <c r="V858" i="3"/>
  <c r="B859" i="3"/>
  <c r="C859" i="3"/>
  <c r="Y859" i="3"/>
  <c r="D859" i="3"/>
  <c r="E859" i="3"/>
  <c r="H859" i="3"/>
  <c r="I859" i="3"/>
  <c r="J859" i="3"/>
  <c r="K859" i="3"/>
  <c r="L859" i="3"/>
  <c r="O859" i="3"/>
  <c r="P859" i="3"/>
  <c r="Q859" i="3"/>
  <c r="R859" i="3"/>
  <c r="S859" i="3"/>
  <c r="T859" i="3"/>
  <c r="U859" i="3"/>
  <c r="X859" i="3"/>
  <c r="V859" i="3"/>
  <c r="B860" i="3"/>
  <c r="C860" i="3"/>
  <c r="Y860" i="3"/>
  <c r="D860" i="3"/>
  <c r="E860" i="3"/>
  <c r="H860" i="3"/>
  <c r="I860" i="3"/>
  <c r="J860" i="3"/>
  <c r="K860" i="3"/>
  <c r="L860" i="3"/>
  <c r="O860" i="3"/>
  <c r="P860" i="3"/>
  <c r="Q860" i="3"/>
  <c r="R860" i="3"/>
  <c r="S860" i="3"/>
  <c r="T860" i="3"/>
  <c r="U860" i="3"/>
  <c r="X860" i="3"/>
  <c r="V860" i="3"/>
  <c r="W860" i="3"/>
  <c r="B861" i="3"/>
  <c r="C861" i="3"/>
  <c r="Y861" i="3"/>
  <c r="W861" i="3"/>
  <c r="D861" i="3"/>
  <c r="E861" i="3"/>
  <c r="H861" i="3"/>
  <c r="I861" i="3"/>
  <c r="J861" i="3"/>
  <c r="K861" i="3"/>
  <c r="L861" i="3"/>
  <c r="O861" i="3"/>
  <c r="P861" i="3"/>
  <c r="Q861" i="3"/>
  <c r="R861" i="3"/>
  <c r="S861" i="3"/>
  <c r="T861" i="3"/>
  <c r="U861" i="3"/>
  <c r="X861" i="3"/>
  <c r="V861" i="3"/>
  <c r="B862" i="3"/>
  <c r="C862" i="3"/>
  <c r="Y862" i="3"/>
  <c r="D862" i="3"/>
  <c r="E862" i="3"/>
  <c r="H862" i="3"/>
  <c r="I862" i="3"/>
  <c r="J862" i="3"/>
  <c r="K862" i="3"/>
  <c r="L862" i="3"/>
  <c r="O862" i="3"/>
  <c r="P862" i="3"/>
  <c r="Q862" i="3"/>
  <c r="R862" i="3"/>
  <c r="S862" i="3"/>
  <c r="T862" i="3"/>
  <c r="U862" i="3"/>
  <c r="W862" i="3"/>
  <c r="X862" i="3"/>
  <c r="V862" i="3"/>
  <c r="B863" i="3"/>
  <c r="C863" i="3"/>
  <c r="D863" i="3"/>
  <c r="E863" i="3"/>
  <c r="H863" i="3"/>
  <c r="I863" i="3"/>
  <c r="J863" i="3"/>
  <c r="K863" i="3"/>
  <c r="L863" i="3"/>
  <c r="O863" i="3"/>
  <c r="P863" i="3"/>
  <c r="Q863" i="3"/>
  <c r="R863" i="3"/>
  <c r="S863" i="3"/>
  <c r="T863" i="3"/>
  <c r="U863" i="3"/>
  <c r="X863" i="3"/>
  <c r="V863" i="3"/>
  <c r="B864" i="3"/>
  <c r="C864" i="3"/>
  <c r="Y864" i="3"/>
  <c r="D864" i="3"/>
  <c r="E864" i="3"/>
  <c r="H864" i="3"/>
  <c r="I864" i="3"/>
  <c r="J864" i="3"/>
  <c r="K864" i="3"/>
  <c r="L864" i="3"/>
  <c r="O864" i="3"/>
  <c r="P864" i="3"/>
  <c r="Q864" i="3"/>
  <c r="R864" i="3"/>
  <c r="S864" i="3"/>
  <c r="T864" i="3"/>
  <c r="U864" i="3"/>
  <c r="W864" i="3"/>
  <c r="X864" i="3"/>
  <c r="V864" i="3"/>
  <c r="B865" i="3"/>
  <c r="C865" i="3"/>
  <c r="Y865" i="3"/>
  <c r="W865" i="3"/>
  <c r="D865" i="3"/>
  <c r="E865" i="3"/>
  <c r="H865" i="3"/>
  <c r="I865" i="3"/>
  <c r="J865" i="3"/>
  <c r="K865" i="3"/>
  <c r="L865" i="3"/>
  <c r="O865" i="3"/>
  <c r="P865" i="3"/>
  <c r="Q865" i="3"/>
  <c r="R865" i="3"/>
  <c r="S865" i="3"/>
  <c r="T865" i="3"/>
  <c r="U865" i="3"/>
  <c r="X865" i="3"/>
  <c r="V865" i="3"/>
  <c r="B866" i="3"/>
  <c r="C866" i="3"/>
  <c r="Y866" i="3"/>
  <c r="D866" i="3"/>
  <c r="E866" i="3"/>
  <c r="H866" i="3"/>
  <c r="I866" i="3"/>
  <c r="J866" i="3"/>
  <c r="K866" i="3"/>
  <c r="L866" i="3"/>
  <c r="O866" i="3"/>
  <c r="P866" i="3"/>
  <c r="Q866" i="3"/>
  <c r="R866" i="3"/>
  <c r="S866" i="3"/>
  <c r="T866" i="3"/>
  <c r="U866" i="3"/>
  <c r="X866" i="3"/>
  <c r="V866" i="3"/>
  <c r="B867" i="3"/>
  <c r="C867" i="3"/>
  <c r="Y867" i="3"/>
  <c r="D867" i="3"/>
  <c r="E867" i="3"/>
  <c r="H867" i="3"/>
  <c r="I867" i="3"/>
  <c r="J867" i="3"/>
  <c r="K867" i="3"/>
  <c r="L867" i="3"/>
  <c r="O867" i="3"/>
  <c r="P867" i="3"/>
  <c r="Q867" i="3"/>
  <c r="R867" i="3"/>
  <c r="S867" i="3"/>
  <c r="T867" i="3"/>
  <c r="U867" i="3"/>
  <c r="X867" i="3"/>
  <c r="V867" i="3"/>
  <c r="B868" i="3"/>
  <c r="C868" i="3"/>
  <c r="Y868" i="3"/>
  <c r="W868" i="3"/>
  <c r="D868" i="3"/>
  <c r="E868" i="3"/>
  <c r="H868" i="3"/>
  <c r="I868" i="3"/>
  <c r="J868" i="3"/>
  <c r="K868" i="3"/>
  <c r="L868" i="3"/>
  <c r="O868" i="3"/>
  <c r="P868" i="3"/>
  <c r="Q868" i="3"/>
  <c r="R868" i="3"/>
  <c r="S868" i="3"/>
  <c r="T868" i="3"/>
  <c r="U868" i="3"/>
  <c r="X868" i="3"/>
  <c r="V868" i="3"/>
  <c r="B869" i="3"/>
  <c r="C869" i="3"/>
  <c r="Y869" i="3"/>
  <c r="D869" i="3"/>
  <c r="E869" i="3"/>
  <c r="H869" i="3"/>
  <c r="I869" i="3"/>
  <c r="J869" i="3"/>
  <c r="K869" i="3"/>
  <c r="L869" i="3"/>
  <c r="O869" i="3"/>
  <c r="P869" i="3"/>
  <c r="Q869" i="3"/>
  <c r="R869" i="3"/>
  <c r="S869" i="3"/>
  <c r="T869" i="3"/>
  <c r="U869" i="3"/>
  <c r="W869" i="3"/>
  <c r="X869" i="3"/>
  <c r="V869" i="3"/>
  <c r="B870" i="3"/>
  <c r="C870" i="3"/>
  <c r="Y870" i="3"/>
  <c r="D870" i="3"/>
  <c r="E870" i="3"/>
  <c r="H870" i="3"/>
  <c r="I870" i="3"/>
  <c r="J870" i="3"/>
  <c r="K870" i="3"/>
  <c r="L870" i="3"/>
  <c r="O870" i="3"/>
  <c r="P870" i="3"/>
  <c r="Q870" i="3"/>
  <c r="R870" i="3"/>
  <c r="S870" i="3"/>
  <c r="T870" i="3"/>
  <c r="U870" i="3"/>
  <c r="W870" i="3"/>
  <c r="X870" i="3"/>
  <c r="V870" i="3"/>
  <c r="B871" i="3"/>
  <c r="C871" i="3"/>
  <c r="D871" i="3"/>
  <c r="E871" i="3"/>
  <c r="H871" i="3"/>
  <c r="I871" i="3"/>
  <c r="J871" i="3"/>
  <c r="K871" i="3"/>
  <c r="L871" i="3"/>
  <c r="O871" i="3"/>
  <c r="P871" i="3"/>
  <c r="Q871" i="3"/>
  <c r="R871" i="3"/>
  <c r="S871" i="3"/>
  <c r="T871" i="3"/>
  <c r="U871" i="3"/>
  <c r="X871" i="3"/>
  <c r="V871" i="3"/>
  <c r="B872" i="3"/>
  <c r="C872" i="3"/>
  <c r="Y872" i="3"/>
  <c r="W872" i="3"/>
  <c r="D872" i="3"/>
  <c r="E872" i="3"/>
  <c r="H872" i="3"/>
  <c r="I872" i="3"/>
  <c r="J872" i="3"/>
  <c r="K872" i="3"/>
  <c r="L872" i="3"/>
  <c r="O872" i="3"/>
  <c r="P872" i="3"/>
  <c r="Q872" i="3"/>
  <c r="R872" i="3"/>
  <c r="S872" i="3"/>
  <c r="T872" i="3"/>
  <c r="U872" i="3"/>
  <c r="X872" i="3"/>
  <c r="V872" i="3"/>
  <c r="B873" i="3"/>
  <c r="C873" i="3"/>
  <c r="Y873" i="3"/>
  <c r="W873" i="3"/>
  <c r="D873" i="3"/>
  <c r="E873" i="3"/>
  <c r="H873" i="3"/>
  <c r="I873" i="3"/>
  <c r="J873" i="3"/>
  <c r="K873" i="3"/>
  <c r="L873" i="3"/>
  <c r="O873" i="3"/>
  <c r="P873" i="3"/>
  <c r="Q873" i="3"/>
  <c r="R873" i="3"/>
  <c r="S873" i="3"/>
  <c r="T873" i="3"/>
  <c r="U873" i="3"/>
  <c r="X873" i="3"/>
  <c r="V873" i="3"/>
  <c r="B874" i="3"/>
  <c r="C874" i="3"/>
  <c r="Y874" i="3"/>
  <c r="D874" i="3"/>
  <c r="E874" i="3"/>
  <c r="H874" i="3"/>
  <c r="I874" i="3"/>
  <c r="J874" i="3"/>
  <c r="K874" i="3"/>
  <c r="L874" i="3"/>
  <c r="O874" i="3"/>
  <c r="P874" i="3"/>
  <c r="Q874" i="3"/>
  <c r="R874" i="3"/>
  <c r="S874" i="3"/>
  <c r="T874" i="3"/>
  <c r="U874" i="3"/>
  <c r="X874" i="3"/>
  <c r="V874" i="3"/>
  <c r="B875" i="3"/>
  <c r="C875" i="3"/>
  <c r="D875" i="3"/>
  <c r="E875" i="3"/>
  <c r="H875" i="3"/>
  <c r="I875" i="3"/>
  <c r="J875" i="3"/>
  <c r="K875" i="3"/>
  <c r="L875" i="3"/>
  <c r="O875" i="3"/>
  <c r="P875" i="3"/>
  <c r="Q875" i="3"/>
  <c r="R875" i="3"/>
  <c r="S875" i="3"/>
  <c r="T875" i="3"/>
  <c r="U875" i="3"/>
  <c r="X875" i="3"/>
  <c r="V875" i="3"/>
  <c r="B876" i="3"/>
  <c r="C876" i="3"/>
  <c r="D876" i="3"/>
  <c r="E876" i="3"/>
  <c r="H876" i="3"/>
  <c r="I876" i="3"/>
  <c r="J876" i="3"/>
  <c r="K876" i="3"/>
  <c r="L876" i="3"/>
  <c r="O876" i="3"/>
  <c r="P876" i="3"/>
  <c r="Q876" i="3"/>
  <c r="R876" i="3"/>
  <c r="S876" i="3"/>
  <c r="T876" i="3"/>
  <c r="U876" i="3"/>
  <c r="X876" i="3"/>
  <c r="V876" i="3"/>
  <c r="B877" i="3"/>
  <c r="C877" i="3"/>
  <c r="Y877" i="3"/>
  <c r="D877" i="3"/>
  <c r="E877" i="3"/>
  <c r="H877" i="3"/>
  <c r="I877" i="3"/>
  <c r="J877" i="3"/>
  <c r="K877" i="3"/>
  <c r="L877" i="3"/>
  <c r="O877" i="3"/>
  <c r="P877" i="3"/>
  <c r="Q877" i="3"/>
  <c r="R877" i="3"/>
  <c r="S877" i="3"/>
  <c r="T877" i="3"/>
  <c r="U877" i="3"/>
  <c r="W877" i="3"/>
  <c r="X877" i="3"/>
  <c r="V877" i="3"/>
  <c r="B878" i="3"/>
  <c r="C878" i="3"/>
  <c r="Y878" i="3"/>
  <c r="W878" i="3"/>
  <c r="D878" i="3"/>
  <c r="E878" i="3"/>
  <c r="H878" i="3"/>
  <c r="I878" i="3"/>
  <c r="J878" i="3"/>
  <c r="K878" i="3"/>
  <c r="L878" i="3"/>
  <c r="O878" i="3"/>
  <c r="P878" i="3"/>
  <c r="Q878" i="3"/>
  <c r="R878" i="3"/>
  <c r="S878" i="3"/>
  <c r="T878" i="3"/>
  <c r="U878" i="3"/>
  <c r="X878" i="3"/>
  <c r="V878" i="3"/>
  <c r="B879" i="3"/>
  <c r="C879" i="3"/>
  <c r="D879" i="3"/>
  <c r="E879" i="3"/>
  <c r="H879" i="3"/>
  <c r="I879" i="3"/>
  <c r="J879" i="3"/>
  <c r="K879" i="3"/>
  <c r="L879" i="3"/>
  <c r="O879" i="3"/>
  <c r="P879" i="3"/>
  <c r="Q879" i="3"/>
  <c r="R879" i="3"/>
  <c r="S879" i="3"/>
  <c r="T879" i="3"/>
  <c r="U879" i="3"/>
  <c r="X879" i="3"/>
  <c r="V879" i="3"/>
  <c r="B880" i="3"/>
  <c r="C880" i="3"/>
  <c r="Y880" i="3"/>
  <c r="D880" i="3"/>
  <c r="E880" i="3"/>
  <c r="H880" i="3"/>
  <c r="I880" i="3"/>
  <c r="J880" i="3"/>
  <c r="K880" i="3"/>
  <c r="L880" i="3"/>
  <c r="O880" i="3"/>
  <c r="P880" i="3"/>
  <c r="Q880" i="3"/>
  <c r="R880" i="3"/>
  <c r="S880" i="3"/>
  <c r="T880" i="3"/>
  <c r="U880" i="3"/>
  <c r="W880" i="3"/>
  <c r="X880" i="3"/>
  <c r="V880" i="3"/>
  <c r="B881" i="3"/>
  <c r="C881" i="3"/>
  <c r="Y881" i="3"/>
  <c r="W881" i="3"/>
  <c r="D881" i="3"/>
  <c r="E881" i="3"/>
  <c r="H881" i="3"/>
  <c r="I881" i="3"/>
  <c r="J881" i="3"/>
  <c r="K881" i="3"/>
  <c r="L881" i="3"/>
  <c r="O881" i="3"/>
  <c r="P881" i="3"/>
  <c r="Q881" i="3"/>
  <c r="R881" i="3"/>
  <c r="S881" i="3"/>
  <c r="T881" i="3"/>
  <c r="U881" i="3"/>
  <c r="X881" i="3"/>
  <c r="V881" i="3"/>
  <c r="B882" i="3"/>
  <c r="C882" i="3"/>
  <c r="Y882" i="3"/>
  <c r="W882" i="3"/>
  <c r="D882" i="3"/>
  <c r="E882" i="3"/>
  <c r="H882" i="3"/>
  <c r="I882" i="3"/>
  <c r="J882" i="3"/>
  <c r="K882" i="3"/>
  <c r="L882" i="3"/>
  <c r="O882" i="3"/>
  <c r="P882" i="3"/>
  <c r="Q882" i="3"/>
  <c r="R882" i="3"/>
  <c r="S882" i="3"/>
  <c r="T882" i="3"/>
  <c r="U882" i="3"/>
  <c r="X882" i="3"/>
  <c r="V882" i="3"/>
  <c r="B883" i="3"/>
  <c r="C883" i="3"/>
  <c r="Y883" i="3"/>
  <c r="D883" i="3"/>
  <c r="E883" i="3"/>
  <c r="H883" i="3"/>
  <c r="I883" i="3"/>
  <c r="J883" i="3"/>
  <c r="K883" i="3"/>
  <c r="L883" i="3"/>
  <c r="O883" i="3"/>
  <c r="P883" i="3"/>
  <c r="Q883" i="3"/>
  <c r="R883" i="3"/>
  <c r="S883" i="3"/>
  <c r="T883" i="3"/>
  <c r="U883" i="3"/>
  <c r="X883" i="3"/>
  <c r="V883" i="3"/>
  <c r="B884" i="3"/>
  <c r="C884" i="3"/>
  <c r="D884" i="3"/>
  <c r="E884" i="3"/>
  <c r="H884" i="3"/>
  <c r="I884" i="3"/>
  <c r="J884" i="3"/>
  <c r="K884" i="3"/>
  <c r="L884" i="3"/>
  <c r="O884" i="3"/>
  <c r="P884" i="3"/>
  <c r="Q884" i="3"/>
  <c r="R884" i="3"/>
  <c r="S884" i="3"/>
  <c r="T884" i="3"/>
  <c r="U884" i="3"/>
  <c r="X884" i="3"/>
  <c r="V884" i="3"/>
  <c r="B885" i="3"/>
  <c r="C885" i="3"/>
  <c r="Y885" i="3"/>
  <c r="W885" i="3"/>
  <c r="D885" i="3"/>
  <c r="E885" i="3"/>
  <c r="H885" i="3"/>
  <c r="I885" i="3"/>
  <c r="J885" i="3"/>
  <c r="K885" i="3"/>
  <c r="L885" i="3"/>
  <c r="O885" i="3"/>
  <c r="P885" i="3"/>
  <c r="Q885" i="3"/>
  <c r="R885" i="3"/>
  <c r="S885" i="3"/>
  <c r="T885" i="3"/>
  <c r="U885" i="3"/>
  <c r="X885" i="3"/>
  <c r="V885" i="3"/>
  <c r="B886" i="3"/>
  <c r="D886" i="3"/>
  <c r="E886" i="3"/>
  <c r="H886" i="3"/>
  <c r="I886" i="3"/>
  <c r="J886" i="3"/>
  <c r="K886" i="3"/>
  <c r="L886" i="3"/>
  <c r="O886" i="3"/>
  <c r="P886" i="3"/>
  <c r="Q886" i="3"/>
  <c r="R886" i="3"/>
  <c r="S886" i="3"/>
  <c r="T886" i="3"/>
  <c r="U886" i="3"/>
  <c r="X886" i="3"/>
  <c r="V886" i="3"/>
  <c r="B887" i="3"/>
  <c r="C887" i="3"/>
  <c r="D887" i="3"/>
  <c r="E887" i="3"/>
  <c r="H887" i="3"/>
  <c r="I887" i="3"/>
  <c r="J887" i="3"/>
  <c r="K887" i="3"/>
  <c r="L887" i="3"/>
  <c r="O887" i="3"/>
  <c r="P887" i="3"/>
  <c r="Q887" i="3"/>
  <c r="R887" i="3"/>
  <c r="S887" i="3"/>
  <c r="T887" i="3"/>
  <c r="U887" i="3"/>
  <c r="X887" i="3"/>
  <c r="V887" i="3"/>
  <c r="B888" i="3"/>
  <c r="C888" i="3"/>
  <c r="Y888" i="3"/>
  <c r="W888" i="3"/>
  <c r="D888" i="3"/>
  <c r="E888" i="3"/>
  <c r="H888" i="3"/>
  <c r="I888" i="3"/>
  <c r="J888" i="3"/>
  <c r="K888" i="3"/>
  <c r="L888" i="3"/>
  <c r="O888" i="3"/>
  <c r="P888" i="3"/>
  <c r="Q888" i="3"/>
  <c r="R888" i="3"/>
  <c r="S888" i="3"/>
  <c r="T888" i="3"/>
  <c r="U888" i="3"/>
  <c r="X888" i="3"/>
  <c r="V888" i="3"/>
  <c r="B889" i="3"/>
  <c r="C889" i="3"/>
  <c r="Y889" i="3"/>
  <c r="W889" i="3"/>
  <c r="D889" i="3"/>
  <c r="E889" i="3"/>
  <c r="H889" i="3"/>
  <c r="I889" i="3"/>
  <c r="J889" i="3"/>
  <c r="K889" i="3"/>
  <c r="L889" i="3"/>
  <c r="O889" i="3"/>
  <c r="P889" i="3"/>
  <c r="Q889" i="3"/>
  <c r="R889" i="3"/>
  <c r="S889" i="3"/>
  <c r="T889" i="3"/>
  <c r="U889" i="3"/>
  <c r="X889" i="3"/>
  <c r="V889" i="3"/>
  <c r="B890" i="3"/>
  <c r="C890" i="3"/>
  <c r="Y890" i="3"/>
  <c r="W890" i="3"/>
  <c r="D890" i="3"/>
  <c r="E890" i="3"/>
  <c r="H890" i="3"/>
  <c r="I890" i="3"/>
  <c r="J890" i="3"/>
  <c r="K890" i="3"/>
  <c r="L890" i="3"/>
  <c r="O890" i="3"/>
  <c r="P890" i="3"/>
  <c r="Q890" i="3"/>
  <c r="R890" i="3"/>
  <c r="S890" i="3"/>
  <c r="T890" i="3"/>
  <c r="U890" i="3"/>
  <c r="X890" i="3"/>
  <c r="V890" i="3"/>
  <c r="B891" i="3"/>
  <c r="C891" i="3"/>
  <c r="D891" i="3"/>
  <c r="E891" i="3"/>
  <c r="H891" i="3"/>
  <c r="I891" i="3"/>
  <c r="J891" i="3"/>
  <c r="K891" i="3"/>
  <c r="L891" i="3"/>
  <c r="O891" i="3"/>
  <c r="P891" i="3"/>
  <c r="Q891" i="3"/>
  <c r="R891" i="3"/>
  <c r="S891" i="3"/>
  <c r="T891" i="3"/>
  <c r="U891" i="3"/>
  <c r="X891" i="3"/>
  <c r="V891" i="3"/>
  <c r="B892" i="3"/>
  <c r="C892" i="3"/>
  <c r="D892" i="3"/>
  <c r="E892" i="3"/>
  <c r="H892" i="3"/>
  <c r="I892" i="3"/>
  <c r="J892" i="3"/>
  <c r="K892" i="3"/>
  <c r="L892" i="3"/>
  <c r="O892" i="3"/>
  <c r="P892" i="3"/>
  <c r="Q892" i="3"/>
  <c r="R892" i="3"/>
  <c r="S892" i="3"/>
  <c r="T892" i="3"/>
  <c r="U892" i="3"/>
  <c r="X892" i="3"/>
  <c r="V892" i="3"/>
  <c r="B893" i="3"/>
  <c r="C893" i="3"/>
  <c r="D893" i="3"/>
  <c r="E893" i="3"/>
  <c r="H893" i="3"/>
  <c r="I893" i="3"/>
  <c r="J893" i="3"/>
  <c r="K893" i="3"/>
  <c r="L893" i="3"/>
  <c r="O893" i="3"/>
  <c r="P893" i="3"/>
  <c r="Q893" i="3"/>
  <c r="R893" i="3"/>
  <c r="S893" i="3"/>
  <c r="T893" i="3"/>
  <c r="U893" i="3"/>
  <c r="X893" i="3"/>
  <c r="V893" i="3"/>
  <c r="B894" i="3"/>
  <c r="C894" i="3"/>
  <c r="Y894" i="3"/>
  <c r="W894" i="3"/>
  <c r="D894" i="3"/>
  <c r="E894" i="3"/>
  <c r="H894" i="3"/>
  <c r="I894" i="3"/>
  <c r="J894" i="3"/>
  <c r="K894" i="3"/>
  <c r="L894" i="3"/>
  <c r="O894" i="3"/>
  <c r="P894" i="3"/>
  <c r="Q894" i="3"/>
  <c r="R894" i="3"/>
  <c r="S894" i="3"/>
  <c r="T894" i="3"/>
  <c r="U894" i="3"/>
  <c r="X894" i="3"/>
  <c r="V894" i="3"/>
  <c r="B895" i="3"/>
  <c r="C895" i="3"/>
  <c r="Y895" i="3"/>
  <c r="D895" i="3"/>
  <c r="E895" i="3"/>
  <c r="H895" i="3"/>
  <c r="I895" i="3"/>
  <c r="J895" i="3"/>
  <c r="K895" i="3"/>
  <c r="L895" i="3"/>
  <c r="O895" i="3"/>
  <c r="P895" i="3"/>
  <c r="Q895" i="3"/>
  <c r="R895" i="3"/>
  <c r="S895" i="3"/>
  <c r="T895" i="3"/>
  <c r="U895" i="3"/>
  <c r="X895" i="3"/>
  <c r="V895" i="3"/>
  <c r="B896" i="3"/>
  <c r="C896" i="3"/>
  <c r="Y896" i="3"/>
  <c r="D896" i="3"/>
  <c r="E896" i="3"/>
  <c r="H896" i="3"/>
  <c r="I896" i="3"/>
  <c r="J896" i="3"/>
  <c r="K896" i="3"/>
  <c r="L896" i="3"/>
  <c r="O896" i="3"/>
  <c r="P896" i="3"/>
  <c r="Q896" i="3"/>
  <c r="R896" i="3"/>
  <c r="S896" i="3"/>
  <c r="T896" i="3"/>
  <c r="U896" i="3"/>
  <c r="W896" i="3"/>
  <c r="X896" i="3"/>
  <c r="V896" i="3"/>
  <c r="B897" i="3"/>
  <c r="C897" i="3"/>
  <c r="Y897" i="3"/>
  <c r="D897" i="3"/>
  <c r="E897" i="3"/>
  <c r="H897" i="3"/>
  <c r="I897" i="3"/>
  <c r="J897" i="3"/>
  <c r="K897" i="3"/>
  <c r="L897" i="3"/>
  <c r="O897" i="3"/>
  <c r="P897" i="3"/>
  <c r="Q897" i="3"/>
  <c r="R897" i="3"/>
  <c r="S897" i="3"/>
  <c r="T897" i="3"/>
  <c r="U897" i="3"/>
  <c r="X897" i="3"/>
  <c r="V897" i="3"/>
  <c r="W897" i="3"/>
  <c r="B898" i="3"/>
  <c r="C898" i="3"/>
  <c r="Y898" i="3"/>
  <c r="W898" i="3"/>
  <c r="D898" i="3"/>
  <c r="E898" i="3"/>
  <c r="H898" i="3"/>
  <c r="I898" i="3"/>
  <c r="J898" i="3"/>
  <c r="K898" i="3"/>
  <c r="L898" i="3"/>
  <c r="O898" i="3"/>
  <c r="P898" i="3"/>
  <c r="Q898" i="3"/>
  <c r="R898" i="3"/>
  <c r="S898" i="3"/>
  <c r="T898" i="3"/>
  <c r="U898" i="3"/>
  <c r="X898" i="3"/>
  <c r="V898" i="3"/>
  <c r="B899" i="3"/>
  <c r="C899" i="3"/>
  <c r="Y899" i="3"/>
  <c r="D899" i="3"/>
  <c r="E899" i="3"/>
  <c r="H899" i="3"/>
  <c r="I899" i="3"/>
  <c r="J899" i="3"/>
  <c r="K899" i="3"/>
  <c r="L899" i="3"/>
  <c r="O899" i="3"/>
  <c r="P899" i="3"/>
  <c r="Q899" i="3"/>
  <c r="R899" i="3"/>
  <c r="S899" i="3"/>
  <c r="T899" i="3"/>
  <c r="U899" i="3"/>
  <c r="X899" i="3"/>
  <c r="V899" i="3"/>
  <c r="B900" i="3"/>
  <c r="C900" i="3"/>
  <c r="D900" i="3"/>
  <c r="E900" i="3"/>
  <c r="H900" i="3"/>
  <c r="I900" i="3"/>
  <c r="J900" i="3"/>
  <c r="K900" i="3"/>
  <c r="L900" i="3"/>
  <c r="O900" i="3"/>
  <c r="P900" i="3"/>
  <c r="Q900" i="3"/>
  <c r="R900" i="3"/>
  <c r="S900" i="3"/>
  <c r="T900" i="3"/>
  <c r="U900" i="3"/>
  <c r="X900" i="3"/>
  <c r="V900" i="3"/>
  <c r="B901" i="3"/>
  <c r="C901" i="3"/>
  <c r="Y901" i="3"/>
  <c r="W901" i="3"/>
  <c r="D901" i="3"/>
  <c r="E901" i="3"/>
  <c r="H901" i="3"/>
  <c r="I901" i="3"/>
  <c r="J901" i="3"/>
  <c r="K901" i="3"/>
  <c r="L901" i="3"/>
  <c r="O901" i="3"/>
  <c r="P901" i="3"/>
  <c r="Q901" i="3"/>
  <c r="R901" i="3"/>
  <c r="S901" i="3"/>
  <c r="T901" i="3"/>
  <c r="U901" i="3"/>
  <c r="X901" i="3"/>
  <c r="V901" i="3"/>
  <c r="B902" i="3"/>
  <c r="C902" i="3"/>
  <c r="D902" i="3"/>
  <c r="E902" i="3"/>
  <c r="H902" i="3"/>
  <c r="I902" i="3"/>
  <c r="J902" i="3"/>
  <c r="K902" i="3"/>
  <c r="L902" i="3"/>
  <c r="O902" i="3"/>
  <c r="P902" i="3"/>
  <c r="Q902" i="3"/>
  <c r="R902" i="3"/>
  <c r="S902" i="3"/>
  <c r="T902" i="3"/>
  <c r="U902" i="3"/>
  <c r="X902" i="3"/>
  <c r="V902" i="3"/>
  <c r="B903" i="3"/>
  <c r="C903" i="3"/>
  <c r="D903" i="3"/>
  <c r="E903" i="3"/>
  <c r="H903" i="3"/>
  <c r="I903" i="3"/>
  <c r="J903" i="3"/>
  <c r="K903" i="3"/>
  <c r="L903" i="3"/>
  <c r="O903" i="3"/>
  <c r="P903" i="3"/>
  <c r="Q903" i="3"/>
  <c r="R903" i="3"/>
  <c r="S903" i="3"/>
  <c r="T903" i="3"/>
  <c r="U903" i="3"/>
  <c r="X903" i="3"/>
  <c r="V903" i="3"/>
  <c r="B904" i="3"/>
  <c r="C904" i="3"/>
  <c r="Y904" i="3"/>
  <c r="D904" i="3"/>
  <c r="E904" i="3"/>
  <c r="H904" i="3"/>
  <c r="I904" i="3"/>
  <c r="J904" i="3"/>
  <c r="K904" i="3"/>
  <c r="L904" i="3"/>
  <c r="O904" i="3"/>
  <c r="P904" i="3"/>
  <c r="Q904" i="3"/>
  <c r="R904" i="3"/>
  <c r="S904" i="3"/>
  <c r="T904" i="3"/>
  <c r="U904" i="3"/>
  <c r="W904" i="3"/>
  <c r="X904" i="3"/>
  <c r="V904" i="3"/>
  <c r="B905" i="3"/>
  <c r="C905" i="3"/>
  <c r="Y905" i="3"/>
  <c r="W905" i="3"/>
  <c r="D905" i="3"/>
  <c r="E905" i="3"/>
  <c r="H905" i="3"/>
  <c r="I905" i="3"/>
  <c r="J905" i="3"/>
  <c r="K905" i="3"/>
  <c r="L905" i="3"/>
  <c r="O905" i="3"/>
  <c r="P905" i="3"/>
  <c r="Q905" i="3"/>
  <c r="R905" i="3"/>
  <c r="S905" i="3"/>
  <c r="T905" i="3"/>
  <c r="U905" i="3"/>
  <c r="X905" i="3"/>
  <c r="V905" i="3"/>
  <c r="B906" i="3"/>
  <c r="C906" i="3"/>
  <c r="Y906" i="3"/>
  <c r="W906" i="3"/>
  <c r="D906" i="3"/>
  <c r="E906" i="3"/>
  <c r="H906" i="3"/>
  <c r="I906" i="3"/>
  <c r="J906" i="3"/>
  <c r="K906" i="3"/>
  <c r="L906" i="3"/>
  <c r="O906" i="3"/>
  <c r="P906" i="3"/>
  <c r="Q906" i="3"/>
  <c r="R906" i="3"/>
  <c r="S906" i="3"/>
  <c r="T906" i="3"/>
  <c r="U906" i="3"/>
  <c r="X906" i="3"/>
  <c r="V906" i="3"/>
  <c r="B907" i="3"/>
  <c r="C907" i="3"/>
  <c r="Y907" i="3"/>
  <c r="D907" i="3"/>
  <c r="E907" i="3"/>
  <c r="H907" i="3"/>
  <c r="I907" i="3"/>
  <c r="J907" i="3"/>
  <c r="K907" i="3"/>
  <c r="L907" i="3"/>
  <c r="O907" i="3"/>
  <c r="P907" i="3"/>
  <c r="Q907" i="3"/>
  <c r="R907" i="3"/>
  <c r="S907" i="3"/>
  <c r="T907" i="3"/>
  <c r="U907" i="3"/>
  <c r="X907" i="3"/>
  <c r="V907" i="3"/>
  <c r="B908" i="3"/>
  <c r="D908" i="3"/>
  <c r="E908" i="3"/>
  <c r="H908" i="3"/>
  <c r="I908" i="3"/>
  <c r="J908" i="3"/>
  <c r="K908" i="3"/>
  <c r="L908" i="3"/>
  <c r="O908" i="3"/>
  <c r="P908" i="3"/>
  <c r="Q908" i="3"/>
  <c r="R908" i="3"/>
  <c r="S908" i="3"/>
  <c r="T908" i="3"/>
  <c r="U908" i="3"/>
  <c r="X908" i="3"/>
  <c r="V908" i="3"/>
  <c r="B909" i="3"/>
  <c r="C909" i="3"/>
  <c r="Y909" i="3"/>
  <c r="W909" i="3"/>
  <c r="D909" i="3"/>
  <c r="E909" i="3"/>
  <c r="H909" i="3"/>
  <c r="I909" i="3"/>
  <c r="J909" i="3"/>
  <c r="K909" i="3"/>
  <c r="L909" i="3"/>
  <c r="O909" i="3"/>
  <c r="P909" i="3"/>
  <c r="Q909" i="3"/>
  <c r="R909" i="3"/>
  <c r="S909" i="3"/>
  <c r="T909" i="3"/>
  <c r="U909" i="3"/>
  <c r="X909" i="3"/>
  <c r="V909" i="3"/>
  <c r="B910" i="3"/>
  <c r="C910" i="3"/>
  <c r="Y910" i="3"/>
  <c r="W910" i="3"/>
  <c r="D910" i="3"/>
  <c r="E910" i="3"/>
  <c r="H910" i="3"/>
  <c r="I910" i="3"/>
  <c r="J910" i="3"/>
  <c r="K910" i="3"/>
  <c r="L910" i="3"/>
  <c r="O910" i="3"/>
  <c r="P910" i="3"/>
  <c r="Q910" i="3"/>
  <c r="R910" i="3"/>
  <c r="S910" i="3"/>
  <c r="T910" i="3"/>
  <c r="U910" i="3"/>
  <c r="X910" i="3"/>
  <c r="V910" i="3"/>
  <c r="B911" i="3"/>
  <c r="C911" i="3"/>
  <c r="D911" i="3"/>
  <c r="E911" i="3"/>
  <c r="H911" i="3"/>
  <c r="I911" i="3"/>
  <c r="J911" i="3"/>
  <c r="K911" i="3"/>
  <c r="L911" i="3"/>
  <c r="O911" i="3"/>
  <c r="P911" i="3"/>
  <c r="Q911" i="3"/>
  <c r="R911" i="3"/>
  <c r="S911" i="3"/>
  <c r="T911" i="3"/>
  <c r="U911" i="3"/>
  <c r="X911" i="3"/>
  <c r="V911" i="3"/>
  <c r="B912" i="3"/>
  <c r="C912" i="3"/>
  <c r="Y912" i="3"/>
  <c r="D912" i="3"/>
  <c r="E912" i="3"/>
  <c r="H912" i="3"/>
  <c r="I912" i="3"/>
  <c r="J912" i="3"/>
  <c r="K912" i="3"/>
  <c r="L912" i="3"/>
  <c r="O912" i="3"/>
  <c r="P912" i="3"/>
  <c r="Q912" i="3"/>
  <c r="R912" i="3"/>
  <c r="S912" i="3"/>
  <c r="T912" i="3"/>
  <c r="U912" i="3"/>
  <c r="W912" i="3"/>
  <c r="X912" i="3"/>
  <c r="V912" i="3"/>
  <c r="B913" i="3"/>
  <c r="C913" i="3"/>
  <c r="Y913" i="3"/>
  <c r="W913" i="3"/>
  <c r="D913" i="3"/>
  <c r="E913" i="3"/>
  <c r="H913" i="3"/>
  <c r="I913" i="3"/>
  <c r="J913" i="3"/>
  <c r="K913" i="3"/>
  <c r="L913" i="3"/>
  <c r="O913" i="3"/>
  <c r="P913" i="3"/>
  <c r="Q913" i="3"/>
  <c r="R913" i="3"/>
  <c r="S913" i="3"/>
  <c r="T913" i="3"/>
  <c r="U913" i="3"/>
  <c r="X913" i="3"/>
  <c r="V913" i="3"/>
  <c r="B914" i="3"/>
  <c r="C914" i="3"/>
  <c r="Y914" i="3"/>
  <c r="D914" i="3"/>
  <c r="E914" i="3"/>
  <c r="H914" i="3"/>
  <c r="I914" i="3"/>
  <c r="J914" i="3"/>
  <c r="K914" i="3"/>
  <c r="L914" i="3"/>
  <c r="O914" i="3"/>
  <c r="P914" i="3"/>
  <c r="Q914" i="3"/>
  <c r="R914" i="3"/>
  <c r="S914" i="3"/>
  <c r="T914" i="3"/>
  <c r="U914" i="3"/>
  <c r="X914" i="3"/>
  <c r="V914" i="3"/>
  <c r="B915" i="3"/>
  <c r="C915" i="3"/>
  <c r="Y915" i="3"/>
  <c r="D915" i="3"/>
  <c r="E915" i="3"/>
  <c r="H915" i="3"/>
  <c r="I915" i="3"/>
  <c r="J915" i="3"/>
  <c r="K915" i="3"/>
  <c r="L915" i="3"/>
  <c r="O915" i="3"/>
  <c r="P915" i="3"/>
  <c r="Q915" i="3"/>
  <c r="R915" i="3"/>
  <c r="S915" i="3"/>
  <c r="T915" i="3"/>
  <c r="U915" i="3"/>
  <c r="X915" i="3"/>
  <c r="V915" i="3"/>
  <c r="B916" i="3"/>
  <c r="C916" i="3"/>
  <c r="D916" i="3"/>
  <c r="E916" i="3"/>
  <c r="H916" i="3"/>
  <c r="I916" i="3"/>
  <c r="J916" i="3"/>
  <c r="K916" i="3"/>
  <c r="L916" i="3"/>
  <c r="O916" i="3"/>
  <c r="P916" i="3"/>
  <c r="Q916" i="3"/>
  <c r="R916" i="3"/>
  <c r="S916" i="3"/>
  <c r="T916" i="3"/>
  <c r="U916" i="3"/>
  <c r="X916" i="3"/>
  <c r="V916" i="3"/>
  <c r="B917" i="3"/>
  <c r="C917" i="3"/>
  <c r="Y917" i="3"/>
  <c r="W917" i="3"/>
  <c r="D917" i="3"/>
  <c r="E917" i="3"/>
  <c r="H917" i="3"/>
  <c r="I917" i="3"/>
  <c r="J917" i="3"/>
  <c r="K917" i="3"/>
  <c r="L917" i="3"/>
  <c r="O917" i="3"/>
  <c r="P917" i="3"/>
  <c r="Q917" i="3"/>
  <c r="R917" i="3"/>
  <c r="S917" i="3"/>
  <c r="T917" i="3"/>
  <c r="U917" i="3"/>
  <c r="X917" i="3"/>
  <c r="V917" i="3"/>
  <c r="B918" i="3"/>
  <c r="C918" i="3"/>
  <c r="Y918" i="3"/>
  <c r="D918" i="3"/>
  <c r="E918" i="3"/>
  <c r="H918" i="3"/>
  <c r="I918" i="3"/>
  <c r="J918" i="3"/>
  <c r="K918" i="3"/>
  <c r="L918" i="3"/>
  <c r="O918" i="3"/>
  <c r="P918" i="3"/>
  <c r="Q918" i="3"/>
  <c r="R918" i="3"/>
  <c r="S918" i="3"/>
  <c r="T918" i="3"/>
  <c r="U918" i="3"/>
  <c r="W918" i="3"/>
  <c r="X918" i="3"/>
  <c r="V918" i="3"/>
  <c r="B919" i="3"/>
  <c r="C919" i="3"/>
  <c r="D919" i="3"/>
  <c r="E919" i="3"/>
  <c r="H919" i="3"/>
  <c r="I919" i="3"/>
  <c r="J919" i="3"/>
  <c r="K919" i="3"/>
  <c r="L919" i="3"/>
  <c r="O919" i="3"/>
  <c r="P919" i="3"/>
  <c r="Q919" i="3"/>
  <c r="R919" i="3"/>
  <c r="S919" i="3"/>
  <c r="T919" i="3"/>
  <c r="U919" i="3"/>
  <c r="X919" i="3"/>
  <c r="V919" i="3"/>
  <c r="B920" i="3"/>
  <c r="C920" i="3"/>
  <c r="Y920" i="3"/>
  <c r="W920" i="3"/>
  <c r="D920" i="3"/>
  <c r="E920" i="3"/>
  <c r="H920" i="3"/>
  <c r="I920" i="3"/>
  <c r="J920" i="3"/>
  <c r="K920" i="3"/>
  <c r="L920" i="3"/>
  <c r="O920" i="3"/>
  <c r="P920" i="3"/>
  <c r="Q920" i="3"/>
  <c r="R920" i="3"/>
  <c r="S920" i="3"/>
  <c r="T920" i="3"/>
  <c r="U920" i="3"/>
  <c r="X920" i="3"/>
  <c r="V920" i="3"/>
  <c r="B921" i="3"/>
  <c r="C921" i="3"/>
  <c r="Y921" i="3"/>
  <c r="W921" i="3"/>
  <c r="D921" i="3"/>
  <c r="E921" i="3"/>
  <c r="H921" i="3"/>
  <c r="I921" i="3"/>
  <c r="J921" i="3"/>
  <c r="K921" i="3"/>
  <c r="L921" i="3"/>
  <c r="O921" i="3"/>
  <c r="P921" i="3"/>
  <c r="Q921" i="3"/>
  <c r="R921" i="3"/>
  <c r="S921" i="3"/>
  <c r="T921" i="3"/>
  <c r="U921" i="3"/>
  <c r="X921" i="3"/>
  <c r="V921" i="3"/>
  <c r="B922" i="3"/>
  <c r="C922" i="3"/>
  <c r="Y922" i="3"/>
  <c r="W922" i="3"/>
  <c r="D922" i="3"/>
  <c r="E922" i="3"/>
  <c r="H922" i="3"/>
  <c r="I922" i="3"/>
  <c r="J922" i="3"/>
  <c r="K922" i="3"/>
  <c r="L922" i="3"/>
  <c r="O922" i="3"/>
  <c r="P922" i="3"/>
  <c r="Q922" i="3"/>
  <c r="R922" i="3"/>
  <c r="S922" i="3"/>
  <c r="T922" i="3"/>
  <c r="U922" i="3"/>
  <c r="X922" i="3"/>
  <c r="V922" i="3"/>
  <c r="B923" i="3"/>
  <c r="C923" i="3"/>
  <c r="D923" i="3"/>
  <c r="E923" i="3"/>
  <c r="H923" i="3"/>
  <c r="I923" i="3"/>
  <c r="J923" i="3"/>
  <c r="K923" i="3"/>
  <c r="L923" i="3"/>
  <c r="O923" i="3"/>
  <c r="P923" i="3"/>
  <c r="Q923" i="3"/>
  <c r="R923" i="3"/>
  <c r="S923" i="3"/>
  <c r="T923" i="3"/>
  <c r="U923" i="3"/>
  <c r="X923" i="3"/>
  <c r="V923" i="3"/>
  <c r="B924" i="3"/>
  <c r="C924" i="3"/>
  <c r="Y924" i="3"/>
  <c r="W924" i="3"/>
  <c r="D924" i="3"/>
  <c r="E924" i="3"/>
  <c r="H924" i="3"/>
  <c r="I924" i="3"/>
  <c r="J924" i="3"/>
  <c r="K924" i="3"/>
  <c r="L924" i="3"/>
  <c r="O924" i="3"/>
  <c r="P924" i="3"/>
  <c r="Q924" i="3"/>
  <c r="R924" i="3"/>
  <c r="S924" i="3"/>
  <c r="T924" i="3"/>
  <c r="U924" i="3"/>
  <c r="X924" i="3"/>
  <c r="V924" i="3"/>
  <c r="B925" i="3"/>
  <c r="C925" i="3"/>
  <c r="Y925" i="3"/>
  <c r="W925" i="3"/>
  <c r="D925" i="3"/>
  <c r="E925" i="3"/>
  <c r="H925" i="3"/>
  <c r="I925" i="3"/>
  <c r="J925" i="3"/>
  <c r="K925" i="3"/>
  <c r="L925" i="3"/>
  <c r="O925" i="3"/>
  <c r="P925" i="3"/>
  <c r="Q925" i="3"/>
  <c r="R925" i="3"/>
  <c r="S925" i="3"/>
  <c r="T925" i="3"/>
  <c r="U925" i="3"/>
  <c r="X925" i="3"/>
  <c r="V925" i="3"/>
  <c r="B926" i="3"/>
  <c r="C926" i="3"/>
  <c r="Y926" i="3"/>
  <c r="D926" i="3"/>
  <c r="E926" i="3"/>
  <c r="H926" i="3"/>
  <c r="I926" i="3"/>
  <c r="J926" i="3"/>
  <c r="K926" i="3"/>
  <c r="L926" i="3"/>
  <c r="O926" i="3"/>
  <c r="P926" i="3"/>
  <c r="Q926" i="3"/>
  <c r="R926" i="3"/>
  <c r="S926" i="3"/>
  <c r="T926" i="3"/>
  <c r="U926" i="3"/>
  <c r="W926" i="3"/>
  <c r="X926" i="3"/>
  <c r="V926" i="3"/>
  <c r="B927" i="3"/>
  <c r="C927" i="3"/>
  <c r="Y927" i="3"/>
  <c r="D927" i="3"/>
  <c r="E927" i="3"/>
  <c r="H927" i="3"/>
  <c r="I927" i="3"/>
  <c r="J927" i="3"/>
  <c r="K927" i="3"/>
  <c r="L927" i="3"/>
  <c r="O927" i="3"/>
  <c r="P927" i="3"/>
  <c r="Q927" i="3"/>
  <c r="R927" i="3"/>
  <c r="S927" i="3"/>
  <c r="T927" i="3"/>
  <c r="U927" i="3"/>
  <c r="X927" i="3"/>
  <c r="V927" i="3"/>
  <c r="B928" i="3"/>
  <c r="C928" i="3"/>
  <c r="Y928" i="3"/>
  <c r="W928" i="3"/>
  <c r="D928" i="3"/>
  <c r="E928" i="3"/>
  <c r="H928" i="3"/>
  <c r="I928" i="3"/>
  <c r="J928" i="3"/>
  <c r="K928" i="3"/>
  <c r="L928" i="3"/>
  <c r="O928" i="3"/>
  <c r="P928" i="3"/>
  <c r="Q928" i="3"/>
  <c r="R928" i="3"/>
  <c r="S928" i="3"/>
  <c r="T928" i="3"/>
  <c r="U928" i="3"/>
  <c r="X928" i="3"/>
  <c r="V928" i="3"/>
  <c r="B929" i="3"/>
  <c r="C929" i="3"/>
  <c r="Y929" i="3"/>
  <c r="D929" i="3"/>
  <c r="E929" i="3"/>
  <c r="H929" i="3"/>
  <c r="I929" i="3"/>
  <c r="J929" i="3"/>
  <c r="K929" i="3"/>
  <c r="L929" i="3"/>
  <c r="O929" i="3"/>
  <c r="P929" i="3"/>
  <c r="Q929" i="3"/>
  <c r="R929" i="3"/>
  <c r="S929" i="3"/>
  <c r="T929" i="3"/>
  <c r="U929" i="3"/>
  <c r="X929" i="3"/>
  <c r="V929" i="3"/>
  <c r="W929" i="3"/>
  <c r="B930" i="3"/>
  <c r="C930" i="3"/>
  <c r="Y930" i="3"/>
  <c r="D930" i="3"/>
  <c r="E930" i="3"/>
  <c r="H930" i="3"/>
  <c r="I930" i="3"/>
  <c r="J930" i="3"/>
  <c r="K930" i="3"/>
  <c r="L930" i="3"/>
  <c r="O930" i="3"/>
  <c r="P930" i="3"/>
  <c r="Q930" i="3"/>
  <c r="R930" i="3"/>
  <c r="S930" i="3"/>
  <c r="T930" i="3"/>
  <c r="U930" i="3"/>
  <c r="X930" i="3"/>
  <c r="V930" i="3"/>
  <c r="B931" i="3"/>
  <c r="C931" i="3"/>
  <c r="D931" i="3"/>
  <c r="E931" i="3"/>
  <c r="H931" i="3"/>
  <c r="I931" i="3"/>
  <c r="J931" i="3"/>
  <c r="K931" i="3"/>
  <c r="L931" i="3"/>
  <c r="O931" i="3"/>
  <c r="P931" i="3"/>
  <c r="Q931" i="3"/>
  <c r="R931" i="3"/>
  <c r="S931" i="3"/>
  <c r="T931" i="3"/>
  <c r="U931" i="3"/>
  <c r="X931" i="3"/>
  <c r="V931" i="3"/>
  <c r="B932" i="3"/>
  <c r="C932" i="3"/>
  <c r="Y932" i="3"/>
  <c r="D932" i="3"/>
  <c r="E932" i="3"/>
  <c r="H932" i="3"/>
  <c r="I932" i="3"/>
  <c r="J932" i="3"/>
  <c r="K932" i="3"/>
  <c r="L932" i="3"/>
  <c r="O932" i="3"/>
  <c r="P932" i="3"/>
  <c r="Q932" i="3"/>
  <c r="R932" i="3"/>
  <c r="S932" i="3"/>
  <c r="T932" i="3"/>
  <c r="U932" i="3"/>
  <c r="X932" i="3"/>
  <c r="V932" i="3"/>
  <c r="W932" i="3"/>
  <c r="B933" i="3"/>
  <c r="C933" i="3"/>
  <c r="Y933" i="3"/>
  <c r="W933" i="3"/>
  <c r="D933" i="3"/>
  <c r="E933" i="3"/>
  <c r="H933" i="3"/>
  <c r="I933" i="3"/>
  <c r="J933" i="3"/>
  <c r="K933" i="3"/>
  <c r="L933" i="3"/>
  <c r="O933" i="3"/>
  <c r="P933" i="3"/>
  <c r="Q933" i="3"/>
  <c r="R933" i="3"/>
  <c r="S933" i="3"/>
  <c r="T933" i="3"/>
  <c r="U933" i="3"/>
  <c r="X933" i="3"/>
  <c r="V933" i="3"/>
  <c r="B934" i="3"/>
  <c r="C934" i="3"/>
  <c r="Y934" i="3"/>
  <c r="D934" i="3"/>
  <c r="E934" i="3"/>
  <c r="H934" i="3"/>
  <c r="I934" i="3"/>
  <c r="J934" i="3"/>
  <c r="K934" i="3"/>
  <c r="L934" i="3"/>
  <c r="O934" i="3"/>
  <c r="P934" i="3"/>
  <c r="Q934" i="3"/>
  <c r="R934" i="3"/>
  <c r="S934" i="3"/>
  <c r="T934" i="3"/>
  <c r="U934" i="3"/>
  <c r="W934" i="3"/>
  <c r="X934" i="3"/>
  <c r="V934" i="3"/>
  <c r="B935" i="3"/>
  <c r="C935" i="3"/>
  <c r="D935" i="3"/>
  <c r="E935" i="3"/>
  <c r="H935" i="3"/>
  <c r="I935" i="3"/>
  <c r="J935" i="3"/>
  <c r="K935" i="3"/>
  <c r="L935" i="3"/>
  <c r="O935" i="3"/>
  <c r="P935" i="3"/>
  <c r="Q935" i="3"/>
  <c r="R935" i="3"/>
  <c r="S935" i="3"/>
  <c r="T935" i="3"/>
  <c r="U935" i="3"/>
  <c r="X935" i="3"/>
  <c r="V935" i="3"/>
  <c r="B936" i="3"/>
  <c r="C936" i="3"/>
  <c r="Y936" i="3"/>
  <c r="D936" i="3"/>
  <c r="E936" i="3"/>
  <c r="H936" i="3"/>
  <c r="I936" i="3"/>
  <c r="J936" i="3"/>
  <c r="K936" i="3"/>
  <c r="L936" i="3"/>
  <c r="O936" i="3"/>
  <c r="P936" i="3"/>
  <c r="Q936" i="3"/>
  <c r="R936" i="3"/>
  <c r="S936" i="3"/>
  <c r="T936" i="3"/>
  <c r="U936" i="3"/>
  <c r="W936" i="3"/>
  <c r="X936" i="3"/>
  <c r="V936" i="3"/>
  <c r="B937" i="3"/>
  <c r="C937" i="3"/>
  <c r="Y937" i="3"/>
  <c r="W937" i="3"/>
  <c r="D937" i="3"/>
  <c r="E937" i="3"/>
  <c r="H937" i="3"/>
  <c r="I937" i="3"/>
  <c r="J937" i="3"/>
  <c r="K937" i="3"/>
  <c r="L937" i="3"/>
  <c r="O937" i="3"/>
  <c r="P937" i="3"/>
  <c r="Q937" i="3"/>
  <c r="R937" i="3"/>
  <c r="S937" i="3"/>
  <c r="T937" i="3"/>
  <c r="U937" i="3"/>
  <c r="X937" i="3"/>
  <c r="V937" i="3"/>
  <c r="B938" i="3"/>
  <c r="C938" i="3"/>
  <c r="Y938" i="3"/>
  <c r="D938" i="3"/>
  <c r="E938" i="3"/>
  <c r="H938" i="3"/>
  <c r="I938" i="3"/>
  <c r="J938" i="3"/>
  <c r="K938" i="3"/>
  <c r="L938" i="3"/>
  <c r="O938" i="3"/>
  <c r="P938" i="3"/>
  <c r="Q938" i="3"/>
  <c r="R938" i="3"/>
  <c r="S938" i="3"/>
  <c r="T938" i="3"/>
  <c r="U938" i="3"/>
  <c r="X938" i="3"/>
  <c r="V938" i="3"/>
  <c r="B939" i="3"/>
  <c r="C939" i="3"/>
  <c r="D939" i="3"/>
  <c r="E939" i="3"/>
  <c r="H939" i="3"/>
  <c r="I939" i="3"/>
  <c r="J939" i="3"/>
  <c r="K939" i="3"/>
  <c r="L939" i="3"/>
  <c r="O939" i="3"/>
  <c r="P939" i="3"/>
  <c r="Q939" i="3"/>
  <c r="R939" i="3"/>
  <c r="S939" i="3"/>
  <c r="T939" i="3"/>
  <c r="U939" i="3"/>
  <c r="X939" i="3"/>
  <c r="V939" i="3"/>
  <c r="B940" i="3"/>
  <c r="C940" i="3"/>
  <c r="Y940" i="3"/>
  <c r="D940" i="3"/>
  <c r="E940" i="3"/>
  <c r="H940" i="3"/>
  <c r="I940" i="3"/>
  <c r="J940" i="3"/>
  <c r="K940" i="3"/>
  <c r="L940" i="3"/>
  <c r="O940" i="3"/>
  <c r="P940" i="3"/>
  <c r="Q940" i="3"/>
  <c r="R940" i="3"/>
  <c r="S940" i="3"/>
  <c r="T940" i="3"/>
  <c r="U940" i="3"/>
  <c r="X940" i="3"/>
  <c r="V940" i="3"/>
  <c r="B941" i="3"/>
  <c r="C941" i="3"/>
  <c r="Y941" i="3"/>
  <c r="W941" i="3"/>
  <c r="D941" i="3"/>
  <c r="E941" i="3"/>
  <c r="H941" i="3"/>
  <c r="I941" i="3"/>
  <c r="J941" i="3"/>
  <c r="K941" i="3"/>
  <c r="L941" i="3"/>
  <c r="O941" i="3"/>
  <c r="P941" i="3"/>
  <c r="Q941" i="3"/>
  <c r="R941" i="3"/>
  <c r="S941" i="3"/>
  <c r="T941" i="3"/>
  <c r="U941" i="3"/>
  <c r="X941" i="3"/>
  <c r="V941" i="3"/>
  <c r="B942" i="3"/>
  <c r="C942" i="3"/>
  <c r="Y942" i="3"/>
  <c r="D942" i="3"/>
  <c r="E942" i="3"/>
  <c r="H942" i="3"/>
  <c r="I942" i="3"/>
  <c r="J942" i="3"/>
  <c r="K942" i="3"/>
  <c r="L942" i="3"/>
  <c r="O942" i="3"/>
  <c r="P942" i="3"/>
  <c r="Q942" i="3"/>
  <c r="R942" i="3"/>
  <c r="S942" i="3"/>
  <c r="T942" i="3"/>
  <c r="U942" i="3"/>
  <c r="W942" i="3"/>
  <c r="X942" i="3"/>
  <c r="V942" i="3"/>
  <c r="B943" i="3"/>
  <c r="C943" i="3"/>
  <c r="D943" i="3"/>
  <c r="E943" i="3"/>
  <c r="H943" i="3"/>
  <c r="I943" i="3"/>
  <c r="J943" i="3"/>
  <c r="K943" i="3"/>
  <c r="L943" i="3"/>
  <c r="O943" i="3"/>
  <c r="P943" i="3"/>
  <c r="Q943" i="3"/>
  <c r="R943" i="3"/>
  <c r="S943" i="3"/>
  <c r="T943" i="3"/>
  <c r="U943" i="3"/>
  <c r="X943" i="3"/>
  <c r="V943" i="3"/>
  <c r="B944" i="3"/>
  <c r="C944" i="3"/>
  <c r="Y944" i="3"/>
  <c r="W944" i="3"/>
  <c r="D944" i="3"/>
  <c r="E944" i="3"/>
  <c r="H944" i="3"/>
  <c r="I944" i="3"/>
  <c r="J944" i="3"/>
  <c r="K944" i="3"/>
  <c r="L944" i="3"/>
  <c r="O944" i="3"/>
  <c r="P944" i="3"/>
  <c r="Q944" i="3"/>
  <c r="R944" i="3"/>
  <c r="S944" i="3"/>
  <c r="T944" i="3"/>
  <c r="U944" i="3"/>
  <c r="X944" i="3"/>
  <c r="V944" i="3"/>
  <c r="B945" i="3"/>
  <c r="C945" i="3"/>
  <c r="Y945" i="3"/>
  <c r="W945" i="3"/>
  <c r="D945" i="3"/>
  <c r="E945" i="3"/>
  <c r="H945" i="3"/>
  <c r="I945" i="3"/>
  <c r="J945" i="3"/>
  <c r="K945" i="3"/>
  <c r="L945" i="3"/>
  <c r="O945" i="3"/>
  <c r="P945" i="3"/>
  <c r="Q945" i="3"/>
  <c r="R945" i="3"/>
  <c r="S945" i="3"/>
  <c r="T945" i="3"/>
  <c r="U945" i="3"/>
  <c r="X945" i="3"/>
  <c r="V945" i="3"/>
  <c r="B946" i="3"/>
  <c r="C946" i="3"/>
  <c r="Y946" i="3"/>
  <c r="D946" i="3"/>
  <c r="E946" i="3"/>
  <c r="H946" i="3"/>
  <c r="I946" i="3"/>
  <c r="J946" i="3"/>
  <c r="K946" i="3"/>
  <c r="L946" i="3"/>
  <c r="O946" i="3"/>
  <c r="P946" i="3"/>
  <c r="Q946" i="3"/>
  <c r="R946" i="3"/>
  <c r="S946" i="3"/>
  <c r="T946" i="3"/>
  <c r="U946" i="3"/>
  <c r="X946" i="3"/>
  <c r="V946" i="3"/>
  <c r="B947" i="3"/>
  <c r="C947" i="3"/>
  <c r="Y947" i="3"/>
  <c r="D947" i="3"/>
  <c r="E947" i="3"/>
  <c r="H947" i="3"/>
  <c r="I947" i="3"/>
  <c r="J947" i="3"/>
  <c r="K947" i="3"/>
  <c r="L947" i="3"/>
  <c r="O947" i="3"/>
  <c r="P947" i="3"/>
  <c r="Q947" i="3"/>
  <c r="R947" i="3"/>
  <c r="S947" i="3"/>
  <c r="T947" i="3"/>
  <c r="U947" i="3"/>
  <c r="X947" i="3"/>
  <c r="V947" i="3"/>
  <c r="W947" i="3"/>
  <c r="B948" i="3"/>
  <c r="C948" i="3"/>
  <c r="D948" i="3"/>
  <c r="E948" i="3"/>
  <c r="H948" i="3"/>
  <c r="I948" i="3"/>
  <c r="J948" i="3"/>
  <c r="K948" i="3"/>
  <c r="L948" i="3"/>
  <c r="O948" i="3"/>
  <c r="P948" i="3"/>
  <c r="Q948" i="3"/>
  <c r="R948" i="3"/>
  <c r="S948" i="3"/>
  <c r="T948" i="3"/>
  <c r="U948" i="3"/>
  <c r="X948" i="3"/>
  <c r="V948" i="3"/>
  <c r="B949" i="3"/>
  <c r="C949" i="3"/>
  <c r="Y949" i="3"/>
  <c r="W949" i="3"/>
  <c r="D949" i="3"/>
  <c r="E949" i="3"/>
  <c r="H949" i="3"/>
  <c r="I949" i="3"/>
  <c r="J949" i="3"/>
  <c r="K949" i="3"/>
  <c r="L949" i="3"/>
  <c r="O949" i="3"/>
  <c r="P949" i="3"/>
  <c r="Q949" i="3"/>
  <c r="R949" i="3"/>
  <c r="S949" i="3"/>
  <c r="T949" i="3"/>
  <c r="U949" i="3"/>
  <c r="X949" i="3"/>
  <c r="V949" i="3"/>
  <c r="B950" i="3"/>
  <c r="C950" i="3"/>
  <c r="D950" i="3"/>
  <c r="E950" i="3"/>
  <c r="H950" i="3"/>
  <c r="I950" i="3"/>
  <c r="J950" i="3"/>
  <c r="K950" i="3"/>
  <c r="L950" i="3"/>
  <c r="O950" i="3"/>
  <c r="P950" i="3"/>
  <c r="Q950" i="3"/>
  <c r="R950" i="3"/>
  <c r="S950" i="3"/>
  <c r="T950" i="3"/>
  <c r="U950" i="3"/>
  <c r="X950" i="3"/>
  <c r="V950" i="3"/>
  <c r="B951" i="3"/>
  <c r="C951" i="3"/>
  <c r="Y951" i="3"/>
  <c r="D951" i="3"/>
  <c r="E951" i="3"/>
  <c r="H951" i="3"/>
  <c r="I951" i="3"/>
  <c r="J951" i="3"/>
  <c r="K951" i="3"/>
  <c r="L951" i="3"/>
  <c r="O951" i="3"/>
  <c r="P951" i="3"/>
  <c r="Q951" i="3"/>
  <c r="R951" i="3"/>
  <c r="S951" i="3"/>
  <c r="T951" i="3"/>
  <c r="U951" i="3"/>
  <c r="W951" i="3"/>
  <c r="X951" i="3"/>
  <c r="V951" i="3"/>
  <c r="B952" i="3"/>
  <c r="C952" i="3"/>
  <c r="Y952" i="3"/>
  <c r="W952" i="3"/>
  <c r="D952" i="3"/>
  <c r="E952" i="3"/>
  <c r="H952" i="3"/>
  <c r="I952" i="3"/>
  <c r="J952" i="3"/>
  <c r="K952" i="3"/>
  <c r="L952" i="3"/>
  <c r="O952" i="3"/>
  <c r="P952" i="3"/>
  <c r="Q952" i="3"/>
  <c r="R952" i="3"/>
  <c r="S952" i="3"/>
  <c r="T952" i="3"/>
  <c r="U952" i="3"/>
  <c r="X952" i="3"/>
  <c r="V952" i="3"/>
  <c r="B953" i="3"/>
  <c r="C953" i="3"/>
  <c r="Y953" i="3"/>
  <c r="D953" i="3"/>
  <c r="E953" i="3"/>
  <c r="H953" i="3"/>
  <c r="I953" i="3"/>
  <c r="J953" i="3"/>
  <c r="K953" i="3"/>
  <c r="L953" i="3"/>
  <c r="O953" i="3"/>
  <c r="P953" i="3"/>
  <c r="Q953" i="3"/>
  <c r="R953" i="3"/>
  <c r="S953" i="3"/>
  <c r="T953" i="3"/>
  <c r="U953" i="3"/>
  <c r="X953" i="3"/>
  <c r="V953" i="3"/>
  <c r="W953" i="3"/>
  <c r="B954" i="3"/>
  <c r="C954" i="3"/>
  <c r="Y954" i="3"/>
  <c r="W954" i="3"/>
  <c r="D954" i="3"/>
  <c r="E954" i="3"/>
  <c r="H954" i="3"/>
  <c r="I954" i="3"/>
  <c r="J954" i="3"/>
  <c r="K954" i="3"/>
  <c r="L954" i="3"/>
  <c r="O954" i="3"/>
  <c r="P954" i="3"/>
  <c r="Q954" i="3"/>
  <c r="R954" i="3"/>
  <c r="S954" i="3"/>
  <c r="T954" i="3"/>
  <c r="U954" i="3"/>
  <c r="X954" i="3"/>
  <c r="V954" i="3"/>
  <c r="B955" i="3"/>
  <c r="C955" i="3"/>
  <c r="D955" i="3"/>
  <c r="E955" i="3"/>
  <c r="H955" i="3"/>
  <c r="I955" i="3"/>
  <c r="J955" i="3"/>
  <c r="K955" i="3"/>
  <c r="L955" i="3"/>
  <c r="O955" i="3"/>
  <c r="P955" i="3"/>
  <c r="Q955" i="3"/>
  <c r="R955" i="3"/>
  <c r="S955" i="3"/>
  <c r="T955" i="3"/>
  <c r="U955" i="3"/>
  <c r="X955" i="3"/>
  <c r="V955" i="3"/>
  <c r="B956" i="3"/>
  <c r="C956" i="3"/>
  <c r="Y956" i="3"/>
  <c r="W956" i="3"/>
  <c r="D956" i="3"/>
  <c r="E956" i="3"/>
  <c r="H956" i="3"/>
  <c r="I956" i="3"/>
  <c r="J956" i="3"/>
  <c r="K956" i="3"/>
  <c r="L956" i="3"/>
  <c r="O956" i="3"/>
  <c r="P956" i="3"/>
  <c r="Q956" i="3"/>
  <c r="R956" i="3"/>
  <c r="S956" i="3"/>
  <c r="T956" i="3"/>
  <c r="U956" i="3"/>
  <c r="X956" i="3"/>
  <c r="V956" i="3"/>
  <c r="B957" i="3"/>
  <c r="C957" i="3"/>
  <c r="Y957" i="3"/>
  <c r="W957" i="3"/>
  <c r="D957" i="3"/>
  <c r="E957" i="3"/>
  <c r="H957" i="3"/>
  <c r="I957" i="3"/>
  <c r="J957" i="3"/>
  <c r="K957" i="3"/>
  <c r="L957" i="3"/>
  <c r="O957" i="3"/>
  <c r="P957" i="3"/>
  <c r="Q957" i="3"/>
  <c r="R957" i="3"/>
  <c r="S957" i="3"/>
  <c r="T957" i="3"/>
  <c r="U957" i="3"/>
  <c r="X957" i="3"/>
  <c r="V957" i="3"/>
  <c r="B958" i="3"/>
  <c r="C958" i="3"/>
  <c r="Y958" i="3"/>
  <c r="W958" i="3"/>
  <c r="D958" i="3"/>
  <c r="E958" i="3"/>
  <c r="H958" i="3"/>
  <c r="I958" i="3"/>
  <c r="J958" i="3"/>
  <c r="K958" i="3"/>
  <c r="L958" i="3"/>
  <c r="O958" i="3"/>
  <c r="P958" i="3"/>
  <c r="Q958" i="3"/>
  <c r="R958" i="3"/>
  <c r="S958" i="3"/>
  <c r="T958" i="3"/>
  <c r="U958" i="3"/>
  <c r="X958" i="3"/>
  <c r="V958" i="3"/>
  <c r="B959" i="3"/>
  <c r="C959" i="3"/>
  <c r="D959" i="3"/>
  <c r="E959" i="3"/>
  <c r="H959" i="3"/>
  <c r="I959" i="3"/>
  <c r="J959" i="3"/>
  <c r="K959" i="3"/>
  <c r="L959" i="3"/>
  <c r="O959" i="3"/>
  <c r="P959" i="3"/>
  <c r="Q959" i="3"/>
  <c r="R959" i="3"/>
  <c r="S959" i="3"/>
  <c r="T959" i="3"/>
  <c r="U959" i="3"/>
  <c r="X959" i="3"/>
  <c r="V959" i="3"/>
  <c r="B960" i="3"/>
  <c r="C960" i="3"/>
  <c r="Y960" i="3"/>
  <c r="W960" i="3"/>
  <c r="D960" i="3"/>
  <c r="E960" i="3"/>
  <c r="H960" i="3"/>
  <c r="I960" i="3"/>
  <c r="J960" i="3"/>
  <c r="K960" i="3"/>
  <c r="L960" i="3"/>
  <c r="O960" i="3"/>
  <c r="P960" i="3"/>
  <c r="Q960" i="3"/>
  <c r="R960" i="3"/>
  <c r="S960" i="3"/>
  <c r="T960" i="3"/>
  <c r="U960" i="3"/>
  <c r="X960" i="3"/>
  <c r="V960" i="3"/>
  <c r="B961" i="3"/>
  <c r="C961" i="3"/>
  <c r="D961" i="3"/>
  <c r="E961" i="3"/>
  <c r="H961" i="3"/>
  <c r="I961" i="3"/>
  <c r="J961" i="3"/>
  <c r="K961" i="3"/>
  <c r="L961" i="3"/>
  <c r="O961" i="3"/>
  <c r="P961" i="3"/>
  <c r="Q961" i="3"/>
  <c r="R961" i="3"/>
  <c r="S961" i="3"/>
  <c r="T961" i="3"/>
  <c r="U961" i="3"/>
  <c r="X961" i="3"/>
  <c r="V961" i="3"/>
  <c r="B962" i="3"/>
  <c r="C962" i="3"/>
  <c r="Y962" i="3"/>
  <c r="W962" i="3"/>
  <c r="D962" i="3"/>
  <c r="E962" i="3"/>
  <c r="H962" i="3"/>
  <c r="I962" i="3"/>
  <c r="J962" i="3"/>
  <c r="K962" i="3"/>
  <c r="L962" i="3"/>
  <c r="O962" i="3"/>
  <c r="P962" i="3"/>
  <c r="Q962" i="3"/>
  <c r="R962" i="3"/>
  <c r="S962" i="3"/>
  <c r="T962" i="3"/>
  <c r="U962" i="3"/>
  <c r="X962" i="3"/>
  <c r="V962" i="3"/>
  <c r="B963" i="3"/>
  <c r="C963" i="3"/>
  <c r="D963" i="3"/>
  <c r="E963" i="3"/>
  <c r="H963" i="3"/>
  <c r="I963" i="3"/>
  <c r="J963" i="3"/>
  <c r="K963" i="3"/>
  <c r="L963" i="3"/>
  <c r="O963" i="3"/>
  <c r="P963" i="3"/>
  <c r="Q963" i="3"/>
  <c r="R963" i="3"/>
  <c r="S963" i="3"/>
  <c r="T963" i="3"/>
  <c r="U963" i="3"/>
  <c r="X963" i="3"/>
  <c r="V963" i="3"/>
  <c r="B964" i="3"/>
  <c r="C964" i="3"/>
  <c r="D964" i="3"/>
  <c r="E964" i="3"/>
  <c r="H964" i="3"/>
  <c r="I964" i="3"/>
  <c r="J964" i="3"/>
  <c r="K964" i="3"/>
  <c r="L964" i="3"/>
  <c r="O964" i="3"/>
  <c r="P964" i="3"/>
  <c r="Q964" i="3"/>
  <c r="R964" i="3"/>
  <c r="S964" i="3"/>
  <c r="T964" i="3"/>
  <c r="U964" i="3"/>
  <c r="X964" i="3"/>
  <c r="V964" i="3"/>
  <c r="B965" i="3"/>
  <c r="C965" i="3"/>
  <c r="D965" i="3"/>
  <c r="E965" i="3"/>
  <c r="H965" i="3"/>
  <c r="I965" i="3"/>
  <c r="J965" i="3"/>
  <c r="K965" i="3"/>
  <c r="L965" i="3"/>
  <c r="O965" i="3"/>
  <c r="P965" i="3"/>
  <c r="Q965" i="3"/>
  <c r="R965" i="3"/>
  <c r="S965" i="3"/>
  <c r="T965" i="3"/>
  <c r="U965" i="3"/>
  <c r="X965" i="3"/>
  <c r="V965" i="3"/>
  <c r="B966" i="3"/>
  <c r="C966" i="3"/>
  <c r="Y966" i="3"/>
  <c r="D966" i="3"/>
  <c r="E966" i="3"/>
  <c r="H966" i="3"/>
  <c r="I966" i="3"/>
  <c r="J966" i="3"/>
  <c r="K966" i="3"/>
  <c r="L966" i="3"/>
  <c r="O966" i="3"/>
  <c r="P966" i="3"/>
  <c r="Q966" i="3"/>
  <c r="R966" i="3"/>
  <c r="S966" i="3"/>
  <c r="T966" i="3"/>
  <c r="U966" i="3"/>
  <c r="W966" i="3"/>
  <c r="X966" i="3"/>
  <c r="V966" i="3"/>
  <c r="B967" i="3"/>
  <c r="C967" i="3"/>
  <c r="D967" i="3"/>
  <c r="E967" i="3"/>
  <c r="H967" i="3"/>
  <c r="I967" i="3"/>
  <c r="J967" i="3"/>
  <c r="K967" i="3"/>
  <c r="L967" i="3"/>
  <c r="O967" i="3"/>
  <c r="P967" i="3"/>
  <c r="Q967" i="3"/>
  <c r="R967" i="3"/>
  <c r="S967" i="3"/>
  <c r="T967" i="3"/>
  <c r="U967" i="3"/>
  <c r="X967" i="3"/>
  <c r="V967" i="3"/>
  <c r="B968" i="3"/>
  <c r="C968" i="3"/>
  <c r="Y968" i="3"/>
  <c r="D968" i="3"/>
  <c r="E968" i="3"/>
  <c r="H968" i="3"/>
  <c r="I968" i="3"/>
  <c r="J968" i="3"/>
  <c r="K968" i="3"/>
  <c r="L968" i="3"/>
  <c r="O968" i="3"/>
  <c r="P968" i="3"/>
  <c r="Q968" i="3"/>
  <c r="R968" i="3"/>
  <c r="S968" i="3"/>
  <c r="T968" i="3"/>
  <c r="U968" i="3"/>
  <c r="W968" i="3"/>
  <c r="X968" i="3"/>
  <c r="V968" i="3"/>
  <c r="B969" i="3"/>
  <c r="C969" i="3"/>
  <c r="Y969" i="3"/>
  <c r="D969" i="3"/>
  <c r="E969" i="3"/>
  <c r="H969" i="3"/>
  <c r="I969" i="3"/>
  <c r="J969" i="3"/>
  <c r="K969" i="3"/>
  <c r="L969" i="3"/>
  <c r="O969" i="3"/>
  <c r="P969" i="3"/>
  <c r="Q969" i="3"/>
  <c r="R969" i="3"/>
  <c r="S969" i="3"/>
  <c r="T969" i="3"/>
  <c r="U969" i="3"/>
  <c r="X969" i="3"/>
  <c r="V969" i="3"/>
  <c r="B970" i="3"/>
  <c r="C970" i="3"/>
  <c r="Y970" i="3"/>
  <c r="W970" i="3"/>
  <c r="D970" i="3"/>
  <c r="E970" i="3"/>
  <c r="H970" i="3"/>
  <c r="I970" i="3"/>
  <c r="J970" i="3"/>
  <c r="K970" i="3"/>
  <c r="L970" i="3"/>
  <c r="O970" i="3"/>
  <c r="P970" i="3"/>
  <c r="Q970" i="3"/>
  <c r="R970" i="3"/>
  <c r="S970" i="3"/>
  <c r="T970" i="3"/>
  <c r="U970" i="3"/>
  <c r="X970" i="3"/>
  <c r="V970" i="3"/>
  <c r="B971" i="3"/>
  <c r="C971" i="3"/>
  <c r="D971" i="3"/>
  <c r="E971" i="3"/>
  <c r="H971" i="3"/>
  <c r="I971" i="3"/>
  <c r="J971" i="3"/>
  <c r="K971" i="3"/>
  <c r="L971" i="3"/>
  <c r="O971" i="3"/>
  <c r="P971" i="3"/>
  <c r="Q971" i="3"/>
  <c r="R971" i="3"/>
  <c r="S971" i="3"/>
  <c r="T971" i="3"/>
  <c r="U971" i="3"/>
  <c r="X971" i="3"/>
  <c r="V971" i="3"/>
  <c r="B972" i="3"/>
  <c r="C972" i="3"/>
  <c r="Y972" i="3"/>
  <c r="W972" i="3"/>
  <c r="D972" i="3"/>
  <c r="E972" i="3"/>
  <c r="H972" i="3"/>
  <c r="I972" i="3"/>
  <c r="J972" i="3"/>
  <c r="K972" i="3"/>
  <c r="L972" i="3"/>
  <c r="O972" i="3"/>
  <c r="P972" i="3"/>
  <c r="Q972" i="3"/>
  <c r="R972" i="3"/>
  <c r="S972" i="3"/>
  <c r="T972" i="3"/>
  <c r="U972" i="3"/>
  <c r="X972" i="3"/>
  <c r="V972" i="3"/>
  <c r="B973" i="3"/>
  <c r="C973" i="3"/>
  <c r="Y973" i="3"/>
  <c r="W973" i="3"/>
  <c r="D973" i="3"/>
  <c r="E973" i="3"/>
  <c r="H973" i="3"/>
  <c r="I973" i="3"/>
  <c r="J973" i="3"/>
  <c r="K973" i="3"/>
  <c r="L973" i="3"/>
  <c r="O973" i="3"/>
  <c r="P973" i="3"/>
  <c r="Q973" i="3"/>
  <c r="R973" i="3"/>
  <c r="S973" i="3"/>
  <c r="T973" i="3"/>
  <c r="U973" i="3"/>
  <c r="X973" i="3"/>
  <c r="V973" i="3"/>
  <c r="B974" i="3"/>
  <c r="C974" i="3"/>
  <c r="Y974" i="3"/>
  <c r="D974" i="3"/>
  <c r="E974" i="3"/>
  <c r="H974" i="3"/>
  <c r="I974" i="3"/>
  <c r="J974" i="3"/>
  <c r="K974" i="3"/>
  <c r="L974" i="3"/>
  <c r="O974" i="3"/>
  <c r="P974" i="3"/>
  <c r="Q974" i="3"/>
  <c r="R974" i="3"/>
  <c r="S974" i="3"/>
  <c r="T974" i="3"/>
  <c r="U974" i="3"/>
  <c r="W974" i="3"/>
  <c r="X974" i="3"/>
  <c r="V974" i="3"/>
  <c r="B975" i="3"/>
  <c r="C975" i="3"/>
  <c r="D975" i="3"/>
  <c r="E975" i="3"/>
  <c r="H975" i="3"/>
  <c r="I975" i="3"/>
  <c r="J975" i="3"/>
  <c r="K975" i="3"/>
  <c r="L975" i="3"/>
  <c r="O975" i="3"/>
  <c r="P975" i="3"/>
  <c r="Q975" i="3"/>
  <c r="R975" i="3"/>
  <c r="S975" i="3"/>
  <c r="T975" i="3"/>
  <c r="U975" i="3"/>
  <c r="X975" i="3"/>
  <c r="V975" i="3"/>
  <c r="B976" i="3"/>
  <c r="D976" i="3"/>
  <c r="E976" i="3"/>
  <c r="H976" i="3"/>
  <c r="I976" i="3"/>
  <c r="J976" i="3"/>
  <c r="K976" i="3"/>
  <c r="L976" i="3"/>
  <c r="O976" i="3"/>
  <c r="P976" i="3"/>
  <c r="Q976" i="3"/>
  <c r="R976" i="3"/>
  <c r="S976" i="3"/>
  <c r="T976" i="3"/>
  <c r="U976" i="3"/>
  <c r="X976" i="3"/>
  <c r="V976" i="3"/>
  <c r="B977" i="3"/>
  <c r="C977" i="3"/>
  <c r="Y977" i="3"/>
  <c r="D977" i="3"/>
  <c r="E977" i="3"/>
  <c r="H977" i="3"/>
  <c r="I977" i="3"/>
  <c r="J977" i="3"/>
  <c r="K977" i="3"/>
  <c r="L977" i="3"/>
  <c r="O977" i="3"/>
  <c r="P977" i="3"/>
  <c r="Q977" i="3"/>
  <c r="R977" i="3"/>
  <c r="S977" i="3"/>
  <c r="T977" i="3"/>
  <c r="U977" i="3"/>
  <c r="X977" i="3"/>
  <c r="V977" i="3"/>
  <c r="B978" i="3"/>
  <c r="C978" i="3"/>
  <c r="Y978" i="3"/>
  <c r="W978" i="3"/>
  <c r="D978" i="3"/>
  <c r="E978" i="3"/>
  <c r="H978" i="3"/>
  <c r="I978" i="3"/>
  <c r="J978" i="3"/>
  <c r="K978" i="3"/>
  <c r="L978" i="3"/>
  <c r="O978" i="3"/>
  <c r="P978" i="3"/>
  <c r="Q978" i="3"/>
  <c r="R978" i="3"/>
  <c r="S978" i="3"/>
  <c r="T978" i="3"/>
  <c r="U978" i="3"/>
  <c r="X978" i="3"/>
  <c r="V978" i="3"/>
  <c r="B979" i="3"/>
  <c r="C979" i="3"/>
  <c r="Y979" i="3"/>
  <c r="D979" i="3"/>
  <c r="E979" i="3"/>
  <c r="H979" i="3"/>
  <c r="I979" i="3"/>
  <c r="J979" i="3"/>
  <c r="K979" i="3"/>
  <c r="L979" i="3"/>
  <c r="O979" i="3"/>
  <c r="P979" i="3"/>
  <c r="Q979" i="3"/>
  <c r="R979" i="3"/>
  <c r="S979" i="3"/>
  <c r="T979" i="3"/>
  <c r="U979" i="3"/>
  <c r="X979" i="3"/>
  <c r="V979" i="3"/>
  <c r="B980" i="3"/>
  <c r="C980" i="3"/>
  <c r="Y980" i="3"/>
  <c r="W980" i="3"/>
  <c r="D980" i="3"/>
  <c r="E980" i="3"/>
  <c r="H980" i="3"/>
  <c r="I980" i="3"/>
  <c r="J980" i="3"/>
  <c r="K980" i="3"/>
  <c r="L980" i="3"/>
  <c r="O980" i="3"/>
  <c r="P980" i="3"/>
  <c r="Q980" i="3"/>
  <c r="R980" i="3"/>
  <c r="S980" i="3"/>
  <c r="T980" i="3"/>
  <c r="U980" i="3"/>
  <c r="X980" i="3"/>
  <c r="V980" i="3"/>
  <c r="B981" i="3"/>
  <c r="C981" i="3"/>
  <c r="Y981" i="3"/>
  <c r="W981" i="3"/>
  <c r="D981" i="3"/>
  <c r="E981" i="3"/>
  <c r="H981" i="3"/>
  <c r="I981" i="3"/>
  <c r="J981" i="3"/>
  <c r="K981" i="3"/>
  <c r="L981" i="3"/>
  <c r="O981" i="3"/>
  <c r="P981" i="3"/>
  <c r="Q981" i="3"/>
  <c r="R981" i="3"/>
  <c r="S981" i="3"/>
  <c r="T981" i="3"/>
  <c r="U981" i="3"/>
  <c r="X981" i="3"/>
  <c r="V981" i="3"/>
  <c r="B982" i="3"/>
  <c r="C982" i="3"/>
  <c r="Y982" i="3"/>
  <c r="W982" i="3"/>
  <c r="D982" i="3"/>
  <c r="E982" i="3"/>
  <c r="H982" i="3"/>
  <c r="I982" i="3"/>
  <c r="J982" i="3"/>
  <c r="K982" i="3"/>
  <c r="L982" i="3"/>
  <c r="O982" i="3"/>
  <c r="P982" i="3"/>
  <c r="Q982" i="3"/>
  <c r="R982" i="3"/>
  <c r="S982" i="3"/>
  <c r="T982" i="3"/>
  <c r="U982" i="3"/>
  <c r="X982" i="3"/>
  <c r="V982" i="3"/>
  <c r="B983" i="3"/>
  <c r="C983" i="3"/>
  <c r="D983" i="3"/>
  <c r="E983" i="3"/>
  <c r="H983" i="3"/>
  <c r="I983" i="3"/>
  <c r="J983" i="3"/>
  <c r="K983" i="3"/>
  <c r="L983" i="3"/>
  <c r="O983" i="3"/>
  <c r="P983" i="3"/>
  <c r="Q983" i="3"/>
  <c r="R983" i="3"/>
  <c r="S983" i="3"/>
  <c r="T983" i="3"/>
  <c r="U983" i="3"/>
  <c r="X983" i="3"/>
  <c r="V983" i="3"/>
  <c r="B984" i="3"/>
  <c r="C984" i="3"/>
  <c r="Y984" i="3"/>
  <c r="W984" i="3"/>
  <c r="D984" i="3"/>
  <c r="E984" i="3"/>
  <c r="H984" i="3"/>
  <c r="I984" i="3"/>
  <c r="J984" i="3"/>
  <c r="K984" i="3"/>
  <c r="L984" i="3"/>
  <c r="O984" i="3"/>
  <c r="P984" i="3"/>
  <c r="Q984" i="3"/>
  <c r="R984" i="3"/>
  <c r="S984" i="3"/>
  <c r="T984" i="3"/>
  <c r="U984" i="3"/>
  <c r="X984" i="3"/>
  <c r="V984" i="3"/>
  <c r="B985" i="3"/>
  <c r="C985" i="3"/>
  <c r="D985" i="3"/>
  <c r="E985" i="3"/>
  <c r="H985" i="3"/>
  <c r="I985" i="3"/>
  <c r="J985" i="3"/>
  <c r="K985" i="3"/>
  <c r="L985" i="3"/>
  <c r="O985" i="3"/>
  <c r="P985" i="3"/>
  <c r="Q985" i="3"/>
  <c r="R985" i="3"/>
  <c r="S985" i="3"/>
  <c r="T985" i="3"/>
  <c r="U985" i="3"/>
  <c r="X985" i="3"/>
  <c r="V985" i="3"/>
  <c r="B986" i="3"/>
  <c r="C986" i="3"/>
  <c r="Y986" i="3"/>
  <c r="W986" i="3"/>
  <c r="D986" i="3"/>
  <c r="E986" i="3"/>
  <c r="H986" i="3"/>
  <c r="I986" i="3"/>
  <c r="J986" i="3"/>
  <c r="K986" i="3"/>
  <c r="L986" i="3"/>
  <c r="O986" i="3"/>
  <c r="P986" i="3"/>
  <c r="Q986" i="3"/>
  <c r="R986" i="3"/>
  <c r="S986" i="3"/>
  <c r="T986" i="3"/>
  <c r="U986" i="3"/>
  <c r="X986" i="3"/>
  <c r="V986" i="3"/>
  <c r="B987" i="3"/>
  <c r="C987" i="3"/>
  <c r="Y987" i="3"/>
  <c r="W987" i="3"/>
  <c r="D987" i="3"/>
  <c r="E987" i="3"/>
  <c r="H987" i="3"/>
  <c r="I987" i="3"/>
  <c r="J987" i="3"/>
  <c r="K987" i="3"/>
  <c r="L987" i="3"/>
  <c r="O987" i="3"/>
  <c r="P987" i="3"/>
  <c r="Q987" i="3"/>
  <c r="R987" i="3"/>
  <c r="S987" i="3"/>
  <c r="T987" i="3"/>
  <c r="U987" i="3"/>
  <c r="X987" i="3"/>
  <c r="V987" i="3"/>
  <c r="B988" i="3"/>
  <c r="C988" i="3"/>
  <c r="Y988" i="3"/>
  <c r="W988" i="3"/>
  <c r="D988" i="3"/>
  <c r="E988" i="3"/>
  <c r="H988" i="3"/>
  <c r="I988" i="3"/>
  <c r="J988" i="3"/>
  <c r="K988" i="3"/>
  <c r="L988" i="3"/>
  <c r="O988" i="3"/>
  <c r="P988" i="3"/>
  <c r="Q988" i="3"/>
  <c r="R988" i="3"/>
  <c r="S988" i="3"/>
  <c r="T988" i="3"/>
  <c r="U988" i="3"/>
  <c r="X988" i="3"/>
  <c r="V988" i="3"/>
  <c r="B989" i="3"/>
  <c r="C989" i="3"/>
  <c r="Y989" i="3"/>
  <c r="W989" i="3"/>
  <c r="D989" i="3"/>
  <c r="E989" i="3"/>
  <c r="H989" i="3"/>
  <c r="I989" i="3"/>
  <c r="J989" i="3"/>
  <c r="K989" i="3"/>
  <c r="L989" i="3"/>
  <c r="O989" i="3"/>
  <c r="P989" i="3"/>
  <c r="Q989" i="3"/>
  <c r="R989" i="3"/>
  <c r="S989" i="3"/>
  <c r="T989" i="3"/>
  <c r="U989" i="3"/>
  <c r="X989" i="3"/>
  <c r="V989" i="3"/>
  <c r="B990" i="3"/>
  <c r="C990" i="3"/>
  <c r="Y990" i="3"/>
  <c r="W990" i="3"/>
  <c r="D990" i="3"/>
  <c r="E990" i="3"/>
  <c r="H990" i="3"/>
  <c r="I990" i="3"/>
  <c r="J990" i="3"/>
  <c r="K990" i="3"/>
  <c r="L990" i="3"/>
  <c r="O990" i="3"/>
  <c r="P990" i="3"/>
  <c r="Q990" i="3"/>
  <c r="R990" i="3"/>
  <c r="S990" i="3"/>
  <c r="T990" i="3"/>
  <c r="U990" i="3"/>
  <c r="X990" i="3"/>
  <c r="V990" i="3"/>
  <c r="B991" i="3"/>
  <c r="C991" i="3"/>
  <c r="D991" i="3"/>
  <c r="E991" i="3"/>
  <c r="H991" i="3"/>
  <c r="I991" i="3"/>
  <c r="J991" i="3"/>
  <c r="K991" i="3"/>
  <c r="L991" i="3"/>
  <c r="O991" i="3"/>
  <c r="P991" i="3"/>
  <c r="Q991" i="3"/>
  <c r="R991" i="3"/>
  <c r="S991" i="3"/>
  <c r="T991" i="3"/>
  <c r="U991" i="3"/>
  <c r="X991" i="3"/>
  <c r="V991" i="3"/>
  <c r="B992" i="3"/>
  <c r="C992" i="3"/>
  <c r="Y992" i="3"/>
  <c r="W992" i="3"/>
  <c r="D992" i="3"/>
  <c r="E992" i="3"/>
  <c r="H992" i="3"/>
  <c r="I992" i="3"/>
  <c r="J992" i="3"/>
  <c r="K992" i="3"/>
  <c r="L992" i="3"/>
  <c r="O992" i="3"/>
  <c r="P992" i="3"/>
  <c r="Q992" i="3"/>
  <c r="R992" i="3"/>
  <c r="S992" i="3"/>
  <c r="T992" i="3"/>
  <c r="U992" i="3"/>
  <c r="X992" i="3"/>
  <c r="V992" i="3"/>
  <c r="B993" i="3"/>
  <c r="C993" i="3"/>
  <c r="D993" i="3"/>
  <c r="E993" i="3"/>
  <c r="H993" i="3"/>
  <c r="I993" i="3"/>
  <c r="J993" i="3"/>
  <c r="K993" i="3"/>
  <c r="L993" i="3"/>
  <c r="O993" i="3"/>
  <c r="P993" i="3"/>
  <c r="Q993" i="3"/>
  <c r="R993" i="3"/>
  <c r="S993" i="3"/>
  <c r="T993" i="3"/>
  <c r="U993" i="3"/>
  <c r="X993" i="3"/>
  <c r="V993" i="3"/>
  <c r="B994" i="3"/>
  <c r="C994" i="3"/>
  <c r="Y994" i="3"/>
  <c r="W994" i="3"/>
  <c r="D994" i="3"/>
  <c r="E994" i="3"/>
  <c r="H994" i="3"/>
  <c r="I994" i="3"/>
  <c r="J994" i="3"/>
  <c r="K994" i="3"/>
  <c r="L994" i="3"/>
  <c r="O994" i="3"/>
  <c r="P994" i="3"/>
  <c r="Q994" i="3"/>
  <c r="R994" i="3"/>
  <c r="S994" i="3"/>
  <c r="T994" i="3"/>
  <c r="U994" i="3"/>
  <c r="X994" i="3"/>
  <c r="V994" i="3"/>
  <c r="B995" i="3"/>
  <c r="C995" i="3"/>
  <c r="D995" i="3"/>
  <c r="E995" i="3"/>
  <c r="H995" i="3"/>
  <c r="I995" i="3"/>
  <c r="J995" i="3"/>
  <c r="K995" i="3"/>
  <c r="L995" i="3"/>
  <c r="O995" i="3"/>
  <c r="P995" i="3"/>
  <c r="Q995" i="3"/>
  <c r="R995" i="3"/>
  <c r="S995" i="3"/>
  <c r="T995" i="3"/>
  <c r="U995" i="3"/>
  <c r="X995" i="3"/>
  <c r="V995" i="3"/>
  <c r="B996" i="3"/>
  <c r="C996" i="3"/>
  <c r="Y996" i="3"/>
  <c r="W996" i="3"/>
  <c r="D996" i="3"/>
  <c r="E996" i="3"/>
  <c r="H996" i="3"/>
  <c r="I996" i="3"/>
  <c r="J996" i="3"/>
  <c r="K996" i="3"/>
  <c r="L996" i="3"/>
  <c r="O996" i="3"/>
  <c r="P996" i="3"/>
  <c r="Q996" i="3"/>
  <c r="R996" i="3"/>
  <c r="S996" i="3"/>
  <c r="T996" i="3"/>
  <c r="U996" i="3"/>
  <c r="X996" i="3"/>
  <c r="V996" i="3"/>
  <c r="B997" i="3"/>
  <c r="C997" i="3"/>
  <c r="Y997" i="3"/>
  <c r="W997" i="3"/>
  <c r="D997" i="3"/>
  <c r="E997" i="3"/>
  <c r="H997" i="3"/>
  <c r="I997" i="3"/>
  <c r="J997" i="3"/>
  <c r="K997" i="3"/>
  <c r="L997" i="3"/>
  <c r="O997" i="3"/>
  <c r="P997" i="3"/>
  <c r="Q997" i="3"/>
  <c r="R997" i="3"/>
  <c r="S997" i="3"/>
  <c r="T997" i="3"/>
  <c r="U997" i="3"/>
  <c r="X997" i="3"/>
  <c r="V997" i="3"/>
  <c r="B998" i="3"/>
  <c r="C998" i="3"/>
  <c r="Y998" i="3"/>
  <c r="D998" i="3"/>
  <c r="E998" i="3"/>
  <c r="H998" i="3"/>
  <c r="I998" i="3"/>
  <c r="J998" i="3"/>
  <c r="K998" i="3"/>
  <c r="L998" i="3"/>
  <c r="O998" i="3"/>
  <c r="P998" i="3"/>
  <c r="Q998" i="3"/>
  <c r="R998" i="3"/>
  <c r="S998" i="3"/>
  <c r="T998" i="3"/>
  <c r="U998" i="3"/>
  <c r="W998" i="3"/>
  <c r="X998" i="3"/>
  <c r="V998" i="3"/>
  <c r="B999" i="3"/>
  <c r="C999" i="3"/>
  <c r="D999" i="3"/>
  <c r="E999" i="3"/>
  <c r="H999" i="3"/>
  <c r="I999" i="3"/>
  <c r="J999" i="3"/>
  <c r="K999" i="3"/>
  <c r="L999" i="3"/>
  <c r="O999" i="3"/>
  <c r="P999" i="3"/>
  <c r="Q999" i="3"/>
  <c r="R999" i="3"/>
  <c r="S999" i="3"/>
  <c r="T999" i="3"/>
  <c r="U999" i="3"/>
  <c r="X999" i="3"/>
  <c r="V999" i="3"/>
  <c r="B1000" i="3"/>
  <c r="C1000" i="3"/>
  <c r="Y1000" i="3"/>
  <c r="D1000" i="3"/>
  <c r="E1000" i="3"/>
  <c r="H1000" i="3"/>
  <c r="I1000" i="3"/>
  <c r="J1000" i="3"/>
  <c r="K1000" i="3"/>
  <c r="L1000" i="3"/>
  <c r="O1000" i="3"/>
  <c r="P1000" i="3"/>
  <c r="Q1000" i="3"/>
  <c r="R1000" i="3"/>
  <c r="S1000" i="3"/>
  <c r="T1000" i="3"/>
  <c r="U1000" i="3"/>
  <c r="W1000" i="3"/>
  <c r="X1000" i="3"/>
  <c r="V1000" i="3"/>
  <c r="B1001" i="3"/>
  <c r="C1001" i="3"/>
  <c r="Y1001" i="3"/>
  <c r="D1001" i="3"/>
  <c r="E1001" i="3"/>
  <c r="H1001" i="3"/>
  <c r="I1001" i="3"/>
  <c r="J1001" i="3"/>
  <c r="K1001" i="3"/>
  <c r="L1001" i="3"/>
  <c r="O1001" i="3"/>
  <c r="P1001" i="3"/>
  <c r="Q1001" i="3"/>
  <c r="R1001" i="3"/>
  <c r="S1001" i="3"/>
  <c r="T1001" i="3"/>
  <c r="U1001" i="3"/>
  <c r="X1001" i="3"/>
  <c r="V1001" i="3"/>
  <c r="B1002" i="3"/>
  <c r="C1002" i="3"/>
  <c r="Y1002" i="3"/>
  <c r="W1002" i="3"/>
  <c r="D1002" i="3"/>
  <c r="E1002" i="3"/>
  <c r="H1002" i="3"/>
  <c r="I1002" i="3"/>
  <c r="J1002" i="3"/>
  <c r="K1002" i="3"/>
  <c r="L1002" i="3"/>
  <c r="O1002" i="3"/>
  <c r="P1002" i="3"/>
  <c r="Q1002" i="3"/>
  <c r="R1002" i="3"/>
  <c r="S1002" i="3"/>
  <c r="T1002" i="3"/>
  <c r="U1002" i="3"/>
  <c r="X1002" i="3"/>
  <c r="V1002" i="3"/>
  <c r="B1003" i="3"/>
  <c r="C1003" i="3"/>
  <c r="Y1003" i="3"/>
  <c r="D1003" i="3"/>
  <c r="E1003" i="3"/>
  <c r="H1003" i="3"/>
  <c r="I1003" i="3"/>
  <c r="J1003" i="3"/>
  <c r="K1003" i="3"/>
  <c r="L1003" i="3"/>
  <c r="O1003" i="3"/>
  <c r="P1003" i="3"/>
  <c r="Q1003" i="3"/>
  <c r="R1003" i="3"/>
  <c r="S1003" i="3"/>
  <c r="T1003" i="3"/>
  <c r="U1003" i="3"/>
  <c r="X1003" i="3"/>
  <c r="V1003" i="3"/>
  <c r="B1004" i="3"/>
  <c r="C1004" i="3"/>
  <c r="Y1004" i="3"/>
  <c r="W1004" i="3"/>
  <c r="D1004" i="3"/>
  <c r="E1004" i="3"/>
  <c r="H1004" i="3"/>
  <c r="I1004" i="3"/>
  <c r="J1004" i="3"/>
  <c r="K1004" i="3"/>
  <c r="L1004" i="3"/>
  <c r="O1004" i="3"/>
  <c r="P1004" i="3"/>
  <c r="Q1004" i="3"/>
  <c r="R1004" i="3"/>
  <c r="S1004" i="3"/>
  <c r="T1004" i="3"/>
  <c r="U1004" i="3"/>
  <c r="X1004" i="3"/>
  <c r="V1004" i="3"/>
  <c r="B1005" i="3"/>
  <c r="C1005" i="3"/>
  <c r="Y1005" i="3"/>
  <c r="W1005" i="3"/>
  <c r="D1005" i="3"/>
  <c r="E1005" i="3"/>
  <c r="H1005" i="3"/>
  <c r="I1005" i="3"/>
  <c r="J1005" i="3"/>
  <c r="K1005" i="3"/>
  <c r="L1005" i="3"/>
  <c r="O1005" i="3"/>
  <c r="P1005" i="3"/>
  <c r="Q1005" i="3"/>
  <c r="R1005" i="3"/>
  <c r="S1005" i="3"/>
  <c r="T1005" i="3"/>
  <c r="U1005" i="3"/>
  <c r="X1005" i="3"/>
  <c r="V1005" i="3"/>
  <c r="B1006" i="3"/>
  <c r="C1006" i="3"/>
  <c r="Y1006" i="3"/>
  <c r="D1006" i="3"/>
  <c r="E1006" i="3"/>
  <c r="H1006" i="3"/>
  <c r="I1006" i="3"/>
  <c r="J1006" i="3"/>
  <c r="K1006" i="3"/>
  <c r="L1006" i="3"/>
  <c r="O1006" i="3"/>
  <c r="P1006" i="3"/>
  <c r="Q1006" i="3"/>
  <c r="R1006" i="3"/>
  <c r="S1006" i="3"/>
  <c r="T1006" i="3"/>
  <c r="U1006" i="3"/>
  <c r="W1006" i="3"/>
  <c r="X1006" i="3"/>
  <c r="V1006" i="3"/>
  <c r="B1007" i="3"/>
  <c r="C1007" i="3"/>
  <c r="D1007" i="3"/>
  <c r="E1007" i="3"/>
  <c r="H1007" i="3"/>
  <c r="I1007" i="3"/>
  <c r="J1007" i="3"/>
  <c r="K1007" i="3"/>
  <c r="L1007" i="3"/>
  <c r="O1007" i="3"/>
  <c r="P1007" i="3"/>
  <c r="Q1007" i="3"/>
  <c r="R1007" i="3"/>
  <c r="S1007" i="3"/>
  <c r="T1007" i="3"/>
  <c r="U1007" i="3"/>
  <c r="X1007" i="3"/>
  <c r="V1007" i="3"/>
  <c r="B1008" i="3"/>
  <c r="C1008" i="3"/>
  <c r="Y1008" i="3"/>
  <c r="D1008" i="3"/>
  <c r="E1008" i="3"/>
  <c r="H1008" i="3"/>
  <c r="I1008" i="3"/>
  <c r="J1008" i="3"/>
  <c r="K1008" i="3"/>
  <c r="L1008" i="3"/>
  <c r="O1008" i="3"/>
  <c r="P1008" i="3"/>
  <c r="Q1008" i="3"/>
  <c r="R1008" i="3"/>
  <c r="S1008" i="3"/>
  <c r="T1008" i="3"/>
  <c r="U1008" i="3"/>
  <c r="W1008" i="3"/>
  <c r="X1008" i="3"/>
  <c r="V1008" i="3"/>
  <c r="B1009" i="3"/>
  <c r="C1009" i="3"/>
  <c r="D1009" i="3"/>
  <c r="E1009" i="3"/>
  <c r="H1009" i="3"/>
  <c r="I1009" i="3"/>
  <c r="J1009" i="3"/>
  <c r="K1009" i="3"/>
  <c r="L1009" i="3"/>
  <c r="O1009" i="3"/>
  <c r="P1009" i="3"/>
  <c r="Q1009" i="3"/>
  <c r="R1009" i="3"/>
  <c r="S1009" i="3"/>
  <c r="T1009" i="3"/>
  <c r="U1009" i="3"/>
  <c r="X1009" i="3"/>
  <c r="V1009" i="3"/>
  <c r="B1010" i="3"/>
  <c r="D1010" i="3"/>
  <c r="E1010" i="3"/>
  <c r="H1010" i="3"/>
  <c r="I1010" i="3"/>
  <c r="J1010" i="3"/>
  <c r="K1010" i="3"/>
  <c r="L1010" i="3"/>
  <c r="O1010" i="3"/>
  <c r="P1010" i="3"/>
  <c r="Q1010" i="3"/>
  <c r="R1010" i="3"/>
  <c r="S1010" i="3"/>
  <c r="T1010" i="3"/>
  <c r="U1010" i="3"/>
  <c r="X1010" i="3"/>
  <c r="V1010" i="3"/>
  <c r="B1011" i="3"/>
  <c r="C1011" i="3"/>
  <c r="D1011" i="3"/>
  <c r="E1011" i="3"/>
  <c r="H1011" i="3"/>
  <c r="I1011" i="3"/>
  <c r="J1011" i="3"/>
  <c r="K1011" i="3"/>
  <c r="L1011" i="3"/>
  <c r="O1011" i="3"/>
  <c r="P1011" i="3"/>
  <c r="Q1011" i="3"/>
  <c r="R1011" i="3"/>
  <c r="S1011" i="3"/>
  <c r="T1011" i="3"/>
  <c r="U1011" i="3"/>
  <c r="X1011" i="3"/>
  <c r="V1011" i="3"/>
  <c r="B1012" i="3"/>
  <c r="C1012" i="3"/>
  <c r="Y1012" i="3"/>
  <c r="D1012" i="3"/>
  <c r="E1012" i="3"/>
  <c r="H1012" i="3"/>
  <c r="I1012" i="3"/>
  <c r="J1012" i="3"/>
  <c r="K1012" i="3"/>
  <c r="L1012" i="3"/>
  <c r="O1012" i="3"/>
  <c r="P1012" i="3"/>
  <c r="Q1012" i="3"/>
  <c r="R1012" i="3"/>
  <c r="S1012" i="3"/>
  <c r="T1012" i="3"/>
  <c r="U1012" i="3"/>
  <c r="W1012" i="3"/>
  <c r="X1012" i="3"/>
  <c r="V1012" i="3"/>
  <c r="B1013" i="3"/>
  <c r="C1013" i="3"/>
  <c r="Y1013" i="3"/>
  <c r="W1013" i="3"/>
  <c r="D1013" i="3"/>
  <c r="E1013" i="3"/>
  <c r="H1013" i="3"/>
  <c r="I1013" i="3"/>
  <c r="J1013" i="3"/>
  <c r="K1013" i="3"/>
  <c r="L1013" i="3"/>
  <c r="O1013" i="3"/>
  <c r="P1013" i="3"/>
  <c r="Q1013" i="3"/>
  <c r="R1013" i="3"/>
  <c r="S1013" i="3"/>
  <c r="T1013" i="3"/>
  <c r="U1013" i="3"/>
  <c r="X1013" i="3"/>
  <c r="V1013" i="3"/>
  <c r="B1014" i="3"/>
  <c r="C1014" i="3"/>
  <c r="Y1014" i="3"/>
  <c r="D1014" i="3"/>
  <c r="E1014" i="3"/>
  <c r="H1014" i="3"/>
  <c r="I1014" i="3"/>
  <c r="J1014" i="3"/>
  <c r="K1014" i="3"/>
  <c r="L1014" i="3"/>
  <c r="O1014" i="3"/>
  <c r="P1014" i="3"/>
  <c r="Q1014" i="3"/>
  <c r="R1014" i="3"/>
  <c r="S1014" i="3"/>
  <c r="T1014" i="3"/>
  <c r="U1014" i="3"/>
  <c r="W1014" i="3"/>
  <c r="X1014" i="3"/>
  <c r="V1014" i="3"/>
  <c r="B1015" i="3"/>
  <c r="C1015" i="3"/>
  <c r="D1015" i="3"/>
  <c r="E1015" i="3"/>
  <c r="H1015" i="3"/>
  <c r="I1015" i="3"/>
  <c r="J1015" i="3"/>
  <c r="K1015" i="3"/>
  <c r="L1015" i="3"/>
  <c r="O1015" i="3"/>
  <c r="P1015" i="3"/>
  <c r="Q1015" i="3"/>
  <c r="R1015" i="3"/>
  <c r="S1015" i="3"/>
  <c r="T1015" i="3"/>
  <c r="U1015" i="3"/>
  <c r="X1015" i="3"/>
  <c r="V1015" i="3"/>
  <c r="B1016" i="3"/>
  <c r="C1016" i="3"/>
  <c r="Y1016" i="3"/>
  <c r="D1016" i="3"/>
  <c r="E1016" i="3"/>
  <c r="H1016" i="3"/>
  <c r="I1016" i="3"/>
  <c r="J1016" i="3"/>
  <c r="K1016" i="3"/>
  <c r="L1016" i="3"/>
  <c r="O1016" i="3"/>
  <c r="P1016" i="3"/>
  <c r="Q1016" i="3"/>
  <c r="R1016" i="3"/>
  <c r="S1016" i="3"/>
  <c r="T1016" i="3"/>
  <c r="U1016" i="3"/>
  <c r="W1016" i="3"/>
  <c r="X1016" i="3"/>
  <c r="V1016" i="3"/>
  <c r="B1017" i="3"/>
  <c r="C1017" i="3"/>
  <c r="D1017" i="3"/>
  <c r="E1017" i="3"/>
  <c r="H1017" i="3"/>
  <c r="I1017" i="3"/>
  <c r="J1017" i="3"/>
  <c r="K1017" i="3"/>
  <c r="L1017" i="3"/>
  <c r="O1017" i="3"/>
  <c r="P1017" i="3"/>
  <c r="Q1017" i="3"/>
  <c r="R1017" i="3"/>
  <c r="S1017" i="3"/>
  <c r="T1017" i="3"/>
  <c r="U1017" i="3"/>
  <c r="X1017" i="3"/>
  <c r="V1017" i="3"/>
  <c r="B1018" i="3"/>
  <c r="D1018" i="3"/>
  <c r="E1018" i="3"/>
  <c r="H1018" i="3"/>
  <c r="I1018" i="3"/>
  <c r="J1018" i="3"/>
  <c r="K1018" i="3"/>
  <c r="L1018" i="3"/>
  <c r="O1018" i="3"/>
  <c r="P1018" i="3"/>
  <c r="Q1018" i="3"/>
  <c r="R1018" i="3"/>
  <c r="S1018" i="3"/>
  <c r="T1018" i="3"/>
  <c r="U1018" i="3"/>
  <c r="X1018" i="3"/>
  <c r="V1018" i="3"/>
  <c r="B1019" i="3"/>
  <c r="D1019" i="3"/>
  <c r="E1019" i="3"/>
  <c r="H1019" i="3"/>
  <c r="I1019" i="3"/>
  <c r="J1019" i="3"/>
  <c r="K1019" i="3"/>
  <c r="L1019" i="3"/>
  <c r="O1019" i="3"/>
  <c r="P1019" i="3"/>
  <c r="Q1019" i="3"/>
  <c r="R1019" i="3"/>
  <c r="S1019" i="3"/>
  <c r="T1019" i="3"/>
  <c r="U1019" i="3"/>
  <c r="X1019" i="3"/>
  <c r="V1019" i="3"/>
  <c r="B1020" i="3"/>
  <c r="C1020" i="3"/>
  <c r="Y1020" i="3"/>
  <c r="W1020" i="3"/>
  <c r="D1020" i="3"/>
  <c r="E1020" i="3"/>
  <c r="H1020" i="3"/>
  <c r="I1020" i="3"/>
  <c r="J1020" i="3"/>
  <c r="K1020" i="3"/>
  <c r="L1020" i="3"/>
  <c r="O1020" i="3"/>
  <c r="P1020" i="3"/>
  <c r="Q1020" i="3"/>
  <c r="R1020" i="3"/>
  <c r="S1020" i="3"/>
  <c r="T1020" i="3"/>
  <c r="U1020" i="3"/>
  <c r="X1020" i="3"/>
  <c r="V1020" i="3"/>
  <c r="B1021" i="3"/>
  <c r="C1021" i="3"/>
  <c r="Y1021" i="3"/>
  <c r="W1021" i="3"/>
  <c r="D1021" i="3"/>
  <c r="E1021" i="3"/>
  <c r="H1021" i="3"/>
  <c r="I1021" i="3"/>
  <c r="J1021" i="3"/>
  <c r="K1021" i="3"/>
  <c r="L1021" i="3"/>
  <c r="O1021" i="3"/>
  <c r="P1021" i="3"/>
  <c r="Q1021" i="3"/>
  <c r="R1021" i="3"/>
  <c r="S1021" i="3"/>
  <c r="T1021" i="3"/>
  <c r="U1021" i="3"/>
  <c r="X1021" i="3"/>
  <c r="V1021" i="3"/>
  <c r="B1022" i="3"/>
  <c r="C1022" i="3"/>
  <c r="Y1022" i="3"/>
  <c r="W1022" i="3"/>
  <c r="D1022" i="3"/>
  <c r="E1022" i="3"/>
  <c r="H1022" i="3"/>
  <c r="I1022" i="3"/>
  <c r="J1022" i="3"/>
  <c r="K1022" i="3"/>
  <c r="L1022" i="3"/>
  <c r="O1022" i="3"/>
  <c r="P1022" i="3"/>
  <c r="Q1022" i="3"/>
  <c r="R1022" i="3"/>
  <c r="S1022" i="3"/>
  <c r="T1022" i="3"/>
  <c r="U1022" i="3"/>
  <c r="X1022" i="3"/>
  <c r="V1022" i="3"/>
  <c r="B1023" i="3"/>
  <c r="C1023" i="3"/>
  <c r="D1023" i="3"/>
  <c r="E1023" i="3"/>
  <c r="H1023" i="3"/>
  <c r="I1023" i="3"/>
  <c r="J1023" i="3"/>
  <c r="K1023" i="3"/>
  <c r="L1023" i="3"/>
  <c r="O1023" i="3"/>
  <c r="P1023" i="3"/>
  <c r="Q1023" i="3"/>
  <c r="R1023" i="3"/>
  <c r="S1023" i="3"/>
  <c r="T1023" i="3"/>
  <c r="U1023" i="3"/>
  <c r="X1023" i="3"/>
  <c r="V1023" i="3"/>
  <c r="B1024" i="3"/>
  <c r="C1024" i="3"/>
  <c r="Y1024" i="3"/>
  <c r="D1024" i="3"/>
  <c r="E1024" i="3"/>
  <c r="H1024" i="3"/>
  <c r="I1024" i="3"/>
  <c r="J1024" i="3"/>
  <c r="K1024" i="3"/>
  <c r="L1024" i="3"/>
  <c r="O1024" i="3"/>
  <c r="P1024" i="3"/>
  <c r="Q1024" i="3"/>
  <c r="R1024" i="3"/>
  <c r="S1024" i="3"/>
  <c r="T1024" i="3"/>
  <c r="U1024" i="3"/>
  <c r="W1024" i="3"/>
  <c r="X1024" i="3"/>
  <c r="V1024" i="3"/>
  <c r="B1025" i="3"/>
  <c r="C1025" i="3"/>
  <c r="Y1025" i="3"/>
  <c r="D1025" i="3"/>
  <c r="E1025" i="3"/>
  <c r="H1025" i="3"/>
  <c r="I1025" i="3"/>
  <c r="J1025" i="3"/>
  <c r="K1025" i="3"/>
  <c r="L1025" i="3"/>
  <c r="O1025" i="3"/>
  <c r="P1025" i="3"/>
  <c r="Q1025" i="3"/>
  <c r="R1025" i="3"/>
  <c r="S1025" i="3"/>
  <c r="T1025" i="3"/>
  <c r="U1025" i="3"/>
  <c r="X1025" i="3"/>
  <c r="V1025" i="3"/>
  <c r="B1026" i="3"/>
  <c r="C1026" i="3"/>
  <c r="Y1026" i="3"/>
  <c r="W1026" i="3"/>
  <c r="D1026" i="3"/>
  <c r="E1026" i="3"/>
  <c r="H1026" i="3"/>
  <c r="I1026" i="3"/>
  <c r="J1026" i="3"/>
  <c r="K1026" i="3"/>
  <c r="L1026" i="3"/>
  <c r="O1026" i="3"/>
  <c r="P1026" i="3"/>
  <c r="Q1026" i="3"/>
  <c r="R1026" i="3"/>
  <c r="S1026" i="3"/>
  <c r="T1026" i="3"/>
  <c r="U1026" i="3"/>
  <c r="X1026" i="3"/>
  <c r="V1026" i="3"/>
  <c r="B1027" i="3"/>
  <c r="C1027" i="3"/>
  <c r="Y1027" i="3"/>
  <c r="W1027" i="3"/>
  <c r="D1027" i="3"/>
  <c r="E1027" i="3"/>
  <c r="H1027" i="3"/>
  <c r="I1027" i="3"/>
  <c r="J1027" i="3"/>
  <c r="K1027" i="3"/>
  <c r="L1027" i="3"/>
  <c r="O1027" i="3"/>
  <c r="P1027" i="3"/>
  <c r="Q1027" i="3"/>
  <c r="R1027" i="3"/>
  <c r="S1027" i="3"/>
  <c r="T1027" i="3"/>
  <c r="U1027" i="3"/>
  <c r="X1027" i="3"/>
  <c r="V1027" i="3"/>
  <c r="B1028" i="3"/>
  <c r="C1028" i="3"/>
  <c r="Y1028" i="3"/>
  <c r="W1028" i="3"/>
  <c r="D1028" i="3"/>
  <c r="E1028" i="3"/>
  <c r="H1028" i="3"/>
  <c r="I1028" i="3"/>
  <c r="J1028" i="3"/>
  <c r="K1028" i="3"/>
  <c r="L1028" i="3"/>
  <c r="O1028" i="3"/>
  <c r="P1028" i="3"/>
  <c r="Q1028" i="3"/>
  <c r="R1028" i="3"/>
  <c r="S1028" i="3"/>
  <c r="T1028" i="3"/>
  <c r="U1028" i="3"/>
  <c r="X1028" i="3"/>
  <c r="V1028" i="3"/>
  <c r="B1029" i="3"/>
  <c r="C1029" i="3"/>
  <c r="Y1029" i="3"/>
  <c r="D1029" i="3"/>
  <c r="E1029" i="3"/>
  <c r="H1029" i="3"/>
  <c r="I1029" i="3"/>
  <c r="J1029" i="3"/>
  <c r="K1029" i="3"/>
  <c r="L1029" i="3"/>
  <c r="O1029" i="3"/>
  <c r="P1029" i="3"/>
  <c r="Q1029" i="3"/>
  <c r="R1029" i="3"/>
  <c r="S1029" i="3"/>
  <c r="T1029" i="3"/>
  <c r="U1029" i="3"/>
  <c r="X1029" i="3"/>
  <c r="V1029" i="3"/>
  <c r="W1029" i="3"/>
  <c r="B1030" i="3"/>
  <c r="C1030" i="3"/>
  <c r="D1030" i="3"/>
  <c r="E1030" i="3"/>
  <c r="H1030" i="3"/>
  <c r="I1030" i="3"/>
  <c r="J1030" i="3"/>
  <c r="K1030" i="3"/>
  <c r="L1030" i="3"/>
  <c r="O1030" i="3"/>
  <c r="P1030" i="3"/>
  <c r="Q1030" i="3"/>
  <c r="R1030" i="3"/>
  <c r="S1030" i="3"/>
  <c r="T1030" i="3"/>
  <c r="U1030" i="3"/>
  <c r="X1030" i="3"/>
  <c r="V1030" i="3"/>
  <c r="B1031" i="3"/>
  <c r="C1031" i="3"/>
  <c r="D1031" i="3"/>
  <c r="E1031" i="3"/>
  <c r="H1031" i="3"/>
  <c r="I1031" i="3"/>
  <c r="J1031" i="3"/>
  <c r="K1031" i="3"/>
  <c r="L1031" i="3"/>
  <c r="O1031" i="3"/>
  <c r="P1031" i="3"/>
  <c r="Q1031" i="3"/>
  <c r="R1031" i="3"/>
  <c r="S1031" i="3"/>
  <c r="T1031" i="3"/>
  <c r="U1031" i="3"/>
  <c r="X1031" i="3"/>
  <c r="V1031" i="3"/>
  <c r="B1032" i="3"/>
  <c r="C1032" i="3"/>
  <c r="Y1032" i="3"/>
  <c r="W1032" i="3"/>
  <c r="D1032" i="3"/>
  <c r="E1032" i="3"/>
  <c r="H1032" i="3"/>
  <c r="I1032" i="3"/>
  <c r="J1032" i="3"/>
  <c r="K1032" i="3"/>
  <c r="L1032" i="3"/>
  <c r="O1032" i="3"/>
  <c r="P1032" i="3"/>
  <c r="Q1032" i="3"/>
  <c r="R1032" i="3"/>
  <c r="S1032" i="3"/>
  <c r="T1032" i="3"/>
  <c r="U1032" i="3"/>
  <c r="X1032" i="3"/>
  <c r="V1032" i="3"/>
  <c r="B1033" i="3"/>
  <c r="C1033" i="3"/>
  <c r="D1033" i="3"/>
  <c r="E1033" i="3"/>
  <c r="H1033" i="3"/>
  <c r="I1033" i="3"/>
  <c r="J1033" i="3"/>
  <c r="K1033" i="3"/>
  <c r="L1033" i="3"/>
  <c r="O1033" i="3"/>
  <c r="P1033" i="3"/>
  <c r="Q1033" i="3"/>
  <c r="R1033" i="3"/>
  <c r="S1033" i="3"/>
  <c r="T1033" i="3"/>
  <c r="U1033" i="3"/>
  <c r="X1033" i="3"/>
  <c r="V1033" i="3"/>
  <c r="B1034" i="3"/>
  <c r="C1034" i="3"/>
  <c r="Y1034" i="3"/>
  <c r="W1034" i="3"/>
  <c r="D1034" i="3"/>
  <c r="E1034" i="3"/>
  <c r="H1034" i="3"/>
  <c r="I1034" i="3"/>
  <c r="J1034" i="3"/>
  <c r="K1034" i="3"/>
  <c r="L1034" i="3"/>
  <c r="O1034" i="3"/>
  <c r="P1034" i="3"/>
  <c r="Q1034" i="3"/>
  <c r="R1034" i="3"/>
  <c r="S1034" i="3"/>
  <c r="T1034" i="3"/>
  <c r="U1034" i="3"/>
  <c r="X1034" i="3"/>
  <c r="V1034" i="3"/>
  <c r="B1035" i="3"/>
  <c r="C1035" i="3"/>
  <c r="Y1035" i="3"/>
  <c r="D1035" i="3"/>
  <c r="E1035" i="3"/>
  <c r="H1035" i="3"/>
  <c r="I1035" i="3"/>
  <c r="J1035" i="3"/>
  <c r="K1035" i="3"/>
  <c r="L1035" i="3"/>
  <c r="O1035" i="3"/>
  <c r="P1035" i="3"/>
  <c r="Q1035" i="3"/>
  <c r="R1035" i="3"/>
  <c r="S1035" i="3"/>
  <c r="T1035" i="3"/>
  <c r="U1035" i="3"/>
  <c r="X1035" i="3"/>
  <c r="V1035" i="3"/>
  <c r="B1036" i="3"/>
  <c r="C1036" i="3"/>
  <c r="Y1036" i="3"/>
  <c r="W1036" i="3"/>
  <c r="D1036" i="3"/>
  <c r="E1036" i="3"/>
  <c r="H1036" i="3"/>
  <c r="I1036" i="3"/>
  <c r="J1036" i="3"/>
  <c r="K1036" i="3"/>
  <c r="L1036" i="3"/>
  <c r="O1036" i="3"/>
  <c r="P1036" i="3"/>
  <c r="Q1036" i="3"/>
  <c r="R1036" i="3"/>
  <c r="S1036" i="3"/>
  <c r="T1036" i="3"/>
  <c r="U1036" i="3"/>
  <c r="X1036" i="3"/>
  <c r="V1036" i="3"/>
  <c r="B1037" i="3"/>
  <c r="C1037" i="3"/>
  <c r="Y1037" i="3"/>
  <c r="W1037" i="3"/>
  <c r="D1037" i="3"/>
  <c r="E1037" i="3"/>
  <c r="H1037" i="3"/>
  <c r="I1037" i="3"/>
  <c r="J1037" i="3"/>
  <c r="K1037" i="3"/>
  <c r="L1037" i="3"/>
  <c r="O1037" i="3"/>
  <c r="P1037" i="3"/>
  <c r="Q1037" i="3"/>
  <c r="R1037" i="3"/>
  <c r="S1037" i="3"/>
  <c r="T1037" i="3"/>
  <c r="U1037" i="3"/>
  <c r="X1037" i="3"/>
  <c r="V1037" i="3"/>
  <c r="B1038" i="3"/>
  <c r="C1038" i="3"/>
  <c r="D1038" i="3"/>
  <c r="E1038" i="3"/>
  <c r="H1038" i="3"/>
  <c r="I1038" i="3"/>
  <c r="J1038" i="3"/>
  <c r="K1038" i="3"/>
  <c r="L1038" i="3"/>
  <c r="O1038" i="3"/>
  <c r="P1038" i="3"/>
  <c r="Q1038" i="3"/>
  <c r="R1038" i="3"/>
  <c r="S1038" i="3"/>
  <c r="T1038" i="3"/>
  <c r="U1038" i="3"/>
  <c r="X1038" i="3"/>
  <c r="V1038" i="3"/>
  <c r="B1039" i="3"/>
  <c r="C1039" i="3"/>
  <c r="D1039" i="3"/>
  <c r="E1039" i="3"/>
  <c r="H1039" i="3"/>
  <c r="I1039" i="3"/>
  <c r="J1039" i="3"/>
  <c r="K1039" i="3"/>
  <c r="L1039" i="3"/>
  <c r="O1039" i="3"/>
  <c r="P1039" i="3"/>
  <c r="Q1039" i="3"/>
  <c r="R1039" i="3"/>
  <c r="S1039" i="3"/>
  <c r="T1039" i="3"/>
  <c r="U1039" i="3"/>
  <c r="X1039" i="3"/>
  <c r="V1039" i="3"/>
  <c r="B1040" i="3"/>
  <c r="C1040" i="3"/>
  <c r="D1040" i="3"/>
  <c r="E1040" i="3"/>
  <c r="H1040" i="3"/>
  <c r="I1040" i="3"/>
  <c r="J1040" i="3"/>
  <c r="K1040" i="3"/>
  <c r="L1040" i="3"/>
  <c r="O1040" i="3"/>
  <c r="P1040" i="3"/>
  <c r="Q1040" i="3"/>
  <c r="R1040" i="3"/>
  <c r="S1040" i="3"/>
  <c r="T1040" i="3"/>
  <c r="U1040" i="3"/>
  <c r="X1040" i="3"/>
  <c r="V1040" i="3"/>
  <c r="B1041" i="3"/>
  <c r="C1041" i="3"/>
  <c r="Y1041" i="3"/>
  <c r="D1041" i="3"/>
  <c r="E1041" i="3"/>
  <c r="H1041" i="3"/>
  <c r="I1041" i="3"/>
  <c r="J1041" i="3"/>
  <c r="K1041" i="3"/>
  <c r="L1041" i="3"/>
  <c r="O1041" i="3"/>
  <c r="P1041" i="3"/>
  <c r="Q1041" i="3"/>
  <c r="R1041" i="3"/>
  <c r="S1041" i="3"/>
  <c r="T1041" i="3"/>
  <c r="U1041" i="3"/>
  <c r="X1041" i="3"/>
  <c r="V1041" i="3"/>
  <c r="B1042" i="3"/>
  <c r="C1042" i="3"/>
  <c r="D1042" i="3"/>
  <c r="E1042" i="3"/>
  <c r="H1042" i="3"/>
  <c r="I1042" i="3"/>
  <c r="J1042" i="3"/>
  <c r="K1042" i="3"/>
  <c r="L1042" i="3"/>
  <c r="O1042" i="3"/>
  <c r="P1042" i="3"/>
  <c r="Q1042" i="3"/>
  <c r="R1042" i="3"/>
  <c r="S1042" i="3"/>
  <c r="T1042" i="3"/>
  <c r="U1042" i="3"/>
  <c r="X1042" i="3"/>
  <c r="V1042" i="3"/>
  <c r="B1043" i="3"/>
  <c r="C1043" i="3"/>
  <c r="D1043" i="3"/>
  <c r="E1043" i="3"/>
  <c r="H1043" i="3"/>
  <c r="I1043" i="3"/>
  <c r="J1043" i="3"/>
  <c r="K1043" i="3"/>
  <c r="L1043" i="3"/>
  <c r="O1043" i="3"/>
  <c r="P1043" i="3"/>
  <c r="Q1043" i="3"/>
  <c r="R1043" i="3"/>
  <c r="S1043" i="3"/>
  <c r="T1043" i="3"/>
  <c r="U1043" i="3"/>
  <c r="X1043" i="3"/>
  <c r="V1043" i="3"/>
  <c r="B1044" i="3"/>
  <c r="C1044" i="3"/>
  <c r="D1044" i="3"/>
  <c r="E1044" i="3"/>
  <c r="H1044" i="3"/>
  <c r="I1044" i="3"/>
  <c r="J1044" i="3"/>
  <c r="K1044" i="3"/>
  <c r="L1044" i="3"/>
  <c r="O1044" i="3"/>
  <c r="P1044" i="3"/>
  <c r="Q1044" i="3"/>
  <c r="R1044" i="3"/>
  <c r="S1044" i="3"/>
  <c r="T1044" i="3"/>
  <c r="U1044" i="3"/>
  <c r="X1044" i="3"/>
  <c r="V1044" i="3"/>
  <c r="B1045" i="3"/>
  <c r="C1045" i="3"/>
  <c r="Y1045" i="3"/>
  <c r="W1045" i="3"/>
  <c r="D1045" i="3"/>
  <c r="E1045" i="3"/>
  <c r="H1045" i="3"/>
  <c r="I1045" i="3"/>
  <c r="J1045" i="3"/>
  <c r="K1045" i="3"/>
  <c r="L1045" i="3"/>
  <c r="O1045" i="3"/>
  <c r="P1045" i="3"/>
  <c r="Q1045" i="3"/>
  <c r="R1045" i="3"/>
  <c r="S1045" i="3"/>
  <c r="T1045" i="3"/>
  <c r="U1045" i="3"/>
  <c r="X1045" i="3"/>
  <c r="V1045" i="3"/>
  <c r="B1046" i="3"/>
  <c r="C1046" i="3"/>
  <c r="Y1046" i="3"/>
  <c r="W1046" i="3"/>
  <c r="D1046" i="3"/>
  <c r="E1046" i="3"/>
  <c r="H1046" i="3"/>
  <c r="I1046" i="3"/>
  <c r="J1046" i="3"/>
  <c r="K1046" i="3"/>
  <c r="L1046" i="3"/>
  <c r="O1046" i="3"/>
  <c r="P1046" i="3"/>
  <c r="Q1046" i="3"/>
  <c r="R1046" i="3"/>
  <c r="S1046" i="3"/>
  <c r="T1046" i="3"/>
  <c r="U1046" i="3"/>
  <c r="X1046" i="3"/>
  <c r="V1046" i="3"/>
  <c r="B1047" i="3"/>
  <c r="C1047" i="3"/>
  <c r="D1047" i="3"/>
  <c r="E1047" i="3"/>
  <c r="H1047" i="3"/>
  <c r="I1047" i="3"/>
  <c r="J1047" i="3"/>
  <c r="K1047" i="3"/>
  <c r="L1047" i="3"/>
  <c r="O1047" i="3"/>
  <c r="P1047" i="3"/>
  <c r="Q1047" i="3"/>
  <c r="R1047" i="3"/>
  <c r="S1047" i="3"/>
  <c r="T1047" i="3"/>
  <c r="U1047" i="3"/>
  <c r="X1047" i="3"/>
  <c r="V1047" i="3"/>
  <c r="B1048" i="3"/>
  <c r="C1048" i="3"/>
  <c r="Y1048" i="3"/>
  <c r="D1048" i="3"/>
  <c r="E1048" i="3"/>
  <c r="H1048" i="3"/>
  <c r="I1048" i="3"/>
  <c r="J1048" i="3"/>
  <c r="K1048" i="3"/>
  <c r="L1048" i="3"/>
  <c r="O1048" i="3"/>
  <c r="P1048" i="3"/>
  <c r="Q1048" i="3"/>
  <c r="R1048" i="3"/>
  <c r="S1048" i="3"/>
  <c r="T1048" i="3"/>
  <c r="U1048" i="3"/>
  <c r="W1048" i="3"/>
  <c r="X1048" i="3"/>
  <c r="V1048" i="3"/>
  <c r="B1049" i="3"/>
  <c r="C1049" i="3"/>
  <c r="D1049" i="3"/>
  <c r="E1049" i="3"/>
  <c r="H1049" i="3"/>
  <c r="I1049" i="3"/>
  <c r="J1049" i="3"/>
  <c r="K1049" i="3"/>
  <c r="L1049" i="3"/>
  <c r="O1049" i="3"/>
  <c r="P1049" i="3"/>
  <c r="Q1049" i="3"/>
  <c r="R1049" i="3"/>
  <c r="S1049" i="3"/>
  <c r="T1049" i="3"/>
  <c r="U1049" i="3"/>
  <c r="X1049" i="3"/>
  <c r="V1049" i="3"/>
  <c r="B1050" i="3"/>
  <c r="C1050" i="3"/>
  <c r="Y1050" i="3"/>
  <c r="W1050" i="3"/>
  <c r="D1050" i="3"/>
  <c r="E1050" i="3"/>
  <c r="H1050" i="3"/>
  <c r="I1050" i="3"/>
  <c r="J1050" i="3"/>
  <c r="K1050" i="3"/>
  <c r="L1050" i="3"/>
  <c r="O1050" i="3"/>
  <c r="P1050" i="3"/>
  <c r="Q1050" i="3"/>
  <c r="R1050" i="3"/>
  <c r="S1050" i="3"/>
  <c r="T1050" i="3"/>
  <c r="U1050" i="3"/>
  <c r="X1050" i="3"/>
  <c r="V1050" i="3"/>
  <c r="B1051" i="3"/>
  <c r="C1051" i="3"/>
  <c r="Y1051" i="3"/>
  <c r="W1051" i="3"/>
  <c r="D1051" i="3"/>
  <c r="E1051" i="3"/>
  <c r="H1051" i="3"/>
  <c r="I1051" i="3"/>
  <c r="J1051" i="3"/>
  <c r="K1051" i="3"/>
  <c r="L1051" i="3"/>
  <c r="O1051" i="3"/>
  <c r="P1051" i="3"/>
  <c r="Q1051" i="3"/>
  <c r="R1051" i="3"/>
  <c r="S1051" i="3"/>
  <c r="T1051" i="3"/>
  <c r="U1051" i="3"/>
  <c r="X1051" i="3"/>
  <c r="V1051" i="3"/>
  <c r="B1052" i="3"/>
  <c r="C1052" i="3"/>
  <c r="Y1052" i="3"/>
  <c r="D1052" i="3"/>
  <c r="E1052" i="3"/>
  <c r="H1052" i="3"/>
  <c r="I1052" i="3"/>
  <c r="J1052" i="3"/>
  <c r="K1052" i="3"/>
  <c r="L1052" i="3"/>
  <c r="O1052" i="3"/>
  <c r="P1052" i="3"/>
  <c r="Q1052" i="3"/>
  <c r="R1052" i="3"/>
  <c r="S1052" i="3"/>
  <c r="T1052" i="3"/>
  <c r="U1052" i="3"/>
  <c r="X1052" i="3"/>
  <c r="V1052" i="3"/>
  <c r="W1052" i="3"/>
  <c r="B1053" i="3"/>
  <c r="D1053" i="3"/>
  <c r="E1053" i="3"/>
  <c r="H1053" i="3"/>
  <c r="I1053" i="3"/>
  <c r="J1053" i="3"/>
  <c r="K1053" i="3"/>
  <c r="L1053" i="3"/>
  <c r="O1053" i="3"/>
  <c r="P1053" i="3"/>
  <c r="Q1053" i="3"/>
  <c r="R1053" i="3"/>
  <c r="S1053" i="3"/>
  <c r="T1053" i="3"/>
  <c r="U1053" i="3"/>
  <c r="X1053" i="3"/>
  <c r="V1053" i="3"/>
  <c r="B1054" i="3"/>
  <c r="C1054" i="3"/>
  <c r="D1054" i="3"/>
  <c r="E1054" i="3"/>
  <c r="H1054" i="3"/>
  <c r="I1054" i="3"/>
  <c r="J1054" i="3"/>
  <c r="K1054" i="3"/>
  <c r="L1054" i="3"/>
  <c r="O1054" i="3"/>
  <c r="P1054" i="3"/>
  <c r="Q1054" i="3"/>
  <c r="R1054" i="3"/>
  <c r="S1054" i="3"/>
  <c r="T1054" i="3"/>
  <c r="U1054" i="3"/>
  <c r="X1054" i="3"/>
  <c r="V1054" i="3"/>
  <c r="B1055" i="3"/>
  <c r="C1055" i="3"/>
  <c r="D1055" i="3"/>
  <c r="E1055" i="3"/>
  <c r="H1055" i="3"/>
  <c r="I1055" i="3"/>
  <c r="J1055" i="3"/>
  <c r="K1055" i="3"/>
  <c r="L1055" i="3"/>
  <c r="O1055" i="3"/>
  <c r="P1055" i="3"/>
  <c r="Q1055" i="3"/>
  <c r="R1055" i="3"/>
  <c r="S1055" i="3"/>
  <c r="T1055" i="3"/>
  <c r="U1055" i="3"/>
  <c r="X1055" i="3"/>
  <c r="V1055" i="3"/>
  <c r="B1056" i="3"/>
  <c r="C1056" i="3"/>
  <c r="Y1056" i="3"/>
  <c r="W1056" i="3"/>
  <c r="D1056" i="3"/>
  <c r="E1056" i="3"/>
  <c r="H1056" i="3"/>
  <c r="I1056" i="3"/>
  <c r="J1056" i="3"/>
  <c r="K1056" i="3"/>
  <c r="L1056" i="3"/>
  <c r="O1056" i="3"/>
  <c r="P1056" i="3"/>
  <c r="Q1056" i="3"/>
  <c r="R1056" i="3"/>
  <c r="S1056" i="3"/>
  <c r="T1056" i="3"/>
  <c r="U1056" i="3"/>
  <c r="X1056" i="3"/>
  <c r="V1056" i="3"/>
  <c r="B1057" i="3"/>
  <c r="C1057" i="3"/>
  <c r="Y1057" i="3"/>
  <c r="D1057" i="3"/>
  <c r="E1057" i="3"/>
  <c r="H1057" i="3"/>
  <c r="I1057" i="3"/>
  <c r="J1057" i="3"/>
  <c r="K1057" i="3"/>
  <c r="L1057" i="3"/>
  <c r="O1057" i="3"/>
  <c r="P1057" i="3"/>
  <c r="Q1057" i="3"/>
  <c r="R1057" i="3"/>
  <c r="S1057" i="3"/>
  <c r="T1057" i="3"/>
  <c r="U1057" i="3"/>
  <c r="X1057" i="3"/>
  <c r="V1057" i="3"/>
  <c r="B1058" i="3"/>
  <c r="C1058" i="3"/>
  <c r="Y1058" i="3"/>
  <c r="D1058" i="3"/>
  <c r="E1058" i="3"/>
  <c r="H1058" i="3"/>
  <c r="I1058" i="3"/>
  <c r="J1058" i="3"/>
  <c r="K1058" i="3"/>
  <c r="L1058" i="3"/>
  <c r="O1058" i="3"/>
  <c r="P1058" i="3"/>
  <c r="Q1058" i="3"/>
  <c r="R1058" i="3"/>
  <c r="S1058" i="3"/>
  <c r="T1058" i="3"/>
  <c r="U1058" i="3"/>
  <c r="X1058" i="3"/>
  <c r="V1058" i="3"/>
  <c r="W1058" i="3"/>
  <c r="B1059" i="3"/>
  <c r="C1059" i="3"/>
  <c r="Y1059" i="3"/>
  <c r="D1059" i="3"/>
  <c r="E1059" i="3"/>
  <c r="H1059" i="3"/>
  <c r="I1059" i="3"/>
  <c r="J1059" i="3"/>
  <c r="K1059" i="3"/>
  <c r="L1059" i="3"/>
  <c r="O1059" i="3"/>
  <c r="P1059" i="3"/>
  <c r="Q1059" i="3"/>
  <c r="R1059" i="3"/>
  <c r="S1059" i="3"/>
  <c r="T1059" i="3"/>
  <c r="U1059" i="3"/>
  <c r="X1059" i="3"/>
  <c r="V1059" i="3"/>
  <c r="B1060" i="3"/>
  <c r="C1060" i="3"/>
  <c r="Y1060" i="3"/>
  <c r="W1060" i="3"/>
  <c r="D1060" i="3"/>
  <c r="E1060" i="3"/>
  <c r="H1060" i="3"/>
  <c r="I1060" i="3"/>
  <c r="J1060" i="3"/>
  <c r="K1060" i="3"/>
  <c r="L1060" i="3"/>
  <c r="O1060" i="3"/>
  <c r="P1060" i="3"/>
  <c r="Q1060" i="3"/>
  <c r="R1060" i="3"/>
  <c r="S1060" i="3"/>
  <c r="T1060" i="3"/>
  <c r="U1060" i="3"/>
  <c r="X1060" i="3"/>
  <c r="V1060" i="3"/>
  <c r="B1061" i="3"/>
  <c r="C1061" i="3"/>
  <c r="Y1061" i="3"/>
  <c r="W1061" i="3"/>
  <c r="D1061" i="3"/>
  <c r="E1061" i="3"/>
  <c r="H1061" i="3"/>
  <c r="I1061" i="3"/>
  <c r="J1061" i="3"/>
  <c r="K1061" i="3"/>
  <c r="L1061" i="3"/>
  <c r="O1061" i="3"/>
  <c r="P1061" i="3"/>
  <c r="Q1061" i="3"/>
  <c r="R1061" i="3"/>
  <c r="S1061" i="3"/>
  <c r="T1061" i="3"/>
  <c r="U1061" i="3"/>
  <c r="X1061" i="3"/>
  <c r="V1061" i="3"/>
  <c r="B1062" i="3"/>
  <c r="C1062" i="3"/>
  <c r="Y1062" i="3"/>
  <c r="W1062" i="3"/>
  <c r="D1062" i="3"/>
  <c r="E1062" i="3"/>
  <c r="H1062" i="3"/>
  <c r="I1062" i="3"/>
  <c r="J1062" i="3"/>
  <c r="K1062" i="3"/>
  <c r="L1062" i="3"/>
  <c r="O1062" i="3"/>
  <c r="P1062" i="3"/>
  <c r="Q1062" i="3"/>
  <c r="R1062" i="3"/>
  <c r="S1062" i="3"/>
  <c r="T1062" i="3"/>
  <c r="U1062" i="3"/>
  <c r="X1062" i="3"/>
  <c r="V1062" i="3"/>
  <c r="B1063" i="3"/>
  <c r="C1063" i="3"/>
  <c r="Y1063" i="3"/>
  <c r="D1063" i="3"/>
  <c r="E1063" i="3"/>
  <c r="H1063" i="3"/>
  <c r="I1063" i="3"/>
  <c r="J1063" i="3"/>
  <c r="K1063" i="3"/>
  <c r="L1063" i="3"/>
  <c r="O1063" i="3"/>
  <c r="P1063" i="3"/>
  <c r="Q1063" i="3"/>
  <c r="R1063" i="3"/>
  <c r="S1063" i="3"/>
  <c r="T1063" i="3"/>
  <c r="U1063" i="3"/>
  <c r="W1063" i="3"/>
  <c r="X1063" i="3"/>
  <c r="V1063" i="3"/>
  <c r="B1064" i="3"/>
  <c r="C1064" i="3"/>
  <c r="Y1064" i="3"/>
  <c r="D1064" i="3"/>
  <c r="E1064" i="3"/>
  <c r="H1064" i="3"/>
  <c r="I1064" i="3"/>
  <c r="J1064" i="3"/>
  <c r="K1064" i="3"/>
  <c r="L1064" i="3"/>
  <c r="O1064" i="3"/>
  <c r="P1064" i="3"/>
  <c r="Q1064" i="3"/>
  <c r="R1064" i="3"/>
  <c r="S1064" i="3"/>
  <c r="T1064" i="3"/>
  <c r="U1064" i="3"/>
  <c r="W1064" i="3"/>
  <c r="X1064" i="3"/>
  <c r="V1064" i="3"/>
  <c r="B1065" i="3"/>
  <c r="C1065" i="3"/>
  <c r="Y1065" i="3"/>
  <c r="D1065" i="3"/>
  <c r="E1065" i="3"/>
  <c r="H1065" i="3"/>
  <c r="I1065" i="3"/>
  <c r="J1065" i="3"/>
  <c r="K1065" i="3"/>
  <c r="L1065" i="3"/>
  <c r="O1065" i="3"/>
  <c r="P1065" i="3"/>
  <c r="Q1065" i="3"/>
  <c r="R1065" i="3"/>
  <c r="S1065" i="3"/>
  <c r="T1065" i="3"/>
  <c r="U1065" i="3"/>
  <c r="X1065" i="3"/>
  <c r="V1065" i="3"/>
  <c r="B1066" i="3"/>
  <c r="C1066" i="3"/>
  <c r="D1066" i="3"/>
  <c r="E1066" i="3"/>
  <c r="H1066" i="3"/>
  <c r="I1066" i="3"/>
  <c r="J1066" i="3"/>
  <c r="K1066" i="3"/>
  <c r="L1066" i="3"/>
  <c r="O1066" i="3"/>
  <c r="P1066" i="3"/>
  <c r="Q1066" i="3"/>
  <c r="R1066" i="3"/>
  <c r="S1066" i="3"/>
  <c r="T1066" i="3"/>
  <c r="U1066" i="3"/>
  <c r="X1066" i="3"/>
  <c r="V1066" i="3"/>
  <c r="B1067" i="3"/>
  <c r="C1067" i="3"/>
  <c r="Y1067" i="3"/>
  <c r="W1067" i="3"/>
  <c r="D1067" i="3"/>
  <c r="E1067" i="3"/>
  <c r="H1067" i="3"/>
  <c r="I1067" i="3"/>
  <c r="J1067" i="3"/>
  <c r="K1067" i="3"/>
  <c r="L1067" i="3"/>
  <c r="O1067" i="3"/>
  <c r="P1067" i="3"/>
  <c r="Q1067" i="3"/>
  <c r="R1067" i="3"/>
  <c r="S1067" i="3"/>
  <c r="T1067" i="3"/>
  <c r="U1067" i="3"/>
  <c r="X1067" i="3"/>
  <c r="V1067" i="3"/>
  <c r="B1068" i="3"/>
  <c r="C1068" i="3"/>
  <c r="Y1068" i="3"/>
  <c r="D1068" i="3"/>
  <c r="E1068" i="3"/>
  <c r="H1068" i="3"/>
  <c r="I1068" i="3"/>
  <c r="J1068" i="3"/>
  <c r="K1068" i="3"/>
  <c r="L1068" i="3"/>
  <c r="O1068" i="3"/>
  <c r="P1068" i="3"/>
  <c r="Q1068" i="3"/>
  <c r="R1068" i="3"/>
  <c r="S1068" i="3"/>
  <c r="T1068" i="3"/>
  <c r="U1068" i="3"/>
  <c r="X1068" i="3"/>
  <c r="V1068" i="3"/>
  <c r="B1069" i="3"/>
  <c r="C1069" i="3"/>
  <c r="Y1069" i="3"/>
  <c r="W1069" i="3"/>
  <c r="D1069" i="3"/>
  <c r="E1069" i="3"/>
  <c r="H1069" i="3"/>
  <c r="I1069" i="3"/>
  <c r="J1069" i="3"/>
  <c r="K1069" i="3"/>
  <c r="L1069" i="3"/>
  <c r="O1069" i="3"/>
  <c r="P1069" i="3"/>
  <c r="Q1069" i="3"/>
  <c r="R1069" i="3"/>
  <c r="S1069" i="3"/>
  <c r="T1069" i="3"/>
  <c r="U1069" i="3"/>
  <c r="X1069" i="3"/>
  <c r="V1069" i="3"/>
  <c r="B1070" i="3"/>
  <c r="C1070" i="3"/>
  <c r="Y1070" i="3"/>
  <c r="W1070" i="3"/>
  <c r="D1070" i="3"/>
  <c r="E1070" i="3"/>
  <c r="H1070" i="3"/>
  <c r="I1070" i="3"/>
  <c r="J1070" i="3"/>
  <c r="K1070" i="3"/>
  <c r="L1070" i="3"/>
  <c r="O1070" i="3"/>
  <c r="P1070" i="3"/>
  <c r="Q1070" i="3"/>
  <c r="R1070" i="3"/>
  <c r="S1070" i="3"/>
  <c r="T1070" i="3"/>
  <c r="U1070" i="3"/>
  <c r="X1070" i="3"/>
  <c r="V1070" i="3"/>
  <c r="B1071" i="3"/>
  <c r="C1071" i="3"/>
  <c r="Y1071" i="3"/>
  <c r="W1071" i="3"/>
  <c r="D1071" i="3"/>
  <c r="E1071" i="3"/>
  <c r="H1071" i="3"/>
  <c r="I1071" i="3"/>
  <c r="J1071" i="3"/>
  <c r="K1071" i="3"/>
  <c r="L1071" i="3"/>
  <c r="O1071" i="3"/>
  <c r="P1071" i="3"/>
  <c r="Q1071" i="3"/>
  <c r="R1071" i="3"/>
  <c r="S1071" i="3"/>
  <c r="T1071" i="3"/>
  <c r="U1071" i="3"/>
  <c r="X1071" i="3"/>
  <c r="V1071" i="3"/>
  <c r="B1072" i="3"/>
  <c r="C1072" i="3"/>
  <c r="D1072" i="3"/>
  <c r="E1072" i="3"/>
  <c r="H1072" i="3"/>
  <c r="I1072" i="3"/>
  <c r="J1072" i="3"/>
  <c r="K1072" i="3"/>
  <c r="L1072" i="3"/>
  <c r="O1072" i="3"/>
  <c r="P1072" i="3"/>
  <c r="Q1072" i="3"/>
  <c r="R1072" i="3"/>
  <c r="S1072" i="3"/>
  <c r="T1072" i="3"/>
  <c r="U1072" i="3"/>
  <c r="X1072" i="3"/>
  <c r="V1072" i="3"/>
  <c r="B1073" i="3"/>
  <c r="D1073" i="3"/>
  <c r="E1073" i="3"/>
  <c r="H1073" i="3"/>
  <c r="I1073" i="3"/>
  <c r="J1073" i="3"/>
  <c r="K1073" i="3"/>
  <c r="L1073" i="3"/>
  <c r="O1073" i="3"/>
  <c r="P1073" i="3"/>
  <c r="Q1073" i="3"/>
  <c r="R1073" i="3"/>
  <c r="S1073" i="3"/>
  <c r="T1073" i="3"/>
  <c r="U1073" i="3"/>
  <c r="X1073" i="3"/>
  <c r="V1073" i="3"/>
  <c r="B1074" i="3"/>
  <c r="C1074" i="3"/>
  <c r="D1074" i="3"/>
  <c r="E1074" i="3"/>
  <c r="H1074" i="3"/>
  <c r="I1074" i="3"/>
  <c r="J1074" i="3"/>
  <c r="K1074" i="3"/>
  <c r="L1074" i="3"/>
  <c r="O1074" i="3"/>
  <c r="P1074" i="3"/>
  <c r="Q1074" i="3"/>
  <c r="R1074" i="3"/>
  <c r="S1074" i="3"/>
  <c r="T1074" i="3"/>
  <c r="U1074" i="3"/>
  <c r="X1074" i="3"/>
  <c r="V1074" i="3"/>
  <c r="B1075" i="3"/>
  <c r="C1075" i="3"/>
  <c r="Y1075" i="3"/>
  <c r="W1075" i="3"/>
  <c r="D1075" i="3"/>
  <c r="E1075" i="3"/>
  <c r="H1075" i="3"/>
  <c r="I1075" i="3"/>
  <c r="J1075" i="3"/>
  <c r="K1075" i="3"/>
  <c r="L1075" i="3"/>
  <c r="O1075" i="3"/>
  <c r="P1075" i="3"/>
  <c r="Q1075" i="3"/>
  <c r="R1075" i="3"/>
  <c r="S1075" i="3"/>
  <c r="T1075" i="3"/>
  <c r="U1075" i="3"/>
  <c r="X1075" i="3"/>
  <c r="V1075" i="3"/>
  <c r="B1076" i="3"/>
  <c r="C1076" i="3"/>
  <c r="Y1076" i="3"/>
  <c r="D1076" i="3"/>
  <c r="E1076" i="3"/>
  <c r="H1076" i="3"/>
  <c r="I1076" i="3"/>
  <c r="J1076" i="3"/>
  <c r="K1076" i="3"/>
  <c r="L1076" i="3"/>
  <c r="O1076" i="3"/>
  <c r="P1076" i="3"/>
  <c r="Q1076" i="3"/>
  <c r="R1076" i="3"/>
  <c r="S1076" i="3"/>
  <c r="T1076" i="3"/>
  <c r="U1076" i="3"/>
  <c r="X1076" i="3"/>
  <c r="V1076" i="3"/>
  <c r="B1077" i="3"/>
  <c r="C1077" i="3"/>
  <c r="D1077" i="3"/>
  <c r="E1077" i="3"/>
  <c r="H1077" i="3"/>
  <c r="I1077" i="3"/>
  <c r="J1077" i="3"/>
  <c r="K1077" i="3"/>
  <c r="L1077" i="3"/>
  <c r="O1077" i="3"/>
  <c r="P1077" i="3"/>
  <c r="Q1077" i="3"/>
  <c r="R1077" i="3"/>
  <c r="S1077" i="3"/>
  <c r="T1077" i="3"/>
  <c r="U1077" i="3"/>
  <c r="X1077" i="3"/>
  <c r="V1077" i="3"/>
  <c r="B1078" i="3"/>
  <c r="C1078" i="3"/>
  <c r="Y1078" i="3"/>
  <c r="W1078" i="3"/>
  <c r="D1078" i="3"/>
  <c r="E1078" i="3"/>
  <c r="H1078" i="3"/>
  <c r="I1078" i="3"/>
  <c r="J1078" i="3"/>
  <c r="K1078" i="3"/>
  <c r="L1078" i="3"/>
  <c r="O1078" i="3"/>
  <c r="P1078" i="3"/>
  <c r="Q1078" i="3"/>
  <c r="R1078" i="3"/>
  <c r="S1078" i="3"/>
  <c r="T1078" i="3"/>
  <c r="U1078" i="3"/>
  <c r="X1078" i="3"/>
  <c r="V1078" i="3"/>
  <c r="B1079" i="3"/>
  <c r="C1079" i="3"/>
  <c r="D1079" i="3"/>
  <c r="E1079" i="3"/>
  <c r="H1079" i="3"/>
  <c r="I1079" i="3"/>
  <c r="J1079" i="3"/>
  <c r="K1079" i="3"/>
  <c r="L1079" i="3"/>
  <c r="O1079" i="3"/>
  <c r="P1079" i="3"/>
  <c r="Q1079" i="3"/>
  <c r="R1079" i="3"/>
  <c r="S1079" i="3"/>
  <c r="T1079" i="3"/>
  <c r="U1079" i="3"/>
  <c r="X1079" i="3"/>
  <c r="V1079" i="3"/>
  <c r="B1080" i="3"/>
  <c r="C1080" i="3"/>
  <c r="Y1080" i="3"/>
  <c r="D1080" i="3"/>
  <c r="E1080" i="3"/>
  <c r="H1080" i="3"/>
  <c r="I1080" i="3"/>
  <c r="J1080" i="3"/>
  <c r="K1080" i="3"/>
  <c r="L1080" i="3"/>
  <c r="O1080" i="3"/>
  <c r="P1080" i="3"/>
  <c r="Q1080" i="3"/>
  <c r="R1080" i="3"/>
  <c r="S1080" i="3"/>
  <c r="T1080" i="3"/>
  <c r="U1080" i="3"/>
  <c r="W1080" i="3"/>
  <c r="X1080" i="3"/>
  <c r="V1080" i="3"/>
  <c r="B1081" i="3"/>
  <c r="C1081" i="3"/>
  <c r="Y1081" i="3"/>
  <c r="D1081" i="3"/>
  <c r="E1081" i="3"/>
  <c r="H1081" i="3"/>
  <c r="I1081" i="3"/>
  <c r="J1081" i="3"/>
  <c r="K1081" i="3"/>
  <c r="L1081" i="3"/>
  <c r="O1081" i="3"/>
  <c r="P1081" i="3"/>
  <c r="Q1081" i="3"/>
  <c r="R1081" i="3"/>
  <c r="S1081" i="3"/>
  <c r="T1081" i="3"/>
  <c r="U1081" i="3"/>
  <c r="X1081" i="3"/>
  <c r="V1081" i="3"/>
  <c r="B1082" i="3"/>
  <c r="C1082" i="3"/>
  <c r="D1082" i="3"/>
  <c r="E1082" i="3"/>
  <c r="H1082" i="3"/>
  <c r="I1082" i="3"/>
  <c r="J1082" i="3"/>
  <c r="K1082" i="3"/>
  <c r="L1082" i="3"/>
  <c r="O1082" i="3"/>
  <c r="P1082" i="3"/>
  <c r="Q1082" i="3"/>
  <c r="R1082" i="3"/>
  <c r="S1082" i="3"/>
  <c r="T1082" i="3"/>
  <c r="U1082" i="3"/>
  <c r="X1082" i="3"/>
  <c r="V1082" i="3"/>
  <c r="B1083" i="3"/>
  <c r="D1083" i="3"/>
  <c r="E1083" i="3"/>
  <c r="H1083" i="3"/>
  <c r="I1083" i="3"/>
  <c r="J1083" i="3"/>
  <c r="K1083" i="3"/>
  <c r="L1083" i="3"/>
  <c r="O1083" i="3"/>
  <c r="P1083" i="3"/>
  <c r="Q1083" i="3"/>
  <c r="R1083" i="3"/>
  <c r="S1083" i="3"/>
  <c r="T1083" i="3"/>
  <c r="U1083" i="3"/>
  <c r="X1083" i="3"/>
  <c r="V1083" i="3"/>
  <c r="B1084" i="3"/>
  <c r="C1084" i="3"/>
  <c r="Y1084" i="3"/>
  <c r="W1084" i="3"/>
  <c r="D1084" i="3"/>
  <c r="E1084" i="3"/>
  <c r="H1084" i="3"/>
  <c r="I1084" i="3"/>
  <c r="J1084" i="3"/>
  <c r="K1084" i="3"/>
  <c r="L1084" i="3"/>
  <c r="O1084" i="3"/>
  <c r="P1084" i="3"/>
  <c r="Q1084" i="3"/>
  <c r="R1084" i="3"/>
  <c r="S1084" i="3"/>
  <c r="T1084" i="3"/>
  <c r="U1084" i="3"/>
  <c r="X1084" i="3"/>
  <c r="V1084" i="3"/>
  <c r="B1085" i="3"/>
  <c r="C1085" i="3"/>
  <c r="Y1085" i="3"/>
  <c r="D1085" i="3"/>
  <c r="E1085" i="3"/>
  <c r="H1085" i="3"/>
  <c r="I1085" i="3"/>
  <c r="J1085" i="3"/>
  <c r="K1085" i="3"/>
  <c r="L1085" i="3"/>
  <c r="O1085" i="3"/>
  <c r="P1085" i="3"/>
  <c r="Q1085" i="3"/>
  <c r="R1085" i="3"/>
  <c r="S1085" i="3"/>
  <c r="T1085" i="3"/>
  <c r="U1085" i="3"/>
  <c r="X1085" i="3"/>
  <c r="V1085" i="3"/>
  <c r="B1086" i="3"/>
  <c r="C1086" i="3"/>
  <c r="Y1086" i="3"/>
  <c r="W1086" i="3"/>
  <c r="D1086" i="3"/>
  <c r="E1086" i="3"/>
  <c r="H1086" i="3"/>
  <c r="I1086" i="3"/>
  <c r="J1086" i="3"/>
  <c r="K1086" i="3"/>
  <c r="L1086" i="3"/>
  <c r="O1086" i="3"/>
  <c r="P1086" i="3"/>
  <c r="Q1086" i="3"/>
  <c r="R1086" i="3"/>
  <c r="S1086" i="3"/>
  <c r="T1086" i="3"/>
  <c r="U1086" i="3"/>
  <c r="X1086" i="3"/>
  <c r="V1086" i="3"/>
  <c r="B1087" i="3"/>
  <c r="C1087" i="3"/>
  <c r="D1087" i="3"/>
  <c r="E1087" i="3"/>
  <c r="H1087" i="3"/>
  <c r="I1087" i="3"/>
  <c r="J1087" i="3"/>
  <c r="K1087" i="3"/>
  <c r="L1087" i="3"/>
  <c r="O1087" i="3"/>
  <c r="P1087" i="3"/>
  <c r="Q1087" i="3"/>
  <c r="R1087" i="3"/>
  <c r="S1087" i="3"/>
  <c r="T1087" i="3"/>
  <c r="U1087" i="3"/>
  <c r="X1087" i="3"/>
  <c r="V1087" i="3"/>
  <c r="B1088" i="3"/>
  <c r="C1088" i="3"/>
  <c r="Y1088" i="3"/>
  <c r="W1088" i="3"/>
  <c r="D1088" i="3"/>
  <c r="E1088" i="3"/>
  <c r="H1088" i="3"/>
  <c r="I1088" i="3"/>
  <c r="J1088" i="3"/>
  <c r="K1088" i="3"/>
  <c r="L1088" i="3"/>
  <c r="O1088" i="3"/>
  <c r="P1088" i="3"/>
  <c r="Q1088" i="3"/>
  <c r="R1088" i="3"/>
  <c r="S1088" i="3"/>
  <c r="T1088" i="3"/>
  <c r="U1088" i="3"/>
  <c r="X1088" i="3"/>
  <c r="V1088" i="3"/>
  <c r="B1089" i="3"/>
  <c r="C1089" i="3"/>
  <c r="D1089" i="3"/>
  <c r="E1089" i="3"/>
  <c r="H1089" i="3"/>
  <c r="I1089" i="3"/>
  <c r="J1089" i="3"/>
  <c r="K1089" i="3"/>
  <c r="L1089" i="3"/>
  <c r="O1089" i="3"/>
  <c r="P1089" i="3"/>
  <c r="Q1089" i="3"/>
  <c r="R1089" i="3"/>
  <c r="S1089" i="3"/>
  <c r="T1089" i="3"/>
  <c r="U1089" i="3"/>
  <c r="X1089" i="3"/>
  <c r="V1089" i="3"/>
  <c r="B1090" i="3"/>
  <c r="C1090" i="3"/>
  <c r="Y1090" i="3"/>
  <c r="D1090" i="3"/>
  <c r="E1090" i="3"/>
  <c r="H1090" i="3"/>
  <c r="I1090" i="3"/>
  <c r="J1090" i="3"/>
  <c r="K1090" i="3"/>
  <c r="L1090" i="3"/>
  <c r="O1090" i="3"/>
  <c r="P1090" i="3"/>
  <c r="Q1090" i="3"/>
  <c r="R1090" i="3"/>
  <c r="S1090" i="3"/>
  <c r="T1090" i="3"/>
  <c r="U1090" i="3"/>
  <c r="W1090" i="3"/>
  <c r="X1090" i="3"/>
  <c r="V1090" i="3"/>
  <c r="B1091" i="3"/>
  <c r="C1091" i="3"/>
  <c r="Y1091" i="3"/>
  <c r="W1091" i="3"/>
  <c r="D1091" i="3"/>
  <c r="E1091" i="3"/>
  <c r="H1091" i="3"/>
  <c r="I1091" i="3"/>
  <c r="J1091" i="3"/>
  <c r="K1091" i="3"/>
  <c r="L1091" i="3"/>
  <c r="O1091" i="3"/>
  <c r="P1091" i="3"/>
  <c r="Q1091" i="3"/>
  <c r="R1091" i="3"/>
  <c r="S1091" i="3"/>
  <c r="T1091" i="3"/>
  <c r="U1091" i="3"/>
  <c r="X1091" i="3"/>
  <c r="V1091" i="3"/>
  <c r="B1092" i="3"/>
  <c r="C1092" i="3"/>
  <c r="Y1092" i="3"/>
  <c r="W1092" i="3"/>
  <c r="D1092" i="3"/>
  <c r="E1092" i="3"/>
  <c r="H1092" i="3"/>
  <c r="I1092" i="3"/>
  <c r="J1092" i="3"/>
  <c r="K1092" i="3"/>
  <c r="L1092" i="3"/>
  <c r="O1092" i="3"/>
  <c r="P1092" i="3"/>
  <c r="Q1092" i="3"/>
  <c r="R1092" i="3"/>
  <c r="S1092" i="3"/>
  <c r="T1092" i="3"/>
  <c r="U1092" i="3"/>
  <c r="X1092" i="3"/>
  <c r="V1092" i="3"/>
  <c r="B1093" i="3"/>
  <c r="C1093" i="3"/>
  <c r="Y1093" i="3"/>
  <c r="W1093" i="3"/>
  <c r="D1093" i="3"/>
  <c r="E1093" i="3"/>
  <c r="H1093" i="3"/>
  <c r="I1093" i="3"/>
  <c r="J1093" i="3"/>
  <c r="K1093" i="3"/>
  <c r="L1093" i="3"/>
  <c r="O1093" i="3"/>
  <c r="P1093" i="3"/>
  <c r="Q1093" i="3"/>
  <c r="R1093" i="3"/>
  <c r="S1093" i="3"/>
  <c r="T1093" i="3"/>
  <c r="U1093" i="3"/>
  <c r="X1093" i="3"/>
  <c r="V1093" i="3"/>
  <c r="B1094" i="3"/>
  <c r="C1094" i="3"/>
  <c r="Y1094" i="3"/>
  <c r="W1094" i="3"/>
  <c r="D1094" i="3"/>
  <c r="E1094" i="3"/>
  <c r="H1094" i="3"/>
  <c r="I1094" i="3"/>
  <c r="J1094" i="3"/>
  <c r="K1094" i="3"/>
  <c r="L1094" i="3"/>
  <c r="O1094" i="3"/>
  <c r="P1094" i="3"/>
  <c r="Q1094" i="3"/>
  <c r="R1094" i="3"/>
  <c r="S1094" i="3"/>
  <c r="T1094" i="3"/>
  <c r="U1094" i="3"/>
  <c r="X1094" i="3"/>
  <c r="V1094" i="3"/>
  <c r="B1095" i="3"/>
  <c r="C1095" i="3"/>
  <c r="Y1095" i="3"/>
  <c r="D1095" i="3"/>
  <c r="E1095" i="3"/>
  <c r="H1095" i="3"/>
  <c r="I1095" i="3"/>
  <c r="J1095" i="3"/>
  <c r="K1095" i="3"/>
  <c r="L1095" i="3"/>
  <c r="O1095" i="3"/>
  <c r="P1095" i="3"/>
  <c r="Q1095" i="3"/>
  <c r="R1095" i="3"/>
  <c r="S1095" i="3"/>
  <c r="T1095" i="3"/>
  <c r="U1095" i="3"/>
  <c r="W1095" i="3"/>
  <c r="X1095" i="3"/>
  <c r="V1095" i="3"/>
  <c r="B1096" i="3"/>
  <c r="C1096" i="3"/>
  <c r="Y1096" i="3"/>
  <c r="W1096" i="3"/>
  <c r="D1096" i="3"/>
  <c r="E1096" i="3"/>
  <c r="H1096" i="3"/>
  <c r="I1096" i="3"/>
  <c r="J1096" i="3"/>
  <c r="K1096" i="3"/>
  <c r="L1096" i="3"/>
  <c r="O1096" i="3"/>
  <c r="P1096" i="3"/>
  <c r="Q1096" i="3"/>
  <c r="R1096" i="3"/>
  <c r="S1096" i="3"/>
  <c r="T1096" i="3"/>
  <c r="U1096" i="3"/>
  <c r="X1096" i="3"/>
  <c r="V1096" i="3"/>
  <c r="B1097" i="3"/>
  <c r="C1097" i="3"/>
  <c r="Y1097" i="3"/>
  <c r="D1097" i="3"/>
  <c r="E1097" i="3"/>
  <c r="H1097" i="3"/>
  <c r="I1097" i="3"/>
  <c r="J1097" i="3"/>
  <c r="K1097" i="3"/>
  <c r="L1097" i="3"/>
  <c r="O1097" i="3"/>
  <c r="P1097" i="3"/>
  <c r="Q1097" i="3"/>
  <c r="R1097" i="3"/>
  <c r="S1097" i="3"/>
  <c r="T1097" i="3"/>
  <c r="U1097" i="3"/>
  <c r="X1097" i="3"/>
  <c r="V1097" i="3"/>
  <c r="B1098" i="3"/>
  <c r="C1098" i="3"/>
  <c r="D1098" i="3"/>
  <c r="E1098" i="3"/>
  <c r="H1098" i="3"/>
  <c r="I1098" i="3"/>
  <c r="J1098" i="3"/>
  <c r="K1098" i="3"/>
  <c r="L1098" i="3"/>
  <c r="O1098" i="3"/>
  <c r="P1098" i="3"/>
  <c r="Q1098" i="3"/>
  <c r="R1098" i="3"/>
  <c r="S1098" i="3"/>
  <c r="T1098" i="3"/>
  <c r="U1098" i="3"/>
  <c r="X1098" i="3"/>
  <c r="V1098" i="3"/>
  <c r="B1099" i="3"/>
  <c r="C1099" i="3"/>
  <c r="D1099" i="3"/>
  <c r="E1099" i="3"/>
  <c r="H1099" i="3"/>
  <c r="I1099" i="3"/>
  <c r="J1099" i="3"/>
  <c r="K1099" i="3"/>
  <c r="L1099" i="3"/>
  <c r="O1099" i="3"/>
  <c r="P1099" i="3"/>
  <c r="Q1099" i="3"/>
  <c r="R1099" i="3"/>
  <c r="S1099" i="3"/>
  <c r="T1099" i="3"/>
  <c r="U1099" i="3"/>
  <c r="X1099" i="3"/>
  <c r="V1099" i="3"/>
  <c r="B1100" i="3"/>
  <c r="C1100" i="3"/>
  <c r="Y1100" i="3"/>
  <c r="W1100" i="3"/>
  <c r="D1100" i="3"/>
  <c r="E1100" i="3"/>
  <c r="H1100" i="3"/>
  <c r="I1100" i="3"/>
  <c r="J1100" i="3"/>
  <c r="K1100" i="3"/>
  <c r="L1100" i="3"/>
  <c r="O1100" i="3"/>
  <c r="P1100" i="3"/>
  <c r="Q1100" i="3"/>
  <c r="R1100" i="3"/>
  <c r="S1100" i="3"/>
  <c r="T1100" i="3"/>
  <c r="U1100" i="3"/>
  <c r="X1100" i="3"/>
  <c r="V1100" i="3"/>
  <c r="B1101" i="3"/>
  <c r="C1101" i="3"/>
  <c r="D1101" i="3"/>
  <c r="E1101" i="3"/>
  <c r="H1101" i="3"/>
  <c r="I1101" i="3"/>
  <c r="J1101" i="3"/>
  <c r="K1101" i="3"/>
  <c r="L1101" i="3"/>
  <c r="O1101" i="3"/>
  <c r="P1101" i="3"/>
  <c r="Q1101" i="3"/>
  <c r="R1101" i="3"/>
  <c r="S1101" i="3"/>
  <c r="T1101" i="3"/>
  <c r="U1101" i="3"/>
  <c r="X1101" i="3"/>
  <c r="V1101" i="3"/>
  <c r="B1102" i="3"/>
  <c r="C1102" i="3"/>
  <c r="Y1102" i="3"/>
  <c r="W1102" i="3"/>
  <c r="D1102" i="3"/>
  <c r="E1102" i="3"/>
  <c r="H1102" i="3"/>
  <c r="I1102" i="3"/>
  <c r="J1102" i="3"/>
  <c r="K1102" i="3"/>
  <c r="L1102" i="3"/>
  <c r="O1102" i="3"/>
  <c r="P1102" i="3"/>
  <c r="Q1102" i="3"/>
  <c r="R1102" i="3"/>
  <c r="S1102" i="3"/>
  <c r="T1102" i="3"/>
  <c r="U1102" i="3"/>
  <c r="X1102" i="3"/>
  <c r="V1102" i="3"/>
  <c r="B1103" i="3"/>
  <c r="C1103" i="3"/>
  <c r="D1103" i="3"/>
  <c r="E1103" i="3"/>
  <c r="H1103" i="3"/>
  <c r="I1103" i="3"/>
  <c r="J1103" i="3"/>
  <c r="K1103" i="3"/>
  <c r="L1103" i="3"/>
  <c r="O1103" i="3"/>
  <c r="P1103" i="3"/>
  <c r="Q1103" i="3"/>
  <c r="R1103" i="3"/>
  <c r="S1103" i="3"/>
  <c r="T1103" i="3"/>
  <c r="U1103" i="3"/>
  <c r="X1103" i="3"/>
  <c r="V1103" i="3"/>
  <c r="B1104" i="3"/>
  <c r="C1104" i="3"/>
  <c r="D1104" i="3"/>
  <c r="E1104" i="3"/>
  <c r="H1104" i="3"/>
  <c r="I1104" i="3"/>
  <c r="J1104" i="3"/>
  <c r="K1104" i="3"/>
  <c r="L1104" i="3"/>
  <c r="O1104" i="3"/>
  <c r="P1104" i="3"/>
  <c r="Q1104" i="3"/>
  <c r="R1104" i="3"/>
  <c r="S1104" i="3"/>
  <c r="T1104" i="3"/>
  <c r="U1104" i="3"/>
  <c r="X1104" i="3"/>
  <c r="V1104" i="3"/>
  <c r="B1105" i="3"/>
  <c r="C1105" i="3"/>
  <c r="Y1105" i="3"/>
  <c r="W1105" i="3"/>
  <c r="D1105" i="3"/>
  <c r="E1105" i="3"/>
  <c r="H1105" i="3"/>
  <c r="I1105" i="3"/>
  <c r="J1105" i="3"/>
  <c r="K1105" i="3"/>
  <c r="L1105" i="3"/>
  <c r="O1105" i="3"/>
  <c r="P1105" i="3"/>
  <c r="Q1105" i="3"/>
  <c r="R1105" i="3"/>
  <c r="S1105" i="3"/>
  <c r="T1105" i="3"/>
  <c r="U1105" i="3"/>
  <c r="X1105" i="3"/>
  <c r="V1105" i="3"/>
  <c r="B1106" i="3"/>
  <c r="C1106" i="3"/>
  <c r="D1106" i="3"/>
  <c r="E1106" i="3"/>
  <c r="H1106" i="3"/>
  <c r="I1106" i="3"/>
  <c r="J1106" i="3"/>
  <c r="K1106" i="3"/>
  <c r="L1106" i="3"/>
  <c r="O1106" i="3"/>
  <c r="P1106" i="3"/>
  <c r="Q1106" i="3"/>
  <c r="R1106" i="3"/>
  <c r="S1106" i="3"/>
  <c r="T1106" i="3"/>
  <c r="U1106" i="3"/>
  <c r="X1106" i="3"/>
  <c r="V1106" i="3"/>
  <c r="B1107" i="3"/>
  <c r="C1107" i="3"/>
  <c r="Y1107" i="3"/>
  <c r="D1107" i="3"/>
  <c r="E1107" i="3"/>
  <c r="H1107" i="3"/>
  <c r="I1107" i="3"/>
  <c r="J1107" i="3"/>
  <c r="K1107" i="3"/>
  <c r="L1107" i="3"/>
  <c r="O1107" i="3"/>
  <c r="P1107" i="3"/>
  <c r="Q1107" i="3"/>
  <c r="R1107" i="3"/>
  <c r="S1107" i="3"/>
  <c r="T1107" i="3"/>
  <c r="U1107" i="3"/>
  <c r="X1107" i="3"/>
  <c r="V1107" i="3"/>
  <c r="B1108" i="3"/>
  <c r="C1108" i="3"/>
  <c r="Y1108" i="3"/>
  <c r="W1108" i="3"/>
  <c r="D1108" i="3"/>
  <c r="E1108" i="3"/>
  <c r="H1108" i="3"/>
  <c r="I1108" i="3"/>
  <c r="J1108" i="3"/>
  <c r="K1108" i="3"/>
  <c r="L1108" i="3"/>
  <c r="O1108" i="3"/>
  <c r="P1108" i="3"/>
  <c r="Q1108" i="3"/>
  <c r="R1108" i="3"/>
  <c r="S1108" i="3"/>
  <c r="T1108" i="3"/>
  <c r="U1108" i="3"/>
  <c r="X1108" i="3"/>
  <c r="V1108" i="3"/>
  <c r="B1109" i="3"/>
  <c r="C1109" i="3"/>
  <c r="D1109" i="3"/>
  <c r="E1109" i="3"/>
  <c r="H1109" i="3"/>
  <c r="I1109" i="3"/>
  <c r="J1109" i="3"/>
  <c r="K1109" i="3"/>
  <c r="L1109" i="3"/>
  <c r="O1109" i="3"/>
  <c r="P1109" i="3"/>
  <c r="Q1109" i="3"/>
  <c r="R1109" i="3"/>
  <c r="S1109" i="3"/>
  <c r="T1109" i="3"/>
  <c r="U1109" i="3"/>
  <c r="X1109" i="3"/>
  <c r="V1109" i="3"/>
  <c r="B1110" i="3"/>
  <c r="C1110" i="3"/>
  <c r="Y1110" i="3"/>
  <c r="W1110" i="3"/>
  <c r="D1110" i="3"/>
  <c r="E1110" i="3"/>
  <c r="H1110" i="3"/>
  <c r="I1110" i="3"/>
  <c r="J1110" i="3"/>
  <c r="K1110" i="3"/>
  <c r="L1110" i="3"/>
  <c r="O1110" i="3"/>
  <c r="P1110" i="3"/>
  <c r="Q1110" i="3"/>
  <c r="R1110" i="3"/>
  <c r="S1110" i="3"/>
  <c r="T1110" i="3"/>
  <c r="U1110" i="3"/>
  <c r="X1110" i="3"/>
  <c r="V1110" i="3"/>
  <c r="B1111" i="3"/>
  <c r="C1111" i="3"/>
  <c r="D1111" i="3"/>
  <c r="E1111" i="3"/>
  <c r="H1111" i="3"/>
  <c r="I1111" i="3"/>
  <c r="J1111" i="3"/>
  <c r="K1111" i="3"/>
  <c r="L1111" i="3"/>
  <c r="O1111" i="3"/>
  <c r="P1111" i="3"/>
  <c r="Q1111" i="3"/>
  <c r="R1111" i="3"/>
  <c r="S1111" i="3"/>
  <c r="T1111" i="3"/>
  <c r="U1111" i="3"/>
  <c r="X1111" i="3"/>
  <c r="V1111" i="3"/>
  <c r="B1112" i="3"/>
  <c r="C1112" i="3"/>
  <c r="Y1112" i="3"/>
  <c r="D1112" i="3"/>
  <c r="E1112" i="3"/>
  <c r="H1112" i="3"/>
  <c r="I1112" i="3"/>
  <c r="J1112" i="3"/>
  <c r="K1112" i="3"/>
  <c r="L1112" i="3"/>
  <c r="O1112" i="3"/>
  <c r="P1112" i="3"/>
  <c r="Q1112" i="3"/>
  <c r="R1112" i="3"/>
  <c r="S1112" i="3"/>
  <c r="T1112" i="3"/>
  <c r="U1112" i="3"/>
  <c r="W1112" i="3"/>
  <c r="X1112" i="3"/>
  <c r="V1112" i="3"/>
  <c r="B1113" i="3"/>
  <c r="C1113" i="3"/>
  <c r="Y1113" i="3"/>
  <c r="W1113" i="3"/>
  <c r="D1113" i="3"/>
  <c r="E1113" i="3"/>
  <c r="H1113" i="3"/>
  <c r="I1113" i="3"/>
  <c r="J1113" i="3"/>
  <c r="K1113" i="3"/>
  <c r="L1113" i="3"/>
  <c r="O1113" i="3"/>
  <c r="P1113" i="3"/>
  <c r="Q1113" i="3"/>
  <c r="R1113" i="3"/>
  <c r="S1113" i="3"/>
  <c r="T1113" i="3"/>
  <c r="U1113" i="3"/>
  <c r="X1113" i="3"/>
  <c r="V1113" i="3"/>
  <c r="B1114" i="3"/>
  <c r="C1114" i="3"/>
  <c r="Y1114" i="3"/>
  <c r="W1114" i="3"/>
  <c r="D1114" i="3"/>
  <c r="E1114" i="3"/>
  <c r="H1114" i="3"/>
  <c r="I1114" i="3"/>
  <c r="J1114" i="3"/>
  <c r="K1114" i="3"/>
  <c r="L1114" i="3"/>
  <c r="O1114" i="3"/>
  <c r="P1114" i="3"/>
  <c r="Q1114" i="3"/>
  <c r="R1114" i="3"/>
  <c r="S1114" i="3"/>
  <c r="T1114" i="3"/>
  <c r="U1114" i="3"/>
  <c r="X1114" i="3"/>
  <c r="V1114" i="3"/>
  <c r="B1115" i="3"/>
  <c r="C1115" i="3"/>
  <c r="Y1115" i="3"/>
  <c r="W1115" i="3"/>
  <c r="D1115" i="3"/>
  <c r="E1115" i="3"/>
  <c r="H1115" i="3"/>
  <c r="I1115" i="3"/>
  <c r="J1115" i="3"/>
  <c r="K1115" i="3"/>
  <c r="L1115" i="3"/>
  <c r="O1115" i="3"/>
  <c r="P1115" i="3"/>
  <c r="Q1115" i="3"/>
  <c r="R1115" i="3"/>
  <c r="S1115" i="3"/>
  <c r="T1115" i="3"/>
  <c r="U1115" i="3"/>
  <c r="X1115" i="3"/>
  <c r="V1115" i="3"/>
  <c r="B1116" i="3"/>
  <c r="C1116" i="3"/>
  <c r="D1116" i="3"/>
  <c r="E1116" i="3"/>
  <c r="H1116" i="3"/>
  <c r="I1116" i="3"/>
  <c r="J1116" i="3"/>
  <c r="K1116" i="3"/>
  <c r="L1116" i="3"/>
  <c r="O1116" i="3"/>
  <c r="P1116" i="3"/>
  <c r="Q1116" i="3"/>
  <c r="R1116" i="3"/>
  <c r="S1116" i="3"/>
  <c r="T1116" i="3"/>
  <c r="U1116" i="3"/>
  <c r="X1116" i="3"/>
  <c r="V1116" i="3"/>
  <c r="B1117" i="3"/>
  <c r="C1117" i="3"/>
  <c r="Y1117" i="3"/>
  <c r="W1117" i="3"/>
  <c r="D1117" i="3"/>
  <c r="E1117" i="3"/>
  <c r="H1117" i="3"/>
  <c r="I1117" i="3"/>
  <c r="J1117" i="3"/>
  <c r="K1117" i="3"/>
  <c r="L1117" i="3"/>
  <c r="O1117" i="3"/>
  <c r="P1117" i="3"/>
  <c r="Q1117" i="3"/>
  <c r="R1117" i="3"/>
  <c r="S1117" i="3"/>
  <c r="T1117" i="3"/>
  <c r="U1117" i="3"/>
  <c r="X1117" i="3"/>
  <c r="V1117" i="3"/>
  <c r="B1118" i="3"/>
  <c r="C1118" i="3"/>
  <c r="Y1118" i="3"/>
  <c r="W1118" i="3"/>
  <c r="D1118" i="3"/>
  <c r="E1118" i="3"/>
  <c r="H1118" i="3"/>
  <c r="I1118" i="3"/>
  <c r="J1118" i="3"/>
  <c r="K1118" i="3"/>
  <c r="L1118" i="3"/>
  <c r="O1118" i="3"/>
  <c r="P1118" i="3"/>
  <c r="Q1118" i="3"/>
  <c r="R1118" i="3"/>
  <c r="S1118" i="3"/>
  <c r="T1118" i="3"/>
  <c r="U1118" i="3"/>
  <c r="X1118" i="3"/>
  <c r="V1118" i="3"/>
  <c r="B1119" i="3"/>
  <c r="C1119" i="3"/>
  <c r="D1119" i="3"/>
  <c r="E1119" i="3"/>
  <c r="H1119" i="3"/>
  <c r="I1119" i="3"/>
  <c r="J1119" i="3"/>
  <c r="K1119" i="3"/>
  <c r="L1119" i="3"/>
  <c r="O1119" i="3"/>
  <c r="P1119" i="3"/>
  <c r="Q1119" i="3"/>
  <c r="R1119" i="3"/>
  <c r="S1119" i="3"/>
  <c r="T1119" i="3"/>
  <c r="U1119" i="3"/>
  <c r="X1119" i="3"/>
  <c r="V1119" i="3"/>
  <c r="B1120" i="3"/>
  <c r="C1120" i="3"/>
  <c r="D1120" i="3"/>
  <c r="E1120" i="3"/>
  <c r="H1120" i="3"/>
  <c r="I1120" i="3"/>
  <c r="J1120" i="3"/>
  <c r="K1120" i="3"/>
  <c r="L1120" i="3"/>
  <c r="O1120" i="3"/>
  <c r="P1120" i="3"/>
  <c r="Q1120" i="3"/>
  <c r="R1120" i="3"/>
  <c r="S1120" i="3"/>
  <c r="T1120" i="3"/>
  <c r="U1120" i="3"/>
  <c r="X1120" i="3"/>
  <c r="V1120" i="3"/>
  <c r="B1121" i="3"/>
  <c r="C1121" i="3"/>
  <c r="Y1121" i="3"/>
  <c r="W1121" i="3"/>
  <c r="D1121" i="3"/>
  <c r="E1121" i="3"/>
  <c r="H1121" i="3"/>
  <c r="I1121" i="3"/>
  <c r="J1121" i="3"/>
  <c r="K1121" i="3"/>
  <c r="L1121" i="3"/>
  <c r="O1121" i="3"/>
  <c r="P1121" i="3"/>
  <c r="Q1121" i="3"/>
  <c r="R1121" i="3"/>
  <c r="S1121" i="3"/>
  <c r="T1121" i="3"/>
  <c r="U1121" i="3"/>
  <c r="X1121" i="3"/>
  <c r="V1121" i="3"/>
  <c r="B1122" i="3"/>
  <c r="C1122" i="3"/>
  <c r="Y1122" i="3"/>
  <c r="W1122" i="3"/>
  <c r="D1122" i="3"/>
  <c r="E1122" i="3"/>
  <c r="H1122" i="3"/>
  <c r="I1122" i="3"/>
  <c r="J1122" i="3"/>
  <c r="K1122" i="3"/>
  <c r="L1122" i="3"/>
  <c r="O1122" i="3"/>
  <c r="P1122" i="3"/>
  <c r="Q1122" i="3"/>
  <c r="R1122" i="3"/>
  <c r="S1122" i="3"/>
  <c r="T1122" i="3"/>
  <c r="U1122" i="3"/>
  <c r="X1122" i="3"/>
  <c r="V1122" i="3"/>
  <c r="B1123" i="3"/>
  <c r="C1123" i="3"/>
  <c r="Y1123" i="3"/>
  <c r="W1123" i="3"/>
  <c r="D1123" i="3"/>
  <c r="E1123" i="3"/>
  <c r="H1123" i="3"/>
  <c r="I1123" i="3"/>
  <c r="J1123" i="3"/>
  <c r="K1123" i="3"/>
  <c r="L1123" i="3"/>
  <c r="O1123" i="3"/>
  <c r="P1123" i="3"/>
  <c r="Q1123" i="3"/>
  <c r="R1123" i="3"/>
  <c r="S1123" i="3"/>
  <c r="T1123" i="3"/>
  <c r="U1123" i="3"/>
  <c r="X1123" i="3"/>
  <c r="V1123" i="3"/>
  <c r="B1124" i="3"/>
  <c r="C1124" i="3"/>
  <c r="Y1124" i="3"/>
  <c r="W1124" i="3"/>
  <c r="D1124" i="3"/>
  <c r="E1124" i="3"/>
  <c r="H1124" i="3"/>
  <c r="I1124" i="3"/>
  <c r="J1124" i="3"/>
  <c r="K1124" i="3"/>
  <c r="L1124" i="3"/>
  <c r="O1124" i="3"/>
  <c r="P1124" i="3"/>
  <c r="Q1124" i="3"/>
  <c r="R1124" i="3"/>
  <c r="S1124" i="3"/>
  <c r="T1124" i="3"/>
  <c r="U1124" i="3"/>
  <c r="X1124" i="3"/>
  <c r="V1124" i="3"/>
  <c r="B1125" i="3"/>
  <c r="C1125" i="3"/>
  <c r="D1125" i="3"/>
  <c r="E1125" i="3"/>
  <c r="H1125" i="3"/>
  <c r="I1125" i="3"/>
  <c r="J1125" i="3"/>
  <c r="K1125" i="3"/>
  <c r="L1125" i="3"/>
  <c r="O1125" i="3"/>
  <c r="P1125" i="3"/>
  <c r="Q1125" i="3"/>
  <c r="R1125" i="3"/>
  <c r="S1125" i="3"/>
  <c r="T1125" i="3"/>
  <c r="U1125" i="3"/>
  <c r="X1125" i="3"/>
  <c r="V1125" i="3"/>
  <c r="B1126" i="3"/>
  <c r="C1126" i="3"/>
  <c r="Y1126" i="3"/>
  <c r="W1126" i="3"/>
  <c r="D1126" i="3"/>
  <c r="E1126" i="3"/>
  <c r="H1126" i="3"/>
  <c r="I1126" i="3"/>
  <c r="J1126" i="3"/>
  <c r="K1126" i="3"/>
  <c r="L1126" i="3"/>
  <c r="O1126" i="3"/>
  <c r="P1126" i="3"/>
  <c r="Q1126" i="3"/>
  <c r="R1126" i="3"/>
  <c r="S1126" i="3"/>
  <c r="T1126" i="3"/>
  <c r="U1126" i="3"/>
  <c r="X1126" i="3"/>
  <c r="V1126" i="3"/>
  <c r="B1127" i="3"/>
  <c r="C1127" i="3"/>
  <c r="Y1127" i="3"/>
  <c r="W1127" i="3"/>
  <c r="D1127" i="3"/>
  <c r="E1127" i="3"/>
  <c r="H1127" i="3"/>
  <c r="I1127" i="3"/>
  <c r="J1127" i="3"/>
  <c r="K1127" i="3"/>
  <c r="L1127" i="3"/>
  <c r="O1127" i="3"/>
  <c r="P1127" i="3"/>
  <c r="Q1127" i="3"/>
  <c r="R1127" i="3"/>
  <c r="S1127" i="3"/>
  <c r="T1127" i="3"/>
  <c r="U1127" i="3"/>
  <c r="X1127" i="3"/>
  <c r="V1127" i="3"/>
  <c r="B1128" i="3"/>
  <c r="C1128" i="3"/>
  <c r="Y1128" i="3"/>
  <c r="D1128" i="3"/>
  <c r="E1128" i="3"/>
  <c r="H1128" i="3"/>
  <c r="I1128" i="3"/>
  <c r="J1128" i="3"/>
  <c r="K1128" i="3"/>
  <c r="L1128" i="3"/>
  <c r="O1128" i="3"/>
  <c r="P1128" i="3"/>
  <c r="Q1128" i="3"/>
  <c r="R1128" i="3"/>
  <c r="S1128" i="3"/>
  <c r="T1128" i="3"/>
  <c r="U1128" i="3"/>
  <c r="W1128" i="3"/>
  <c r="X1128" i="3"/>
  <c r="V1128" i="3"/>
  <c r="B1129" i="3"/>
  <c r="C1129" i="3"/>
  <c r="Y1129" i="3"/>
  <c r="W1129" i="3"/>
  <c r="D1129" i="3"/>
  <c r="E1129" i="3"/>
  <c r="H1129" i="3"/>
  <c r="I1129" i="3"/>
  <c r="J1129" i="3"/>
  <c r="K1129" i="3"/>
  <c r="L1129" i="3"/>
  <c r="O1129" i="3"/>
  <c r="P1129" i="3"/>
  <c r="Q1129" i="3"/>
  <c r="R1129" i="3"/>
  <c r="S1129" i="3"/>
  <c r="T1129" i="3"/>
  <c r="U1129" i="3"/>
  <c r="X1129" i="3"/>
  <c r="V1129" i="3"/>
  <c r="B1130" i="3"/>
  <c r="C1130" i="3"/>
  <c r="Y1130" i="3"/>
  <c r="D1130" i="3"/>
  <c r="E1130" i="3"/>
  <c r="H1130" i="3"/>
  <c r="I1130" i="3"/>
  <c r="J1130" i="3"/>
  <c r="K1130" i="3"/>
  <c r="L1130" i="3"/>
  <c r="O1130" i="3"/>
  <c r="P1130" i="3"/>
  <c r="Q1130" i="3"/>
  <c r="R1130" i="3"/>
  <c r="S1130" i="3"/>
  <c r="T1130" i="3"/>
  <c r="U1130" i="3"/>
  <c r="W1130" i="3"/>
  <c r="X1130" i="3"/>
  <c r="V1130" i="3"/>
  <c r="B1131" i="3"/>
  <c r="C1131" i="3"/>
  <c r="Y1131" i="3"/>
  <c r="W1131" i="3"/>
  <c r="D1131" i="3"/>
  <c r="E1131" i="3"/>
  <c r="H1131" i="3"/>
  <c r="I1131" i="3"/>
  <c r="J1131" i="3"/>
  <c r="K1131" i="3"/>
  <c r="L1131" i="3"/>
  <c r="O1131" i="3"/>
  <c r="P1131" i="3"/>
  <c r="Q1131" i="3"/>
  <c r="R1131" i="3"/>
  <c r="S1131" i="3"/>
  <c r="T1131" i="3"/>
  <c r="U1131" i="3"/>
  <c r="X1131" i="3"/>
  <c r="V1131" i="3"/>
  <c r="B1132" i="3"/>
  <c r="C1132" i="3"/>
  <c r="Y1132" i="3"/>
  <c r="D1132" i="3"/>
  <c r="E1132" i="3"/>
  <c r="H1132" i="3"/>
  <c r="I1132" i="3"/>
  <c r="J1132" i="3"/>
  <c r="K1132" i="3"/>
  <c r="L1132" i="3"/>
  <c r="O1132" i="3"/>
  <c r="P1132" i="3"/>
  <c r="Q1132" i="3"/>
  <c r="R1132" i="3"/>
  <c r="S1132" i="3"/>
  <c r="T1132" i="3"/>
  <c r="U1132" i="3"/>
  <c r="X1132" i="3"/>
  <c r="V1132" i="3"/>
  <c r="B1133" i="3"/>
  <c r="C1133" i="3"/>
  <c r="D1133" i="3"/>
  <c r="E1133" i="3"/>
  <c r="H1133" i="3"/>
  <c r="I1133" i="3"/>
  <c r="J1133" i="3"/>
  <c r="K1133" i="3"/>
  <c r="L1133" i="3"/>
  <c r="O1133" i="3"/>
  <c r="P1133" i="3"/>
  <c r="Q1133" i="3"/>
  <c r="R1133" i="3"/>
  <c r="S1133" i="3"/>
  <c r="T1133" i="3"/>
  <c r="U1133" i="3"/>
  <c r="X1133" i="3"/>
  <c r="V1133" i="3"/>
  <c r="B1134" i="3"/>
  <c r="C1134" i="3"/>
  <c r="Y1134" i="3"/>
  <c r="W1134" i="3"/>
  <c r="D1134" i="3"/>
  <c r="E1134" i="3"/>
  <c r="H1134" i="3"/>
  <c r="I1134" i="3"/>
  <c r="J1134" i="3"/>
  <c r="K1134" i="3"/>
  <c r="L1134" i="3"/>
  <c r="O1134" i="3"/>
  <c r="P1134" i="3"/>
  <c r="Q1134" i="3"/>
  <c r="R1134" i="3"/>
  <c r="S1134" i="3"/>
  <c r="T1134" i="3"/>
  <c r="U1134" i="3"/>
  <c r="X1134" i="3"/>
  <c r="V1134" i="3"/>
  <c r="B1135" i="3"/>
  <c r="C1135" i="3"/>
  <c r="D1135" i="3"/>
  <c r="E1135" i="3"/>
  <c r="H1135" i="3"/>
  <c r="I1135" i="3"/>
  <c r="J1135" i="3"/>
  <c r="K1135" i="3"/>
  <c r="L1135" i="3"/>
  <c r="O1135" i="3"/>
  <c r="P1135" i="3"/>
  <c r="Q1135" i="3"/>
  <c r="R1135" i="3"/>
  <c r="S1135" i="3"/>
  <c r="T1135" i="3"/>
  <c r="U1135" i="3"/>
  <c r="X1135" i="3"/>
  <c r="V1135" i="3"/>
  <c r="B1136" i="3"/>
  <c r="C1136" i="3"/>
  <c r="Y1136" i="3"/>
  <c r="W1136" i="3"/>
  <c r="D1136" i="3"/>
  <c r="E1136" i="3"/>
  <c r="H1136" i="3"/>
  <c r="I1136" i="3"/>
  <c r="J1136" i="3"/>
  <c r="K1136" i="3"/>
  <c r="L1136" i="3"/>
  <c r="O1136" i="3"/>
  <c r="P1136" i="3"/>
  <c r="Q1136" i="3"/>
  <c r="R1136" i="3"/>
  <c r="S1136" i="3"/>
  <c r="T1136" i="3"/>
  <c r="U1136" i="3"/>
  <c r="X1136" i="3"/>
  <c r="V1136" i="3"/>
  <c r="B1137" i="3"/>
  <c r="C1137" i="3"/>
  <c r="D1137" i="3"/>
  <c r="E1137" i="3"/>
  <c r="H1137" i="3"/>
  <c r="I1137" i="3"/>
  <c r="J1137" i="3"/>
  <c r="K1137" i="3"/>
  <c r="L1137" i="3"/>
  <c r="O1137" i="3"/>
  <c r="P1137" i="3"/>
  <c r="Q1137" i="3"/>
  <c r="R1137" i="3"/>
  <c r="S1137" i="3"/>
  <c r="T1137" i="3"/>
  <c r="U1137" i="3"/>
  <c r="X1137" i="3"/>
  <c r="V1137" i="3"/>
  <c r="B1138" i="3"/>
  <c r="C1138" i="3"/>
  <c r="Y1138" i="3"/>
  <c r="W1138" i="3"/>
  <c r="D1138" i="3"/>
  <c r="E1138" i="3"/>
  <c r="H1138" i="3"/>
  <c r="I1138" i="3"/>
  <c r="J1138" i="3"/>
  <c r="K1138" i="3"/>
  <c r="L1138" i="3"/>
  <c r="O1138" i="3"/>
  <c r="P1138" i="3"/>
  <c r="Q1138" i="3"/>
  <c r="R1138" i="3"/>
  <c r="S1138" i="3"/>
  <c r="T1138" i="3"/>
  <c r="U1138" i="3"/>
  <c r="X1138" i="3"/>
  <c r="V1138" i="3"/>
  <c r="B1139" i="3"/>
  <c r="C1139" i="3"/>
  <c r="Y1139" i="3"/>
  <c r="D1139" i="3"/>
  <c r="E1139" i="3"/>
  <c r="H1139" i="3"/>
  <c r="I1139" i="3"/>
  <c r="J1139" i="3"/>
  <c r="K1139" i="3"/>
  <c r="L1139" i="3"/>
  <c r="O1139" i="3"/>
  <c r="P1139" i="3"/>
  <c r="Q1139" i="3"/>
  <c r="R1139" i="3"/>
  <c r="S1139" i="3"/>
  <c r="T1139" i="3"/>
  <c r="U1139" i="3"/>
  <c r="X1139" i="3"/>
  <c r="V1139" i="3"/>
  <c r="B1140" i="3"/>
  <c r="C1140" i="3"/>
  <c r="Y1140" i="3"/>
  <c r="W1140" i="3"/>
  <c r="D1140" i="3"/>
  <c r="E1140" i="3"/>
  <c r="H1140" i="3"/>
  <c r="I1140" i="3"/>
  <c r="J1140" i="3"/>
  <c r="K1140" i="3"/>
  <c r="L1140" i="3"/>
  <c r="O1140" i="3"/>
  <c r="P1140" i="3"/>
  <c r="Q1140" i="3"/>
  <c r="R1140" i="3"/>
  <c r="S1140" i="3"/>
  <c r="T1140" i="3"/>
  <c r="U1140" i="3"/>
  <c r="X1140" i="3"/>
  <c r="V1140" i="3"/>
  <c r="B1141" i="3"/>
  <c r="C1141" i="3"/>
  <c r="Y1141" i="3"/>
  <c r="W1141" i="3"/>
  <c r="D1141" i="3"/>
  <c r="E1141" i="3"/>
  <c r="H1141" i="3"/>
  <c r="I1141" i="3"/>
  <c r="J1141" i="3"/>
  <c r="K1141" i="3"/>
  <c r="L1141" i="3"/>
  <c r="O1141" i="3"/>
  <c r="P1141" i="3"/>
  <c r="Q1141" i="3"/>
  <c r="R1141" i="3"/>
  <c r="S1141" i="3"/>
  <c r="T1141" i="3"/>
  <c r="U1141" i="3"/>
  <c r="X1141" i="3"/>
  <c r="V1141" i="3"/>
  <c r="B1142" i="3"/>
  <c r="C1142" i="3"/>
  <c r="Y1142" i="3"/>
  <c r="W1142" i="3"/>
  <c r="D1142" i="3"/>
  <c r="E1142" i="3"/>
  <c r="H1142" i="3"/>
  <c r="I1142" i="3"/>
  <c r="J1142" i="3"/>
  <c r="K1142" i="3"/>
  <c r="L1142" i="3"/>
  <c r="O1142" i="3"/>
  <c r="P1142" i="3"/>
  <c r="Q1142" i="3"/>
  <c r="R1142" i="3"/>
  <c r="S1142" i="3"/>
  <c r="T1142" i="3"/>
  <c r="U1142" i="3"/>
  <c r="X1142" i="3"/>
  <c r="V1142" i="3"/>
  <c r="B1143" i="3"/>
  <c r="C1143" i="3"/>
  <c r="Y1143" i="3"/>
  <c r="D1143" i="3"/>
  <c r="E1143" i="3"/>
  <c r="H1143" i="3"/>
  <c r="I1143" i="3"/>
  <c r="J1143" i="3"/>
  <c r="K1143" i="3"/>
  <c r="L1143" i="3"/>
  <c r="O1143" i="3"/>
  <c r="P1143" i="3"/>
  <c r="Q1143" i="3"/>
  <c r="R1143" i="3"/>
  <c r="S1143" i="3"/>
  <c r="T1143" i="3"/>
  <c r="U1143" i="3"/>
  <c r="W1143" i="3"/>
  <c r="X1143" i="3"/>
  <c r="V1143" i="3"/>
  <c r="B1144" i="3"/>
  <c r="C1144" i="3"/>
  <c r="Y1144" i="3"/>
  <c r="W1144" i="3"/>
  <c r="D1144" i="3"/>
  <c r="E1144" i="3"/>
  <c r="H1144" i="3"/>
  <c r="I1144" i="3"/>
  <c r="J1144" i="3"/>
  <c r="K1144" i="3"/>
  <c r="L1144" i="3"/>
  <c r="O1144" i="3"/>
  <c r="P1144" i="3"/>
  <c r="Q1144" i="3"/>
  <c r="R1144" i="3"/>
  <c r="S1144" i="3"/>
  <c r="T1144" i="3"/>
  <c r="U1144" i="3"/>
  <c r="X1144" i="3"/>
  <c r="V1144" i="3"/>
  <c r="B1145" i="3"/>
  <c r="C1145" i="3"/>
  <c r="Y1145" i="3"/>
  <c r="D1145" i="3"/>
  <c r="E1145" i="3"/>
  <c r="H1145" i="3"/>
  <c r="I1145" i="3"/>
  <c r="J1145" i="3"/>
  <c r="K1145" i="3"/>
  <c r="L1145" i="3"/>
  <c r="O1145" i="3"/>
  <c r="P1145" i="3"/>
  <c r="Q1145" i="3"/>
  <c r="R1145" i="3"/>
  <c r="S1145" i="3"/>
  <c r="T1145" i="3"/>
  <c r="U1145" i="3"/>
  <c r="X1145" i="3"/>
  <c r="V1145" i="3"/>
  <c r="B1146" i="3"/>
  <c r="C1146" i="3"/>
  <c r="D1146" i="3"/>
  <c r="E1146" i="3"/>
  <c r="H1146" i="3"/>
  <c r="I1146" i="3"/>
  <c r="J1146" i="3"/>
  <c r="K1146" i="3"/>
  <c r="L1146" i="3"/>
  <c r="O1146" i="3"/>
  <c r="P1146" i="3"/>
  <c r="Q1146" i="3"/>
  <c r="R1146" i="3"/>
  <c r="S1146" i="3"/>
  <c r="T1146" i="3"/>
  <c r="U1146" i="3"/>
  <c r="X1146" i="3"/>
  <c r="V1146" i="3"/>
  <c r="B1147" i="3"/>
  <c r="D1147" i="3"/>
  <c r="E1147" i="3"/>
  <c r="H1147" i="3"/>
  <c r="I1147" i="3"/>
  <c r="J1147" i="3"/>
  <c r="K1147" i="3"/>
  <c r="L1147" i="3"/>
  <c r="O1147" i="3"/>
  <c r="P1147" i="3"/>
  <c r="Q1147" i="3"/>
  <c r="R1147" i="3"/>
  <c r="S1147" i="3"/>
  <c r="T1147" i="3"/>
  <c r="U1147" i="3"/>
  <c r="X1147" i="3"/>
  <c r="V1147" i="3"/>
  <c r="B1148" i="3"/>
  <c r="C1148" i="3"/>
  <c r="Y1148" i="3"/>
  <c r="D1148" i="3"/>
  <c r="E1148" i="3"/>
  <c r="H1148" i="3"/>
  <c r="I1148" i="3"/>
  <c r="J1148" i="3"/>
  <c r="K1148" i="3"/>
  <c r="L1148" i="3"/>
  <c r="O1148" i="3"/>
  <c r="P1148" i="3"/>
  <c r="Q1148" i="3"/>
  <c r="R1148" i="3"/>
  <c r="S1148" i="3"/>
  <c r="T1148" i="3"/>
  <c r="U1148" i="3"/>
  <c r="X1148" i="3"/>
  <c r="V1148" i="3"/>
  <c r="B1149" i="3"/>
  <c r="C1149" i="3"/>
  <c r="Y1149" i="3"/>
  <c r="W1149" i="3"/>
  <c r="D1149" i="3"/>
  <c r="E1149" i="3"/>
  <c r="H1149" i="3"/>
  <c r="I1149" i="3"/>
  <c r="J1149" i="3"/>
  <c r="K1149" i="3"/>
  <c r="L1149" i="3"/>
  <c r="O1149" i="3"/>
  <c r="P1149" i="3"/>
  <c r="Q1149" i="3"/>
  <c r="R1149" i="3"/>
  <c r="S1149" i="3"/>
  <c r="T1149" i="3"/>
  <c r="U1149" i="3"/>
  <c r="X1149" i="3"/>
  <c r="V1149" i="3"/>
  <c r="B1150" i="3"/>
  <c r="C1150" i="3"/>
  <c r="Y1150" i="3"/>
  <c r="W1150" i="3"/>
  <c r="D1150" i="3"/>
  <c r="E1150" i="3"/>
  <c r="H1150" i="3"/>
  <c r="I1150" i="3"/>
  <c r="J1150" i="3"/>
  <c r="K1150" i="3"/>
  <c r="L1150" i="3"/>
  <c r="O1150" i="3"/>
  <c r="P1150" i="3"/>
  <c r="Q1150" i="3"/>
  <c r="R1150" i="3"/>
  <c r="S1150" i="3"/>
  <c r="T1150" i="3"/>
  <c r="U1150" i="3"/>
  <c r="X1150" i="3"/>
  <c r="V1150" i="3"/>
  <c r="B1151" i="3"/>
  <c r="C1151" i="3"/>
  <c r="D1151" i="3"/>
  <c r="E1151" i="3"/>
  <c r="H1151" i="3"/>
  <c r="I1151" i="3"/>
  <c r="J1151" i="3"/>
  <c r="K1151" i="3"/>
  <c r="L1151" i="3"/>
  <c r="O1151" i="3"/>
  <c r="P1151" i="3"/>
  <c r="Q1151" i="3"/>
  <c r="R1151" i="3"/>
  <c r="S1151" i="3"/>
  <c r="T1151" i="3"/>
  <c r="U1151" i="3"/>
  <c r="X1151" i="3"/>
  <c r="V1151" i="3"/>
  <c r="B1152" i="3"/>
  <c r="C1152" i="3"/>
  <c r="D1152" i="3"/>
  <c r="E1152" i="3"/>
  <c r="H1152" i="3"/>
  <c r="I1152" i="3"/>
  <c r="J1152" i="3"/>
  <c r="K1152" i="3"/>
  <c r="L1152" i="3"/>
  <c r="O1152" i="3"/>
  <c r="P1152" i="3"/>
  <c r="Q1152" i="3"/>
  <c r="R1152" i="3"/>
  <c r="S1152" i="3"/>
  <c r="T1152" i="3"/>
  <c r="U1152" i="3"/>
  <c r="X1152" i="3"/>
  <c r="V1152" i="3"/>
  <c r="B1153" i="3"/>
  <c r="C1153" i="3"/>
  <c r="D1153" i="3"/>
  <c r="E1153" i="3"/>
  <c r="H1153" i="3"/>
  <c r="I1153" i="3"/>
  <c r="J1153" i="3"/>
  <c r="K1153" i="3"/>
  <c r="L1153" i="3"/>
  <c r="O1153" i="3"/>
  <c r="P1153" i="3"/>
  <c r="Q1153" i="3"/>
  <c r="R1153" i="3"/>
  <c r="S1153" i="3"/>
  <c r="T1153" i="3"/>
  <c r="U1153" i="3"/>
  <c r="X1153" i="3"/>
  <c r="V1153" i="3"/>
  <c r="B1154" i="3"/>
  <c r="C1154" i="3"/>
  <c r="D1154" i="3"/>
  <c r="E1154" i="3"/>
  <c r="H1154" i="3"/>
  <c r="I1154" i="3"/>
  <c r="J1154" i="3"/>
  <c r="K1154" i="3"/>
  <c r="L1154" i="3"/>
  <c r="O1154" i="3"/>
  <c r="P1154" i="3"/>
  <c r="Q1154" i="3"/>
  <c r="R1154" i="3"/>
  <c r="S1154" i="3"/>
  <c r="T1154" i="3"/>
  <c r="U1154" i="3"/>
  <c r="X1154" i="3"/>
  <c r="V1154" i="3"/>
  <c r="B1155" i="3"/>
  <c r="C1155" i="3"/>
  <c r="Y1155" i="3"/>
  <c r="D1155" i="3"/>
  <c r="E1155" i="3"/>
  <c r="H1155" i="3"/>
  <c r="I1155" i="3"/>
  <c r="J1155" i="3"/>
  <c r="K1155" i="3"/>
  <c r="L1155" i="3"/>
  <c r="O1155" i="3"/>
  <c r="P1155" i="3"/>
  <c r="Q1155" i="3"/>
  <c r="R1155" i="3"/>
  <c r="S1155" i="3"/>
  <c r="T1155" i="3"/>
  <c r="U1155" i="3"/>
  <c r="X1155" i="3"/>
  <c r="V1155" i="3"/>
  <c r="B1156" i="3"/>
  <c r="C1156" i="3"/>
  <c r="D1156" i="3"/>
  <c r="E1156" i="3"/>
  <c r="H1156" i="3"/>
  <c r="I1156" i="3"/>
  <c r="J1156" i="3"/>
  <c r="K1156" i="3"/>
  <c r="L1156" i="3"/>
  <c r="O1156" i="3"/>
  <c r="P1156" i="3"/>
  <c r="Q1156" i="3"/>
  <c r="R1156" i="3"/>
  <c r="S1156" i="3"/>
  <c r="T1156" i="3"/>
  <c r="U1156" i="3"/>
  <c r="X1156" i="3"/>
  <c r="V1156" i="3"/>
  <c r="B1157" i="3"/>
  <c r="C1157" i="3"/>
  <c r="Y1157" i="3"/>
  <c r="D1157" i="3"/>
  <c r="E1157" i="3"/>
  <c r="H1157" i="3"/>
  <c r="I1157" i="3"/>
  <c r="J1157" i="3"/>
  <c r="K1157" i="3"/>
  <c r="L1157" i="3"/>
  <c r="O1157" i="3"/>
  <c r="P1157" i="3"/>
  <c r="Q1157" i="3"/>
  <c r="R1157" i="3"/>
  <c r="S1157" i="3"/>
  <c r="T1157" i="3"/>
  <c r="U1157" i="3"/>
  <c r="X1157" i="3"/>
  <c r="V1157" i="3"/>
  <c r="B1158" i="3"/>
  <c r="C1158" i="3"/>
  <c r="Y1158" i="3"/>
  <c r="W1158" i="3"/>
  <c r="D1158" i="3"/>
  <c r="E1158" i="3"/>
  <c r="H1158" i="3"/>
  <c r="I1158" i="3"/>
  <c r="J1158" i="3"/>
  <c r="K1158" i="3"/>
  <c r="L1158" i="3"/>
  <c r="O1158" i="3"/>
  <c r="P1158" i="3"/>
  <c r="Q1158" i="3"/>
  <c r="R1158" i="3"/>
  <c r="S1158" i="3"/>
  <c r="T1158" i="3"/>
  <c r="U1158" i="3"/>
  <c r="X1158" i="3"/>
  <c r="V1158" i="3"/>
  <c r="B1159" i="3"/>
  <c r="C1159" i="3"/>
  <c r="Y1159" i="3"/>
  <c r="D1159" i="3"/>
  <c r="E1159" i="3"/>
  <c r="H1159" i="3"/>
  <c r="I1159" i="3"/>
  <c r="J1159" i="3"/>
  <c r="K1159" i="3"/>
  <c r="L1159" i="3"/>
  <c r="O1159" i="3"/>
  <c r="P1159" i="3"/>
  <c r="Q1159" i="3"/>
  <c r="R1159" i="3"/>
  <c r="S1159" i="3"/>
  <c r="T1159" i="3"/>
  <c r="U1159" i="3"/>
  <c r="W1159" i="3"/>
  <c r="X1159" i="3"/>
  <c r="V1159" i="3"/>
  <c r="B1160" i="3"/>
  <c r="C1160" i="3"/>
  <c r="Y1160" i="3"/>
  <c r="W1160" i="3"/>
  <c r="D1160" i="3"/>
  <c r="E1160" i="3"/>
  <c r="H1160" i="3"/>
  <c r="I1160" i="3"/>
  <c r="J1160" i="3"/>
  <c r="K1160" i="3"/>
  <c r="L1160" i="3"/>
  <c r="O1160" i="3"/>
  <c r="P1160" i="3"/>
  <c r="Q1160" i="3"/>
  <c r="R1160" i="3"/>
  <c r="S1160" i="3"/>
  <c r="T1160" i="3"/>
  <c r="U1160" i="3"/>
  <c r="X1160" i="3"/>
  <c r="V1160" i="3"/>
  <c r="B1161" i="3"/>
  <c r="C1161" i="3"/>
  <c r="Y1161" i="3"/>
  <c r="D1161" i="3"/>
  <c r="E1161" i="3"/>
  <c r="H1161" i="3"/>
  <c r="I1161" i="3"/>
  <c r="J1161" i="3"/>
  <c r="K1161" i="3"/>
  <c r="L1161" i="3"/>
  <c r="O1161" i="3"/>
  <c r="P1161" i="3"/>
  <c r="Q1161" i="3"/>
  <c r="R1161" i="3"/>
  <c r="S1161" i="3"/>
  <c r="T1161" i="3"/>
  <c r="U1161" i="3"/>
  <c r="X1161" i="3"/>
  <c r="V1161" i="3"/>
  <c r="B1162" i="3"/>
  <c r="C1162" i="3"/>
  <c r="D1162" i="3"/>
  <c r="E1162" i="3"/>
  <c r="H1162" i="3"/>
  <c r="I1162" i="3"/>
  <c r="J1162" i="3"/>
  <c r="K1162" i="3"/>
  <c r="L1162" i="3"/>
  <c r="O1162" i="3"/>
  <c r="P1162" i="3"/>
  <c r="Q1162" i="3"/>
  <c r="R1162" i="3"/>
  <c r="S1162" i="3"/>
  <c r="T1162" i="3"/>
  <c r="U1162" i="3"/>
  <c r="X1162" i="3"/>
  <c r="V1162" i="3"/>
  <c r="B1163" i="3"/>
  <c r="C1163" i="3"/>
  <c r="Y1163" i="3"/>
  <c r="D1163" i="3"/>
  <c r="E1163" i="3"/>
  <c r="H1163" i="3"/>
  <c r="I1163" i="3"/>
  <c r="J1163" i="3"/>
  <c r="K1163" i="3"/>
  <c r="L1163" i="3"/>
  <c r="O1163" i="3"/>
  <c r="P1163" i="3"/>
  <c r="Q1163" i="3"/>
  <c r="R1163" i="3"/>
  <c r="S1163" i="3"/>
  <c r="T1163" i="3"/>
  <c r="U1163" i="3"/>
  <c r="X1163" i="3"/>
  <c r="V1163" i="3"/>
  <c r="B1164" i="3"/>
  <c r="C1164" i="3"/>
  <c r="Y1164" i="3"/>
  <c r="D1164" i="3"/>
  <c r="E1164" i="3"/>
  <c r="H1164" i="3"/>
  <c r="I1164" i="3"/>
  <c r="J1164" i="3"/>
  <c r="K1164" i="3"/>
  <c r="L1164" i="3"/>
  <c r="O1164" i="3"/>
  <c r="P1164" i="3"/>
  <c r="Q1164" i="3"/>
  <c r="R1164" i="3"/>
  <c r="S1164" i="3"/>
  <c r="T1164" i="3"/>
  <c r="U1164" i="3"/>
  <c r="X1164" i="3"/>
  <c r="V1164" i="3"/>
  <c r="B1165" i="3"/>
  <c r="C1165" i="3"/>
  <c r="D1165" i="3"/>
  <c r="E1165" i="3"/>
  <c r="H1165" i="3"/>
  <c r="I1165" i="3"/>
  <c r="J1165" i="3"/>
  <c r="K1165" i="3"/>
  <c r="L1165" i="3"/>
  <c r="O1165" i="3"/>
  <c r="P1165" i="3"/>
  <c r="Q1165" i="3"/>
  <c r="R1165" i="3"/>
  <c r="S1165" i="3"/>
  <c r="T1165" i="3"/>
  <c r="U1165" i="3"/>
  <c r="X1165" i="3"/>
  <c r="V1165" i="3"/>
  <c r="B1166" i="3"/>
  <c r="C1166" i="3"/>
  <c r="Y1166" i="3"/>
  <c r="W1166" i="3"/>
  <c r="D1166" i="3"/>
  <c r="E1166" i="3"/>
  <c r="H1166" i="3"/>
  <c r="I1166" i="3"/>
  <c r="J1166" i="3"/>
  <c r="K1166" i="3"/>
  <c r="L1166" i="3"/>
  <c r="O1166" i="3"/>
  <c r="P1166" i="3"/>
  <c r="Q1166" i="3"/>
  <c r="R1166" i="3"/>
  <c r="S1166" i="3"/>
  <c r="T1166" i="3"/>
  <c r="U1166" i="3"/>
  <c r="X1166" i="3"/>
  <c r="V1166" i="3"/>
  <c r="B1167" i="3"/>
  <c r="C1167" i="3"/>
  <c r="Y1167" i="3"/>
  <c r="D1167" i="3"/>
  <c r="E1167" i="3"/>
  <c r="H1167" i="3"/>
  <c r="I1167" i="3"/>
  <c r="J1167" i="3"/>
  <c r="K1167" i="3"/>
  <c r="L1167" i="3"/>
  <c r="O1167" i="3"/>
  <c r="P1167" i="3"/>
  <c r="Q1167" i="3"/>
  <c r="R1167" i="3"/>
  <c r="S1167" i="3"/>
  <c r="T1167" i="3"/>
  <c r="U1167" i="3"/>
  <c r="W1167" i="3"/>
  <c r="X1167" i="3"/>
  <c r="V1167" i="3"/>
  <c r="B1168" i="3"/>
  <c r="C1168" i="3"/>
  <c r="Y1168" i="3"/>
  <c r="W1168" i="3"/>
  <c r="D1168" i="3"/>
  <c r="E1168" i="3"/>
  <c r="H1168" i="3"/>
  <c r="I1168" i="3"/>
  <c r="J1168" i="3"/>
  <c r="K1168" i="3"/>
  <c r="L1168" i="3"/>
  <c r="O1168" i="3"/>
  <c r="P1168" i="3"/>
  <c r="Q1168" i="3"/>
  <c r="R1168" i="3"/>
  <c r="S1168" i="3"/>
  <c r="T1168" i="3"/>
  <c r="U1168" i="3"/>
  <c r="X1168" i="3"/>
  <c r="V1168" i="3"/>
  <c r="B1169" i="3"/>
  <c r="C1169" i="3"/>
  <c r="Y1169" i="3"/>
  <c r="D1169" i="3"/>
  <c r="E1169" i="3"/>
  <c r="H1169" i="3"/>
  <c r="I1169" i="3"/>
  <c r="J1169" i="3"/>
  <c r="K1169" i="3"/>
  <c r="L1169" i="3"/>
  <c r="O1169" i="3"/>
  <c r="P1169" i="3"/>
  <c r="Q1169" i="3"/>
  <c r="R1169" i="3"/>
  <c r="S1169" i="3"/>
  <c r="T1169" i="3"/>
  <c r="U1169" i="3"/>
  <c r="X1169" i="3"/>
  <c r="V1169" i="3"/>
  <c r="B1170" i="3"/>
  <c r="C1170" i="3"/>
  <c r="D1170" i="3"/>
  <c r="E1170" i="3"/>
  <c r="H1170" i="3"/>
  <c r="I1170" i="3"/>
  <c r="J1170" i="3"/>
  <c r="K1170" i="3"/>
  <c r="L1170" i="3"/>
  <c r="O1170" i="3"/>
  <c r="P1170" i="3"/>
  <c r="Q1170" i="3"/>
  <c r="R1170" i="3"/>
  <c r="S1170" i="3"/>
  <c r="T1170" i="3"/>
  <c r="U1170" i="3"/>
  <c r="X1170" i="3"/>
  <c r="V1170" i="3"/>
  <c r="B1171" i="3"/>
  <c r="C1171" i="3"/>
  <c r="Y1171" i="3"/>
  <c r="D1171" i="3"/>
  <c r="E1171" i="3"/>
  <c r="H1171" i="3"/>
  <c r="I1171" i="3"/>
  <c r="J1171" i="3"/>
  <c r="K1171" i="3"/>
  <c r="L1171" i="3"/>
  <c r="O1171" i="3"/>
  <c r="P1171" i="3"/>
  <c r="Q1171" i="3"/>
  <c r="R1171" i="3"/>
  <c r="S1171" i="3"/>
  <c r="T1171" i="3"/>
  <c r="U1171" i="3"/>
  <c r="X1171" i="3"/>
  <c r="V1171" i="3"/>
  <c r="B1172" i="3"/>
  <c r="C1172" i="3"/>
  <c r="D1172" i="3"/>
  <c r="E1172" i="3"/>
  <c r="H1172" i="3"/>
  <c r="I1172" i="3"/>
  <c r="J1172" i="3"/>
  <c r="K1172" i="3"/>
  <c r="L1172" i="3"/>
  <c r="O1172" i="3"/>
  <c r="P1172" i="3"/>
  <c r="Q1172" i="3"/>
  <c r="R1172" i="3"/>
  <c r="S1172" i="3"/>
  <c r="T1172" i="3"/>
  <c r="U1172" i="3"/>
  <c r="X1172" i="3"/>
  <c r="V1172" i="3"/>
  <c r="B1173" i="3"/>
  <c r="C1173" i="3"/>
  <c r="D1173" i="3"/>
  <c r="E1173" i="3"/>
  <c r="H1173" i="3"/>
  <c r="I1173" i="3"/>
  <c r="J1173" i="3"/>
  <c r="K1173" i="3"/>
  <c r="L1173" i="3"/>
  <c r="O1173" i="3"/>
  <c r="P1173" i="3"/>
  <c r="Q1173" i="3"/>
  <c r="R1173" i="3"/>
  <c r="S1173" i="3"/>
  <c r="T1173" i="3"/>
  <c r="U1173" i="3"/>
  <c r="X1173" i="3"/>
  <c r="V1173" i="3"/>
  <c r="B1174" i="3"/>
  <c r="C1174" i="3"/>
  <c r="Y1174" i="3"/>
  <c r="W1174" i="3"/>
  <c r="D1174" i="3"/>
  <c r="E1174" i="3"/>
  <c r="H1174" i="3"/>
  <c r="I1174" i="3"/>
  <c r="J1174" i="3"/>
  <c r="K1174" i="3"/>
  <c r="L1174" i="3"/>
  <c r="O1174" i="3"/>
  <c r="P1174" i="3"/>
  <c r="Q1174" i="3"/>
  <c r="R1174" i="3"/>
  <c r="S1174" i="3"/>
  <c r="T1174" i="3"/>
  <c r="U1174" i="3"/>
  <c r="X1174" i="3"/>
  <c r="V1174" i="3"/>
  <c r="B1175" i="3"/>
  <c r="C1175" i="3"/>
  <c r="Y1175" i="3"/>
  <c r="D1175" i="3"/>
  <c r="E1175" i="3"/>
  <c r="H1175" i="3"/>
  <c r="I1175" i="3"/>
  <c r="J1175" i="3"/>
  <c r="K1175" i="3"/>
  <c r="L1175" i="3"/>
  <c r="O1175" i="3"/>
  <c r="P1175" i="3"/>
  <c r="Q1175" i="3"/>
  <c r="R1175" i="3"/>
  <c r="S1175" i="3"/>
  <c r="T1175" i="3"/>
  <c r="U1175" i="3"/>
  <c r="W1175" i="3"/>
  <c r="X1175" i="3"/>
  <c r="V1175" i="3"/>
  <c r="B1176" i="3"/>
  <c r="C1176" i="3"/>
  <c r="Y1176" i="3"/>
  <c r="W1176" i="3"/>
  <c r="D1176" i="3"/>
  <c r="E1176" i="3"/>
  <c r="H1176" i="3"/>
  <c r="I1176" i="3"/>
  <c r="J1176" i="3"/>
  <c r="K1176" i="3"/>
  <c r="L1176" i="3"/>
  <c r="O1176" i="3"/>
  <c r="P1176" i="3"/>
  <c r="Q1176" i="3"/>
  <c r="R1176" i="3"/>
  <c r="S1176" i="3"/>
  <c r="T1176" i="3"/>
  <c r="U1176" i="3"/>
  <c r="X1176" i="3"/>
  <c r="V1176" i="3"/>
  <c r="B1177" i="3"/>
  <c r="C1177" i="3"/>
  <c r="Y1177" i="3"/>
  <c r="D1177" i="3"/>
  <c r="E1177" i="3"/>
  <c r="H1177" i="3"/>
  <c r="I1177" i="3"/>
  <c r="J1177" i="3"/>
  <c r="K1177" i="3"/>
  <c r="L1177" i="3"/>
  <c r="O1177" i="3"/>
  <c r="P1177" i="3"/>
  <c r="Q1177" i="3"/>
  <c r="R1177" i="3"/>
  <c r="S1177" i="3"/>
  <c r="T1177" i="3"/>
  <c r="U1177" i="3"/>
  <c r="X1177" i="3"/>
  <c r="V1177" i="3"/>
  <c r="B1178" i="3"/>
  <c r="C1178" i="3"/>
  <c r="Y1178" i="3"/>
  <c r="W1178" i="3"/>
  <c r="D1178" i="3"/>
  <c r="E1178" i="3"/>
  <c r="H1178" i="3"/>
  <c r="I1178" i="3"/>
  <c r="J1178" i="3"/>
  <c r="K1178" i="3"/>
  <c r="L1178" i="3"/>
  <c r="O1178" i="3"/>
  <c r="P1178" i="3"/>
  <c r="Q1178" i="3"/>
  <c r="R1178" i="3"/>
  <c r="S1178" i="3"/>
  <c r="T1178" i="3"/>
  <c r="U1178" i="3"/>
  <c r="X1178" i="3"/>
  <c r="V1178" i="3"/>
  <c r="B1179" i="3"/>
  <c r="C1179" i="3"/>
  <c r="Y1179" i="3"/>
  <c r="D1179" i="3"/>
  <c r="E1179" i="3"/>
  <c r="H1179" i="3"/>
  <c r="I1179" i="3"/>
  <c r="J1179" i="3"/>
  <c r="K1179" i="3"/>
  <c r="L1179" i="3"/>
  <c r="O1179" i="3"/>
  <c r="P1179" i="3"/>
  <c r="Q1179" i="3"/>
  <c r="R1179" i="3"/>
  <c r="S1179" i="3"/>
  <c r="T1179" i="3"/>
  <c r="U1179" i="3"/>
  <c r="X1179" i="3"/>
  <c r="V1179" i="3"/>
  <c r="B1180" i="3"/>
  <c r="C1180" i="3"/>
  <c r="D1180" i="3"/>
  <c r="E1180" i="3"/>
  <c r="H1180" i="3"/>
  <c r="I1180" i="3"/>
  <c r="J1180" i="3"/>
  <c r="K1180" i="3"/>
  <c r="L1180" i="3"/>
  <c r="O1180" i="3"/>
  <c r="P1180" i="3"/>
  <c r="Q1180" i="3"/>
  <c r="R1180" i="3"/>
  <c r="S1180" i="3"/>
  <c r="T1180" i="3"/>
  <c r="U1180" i="3"/>
  <c r="X1180" i="3"/>
  <c r="V1180" i="3"/>
  <c r="B1181" i="3"/>
  <c r="C1181" i="3"/>
  <c r="Y1181" i="3"/>
  <c r="D1181" i="3"/>
  <c r="E1181" i="3"/>
  <c r="H1181" i="3"/>
  <c r="I1181" i="3"/>
  <c r="J1181" i="3"/>
  <c r="K1181" i="3"/>
  <c r="L1181" i="3"/>
  <c r="O1181" i="3"/>
  <c r="P1181" i="3"/>
  <c r="Q1181" i="3"/>
  <c r="R1181" i="3"/>
  <c r="S1181" i="3"/>
  <c r="T1181" i="3"/>
  <c r="U1181" i="3"/>
  <c r="X1181" i="3"/>
  <c r="V1181" i="3"/>
  <c r="B1182" i="3"/>
  <c r="C1182" i="3"/>
  <c r="Y1182" i="3"/>
  <c r="W1182" i="3"/>
  <c r="D1182" i="3"/>
  <c r="E1182" i="3"/>
  <c r="H1182" i="3"/>
  <c r="I1182" i="3"/>
  <c r="J1182" i="3"/>
  <c r="K1182" i="3"/>
  <c r="L1182" i="3"/>
  <c r="O1182" i="3"/>
  <c r="P1182" i="3"/>
  <c r="Q1182" i="3"/>
  <c r="R1182" i="3"/>
  <c r="S1182" i="3"/>
  <c r="T1182" i="3"/>
  <c r="U1182" i="3"/>
  <c r="X1182" i="3"/>
  <c r="V1182" i="3"/>
  <c r="B1183" i="3"/>
  <c r="C1183" i="3"/>
  <c r="Y1183" i="3"/>
  <c r="D1183" i="3"/>
  <c r="E1183" i="3"/>
  <c r="H1183" i="3"/>
  <c r="I1183" i="3"/>
  <c r="J1183" i="3"/>
  <c r="K1183" i="3"/>
  <c r="L1183" i="3"/>
  <c r="O1183" i="3"/>
  <c r="P1183" i="3"/>
  <c r="Q1183" i="3"/>
  <c r="R1183" i="3"/>
  <c r="S1183" i="3"/>
  <c r="T1183" i="3"/>
  <c r="U1183" i="3"/>
  <c r="W1183" i="3"/>
  <c r="X1183" i="3"/>
  <c r="V1183" i="3"/>
  <c r="B1184" i="3"/>
  <c r="C1184" i="3"/>
  <c r="Y1184" i="3"/>
  <c r="W1184" i="3"/>
  <c r="D1184" i="3"/>
  <c r="E1184" i="3"/>
  <c r="H1184" i="3"/>
  <c r="I1184" i="3"/>
  <c r="J1184" i="3"/>
  <c r="K1184" i="3"/>
  <c r="L1184" i="3"/>
  <c r="O1184" i="3"/>
  <c r="P1184" i="3"/>
  <c r="Q1184" i="3"/>
  <c r="R1184" i="3"/>
  <c r="S1184" i="3"/>
  <c r="T1184" i="3"/>
  <c r="U1184" i="3"/>
  <c r="X1184" i="3"/>
  <c r="V1184" i="3"/>
  <c r="B1185" i="3"/>
  <c r="D1185" i="3"/>
  <c r="E1185" i="3"/>
  <c r="H1185" i="3"/>
  <c r="I1185" i="3"/>
  <c r="J1185" i="3"/>
  <c r="K1185" i="3"/>
  <c r="L1185" i="3"/>
  <c r="O1185" i="3"/>
  <c r="P1185" i="3"/>
  <c r="Q1185" i="3"/>
  <c r="R1185" i="3"/>
  <c r="S1185" i="3"/>
  <c r="T1185" i="3"/>
  <c r="U1185" i="3"/>
  <c r="X1185" i="3"/>
  <c r="V1185" i="3"/>
  <c r="B1186" i="3"/>
  <c r="C1186" i="3"/>
  <c r="D1186" i="3"/>
  <c r="E1186" i="3"/>
  <c r="H1186" i="3"/>
  <c r="I1186" i="3"/>
  <c r="J1186" i="3"/>
  <c r="K1186" i="3"/>
  <c r="L1186" i="3"/>
  <c r="O1186" i="3"/>
  <c r="P1186" i="3"/>
  <c r="Q1186" i="3"/>
  <c r="R1186" i="3"/>
  <c r="S1186" i="3"/>
  <c r="T1186" i="3"/>
  <c r="U1186" i="3"/>
  <c r="X1186" i="3"/>
  <c r="V1186" i="3"/>
  <c r="B1187" i="3"/>
  <c r="C1187" i="3"/>
  <c r="Y1187" i="3"/>
  <c r="D1187" i="3"/>
  <c r="E1187" i="3"/>
  <c r="H1187" i="3"/>
  <c r="I1187" i="3"/>
  <c r="J1187" i="3"/>
  <c r="K1187" i="3"/>
  <c r="L1187" i="3"/>
  <c r="O1187" i="3"/>
  <c r="P1187" i="3"/>
  <c r="Q1187" i="3"/>
  <c r="R1187" i="3"/>
  <c r="S1187" i="3"/>
  <c r="T1187" i="3"/>
  <c r="U1187" i="3"/>
  <c r="X1187" i="3"/>
  <c r="V1187" i="3"/>
  <c r="B1188" i="3"/>
  <c r="C1188" i="3"/>
  <c r="D1188" i="3"/>
  <c r="E1188" i="3"/>
  <c r="H1188" i="3"/>
  <c r="I1188" i="3"/>
  <c r="J1188" i="3"/>
  <c r="K1188" i="3"/>
  <c r="L1188" i="3"/>
  <c r="O1188" i="3"/>
  <c r="P1188" i="3"/>
  <c r="Q1188" i="3"/>
  <c r="R1188" i="3"/>
  <c r="S1188" i="3"/>
  <c r="T1188" i="3"/>
  <c r="U1188" i="3"/>
  <c r="X1188" i="3"/>
  <c r="V1188" i="3"/>
  <c r="B1189" i="3"/>
  <c r="C1189" i="3"/>
  <c r="Y1189" i="3"/>
  <c r="W1189" i="3"/>
  <c r="D1189" i="3"/>
  <c r="E1189" i="3"/>
  <c r="H1189" i="3"/>
  <c r="I1189" i="3"/>
  <c r="J1189" i="3"/>
  <c r="K1189" i="3"/>
  <c r="L1189" i="3"/>
  <c r="O1189" i="3"/>
  <c r="P1189" i="3"/>
  <c r="Q1189" i="3"/>
  <c r="R1189" i="3"/>
  <c r="S1189" i="3"/>
  <c r="T1189" i="3"/>
  <c r="U1189" i="3"/>
  <c r="X1189" i="3"/>
  <c r="V1189" i="3"/>
  <c r="B1190" i="3"/>
  <c r="C1190" i="3"/>
  <c r="Y1190" i="3"/>
  <c r="W1190" i="3"/>
  <c r="D1190" i="3"/>
  <c r="E1190" i="3"/>
  <c r="H1190" i="3"/>
  <c r="I1190" i="3"/>
  <c r="J1190" i="3"/>
  <c r="K1190" i="3"/>
  <c r="L1190" i="3"/>
  <c r="O1190" i="3"/>
  <c r="P1190" i="3"/>
  <c r="Q1190" i="3"/>
  <c r="R1190" i="3"/>
  <c r="S1190" i="3"/>
  <c r="T1190" i="3"/>
  <c r="U1190" i="3"/>
  <c r="X1190" i="3"/>
  <c r="V1190" i="3"/>
  <c r="B1191" i="3"/>
  <c r="C1191" i="3"/>
  <c r="Y1191" i="3"/>
  <c r="W1191" i="3"/>
  <c r="D1191" i="3"/>
  <c r="E1191" i="3"/>
  <c r="H1191" i="3"/>
  <c r="I1191" i="3"/>
  <c r="J1191" i="3"/>
  <c r="K1191" i="3"/>
  <c r="L1191" i="3"/>
  <c r="O1191" i="3"/>
  <c r="P1191" i="3"/>
  <c r="Q1191" i="3"/>
  <c r="R1191" i="3"/>
  <c r="S1191" i="3"/>
  <c r="T1191" i="3"/>
  <c r="U1191" i="3"/>
  <c r="X1191" i="3"/>
  <c r="V1191" i="3"/>
  <c r="B1192" i="3"/>
  <c r="C1192" i="3"/>
  <c r="Y1192" i="3"/>
  <c r="W1192" i="3"/>
  <c r="D1192" i="3"/>
  <c r="E1192" i="3"/>
  <c r="H1192" i="3"/>
  <c r="I1192" i="3"/>
  <c r="J1192" i="3"/>
  <c r="K1192" i="3"/>
  <c r="L1192" i="3"/>
  <c r="O1192" i="3"/>
  <c r="P1192" i="3"/>
  <c r="Q1192" i="3"/>
  <c r="R1192" i="3"/>
  <c r="S1192" i="3"/>
  <c r="T1192" i="3"/>
  <c r="U1192" i="3"/>
  <c r="X1192" i="3"/>
  <c r="V1192" i="3"/>
  <c r="B1193" i="3"/>
  <c r="C1193" i="3"/>
  <c r="Y1193" i="3"/>
  <c r="D1193" i="3"/>
  <c r="E1193" i="3"/>
  <c r="H1193" i="3"/>
  <c r="I1193" i="3"/>
  <c r="J1193" i="3"/>
  <c r="K1193" i="3"/>
  <c r="L1193" i="3"/>
  <c r="O1193" i="3"/>
  <c r="P1193" i="3"/>
  <c r="Q1193" i="3"/>
  <c r="R1193" i="3"/>
  <c r="S1193" i="3"/>
  <c r="T1193" i="3"/>
  <c r="U1193" i="3"/>
  <c r="X1193" i="3"/>
  <c r="V1193" i="3"/>
  <c r="B1194" i="3"/>
  <c r="C1194" i="3"/>
  <c r="Y1194" i="3"/>
  <c r="W1194" i="3"/>
  <c r="D1194" i="3"/>
  <c r="E1194" i="3"/>
  <c r="H1194" i="3"/>
  <c r="I1194" i="3"/>
  <c r="J1194" i="3"/>
  <c r="K1194" i="3"/>
  <c r="L1194" i="3"/>
  <c r="O1194" i="3"/>
  <c r="P1194" i="3"/>
  <c r="Q1194" i="3"/>
  <c r="R1194" i="3"/>
  <c r="S1194" i="3"/>
  <c r="T1194" i="3"/>
  <c r="U1194" i="3"/>
  <c r="X1194" i="3"/>
  <c r="V1194" i="3"/>
  <c r="B1195" i="3"/>
  <c r="C1195" i="3"/>
  <c r="Y1195" i="3"/>
  <c r="D1195" i="3"/>
  <c r="E1195" i="3"/>
  <c r="H1195" i="3"/>
  <c r="I1195" i="3"/>
  <c r="J1195" i="3"/>
  <c r="K1195" i="3"/>
  <c r="L1195" i="3"/>
  <c r="O1195" i="3"/>
  <c r="P1195" i="3"/>
  <c r="Q1195" i="3"/>
  <c r="R1195" i="3"/>
  <c r="S1195" i="3"/>
  <c r="T1195" i="3"/>
  <c r="U1195" i="3"/>
  <c r="X1195" i="3"/>
  <c r="V1195" i="3"/>
  <c r="B1196" i="3"/>
  <c r="C1196" i="3"/>
  <c r="D1196" i="3"/>
  <c r="E1196" i="3"/>
  <c r="H1196" i="3"/>
  <c r="I1196" i="3"/>
  <c r="J1196" i="3"/>
  <c r="K1196" i="3"/>
  <c r="L1196" i="3"/>
  <c r="O1196" i="3"/>
  <c r="P1196" i="3"/>
  <c r="Q1196" i="3"/>
  <c r="R1196" i="3"/>
  <c r="S1196" i="3"/>
  <c r="T1196" i="3"/>
  <c r="U1196" i="3"/>
  <c r="X1196" i="3"/>
  <c r="V1196" i="3"/>
  <c r="B1197" i="3"/>
  <c r="D1197" i="3"/>
  <c r="E1197" i="3"/>
  <c r="H1197" i="3"/>
  <c r="I1197" i="3"/>
  <c r="J1197" i="3"/>
  <c r="K1197" i="3"/>
  <c r="L1197" i="3"/>
  <c r="O1197" i="3"/>
  <c r="P1197" i="3"/>
  <c r="Q1197" i="3"/>
  <c r="R1197" i="3"/>
  <c r="S1197" i="3"/>
  <c r="T1197" i="3"/>
  <c r="U1197" i="3"/>
  <c r="X1197" i="3"/>
  <c r="V1197" i="3"/>
  <c r="B1198" i="3"/>
  <c r="C1198" i="3"/>
  <c r="Y1198" i="3"/>
  <c r="D1198" i="3"/>
  <c r="E1198" i="3"/>
  <c r="H1198" i="3"/>
  <c r="I1198" i="3"/>
  <c r="J1198" i="3"/>
  <c r="K1198" i="3"/>
  <c r="L1198" i="3"/>
  <c r="O1198" i="3"/>
  <c r="P1198" i="3"/>
  <c r="Q1198" i="3"/>
  <c r="R1198" i="3"/>
  <c r="S1198" i="3"/>
  <c r="T1198" i="3"/>
  <c r="U1198" i="3"/>
  <c r="X1198" i="3"/>
  <c r="V1198" i="3"/>
  <c r="W1198" i="3"/>
  <c r="B1199" i="3"/>
  <c r="C1199" i="3"/>
  <c r="Y1199" i="3"/>
  <c r="W1199" i="3"/>
  <c r="D1199" i="3"/>
  <c r="E1199" i="3"/>
  <c r="H1199" i="3"/>
  <c r="I1199" i="3"/>
  <c r="J1199" i="3"/>
  <c r="K1199" i="3"/>
  <c r="L1199" i="3"/>
  <c r="O1199" i="3"/>
  <c r="P1199" i="3"/>
  <c r="Q1199" i="3"/>
  <c r="R1199" i="3"/>
  <c r="S1199" i="3"/>
  <c r="T1199" i="3"/>
  <c r="U1199" i="3"/>
  <c r="X1199" i="3"/>
  <c r="V1199" i="3"/>
  <c r="B1200" i="3"/>
  <c r="C1200" i="3"/>
  <c r="Y1200" i="3"/>
  <c r="W1200" i="3"/>
  <c r="D1200" i="3"/>
  <c r="E1200" i="3"/>
  <c r="H1200" i="3"/>
  <c r="I1200" i="3"/>
  <c r="J1200" i="3"/>
  <c r="K1200" i="3"/>
  <c r="L1200" i="3"/>
  <c r="O1200" i="3"/>
  <c r="P1200" i="3"/>
  <c r="Q1200" i="3"/>
  <c r="R1200" i="3"/>
  <c r="S1200" i="3"/>
  <c r="T1200" i="3"/>
  <c r="U1200" i="3"/>
  <c r="X1200" i="3"/>
  <c r="V1200" i="3"/>
  <c r="B1201" i="3"/>
  <c r="C1201" i="3"/>
  <c r="Y1201" i="3"/>
  <c r="D1201" i="3"/>
  <c r="E1201" i="3"/>
  <c r="H1201" i="3"/>
  <c r="I1201" i="3"/>
  <c r="J1201" i="3"/>
  <c r="K1201" i="3"/>
  <c r="L1201" i="3"/>
  <c r="O1201" i="3"/>
  <c r="P1201" i="3"/>
  <c r="Q1201" i="3"/>
  <c r="R1201" i="3"/>
  <c r="S1201" i="3"/>
  <c r="T1201" i="3"/>
  <c r="U1201" i="3"/>
  <c r="X1201" i="3"/>
  <c r="V1201" i="3"/>
  <c r="B1202" i="3"/>
  <c r="C1202" i="3"/>
  <c r="D1202" i="3"/>
  <c r="E1202" i="3"/>
  <c r="H1202" i="3"/>
  <c r="I1202" i="3"/>
  <c r="J1202" i="3"/>
  <c r="K1202" i="3"/>
  <c r="L1202" i="3"/>
  <c r="O1202" i="3"/>
  <c r="P1202" i="3"/>
  <c r="Q1202" i="3"/>
  <c r="R1202" i="3"/>
  <c r="S1202" i="3"/>
  <c r="T1202" i="3"/>
  <c r="U1202" i="3"/>
  <c r="X1202" i="3"/>
  <c r="V1202" i="3"/>
  <c r="B1203" i="3"/>
  <c r="C1203" i="3"/>
  <c r="Y1203" i="3"/>
  <c r="D1203" i="3"/>
  <c r="E1203" i="3"/>
  <c r="H1203" i="3"/>
  <c r="I1203" i="3"/>
  <c r="J1203" i="3"/>
  <c r="K1203" i="3"/>
  <c r="L1203" i="3"/>
  <c r="O1203" i="3"/>
  <c r="P1203" i="3"/>
  <c r="Q1203" i="3"/>
  <c r="R1203" i="3"/>
  <c r="S1203" i="3"/>
  <c r="T1203" i="3"/>
  <c r="U1203" i="3"/>
  <c r="X1203" i="3"/>
  <c r="V1203" i="3"/>
  <c r="B1204" i="3"/>
  <c r="C1204" i="3"/>
  <c r="Y1204" i="3"/>
  <c r="D1204" i="3"/>
  <c r="E1204" i="3"/>
  <c r="H1204" i="3"/>
  <c r="I1204" i="3"/>
  <c r="J1204" i="3"/>
  <c r="K1204" i="3"/>
  <c r="L1204" i="3"/>
  <c r="O1204" i="3"/>
  <c r="P1204" i="3"/>
  <c r="Q1204" i="3"/>
  <c r="R1204" i="3"/>
  <c r="S1204" i="3"/>
  <c r="T1204" i="3"/>
  <c r="U1204" i="3"/>
  <c r="X1204" i="3"/>
  <c r="V1204" i="3"/>
  <c r="B1205" i="3"/>
  <c r="C1205" i="3"/>
  <c r="Y1205" i="3"/>
  <c r="W1205" i="3"/>
  <c r="D1205" i="3"/>
  <c r="E1205" i="3"/>
  <c r="H1205" i="3"/>
  <c r="I1205" i="3"/>
  <c r="J1205" i="3"/>
  <c r="K1205" i="3"/>
  <c r="L1205" i="3"/>
  <c r="O1205" i="3"/>
  <c r="P1205" i="3"/>
  <c r="Q1205" i="3"/>
  <c r="R1205" i="3"/>
  <c r="S1205" i="3"/>
  <c r="T1205" i="3"/>
  <c r="U1205" i="3"/>
  <c r="X1205" i="3"/>
  <c r="V1205" i="3"/>
  <c r="B1206" i="3"/>
  <c r="C1206" i="3"/>
  <c r="Y1206" i="3"/>
  <c r="W1206" i="3"/>
  <c r="D1206" i="3"/>
  <c r="E1206" i="3"/>
  <c r="H1206" i="3"/>
  <c r="I1206" i="3"/>
  <c r="J1206" i="3"/>
  <c r="K1206" i="3"/>
  <c r="L1206" i="3"/>
  <c r="O1206" i="3"/>
  <c r="P1206" i="3"/>
  <c r="Q1206" i="3"/>
  <c r="R1206" i="3"/>
  <c r="S1206" i="3"/>
  <c r="T1206" i="3"/>
  <c r="U1206" i="3"/>
  <c r="X1206" i="3"/>
  <c r="V1206" i="3"/>
  <c r="B1207" i="3"/>
  <c r="C1207" i="3"/>
  <c r="Y1207" i="3"/>
  <c r="W1207" i="3"/>
  <c r="D1207" i="3"/>
  <c r="E1207" i="3"/>
  <c r="H1207" i="3"/>
  <c r="I1207" i="3"/>
  <c r="J1207" i="3"/>
  <c r="K1207" i="3"/>
  <c r="L1207" i="3"/>
  <c r="O1207" i="3"/>
  <c r="P1207" i="3"/>
  <c r="Q1207" i="3"/>
  <c r="R1207" i="3"/>
  <c r="S1207" i="3"/>
  <c r="T1207" i="3"/>
  <c r="U1207" i="3"/>
  <c r="X1207" i="3"/>
  <c r="V1207" i="3"/>
  <c r="B1208" i="3"/>
  <c r="C1208" i="3"/>
  <c r="Y1208" i="3"/>
  <c r="W1208" i="3"/>
  <c r="D1208" i="3"/>
  <c r="E1208" i="3"/>
  <c r="H1208" i="3"/>
  <c r="I1208" i="3"/>
  <c r="J1208" i="3"/>
  <c r="K1208" i="3"/>
  <c r="L1208" i="3"/>
  <c r="O1208" i="3"/>
  <c r="P1208" i="3"/>
  <c r="Q1208" i="3"/>
  <c r="R1208" i="3"/>
  <c r="S1208" i="3"/>
  <c r="T1208" i="3"/>
  <c r="U1208" i="3"/>
  <c r="X1208" i="3"/>
  <c r="V1208" i="3"/>
  <c r="B1209" i="3"/>
  <c r="C1209" i="3"/>
  <c r="D1209" i="3"/>
  <c r="E1209" i="3"/>
  <c r="H1209" i="3"/>
  <c r="I1209" i="3"/>
  <c r="J1209" i="3"/>
  <c r="K1209" i="3"/>
  <c r="L1209" i="3"/>
  <c r="O1209" i="3"/>
  <c r="P1209" i="3"/>
  <c r="Q1209" i="3"/>
  <c r="R1209" i="3"/>
  <c r="S1209" i="3"/>
  <c r="T1209" i="3"/>
  <c r="U1209" i="3"/>
  <c r="X1209" i="3"/>
  <c r="V1209" i="3"/>
  <c r="B1210" i="3"/>
  <c r="C1210" i="3"/>
  <c r="Y1210" i="3"/>
  <c r="D1210" i="3"/>
  <c r="E1210" i="3"/>
  <c r="H1210" i="3"/>
  <c r="I1210" i="3"/>
  <c r="J1210" i="3"/>
  <c r="K1210" i="3"/>
  <c r="L1210" i="3"/>
  <c r="O1210" i="3"/>
  <c r="P1210" i="3"/>
  <c r="Q1210" i="3"/>
  <c r="R1210" i="3"/>
  <c r="S1210" i="3"/>
  <c r="T1210" i="3"/>
  <c r="U1210" i="3"/>
  <c r="W1210" i="3"/>
  <c r="X1210" i="3"/>
  <c r="V1210" i="3"/>
  <c r="B1211" i="3"/>
  <c r="C1211" i="3"/>
  <c r="Y1211" i="3"/>
  <c r="D1211" i="3"/>
  <c r="E1211" i="3"/>
  <c r="H1211" i="3"/>
  <c r="I1211" i="3"/>
  <c r="J1211" i="3"/>
  <c r="K1211" i="3"/>
  <c r="L1211" i="3"/>
  <c r="O1211" i="3"/>
  <c r="P1211" i="3"/>
  <c r="Q1211" i="3"/>
  <c r="R1211" i="3"/>
  <c r="S1211" i="3"/>
  <c r="T1211" i="3"/>
  <c r="U1211" i="3"/>
  <c r="X1211" i="3"/>
  <c r="V1211" i="3"/>
  <c r="B1212" i="3"/>
  <c r="C1212" i="3"/>
  <c r="D1212" i="3"/>
  <c r="E1212" i="3"/>
  <c r="H1212" i="3"/>
  <c r="I1212" i="3"/>
  <c r="J1212" i="3"/>
  <c r="K1212" i="3"/>
  <c r="L1212" i="3"/>
  <c r="O1212" i="3"/>
  <c r="P1212" i="3"/>
  <c r="Q1212" i="3"/>
  <c r="R1212" i="3"/>
  <c r="S1212" i="3"/>
  <c r="T1212" i="3"/>
  <c r="U1212" i="3"/>
  <c r="X1212" i="3"/>
  <c r="V1212" i="3"/>
  <c r="B1213" i="3"/>
  <c r="C1213" i="3"/>
  <c r="Y1213" i="3"/>
  <c r="W1213" i="3"/>
  <c r="D1213" i="3"/>
  <c r="E1213" i="3"/>
  <c r="H1213" i="3"/>
  <c r="I1213" i="3"/>
  <c r="J1213" i="3"/>
  <c r="K1213" i="3"/>
  <c r="L1213" i="3"/>
  <c r="O1213" i="3"/>
  <c r="P1213" i="3"/>
  <c r="Q1213" i="3"/>
  <c r="R1213" i="3"/>
  <c r="S1213" i="3"/>
  <c r="T1213" i="3"/>
  <c r="U1213" i="3"/>
  <c r="X1213" i="3"/>
  <c r="V1213" i="3"/>
  <c r="B1214" i="3"/>
  <c r="C1214" i="3"/>
  <c r="Y1214" i="3"/>
  <c r="W1214" i="3"/>
  <c r="D1214" i="3"/>
  <c r="E1214" i="3"/>
  <c r="H1214" i="3"/>
  <c r="I1214" i="3"/>
  <c r="J1214" i="3"/>
  <c r="K1214" i="3"/>
  <c r="L1214" i="3"/>
  <c r="O1214" i="3"/>
  <c r="P1214" i="3"/>
  <c r="Q1214" i="3"/>
  <c r="R1214" i="3"/>
  <c r="S1214" i="3"/>
  <c r="T1214" i="3"/>
  <c r="U1214" i="3"/>
  <c r="X1214" i="3"/>
  <c r="V1214" i="3"/>
  <c r="B1215" i="3"/>
  <c r="C1215" i="3"/>
  <c r="Y1215" i="3"/>
  <c r="W1215" i="3"/>
  <c r="D1215" i="3"/>
  <c r="E1215" i="3"/>
  <c r="H1215" i="3"/>
  <c r="I1215" i="3"/>
  <c r="J1215" i="3"/>
  <c r="K1215" i="3"/>
  <c r="L1215" i="3"/>
  <c r="O1215" i="3"/>
  <c r="P1215" i="3"/>
  <c r="Q1215" i="3"/>
  <c r="R1215" i="3"/>
  <c r="S1215" i="3"/>
  <c r="T1215" i="3"/>
  <c r="U1215" i="3"/>
  <c r="X1215" i="3"/>
  <c r="V1215" i="3"/>
  <c r="B1216" i="3"/>
  <c r="C1216" i="3"/>
  <c r="Y1216" i="3"/>
  <c r="D1216" i="3"/>
  <c r="E1216" i="3"/>
  <c r="H1216" i="3"/>
  <c r="I1216" i="3"/>
  <c r="J1216" i="3"/>
  <c r="K1216" i="3"/>
  <c r="L1216" i="3"/>
  <c r="O1216" i="3"/>
  <c r="P1216" i="3"/>
  <c r="Q1216" i="3"/>
  <c r="R1216" i="3"/>
  <c r="S1216" i="3"/>
  <c r="T1216" i="3"/>
  <c r="U1216" i="3"/>
  <c r="X1216" i="3"/>
  <c r="V1216" i="3"/>
  <c r="W1216" i="3"/>
  <c r="B1217" i="3"/>
  <c r="C1217" i="3"/>
  <c r="Y1217" i="3"/>
  <c r="D1217" i="3"/>
  <c r="E1217" i="3"/>
  <c r="H1217" i="3"/>
  <c r="I1217" i="3"/>
  <c r="J1217" i="3"/>
  <c r="K1217" i="3"/>
  <c r="L1217" i="3"/>
  <c r="O1217" i="3"/>
  <c r="P1217" i="3"/>
  <c r="Q1217" i="3"/>
  <c r="R1217" i="3"/>
  <c r="S1217" i="3"/>
  <c r="T1217" i="3"/>
  <c r="U1217" i="3"/>
  <c r="X1217" i="3"/>
  <c r="V1217" i="3"/>
  <c r="B1218" i="3"/>
  <c r="C1218" i="3"/>
  <c r="Y1218" i="3"/>
  <c r="D1218" i="3"/>
  <c r="E1218" i="3"/>
  <c r="H1218" i="3"/>
  <c r="I1218" i="3"/>
  <c r="J1218" i="3"/>
  <c r="K1218" i="3"/>
  <c r="L1218" i="3"/>
  <c r="O1218" i="3"/>
  <c r="P1218" i="3"/>
  <c r="Q1218" i="3"/>
  <c r="R1218" i="3"/>
  <c r="S1218" i="3"/>
  <c r="T1218" i="3"/>
  <c r="U1218" i="3"/>
  <c r="W1218" i="3"/>
  <c r="X1218" i="3"/>
  <c r="V1218" i="3"/>
  <c r="B1219" i="3"/>
  <c r="C1219" i="3"/>
  <c r="Y1219" i="3"/>
  <c r="D1219" i="3"/>
  <c r="E1219" i="3"/>
  <c r="H1219" i="3"/>
  <c r="I1219" i="3"/>
  <c r="J1219" i="3"/>
  <c r="K1219" i="3"/>
  <c r="L1219" i="3"/>
  <c r="O1219" i="3"/>
  <c r="P1219" i="3"/>
  <c r="Q1219" i="3"/>
  <c r="R1219" i="3"/>
  <c r="S1219" i="3"/>
  <c r="T1219" i="3"/>
  <c r="U1219" i="3"/>
  <c r="X1219" i="3"/>
  <c r="V1219" i="3"/>
  <c r="B1220" i="3"/>
  <c r="C1220" i="3"/>
  <c r="Y1220" i="3"/>
  <c r="D1220" i="3"/>
  <c r="E1220" i="3"/>
  <c r="H1220" i="3"/>
  <c r="I1220" i="3"/>
  <c r="J1220" i="3"/>
  <c r="K1220" i="3"/>
  <c r="L1220" i="3"/>
  <c r="O1220" i="3"/>
  <c r="P1220" i="3"/>
  <c r="Q1220" i="3"/>
  <c r="R1220" i="3"/>
  <c r="S1220" i="3"/>
  <c r="T1220" i="3"/>
  <c r="U1220" i="3"/>
  <c r="X1220" i="3"/>
  <c r="V1220" i="3"/>
  <c r="B1221" i="3"/>
  <c r="C1221" i="3"/>
  <c r="D1221" i="3"/>
  <c r="E1221" i="3"/>
  <c r="H1221" i="3"/>
  <c r="I1221" i="3"/>
  <c r="J1221" i="3"/>
  <c r="K1221" i="3"/>
  <c r="L1221" i="3"/>
  <c r="O1221" i="3"/>
  <c r="P1221" i="3"/>
  <c r="Q1221" i="3"/>
  <c r="R1221" i="3"/>
  <c r="S1221" i="3"/>
  <c r="T1221" i="3"/>
  <c r="U1221" i="3"/>
  <c r="X1221" i="3"/>
  <c r="V1221" i="3"/>
  <c r="B1222" i="3"/>
  <c r="C1222" i="3"/>
  <c r="Y1222" i="3"/>
  <c r="W1222" i="3"/>
  <c r="D1222" i="3"/>
  <c r="E1222" i="3"/>
  <c r="H1222" i="3"/>
  <c r="I1222" i="3"/>
  <c r="J1222" i="3"/>
  <c r="K1222" i="3"/>
  <c r="L1222" i="3"/>
  <c r="O1222" i="3"/>
  <c r="P1222" i="3"/>
  <c r="Q1222" i="3"/>
  <c r="R1222" i="3"/>
  <c r="S1222" i="3"/>
  <c r="T1222" i="3"/>
  <c r="U1222" i="3"/>
  <c r="X1222" i="3"/>
  <c r="V1222" i="3"/>
  <c r="B1223" i="3"/>
  <c r="C1223" i="3"/>
  <c r="Y1223" i="3"/>
  <c r="D1223" i="3"/>
  <c r="E1223" i="3"/>
  <c r="H1223" i="3"/>
  <c r="I1223" i="3"/>
  <c r="J1223" i="3"/>
  <c r="K1223" i="3"/>
  <c r="L1223" i="3"/>
  <c r="O1223" i="3"/>
  <c r="P1223" i="3"/>
  <c r="Q1223" i="3"/>
  <c r="R1223" i="3"/>
  <c r="S1223" i="3"/>
  <c r="T1223" i="3"/>
  <c r="U1223" i="3"/>
  <c r="W1223" i="3"/>
  <c r="X1223" i="3"/>
  <c r="V1223" i="3"/>
  <c r="B1224" i="3"/>
  <c r="C1224" i="3"/>
  <c r="Y1224" i="3"/>
  <c r="W1224" i="3"/>
  <c r="D1224" i="3"/>
  <c r="E1224" i="3"/>
  <c r="H1224" i="3"/>
  <c r="I1224" i="3"/>
  <c r="J1224" i="3"/>
  <c r="K1224" i="3"/>
  <c r="L1224" i="3"/>
  <c r="O1224" i="3"/>
  <c r="P1224" i="3"/>
  <c r="Q1224" i="3"/>
  <c r="R1224" i="3"/>
  <c r="S1224" i="3"/>
  <c r="T1224" i="3"/>
  <c r="U1224" i="3"/>
  <c r="X1224" i="3"/>
  <c r="V1224" i="3"/>
  <c r="B1225" i="3"/>
  <c r="C1225" i="3"/>
  <c r="Y1225" i="3"/>
  <c r="D1225" i="3"/>
  <c r="E1225" i="3"/>
  <c r="H1225" i="3"/>
  <c r="I1225" i="3"/>
  <c r="J1225" i="3"/>
  <c r="K1225" i="3"/>
  <c r="L1225" i="3"/>
  <c r="O1225" i="3"/>
  <c r="P1225" i="3"/>
  <c r="Q1225" i="3"/>
  <c r="R1225" i="3"/>
  <c r="S1225" i="3"/>
  <c r="T1225" i="3"/>
  <c r="U1225" i="3"/>
  <c r="X1225" i="3"/>
  <c r="V1225" i="3"/>
  <c r="B1226" i="3"/>
  <c r="C1226" i="3"/>
  <c r="D1226" i="3"/>
  <c r="E1226" i="3"/>
  <c r="H1226" i="3"/>
  <c r="I1226" i="3"/>
  <c r="J1226" i="3"/>
  <c r="K1226" i="3"/>
  <c r="L1226" i="3"/>
  <c r="O1226" i="3"/>
  <c r="P1226" i="3"/>
  <c r="Q1226" i="3"/>
  <c r="R1226" i="3"/>
  <c r="S1226" i="3"/>
  <c r="T1226" i="3"/>
  <c r="U1226" i="3"/>
  <c r="X1226" i="3"/>
  <c r="V1226" i="3"/>
  <c r="B1227" i="3"/>
  <c r="C1227" i="3"/>
  <c r="Y1227" i="3"/>
  <c r="D1227" i="3"/>
  <c r="E1227" i="3"/>
  <c r="H1227" i="3"/>
  <c r="I1227" i="3"/>
  <c r="J1227" i="3"/>
  <c r="K1227" i="3"/>
  <c r="L1227" i="3"/>
  <c r="O1227" i="3"/>
  <c r="P1227" i="3"/>
  <c r="Q1227" i="3"/>
  <c r="R1227" i="3"/>
  <c r="S1227" i="3"/>
  <c r="T1227" i="3"/>
  <c r="U1227" i="3"/>
  <c r="X1227" i="3"/>
  <c r="V1227" i="3"/>
  <c r="B1228" i="3"/>
  <c r="C1228" i="3"/>
  <c r="Y1228" i="3"/>
  <c r="D1228" i="3"/>
  <c r="E1228" i="3"/>
  <c r="H1228" i="3"/>
  <c r="I1228" i="3"/>
  <c r="J1228" i="3"/>
  <c r="K1228" i="3"/>
  <c r="L1228" i="3"/>
  <c r="O1228" i="3"/>
  <c r="P1228" i="3"/>
  <c r="Q1228" i="3"/>
  <c r="R1228" i="3"/>
  <c r="S1228" i="3"/>
  <c r="T1228" i="3"/>
  <c r="U1228" i="3"/>
  <c r="X1228" i="3"/>
  <c r="V1228" i="3"/>
  <c r="B1229" i="3"/>
  <c r="C1229" i="3"/>
  <c r="D1229" i="3"/>
  <c r="E1229" i="3"/>
  <c r="H1229" i="3"/>
  <c r="I1229" i="3"/>
  <c r="J1229" i="3"/>
  <c r="K1229" i="3"/>
  <c r="L1229" i="3"/>
  <c r="O1229" i="3"/>
  <c r="P1229" i="3"/>
  <c r="Q1229" i="3"/>
  <c r="R1229" i="3"/>
  <c r="S1229" i="3"/>
  <c r="T1229" i="3"/>
  <c r="U1229" i="3"/>
  <c r="X1229" i="3"/>
  <c r="V1229" i="3"/>
  <c r="B1230" i="3"/>
  <c r="C1230" i="3"/>
  <c r="Y1230" i="3"/>
  <c r="W1230" i="3"/>
  <c r="D1230" i="3"/>
  <c r="E1230" i="3"/>
  <c r="H1230" i="3"/>
  <c r="I1230" i="3"/>
  <c r="J1230" i="3"/>
  <c r="K1230" i="3"/>
  <c r="L1230" i="3"/>
  <c r="O1230" i="3"/>
  <c r="P1230" i="3"/>
  <c r="Q1230" i="3"/>
  <c r="R1230" i="3"/>
  <c r="S1230" i="3"/>
  <c r="T1230" i="3"/>
  <c r="U1230" i="3"/>
  <c r="X1230" i="3"/>
  <c r="V1230" i="3"/>
  <c r="B1231" i="3"/>
  <c r="C1231" i="3"/>
  <c r="Y1231" i="3"/>
  <c r="D1231" i="3"/>
  <c r="E1231" i="3"/>
  <c r="H1231" i="3"/>
  <c r="I1231" i="3"/>
  <c r="J1231" i="3"/>
  <c r="K1231" i="3"/>
  <c r="L1231" i="3"/>
  <c r="O1231" i="3"/>
  <c r="P1231" i="3"/>
  <c r="Q1231" i="3"/>
  <c r="R1231" i="3"/>
  <c r="S1231" i="3"/>
  <c r="T1231" i="3"/>
  <c r="U1231" i="3"/>
  <c r="W1231" i="3"/>
  <c r="X1231" i="3"/>
  <c r="V1231" i="3"/>
  <c r="B1232" i="3"/>
  <c r="C1232" i="3"/>
  <c r="Y1232" i="3"/>
  <c r="W1232" i="3"/>
  <c r="D1232" i="3"/>
  <c r="E1232" i="3"/>
  <c r="H1232" i="3"/>
  <c r="I1232" i="3"/>
  <c r="J1232" i="3"/>
  <c r="K1232" i="3"/>
  <c r="L1232" i="3"/>
  <c r="O1232" i="3"/>
  <c r="P1232" i="3"/>
  <c r="Q1232" i="3"/>
  <c r="R1232" i="3"/>
  <c r="S1232" i="3"/>
  <c r="T1232" i="3"/>
  <c r="U1232" i="3"/>
  <c r="X1232" i="3"/>
  <c r="V1232" i="3"/>
  <c r="B1233" i="3"/>
  <c r="C1233" i="3"/>
  <c r="Y1233" i="3"/>
  <c r="D1233" i="3"/>
  <c r="E1233" i="3"/>
  <c r="H1233" i="3"/>
  <c r="I1233" i="3"/>
  <c r="J1233" i="3"/>
  <c r="K1233" i="3"/>
  <c r="L1233" i="3"/>
  <c r="O1233" i="3"/>
  <c r="P1233" i="3"/>
  <c r="Q1233" i="3"/>
  <c r="R1233" i="3"/>
  <c r="S1233" i="3"/>
  <c r="T1233" i="3"/>
  <c r="U1233" i="3"/>
  <c r="X1233" i="3"/>
  <c r="V1233" i="3"/>
  <c r="B1234" i="3"/>
  <c r="C1234" i="3"/>
  <c r="D1234" i="3"/>
  <c r="E1234" i="3"/>
  <c r="H1234" i="3"/>
  <c r="I1234" i="3"/>
  <c r="J1234" i="3"/>
  <c r="K1234" i="3"/>
  <c r="L1234" i="3"/>
  <c r="O1234" i="3"/>
  <c r="P1234" i="3"/>
  <c r="Q1234" i="3"/>
  <c r="R1234" i="3"/>
  <c r="S1234" i="3"/>
  <c r="T1234" i="3"/>
  <c r="U1234" i="3"/>
  <c r="X1234" i="3"/>
  <c r="V1234" i="3"/>
  <c r="B1235" i="3"/>
  <c r="C1235" i="3"/>
  <c r="Y1235" i="3"/>
  <c r="D1235" i="3"/>
  <c r="E1235" i="3"/>
  <c r="H1235" i="3"/>
  <c r="I1235" i="3"/>
  <c r="J1235" i="3"/>
  <c r="K1235" i="3"/>
  <c r="L1235" i="3"/>
  <c r="O1235" i="3"/>
  <c r="P1235" i="3"/>
  <c r="Q1235" i="3"/>
  <c r="R1235" i="3"/>
  <c r="S1235" i="3"/>
  <c r="T1235" i="3"/>
  <c r="U1235" i="3"/>
  <c r="X1235" i="3"/>
  <c r="V1235" i="3"/>
  <c r="B1236" i="3"/>
  <c r="C1236" i="3"/>
  <c r="Y1236" i="3"/>
  <c r="D1236" i="3"/>
  <c r="E1236" i="3"/>
  <c r="H1236" i="3"/>
  <c r="I1236" i="3"/>
  <c r="J1236" i="3"/>
  <c r="K1236" i="3"/>
  <c r="L1236" i="3"/>
  <c r="O1236" i="3"/>
  <c r="P1236" i="3"/>
  <c r="Q1236" i="3"/>
  <c r="R1236" i="3"/>
  <c r="S1236" i="3"/>
  <c r="T1236" i="3"/>
  <c r="U1236" i="3"/>
  <c r="X1236" i="3"/>
  <c r="V1236" i="3"/>
  <c r="B1237" i="3"/>
  <c r="C1237" i="3"/>
  <c r="Y1237" i="3"/>
  <c r="D1237" i="3"/>
  <c r="E1237" i="3"/>
  <c r="H1237" i="3"/>
  <c r="I1237" i="3"/>
  <c r="J1237" i="3"/>
  <c r="K1237" i="3"/>
  <c r="L1237" i="3"/>
  <c r="O1237" i="3"/>
  <c r="P1237" i="3"/>
  <c r="Q1237" i="3"/>
  <c r="R1237" i="3"/>
  <c r="S1237" i="3"/>
  <c r="T1237" i="3"/>
  <c r="U1237" i="3"/>
  <c r="X1237" i="3"/>
  <c r="V1237" i="3"/>
  <c r="B1238" i="3"/>
  <c r="C1238" i="3"/>
  <c r="Y1238" i="3"/>
  <c r="W1238" i="3"/>
  <c r="D1238" i="3"/>
  <c r="E1238" i="3"/>
  <c r="H1238" i="3"/>
  <c r="I1238" i="3"/>
  <c r="J1238" i="3"/>
  <c r="K1238" i="3"/>
  <c r="L1238" i="3"/>
  <c r="O1238" i="3"/>
  <c r="P1238" i="3"/>
  <c r="Q1238" i="3"/>
  <c r="R1238" i="3"/>
  <c r="S1238" i="3"/>
  <c r="T1238" i="3"/>
  <c r="U1238" i="3"/>
  <c r="X1238" i="3"/>
  <c r="V1238" i="3"/>
  <c r="B1239" i="3"/>
  <c r="C1239" i="3"/>
  <c r="Y1239" i="3"/>
  <c r="D1239" i="3"/>
  <c r="E1239" i="3"/>
  <c r="H1239" i="3"/>
  <c r="I1239" i="3"/>
  <c r="J1239" i="3"/>
  <c r="K1239" i="3"/>
  <c r="L1239" i="3"/>
  <c r="O1239" i="3"/>
  <c r="P1239" i="3"/>
  <c r="Q1239" i="3"/>
  <c r="R1239" i="3"/>
  <c r="S1239" i="3"/>
  <c r="T1239" i="3"/>
  <c r="U1239" i="3"/>
  <c r="W1239" i="3"/>
  <c r="X1239" i="3"/>
  <c r="V1239" i="3"/>
  <c r="B1240" i="3"/>
  <c r="C1240" i="3"/>
  <c r="Y1240" i="3"/>
  <c r="W1240" i="3"/>
  <c r="D1240" i="3"/>
  <c r="E1240" i="3"/>
  <c r="H1240" i="3"/>
  <c r="I1240" i="3"/>
  <c r="J1240" i="3"/>
  <c r="K1240" i="3"/>
  <c r="L1240" i="3"/>
  <c r="O1240" i="3"/>
  <c r="P1240" i="3"/>
  <c r="Q1240" i="3"/>
  <c r="R1240" i="3"/>
  <c r="S1240" i="3"/>
  <c r="T1240" i="3"/>
  <c r="U1240" i="3"/>
  <c r="X1240" i="3"/>
  <c r="V1240" i="3"/>
  <c r="B1241" i="3"/>
  <c r="C1241" i="3"/>
  <c r="Y1241" i="3"/>
  <c r="D1241" i="3"/>
  <c r="E1241" i="3"/>
  <c r="H1241" i="3"/>
  <c r="I1241" i="3"/>
  <c r="J1241" i="3"/>
  <c r="K1241" i="3"/>
  <c r="L1241" i="3"/>
  <c r="O1241" i="3"/>
  <c r="P1241" i="3"/>
  <c r="Q1241" i="3"/>
  <c r="R1241" i="3"/>
  <c r="S1241" i="3"/>
  <c r="T1241" i="3"/>
  <c r="U1241" i="3"/>
  <c r="X1241" i="3"/>
  <c r="V1241" i="3"/>
  <c r="B1242" i="3"/>
  <c r="C1242" i="3"/>
  <c r="Y1242" i="3"/>
  <c r="D1242" i="3"/>
  <c r="E1242" i="3"/>
  <c r="H1242" i="3"/>
  <c r="I1242" i="3"/>
  <c r="J1242" i="3"/>
  <c r="K1242" i="3"/>
  <c r="L1242" i="3"/>
  <c r="O1242" i="3"/>
  <c r="P1242" i="3"/>
  <c r="Q1242" i="3"/>
  <c r="R1242" i="3"/>
  <c r="S1242" i="3"/>
  <c r="T1242" i="3"/>
  <c r="U1242" i="3"/>
  <c r="W1242" i="3"/>
  <c r="X1242" i="3"/>
  <c r="V1242" i="3"/>
  <c r="B1243" i="3"/>
  <c r="C1243" i="3"/>
  <c r="Y1243" i="3"/>
  <c r="D1243" i="3"/>
  <c r="E1243" i="3"/>
  <c r="H1243" i="3"/>
  <c r="I1243" i="3"/>
  <c r="J1243" i="3"/>
  <c r="K1243" i="3"/>
  <c r="L1243" i="3"/>
  <c r="O1243" i="3"/>
  <c r="P1243" i="3"/>
  <c r="Q1243" i="3"/>
  <c r="R1243" i="3"/>
  <c r="S1243" i="3"/>
  <c r="T1243" i="3"/>
  <c r="U1243" i="3"/>
  <c r="X1243" i="3"/>
  <c r="V1243" i="3"/>
  <c r="B1244" i="3"/>
  <c r="C1244" i="3"/>
  <c r="D1244" i="3"/>
  <c r="E1244" i="3"/>
  <c r="H1244" i="3"/>
  <c r="I1244" i="3"/>
  <c r="J1244" i="3"/>
  <c r="K1244" i="3"/>
  <c r="L1244" i="3"/>
  <c r="O1244" i="3"/>
  <c r="P1244" i="3"/>
  <c r="Q1244" i="3"/>
  <c r="R1244" i="3"/>
  <c r="S1244" i="3"/>
  <c r="T1244" i="3"/>
  <c r="U1244" i="3"/>
  <c r="X1244" i="3"/>
  <c r="V1244" i="3"/>
  <c r="B1245" i="3"/>
  <c r="C1245" i="3"/>
  <c r="Y1245" i="3"/>
  <c r="D1245" i="3"/>
  <c r="E1245" i="3"/>
  <c r="H1245" i="3"/>
  <c r="I1245" i="3"/>
  <c r="J1245" i="3"/>
  <c r="K1245" i="3"/>
  <c r="L1245" i="3"/>
  <c r="O1245" i="3"/>
  <c r="P1245" i="3"/>
  <c r="Q1245" i="3"/>
  <c r="R1245" i="3"/>
  <c r="S1245" i="3"/>
  <c r="T1245" i="3"/>
  <c r="U1245" i="3"/>
  <c r="X1245" i="3"/>
  <c r="V1245" i="3"/>
  <c r="B1246" i="3"/>
  <c r="C1246" i="3"/>
  <c r="Y1246" i="3"/>
  <c r="W1246" i="3"/>
  <c r="D1246" i="3"/>
  <c r="E1246" i="3"/>
  <c r="H1246" i="3"/>
  <c r="I1246" i="3"/>
  <c r="J1246" i="3"/>
  <c r="K1246" i="3"/>
  <c r="L1246" i="3"/>
  <c r="O1246" i="3"/>
  <c r="P1246" i="3"/>
  <c r="Q1246" i="3"/>
  <c r="R1246" i="3"/>
  <c r="S1246" i="3"/>
  <c r="T1246" i="3"/>
  <c r="U1246" i="3"/>
  <c r="X1246" i="3"/>
  <c r="V1246" i="3"/>
  <c r="B1247" i="3"/>
  <c r="C1247" i="3"/>
  <c r="Y1247" i="3"/>
  <c r="W1247" i="3"/>
  <c r="D1247" i="3"/>
  <c r="E1247" i="3"/>
  <c r="H1247" i="3"/>
  <c r="I1247" i="3"/>
  <c r="J1247" i="3"/>
  <c r="K1247" i="3"/>
  <c r="L1247" i="3"/>
  <c r="O1247" i="3"/>
  <c r="P1247" i="3"/>
  <c r="Q1247" i="3"/>
  <c r="R1247" i="3"/>
  <c r="S1247" i="3"/>
  <c r="T1247" i="3"/>
  <c r="U1247" i="3"/>
  <c r="X1247" i="3"/>
  <c r="V1247" i="3"/>
  <c r="B1248" i="3"/>
  <c r="C1248" i="3"/>
  <c r="Y1248" i="3"/>
  <c r="W1248" i="3"/>
  <c r="D1248" i="3"/>
  <c r="E1248" i="3"/>
  <c r="H1248" i="3"/>
  <c r="I1248" i="3"/>
  <c r="J1248" i="3"/>
  <c r="K1248" i="3"/>
  <c r="L1248" i="3"/>
  <c r="O1248" i="3"/>
  <c r="P1248" i="3"/>
  <c r="Q1248" i="3"/>
  <c r="R1248" i="3"/>
  <c r="S1248" i="3"/>
  <c r="T1248" i="3"/>
  <c r="U1248" i="3"/>
  <c r="X1248" i="3"/>
  <c r="V1248" i="3"/>
  <c r="B1249" i="3"/>
  <c r="C1249" i="3"/>
  <c r="Y1249" i="3"/>
  <c r="D1249" i="3"/>
  <c r="E1249" i="3"/>
  <c r="H1249" i="3"/>
  <c r="I1249" i="3"/>
  <c r="J1249" i="3"/>
  <c r="K1249" i="3"/>
  <c r="L1249" i="3"/>
  <c r="O1249" i="3"/>
  <c r="P1249" i="3"/>
  <c r="Q1249" i="3"/>
  <c r="R1249" i="3"/>
  <c r="S1249" i="3"/>
  <c r="T1249" i="3"/>
  <c r="U1249" i="3"/>
  <c r="X1249" i="3"/>
  <c r="V1249" i="3"/>
  <c r="B1250" i="3"/>
  <c r="C1250" i="3"/>
  <c r="D1250" i="3"/>
  <c r="E1250" i="3"/>
  <c r="H1250" i="3"/>
  <c r="I1250" i="3"/>
  <c r="J1250" i="3"/>
  <c r="K1250" i="3"/>
  <c r="L1250" i="3"/>
  <c r="O1250" i="3"/>
  <c r="P1250" i="3"/>
  <c r="Q1250" i="3"/>
  <c r="R1250" i="3"/>
  <c r="S1250" i="3"/>
  <c r="T1250" i="3"/>
  <c r="U1250" i="3"/>
  <c r="X1250" i="3"/>
  <c r="V1250" i="3"/>
  <c r="B1251" i="3"/>
  <c r="C1251" i="3"/>
  <c r="Y1251" i="3"/>
  <c r="D1251" i="3"/>
  <c r="E1251" i="3"/>
  <c r="H1251" i="3"/>
  <c r="I1251" i="3"/>
  <c r="J1251" i="3"/>
  <c r="K1251" i="3"/>
  <c r="L1251" i="3"/>
  <c r="O1251" i="3"/>
  <c r="P1251" i="3"/>
  <c r="Q1251" i="3"/>
  <c r="R1251" i="3"/>
  <c r="S1251" i="3"/>
  <c r="T1251" i="3"/>
  <c r="U1251" i="3"/>
  <c r="X1251" i="3"/>
  <c r="V1251" i="3"/>
  <c r="B1252" i="3"/>
  <c r="C1252" i="3"/>
  <c r="D1252" i="3"/>
  <c r="E1252" i="3"/>
  <c r="H1252" i="3"/>
  <c r="I1252" i="3"/>
  <c r="J1252" i="3"/>
  <c r="K1252" i="3"/>
  <c r="L1252" i="3"/>
  <c r="O1252" i="3"/>
  <c r="P1252" i="3"/>
  <c r="Q1252" i="3"/>
  <c r="R1252" i="3"/>
  <c r="S1252" i="3"/>
  <c r="T1252" i="3"/>
  <c r="U1252" i="3"/>
  <c r="X1252" i="3"/>
  <c r="V1252" i="3"/>
  <c r="B1253" i="3"/>
  <c r="C1253" i="3"/>
  <c r="Y1253" i="3"/>
  <c r="W1253" i="3"/>
  <c r="D1253" i="3"/>
  <c r="E1253" i="3"/>
  <c r="H1253" i="3"/>
  <c r="I1253" i="3"/>
  <c r="J1253" i="3"/>
  <c r="K1253" i="3"/>
  <c r="L1253" i="3"/>
  <c r="O1253" i="3"/>
  <c r="P1253" i="3"/>
  <c r="Q1253" i="3"/>
  <c r="R1253" i="3"/>
  <c r="S1253" i="3"/>
  <c r="T1253" i="3"/>
  <c r="U1253" i="3"/>
  <c r="X1253" i="3"/>
  <c r="V1253" i="3"/>
  <c r="B1254" i="3"/>
  <c r="C1254" i="3"/>
  <c r="Y1254" i="3"/>
  <c r="W1254" i="3"/>
  <c r="D1254" i="3"/>
  <c r="E1254" i="3"/>
  <c r="H1254" i="3"/>
  <c r="I1254" i="3"/>
  <c r="J1254" i="3"/>
  <c r="K1254" i="3"/>
  <c r="L1254" i="3"/>
  <c r="O1254" i="3"/>
  <c r="P1254" i="3"/>
  <c r="Q1254" i="3"/>
  <c r="R1254" i="3"/>
  <c r="S1254" i="3"/>
  <c r="T1254" i="3"/>
  <c r="U1254" i="3"/>
  <c r="X1254" i="3"/>
  <c r="V1254" i="3"/>
  <c r="B1255" i="3"/>
  <c r="C1255" i="3"/>
  <c r="Y1255" i="3"/>
  <c r="W1255" i="3"/>
  <c r="D1255" i="3"/>
  <c r="E1255" i="3"/>
  <c r="H1255" i="3"/>
  <c r="I1255" i="3"/>
  <c r="J1255" i="3"/>
  <c r="K1255" i="3"/>
  <c r="L1255" i="3"/>
  <c r="O1255" i="3"/>
  <c r="P1255" i="3"/>
  <c r="Q1255" i="3"/>
  <c r="R1255" i="3"/>
  <c r="S1255" i="3"/>
  <c r="T1255" i="3"/>
  <c r="U1255" i="3"/>
  <c r="X1255" i="3"/>
  <c r="V1255" i="3"/>
  <c r="B1256" i="3"/>
  <c r="C1256" i="3"/>
  <c r="Y1256" i="3"/>
  <c r="W1256" i="3"/>
  <c r="D1256" i="3"/>
  <c r="E1256" i="3"/>
  <c r="H1256" i="3"/>
  <c r="I1256" i="3"/>
  <c r="J1256" i="3"/>
  <c r="K1256" i="3"/>
  <c r="L1256" i="3"/>
  <c r="O1256" i="3"/>
  <c r="P1256" i="3"/>
  <c r="Q1256" i="3"/>
  <c r="R1256" i="3"/>
  <c r="S1256" i="3"/>
  <c r="T1256" i="3"/>
  <c r="U1256" i="3"/>
  <c r="X1256" i="3"/>
  <c r="V1256" i="3"/>
  <c r="B1257" i="3"/>
  <c r="C1257" i="3"/>
  <c r="Y1257" i="3"/>
  <c r="D1257" i="3"/>
  <c r="E1257" i="3"/>
  <c r="H1257" i="3"/>
  <c r="I1257" i="3"/>
  <c r="J1257" i="3"/>
  <c r="K1257" i="3"/>
  <c r="L1257" i="3"/>
  <c r="O1257" i="3"/>
  <c r="P1257" i="3"/>
  <c r="Q1257" i="3"/>
  <c r="R1257" i="3"/>
  <c r="S1257" i="3"/>
  <c r="T1257" i="3"/>
  <c r="U1257" i="3"/>
  <c r="X1257" i="3"/>
  <c r="V1257" i="3"/>
  <c r="B1258" i="3"/>
  <c r="C1258" i="3"/>
  <c r="Y1258" i="3"/>
  <c r="W1258" i="3"/>
  <c r="D1258" i="3"/>
  <c r="E1258" i="3"/>
  <c r="H1258" i="3"/>
  <c r="I1258" i="3"/>
  <c r="J1258" i="3"/>
  <c r="K1258" i="3"/>
  <c r="L1258" i="3"/>
  <c r="O1258" i="3"/>
  <c r="P1258" i="3"/>
  <c r="Q1258" i="3"/>
  <c r="R1258" i="3"/>
  <c r="S1258" i="3"/>
  <c r="T1258" i="3"/>
  <c r="U1258" i="3"/>
  <c r="X1258" i="3"/>
  <c r="V1258" i="3"/>
  <c r="B1259" i="3"/>
  <c r="C1259" i="3"/>
  <c r="Y1259" i="3"/>
  <c r="D1259" i="3"/>
  <c r="E1259" i="3"/>
  <c r="H1259" i="3"/>
  <c r="I1259" i="3"/>
  <c r="J1259" i="3"/>
  <c r="K1259" i="3"/>
  <c r="L1259" i="3"/>
  <c r="O1259" i="3"/>
  <c r="P1259" i="3"/>
  <c r="Q1259" i="3"/>
  <c r="R1259" i="3"/>
  <c r="S1259" i="3"/>
  <c r="T1259" i="3"/>
  <c r="U1259" i="3"/>
  <c r="X1259" i="3"/>
  <c r="V1259" i="3"/>
  <c r="B1260" i="3"/>
  <c r="C1260" i="3"/>
  <c r="Y1260" i="3"/>
  <c r="D1260" i="3"/>
  <c r="E1260" i="3"/>
  <c r="H1260" i="3"/>
  <c r="I1260" i="3"/>
  <c r="J1260" i="3"/>
  <c r="K1260" i="3"/>
  <c r="L1260" i="3"/>
  <c r="O1260" i="3"/>
  <c r="P1260" i="3"/>
  <c r="Q1260" i="3"/>
  <c r="R1260" i="3"/>
  <c r="S1260" i="3"/>
  <c r="T1260" i="3"/>
  <c r="U1260" i="3"/>
  <c r="X1260" i="3"/>
  <c r="V1260" i="3"/>
  <c r="B1261" i="3"/>
  <c r="C1261" i="3"/>
  <c r="Y1261" i="3"/>
  <c r="D1261" i="3"/>
  <c r="E1261" i="3"/>
  <c r="H1261" i="3"/>
  <c r="I1261" i="3"/>
  <c r="J1261" i="3"/>
  <c r="K1261" i="3"/>
  <c r="L1261" i="3"/>
  <c r="O1261" i="3"/>
  <c r="P1261" i="3"/>
  <c r="Q1261" i="3"/>
  <c r="R1261" i="3"/>
  <c r="S1261" i="3"/>
  <c r="T1261" i="3"/>
  <c r="U1261" i="3"/>
  <c r="X1261" i="3"/>
  <c r="V1261" i="3"/>
  <c r="B1262" i="3"/>
  <c r="C1262" i="3"/>
  <c r="D1262" i="3"/>
  <c r="E1262" i="3"/>
  <c r="H1262" i="3"/>
  <c r="I1262" i="3"/>
  <c r="J1262" i="3"/>
  <c r="K1262" i="3"/>
  <c r="L1262" i="3"/>
  <c r="O1262" i="3"/>
  <c r="P1262" i="3"/>
  <c r="Q1262" i="3"/>
  <c r="R1262" i="3"/>
  <c r="S1262" i="3"/>
  <c r="T1262" i="3"/>
  <c r="U1262" i="3"/>
  <c r="X1262" i="3"/>
  <c r="V1262" i="3"/>
  <c r="B1263" i="3"/>
  <c r="C1263" i="3"/>
  <c r="Y1263" i="3"/>
  <c r="W1263" i="3"/>
  <c r="D1263" i="3"/>
  <c r="E1263" i="3"/>
  <c r="H1263" i="3"/>
  <c r="I1263" i="3"/>
  <c r="J1263" i="3"/>
  <c r="K1263" i="3"/>
  <c r="L1263" i="3"/>
  <c r="O1263" i="3"/>
  <c r="P1263" i="3"/>
  <c r="Q1263" i="3"/>
  <c r="R1263" i="3"/>
  <c r="S1263" i="3"/>
  <c r="T1263" i="3"/>
  <c r="U1263" i="3"/>
  <c r="X1263" i="3"/>
  <c r="V1263" i="3"/>
  <c r="B1264" i="3"/>
  <c r="C1264" i="3"/>
  <c r="Y1264" i="3"/>
  <c r="W1264" i="3"/>
  <c r="D1264" i="3"/>
  <c r="E1264" i="3"/>
  <c r="H1264" i="3"/>
  <c r="I1264" i="3"/>
  <c r="J1264" i="3"/>
  <c r="K1264" i="3"/>
  <c r="L1264" i="3"/>
  <c r="O1264" i="3"/>
  <c r="P1264" i="3"/>
  <c r="Q1264" i="3"/>
  <c r="R1264" i="3"/>
  <c r="S1264" i="3"/>
  <c r="T1264" i="3"/>
  <c r="U1264" i="3"/>
  <c r="X1264" i="3"/>
  <c r="V1264" i="3"/>
  <c r="B1265" i="3"/>
  <c r="C1265" i="3"/>
  <c r="D1265" i="3"/>
  <c r="E1265" i="3"/>
  <c r="H1265" i="3"/>
  <c r="I1265" i="3"/>
  <c r="J1265" i="3"/>
  <c r="K1265" i="3"/>
  <c r="L1265" i="3"/>
  <c r="O1265" i="3"/>
  <c r="P1265" i="3"/>
  <c r="Q1265" i="3"/>
  <c r="R1265" i="3"/>
  <c r="S1265" i="3"/>
  <c r="T1265" i="3"/>
  <c r="U1265" i="3"/>
  <c r="X1265" i="3"/>
  <c r="V1265" i="3"/>
  <c r="B1266" i="3"/>
  <c r="C1266" i="3"/>
  <c r="D1266" i="3"/>
  <c r="E1266" i="3"/>
  <c r="H1266" i="3"/>
  <c r="I1266" i="3"/>
  <c r="J1266" i="3"/>
  <c r="K1266" i="3"/>
  <c r="L1266" i="3"/>
  <c r="O1266" i="3"/>
  <c r="P1266" i="3"/>
  <c r="Q1266" i="3"/>
  <c r="R1266" i="3"/>
  <c r="S1266" i="3"/>
  <c r="T1266" i="3"/>
  <c r="U1266" i="3"/>
  <c r="X1266" i="3"/>
  <c r="V1266" i="3"/>
  <c r="B1267" i="3"/>
  <c r="D1267" i="3"/>
  <c r="E1267" i="3"/>
  <c r="H1267" i="3"/>
  <c r="I1267" i="3"/>
  <c r="J1267" i="3"/>
  <c r="K1267" i="3"/>
  <c r="L1267" i="3"/>
  <c r="O1267" i="3"/>
  <c r="P1267" i="3"/>
  <c r="Q1267" i="3"/>
  <c r="R1267" i="3"/>
  <c r="S1267" i="3"/>
  <c r="T1267" i="3"/>
  <c r="U1267" i="3"/>
  <c r="X1267" i="3"/>
  <c r="V1267" i="3"/>
  <c r="B1268" i="3"/>
  <c r="C1268" i="3"/>
  <c r="Y1268" i="3"/>
  <c r="D1268" i="3"/>
  <c r="E1268" i="3"/>
  <c r="H1268" i="3"/>
  <c r="I1268" i="3"/>
  <c r="J1268" i="3"/>
  <c r="K1268" i="3"/>
  <c r="L1268" i="3"/>
  <c r="O1268" i="3"/>
  <c r="P1268" i="3"/>
  <c r="Q1268" i="3"/>
  <c r="R1268" i="3"/>
  <c r="S1268" i="3"/>
  <c r="T1268" i="3"/>
  <c r="U1268" i="3"/>
  <c r="X1268" i="3"/>
  <c r="V1268" i="3"/>
  <c r="B1269" i="3"/>
  <c r="C1269" i="3"/>
  <c r="Y1269" i="3"/>
  <c r="W1269" i="3"/>
  <c r="D1269" i="3"/>
  <c r="E1269" i="3"/>
  <c r="H1269" i="3"/>
  <c r="I1269" i="3"/>
  <c r="J1269" i="3"/>
  <c r="K1269" i="3"/>
  <c r="L1269" i="3"/>
  <c r="O1269" i="3"/>
  <c r="P1269" i="3"/>
  <c r="Q1269" i="3"/>
  <c r="R1269" i="3"/>
  <c r="S1269" i="3"/>
  <c r="T1269" i="3"/>
  <c r="U1269" i="3"/>
  <c r="X1269" i="3"/>
  <c r="V1269" i="3"/>
  <c r="B1270" i="3"/>
  <c r="C1270" i="3"/>
  <c r="Y1270" i="3"/>
  <c r="W1270" i="3"/>
  <c r="D1270" i="3"/>
  <c r="E1270" i="3"/>
  <c r="H1270" i="3"/>
  <c r="I1270" i="3"/>
  <c r="J1270" i="3"/>
  <c r="K1270" i="3"/>
  <c r="L1270" i="3"/>
  <c r="O1270" i="3"/>
  <c r="P1270" i="3"/>
  <c r="Q1270" i="3"/>
  <c r="R1270" i="3"/>
  <c r="S1270" i="3"/>
  <c r="T1270" i="3"/>
  <c r="U1270" i="3"/>
  <c r="X1270" i="3"/>
  <c r="V1270" i="3"/>
  <c r="B1271" i="3"/>
  <c r="C1271" i="3"/>
  <c r="Y1271" i="3"/>
  <c r="W1271" i="3"/>
  <c r="D1271" i="3"/>
  <c r="E1271" i="3"/>
  <c r="H1271" i="3"/>
  <c r="I1271" i="3"/>
  <c r="J1271" i="3"/>
  <c r="K1271" i="3"/>
  <c r="L1271" i="3"/>
  <c r="O1271" i="3"/>
  <c r="P1271" i="3"/>
  <c r="Q1271" i="3"/>
  <c r="R1271" i="3"/>
  <c r="S1271" i="3"/>
  <c r="T1271" i="3"/>
  <c r="U1271" i="3"/>
  <c r="X1271" i="3"/>
  <c r="V1271" i="3"/>
  <c r="B1272" i="3"/>
  <c r="C1272" i="3"/>
  <c r="Y1272" i="3"/>
  <c r="W1272" i="3"/>
  <c r="D1272" i="3"/>
  <c r="E1272" i="3"/>
  <c r="H1272" i="3"/>
  <c r="I1272" i="3"/>
  <c r="J1272" i="3"/>
  <c r="K1272" i="3"/>
  <c r="L1272" i="3"/>
  <c r="O1272" i="3"/>
  <c r="P1272" i="3"/>
  <c r="Q1272" i="3"/>
  <c r="R1272" i="3"/>
  <c r="S1272" i="3"/>
  <c r="T1272" i="3"/>
  <c r="U1272" i="3"/>
  <c r="X1272" i="3"/>
  <c r="V1272" i="3"/>
  <c r="B1273" i="3"/>
  <c r="C1273" i="3"/>
  <c r="Y1273" i="3"/>
  <c r="D1273" i="3"/>
  <c r="E1273" i="3"/>
  <c r="H1273" i="3"/>
  <c r="I1273" i="3"/>
  <c r="J1273" i="3"/>
  <c r="K1273" i="3"/>
  <c r="L1273" i="3"/>
  <c r="O1273" i="3"/>
  <c r="P1273" i="3"/>
  <c r="Q1273" i="3"/>
  <c r="R1273" i="3"/>
  <c r="S1273" i="3"/>
  <c r="T1273" i="3"/>
  <c r="U1273" i="3"/>
  <c r="X1273" i="3"/>
  <c r="V1273" i="3"/>
  <c r="B1274" i="3"/>
  <c r="C1274" i="3"/>
  <c r="Y1274" i="3"/>
  <c r="W1274" i="3"/>
  <c r="D1274" i="3"/>
  <c r="E1274" i="3"/>
  <c r="H1274" i="3"/>
  <c r="I1274" i="3"/>
  <c r="J1274" i="3"/>
  <c r="K1274" i="3"/>
  <c r="L1274" i="3"/>
  <c r="O1274" i="3"/>
  <c r="P1274" i="3"/>
  <c r="Q1274" i="3"/>
  <c r="R1274" i="3"/>
  <c r="S1274" i="3"/>
  <c r="T1274" i="3"/>
  <c r="U1274" i="3"/>
  <c r="X1274" i="3"/>
  <c r="V1274" i="3"/>
  <c r="B1275" i="3"/>
  <c r="C1275" i="3"/>
  <c r="Y1275" i="3"/>
  <c r="D1275" i="3"/>
  <c r="E1275" i="3"/>
  <c r="H1275" i="3"/>
  <c r="I1275" i="3"/>
  <c r="J1275" i="3"/>
  <c r="K1275" i="3"/>
  <c r="L1275" i="3"/>
  <c r="O1275" i="3"/>
  <c r="P1275" i="3"/>
  <c r="Q1275" i="3"/>
  <c r="R1275" i="3"/>
  <c r="S1275" i="3"/>
  <c r="T1275" i="3"/>
  <c r="U1275" i="3"/>
  <c r="X1275" i="3"/>
  <c r="V1275" i="3"/>
  <c r="B1276" i="3"/>
  <c r="C1276" i="3"/>
  <c r="D1276" i="3"/>
  <c r="E1276" i="3"/>
  <c r="H1276" i="3"/>
  <c r="I1276" i="3"/>
  <c r="J1276" i="3"/>
  <c r="K1276" i="3"/>
  <c r="L1276" i="3"/>
  <c r="O1276" i="3"/>
  <c r="P1276" i="3"/>
  <c r="Q1276" i="3"/>
  <c r="R1276" i="3"/>
  <c r="S1276" i="3"/>
  <c r="T1276" i="3"/>
  <c r="U1276" i="3"/>
  <c r="X1276" i="3"/>
  <c r="V1276" i="3"/>
  <c r="B1277" i="3"/>
  <c r="D1277" i="3"/>
  <c r="E1277" i="3"/>
  <c r="H1277" i="3"/>
  <c r="I1277" i="3"/>
  <c r="J1277" i="3"/>
  <c r="K1277" i="3"/>
  <c r="L1277" i="3"/>
  <c r="O1277" i="3"/>
  <c r="P1277" i="3"/>
  <c r="Q1277" i="3"/>
  <c r="R1277" i="3"/>
  <c r="S1277" i="3"/>
  <c r="T1277" i="3"/>
  <c r="U1277" i="3"/>
  <c r="X1277" i="3"/>
  <c r="V1277" i="3"/>
  <c r="B1278" i="3"/>
  <c r="C1278" i="3"/>
  <c r="Y1278" i="3"/>
  <c r="W1278" i="3"/>
  <c r="D1278" i="3"/>
  <c r="E1278" i="3"/>
  <c r="H1278" i="3"/>
  <c r="I1278" i="3"/>
  <c r="J1278" i="3"/>
  <c r="K1278" i="3"/>
  <c r="L1278" i="3"/>
  <c r="O1278" i="3"/>
  <c r="P1278" i="3"/>
  <c r="Q1278" i="3"/>
  <c r="R1278" i="3"/>
  <c r="S1278" i="3"/>
  <c r="T1278" i="3"/>
  <c r="U1278" i="3"/>
  <c r="X1278" i="3"/>
  <c r="V1278" i="3"/>
  <c r="B1279" i="3"/>
  <c r="C1279" i="3"/>
  <c r="Y1279" i="3"/>
  <c r="W1279" i="3"/>
  <c r="D1279" i="3"/>
  <c r="E1279" i="3"/>
  <c r="H1279" i="3"/>
  <c r="I1279" i="3"/>
  <c r="J1279" i="3"/>
  <c r="K1279" i="3"/>
  <c r="L1279" i="3"/>
  <c r="O1279" i="3"/>
  <c r="P1279" i="3"/>
  <c r="Q1279" i="3"/>
  <c r="R1279" i="3"/>
  <c r="S1279" i="3"/>
  <c r="T1279" i="3"/>
  <c r="U1279" i="3"/>
  <c r="X1279" i="3"/>
  <c r="V1279" i="3"/>
  <c r="B1280" i="3"/>
  <c r="C1280" i="3"/>
  <c r="Y1280" i="3"/>
  <c r="W1280" i="3"/>
  <c r="D1280" i="3"/>
  <c r="E1280" i="3"/>
  <c r="H1280" i="3"/>
  <c r="I1280" i="3"/>
  <c r="J1280" i="3"/>
  <c r="K1280" i="3"/>
  <c r="L1280" i="3"/>
  <c r="O1280" i="3"/>
  <c r="P1280" i="3"/>
  <c r="Q1280" i="3"/>
  <c r="R1280" i="3"/>
  <c r="S1280" i="3"/>
  <c r="T1280" i="3"/>
  <c r="U1280" i="3"/>
  <c r="X1280" i="3"/>
  <c r="V1280" i="3"/>
  <c r="B1281" i="3"/>
  <c r="C1281" i="3"/>
  <c r="Y1281" i="3"/>
  <c r="D1281" i="3"/>
  <c r="E1281" i="3"/>
  <c r="H1281" i="3"/>
  <c r="I1281" i="3"/>
  <c r="J1281" i="3"/>
  <c r="K1281" i="3"/>
  <c r="L1281" i="3"/>
  <c r="O1281" i="3"/>
  <c r="P1281" i="3"/>
  <c r="Q1281" i="3"/>
  <c r="R1281" i="3"/>
  <c r="S1281" i="3"/>
  <c r="T1281" i="3"/>
  <c r="U1281" i="3"/>
  <c r="X1281" i="3"/>
  <c r="V1281" i="3"/>
  <c r="B1282" i="3"/>
  <c r="C1282" i="3"/>
  <c r="D1282" i="3"/>
  <c r="E1282" i="3"/>
  <c r="H1282" i="3"/>
  <c r="I1282" i="3"/>
  <c r="J1282" i="3"/>
  <c r="K1282" i="3"/>
  <c r="L1282" i="3"/>
  <c r="O1282" i="3"/>
  <c r="P1282" i="3"/>
  <c r="Q1282" i="3"/>
  <c r="R1282" i="3"/>
  <c r="S1282" i="3"/>
  <c r="T1282" i="3"/>
  <c r="U1282" i="3"/>
  <c r="X1282" i="3"/>
  <c r="V1282" i="3"/>
  <c r="B1283" i="3"/>
  <c r="C1283" i="3"/>
  <c r="Y1283" i="3"/>
  <c r="D1283" i="3"/>
  <c r="E1283" i="3"/>
  <c r="H1283" i="3"/>
  <c r="I1283" i="3"/>
  <c r="J1283" i="3"/>
  <c r="K1283" i="3"/>
  <c r="L1283" i="3"/>
  <c r="O1283" i="3"/>
  <c r="P1283" i="3"/>
  <c r="Q1283" i="3"/>
  <c r="R1283" i="3"/>
  <c r="S1283" i="3"/>
  <c r="T1283" i="3"/>
  <c r="U1283" i="3"/>
  <c r="X1283" i="3"/>
  <c r="V1283" i="3"/>
  <c r="B1284" i="3"/>
  <c r="C1284" i="3"/>
  <c r="Y1284" i="3"/>
  <c r="D1284" i="3"/>
  <c r="E1284" i="3"/>
  <c r="H1284" i="3"/>
  <c r="I1284" i="3"/>
  <c r="J1284" i="3"/>
  <c r="K1284" i="3"/>
  <c r="L1284" i="3"/>
  <c r="O1284" i="3"/>
  <c r="P1284" i="3"/>
  <c r="Q1284" i="3"/>
  <c r="R1284" i="3"/>
  <c r="S1284" i="3"/>
  <c r="T1284" i="3"/>
  <c r="U1284" i="3"/>
  <c r="X1284" i="3"/>
  <c r="V1284" i="3"/>
  <c r="B1285" i="3"/>
  <c r="C1285" i="3"/>
  <c r="Y1285" i="3"/>
  <c r="W1285" i="3"/>
  <c r="D1285" i="3"/>
  <c r="E1285" i="3"/>
  <c r="H1285" i="3"/>
  <c r="I1285" i="3"/>
  <c r="J1285" i="3"/>
  <c r="K1285" i="3"/>
  <c r="L1285" i="3"/>
  <c r="O1285" i="3"/>
  <c r="P1285" i="3"/>
  <c r="Q1285" i="3"/>
  <c r="R1285" i="3"/>
  <c r="S1285" i="3"/>
  <c r="T1285" i="3"/>
  <c r="U1285" i="3"/>
  <c r="X1285" i="3"/>
  <c r="V1285" i="3"/>
  <c r="B1286" i="3"/>
  <c r="C1286" i="3"/>
  <c r="Y1286" i="3"/>
  <c r="D1286" i="3"/>
  <c r="E1286" i="3"/>
  <c r="H1286" i="3"/>
  <c r="I1286" i="3"/>
  <c r="J1286" i="3"/>
  <c r="K1286" i="3"/>
  <c r="L1286" i="3"/>
  <c r="O1286" i="3"/>
  <c r="P1286" i="3"/>
  <c r="Q1286" i="3"/>
  <c r="R1286" i="3"/>
  <c r="S1286" i="3"/>
  <c r="T1286" i="3"/>
  <c r="U1286" i="3"/>
  <c r="W1286" i="3"/>
  <c r="X1286" i="3"/>
  <c r="V1286" i="3"/>
  <c r="B1287" i="3"/>
  <c r="C1287" i="3"/>
  <c r="D1287" i="3"/>
  <c r="E1287" i="3"/>
  <c r="H1287" i="3"/>
  <c r="I1287" i="3"/>
  <c r="J1287" i="3"/>
  <c r="K1287" i="3"/>
  <c r="L1287" i="3"/>
  <c r="O1287" i="3"/>
  <c r="P1287" i="3"/>
  <c r="Q1287" i="3"/>
  <c r="R1287" i="3"/>
  <c r="S1287" i="3"/>
  <c r="T1287" i="3"/>
  <c r="U1287" i="3"/>
  <c r="X1287" i="3"/>
  <c r="V1287" i="3"/>
  <c r="B1288" i="3"/>
  <c r="C1288" i="3"/>
  <c r="Y1288" i="3"/>
  <c r="W1288" i="3"/>
  <c r="D1288" i="3"/>
  <c r="E1288" i="3"/>
  <c r="H1288" i="3"/>
  <c r="I1288" i="3"/>
  <c r="J1288" i="3"/>
  <c r="K1288" i="3"/>
  <c r="L1288" i="3"/>
  <c r="O1288" i="3"/>
  <c r="P1288" i="3"/>
  <c r="Q1288" i="3"/>
  <c r="R1288" i="3"/>
  <c r="S1288" i="3"/>
  <c r="T1288" i="3"/>
  <c r="U1288" i="3"/>
  <c r="X1288" i="3"/>
  <c r="V1288" i="3"/>
  <c r="B1289" i="3"/>
  <c r="C1289" i="3"/>
  <c r="Y1289" i="3"/>
  <c r="D1289" i="3"/>
  <c r="E1289" i="3"/>
  <c r="H1289" i="3"/>
  <c r="I1289" i="3"/>
  <c r="J1289" i="3"/>
  <c r="K1289" i="3"/>
  <c r="L1289" i="3"/>
  <c r="O1289" i="3"/>
  <c r="P1289" i="3"/>
  <c r="Q1289" i="3"/>
  <c r="R1289" i="3"/>
  <c r="S1289" i="3"/>
  <c r="T1289" i="3"/>
  <c r="U1289" i="3"/>
  <c r="X1289" i="3"/>
  <c r="V1289" i="3"/>
  <c r="B1290" i="3"/>
  <c r="C1290" i="3"/>
  <c r="Y1290" i="3"/>
  <c r="W1290" i="3"/>
  <c r="D1290" i="3"/>
  <c r="E1290" i="3"/>
  <c r="H1290" i="3"/>
  <c r="I1290" i="3"/>
  <c r="J1290" i="3"/>
  <c r="K1290" i="3"/>
  <c r="L1290" i="3"/>
  <c r="O1290" i="3"/>
  <c r="P1290" i="3"/>
  <c r="Q1290" i="3"/>
  <c r="R1290" i="3"/>
  <c r="S1290" i="3"/>
  <c r="T1290" i="3"/>
  <c r="U1290" i="3"/>
  <c r="X1290" i="3"/>
  <c r="V1290" i="3"/>
  <c r="B1291" i="3"/>
  <c r="C1291" i="3"/>
  <c r="Y1291" i="3"/>
  <c r="D1291" i="3"/>
  <c r="E1291" i="3"/>
  <c r="H1291" i="3"/>
  <c r="I1291" i="3"/>
  <c r="J1291" i="3"/>
  <c r="K1291" i="3"/>
  <c r="L1291" i="3"/>
  <c r="O1291" i="3"/>
  <c r="P1291" i="3"/>
  <c r="Q1291" i="3"/>
  <c r="R1291" i="3"/>
  <c r="S1291" i="3"/>
  <c r="T1291" i="3"/>
  <c r="U1291" i="3"/>
  <c r="X1291" i="3"/>
  <c r="V1291" i="3"/>
  <c r="B1292" i="3"/>
  <c r="C1292" i="3"/>
  <c r="Y1292" i="3"/>
  <c r="D1292" i="3"/>
  <c r="E1292" i="3"/>
  <c r="H1292" i="3"/>
  <c r="I1292" i="3"/>
  <c r="J1292" i="3"/>
  <c r="K1292" i="3"/>
  <c r="L1292" i="3"/>
  <c r="O1292" i="3"/>
  <c r="P1292" i="3"/>
  <c r="Q1292" i="3"/>
  <c r="R1292" i="3"/>
  <c r="S1292" i="3"/>
  <c r="T1292" i="3"/>
  <c r="U1292" i="3"/>
  <c r="X1292" i="3"/>
  <c r="V1292" i="3"/>
  <c r="W1292" i="3"/>
  <c r="B1293" i="3"/>
  <c r="C1293" i="3"/>
  <c r="Y1293" i="3"/>
  <c r="D1293" i="3"/>
  <c r="E1293" i="3"/>
  <c r="H1293" i="3"/>
  <c r="I1293" i="3"/>
  <c r="J1293" i="3"/>
  <c r="K1293" i="3"/>
  <c r="L1293" i="3"/>
  <c r="O1293" i="3"/>
  <c r="P1293" i="3"/>
  <c r="Q1293" i="3"/>
  <c r="R1293" i="3"/>
  <c r="S1293" i="3"/>
  <c r="T1293" i="3"/>
  <c r="U1293" i="3"/>
  <c r="X1293" i="3"/>
  <c r="V1293" i="3"/>
  <c r="B1294" i="3"/>
  <c r="C1294" i="3"/>
  <c r="Y1294" i="3"/>
  <c r="W1294" i="3"/>
  <c r="D1294" i="3"/>
  <c r="E1294" i="3"/>
  <c r="H1294" i="3"/>
  <c r="I1294" i="3"/>
  <c r="J1294" i="3"/>
  <c r="K1294" i="3"/>
  <c r="L1294" i="3"/>
  <c r="O1294" i="3"/>
  <c r="P1294" i="3"/>
  <c r="Q1294" i="3"/>
  <c r="R1294" i="3"/>
  <c r="S1294" i="3"/>
  <c r="T1294" i="3"/>
  <c r="U1294" i="3"/>
  <c r="X1294" i="3"/>
  <c r="V1294" i="3"/>
  <c r="B1295" i="3"/>
  <c r="C1295" i="3"/>
  <c r="D1295" i="3"/>
  <c r="E1295" i="3"/>
  <c r="H1295" i="3"/>
  <c r="I1295" i="3"/>
  <c r="J1295" i="3"/>
  <c r="K1295" i="3"/>
  <c r="L1295" i="3"/>
  <c r="O1295" i="3"/>
  <c r="P1295" i="3"/>
  <c r="Q1295" i="3"/>
  <c r="R1295" i="3"/>
  <c r="S1295" i="3"/>
  <c r="T1295" i="3"/>
  <c r="U1295" i="3"/>
  <c r="X1295" i="3"/>
  <c r="V1295" i="3"/>
  <c r="B1296" i="3"/>
  <c r="C1296" i="3"/>
  <c r="Y1296" i="3"/>
  <c r="W1296" i="3"/>
  <c r="D1296" i="3"/>
  <c r="E1296" i="3"/>
  <c r="H1296" i="3"/>
  <c r="I1296" i="3"/>
  <c r="J1296" i="3"/>
  <c r="K1296" i="3"/>
  <c r="L1296" i="3"/>
  <c r="O1296" i="3"/>
  <c r="P1296" i="3"/>
  <c r="Q1296" i="3"/>
  <c r="R1296" i="3"/>
  <c r="S1296" i="3"/>
  <c r="T1296" i="3"/>
  <c r="U1296" i="3"/>
  <c r="X1296" i="3"/>
  <c r="V1296" i="3"/>
  <c r="B1297" i="3"/>
  <c r="C1297" i="3"/>
  <c r="Y1297" i="3"/>
  <c r="D1297" i="3"/>
  <c r="E1297" i="3"/>
  <c r="H1297" i="3"/>
  <c r="I1297" i="3"/>
  <c r="J1297" i="3"/>
  <c r="K1297" i="3"/>
  <c r="L1297" i="3"/>
  <c r="O1297" i="3"/>
  <c r="P1297" i="3"/>
  <c r="Q1297" i="3"/>
  <c r="R1297" i="3"/>
  <c r="S1297" i="3"/>
  <c r="T1297" i="3"/>
  <c r="U1297" i="3"/>
  <c r="X1297" i="3"/>
  <c r="V1297" i="3"/>
  <c r="B1298" i="3"/>
  <c r="C1298" i="3"/>
  <c r="Y1298" i="3"/>
  <c r="W1298" i="3"/>
  <c r="D1298" i="3"/>
  <c r="E1298" i="3"/>
  <c r="H1298" i="3"/>
  <c r="I1298" i="3"/>
  <c r="J1298" i="3"/>
  <c r="K1298" i="3"/>
  <c r="L1298" i="3"/>
  <c r="O1298" i="3"/>
  <c r="P1298" i="3"/>
  <c r="Q1298" i="3"/>
  <c r="R1298" i="3"/>
  <c r="S1298" i="3"/>
  <c r="T1298" i="3"/>
  <c r="U1298" i="3"/>
  <c r="X1298" i="3"/>
  <c r="V1298" i="3"/>
  <c r="B1299" i="3"/>
  <c r="C1299" i="3"/>
  <c r="Y1299" i="3"/>
  <c r="W1299" i="3"/>
  <c r="D1299" i="3"/>
  <c r="E1299" i="3"/>
  <c r="H1299" i="3"/>
  <c r="I1299" i="3"/>
  <c r="J1299" i="3"/>
  <c r="K1299" i="3"/>
  <c r="L1299" i="3"/>
  <c r="O1299" i="3"/>
  <c r="P1299" i="3"/>
  <c r="Q1299" i="3"/>
  <c r="R1299" i="3"/>
  <c r="S1299" i="3"/>
  <c r="T1299" i="3"/>
  <c r="U1299" i="3"/>
  <c r="X1299" i="3"/>
  <c r="V1299" i="3"/>
  <c r="B1300" i="3"/>
  <c r="C1300" i="3"/>
  <c r="D1300" i="3"/>
  <c r="E1300" i="3"/>
  <c r="H1300" i="3"/>
  <c r="I1300" i="3"/>
  <c r="J1300" i="3"/>
  <c r="K1300" i="3"/>
  <c r="L1300" i="3"/>
  <c r="O1300" i="3"/>
  <c r="P1300" i="3"/>
  <c r="Q1300" i="3"/>
  <c r="R1300" i="3"/>
  <c r="S1300" i="3"/>
  <c r="T1300" i="3"/>
  <c r="U1300" i="3"/>
  <c r="X1300" i="3"/>
  <c r="V1300" i="3"/>
  <c r="B1301" i="3"/>
  <c r="C1301" i="3"/>
  <c r="Y1301" i="3"/>
  <c r="D1301" i="3"/>
  <c r="E1301" i="3"/>
  <c r="H1301" i="3"/>
  <c r="I1301" i="3"/>
  <c r="J1301" i="3"/>
  <c r="K1301" i="3"/>
  <c r="L1301" i="3"/>
  <c r="O1301" i="3"/>
  <c r="P1301" i="3"/>
  <c r="Q1301" i="3"/>
  <c r="R1301" i="3"/>
  <c r="S1301" i="3"/>
  <c r="T1301" i="3"/>
  <c r="U1301" i="3"/>
  <c r="X1301" i="3"/>
  <c r="V1301" i="3"/>
  <c r="B1302" i="3"/>
  <c r="C1302" i="3"/>
  <c r="Y1302" i="3"/>
  <c r="W1302" i="3"/>
  <c r="D1302" i="3"/>
  <c r="E1302" i="3"/>
  <c r="H1302" i="3"/>
  <c r="I1302" i="3"/>
  <c r="J1302" i="3"/>
  <c r="K1302" i="3"/>
  <c r="L1302" i="3"/>
  <c r="O1302" i="3"/>
  <c r="P1302" i="3"/>
  <c r="Q1302" i="3"/>
  <c r="R1302" i="3"/>
  <c r="S1302" i="3"/>
  <c r="T1302" i="3"/>
  <c r="U1302" i="3"/>
  <c r="X1302" i="3"/>
  <c r="V1302" i="3"/>
  <c r="B1303" i="3"/>
  <c r="C1303" i="3"/>
  <c r="D1303" i="3"/>
  <c r="E1303" i="3"/>
  <c r="H1303" i="3"/>
  <c r="I1303" i="3"/>
  <c r="J1303" i="3"/>
  <c r="K1303" i="3"/>
  <c r="L1303" i="3"/>
  <c r="O1303" i="3"/>
  <c r="P1303" i="3"/>
  <c r="Q1303" i="3"/>
  <c r="R1303" i="3"/>
  <c r="S1303" i="3"/>
  <c r="T1303" i="3"/>
  <c r="U1303" i="3"/>
  <c r="X1303" i="3"/>
  <c r="V1303" i="3"/>
  <c r="B1304" i="3"/>
  <c r="C1304" i="3"/>
  <c r="Y1304" i="3"/>
  <c r="D1304" i="3"/>
  <c r="E1304" i="3"/>
  <c r="H1304" i="3"/>
  <c r="I1304" i="3"/>
  <c r="J1304" i="3"/>
  <c r="K1304" i="3"/>
  <c r="L1304" i="3"/>
  <c r="O1304" i="3"/>
  <c r="P1304" i="3"/>
  <c r="Q1304" i="3"/>
  <c r="R1304" i="3"/>
  <c r="S1304" i="3"/>
  <c r="T1304" i="3"/>
  <c r="U1304" i="3"/>
  <c r="W1304" i="3"/>
  <c r="X1304" i="3"/>
  <c r="V1304" i="3"/>
  <c r="B1305" i="3"/>
  <c r="D1305" i="3"/>
  <c r="E1305" i="3"/>
  <c r="H1305" i="3"/>
  <c r="I1305" i="3"/>
  <c r="J1305" i="3"/>
  <c r="K1305" i="3"/>
  <c r="L1305" i="3"/>
  <c r="O1305" i="3"/>
  <c r="P1305" i="3"/>
  <c r="Q1305" i="3"/>
  <c r="R1305" i="3"/>
  <c r="S1305" i="3"/>
  <c r="T1305" i="3"/>
  <c r="U1305" i="3"/>
  <c r="X1305" i="3"/>
  <c r="V1305" i="3"/>
  <c r="B1306" i="3"/>
  <c r="C1306" i="3"/>
  <c r="D1306" i="3"/>
  <c r="E1306" i="3"/>
  <c r="H1306" i="3"/>
  <c r="I1306" i="3"/>
  <c r="J1306" i="3"/>
  <c r="K1306" i="3"/>
  <c r="L1306" i="3"/>
  <c r="O1306" i="3"/>
  <c r="P1306" i="3"/>
  <c r="Q1306" i="3"/>
  <c r="R1306" i="3"/>
  <c r="S1306" i="3"/>
  <c r="T1306" i="3"/>
  <c r="U1306" i="3"/>
  <c r="X1306" i="3"/>
  <c r="V1306" i="3"/>
  <c r="B1307" i="3"/>
  <c r="C1307" i="3"/>
  <c r="Y1307" i="3"/>
  <c r="W1307" i="3"/>
  <c r="D1307" i="3"/>
  <c r="E1307" i="3"/>
  <c r="H1307" i="3"/>
  <c r="I1307" i="3"/>
  <c r="J1307" i="3"/>
  <c r="K1307" i="3"/>
  <c r="L1307" i="3"/>
  <c r="O1307" i="3"/>
  <c r="P1307" i="3"/>
  <c r="Q1307" i="3"/>
  <c r="R1307" i="3"/>
  <c r="S1307" i="3"/>
  <c r="T1307" i="3"/>
  <c r="U1307" i="3"/>
  <c r="X1307" i="3"/>
  <c r="V1307" i="3"/>
  <c r="B1308" i="3"/>
  <c r="C1308" i="3"/>
  <c r="D1308" i="3"/>
  <c r="E1308" i="3"/>
  <c r="H1308" i="3"/>
  <c r="I1308" i="3"/>
  <c r="J1308" i="3"/>
  <c r="K1308" i="3"/>
  <c r="L1308" i="3"/>
  <c r="O1308" i="3"/>
  <c r="P1308" i="3"/>
  <c r="Q1308" i="3"/>
  <c r="R1308" i="3"/>
  <c r="S1308" i="3"/>
  <c r="T1308" i="3"/>
  <c r="U1308" i="3"/>
  <c r="X1308" i="3"/>
  <c r="V1308" i="3"/>
  <c r="B1309" i="3"/>
  <c r="D1309" i="3"/>
  <c r="E1309" i="3"/>
  <c r="H1309" i="3"/>
  <c r="I1309" i="3"/>
  <c r="J1309" i="3"/>
  <c r="K1309" i="3"/>
  <c r="L1309" i="3"/>
  <c r="O1309" i="3"/>
  <c r="P1309" i="3"/>
  <c r="Q1309" i="3"/>
  <c r="R1309" i="3"/>
  <c r="S1309" i="3"/>
  <c r="T1309" i="3"/>
  <c r="U1309" i="3"/>
  <c r="X1309" i="3"/>
  <c r="V1309" i="3"/>
  <c r="B1310" i="3"/>
  <c r="C1310" i="3"/>
  <c r="Y1310" i="3"/>
  <c r="W1310" i="3"/>
  <c r="D1310" i="3"/>
  <c r="E1310" i="3"/>
  <c r="H1310" i="3"/>
  <c r="I1310" i="3"/>
  <c r="J1310" i="3"/>
  <c r="K1310" i="3"/>
  <c r="L1310" i="3"/>
  <c r="O1310" i="3"/>
  <c r="P1310" i="3"/>
  <c r="Q1310" i="3"/>
  <c r="R1310" i="3"/>
  <c r="S1310" i="3"/>
  <c r="T1310" i="3"/>
  <c r="U1310" i="3"/>
  <c r="X1310" i="3"/>
  <c r="V1310" i="3"/>
  <c r="B1311" i="3"/>
  <c r="C1311" i="3"/>
  <c r="Y1311" i="3"/>
  <c r="D1311" i="3"/>
  <c r="E1311" i="3"/>
  <c r="H1311" i="3"/>
  <c r="I1311" i="3"/>
  <c r="J1311" i="3"/>
  <c r="K1311" i="3"/>
  <c r="L1311" i="3"/>
  <c r="O1311" i="3"/>
  <c r="P1311" i="3"/>
  <c r="Q1311" i="3"/>
  <c r="R1311" i="3"/>
  <c r="S1311" i="3"/>
  <c r="T1311" i="3"/>
  <c r="U1311" i="3"/>
  <c r="X1311" i="3"/>
  <c r="V1311" i="3"/>
  <c r="W1311" i="3"/>
  <c r="B1312" i="3"/>
  <c r="C1312" i="3"/>
  <c r="Y1312" i="3"/>
  <c r="W1312" i="3"/>
  <c r="D1312" i="3"/>
  <c r="E1312" i="3"/>
  <c r="H1312" i="3"/>
  <c r="I1312" i="3"/>
  <c r="J1312" i="3"/>
  <c r="K1312" i="3"/>
  <c r="L1312" i="3"/>
  <c r="O1312" i="3"/>
  <c r="P1312" i="3"/>
  <c r="Q1312" i="3"/>
  <c r="R1312" i="3"/>
  <c r="S1312" i="3"/>
  <c r="T1312" i="3"/>
  <c r="U1312" i="3"/>
  <c r="X1312" i="3"/>
  <c r="V1312" i="3"/>
  <c r="B1313" i="3"/>
  <c r="D1313" i="3"/>
  <c r="E1313" i="3"/>
  <c r="H1313" i="3"/>
  <c r="I1313" i="3"/>
  <c r="J1313" i="3"/>
  <c r="K1313" i="3"/>
  <c r="L1313" i="3"/>
  <c r="O1313" i="3"/>
  <c r="P1313" i="3"/>
  <c r="Q1313" i="3"/>
  <c r="R1313" i="3"/>
  <c r="S1313" i="3"/>
  <c r="T1313" i="3"/>
  <c r="U1313" i="3"/>
  <c r="X1313" i="3"/>
  <c r="V1313" i="3"/>
  <c r="B1314" i="3"/>
  <c r="C1314" i="3"/>
  <c r="Y1314" i="3"/>
  <c r="D1314" i="3"/>
  <c r="E1314" i="3"/>
  <c r="H1314" i="3"/>
  <c r="I1314" i="3"/>
  <c r="J1314" i="3"/>
  <c r="K1314" i="3"/>
  <c r="L1314" i="3"/>
  <c r="O1314" i="3"/>
  <c r="P1314" i="3"/>
  <c r="Q1314" i="3"/>
  <c r="R1314" i="3"/>
  <c r="S1314" i="3"/>
  <c r="T1314" i="3"/>
  <c r="U1314" i="3"/>
  <c r="W1314" i="3"/>
  <c r="X1314" i="3"/>
  <c r="V1314" i="3"/>
  <c r="B1315" i="3"/>
  <c r="C1315" i="3"/>
  <c r="Y1315" i="3"/>
  <c r="W1315" i="3"/>
  <c r="D1315" i="3"/>
  <c r="E1315" i="3"/>
  <c r="H1315" i="3"/>
  <c r="I1315" i="3"/>
  <c r="J1315" i="3"/>
  <c r="K1315" i="3"/>
  <c r="L1315" i="3"/>
  <c r="O1315" i="3"/>
  <c r="P1315" i="3"/>
  <c r="Q1315" i="3"/>
  <c r="R1315" i="3"/>
  <c r="S1315" i="3"/>
  <c r="T1315" i="3"/>
  <c r="U1315" i="3"/>
  <c r="X1315" i="3"/>
  <c r="V1315" i="3"/>
  <c r="B1316" i="3"/>
  <c r="C1316" i="3"/>
  <c r="Y1316" i="3"/>
  <c r="W1316" i="3"/>
  <c r="D1316" i="3"/>
  <c r="E1316" i="3"/>
  <c r="H1316" i="3"/>
  <c r="I1316" i="3"/>
  <c r="J1316" i="3"/>
  <c r="K1316" i="3"/>
  <c r="L1316" i="3"/>
  <c r="O1316" i="3"/>
  <c r="P1316" i="3"/>
  <c r="Q1316" i="3"/>
  <c r="R1316" i="3"/>
  <c r="S1316" i="3"/>
  <c r="T1316" i="3"/>
  <c r="U1316" i="3"/>
  <c r="X1316" i="3"/>
  <c r="V1316" i="3"/>
  <c r="B1317" i="3"/>
  <c r="C1317" i="3"/>
  <c r="Y1317" i="3"/>
  <c r="W1317" i="3"/>
  <c r="D1317" i="3"/>
  <c r="E1317" i="3"/>
  <c r="H1317" i="3"/>
  <c r="I1317" i="3"/>
  <c r="J1317" i="3"/>
  <c r="K1317" i="3"/>
  <c r="L1317" i="3"/>
  <c r="O1317" i="3"/>
  <c r="P1317" i="3"/>
  <c r="Q1317" i="3"/>
  <c r="R1317" i="3"/>
  <c r="S1317" i="3"/>
  <c r="T1317" i="3"/>
  <c r="U1317" i="3"/>
  <c r="X1317" i="3"/>
  <c r="V1317" i="3"/>
  <c r="B1318" i="3"/>
  <c r="C1318" i="3"/>
  <c r="Y1318" i="3"/>
  <c r="D1318" i="3"/>
  <c r="E1318" i="3"/>
  <c r="H1318" i="3"/>
  <c r="I1318" i="3"/>
  <c r="J1318" i="3"/>
  <c r="K1318" i="3"/>
  <c r="L1318" i="3"/>
  <c r="O1318" i="3"/>
  <c r="P1318" i="3"/>
  <c r="Q1318" i="3"/>
  <c r="R1318" i="3"/>
  <c r="S1318" i="3"/>
  <c r="T1318" i="3"/>
  <c r="U1318" i="3"/>
  <c r="W1318" i="3"/>
  <c r="X1318" i="3"/>
  <c r="V1318" i="3"/>
  <c r="B1319" i="3"/>
  <c r="C1319" i="3"/>
  <c r="D1319" i="3"/>
  <c r="E1319" i="3"/>
  <c r="H1319" i="3"/>
  <c r="I1319" i="3"/>
  <c r="J1319" i="3"/>
  <c r="K1319" i="3"/>
  <c r="L1319" i="3"/>
  <c r="O1319" i="3"/>
  <c r="P1319" i="3"/>
  <c r="Q1319" i="3"/>
  <c r="R1319" i="3"/>
  <c r="S1319" i="3"/>
  <c r="T1319" i="3"/>
  <c r="U1319" i="3"/>
  <c r="X1319" i="3"/>
  <c r="V1319" i="3"/>
  <c r="B1320" i="3"/>
  <c r="C1320" i="3"/>
  <c r="Y1320" i="3"/>
  <c r="W1320" i="3"/>
  <c r="D1320" i="3"/>
  <c r="E1320" i="3"/>
  <c r="H1320" i="3"/>
  <c r="I1320" i="3"/>
  <c r="J1320" i="3"/>
  <c r="K1320" i="3"/>
  <c r="L1320" i="3"/>
  <c r="O1320" i="3"/>
  <c r="P1320" i="3"/>
  <c r="Q1320" i="3"/>
  <c r="R1320" i="3"/>
  <c r="S1320" i="3"/>
  <c r="T1320" i="3"/>
  <c r="U1320" i="3"/>
  <c r="X1320" i="3"/>
  <c r="V1320" i="3"/>
  <c r="B1321" i="3"/>
  <c r="C1321" i="3"/>
  <c r="Y1321" i="3"/>
  <c r="D1321" i="3"/>
  <c r="E1321" i="3"/>
  <c r="H1321" i="3"/>
  <c r="I1321" i="3"/>
  <c r="J1321" i="3"/>
  <c r="K1321" i="3"/>
  <c r="L1321" i="3"/>
  <c r="O1321" i="3"/>
  <c r="P1321" i="3"/>
  <c r="Q1321" i="3"/>
  <c r="R1321" i="3"/>
  <c r="S1321" i="3"/>
  <c r="T1321" i="3"/>
  <c r="U1321" i="3"/>
  <c r="X1321" i="3"/>
  <c r="V1321" i="3"/>
  <c r="B1322" i="3"/>
  <c r="C1322" i="3"/>
  <c r="Y1322" i="3"/>
  <c r="W1322" i="3"/>
  <c r="D1322" i="3"/>
  <c r="E1322" i="3"/>
  <c r="H1322" i="3"/>
  <c r="I1322" i="3"/>
  <c r="J1322" i="3"/>
  <c r="K1322" i="3"/>
  <c r="L1322" i="3"/>
  <c r="O1322" i="3"/>
  <c r="P1322" i="3"/>
  <c r="Q1322" i="3"/>
  <c r="R1322" i="3"/>
  <c r="S1322" i="3"/>
  <c r="T1322" i="3"/>
  <c r="U1322" i="3"/>
  <c r="X1322" i="3"/>
  <c r="V1322" i="3"/>
  <c r="B1323" i="3"/>
  <c r="C1323" i="3"/>
  <c r="Y1323" i="3"/>
  <c r="W1323" i="3"/>
  <c r="D1323" i="3"/>
  <c r="E1323" i="3"/>
  <c r="H1323" i="3"/>
  <c r="I1323" i="3"/>
  <c r="J1323" i="3"/>
  <c r="K1323" i="3"/>
  <c r="L1323" i="3"/>
  <c r="O1323" i="3"/>
  <c r="P1323" i="3"/>
  <c r="Q1323" i="3"/>
  <c r="R1323" i="3"/>
  <c r="S1323" i="3"/>
  <c r="T1323" i="3"/>
  <c r="U1323" i="3"/>
  <c r="X1323" i="3"/>
  <c r="V1323" i="3"/>
  <c r="B1324" i="3"/>
  <c r="C1324" i="3"/>
  <c r="Y1324" i="3"/>
  <c r="W1324" i="3"/>
  <c r="D1324" i="3"/>
  <c r="E1324" i="3"/>
  <c r="H1324" i="3"/>
  <c r="I1324" i="3"/>
  <c r="J1324" i="3"/>
  <c r="K1324" i="3"/>
  <c r="L1324" i="3"/>
  <c r="O1324" i="3"/>
  <c r="P1324" i="3"/>
  <c r="Q1324" i="3"/>
  <c r="R1324" i="3"/>
  <c r="S1324" i="3"/>
  <c r="T1324" i="3"/>
  <c r="U1324" i="3"/>
  <c r="X1324" i="3"/>
  <c r="V1324" i="3"/>
  <c r="B1325" i="3"/>
  <c r="C1325" i="3"/>
  <c r="Y1325" i="3"/>
  <c r="W1325" i="3"/>
  <c r="D1325" i="3"/>
  <c r="E1325" i="3"/>
  <c r="H1325" i="3"/>
  <c r="I1325" i="3"/>
  <c r="J1325" i="3"/>
  <c r="K1325" i="3"/>
  <c r="L1325" i="3"/>
  <c r="O1325" i="3"/>
  <c r="P1325" i="3"/>
  <c r="Q1325" i="3"/>
  <c r="R1325" i="3"/>
  <c r="S1325" i="3"/>
  <c r="T1325" i="3"/>
  <c r="U1325" i="3"/>
  <c r="X1325" i="3"/>
  <c r="V1325" i="3"/>
  <c r="B1326" i="3"/>
  <c r="C1326" i="3"/>
  <c r="Y1326" i="3"/>
  <c r="W1326" i="3"/>
  <c r="D1326" i="3"/>
  <c r="E1326" i="3"/>
  <c r="H1326" i="3"/>
  <c r="I1326" i="3"/>
  <c r="J1326" i="3"/>
  <c r="K1326" i="3"/>
  <c r="L1326" i="3"/>
  <c r="O1326" i="3"/>
  <c r="P1326" i="3"/>
  <c r="Q1326" i="3"/>
  <c r="R1326" i="3"/>
  <c r="S1326" i="3"/>
  <c r="T1326" i="3"/>
  <c r="U1326" i="3"/>
  <c r="X1326" i="3"/>
  <c r="V1326" i="3"/>
  <c r="B1327" i="3"/>
  <c r="C1327" i="3"/>
  <c r="D1327" i="3"/>
  <c r="E1327" i="3"/>
  <c r="H1327" i="3"/>
  <c r="I1327" i="3"/>
  <c r="J1327" i="3"/>
  <c r="K1327" i="3"/>
  <c r="L1327" i="3"/>
  <c r="O1327" i="3"/>
  <c r="P1327" i="3"/>
  <c r="Q1327" i="3"/>
  <c r="R1327" i="3"/>
  <c r="S1327" i="3"/>
  <c r="T1327" i="3"/>
  <c r="U1327" i="3"/>
  <c r="X1327" i="3"/>
  <c r="V1327" i="3"/>
  <c r="B1328" i="3"/>
  <c r="C1328" i="3"/>
  <c r="Y1328" i="3"/>
  <c r="W1328" i="3"/>
  <c r="D1328" i="3"/>
  <c r="E1328" i="3"/>
  <c r="H1328" i="3"/>
  <c r="I1328" i="3"/>
  <c r="J1328" i="3"/>
  <c r="K1328" i="3"/>
  <c r="L1328" i="3"/>
  <c r="O1328" i="3"/>
  <c r="P1328" i="3"/>
  <c r="Q1328" i="3"/>
  <c r="R1328" i="3"/>
  <c r="S1328" i="3"/>
  <c r="T1328" i="3"/>
  <c r="U1328" i="3"/>
  <c r="X1328" i="3"/>
  <c r="V1328" i="3"/>
  <c r="B1329" i="3"/>
  <c r="C1329" i="3"/>
  <c r="Y1329" i="3"/>
  <c r="W1329" i="3"/>
  <c r="D1329" i="3"/>
  <c r="E1329" i="3"/>
  <c r="H1329" i="3"/>
  <c r="I1329" i="3"/>
  <c r="J1329" i="3"/>
  <c r="K1329" i="3"/>
  <c r="L1329" i="3"/>
  <c r="O1329" i="3"/>
  <c r="P1329" i="3"/>
  <c r="Q1329" i="3"/>
  <c r="R1329" i="3"/>
  <c r="S1329" i="3"/>
  <c r="T1329" i="3"/>
  <c r="U1329" i="3"/>
  <c r="X1329" i="3"/>
  <c r="V1329" i="3"/>
  <c r="B1330" i="3"/>
  <c r="C1330" i="3"/>
  <c r="Y1330" i="3"/>
  <c r="W1330" i="3"/>
  <c r="D1330" i="3"/>
  <c r="E1330" i="3"/>
  <c r="H1330" i="3"/>
  <c r="I1330" i="3"/>
  <c r="J1330" i="3"/>
  <c r="K1330" i="3"/>
  <c r="L1330" i="3"/>
  <c r="O1330" i="3"/>
  <c r="P1330" i="3"/>
  <c r="Q1330" i="3"/>
  <c r="R1330" i="3"/>
  <c r="S1330" i="3"/>
  <c r="T1330" i="3"/>
  <c r="U1330" i="3"/>
  <c r="X1330" i="3"/>
  <c r="V1330" i="3"/>
  <c r="B1331" i="3"/>
  <c r="C1331" i="3"/>
  <c r="Y1331" i="3"/>
  <c r="W1331" i="3"/>
  <c r="D1331" i="3"/>
  <c r="E1331" i="3"/>
  <c r="H1331" i="3"/>
  <c r="I1331" i="3"/>
  <c r="J1331" i="3"/>
  <c r="K1331" i="3"/>
  <c r="L1331" i="3"/>
  <c r="O1331" i="3"/>
  <c r="P1331" i="3"/>
  <c r="Q1331" i="3"/>
  <c r="R1331" i="3"/>
  <c r="S1331" i="3"/>
  <c r="T1331" i="3"/>
  <c r="U1331" i="3"/>
  <c r="X1331" i="3"/>
  <c r="V1331" i="3"/>
  <c r="B1332" i="3"/>
  <c r="C1332" i="3"/>
  <c r="Y1332" i="3"/>
  <c r="D1332" i="3"/>
  <c r="E1332" i="3"/>
  <c r="H1332" i="3"/>
  <c r="I1332" i="3"/>
  <c r="J1332" i="3"/>
  <c r="K1332" i="3"/>
  <c r="L1332" i="3"/>
  <c r="O1332" i="3"/>
  <c r="P1332" i="3"/>
  <c r="Q1332" i="3"/>
  <c r="R1332" i="3"/>
  <c r="S1332" i="3"/>
  <c r="T1332" i="3"/>
  <c r="U1332" i="3"/>
  <c r="X1332" i="3"/>
  <c r="V1332" i="3"/>
  <c r="W1332" i="3"/>
  <c r="B1333" i="3"/>
  <c r="C1333" i="3"/>
  <c r="Y1333" i="3"/>
  <c r="D1333" i="3"/>
  <c r="E1333" i="3"/>
  <c r="H1333" i="3"/>
  <c r="I1333" i="3"/>
  <c r="J1333" i="3"/>
  <c r="K1333" i="3"/>
  <c r="L1333" i="3"/>
  <c r="O1333" i="3"/>
  <c r="P1333" i="3"/>
  <c r="Q1333" i="3"/>
  <c r="R1333" i="3"/>
  <c r="S1333" i="3"/>
  <c r="T1333" i="3"/>
  <c r="U1333" i="3"/>
  <c r="W1333" i="3"/>
  <c r="X1333" i="3"/>
  <c r="V1333" i="3"/>
  <c r="B1334" i="3"/>
  <c r="C1334" i="3"/>
  <c r="Y1334" i="3"/>
  <c r="W1334" i="3"/>
  <c r="D1334" i="3"/>
  <c r="E1334" i="3"/>
  <c r="H1334" i="3"/>
  <c r="I1334" i="3"/>
  <c r="J1334" i="3"/>
  <c r="K1334" i="3"/>
  <c r="L1334" i="3"/>
  <c r="O1334" i="3"/>
  <c r="P1334" i="3"/>
  <c r="Q1334" i="3"/>
  <c r="R1334" i="3"/>
  <c r="S1334" i="3"/>
  <c r="T1334" i="3"/>
  <c r="U1334" i="3"/>
  <c r="X1334" i="3"/>
  <c r="V1334" i="3"/>
  <c r="B1335" i="3"/>
  <c r="C1335" i="3"/>
  <c r="Y1335" i="3"/>
  <c r="D1335" i="3"/>
  <c r="E1335" i="3"/>
  <c r="H1335" i="3"/>
  <c r="I1335" i="3"/>
  <c r="J1335" i="3"/>
  <c r="K1335" i="3"/>
  <c r="L1335" i="3"/>
  <c r="O1335" i="3"/>
  <c r="P1335" i="3"/>
  <c r="Q1335" i="3"/>
  <c r="R1335" i="3"/>
  <c r="S1335" i="3"/>
  <c r="T1335" i="3"/>
  <c r="U1335" i="3"/>
  <c r="W1335" i="3"/>
  <c r="X1335" i="3"/>
  <c r="V1335" i="3"/>
  <c r="B1336" i="3"/>
  <c r="C1336" i="3"/>
  <c r="Y1336" i="3"/>
  <c r="W1336" i="3"/>
  <c r="D1336" i="3"/>
  <c r="E1336" i="3"/>
  <c r="H1336" i="3"/>
  <c r="I1336" i="3"/>
  <c r="J1336" i="3"/>
  <c r="K1336" i="3"/>
  <c r="L1336" i="3"/>
  <c r="O1336" i="3"/>
  <c r="P1336" i="3"/>
  <c r="Q1336" i="3"/>
  <c r="R1336" i="3"/>
  <c r="S1336" i="3"/>
  <c r="T1336" i="3"/>
  <c r="U1336" i="3"/>
  <c r="X1336" i="3"/>
  <c r="V1336" i="3"/>
  <c r="B1337" i="3"/>
  <c r="C1337" i="3"/>
  <c r="Y1337" i="3"/>
  <c r="D1337" i="3"/>
  <c r="E1337" i="3"/>
  <c r="H1337" i="3"/>
  <c r="I1337" i="3"/>
  <c r="J1337" i="3"/>
  <c r="K1337" i="3"/>
  <c r="L1337" i="3"/>
  <c r="O1337" i="3"/>
  <c r="P1337" i="3"/>
  <c r="Q1337" i="3"/>
  <c r="R1337" i="3"/>
  <c r="S1337" i="3"/>
  <c r="T1337" i="3"/>
  <c r="U1337" i="3"/>
  <c r="X1337" i="3"/>
  <c r="V1337" i="3"/>
  <c r="B1338" i="3"/>
  <c r="C1338" i="3"/>
  <c r="D1338" i="3"/>
  <c r="E1338" i="3"/>
  <c r="H1338" i="3"/>
  <c r="I1338" i="3"/>
  <c r="J1338" i="3"/>
  <c r="K1338" i="3"/>
  <c r="L1338" i="3"/>
  <c r="O1338" i="3"/>
  <c r="P1338" i="3"/>
  <c r="Q1338" i="3"/>
  <c r="R1338" i="3"/>
  <c r="S1338" i="3"/>
  <c r="T1338" i="3"/>
  <c r="U1338" i="3"/>
  <c r="X1338" i="3"/>
  <c r="V1338" i="3"/>
  <c r="B1339" i="3"/>
  <c r="C1339" i="3"/>
  <c r="Y1339" i="3"/>
  <c r="D1339" i="3"/>
  <c r="E1339" i="3"/>
  <c r="H1339" i="3"/>
  <c r="I1339" i="3"/>
  <c r="J1339" i="3"/>
  <c r="K1339" i="3"/>
  <c r="L1339" i="3"/>
  <c r="O1339" i="3"/>
  <c r="P1339" i="3"/>
  <c r="Q1339" i="3"/>
  <c r="R1339" i="3"/>
  <c r="S1339" i="3"/>
  <c r="T1339" i="3"/>
  <c r="U1339" i="3"/>
  <c r="X1339" i="3"/>
  <c r="V1339" i="3"/>
  <c r="B1340" i="3"/>
  <c r="C1340" i="3"/>
  <c r="Y1340" i="3"/>
  <c r="W1340" i="3"/>
  <c r="D1340" i="3"/>
  <c r="E1340" i="3"/>
  <c r="H1340" i="3"/>
  <c r="I1340" i="3"/>
  <c r="J1340" i="3"/>
  <c r="K1340" i="3"/>
  <c r="L1340" i="3"/>
  <c r="O1340" i="3"/>
  <c r="P1340" i="3"/>
  <c r="Q1340" i="3"/>
  <c r="R1340" i="3"/>
  <c r="S1340" i="3"/>
  <c r="T1340" i="3"/>
  <c r="U1340" i="3"/>
  <c r="X1340" i="3"/>
  <c r="V1340" i="3"/>
  <c r="B1341" i="3"/>
  <c r="C1341" i="3"/>
  <c r="D1341" i="3"/>
  <c r="E1341" i="3"/>
  <c r="H1341" i="3"/>
  <c r="I1341" i="3"/>
  <c r="J1341" i="3"/>
  <c r="K1341" i="3"/>
  <c r="L1341" i="3"/>
  <c r="O1341" i="3"/>
  <c r="P1341" i="3"/>
  <c r="Q1341" i="3"/>
  <c r="R1341" i="3"/>
  <c r="S1341" i="3"/>
  <c r="T1341" i="3"/>
  <c r="U1341" i="3"/>
  <c r="X1341" i="3"/>
  <c r="V1341" i="3"/>
  <c r="B1342" i="3"/>
  <c r="C1342" i="3"/>
  <c r="Y1342" i="3"/>
  <c r="W1342" i="3"/>
  <c r="D1342" i="3"/>
  <c r="E1342" i="3"/>
  <c r="H1342" i="3"/>
  <c r="I1342" i="3"/>
  <c r="J1342" i="3"/>
  <c r="K1342" i="3"/>
  <c r="L1342" i="3"/>
  <c r="O1342" i="3"/>
  <c r="P1342" i="3"/>
  <c r="Q1342" i="3"/>
  <c r="R1342" i="3"/>
  <c r="S1342" i="3"/>
  <c r="T1342" i="3"/>
  <c r="U1342" i="3"/>
  <c r="X1342" i="3"/>
  <c r="V1342" i="3"/>
  <c r="B1343" i="3"/>
  <c r="C1343" i="3"/>
  <c r="Y1343" i="3"/>
  <c r="D1343" i="3"/>
  <c r="E1343" i="3"/>
  <c r="H1343" i="3"/>
  <c r="I1343" i="3"/>
  <c r="J1343" i="3"/>
  <c r="K1343" i="3"/>
  <c r="L1343" i="3"/>
  <c r="O1343" i="3"/>
  <c r="P1343" i="3"/>
  <c r="Q1343" i="3"/>
  <c r="R1343" i="3"/>
  <c r="S1343" i="3"/>
  <c r="T1343" i="3"/>
  <c r="U1343" i="3"/>
  <c r="W1343" i="3"/>
  <c r="X1343" i="3"/>
  <c r="V1343" i="3"/>
  <c r="B1344" i="3"/>
  <c r="C1344" i="3"/>
  <c r="Y1344" i="3"/>
  <c r="W1344" i="3"/>
  <c r="D1344" i="3"/>
  <c r="E1344" i="3"/>
  <c r="H1344" i="3"/>
  <c r="I1344" i="3"/>
  <c r="J1344" i="3"/>
  <c r="K1344" i="3"/>
  <c r="L1344" i="3"/>
  <c r="O1344" i="3"/>
  <c r="P1344" i="3"/>
  <c r="Q1344" i="3"/>
  <c r="R1344" i="3"/>
  <c r="S1344" i="3"/>
  <c r="T1344" i="3"/>
  <c r="U1344" i="3"/>
  <c r="X1344" i="3"/>
  <c r="V1344" i="3"/>
  <c r="B1345" i="3"/>
  <c r="C1345" i="3"/>
  <c r="Y1345" i="3"/>
  <c r="W1345" i="3"/>
  <c r="D1345" i="3"/>
  <c r="E1345" i="3"/>
  <c r="H1345" i="3"/>
  <c r="I1345" i="3"/>
  <c r="J1345" i="3"/>
  <c r="K1345" i="3"/>
  <c r="L1345" i="3"/>
  <c r="O1345" i="3"/>
  <c r="P1345" i="3"/>
  <c r="Q1345" i="3"/>
  <c r="R1345" i="3"/>
  <c r="S1345" i="3"/>
  <c r="T1345" i="3"/>
  <c r="U1345" i="3"/>
  <c r="X1345" i="3"/>
  <c r="V1345" i="3"/>
  <c r="B1346" i="3"/>
  <c r="C1346" i="3"/>
  <c r="D1346" i="3"/>
  <c r="E1346" i="3"/>
  <c r="H1346" i="3"/>
  <c r="I1346" i="3"/>
  <c r="J1346" i="3"/>
  <c r="K1346" i="3"/>
  <c r="L1346" i="3"/>
  <c r="O1346" i="3"/>
  <c r="P1346" i="3"/>
  <c r="Q1346" i="3"/>
  <c r="R1346" i="3"/>
  <c r="S1346" i="3"/>
  <c r="T1346" i="3"/>
  <c r="U1346" i="3"/>
  <c r="X1346" i="3"/>
  <c r="V1346" i="3"/>
  <c r="B1347" i="3"/>
  <c r="C1347" i="3"/>
  <c r="Y1347" i="3"/>
  <c r="W1347" i="3"/>
  <c r="D1347" i="3"/>
  <c r="E1347" i="3"/>
  <c r="H1347" i="3"/>
  <c r="I1347" i="3"/>
  <c r="J1347" i="3"/>
  <c r="K1347" i="3"/>
  <c r="L1347" i="3"/>
  <c r="O1347" i="3"/>
  <c r="P1347" i="3"/>
  <c r="Q1347" i="3"/>
  <c r="R1347" i="3"/>
  <c r="S1347" i="3"/>
  <c r="T1347" i="3"/>
  <c r="U1347" i="3"/>
  <c r="X1347" i="3"/>
  <c r="V1347" i="3"/>
  <c r="B1348" i="3"/>
  <c r="C1348" i="3"/>
  <c r="Y1348" i="3"/>
  <c r="D1348" i="3"/>
  <c r="E1348" i="3"/>
  <c r="H1348" i="3"/>
  <c r="I1348" i="3"/>
  <c r="J1348" i="3"/>
  <c r="K1348" i="3"/>
  <c r="L1348" i="3"/>
  <c r="O1348" i="3"/>
  <c r="P1348" i="3"/>
  <c r="Q1348" i="3"/>
  <c r="R1348" i="3"/>
  <c r="S1348" i="3"/>
  <c r="T1348" i="3"/>
  <c r="U1348" i="3"/>
  <c r="X1348" i="3"/>
  <c r="V1348" i="3"/>
  <c r="B1349" i="3"/>
  <c r="C1349" i="3"/>
  <c r="Y1349" i="3"/>
  <c r="D1349" i="3"/>
  <c r="E1349" i="3"/>
  <c r="H1349" i="3"/>
  <c r="I1349" i="3"/>
  <c r="J1349" i="3"/>
  <c r="K1349" i="3"/>
  <c r="L1349" i="3"/>
  <c r="O1349" i="3"/>
  <c r="P1349" i="3"/>
  <c r="Q1349" i="3"/>
  <c r="R1349" i="3"/>
  <c r="S1349" i="3"/>
  <c r="T1349" i="3"/>
  <c r="U1349" i="3"/>
  <c r="X1349" i="3"/>
  <c r="V1349" i="3"/>
  <c r="W1349" i="3"/>
  <c r="B1350" i="3"/>
  <c r="C1350" i="3"/>
  <c r="Y1350" i="3"/>
  <c r="W1350" i="3"/>
  <c r="D1350" i="3"/>
  <c r="E1350" i="3"/>
  <c r="H1350" i="3"/>
  <c r="I1350" i="3"/>
  <c r="J1350" i="3"/>
  <c r="K1350" i="3"/>
  <c r="L1350" i="3"/>
  <c r="O1350" i="3"/>
  <c r="P1350" i="3"/>
  <c r="Q1350" i="3"/>
  <c r="R1350" i="3"/>
  <c r="S1350" i="3"/>
  <c r="T1350" i="3"/>
  <c r="U1350" i="3"/>
  <c r="X1350" i="3"/>
  <c r="V1350" i="3"/>
  <c r="B1351" i="3"/>
  <c r="C1351" i="3"/>
  <c r="Y1351" i="3"/>
  <c r="D1351" i="3"/>
  <c r="E1351" i="3"/>
  <c r="H1351" i="3"/>
  <c r="I1351" i="3"/>
  <c r="J1351" i="3"/>
  <c r="K1351" i="3"/>
  <c r="L1351" i="3"/>
  <c r="O1351" i="3"/>
  <c r="P1351" i="3"/>
  <c r="Q1351" i="3"/>
  <c r="R1351" i="3"/>
  <c r="S1351" i="3"/>
  <c r="T1351" i="3"/>
  <c r="U1351" i="3"/>
  <c r="W1351" i="3"/>
  <c r="X1351" i="3"/>
  <c r="V1351" i="3"/>
  <c r="B1352" i="3"/>
  <c r="C1352" i="3"/>
  <c r="Y1352" i="3"/>
  <c r="W1352" i="3"/>
  <c r="D1352" i="3"/>
  <c r="E1352" i="3"/>
  <c r="H1352" i="3"/>
  <c r="I1352" i="3"/>
  <c r="J1352" i="3"/>
  <c r="K1352" i="3"/>
  <c r="L1352" i="3"/>
  <c r="O1352" i="3"/>
  <c r="P1352" i="3"/>
  <c r="Q1352" i="3"/>
  <c r="R1352" i="3"/>
  <c r="S1352" i="3"/>
  <c r="T1352" i="3"/>
  <c r="U1352" i="3"/>
  <c r="X1352" i="3"/>
  <c r="V1352" i="3"/>
  <c r="B1353" i="3"/>
  <c r="C1353" i="3"/>
  <c r="Y1353" i="3"/>
  <c r="W1353" i="3"/>
  <c r="D1353" i="3"/>
  <c r="E1353" i="3"/>
  <c r="H1353" i="3"/>
  <c r="I1353" i="3"/>
  <c r="J1353" i="3"/>
  <c r="K1353" i="3"/>
  <c r="L1353" i="3"/>
  <c r="O1353" i="3"/>
  <c r="P1353" i="3"/>
  <c r="Q1353" i="3"/>
  <c r="R1353" i="3"/>
  <c r="S1353" i="3"/>
  <c r="T1353" i="3"/>
  <c r="U1353" i="3"/>
  <c r="X1353" i="3"/>
  <c r="V1353" i="3"/>
  <c r="B1354" i="3"/>
  <c r="C1354" i="3"/>
  <c r="D1354" i="3"/>
  <c r="E1354" i="3"/>
  <c r="H1354" i="3"/>
  <c r="I1354" i="3"/>
  <c r="J1354" i="3"/>
  <c r="K1354" i="3"/>
  <c r="L1354" i="3"/>
  <c r="O1354" i="3"/>
  <c r="P1354" i="3"/>
  <c r="Q1354" i="3"/>
  <c r="R1354" i="3"/>
  <c r="S1354" i="3"/>
  <c r="T1354" i="3"/>
  <c r="U1354" i="3"/>
  <c r="X1354" i="3"/>
  <c r="V1354" i="3"/>
  <c r="B1355" i="3"/>
  <c r="C1355" i="3"/>
  <c r="Y1355" i="3"/>
  <c r="D1355" i="3"/>
  <c r="E1355" i="3"/>
  <c r="H1355" i="3"/>
  <c r="I1355" i="3"/>
  <c r="J1355" i="3"/>
  <c r="K1355" i="3"/>
  <c r="L1355" i="3"/>
  <c r="O1355" i="3"/>
  <c r="P1355" i="3"/>
  <c r="Q1355" i="3"/>
  <c r="R1355" i="3"/>
  <c r="S1355" i="3"/>
  <c r="T1355" i="3"/>
  <c r="U1355" i="3"/>
  <c r="X1355" i="3"/>
  <c r="V1355" i="3"/>
  <c r="B1356" i="3"/>
  <c r="C1356" i="3"/>
  <c r="Y1356" i="3"/>
  <c r="W1356" i="3"/>
  <c r="D1356" i="3"/>
  <c r="E1356" i="3"/>
  <c r="H1356" i="3"/>
  <c r="I1356" i="3"/>
  <c r="J1356" i="3"/>
  <c r="K1356" i="3"/>
  <c r="L1356" i="3"/>
  <c r="O1356" i="3"/>
  <c r="P1356" i="3"/>
  <c r="Q1356" i="3"/>
  <c r="R1356" i="3"/>
  <c r="S1356" i="3"/>
  <c r="T1356" i="3"/>
  <c r="U1356" i="3"/>
  <c r="X1356" i="3"/>
  <c r="V1356" i="3"/>
  <c r="B1357" i="3"/>
  <c r="C1357" i="3"/>
  <c r="D1357" i="3"/>
  <c r="E1357" i="3"/>
  <c r="H1357" i="3"/>
  <c r="I1357" i="3"/>
  <c r="J1357" i="3"/>
  <c r="K1357" i="3"/>
  <c r="L1357" i="3"/>
  <c r="O1357" i="3"/>
  <c r="P1357" i="3"/>
  <c r="Q1357" i="3"/>
  <c r="R1357" i="3"/>
  <c r="S1357" i="3"/>
  <c r="T1357" i="3"/>
  <c r="U1357" i="3"/>
  <c r="X1357" i="3"/>
  <c r="V1357" i="3"/>
  <c r="B1358" i="3"/>
  <c r="C1358" i="3"/>
  <c r="Y1358" i="3"/>
  <c r="W1358" i="3"/>
  <c r="D1358" i="3"/>
  <c r="E1358" i="3"/>
  <c r="H1358" i="3"/>
  <c r="I1358" i="3"/>
  <c r="J1358" i="3"/>
  <c r="K1358" i="3"/>
  <c r="L1358" i="3"/>
  <c r="O1358" i="3"/>
  <c r="P1358" i="3"/>
  <c r="Q1358" i="3"/>
  <c r="R1358" i="3"/>
  <c r="S1358" i="3"/>
  <c r="T1358" i="3"/>
  <c r="U1358" i="3"/>
  <c r="X1358" i="3"/>
  <c r="V1358" i="3"/>
  <c r="B1359" i="3"/>
  <c r="C1359" i="3"/>
  <c r="Y1359" i="3"/>
  <c r="W1359" i="3"/>
  <c r="D1359" i="3"/>
  <c r="E1359" i="3"/>
  <c r="H1359" i="3"/>
  <c r="I1359" i="3"/>
  <c r="J1359" i="3"/>
  <c r="K1359" i="3"/>
  <c r="L1359" i="3"/>
  <c r="O1359" i="3"/>
  <c r="P1359" i="3"/>
  <c r="Q1359" i="3"/>
  <c r="R1359" i="3"/>
  <c r="S1359" i="3"/>
  <c r="T1359" i="3"/>
  <c r="U1359" i="3"/>
  <c r="X1359" i="3"/>
  <c r="V1359" i="3"/>
  <c r="B1360" i="3"/>
  <c r="C1360" i="3"/>
  <c r="Y1360" i="3"/>
  <c r="W1360" i="3"/>
  <c r="D1360" i="3"/>
  <c r="E1360" i="3"/>
  <c r="H1360" i="3"/>
  <c r="I1360" i="3"/>
  <c r="J1360" i="3"/>
  <c r="K1360" i="3"/>
  <c r="L1360" i="3"/>
  <c r="O1360" i="3"/>
  <c r="P1360" i="3"/>
  <c r="Q1360" i="3"/>
  <c r="R1360" i="3"/>
  <c r="S1360" i="3"/>
  <c r="T1360" i="3"/>
  <c r="U1360" i="3"/>
  <c r="X1360" i="3"/>
  <c r="V1360" i="3"/>
  <c r="B1361" i="3"/>
  <c r="C1361" i="3"/>
  <c r="Y1361" i="3"/>
  <c r="D1361" i="3"/>
  <c r="E1361" i="3"/>
  <c r="H1361" i="3"/>
  <c r="I1361" i="3"/>
  <c r="J1361" i="3"/>
  <c r="K1361" i="3"/>
  <c r="L1361" i="3"/>
  <c r="O1361" i="3"/>
  <c r="P1361" i="3"/>
  <c r="Q1361" i="3"/>
  <c r="R1361" i="3"/>
  <c r="S1361" i="3"/>
  <c r="T1361" i="3"/>
  <c r="U1361" i="3"/>
  <c r="X1361" i="3"/>
  <c r="V1361" i="3"/>
  <c r="B1362" i="3"/>
  <c r="C1362" i="3"/>
  <c r="Y1362" i="3"/>
  <c r="W1362" i="3"/>
  <c r="D1362" i="3"/>
  <c r="E1362" i="3"/>
  <c r="H1362" i="3"/>
  <c r="I1362" i="3"/>
  <c r="J1362" i="3"/>
  <c r="K1362" i="3"/>
  <c r="L1362" i="3"/>
  <c r="O1362" i="3"/>
  <c r="P1362" i="3"/>
  <c r="Q1362" i="3"/>
  <c r="R1362" i="3"/>
  <c r="S1362" i="3"/>
  <c r="T1362" i="3"/>
  <c r="U1362" i="3"/>
  <c r="X1362" i="3"/>
  <c r="V1362" i="3"/>
  <c r="B1363" i="3"/>
  <c r="C1363" i="3"/>
  <c r="Y1363" i="3"/>
  <c r="W1363" i="3"/>
  <c r="D1363" i="3"/>
  <c r="E1363" i="3"/>
  <c r="H1363" i="3"/>
  <c r="I1363" i="3"/>
  <c r="J1363" i="3"/>
  <c r="K1363" i="3"/>
  <c r="L1363" i="3"/>
  <c r="O1363" i="3"/>
  <c r="P1363" i="3"/>
  <c r="Q1363" i="3"/>
  <c r="R1363" i="3"/>
  <c r="S1363" i="3"/>
  <c r="T1363" i="3"/>
  <c r="U1363" i="3"/>
  <c r="X1363" i="3"/>
  <c r="V1363" i="3"/>
  <c r="B1364" i="3"/>
  <c r="C1364" i="3"/>
  <c r="D1364" i="3"/>
  <c r="E1364" i="3"/>
  <c r="H1364" i="3"/>
  <c r="I1364" i="3"/>
  <c r="J1364" i="3"/>
  <c r="K1364" i="3"/>
  <c r="L1364" i="3"/>
  <c r="O1364" i="3"/>
  <c r="P1364" i="3"/>
  <c r="Q1364" i="3"/>
  <c r="R1364" i="3"/>
  <c r="S1364" i="3"/>
  <c r="T1364" i="3"/>
  <c r="U1364" i="3"/>
  <c r="X1364" i="3"/>
  <c r="V1364" i="3"/>
  <c r="B1365" i="3"/>
  <c r="C1365" i="3"/>
  <c r="Y1365" i="3"/>
  <c r="W1365" i="3"/>
  <c r="D1365" i="3"/>
  <c r="E1365" i="3"/>
  <c r="H1365" i="3"/>
  <c r="I1365" i="3"/>
  <c r="J1365" i="3"/>
  <c r="K1365" i="3"/>
  <c r="L1365" i="3"/>
  <c r="O1365" i="3"/>
  <c r="P1365" i="3"/>
  <c r="Q1365" i="3"/>
  <c r="R1365" i="3"/>
  <c r="S1365" i="3"/>
  <c r="T1365" i="3"/>
  <c r="U1365" i="3"/>
  <c r="X1365" i="3"/>
  <c r="V1365" i="3"/>
  <c r="B1366" i="3"/>
  <c r="D1366" i="3"/>
  <c r="E1366" i="3"/>
  <c r="H1366" i="3"/>
  <c r="I1366" i="3"/>
  <c r="J1366" i="3"/>
  <c r="K1366" i="3"/>
  <c r="L1366" i="3"/>
  <c r="O1366" i="3"/>
  <c r="P1366" i="3"/>
  <c r="Q1366" i="3"/>
  <c r="R1366" i="3"/>
  <c r="S1366" i="3"/>
  <c r="T1366" i="3"/>
  <c r="U1366" i="3"/>
  <c r="X1366" i="3"/>
  <c r="V1366" i="3"/>
  <c r="B1367" i="3"/>
  <c r="C1367" i="3"/>
  <c r="D1367" i="3"/>
  <c r="E1367" i="3"/>
  <c r="H1367" i="3"/>
  <c r="I1367" i="3"/>
  <c r="J1367" i="3"/>
  <c r="K1367" i="3"/>
  <c r="L1367" i="3"/>
  <c r="O1367" i="3"/>
  <c r="P1367" i="3"/>
  <c r="Q1367" i="3"/>
  <c r="R1367" i="3"/>
  <c r="S1367" i="3"/>
  <c r="T1367" i="3"/>
  <c r="U1367" i="3"/>
  <c r="X1367" i="3"/>
  <c r="V1367" i="3"/>
  <c r="B1368" i="3"/>
  <c r="C1368" i="3"/>
  <c r="Y1368" i="3"/>
  <c r="D1368" i="3"/>
  <c r="E1368" i="3"/>
  <c r="H1368" i="3"/>
  <c r="I1368" i="3"/>
  <c r="J1368" i="3"/>
  <c r="K1368" i="3"/>
  <c r="L1368" i="3"/>
  <c r="O1368" i="3"/>
  <c r="P1368" i="3"/>
  <c r="Q1368" i="3"/>
  <c r="R1368" i="3"/>
  <c r="S1368" i="3"/>
  <c r="T1368" i="3"/>
  <c r="U1368" i="3"/>
  <c r="W1368" i="3"/>
  <c r="X1368" i="3"/>
  <c r="V1368" i="3"/>
  <c r="B1369" i="3"/>
  <c r="D1369" i="3"/>
  <c r="E1369" i="3"/>
  <c r="H1369" i="3"/>
  <c r="I1369" i="3"/>
  <c r="J1369" i="3"/>
  <c r="K1369" i="3"/>
  <c r="L1369" i="3"/>
  <c r="O1369" i="3"/>
  <c r="P1369" i="3"/>
  <c r="Q1369" i="3"/>
  <c r="R1369" i="3"/>
  <c r="S1369" i="3"/>
  <c r="T1369" i="3"/>
  <c r="U1369" i="3"/>
  <c r="X1369" i="3"/>
  <c r="V1369" i="3"/>
  <c r="B1370" i="3"/>
  <c r="C1370" i="3"/>
  <c r="D1370" i="3"/>
  <c r="E1370" i="3"/>
  <c r="H1370" i="3"/>
  <c r="I1370" i="3"/>
  <c r="J1370" i="3"/>
  <c r="K1370" i="3"/>
  <c r="L1370" i="3"/>
  <c r="O1370" i="3"/>
  <c r="P1370" i="3"/>
  <c r="Q1370" i="3"/>
  <c r="R1370" i="3"/>
  <c r="S1370" i="3"/>
  <c r="T1370" i="3"/>
  <c r="U1370" i="3"/>
  <c r="X1370" i="3"/>
  <c r="V1370" i="3"/>
  <c r="B1371" i="3"/>
  <c r="C1371" i="3"/>
  <c r="Y1371" i="3"/>
  <c r="W1371" i="3"/>
  <c r="D1371" i="3"/>
  <c r="E1371" i="3"/>
  <c r="H1371" i="3"/>
  <c r="I1371" i="3"/>
  <c r="J1371" i="3"/>
  <c r="K1371" i="3"/>
  <c r="L1371" i="3"/>
  <c r="O1371" i="3"/>
  <c r="P1371" i="3"/>
  <c r="Q1371" i="3"/>
  <c r="R1371" i="3"/>
  <c r="S1371" i="3"/>
  <c r="T1371" i="3"/>
  <c r="U1371" i="3"/>
  <c r="X1371" i="3"/>
  <c r="V1371" i="3"/>
  <c r="B1372" i="3"/>
  <c r="C1372" i="3"/>
  <c r="D1372" i="3"/>
  <c r="E1372" i="3"/>
  <c r="H1372" i="3"/>
  <c r="I1372" i="3"/>
  <c r="J1372" i="3"/>
  <c r="K1372" i="3"/>
  <c r="L1372" i="3"/>
  <c r="O1372" i="3"/>
  <c r="P1372" i="3"/>
  <c r="Q1372" i="3"/>
  <c r="R1372" i="3"/>
  <c r="S1372" i="3"/>
  <c r="T1372" i="3"/>
  <c r="U1372" i="3"/>
  <c r="X1372" i="3"/>
  <c r="V1372" i="3"/>
  <c r="B1373" i="3"/>
  <c r="C1373" i="3"/>
  <c r="Y1373" i="3"/>
  <c r="D1373" i="3"/>
  <c r="E1373" i="3"/>
  <c r="H1373" i="3"/>
  <c r="I1373" i="3"/>
  <c r="J1373" i="3"/>
  <c r="K1373" i="3"/>
  <c r="L1373" i="3"/>
  <c r="O1373" i="3"/>
  <c r="P1373" i="3"/>
  <c r="Q1373" i="3"/>
  <c r="R1373" i="3"/>
  <c r="S1373" i="3"/>
  <c r="T1373" i="3"/>
  <c r="U1373" i="3"/>
  <c r="X1373" i="3"/>
  <c r="V1373" i="3"/>
  <c r="B1374" i="3"/>
  <c r="C1374" i="3"/>
  <c r="Y1374" i="3"/>
  <c r="W1374" i="3"/>
  <c r="D1374" i="3"/>
  <c r="E1374" i="3"/>
  <c r="H1374" i="3"/>
  <c r="I1374" i="3"/>
  <c r="J1374" i="3"/>
  <c r="K1374" i="3"/>
  <c r="L1374" i="3"/>
  <c r="O1374" i="3"/>
  <c r="P1374" i="3"/>
  <c r="Q1374" i="3"/>
  <c r="R1374" i="3"/>
  <c r="S1374" i="3"/>
  <c r="T1374" i="3"/>
  <c r="U1374" i="3"/>
  <c r="X1374" i="3"/>
  <c r="V1374" i="3"/>
  <c r="B1375" i="3"/>
  <c r="C1375" i="3"/>
  <c r="Y1375" i="3"/>
  <c r="W1375" i="3"/>
  <c r="D1375" i="3"/>
  <c r="E1375" i="3"/>
  <c r="H1375" i="3"/>
  <c r="I1375" i="3"/>
  <c r="J1375" i="3"/>
  <c r="K1375" i="3"/>
  <c r="L1375" i="3"/>
  <c r="O1375" i="3"/>
  <c r="P1375" i="3"/>
  <c r="Q1375" i="3"/>
  <c r="R1375" i="3"/>
  <c r="S1375" i="3"/>
  <c r="T1375" i="3"/>
  <c r="U1375" i="3"/>
  <c r="X1375" i="3"/>
  <c r="V1375" i="3"/>
  <c r="B1376" i="3"/>
  <c r="C1376" i="3"/>
  <c r="Y1376" i="3"/>
  <c r="W1376" i="3"/>
  <c r="D1376" i="3"/>
  <c r="E1376" i="3"/>
  <c r="H1376" i="3"/>
  <c r="I1376" i="3"/>
  <c r="J1376" i="3"/>
  <c r="K1376" i="3"/>
  <c r="L1376" i="3"/>
  <c r="O1376" i="3"/>
  <c r="P1376" i="3"/>
  <c r="Q1376" i="3"/>
  <c r="R1376" i="3"/>
  <c r="S1376" i="3"/>
  <c r="T1376" i="3"/>
  <c r="U1376" i="3"/>
  <c r="X1376" i="3"/>
  <c r="V1376" i="3"/>
  <c r="B1377" i="3"/>
  <c r="C1377" i="3"/>
  <c r="Y1377" i="3"/>
  <c r="D1377" i="3"/>
  <c r="E1377" i="3"/>
  <c r="H1377" i="3"/>
  <c r="I1377" i="3"/>
  <c r="J1377" i="3"/>
  <c r="K1377" i="3"/>
  <c r="L1377" i="3"/>
  <c r="O1377" i="3"/>
  <c r="P1377" i="3"/>
  <c r="Q1377" i="3"/>
  <c r="R1377" i="3"/>
  <c r="S1377" i="3"/>
  <c r="T1377" i="3"/>
  <c r="U1377" i="3"/>
  <c r="X1377" i="3"/>
  <c r="V1377" i="3"/>
  <c r="B1378" i="3"/>
  <c r="C1378" i="3"/>
  <c r="Y1378" i="3"/>
  <c r="D1378" i="3"/>
  <c r="E1378" i="3"/>
  <c r="H1378" i="3"/>
  <c r="I1378" i="3"/>
  <c r="J1378" i="3"/>
  <c r="K1378" i="3"/>
  <c r="L1378" i="3"/>
  <c r="O1378" i="3"/>
  <c r="P1378" i="3"/>
  <c r="Q1378" i="3"/>
  <c r="R1378" i="3"/>
  <c r="S1378" i="3"/>
  <c r="T1378" i="3"/>
  <c r="U1378" i="3"/>
  <c r="W1378" i="3"/>
  <c r="X1378" i="3"/>
  <c r="V1378" i="3"/>
  <c r="B1379" i="3"/>
  <c r="C1379" i="3"/>
  <c r="Y1379" i="3"/>
  <c r="D1379" i="3"/>
  <c r="E1379" i="3"/>
  <c r="H1379" i="3"/>
  <c r="I1379" i="3"/>
  <c r="J1379" i="3"/>
  <c r="K1379" i="3"/>
  <c r="L1379" i="3"/>
  <c r="O1379" i="3"/>
  <c r="P1379" i="3"/>
  <c r="Q1379" i="3"/>
  <c r="R1379" i="3"/>
  <c r="S1379" i="3"/>
  <c r="T1379" i="3"/>
  <c r="U1379" i="3"/>
  <c r="X1379" i="3"/>
  <c r="V1379" i="3"/>
  <c r="B1380" i="3"/>
  <c r="C1380" i="3"/>
  <c r="Y1380" i="3"/>
  <c r="W1380" i="3"/>
  <c r="D1380" i="3"/>
  <c r="E1380" i="3"/>
  <c r="H1380" i="3"/>
  <c r="I1380" i="3"/>
  <c r="J1380" i="3"/>
  <c r="K1380" i="3"/>
  <c r="L1380" i="3"/>
  <c r="O1380" i="3"/>
  <c r="P1380" i="3"/>
  <c r="Q1380" i="3"/>
  <c r="R1380" i="3"/>
  <c r="S1380" i="3"/>
  <c r="T1380" i="3"/>
  <c r="U1380" i="3"/>
  <c r="X1380" i="3"/>
  <c r="V1380" i="3"/>
  <c r="B1381" i="3"/>
  <c r="C1381" i="3"/>
  <c r="D1381" i="3"/>
  <c r="E1381" i="3"/>
  <c r="H1381" i="3"/>
  <c r="I1381" i="3"/>
  <c r="J1381" i="3"/>
  <c r="K1381" i="3"/>
  <c r="L1381" i="3"/>
  <c r="O1381" i="3"/>
  <c r="P1381" i="3"/>
  <c r="Q1381" i="3"/>
  <c r="R1381" i="3"/>
  <c r="S1381" i="3"/>
  <c r="T1381" i="3"/>
  <c r="U1381" i="3"/>
  <c r="X1381" i="3"/>
  <c r="V1381" i="3"/>
  <c r="B1382" i="3"/>
  <c r="C1382" i="3"/>
  <c r="Y1382" i="3"/>
  <c r="W1382" i="3"/>
  <c r="D1382" i="3"/>
  <c r="E1382" i="3"/>
  <c r="H1382" i="3"/>
  <c r="I1382" i="3"/>
  <c r="J1382" i="3"/>
  <c r="K1382" i="3"/>
  <c r="L1382" i="3"/>
  <c r="O1382" i="3"/>
  <c r="P1382" i="3"/>
  <c r="Q1382" i="3"/>
  <c r="R1382" i="3"/>
  <c r="S1382" i="3"/>
  <c r="T1382" i="3"/>
  <c r="U1382" i="3"/>
  <c r="X1382" i="3"/>
  <c r="V1382" i="3"/>
  <c r="B1383" i="3"/>
  <c r="C1383" i="3"/>
  <c r="Y1383" i="3"/>
  <c r="W1383" i="3"/>
  <c r="D1383" i="3"/>
  <c r="E1383" i="3"/>
  <c r="H1383" i="3"/>
  <c r="I1383" i="3"/>
  <c r="J1383" i="3"/>
  <c r="K1383" i="3"/>
  <c r="L1383" i="3"/>
  <c r="O1383" i="3"/>
  <c r="P1383" i="3"/>
  <c r="Q1383" i="3"/>
  <c r="R1383" i="3"/>
  <c r="S1383" i="3"/>
  <c r="T1383" i="3"/>
  <c r="U1383" i="3"/>
  <c r="X1383" i="3"/>
  <c r="V1383" i="3"/>
  <c r="B1384" i="3"/>
  <c r="C1384" i="3"/>
  <c r="Y1384" i="3"/>
  <c r="W1384" i="3"/>
  <c r="D1384" i="3"/>
  <c r="E1384" i="3"/>
  <c r="H1384" i="3"/>
  <c r="I1384" i="3"/>
  <c r="J1384" i="3"/>
  <c r="K1384" i="3"/>
  <c r="L1384" i="3"/>
  <c r="O1384" i="3"/>
  <c r="P1384" i="3"/>
  <c r="Q1384" i="3"/>
  <c r="R1384" i="3"/>
  <c r="S1384" i="3"/>
  <c r="T1384" i="3"/>
  <c r="U1384" i="3"/>
  <c r="X1384" i="3"/>
  <c r="V1384" i="3"/>
  <c r="B1385" i="3"/>
  <c r="C1385" i="3"/>
  <c r="Y1385" i="3"/>
  <c r="D1385" i="3"/>
  <c r="E1385" i="3"/>
  <c r="H1385" i="3"/>
  <c r="I1385" i="3"/>
  <c r="J1385" i="3"/>
  <c r="K1385" i="3"/>
  <c r="L1385" i="3"/>
  <c r="O1385" i="3"/>
  <c r="P1385" i="3"/>
  <c r="Q1385" i="3"/>
  <c r="R1385" i="3"/>
  <c r="S1385" i="3"/>
  <c r="T1385" i="3"/>
  <c r="U1385" i="3"/>
  <c r="X1385" i="3"/>
  <c r="V1385" i="3"/>
  <c r="B1386" i="3"/>
  <c r="C1386" i="3"/>
  <c r="Y1386" i="3"/>
  <c r="W1386" i="3"/>
  <c r="D1386" i="3"/>
  <c r="E1386" i="3"/>
  <c r="H1386" i="3"/>
  <c r="I1386" i="3"/>
  <c r="J1386" i="3"/>
  <c r="K1386" i="3"/>
  <c r="L1386" i="3"/>
  <c r="O1386" i="3"/>
  <c r="P1386" i="3"/>
  <c r="Q1386" i="3"/>
  <c r="R1386" i="3"/>
  <c r="S1386" i="3"/>
  <c r="T1386" i="3"/>
  <c r="U1386" i="3"/>
  <c r="X1386" i="3"/>
  <c r="V1386" i="3"/>
  <c r="B1387" i="3"/>
  <c r="C1387" i="3"/>
  <c r="Y1387" i="3"/>
  <c r="D1387" i="3"/>
  <c r="E1387" i="3"/>
  <c r="H1387" i="3"/>
  <c r="I1387" i="3"/>
  <c r="J1387" i="3"/>
  <c r="K1387" i="3"/>
  <c r="L1387" i="3"/>
  <c r="O1387" i="3"/>
  <c r="P1387" i="3"/>
  <c r="Q1387" i="3"/>
  <c r="R1387" i="3"/>
  <c r="S1387" i="3"/>
  <c r="T1387" i="3"/>
  <c r="U1387" i="3"/>
  <c r="X1387" i="3"/>
  <c r="V1387" i="3"/>
  <c r="B1388" i="3"/>
  <c r="C1388" i="3"/>
  <c r="Y1388" i="3"/>
  <c r="W1388" i="3"/>
  <c r="D1388" i="3"/>
  <c r="E1388" i="3"/>
  <c r="H1388" i="3"/>
  <c r="I1388" i="3"/>
  <c r="J1388" i="3"/>
  <c r="K1388" i="3"/>
  <c r="L1388" i="3"/>
  <c r="O1388" i="3"/>
  <c r="P1388" i="3"/>
  <c r="Q1388" i="3"/>
  <c r="R1388" i="3"/>
  <c r="S1388" i="3"/>
  <c r="T1388" i="3"/>
  <c r="U1388" i="3"/>
  <c r="X1388" i="3"/>
  <c r="V1388" i="3"/>
  <c r="B1389" i="3"/>
  <c r="C1389" i="3"/>
  <c r="Y1389" i="3"/>
  <c r="D1389" i="3"/>
  <c r="E1389" i="3"/>
  <c r="H1389" i="3"/>
  <c r="I1389" i="3"/>
  <c r="J1389" i="3"/>
  <c r="K1389" i="3"/>
  <c r="L1389" i="3"/>
  <c r="O1389" i="3"/>
  <c r="P1389" i="3"/>
  <c r="Q1389" i="3"/>
  <c r="R1389" i="3"/>
  <c r="S1389" i="3"/>
  <c r="T1389" i="3"/>
  <c r="U1389" i="3"/>
  <c r="X1389" i="3"/>
  <c r="V1389" i="3"/>
  <c r="B1390" i="3"/>
  <c r="C1390" i="3"/>
  <c r="Y1390" i="3"/>
  <c r="W1390" i="3"/>
  <c r="D1390" i="3"/>
  <c r="E1390" i="3"/>
  <c r="H1390" i="3"/>
  <c r="I1390" i="3"/>
  <c r="J1390" i="3"/>
  <c r="K1390" i="3"/>
  <c r="L1390" i="3"/>
  <c r="O1390" i="3"/>
  <c r="P1390" i="3"/>
  <c r="Q1390" i="3"/>
  <c r="R1390" i="3"/>
  <c r="S1390" i="3"/>
  <c r="T1390" i="3"/>
  <c r="U1390" i="3"/>
  <c r="X1390" i="3"/>
  <c r="V1390" i="3"/>
  <c r="B1391" i="3"/>
  <c r="C1391" i="3"/>
  <c r="Y1391" i="3"/>
  <c r="D1391" i="3"/>
  <c r="E1391" i="3"/>
  <c r="H1391" i="3"/>
  <c r="I1391" i="3"/>
  <c r="J1391" i="3"/>
  <c r="K1391" i="3"/>
  <c r="L1391" i="3"/>
  <c r="O1391" i="3"/>
  <c r="P1391" i="3"/>
  <c r="Q1391" i="3"/>
  <c r="R1391" i="3"/>
  <c r="S1391" i="3"/>
  <c r="T1391" i="3"/>
  <c r="U1391" i="3"/>
  <c r="W1391" i="3"/>
  <c r="X1391" i="3"/>
  <c r="V1391" i="3"/>
  <c r="B1392" i="3"/>
  <c r="C1392" i="3"/>
  <c r="Y1392" i="3"/>
  <c r="W1392" i="3"/>
  <c r="D1392" i="3"/>
  <c r="E1392" i="3"/>
  <c r="H1392" i="3"/>
  <c r="I1392" i="3"/>
  <c r="J1392" i="3"/>
  <c r="K1392" i="3"/>
  <c r="L1392" i="3"/>
  <c r="O1392" i="3"/>
  <c r="P1392" i="3"/>
  <c r="Q1392" i="3"/>
  <c r="R1392" i="3"/>
  <c r="S1392" i="3"/>
  <c r="T1392" i="3"/>
  <c r="U1392" i="3"/>
  <c r="X1392" i="3"/>
  <c r="V1392" i="3"/>
  <c r="B1393" i="3"/>
  <c r="C1393" i="3"/>
  <c r="Y1393" i="3"/>
  <c r="D1393" i="3"/>
  <c r="E1393" i="3"/>
  <c r="H1393" i="3"/>
  <c r="I1393" i="3"/>
  <c r="J1393" i="3"/>
  <c r="K1393" i="3"/>
  <c r="L1393" i="3"/>
  <c r="O1393" i="3"/>
  <c r="P1393" i="3"/>
  <c r="Q1393" i="3"/>
  <c r="R1393" i="3"/>
  <c r="S1393" i="3"/>
  <c r="T1393" i="3"/>
  <c r="U1393" i="3"/>
  <c r="X1393" i="3"/>
  <c r="V1393" i="3"/>
  <c r="B1394" i="3"/>
  <c r="C1394" i="3"/>
  <c r="Y1394" i="3"/>
  <c r="W1394" i="3"/>
  <c r="D1394" i="3"/>
  <c r="E1394" i="3"/>
  <c r="H1394" i="3"/>
  <c r="I1394" i="3"/>
  <c r="J1394" i="3"/>
  <c r="K1394" i="3"/>
  <c r="L1394" i="3"/>
  <c r="O1394" i="3"/>
  <c r="P1394" i="3"/>
  <c r="Q1394" i="3"/>
  <c r="R1394" i="3"/>
  <c r="S1394" i="3"/>
  <c r="T1394" i="3"/>
  <c r="U1394" i="3"/>
  <c r="X1394" i="3"/>
  <c r="V1394" i="3"/>
  <c r="B1395" i="3"/>
  <c r="C1395" i="3"/>
  <c r="Y1395" i="3"/>
  <c r="D1395" i="3"/>
  <c r="E1395" i="3"/>
  <c r="H1395" i="3"/>
  <c r="I1395" i="3"/>
  <c r="J1395" i="3"/>
  <c r="K1395" i="3"/>
  <c r="L1395" i="3"/>
  <c r="O1395" i="3"/>
  <c r="P1395" i="3"/>
  <c r="Q1395" i="3"/>
  <c r="R1395" i="3"/>
  <c r="S1395" i="3"/>
  <c r="T1395" i="3"/>
  <c r="U1395" i="3"/>
  <c r="X1395" i="3"/>
  <c r="V1395" i="3"/>
  <c r="B1396" i="3"/>
  <c r="C1396" i="3"/>
  <c r="Y1396" i="3"/>
  <c r="D1396" i="3"/>
  <c r="E1396" i="3"/>
  <c r="H1396" i="3"/>
  <c r="I1396" i="3"/>
  <c r="J1396" i="3"/>
  <c r="K1396" i="3"/>
  <c r="L1396" i="3"/>
  <c r="O1396" i="3"/>
  <c r="P1396" i="3"/>
  <c r="Q1396" i="3"/>
  <c r="R1396" i="3"/>
  <c r="S1396" i="3"/>
  <c r="T1396" i="3"/>
  <c r="U1396" i="3"/>
  <c r="X1396" i="3"/>
  <c r="V1396" i="3"/>
  <c r="W1396" i="3"/>
  <c r="B1397" i="3"/>
  <c r="C1397" i="3"/>
  <c r="D1397" i="3"/>
  <c r="E1397" i="3"/>
  <c r="H1397" i="3"/>
  <c r="I1397" i="3"/>
  <c r="J1397" i="3"/>
  <c r="K1397" i="3"/>
  <c r="L1397" i="3"/>
  <c r="O1397" i="3"/>
  <c r="P1397" i="3"/>
  <c r="Q1397" i="3"/>
  <c r="R1397" i="3"/>
  <c r="S1397" i="3"/>
  <c r="T1397" i="3"/>
  <c r="U1397" i="3"/>
  <c r="X1397" i="3"/>
  <c r="V1397" i="3"/>
  <c r="B1398" i="3"/>
  <c r="C1398" i="3"/>
  <c r="Y1398" i="3"/>
  <c r="W1398" i="3"/>
  <c r="D1398" i="3"/>
  <c r="E1398" i="3"/>
  <c r="H1398" i="3"/>
  <c r="I1398" i="3"/>
  <c r="J1398" i="3"/>
  <c r="K1398" i="3"/>
  <c r="L1398" i="3"/>
  <c r="O1398" i="3"/>
  <c r="P1398" i="3"/>
  <c r="Q1398" i="3"/>
  <c r="R1398" i="3"/>
  <c r="S1398" i="3"/>
  <c r="T1398" i="3"/>
  <c r="U1398" i="3"/>
  <c r="X1398" i="3"/>
  <c r="V1398" i="3"/>
  <c r="B1399" i="3"/>
  <c r="C1399" i="3"/>
  <c r="D1399" i="3"/>
  <c r="E1399" i="3"/>
  <c r="H1399" i="3"/>
  <c r="I1399" i="3"/>
  <c r="J1399" i="3"/>
  <c r="K1399" i="3"/>
  <c r="L1399" i="3"/>
  <c r="O1399" i="3"/>
  <c r="P1399" i="3"/>
  <c r="Q1399" i="3"/>
  <c r="R1399" i="3"/>
  <c r="S1399" i="3"/>
  <c r="T1399" i="3"/>
  <c r="U1399" i="3"/>
  <c r="X1399" i="3"/>
  <c r="V1399" i="3"/>
  <c r="B1400" i="3"/>
  <c r="C1400" i="3"/>
  <c r="Y1400" i="3"/>
  <c r="W1400" i="3"/>
  <c r="D1400" i="3"/>
  <c r="E1400" i="3"/>
  <c r="H1400" i="3"/>
  <c r="I1400" i="3"/>
  <c r="J1400" i="3"/>
  <c r="K1400" i="3"/>
  <c r="L1400" i="3"/>
  <c r="O1400" i="3"/>
  <c r="P1400" i="3"/>
  <c r="Q1400" i="3"/>
  <c r="R1400" i="3"/>
  <c r="S1400" i="3"/>
  <c r="T1400" i="3"/>
  <c r="U1400" i="3"/>
  <c r="X1400" i="3"/>
  <c r="V1400" i="3"/>
  <c r="B1401" i="3"/>
  <c r="C1401" i="3"/>
  <c r="Y1401" i="3"/>
  <c r="D1401" i="3"/>
  <c r="E1401" i="3"/>
  <c r="H1401" i="3"/>
  <c r="I1401" i="3"/>
  <c r="J1401" i="3"/>
  <c r="K1401" i="3"/>
  <c r="L1401" i="3"/>
  <c r="O1401" i="3"/>
  <c r="P1401" i="3"/>
  <c r="Q1401" i="3"/>
  <c r="R1401" i="3"/>
  <c r="S1401" i="3"/>
  <c r="T1401" i="3"/>
  <c r="U1401" i="3"/>
  <c r="X1401" i="3"/>
  <c r="V1401" i="3"/>
  <c r="B1402" i="3"/>
  <c r="C1402" i="3"/>
  <c r="D1402" i="3"/>
  <c r="E1402" i="3"/>
  <c r="H1402" i="3"/>
  <c r="I1402" i="3"/>
  <c r="J1402" i="3"/>
  <c r="K1402" i="3"/>
  <c r="L1402" i="3"/>
  <c r="O1402" i="3"/>
  <c r="P1402" i="3"/>
  <c r="Q1402" i="3"/>
  <c r="R1402" i="3"/>
  <c r="S1402" i="3"/>
  <c r="T1402" i="3"/>
  <c r="U1402" i="3"/>
  <c r="X1402" i="3"/>
  <c r="V1402" i="3"/>
  <c r="B1403" i="3"/>
  <c r="D1403" i="3"/>
  <c r="E1403" i="3"/>
  <c r="H1403" i="3"/>
  <c r="I1403" i="3"/>
  <c r="J1403" i="3"/>
  <c r="K1403" i="3"/>
  <c r="L1403" i="3"/>
  <c r="O1403" i="3"/>
  <c r="P1403" i="3"/>
  <c r="Q1403" i="3"/>
  <c r="R1403" i="3"/>
  <c r="S1403" i="3"/>
  <c r="T1403" i="3"/>
  <c r="U1403" i="3"/>
  <c r="X1403" i="3"/>
  <c r="V1403" i="3"/>
  <c r="B1404" i="3"/>
  <c r="C1404" i="3"/>
  <c r="Y1404" i="3"/>
  <c r="W1404" i="3"/>
  <c r="D1404" i="3"/>
  <c r="E1404" i="3"/>
  <c r="H1404" i="3"/>
  <c r="I1404" i="3"/>
  <c r="J1404" i="3"/>
  <c r="K1404" i="3"/>
  <c r="L1404" i="3"/>
  <c r="O1404" i="3"/>
  <c r="P1404" i="3"/>
  <c r="Q1404" i="3"/>
  <c r="R1404" i="3"/>
  <c r="S1404" i="3"/>
  <c r="T1404" i="3"/>
  <c r="U1404" i="3"/>
  <c r="X1404" i="3"/>
  <c r="V1404" i="3"/>
  <c r="B1405" i="3"/>
  <c r="C1405" i="3"/>
  <c r="Y1405" i="3"/>
  <c r="W1405" i="3"/>
  <c r="D1405" i="3"/>
  <c r="E1405" i="3"/>
  <c r="H1405" i="3"/>
  <c r="I1405" i="3"/>
  <c r="J1405" i="3"/>
  <c r="K1405" i="3"/>
  <c r="L1405" i="3"/>
  <c r="O1405" i="3"/>
  <c r="P1405" i="3"/>
  <c r="Q1405" i="3"/>
  <c r="R1405" i="3"/>
  <c r="S1405" i="3"/>
  <c r="T1405" i="3"/>
  <c r="U1405" i="3"/>
  <c r="X1405" i="3"/>
  <c r="V1405" i="3"/>
  <c r="B1406" i="3"/>
  <c r="C1406" i="3"/>
  <c r="Y1406" i="3"/>
  <c r="W1406" i="3"/>
  <c r="D1406" i="3"/>
  <c r="E1406" i="3"/>
  <c r="H1406" i="3"/>
  <c r="I1406" i="3"/>
  <c r="J1406" i="3"/>
  <c r="K1406" i="3"/>
  <c r="L1406" i="3"/>
  <c r="O1406" i="3"/>
  <c r="P1406" i="3"/>
  <c r="Q1406" i="3"/>
  <c r="R1406" i="3"/>
  <c r="S1406" i="3"/>
  <c r="T1406" i="3"/>
  <c r="U1406" i="3"/>
  <c r="X1406" i="3"/>
  <c r="V1406" i="3"/>
  <c r="B1407" i="3"/>
  <c r="C1407" i="3"/>
  <c r="D1407" i="3"/>
  <c r="E1407" i="3"/>
  <c r="H1407" i="3"/>
  <c r="I1407" i="3"/>
  <c r="J1407" i="3"/>
  <c r="K1407" i="3"/>
  <c r="L1407" i="3"/>
  <c r="O1407" i="3"/>
  <c r="P1407" i="3"/>
  <c r="Q1407" i="3"/>
  <c r="R1407" i="3"/>
  <c r="S1407" i="3"/>
  <c r="T1407" i="3"/>
  <c r="U1407" i="3"/>
  <c r="X1407" i="3"/>
  <c r="V1407" i="3"/>
  <c r="B1408" i="3"/>
  <c r="C1408" i="3"/>
  <c r="Y1408" i="3"/>
  <c r="W1408" i="3"/>
  <c r="D1408" i="3"/>
  <c r="E1408" i="3"/>
  <c r="H1408" i="3"/>
  <c r="I1408" i="3"/>
  <c r="J1408" i="3"/>
  <c r="K1408" i="3"/>
  <c r="L1408" i="3"/>
  <c r="O1408" i="3"/>
  <c r="P1408" i="3"/>
  <c r="Q1408" i="3"/>
  <c r="R1408" i="3"/>
  <c r="S1408" i="3"/>
  <c r="T1408" i="3"/>
  <c r="U1408" i="3"/>
  <c r="X1408" i="3"/>
  <c r="V1408" i="3"/>
  <c r="B1409" i="3"/>
  <c r="C1409" i="3"/>
  <c r="Y1409" i="3"/>
  <c r="D1409" i="3"/>
  <c r="E1409" i="3"/>
  <c r="H1409" i="3"/>
  <c r="I1409" i="3"/>
  <c r="J1409" i="3"/>
  <c r="K1409" i="3"/>
  <c r="L1409" i="3"/>
  <c r="O1409" i="3"/>
  <c r="P1409" i="3"/>
  <c r="Q1409" i="3"/>
  <c r="R1409" i="3"/>
  <c r="S1409" i="3"/>
  <c r="T1409" i="3"/>
  <c r="U1409" i="3"/>
  <c r="X1409" i="3"/>
  <c r="V1409" i="3"/>
  <c r="B1410" i="3"/>
  <c r="C1410" i="3"/>
  <c r="Y1410" i="3"/>
  <c r="W1410" i="3"/>
  <c r="D1410" i="3"/>
  <c r="E1410" i="3"/>
  <c r="H1410" i="3"/>
  <c r="I1410" i="3"/>
  <c r="J1410" i="3"/>
  <c r="K1410" i="3"/>
  <c r="L1410" i="3"/>
  <c r="O1410" i="3"/>
  <c r="P1410" i="3"/>
  <c r="Q1410" i="3"/>
  <c r="R1410" i="3"/>
  <c r="S1410" i="3"/>
  <c r="T1410" i="3"/>
  <c r="U1410" i="3"/>
  <c r="X1410" i="3"/>
  <c r="V1410" i="3"/>
  <c r="B1411" i="3"/>
  <c r="C1411" i="3"/>
  <c r="Y1411" i="3"/>
  <c r="W1411" i="3"/>
  <c r="D1411" i="3"/>
  <c r="E1411" i="3"/>
  <c r="H1411" i="3"/>
  <c r="I1411" i="3"/>
  <c r="J1411" i="3"/>
  <c r="K1411" i="3"/>
  <c r="L1411" i="3"/>
  <c r="O1411" i="3"/>
  <c r="P1411" i="3"/>
  <c r="Q1411" i="3"/>
  <c r="R1411" i="3"/>
  <c r="S1411" i="3"/>
  <c r="T1411" i="3"/>
  <c r="U1411" i="3"/>
  <c r="X1411" i="3"/>
  <c r="V1411" i="3"/>
  <c r="B1412" i="3"/>
  <c r="C1412" i="3"/>
  <c r="D1412" i="3"/>
  <c r="E1412" i="3"/>
  <c r="H1412" i="3"/>
  <c r="I1412" i="3"/>
  <c r="J1412" i="3"/>
  <c r="K1412" i="3"/>
  <c r="L1412" i="3"/>
  <c r="O1412" i="3"/>
  <c r="P1412" i="3"/>
  <c r="Q1412" i="3"/>
  <c r="R1412" i="3"/>
  <c r="S1412" i="3"/>
  <c r="T1412" i="3"/>
  <c r="U1412" i="3"/>
  <c r="X1412" i="3"/>
  <c r="V1412" i="3"/>
  <c r="B1413" i="3"/>
  <c r="C1413" i="3"/>
  <c r="Y1413" i="3"/>
  <c r="W1413" i="3"/>
  <c r="D1413" i="3"/>
  <c r="E1413" i="3"/>
  <c r="H1413" i="3"/>
  <c r="I1413" i="3"/>
  <c r="J1413" i="3"/>
  <c r="K1413" i="3"/>
  <c r="L1413" i="3"/>
  <c r="O1413" i="3"/>
  <c r="P1413" i="3"/>
  <c r="Q1413" i="3"/>
  <c r="R1413" i="3"/>
  <c r="S1413" i="3"/>
  <c r="T1413" i="3"/>
  <c r="U1413" i="3"/>
  <c r="X1413" i="3"/>
  <c r="V1413" i="3"/>
  <c r="B1414" i="3"/>
  <c r="C1414" i="3"/>
  <c r="Y1414" i="3"/>
  <c r="W1414" i="3"/>
  <c r="D1414" i="3"/>
  <c r="E1414" i="3"/>
  <c r="H1414" i="3"/>
  <c r="I1414" i="3"/>
  <c r="J1414" i="3"/>
  <c r="K1414" i="3"/>
  <c r="L1414" i="3"/>
  <c r="O1414" i="3"/>
  <c r="P1414" i="3"/>
  <c r="Q1414" i="3"/>
  <c r="R1414" i="3"/>
  <c r="S1414" i="3"/>
  <c r="T1414" i="3"/>
  <c r="U1414" i="3"/>
  <c r="X1414" i="3"/>
  <c r="V1414" i="3"/>
  <c r="B1415" i="3"/>
  <c r="C1415" i="3"/>
  <c r="D1415" i="3"/>
  <c r="E1415" i="3"/>
  <c r="H1415" i="3"/>
  <c r="I1415" i="3"/>
  <c r="J1415" i="3"/>
  <c r="K1415" i="3"/>
  <c r="L1415" i="3"/>
  <c r="O1415" i="3"/>
  <c r="P1415" i="3"/>
  <c r="Q1415" i="3"/>
  <c r="R1415" i="3"/>
  <c r="S1415" i="3"/>
  <c r="T1415" i="3"/>
  <c r="U1415" i="3"/>
  <c r="X1415" i="3"/>
  <c r="V1415" i="3"/>
  <c r="B1416" i="3"/>
  <c r="C1416" i="3"/>
  <c r="Y1416" i="3"/>
  <c r="D1416" i="3"/>
  <c r="E1416" i="3"/>
  <c r="H1416" i="3"/>
  <c r="I1416" i="3"/>
  <c r="J1416" i="3"/>
  <c r="K1416" i="3"/>
  <c r="L1416" i="3"/>
  <c r="O1416" i="3"/>
  <c r="P1416" i="3"/>
  <c r="Q1416" i="3"/>
  <c r="R1416" i="3"/>
  <c r="S1416" i="3"/>
  <c r="T1416" i="3"/>
  <c r="U1416" i="3"/>
  <c r="X1416" i="3"/>
  <c r="V1416" i="3"/>
  <c r="W1416" i="3"/>
  <c r="B1417" i="3"/>
  <c r="C1417" i="3"/>
  <c r="Y1417" i="3"/>
  <c r="D1417" i="3"/>
  <c r="E1417" i="3"/>
  <c r="H1417" i="3"/>
  <c r="I1417" i="3"/>
  <c r="J1417" i="3"/>
  <c r="K1417" i="3"/>
  <c r="L1417" i="3"/>
  <c r="O1417" i="3"/>
  <c r="P1417" i="3"/>
  <c r="Q1417" i="3"/>
  <c r="R1417" i="3"/>
  <c r="S1417" i="3"/>
  <c r="T1417" i="3"/>
  <c r="U1417" i="3"/>
  <c r="X1417" i="3"/>
  <c r="V1417" i="3"/>
  <c r="B1418" i="3"/>
  <c r="C1418" i="3"/>
  <c r="D1418" i="3"/>
  <c r="E1418" i="3"/>
  <c r="H1418" i="3"/>
  <c r="I1418" i="3"/>
  <c r="J1418" i="3"/>
  <c r="K1418" i="3"/>
  <c r="L1418" i="3"/>
  <c r="O1418" i="3"/>
  <c r="P1418" i="3"/>
  <c r="Q1418" i="3"/>
  <c r="R1418" i="3"/>
  <c r="S1418" i="3"/>
  <c r="T1418" i="3"/>
  <c r="U1418" i="3"/>
  <c r="X1418" i="3"/>
  <c r="V1418" i="3"/>
  <c r="B1419" i="3"/>
  <c r="C1419" i="3"/>
  <c r="Y1419" i="3"/>
  <c r="W1419" i="3"/>
  <c r="D1419" i="3"/>
  <c r="E1419" i="3"/>
  <c r="H1419" i="3"/>
  <c r="I1419" i="3"/>
  <c r="J1419" i="3"/>
  <c r="K1419" i="3"/>
  <c r="L1419" i="3"/>
  <c r="O1419" i="3"/>
  <c r="P1419" i="3"/>
  <c r="Q1419" i="3"/>
  <c r="R1419" i="3"/>
  <c r="S1419" i="3"/>
  <c r="T1419" i="3"/>
  <c r="U1419" i="3"/>
  <c r="X1419" i="3"/>
  <c r="V1419" i="3"/>
  <c r="B1420" i="3"/>
  <c r="C1420" i="3"/>
  <c r="Y1420" i="3"/>
  <c r="D1420" i="3"/>
  <c r="E1420" i="3"/>
  <c r="H1420" i="3"/>
  <c r="I1420" i="3"/>
  <c r="J1420" i="3"/>
  <c r="K1420" i="3"/>
  <c r="L1420" i="3"/>
  <c r="O1420" i="3"/>
  <c r="P1420" i="3"/>
  <c r="Q1420" i="3"/>
  <c r="R1420" i="3"/>
  <c r="S1420" i="3"/>
  <c r="T1420" i="3"/>
  <c r="U1420" i="3"/>
  <c r="X1420" i="3"/>
  <c r="V1420" i="3"/>
  <c r="W1420" i="3"/>
  <c r="B1421" i="3"/>
  <c r="C1421" i="3"/>
  <c r="Y1421" i="3"/>
  <c r="W1421" i="3"/>
  <c r="D1421" i="3"/>
  <c r="E1421" i="3"/>
  <c r="H1421" i="3"/>
  <c r="I1421" i="3"/>
  <c r="J1421" i="3"/>
  <c r="K1421" i="3"/>
  <c r="L1421" i="3"/>
  <c r="O1421" i="3"/>
  <c r="P1421" i="3"/>
  <c r="Q1421" i="3"/>
  <c r="R1421" i="3"/>
  <c r="S1421" i="3"/>
  <c r="T1421" i="3"/>
  <c r="U1421" i="3"/>
  <c r="X1421" i="3"/>
  <c r="V1421" i="3"/>
  <c r="B1422" i="3"/>
  <c r="C1422" i="3"/>
  <c r="Y1422" i="3"/>
  <c r="W1422" i="3"/>
  <c r="D1422" i="3"/>
  <c r="E1422" i="3"/>
  <c r="H1422" i="3"/>
  <c r="I1422" i="3"/>
  <c r="J1422" i="3"/>
  <c r="K1422" i="3"/>
  <c r="L1422" i="3"/>
  <c r="O1422" i="3"/>
  <c r="P1422" i="3"/>
  <c r="Q1422" i="3"/>
  <c r="R1422" i="3"/>
  <c r="S1422" i="3"/>
  <c r="T1422" i="3"/>
  <c r="U1422" i="3"/>
  <c r="X1422" i="3"/>
  <c r="V1422" i="3"/>
  <c r="B1423" i="3"/>
  <c r="C1423" i="3"/>
  <c r="Y1423" i="3"/>
  <c r="W1423" i="3"/>
  <c r="D1423" i="3"/>
  <c r="E1423" i="3"/>
  <c r="H1423" i="3"/>
  <c r="I1423" i="3"/>
  <c r="J1423" i="3"/>
  <c r="K1423" i="3"/>
  <c r="L1423" i="3"/>
  <c r="O1423" i="3"/>
  <c r="P1423" i="3"/>
  <c r="Q1423" i="3"/>
  <c r="R1423" i="3"/>
  <c r="S1423" i="3"/>
  <c r="T1423" i="3"/>
  <c r="U1423" i="3"/>
  <c r="X1423" i="3"/>
  <c r="V1423" i="3"/>
  <c r="B1424" i="3"/>
  <c r="C1424" i="3"/>
  <c r="Y1424" i="3"/>
  <c r="W1424" i="3"/>
  <c r="D1424" i="3"/>
  <c r="E1424" i="3"/>
  <c r="H1424" i="3"/>
  <c r="I1424" i="3"/>
  <c r="J1424" i="3"/>
  <c r="K1424" i="3"/>
  <c r="L1424" i="3"/>
  <c r="O1424" i="3"/>
  <c r="P1424" i="3"/>
  <c r="Q1424" i="3"/>
  <c r="R1424" i="3"/>
  <c r="S1424" i="3"/>
  <c r="T1424" i="3"/>
  <c r="U1424" i="3"/>
  <c r="X1424" i="3"/>
  <c r="V1424" i="3"/>
  <c r="B1425" i="3"/>
  <c r="C1425" i="3"/>
  <c r="Y1425" i="3"/>
  <c r="W1425" i="3"/>
  <c r="D1425" i="3"/>
  <c r="E1425" i="3"/>
  <c r="H1425" i="3"/>
  <c r="I1425" i="3"/>
  <c r="J1425" i="3"/>
  <c r="K1425" i="3"/>
  <c r="L1425" i="3"/>
  <c r="O1425" i="3"/>
  <c r="P1425" i="3"/>
  <c r="Q1425" i="3"/>
  <c r="R1425" i="3"/>
  <c r="S1425" i="3"/>
  <c r="T1425" i="3"/>
  <c r="U1425" i="3"/>
  <c r="X1425" i="3"/>
  <c r="V1425" i="3"/>
  <c r="B1426" i="3"/>
  <c r="C1426" i="3"/>
  <c r="D1426" i="3"/>
  <c r="E1426" i="3"/>
  <c r="H1426" i="3"/>
  <c r="I1426" i="3"/>
  <c r="J1426" i="3"/>
  <c r="K1426" i="3"/>
  <c r="L1426" i="3"/>
  <c r="O1426" i="3"/>
  <c r="P1426" i="3"/>
  <c r="Q1426" i="3"/>
  <c r="R1426" i="3"/>
  <c r="S1426" i="3"/>
  <c r="T1426" i="3"/>
  <c r="U1426" i="3"/>
  <c r="X1426" i="3"/>
  <c r="V1426" i="3"/>
  <c r="B1427" i="3"/>
  <c r="C1427" i="3"/>
  <c r="Y1427" i="3"/>
  <c r="D1427" i="3"/>
  <c r="E1427" i="3"/>
  <c r="H1427" i="3"/>
  <c r="I1427" i="3"/>
  <c r="J1427" i="3"/>
  <c r="K1427" i="3"/>
  <c r="L1427" i="3"/>
  <c r="O1427" i="3"/>
  <c r="P1427" i="3"/>
  <c r="Q1427" i="3"/>
  <c r="R1427" i="3"/>
  <c r="S1427" i="3"/>
  <c r="T1427" i="3"/>
  <c r="U1427" i="3"/>
  <c r="X1427" i="3"/>
  <c r="V1427" i="3"/>
  <c r="B1428" i="3"/>
  <c r="C1428" i="3"/>
  <c r="Y1428" i="3"/>
  <c r="W1428" i="3"/>
  <c r="D1428" i="3"/>
  <c r="E1428" i="3"/>
  <c r="H1428" i="3"/>
  <c r="I1428" i="3"/>
  <c r="J1428" i="3"/>
  <c r="K1428" i="3"/>
  <c r="L1428" i="3"/>
  <c r="O1428" i="3"/>
  <c r="P1428" i="3"/>
  <c r="Q1428" i="3"/>
  <c r="R1428" i="3"/>
  <c r="S1428" i="3"/>
  <c r="T1428" i="3"/>
  <c r="U1428" i="3"/>
  <c r="X1428" i="3"/>
  <c r="V1428" i="3"/>
  <c r="B1429" i="3"/>
  <c r="C1429" i="3"/>
  <c r="Y1429" i="3"/>
  <c r="W1429" i="3"/>
  <c r="D1429" i="3"/>
  <c r="E1429" i="3"/>
  <c r="H1429" i="3"/>
  <c r="I1429" i="3"/>
  <c r="J1429" i="3"/>
  <c r="K1429" i="3"/>
  <c r="L1429" i="3"/>
  <c r="O1429" i="3"/>
  <c r="P1429" i="3"/>
  <c r="Q1429" i="3"/>
  <c r="R1429" i="3"/>
  <c r="S1429" i="3"/>
  <c r="T1429" i="3"/>
  <c r="U1429" i="3"/>
  <c r="X1429" i="3"/>
  <c r="V1429" i="3"/>
  <c r="B1430" i="3"/>
  <c r="C1430" i="3"/>
  <c r="Y1430" i="3"/>
  <c r="W1430" i="3"/>
  <c r="D1430" i="3"/>
  <c r="E1430" i="3"/>
  <c r="H1430" i="3"/>
  <c r="I1430" i="3"/>
  <c r="J1430" i="3"/>
  <c r="K1430" i="3"/>
  <c r="L1430" i="3"/>
  <c r="O1430" i="3"/>
  <c r="P1430" i="3"/>
  <c r="Q1430" i="3"/>
  <c r="R1430" i="3"/>
  <c r="S1430" i="3"/>
  <c r="T1430" i="3"/>
  <c r="U1430" i="3"/>
  <c r="X1430" i="3"/>
  <c r="V1430" i="3"/>
  <c r="B1431" i="3"/>
  <c r="C1431" i="3"/>
  <c r="D1431" i="3"/>
  <c r="E1431" i="3"/>
  <c r="H1431" i="3"/>
  <c r="I1431" i="3"/>
  <c r="J1431" i="3"/>
  <c r="K1431" i="3"/>
  <c r="L1431" i="3"/>
  <c r="O1431" i="3"/>
  <c r="P1431" i="3"/>
  <c r="Q1431" i="3"/>
  <c r="R1431" i="3"/>
  <c r="S1431" i="3"/>
  <c r="T1431" i="3"/>
  <c r="U1431" i="3"/>
  <c r="X1431" i="3"/>
  <c r="V1431" i="3"/>
  <c r="B1432" i="3"/>
  <c r="C1432" i="3"/>
  <c r="Y1432" i="3"/>
  <c r="D1432" i="3"/>
  <c r="E1432" i="3"/>
  <c r="H1432" i="3"/>
  <c r="I1432" i="3"/>
  <c r="J1432" i="3"/>
  <c r="K1432" i="3"/>
  <c r="L1432" i="3"/>
  <c r="O1432" i="3"/>
  <c r="P1432" i="3"/>
  <c r="Q1432" i="3"/>
  <c r="R1432" i="3"/>
  <c r="S1432" i="3"/>
  <c r="T1432" i="3"/>
  <c r="U1432" i="3"/>
  <c r="W1432" i="3"/>
  <c r="X1432" i="3"/>
  <c r="V1432" i="3"/>
  <c r="B1433" i="3"/>
  <c r="C1433" i="3"/>
  <c r="Y1433" i="3"/>
  <c r="D1433" i="3"/>
  <c r="E1433" i="3"/>
  <c r="H1433" i="3"/>
  <c r="I1433" i="3"/>
  <c r="J1433" i="3"/>
  <c r="K1433" i="3"/>
  <c r="L1433" i="3"/>
  <c r="O1433" i="3"/>
  <c r="P1433" i="3"/>
  <c r="Q1433" i="3"/>
  <c r="R1433" i="3"/>
  <c r="S1433" i="3"/>
  <c r="T1433" i="3"/>
  <c r="U1433" i="3"/>
  <c r="X1433" i="3"/>
  <c r="V1433" i="3"/>
  <c r="B1434" i="3"/>
  <c r="C1434" i="3"/>
  <c r="D1434" i="3"/>
  <c r="E1434" i="3"/>
  <c r="H1434" i="3"/>
  <c r="I1434" i="3"/>
  <c r="J1434" i="3"/>
  <c r="K1434" i="3"/>
  <c r="L1434" i="3"/>
  <c r="O1434" i="3"/>
  <c r="P1434" i="3"/>
  <c r="Q1434" i="3"/>
  <c r="R1434" i="3"/>
  <c r="S1434" i="3"/>
  <c r="T1434" i="3"/>
  <c r="U1434" i="3"/>
  <c r="X1434" i="3"/>
  <c r="V1434" i="3"/>
  <c r="B1435" i="3"/>
  <c r="C1435" i="3"/>
  <c r="Y1435" i="3"/>
  <c r="W1435" i="3"/>
  <c r="D1435" i="3"/>
  <c r="E1435" i="3"/>
  <c r="H1435" i="3"/>
  <c r="I1435" i="3"/>
  <c r="J1435" i="3"/>
  <c r="K1435" i="3"/>
  <c r="L1435" i="3"/>
  <c r="O1435" i="3"/>
  <c r="P1435" i="3"/>
  <c r="Q1435" i="3"/>
  <c r="R1435" i="3"/>
  <c r="S1435" i="3"/>
  <c r="T1435" i="3"/>
  <c r="U1435" i="3"/>
  <c r="X1435" i="3"/>
  <c r="V1435" i="3"/>
  <c r="B1436" i="3"/>
  <c r="C1436" i="3"/>
  <c r="D1436" i="3"/>
  <c r="E1436" i="3"/>
  <c r="H1436" i="3"/>
  <c r="I1436" i="3"/>
  <c r="J1436" i="3"/>
  <c r="K1436" i="3"/>
  <c r="L1436" i="3"/>
  <c r="O1436" i="3"/>
  <c r="P1436" i="3"/>
  <c r="Q1436" i="3"/>
  <c r="R1436" i="3"/>
  <c r="S1436" i="3"/>
  <c r="T1436" i="3"/>
  <c r="U1436" i="3"/>
  <c r="X1436" i="3"/>
  <c r="V1436" i="3"/>
  <c r="B1437" i="3"/>
  <c r="C1437" i="3"/>
  <c r="Y1437" i="3"/>
  <c r="W1437" i="3"/>
  <c r="D1437" i="3"/>
  <c r="E1437" i="3"/>
  <c r="H1437" i="3"/>
  <c r="I1437" i="3"/>
  <c r="J1437" i="3"/>
  <c r="K1437" i="3"/>
  <c r="L1437" i="3"/>
  <c r="O1437" i="3"/>
  <c r="P1437" i="3"/>
  <c r="Q1437" i="3"/>
  <c r="R1437" i="3"/>
  <c r="S1437" i="3"/>
  <c r="T1437" i="3"/>
  <c r="U1437" i="3"/>
  <c r="X1437" i="3"/>
  <c r="V1437" i="3"/>
  <c r="B1438" i="3"/>
  <c r="C1438" i="3"/>
  <c r="Y1438" i="3"/>
  <c r="W1438" i="3"/>
  <c r="D1438" i="3"/>
  <c r="E1438" i="3"/>
  <c r="H1438" i="3"/>
  <c r="I1438" i="3"/>
  <c r="J1438" i="3"/>
  <c r="K1438" i="3"/>
  <c r="L1438" i="3"/>
  <c r="O1438" i="3"/>
  <c r="P1438" i="3"/>
  <c r="Q1438" i="3"/>
  <c r="R1438" i="3"/>
  <c r="S1438" i="3"/>
  <c r="T1438" i="3"/>
  <c r="U1438" i="3"/>
  <c r="X1438" i="3"/>
  <c r="V1438" i="3"/>
  <c r="B1439" i="3"/>
  <c r="C1439" i="3"/>
  <c r="Y1439" i="3"/>
  <c r="D1439" i="3"/>
  <c r="E1439" i="3"/>
  <c r="H1439" i="3"/>
  <c r="I1439" i="3"/>
  <c r="J1439" i="3"/>
  <c r="K1439" i="3"/>
  <c r="L1439" i="3"/>
  <c r="O1439" i="3"/>
  <c r="P1439" i="3"/>
  <c r="Q1439" i="3"/>
  <c r="R1439" i="3"/>
  <c r="S1439" i="3"/>
  <c r="T1439" i="3"/>
  <c r="U1439" i="3"/>
  <c r="W1439" i="3"/>
  <c r="X1439" i="3"/>
  <c r="V1439" i="3"/>
  <c r="B1440" i="3"/>
  <c r="C1440" i="3"/>
  <c r="Y1440" i="3"/>
  <c r="W1440" i="3"/>
  <c r="D1440" i="3"/>
  <c r="E1440" i="3"/>
  <c r="H1440" i="3"/>
  <c r="I1440" i="3"/>
  <c r="J1440" i="3"/>
  <c r="K1440" i="3"/>
  <c r="L1440" i="3"/>
  <c r="O1440" i="3"/>
  <c r="P1440" i="3"/>
  <c r="Q1440" i="3"/>
  <c r="R1440" i="3"/>
  <c r="S1440" i="3"/>
  <c r="T1440" i="3"/>
  <c r="U1440" i="3"/>
  <c r="X1440" i="3"/>
  <c r="V1440" i="3"/>
  <c r="B1441" i="3"/>
  <c r="C1441" i="3"/>
  <c r="D1441" i="3"/>
  <c r="E1441" i="3"/>
  <c r="H1441" i="3"/>
  <c r="I1441" i="3"/>
  <c r="J1441" i="3"/>
  <c r="K1441" i="3"/>
  <c r="L1441" i="3"/>
  <c r="O1441" i="3"/>
  <c r="P1441" i="3"/>
  <c r="Q1441" i="3"/>
  <c r="R1441" i="3"/>
  <c r="S1441" i="3"/>
  <c r="T1441" i="3"/>
  <c r="U1441" i="3"/>
  <c r="X1441" i="3"/>
  <c r="V1441" i="3"/>
  <c r="B1442" i="3"/>
  <c r="C1442" i="3"/>
  <c r="D1442" i="3"/>
  <c r="E1442" i="3"/>
  <c r="H1442" i="3"/>
  <c r="I1442" i="3"/>
  <c r="J1442" i="3"/>
  <c r="K1442" i="3"/>
  <c r="L1442" i="3"/>
  <c r="O1442" i="3"/>
  <c r="P1442" i="3"/>
  <c r="Q1442" i="3"/>
  <c r="R1442" i="3"/>
  <c r="S1442" i="3"/>
  <c r="T1442" i="3"/>
  <c r="U1442" i="3"/>
  <c r="X1442" i="3"/>
  <c r="V1442" i="3"/>
  <c r="B1443" i="3"/>
  <c r="C1443" i="3"/>
  <c r="Y1443" i="3"/>
  <c r="W1443" i="3"/>
  <c r="D1443" i="3"/>
  <c r="E1443" i="3"/>
  <c r="H1443" i="3"/>
  <c r="I1443" i="3"/>
  <c r="J1443" i="3"/>
  <c r="K1443" i="3"/>
  <c r="L1443" i="3"/>
  <c r="O1443" i="3"/>
  <c r="P1443" i="3"/>
  <c r="Q1443" i="3"/>
  <c r="R1443" i="3"/>
  <c r="S1443" i="3"/>
  <c r="T1443" i="3"/>
  <c r="U1443" i="3"/>
  <c r="X1443" i="3"/>
  <c r="V1443" i="3"/>
  <c r="B1444" i="3"/>
  <c r="C1444" i="3"/>
  <c r="D1444" i="3"/>
  <c r="E1444" i="3"/>
  <c r="H1444" i="3"/>
  <c r="I1444" i="3"/>
  <c r="J1444" i="3"/>
  <c r="K1444" i="3"/>
  <c r="L1444" i="3"/>
  <c r="O1444" i="3"/>
  <c r="P1444" i="3"/>
  <c r="Q1444" i="3"/>
  <c r="R1444" i="3"/>
  <c r="S1444" i="3"/>
  <c r="T1444" i="3"/>
  <c r="U1444" i="3"/>
  <c r="X1444" i="3"/>
  <c r="V1444" i="3"/>
  <c r="B1445" i="3"/>
  <c r="C1445" i="3"/>
  <c r="Y1445" i="3"/>
  <c r="W1445" i="3"/>
  <c r="D1445" i="3"/>
  <c r="E1445" i="3"/>
  <c r="H1445" i="3"/>
  <c r="I1445" i="3"/>
  <c r="J1445" i="3"/>
  <c r="K1445" i="3"/>
  <c r="L1445" i="3"/>
  <c r="O1445" i="3"/>
  <c r="P1445" i="3"/>
  <c r="Q1445" i="3"/>
  <c r="R1445" i="3"/>
  <c r="S1445" i="3"/>
  <c r="T1445" i="3"/>
  <c r="U1445" i="3"/>
  <c r="X1445" i="3"/>
  <c r="V1445" i="3"/>
  <c r="B1446" i="3"/>
  <c r="C1446" i="3"/>
  <c r="Y1446" i="3"/>
  <c r="W1446" i="3"/>
  <c r="D1446" i="3"/>
  <c r="E1446" i="3"/>
  <c r="H1446" i="3"/>
  <c r="I1446" i="3"/>
  <c r="J1446" i="3"/>
  <c r="K1446" i="3"/>
  <c r="L1446" i="3"/>
  <c r="O1446" i="3"/>
  <c r="P1446" i="3"/>
  <c r="Q1446" i="3"/>
  <c r="R1446" i="3"/>
  <c r="S1446" i="3"/>
  <c r="T1446" i="3"/>
  <c r="U1446" i="3"/>
  <c r="X1446" i="3"/>
  <c r="V1446" i="3"/>
  <c r="B1447" i="3"/>
  <c r="C1447" i="3"/>
  <c r="Y1447" i="3"/>
  <c r="W1447" i="3"/>
  <c r="D1447" i="3"/>
  <c r="E1447" i="3"/>
  <c r="H1447" i="3"/>
  <c r="I1447" i="3"/>
  <c r="J1447" i="3"/>
  <c r="K1447" i="3"/>
  <c r="L1447" i="3"/>
  <c r="O1447" i="3"/>
  <c r="P1447" i="3"/>
  <c r="Q1447" i="3"/>
  <c r="R1447" i="3"/>
  <c r="S1447" i="3"/>
  <c r="T1447" i="3"/>
  <c r="U1447" i="3"/>
  <c r="X1447" i="3"/>
  <c r="V1447" i="3"/>
  <c r="B1448" i="3"/>
  <c r="C1448" i="3"/>
  <c r="Y1448" i="3"/>
  <c r="D1448" i="3"/>
  <c r="E1448" i="3"/>
  <c r="H1448" i="3"/>
  <c r="I1448" i="3"/>
  <c r="J1448" i="3"/>
  <c r="K1448" i="3"/>
  <c r="L1448" i="3"/>
  <c r="O1448" i="3"/>
  <c r="P1448" i="3"/>
  <c r="Q1448" i="3"/>
  <c r="R1448" i="3"/>
  <c r="S1448" i="3"/>
  <c r="T1448" i="3"/>
  <c r="U1448" i="3"/>
  <c r="W1448" i="3"/>
  <c r="X1448" i="3"/>
  <c r="V1448" i="3"/>
  <c r="B1449" i="3"/>
  <c r="C1449" i="3"/>
  <c r="D1449" i="3"/>
  <c r="E1449" i="3"/>
  <c r="H1449" i="3"/>
  <c r="I1449" i="3"/>
  <c r="J1449" i="3"/>
  <c r="K1449" i="3"/>
  <c r="L1449" i="3"/>
  <c r="O1449" i="3"/>
  <c r="P1449" i="3"/>
  <c r="Q1449" i="3"/>
  <c r="R1449" i="3"/>
  <c r="S1449" i="3"/>
  <c r="T1449" i="3"/>
  <c r="U1449" i="3"/>
  <c r="X1449" i="3"/>
  <c r="V1449" i="3"/>
  <c r="B1450" i="3"/>
  <c r="C1450" i="3"/>
  <c r="Y1450" i="3"/>
  <c r="D1450" i="3"/>
  <c r="E1450" i="3"/>
  <c r="H1450" i="3"/>
  <c r="I1450" i="3"/>
  <c r="J1450" i="3"/>
  <c r="K1450" i="3"/>
  <c r="L1450" i="3"/>
  <c r="O1450" i="3"/>
  <c r="P1450" i="3"/>
  <c r="Q1450" i="3"/>
  <c r="R1450" i="3"/>
  <c r="S1450" i="3"/>
  <c r="T1450" i="3"/>
  <c r="U1450" i="3"/>
  <c r="W1450" i="3"/>
  <c r="X1450" i="3"/>
  <c r="V1450" i="3"/>
  <c r="B1451" i="3"/>
  <c r="C1451" i="3"/>
  <c r="Y1451" i="3"/>
  <c r="D1451" i="3"/>
  <c r="E1451" i="3"/>
  <c r="H1451" i="3"/>
  <c r="I1451" i="3"/>
  <c r="J1451" i="3"/>
  <c r="K1451" i="3"/>
  <c r="L1451" i="3"/>
  <c r="O1451" i="3"/>
  <c r="P1451" i="3"/>
  <c r="Q1451" i="3"/>
  <c r="R1451" i="3"/>
  <c r="S1451" i="3"/>
  <c r="T1451" i="3"/>
  <c r="U1451" i="3"/>
  <c r="X1451" i="3"/>
  <c r="V1451" i="3"/>
  <c r="B1452" i="3"/>
  <c r="C1452" i="3"/>
  <c r="D1452" i="3"/>
  <c r="E1452" i="3"/>
  <c r="H1452" i="3"/>
  <c r="I1452" i="3"/>
  <c r="J1452" i="3"/>
  <c r="K1452" i="3"/>
  <c r="L1452" i="3"/>
  <c r="O1452" i="3"/>
  <c r="P1452" i="3"/>
  <c r="Q1452" i="3"/>
  <c r="R1452" i="3"/>
  <c r="S1452" i="3"/>
  <c r="T1452" i="3"/>
  <c r="U1452" i="3"/>
  <c r="X1452" i="3"/>
  <c r="V1452" i="3"/>
  <c r="B1453" i="3"/>
  <c r="C1453" i="3"/>
  <c r="Y1453" i="3"/>
  <c r="W1453" i="3"/>
  <c r="D1453" i="3"/>
  <c r="E1453" i="3"/>
  <c r="H1453" i="3"/>
  <c r="I1453" i="3"/>
  <c r="J1453" i="3"/>
  <c r="K1453" i="3"/>
  <c r="L1453" i="3"/>
  <c r="O1453" i="3"/>
  <c r="P1453" i="3"/>
  <c r="Q1453" i="3"/>
  <c r="R1453" i="3"/>
  <c r="S1453" i="3"/>
  <c r="T1453" i="3"/>
  <c r="U1453" i="3"/>
  <c r="X1453" i="3"/>
  <c r="V1453" i="3"/>
  <c r="B1454" i="3"/>
  <c r="C1454" i="3"/>
  <c r="Y1454" i="3"/>
  <c r="W1454" i="3"/>
  <c r="D1454" i="3"/>
  <c r="E1454" i="3"/>
  <c r="H1454" i="3"/>
  <c r="I1454" i="3"/>
  <c r="J1454" i="3"/>
  <c r="K1454" i="3"/>
  <c r="L1454" i="3"/>
  <c r="O1454" i="3"/>
  <c r="P1454" i="3"/>
  <c r="Q1454" i="3"/>
  <c r="R1454" i="3"/>
  <c r="S1454" i="3"/>
  <c r="T1454" i="3"/>
  <c r="U1454" i="3"/>
  <c r="X1454" i="3"/>
  <c r="V1454" i="3"/>
  <c r="B1455" i="3"/>
  <c r="C1455" i="3"/>
  <c r="Y1455" i="3"/>
  <c r="D1455" i="3"/>
  <c r="E1455" i="3"/>
  <c r="H1455" i="3"/>
  <c r="I1455" i="3"/>
  <c r="J1455" i="3"/>
  <c r="K1455" i="3"/>
  <c r="L1455" i="3"/>
  <c r="O1455" i="3"/>
  <c r="P1455" i="3"/>
  <c r="Q1455" i="3"/>
  <c r="R1455" i="3"/>
  <c r="S1455" i="3"/>
  <c r="T1455" i="3"/>
  <c r="U1455" i="3"/>
  <c r="W1455" i="3"/>
  <c r="X1455" i="3"/>
  <c r="V1455" i="3"/>
  <c r="B1456" i="3"/>
  <c r="C1456" i="3"/>
  <c r="Y1456" i="3"/>
  <c r="W1456" i="3"/>
  <c r="D1456" i="3"/>
  <c r="E1456" i="3"/>
  <c r="H1456" i="3"/>
  <c r="I1456" i="3"/>
  <c r="J1456" i="3"/>
  <c r="K1456" i="3"/>
  <c r="L1456" i="3"/>
  <c r="O1456" i="3"/>
  <c r="P1456" i="3"/>
  <c r="Q1456" i="3"/>
  <c r="R1456" i="3"/>
  <c r="S1456" i="3"/>
  <c r="T1456" i="3"/>
  <c r="U1456" i="3"/>
  <c r="X1456" i="3"/>
  <c r="V1456" i="3"/>
  <c r="B1457" i="3"/>
  <c r="C1457" i="3"/>
  <c r="Y1457" i="3"/>
  <c r="W1457" i="3"/>
  <c r="D1457" i="3"/>
  <c r="E1457" i="3"/>
  <c r="H1457" i="3"/>
  <c r="I1457" i="3"/>
  <c r="J1457" i="3"/>
  <c r="K1457" i="3"/>
  <c r="L1457" i="3"/>
  <c r="O1457" i="3"/>
  <c r="P1457" i="3"/>
  <c r="Q1457" i="3"/>
  <c r="R1457" i="3"/>
  <c r="S1457" i="3"/>
  <c r="T1457" i="3"/>
  <c r="U1457" i="3"/>
  <c r="X1457" i="3"/>
  <c r="V1457" i="3"/>
  <c r="B1458" i="3"/>
  <c r="C1458" i="3"/>
  <c r="D1458" i="3"/>
  <c r="E1458" i="3"/>
  <c r="H1458" i="3"/>
  <c r="I1458" i="3"/>
  <c r="J1458" i="3"/>
  <c r="K1458" i="3"/>
  <c r="L1458" i="3"/>
  <c r="O1458" i="3"/>
  <c r="P1458" i="3"/>
  <c r="Q1458" i="3"/>
  <c r="R1458" i="3"/>
  <c r="S1458" i="3"/>
  <c r="T1458" i="3"/>
  <c r="U1458" i="3"/>
  <c r="X1458" i="3"/>
  <c r="V1458" i="3"/>
  <c r="B1459" i="3"/>
  <c r="C1459" i="3"/>
  <c r="Y1459" i="3"/>
  <c r="W1459" i="3"/>
  <c r="D1459" i="3"/>
  <c r="E1459" i="3"/>
  <c r="H1459" i="3"/>
  <c r="I1459" i="3"/>
  <c r="J1459" i="3"/>
  <c r="K1459" i="3"/>
  <c r="L1459" i="3"/>
  <c r="O1459" i="3"/>
  <c r="P1459" i="3"/>
  <c r="Q1459" i="3"/>
  <c r="R1459" i="3"/>
  <c r="S1459" i="3"/>
  <c r="T1459" i="3"/>
  <c r="U1459" i="3"/>
  <c r="X1459" i="3"/>
  <c r="V1459" i="3"/>
  <c r="B1460" i="3"/>
  <c r="C1460" i="3"/>
  <c r="Y1460" i="3"/>
  <c r="D1460" i="3"/>
  <c r="E1460" i="3"/>
  <c r="H1460" i="3"/>
  <c r="I1460" i="3"/>
  <c r="J1460" i="3"/>
  <c r="K1460" i="3"/>
  <c r="L1460" i="3"/>
  <c r="O1460" i="3"/>
  <c r="P1460" i="3"/>
  <c r="Q1460" i="3"/>
  <c r="R1460" i="3"/>
  <c r="S1460" i="3"/>
  <c r="T1460" i="3"/>
  <c r="U1460" i="3"/>
  <c r="X1460" i="3"/>
  <c r="V1460" i="3"/>
  <c r="B1461" i="3"/>
  <c r="C1461" i="3"/>
  <c r="Y1461" i="3"/>
  <c r="W1461" i="3"/>
  <c r="D1461" i="3"/>
  <c r="E1461" i="3"/>
  <c r="H1461" i="3"/>
  <c r="I1461" i="3"/>
  <c r="J1461" i="3"/>
  <c r="K1461" i="3"/>
  <c r="L1461" i="3"/>
  <c r="O1461" i="3"/>
  <c r="P1461" i="3"/>
  <c r="Q1461" i="3"/>
  <c r="R1461" i="3"/>
  <c r="S1461" i="3"/>
  <c r="T1461" i="3"/>
  <c r="U1461" i="3"/>
  <c r="X1461" i="3"/>
  <c r="V1461" i="3"/>
  <c r="B1462" i="3"/>
  <c r="C1462" i="3"/>
  <c r="Y1462" i="3"/>
  <c r="W1462" i="3"/>
  <c r="D1462" i="3"/>
  <c r="E1462" i="3"/>
  <c r="H1462" i="3"/>
  <c r="I1462" i="3"/>
  <c r="J1462" i="3"/>
  <c r="K1462" i="3"/>
  <c r="L1462" i="3"/>
  <c r="O1462" i="3"/>
  <c r="P1462" i="3"/>
  <c r="Q1462" i="3"/>
  <c r="R1462" i="3"/>
  <c r="S1462" i="3"/>
  <c r="T1462" i="3"/>
  <c r="U1462" i="3"/>
  <c r="X1462" i="3"/>
  <c r="V1462" i="3"/>
  <c r="B1463" i="3"/>
  <c r="C1463" i="3"/>
  <c r="Y1463" i="3"/>
  <c r="W1463" i="3"/>
  <c r="D1463" i="3"/>
  <c r="E1463" i="3"/>
  <c r="H1463" i="3"/>
  <c r="I1463" i="3"/>
  <c r="J1463" i="3"/>
  <c r="K1463" i="3"/>
  <c r="L1463" i="3"/>
  <c r="O1463" i="3"/>
  <c r="P1463" i="3"/>
  <c r="Q1463" i="3"/>
  <c r="R1463" i="3"/>
  <c r="S1463" i="3"/>
  <c r="T1463" i="3"/>
  <c r="U1463" i="3"/>
  <c r="X1463" i="3"/>
  <c r="V1463" i="3"/>
  <c r="B1464" i="3"/>
  <c r="C1464" i="3"/>
  <c r="Y1464" i="3"/>
  <c r="W1464" i="3"/>
  <c r="D1464" i="3"/>
  <c r="E1464" i="3"/>
  <c r="H1464" i="3"/>
  <c r="I1464" i="3"/>
  <c r="J1464" i="3"/>
  <c r="K1464" i="3"/>
  <c r="L1464" i="3"/>
  <c r="O1464" i="3"/>
  <c r="P1464" i="3"/>
  <c r="Q1464" i="3"/>
  <c r="R1464" i="3"/>
  <c r="S1464" i="3"/>
  <c r="T1464" i="3"/>
  <c r="U1464" i="3"/>
  <c r="X1464" i="3"/>
  <c r="V1464" i="3"/>
  <c r="B1465" i="3"/>
  <c r="C1465" i="3"/>
  <c r="Y1465" i="3"/>
  <c r="D1465" i="3"/>
  <c r="E1465" i="3"/>
  <c r="H1465" i="3"/>
  <c r="I1465" i="3"/>
  <c r="J1465" i="3"/>
  <c r="K1465" i="3"/>
  <c r="L1465" i="3"/>
  <c r="O1465" i="3"/>
  <c r="P1465" i="3"/>
  <c r="Q1465" i="3"/>
  <c r="R1465" i="3"/>
  <c r="S1465" i="3"/>
  <c r="T1465" i="3"/>
  <c r="U1465" i="3"/>
  <c r="X1465" i="3"/>
  <c r="V1465" i="3"/>
  <c r="B1466" i="3"/>
  <c r="C1466" i="3"/>
  <c r="D1466" i="3"/>
  <c r="E1466" i="3"/>
  <c r="H1466" i="3"/>
  <c r="I1466" i="3"/>
  <c r="J1466" i="3"/>
  <c r="K1466" i="3"/>
  <c r="L1466" i="3"/>
  <c r="O1466" i="3"/>
  <c r="P1466" i="3"/>
  <c r="Q1466" i="3"/>
  <c r="R1466" i="3"/>
  <c r="S1466" i="3"/>
  <c r="T1466" i="3"/>
  <c r="U1466" i="3"/>
  <c r="X1466" i="3"/>
  <c r="V1466" i="3"/>
  <c r="B1467" i="3"/>
  <c r="C1467" i="3"/>
  <c r="Y1467" i="3"/>
  <c r="D1467" i="3"/>
  <c r="E1467" i="3"/>
  <c r="H1467" i="3"/>
  <c r="I1467" i="3"/>
  <c r="J1467" i="3"/>
  <c r="K1467" i="3"/>
  <c r="L1467" i="3"/>
  <c r="O1467" i="3"/>
  <c r="P1467" i="3"/>
  <c r="Q1467" i="3"/>
  <c r="R1467" i="3"/>
  <c r="S1467" i="3"/>
  <c r="T1467" i="3"/>
  <c r="U1467" i="3"/>
  <c r="X1467" i="3"/>
  <c r="V1467" i="3"/>
  <c r="B1468" i="3"/>
  <c r="C1468" i="3"/>
  <c r="Y1468" i="3"/>
  <c r="W1468" i="3"/>
  <c r="D1468" i="3"/>
  <c r="E1468" i="3"/>
  <c r="H1468" i="3"/>
  <c r="I1468" i="3"/>
  <c r="J1468" i="3"/>
  <c r="K1468" i="3"/>
  <c r="L1468" i="3"/>
  <c r="O1468" i="3"/>
  <c r="P1468" i="3"/>
  <c r="Q1468" i="3"/>
  <c r="R1468" i="3"/>
  <c r="S1468" i="3"/>
  <c r="T1468" i="3"/>
  <c r="U1468" i="3"/>
  <c r="X1468" i="3"/>
  <c r="V1468" i="3"/>
  <c r="B1469" i="3"/>
  <c r="C1469" i="3"/>
  <c r="Y1469" i="3"/>
  <c r="W1469" i="3"/>
  <c r="D1469" i="3"/>
  <c r="E1469" i="3"/>
  <c r="H1469" i="3"/>
  <c r="I1469" i="3"/>
  <c r="J1469" i="3"/>
  <c r="K1469" i="3"/>
  <c r="L1469" i="3"/>
  <c r="O1469" i="3"/>
  <c r="P1469" i="3"/>
  <c r="Q1469" i="3"/>
  <c r="R1469" i="3"/>
  <c r="S1469" i="3"/>
  <c r="T1469" i="3"/>
  <c r="U1469" i="3"/>
  <c r="X1469" i="3"/>
  <c r="V1469" i="3"/>
  <c r="B1470" i="3"/>
  <c r="D1470" i="3"/>
  <c r="E1470" i="3"/>
  <c r="H1470" i="3"/>
  <c r="I1470" i="3"/>
  <c r="J1470" i="3"/>
  <c r="K1470" i="3"/>
  <c r="L1470" i="3"/>
  <c r="O1470" i="3"/>
  <c r="P1470" i="3"/>
  <c r="Q1470" i="3"/>
  <c r="R1470" i="3"/>
  <c r="S1470" i="3"/>
  <c r="T1470" i="3"/>
  <c r="U1470" i="3"/>
  <c r="X1470" i="3"/>
  <c r="V1470" i="3"/>
  <c r="B1471" i="3"/>
  <c r="C1471" i="3"/>
  <c r="D1471" i="3"/>
  <c r="E1471" i="3"/>
  <c r="H1471" i="3"/>
  <c r="I1471" i="3"/>
  <c r="J1471" i="3"/>
  <c r="K1471" i="3"/>
  <c r="L1471" i="3"/>
  <c r="O1471" i="3"/>
  <c r="P1471" i="3"/>
  <c r="Q1471" i="3"/>
  <c r="R1471" i="3"/>
  <c r="S1471" i="3"/>
  <c r="T1471" i="3"/>
  <c r="U1471" i="3"/>
  <c r="X1471" i="3"/>
  <c r="V1471" i="3"/>
  <c r="B1472" i="3"/>
  <c r="C1472" i="3"/>
  <c r="Y1472" i="3"/>
  <c r="D1472" i="3"/>
  <c r="E1472" i="3"/>
  <c r="H1472" i="3"/>
  <c r="I1472" i="3"/>
  <c r="J1472" i="3"/>
  <c r="K1472" i="3"/>
  <c r="L1472" i="3"/>
  <c r="O1472" i="3"/>
  <c r="P1472" i="3"/>
  <c r="Q1472" i="3"/>
  <c r="R1472" i="3"/>
  <c r="S1472" i="3"/>
  <c r="T1472" i="3"/>
  <c r="U1472" i="3"/>
  <c r="W1472" i="3"/>
  <c r="X1472" i="3"/>
  <c r="V1472" i="3"/>
  <c r="B1473" i="3"/>
  <c r="C1473" i="3"/>
  <c r="D1473" i="3"/>
  <c r="E1473" i="3"/>
  <c r="H1473" i="3"/>
  <c r="I1473" i="3"/>
  <c r="J1473" i="3"/>
  <c r="K1473" i="3"/>
  <c r="L1473" i="3"/>
  <c r="O1473" i="3"/>
  <c r="P1473" i="3"/>
  <c r="Q1473" i="3"/>
  <c r="R1473" i="3"/>
  <c r="S1473" i="3"/>
  <c r="T1473" i="3"/>
  <c r="U1473" i="3"/>
  <c r="X1473" i="3"/>
  <c r="V1473" i="3"/>
  <c r="B1474" i="3"/>
  <c r="C1474" i="3"/>
  <c r="Y1474" i="3"/>
  <c r="W1474" i="3"/>
  <c r="D1474" i="3"/>
  <c r="E1474" i="3"/>
  <c r="H1474" i="3"/>
  <c r="I1474" i="3"/>
  <c r="J1474" i="3"/>
  <c r="K1474" i="3"/>
  <c r="L1474" i="3"/>
  <c r="O1474" i="3"/>
  <c r="P1474" i="3"/>
  <c r="Q1474" i="3"/>
  <c r="R1474" i="3"/>
  <c r="S1474" i="3"/>
  <c r="T1474" i="3"/>
  <c r="U1474" i="3"/>
  <c r="X1474" i="3"/>
  <c r="V1474" i="3"/>
  <c r="B1475" i="3"/>
  <c r="C1475" i="3"/>
  <c r="Y1475" i="3"/>
  <c r="W1475" i="3"/>
  <c r="D1475" i="3"/>
  <c r="E1475" i="3"/>
  <c r="H1475" i="3"/>
  <c r="I1475" i="3"/>
  <c r="J1475" i="3"/>
  <c r="K1475" i="3"/>
  <c r="L1475" i="3"/>
  <c r="O1475" i="3"/>
  <c r="P1475" i="3"/>
  <c r="Q1475" i="3"/>
  <c r="R1475" i="3"/>
  <c r="S1475" i="3"/>
  <c r="T1475" i="3"/>
  <c r="U1475" i="3"/>
  <c r="X1475" i="3"/>
  <c r="V1475" i="3"/>
  <c r="B1476" i="3"/>
  <c r="C1476" i="3"/>
  <c r="Y1476" i="3"/>
  <c r="W1476" i="3"/>
  <c r="D1476" i="3"/>
  <c r="E1476" i="3"/>
  <c r="H1476" i="3"/>
  <c r="I1476" i="3"/>
  <c r="J1476" i="3"/>
  <c r="K1476" i="3"/>
  <c r="L1476" i="3"/>
  <c r="O1476" i="3"/>
  <c r="P1476" i="3"/>
  <c r="Q1476" i="3"/>
  <c r="R1476" i="3"/>
  <c r="S1476" i="3"/>
  <c r="T1476" i="3"/>
  <c r="U1476" i="3"/>
  <c r="X1476" i="3"/>
  <c r="V1476" i="3"/>
  <c r="B1477" i="3"/>
  <c r="C1477" i="3"/>
  <c r="D1477" i="3"/>
  <c r="E1477" i="3"/>
  <c r="H1477" i="3"/>
  <c r="I1477" i="3"/>
  <c r="J1477" i="3"/>
  <c r="K1477" i="3"/>
  <c r="L1477" i="3"/>
  <c r="O1477" i="3"/>
  <c r="P1477" i="3"/>
  <c r="Q1477" i="3"/>
  <c r="R1477" i="3"/>
  <c r="S1477" i="3"/>
  <c r="T1477" i="3"/>
  <c r="U1477" i="3"/>
  <c r="X1477" i="3"/>
  <c r="V1477" i="3"/>
  <c r="B1478" i="3"/>
  <c r="C1478" i="3"/>
  <c r="Y1478" i="3"/>
  <c r="W1478" i="3"/>
  <c r="D1478" i="3"/>
  <c r="E1478" i="3"/>
  <c r="H1478" i="3"/>
  <c r="I1478" i="3"/>
  <c r="J1478" i="3"/>
  <c r="K1478" i="3"/>
  <c r="L1478" i="3"/>
  <c r="O1478" i="3"/>
  <c r="P1478" i="3"/>
  <c r="Q1478" i="3"/>
  <c r="R1478" i="3"/>
  <c r="S1478" i="3"/>
  <c r="T1478" i="3"/>
  <c r="U1478" i="3"/>
  <c r="X1478" i="3"/>
  <c r="V1478" i="3"/>
  <c r="B1479" i="3"/>
  <c r="C1479" i="3"/>
  <c r="Y1479" i="3"/>
  <c r="W1479" i="3"/>
  <c r="D1479" i="3"/>
  <c r="E1479" i="3"/>
  <c r="H1479" i="3"/>
  <c r="I1479" i="3"/>
  <c r="J1479" i="3"/>
  <c r="K1479" i="3"/>
  <c r="L1479" i="3"/>
  <c r="O1479" i="3"/>
  <c r="P1479" i="3"/>
  <c r="Q1479" i="3"/>
  <c r="R1479" i="3"/>
  <c r="S1479" i="3"/>
  <c r="T1479" i="3"/>
  <c r="U1479" i="3"/>
  <c r="X1479" i="3"/>
  <c r="V1479" i="3"/>
  <c r="B1480" i="3"/>
  <c r="C1480" i="3"/>
  <c r="Y1480" i="3"/>
  <c r="W1480" i="3"/>
  <c r="D1480" i="3"/>
  <c r="E1480" i="3"/>
  <c r="H1480" i="3"/>
  <c r="I1480" i="3"/>
  <c r="J1480" i="3"/>
  <c r="K1480" i="3"/>
  <c r="L1480" i="3"/>
  <c r="O1480" i="3"/>
  <c r="P1480" i="3"/>
  <c r="Q1480" i="3"/>
  <c r="R1480" i="3"/>
  <c r="S1480" i="3"/>
  <c r="T1480" i="3"/>
  <c r="U1480" i="3"/>
  <c r="X1480" i="3"/>
  <c r="V1480" i="3"/>
  <c r="B1481" i="3"/>
  <c r="C1481" i="3"/>
  <c r="Y1481" i="3"/>
  <c r="D1481" i="3"/>
  <c r="E1481" i="3"/>
  <c r="H1481" i="3"/>
  <c r="I1481" i="3"/>
  <c r="J1481" i="3"/>
  <c r="K1481" i="3"/>
  <c r="L1481" i="3"/>
  <c r="O1481" i="3"/>
  <c r="P1481" i="3"/>
  <c r="Q1481" i="3"/>
  <c r="R1481" i="3"/>
  <c r="S1481" i="3"/>
  <c r="T1481" i="3"/>
  <c r="U1481" i="3"/>
  <c r="X1481" i="3"/>
  <c r="V1481" i="3"/>
  <c r="B1482" i="3"/>
  <c r="C1482" i="3"/>
  <c r="Y1482" i="3"/>
  <c r="W1482" i="3"/>
  <c r="D1482" i="3"/>
  <c r="E1482" i="3"/>
  <c r="H1482" i="3"/>
  <c r="I1482" i="3"/>
  <c r="J1482" i="3"/>
  <c r="K1482" i="3"/>
  <c r="L1482" i="3"/>
  <c r="O1482" i="3"/>
  <c r="P1482" i="3"/>
  <c r="Q1482" i="3"/>
  <c r="R1482" i="3"/>
  <c r="S1482" i="3"/>
  <c r="T1482" i="3"/>
  <c r="U1482" i="3"/>
  <c r="X1482" i="3"/>
  <c r="V1482" i="3"/>
  <c r="B1483" i="3"/>
  <c r="C1483" i="3"/>
  <c r="Y1483" i="3"/>
  <c r="D1483" i="3"/>
  <c r="E1483" i="3"/>
  <c r="H1483" i="3"/>
  <c r="I1483" i="3"/>
  <c r="J1483" i="3"/>
  <c r="K1483" i="3"/>
  <c r="L1483" i="3"/>
  <c r="O1483" i="3"/>
  <c r="P1483" i="3"/>
  <c r="Q1483" i="3"/>
  <c r="R1483" i="3"/>
  <c r="S1483" i="3"/>
  <c r="T1483" i="3"/>
  <c r="U1483" i="3"/>
  <c r="X1483" i="3"/>
  <c r="V1483" i="3"/>
  <c r="B1484" i="3"/>
  <c r="C1484" i="3"/>
  <c r="Y1484" i="3"/>
  <c r="W1484" i="3"/>
  <c r="D1484" i="3"/>
  <c r="E1484" i="3"/>
  <c r="H1484" i="3"/>
  <c r="I1484" i="3"/>
  <c r="J1484" i="3"/>
  <c r="K1484" i="3"/>
  <c r="L1484" i="3"/>
  <c r="O1484" i="3"/>
  <c r="P1484" i="3"/>
  <c r="Q1484" i="3"/>
  <c r="R1484" i="3"/>
  <c r="S1484" i="3"/>
  <c r="T1484" i="3"/>
  <c r="U1484" i="3"/>
  <c r="X1484" i="3"/>
  <c r="V1484" i="3"/>
  <c r="B1485" i="3"/>
  <c r="C1485" i="3"/>
  <c r="D1485" i="3"/>
  <c r="E1485" i="3"/>
  <c r="H1485" i="3"/>
  <c r="I1485" i="3"/>
  <c r="J1485" i="3"/>
  <c r="K1485" i="3"/>
  <c r="L1485" i="3"/>
  <c r="O1485" i="3"/>
  <c r="P1485" i="3"/>
  <c r="Q1485" i="3"/>
  <c r="R1485" i="3"/>
  <c r="S1485" i="3"/>
  <c r="T1485" i="3"/>
  <c r="U1485" i="3"/>
  <c r="X1485" i="3"/>
  <c r="V1485" i="3"/>
  <c r="B1486" i="3"/>
  <c r="C1486" i="3"/>
  <c r="Y1486" i="3"/>
  <c r="W1486" i="3"/>
  <c r="D1486" i="3"/>
  <c r="E1486" i="3"/>
  <c r="H1486" i="3"/>
  <c r="I1486" i="3"/>
  <c r="J1486" i="3"/>
  <c r="K1486" i="3"/>
  <c r="L1486" i="3"/>
  <c r="O1486" i="3"/>
  <c r="P1486" i="3"/>
  <c r="Q1486" i="3"/>
  <c r="R1486" i="3"/>
  <c r="S1486" i="3"/>
  <c r="T1486" i="3"/>
  <c r="U1486" i="3"/>
  <c r="X1486" i="3"/>
  <c r="V1486" i="3"/>
  <c r="B1487" i="3"/>
  <c r="C1487" i="3"/>
  <c r="D1487" i="3"/>
  <c r="E1487" i="3"/>
  <c r="H1487" i="3"/>
  <c r="I1487" i="3"/>
  <c r="J1487" i="3"/>
  <c r="K1487" i="3"/>
  <c r="L1487" i="3"/>
  <c r="O1487" i="3"/>
  <c r="P1487" i="3"/>
  <c r="Q1487" i="3"/>
  <c r="R1487" i="3"/>
  <c r="S1487" i="3"/>
  <c r="T1487" i="3"/>
  <c r="U1487" i="3"/>
  <c r="X1487" i="3"/>
  <c r="V1487" i="3"/>
  <c r="B1488" i="3"/>
  <c r="C1488" i="3"/>
  <c r="Y1488" i="3"/>
  <c r="D1488" i="3"/>
  <c r="E1488" i="3"/>
  <c r="H1488" i="3"/>
  <c r="I1488" i="3"/>
  <c r="J1488" i="3"/>
  <c r="K1488" i="3"/>
  <c r="L1488" i="3"/>
  <c r="O1488" i="3"/>
  <c r="P1488" i="3"/>
  <c r="Q1488" i="3"/>
  <c r="R1488" i="3"/>
  <c r="S1488" i="3"/>
  <c r="T1488" i="3"/>
  <c r="U1488" i="3"/>
  <c r="W1488" i="3"/>
  <c r="X1488" i="3"/>
  <c r="V1488" i="3"/>
  <c r="B1489" i="3"/>
  <c r="C1489" i="3"/>
  <c r="Y1489" i="3"/>
  <c r="D1489" i="3"/>
  <c r="E1489" i="3"/>
  <c r="H1489" i="3"/>
  <c r="I1489" i="3"/>
  <c r="J1489" i="3"/>
  <c r="K1489" i="3"/>
  <c r="L1489" i="3"/>
  <c r="O1489" i="3"/>
  <c r="P1489" i="3"/>
  <c r="Q1489" i="3"/>
  <c r="R1489" i="3"/>
  <c r="S1489" i="3"/>
  <c r="T1489" i="3"/>
  <c r="U1489" i="3"/>
  <c r="X1489" i="3"/>
  <c r="V1489" i="3"/>
  <c r="B1490" i="3"/>
  <c r="C1490" i="3"/>
  <c r="Y1490" i="3"/>
  <c r="W1490" i="3"/>
  <c r="D1490" i="3"/>
  <c r="E1490" i="3"/>
  <c r="H1490" i="3"/>
  <c r="I1490" i="3"/>
  <c r="J1490" i="3"/>
  <c r="K1490" i="3"/>
  <c r="L1490" i="3"/>
  <c r="O1490" i="3"/>
  <c r="P1490" i="3"/>
  <c r="Q1490" i="3"/>
  <c r="R1490" i="3"/>
  <c r="S1490" i="3"/>
  <c r="T1490" i="3"/>
  <c r="U1490" i="3"/>
  <c r="X1490" i="3"/>
  <c r="V1490" i="3"/>
  <c r="B1491" i="3"/>
  <c r="C1491" i="3"/>
  <c r="F14" i="5"/>
  <c r="Y1491" i="3"/>
  <c r="D1491" i="3"/>
  <c r="E1491" i="3"/>
  <c r="H1491" i="3"/>
  <c r="I1491" i="3"/>
  <c r="J1491" i="3"/>
  <c r="K1491" i="3"/>
  <c r="L1491" i="3"/>
  <c r="O1491" i="3"/>
  <c r="P1491" i="3"/>
  <c r="Q1491" i="3"/>
  <c r="R1491" i="3"/>
  <c r="S1491" i="3"/>
  <c r="T1491" i="3"/>
  <c r="U1491" i="3"/>
  <c r="X1491" i="3"/>
  <c r="V1491" i="3"/>
  <c r="B1492" i="3"/>
  <c r="C1492" i="3"/>
  <c r="Y1492" i="3"/>
  <c r="D1492" i="3"/>
  <c r="E1492" i="3"/>
  <c r="H1492" i="3"/>
  <c r="I1492" i="3"/>
  <c r="J1492" i="3"/>
  <c r="K1492" i="3"/>
  <c r="L1492" i="3"/>
  <c r="O1492" i="3"/>
  <c r="P1492" i="3"/>
  <c r="Q1492" i="3"/>
  <c r="R1492" i="3"/>
  <c r="S1492" i="3"/>
  <c r="T1492" i="3"/>
  <c r="U1492" i="3"/>
  <c r="X1492" i="3"/>
  <c r="V1492" i="3"/>
  <c r="B1493" i="3"/>
  <c r="C1493" i="3"/>
  <c r="Y1493" i="3"/>
  <c r="W1493" i="3"/>
  <c r="D1493" i="3"/>
  <c r="E1493" i="3"/>
  <c r="H1493" i="3"/>
  <c r="I1493" i="3"/>
  <c r="J1493" i="3"/>
  <c r="K1493" i="3"/>
  <c r="L1493" i="3"/>
  <c r="O1493" i="3"/>
  <c r="P1493" i="3"/>
  <c r="Q1493" i="3"/>
  <c r="R1493" i="3"/>
  <c r="S1493" i="3"/>
  <c r="T1493" i="3"/>
  <c r="U1493" i="3"/>
  <c r="X1493" i="3"/>
  <c r="V1493" i="3"/>
  <c r="B1494" i="3"/>
  <c r="C1494" i="3"/>
  <c r="D1494" i="3"/>
  <c r="E1494" i="3"/>
  <c r="H1494" i="3"/>
  <c r="I1494" i="3"/>
  <c r="J1494" i="3"/>
  <c r="K1494" i="3"/>
  <c r="L1494" i="3"/>
  <c r="O1494" i="3"/>
  <c r="P1494" i="3"/>
  <c r="Q1494" i="3"/>
  <c r="R1494" i="3"/>
  <c r="S1494" i="3"/>
  <c r="T1494" i="3"/>
  <c r="U1494" i="3"/>
  <c r="X1494" i="3"/>
  <c r="V1494" i="3"/>
  <c r="B1495" i="3"/>
  <c r="C1495" i="3"/>
  <c r="Y1495" i="3"/>
  <c r="W1495" i="3"/>
  <c r="D1495" i="3"/>
  <c r="E1495" i="3"/>
  <c r="H1495" i="3"/>
  <c r="I1495" i="3"/>
  <c r="J1495" i="3"/>
  <c r="K1495" i="3"/>
  <c r="L1495" i="3"/>
  <c r="O1495" i="3"/>
  <c r="P1495" i="3"/>
  <c r="Q1495" i="3"/>
  <c r="R1495" i="3"/>
  <c r="S1495" i="3"/>
  <c r="T1495" i="3"/>
  <c r="U1495" i="3"/>
  <c r="X1495" i="3"/>
  <c r="V1495" i="3"/>
  <c r="B1496" i="3"/>
  <c r="C1496" i="3"/>
  <c r="Y1496" i="3"/>
  <c r="W1496" i="3"/>
  <c r="D1496" i="3"/>
  <c r="E1496" i="3"/>
  <c r="H1496" i="3"/>
  <c r="I1496" i="3"/>
  <c r="J1496" i="3"/>
  <c r="K1496" i="3"/>
  <c r="L1496" i="3"/>
  <c r="O1496" i="3"/>
  <c r="P1496" i="3"/>
  <c r="Q1496" i="3"/>
  <c r="R1496" i="3"/>
  <c r="S1496" i="3"/>
  <c r="T1496" i="3"/>
  <c r="U1496" i="3"/>
  <c r="X1496" i="3"/>
  <c r="V1496" i="3"/>
  <c r="B1497" i="3"/>
  <c r="C1497" i="3"/>
  <c r="Y1497" i="3"/>
  <c r="D1497" i="3"/>
  <c r="E1497" i="3"/>
  <c r="H1497" i="3"/>
  <c r="I1497" i="3"/>
  <c r="J1497" i="3"/>
  <c r="K1497" i="3"/>
  <c r="L1497" i="3"/>
  <c r="O1497" i="3"/>
  <c r="P1497" i="3"/>
  <c r="Q1497" i="3"/>
  <c r="R1497" i="3"/>
  <c r="S1497" i="3"/>
  <c r="T1497" i="3"/>
  <c r="U1497" i="3"/>
  <c r="X1497" i="3"/>
  <c r="V1497" i="3"/>
  <c r="B1498" i="3"/>
  <c r="C1498" i="3"/>
  <c r="Y1498" i="3"/>
  <c r="W1498" i="3"/>
  <c r="D1498" i="3"/>
  <c r="E1498" i="3"/>
  <c r="H1498" i="3"/>
  <c r="I1498" i="3"/>
  <c r="J1498" i="3"/>
  <c r="K1498" i="3"/>
  <c r="L1498" i="3"/>
  <c r="O1498" i="3"/>
  <c r="P1498" i="3"/>
  <c r="Q1498" i="3"/>
  <c r="R1498" i="3"/>
  <c r="S1498" i="3"/>
  <c r="T1498" i="3"/>
  <c r="U1498" i="3"/>
  <c r="X1498" i="3"/>
  <c r="V1498" i="3"/>
  <c r="B1499" i="3"/>
  <c r="C1499" i="3"/>
  <c r="Y1499" i="3"/>
  <c r="D1499" i="3"/>
  <c r="E1499" i="3"/>
  <c r="H1499" i="3"/>
  <c r="I1499" i="3"/>
  <c r="J1499" i="3"/>
  <c r="K1499" i="3"/>
  <c r="L1499" i="3"/>
  <c r="O1499" i="3"/>
  <c r="P1499" i="3"/>
  <c r="Q1499" i="3"/>
  <c r="R1499" i="3"/>
  <c r="S1499" i="3"/>
  <c r="T1499" i="3"/>
  <c r="U1499" i="3"/>
  <c r="X1499" i="3"/>
  <c r="V1499" i="3"/>
  <c r="B1500" i="3"/>
  <c r="C1500" i="3"/>
  <c r="F5" i="5"/>
  <c r="Y1500" i="3"/>
  <c r="D1500" i="3"/>
  <c r="E1500" i="3"/>
  <c r="H1500" i="3"/>
  <c r="I1500" i="3"/>
  <c r="J1500" i="3"/>
  <c r="K1500" i="3"/>
  <c r="L1500" i="3"/>
  <c r="O1500" i="3"/>
  <c r="P1500" i="3"/>
  <c r="Q1500" i="3"/>
  <c r="R1500" i="3"/>
  <c r="S1500" i="3"/>
  <c r="T1500" i="3"/>
  <c r="U1500" i="3"/>
  <c r="X1500" i="3"/>
  <c r="V1500" i="3"/>
  <c r="B1501" i="3"/>
  <c r="C1501" i="3"/>
  <c r="Y1501" i="3"/>
  <c r="D1501" i="3"/>
  <c r="E1501" i="3"/>
  <c r="H1501" i="3"/>
  <c r="I1501" i="3"/>
  <c r="J1501" i="3"/>
  <c r="K1501" i="3"/>
  <c r="L1501" i="3"/>
  <c r="O1501" i="3"/>
  <c r="P1501" i="3"/>
  <c r="Q1501" i="3"/>
  <c r="R1501" i="3"/>
  <c r="S1501" i="3"/>
  <c r="T1501" i="3"/>
  <c r="U1501" i="3"/>
  <c r="X1501" i="3"/>
  <c r="V1501" i="3"/>
  <c r="W1501" i="3"/>
  <c r="B1502" i="3"/>
  <c r="C1502" i="3"/>
  <c r="Y1502" i="3"/>
  <c r="D1502" i="3"/>
  <c r="E1502" i="3"/>
  <c r="H1502" i="3"/>
  <c r="I1502" i="3"/>
  <c r="J1502" i="3"/>
  <c r="K1502" i="3"/>
  <c r="L1502" i="3"/>
  <c r="O1502" i="3"/>
  <c r="P1502" i="3"/>
  <c r="Q1502" i="3"/>
  <c r="R1502" i="3"/>
  <c r="S1502" i="3"/>
  <c r="T1502" i="3"/>
  <c r="U1502" i="3"/>
  <c r="X1502" i="3"/>
  <c r="V1502" i="3"/>
  <c r="B1503" i="3"/>
  <c r="C1503" i="3"/>
  <c r="Y1503" i="3"/>
  <c r="W1503" i="3"/>
  <c r="D1503" i="3"/>
  <c r="E1503" i="3"/>
  <c r="H1503" i="3"/>
  <c r="I1503" i="3"/>
  <c r="J1503" i="3"/>
  <c r="K1503" i="3"/>
  <c r="L1503" i="3"/>
  <c r="O1503" i="3"/>
  <c r="P1503" i="3"/>
  <c r="Q1503" i="3"/>
  <c r="R1503" i="3"/>
  <c r="S1503" i="3"/>
  <c r="T1503" i="3"/>
  <c r="U1503" i="3"/>
  <c r="X1503" i="3"/>
  <c r="V1503" i="3"/>
  <c r="B1504" i="3"/>
  <c r="C1504" i="3"/>
  <c r="Y1504" i="3"/>
  <c r="D1504" i="3"/>
  <c r="E1504" i="3"/>
  <c r="H1504" i="3"/>
  <c r="I1504" i="3"/>
  <c r="J1504" i="3"/>
  <c r="K1504" i="3"/>
  <c r="L1504" i="3"/>
  <c r="O1504" i="3"/>
  <c r="P1504" i="3"/>
  <c r="Q1504" i="3"/>
  <c r="R1504" i="3"/>
  <c r="S1504" i="3"/>
  <c r="T1504" i="3"/>
  <c r="U1504" i="3"/>
  <c r="X1504" i="3"/>
  <c r="V1504" i="3"/>
  <c r="W1504" i="3"/>
  <c r="B1505" i="3"/>
  <c r="C1505" i="3"/>
  <c r="Y1505" i="3"/>
  <c r="D1505" i="3"/>
  <c r="E1505" i="3"/>
  <c r="H1505" i="3"/>
  <c r="I1505" i="3"/>
  <c r="J1505" i="3"/>
  <c r="K1505" i="3"/>
  <c r="L1505" i="3"/>
  <c r="O1505" i="3"/>
  <c r="P1505" i="3"/>
  <c r="Q1505" i="3"/>
  <c r="R1505" i="3"/>
  <c r="S1505" i="3"/>
  <c r="T1505" i="3"/>
  <c r="U1505" i="3"/>
  <c r="X1505" i="3"/>
  <c r="V1505" i="3"/>
  <c r="B1506" i="3"/>
  <c r="C1506" i="3"/>
  <c r="Y1506" i="3"/>
  <c r="W1506" i="3"/>
  <c r="D1506" i="3"/>
  <c r="E1506" i="3"/>
  <c r="H1506" i="3"/>
  <c r="I1506" i="3"/>
  <c r="J1506" i="3"/>
  <c r="K1506" i="3"/>
  <c r="L1506" i="3"/>
  <c r="O1506" i="3"/>
  <c r="P1506" i="3"/>
  <c r="Q1506" i="3"/>
  <c r="R1506" i="3"/>
  <c r="S1506" i="3"/>
  <c r="T1506" i="3"/>
  <c r="U1506" i="3"/>
  <c r="X1506" i="3"/>
  <c r="V1506" i="3"/>
  <c r="B1507" i="3"/>
  <c r="C1507" i="3"/>
  <c r="Y1507" i="3"/>
  <c r="D1507" i="3"/>
  <c r="E1507" i="3"/>
  <c r="H1507" i="3"/>
  <c r="I1507" i="3"/>
  <c r="J1507" i="3"/>
  <c r="K1507" i="3"/>
  <c r="L1507" i="3"/>
  <c r="O1507" i="3"/>
  <c r="P1507" i="3"/>
  <c r="Q1507" i="3"/>
  <c r="R1507" i="3"/>
  <c r="S1507" i="3"/>
  <c r="T1507" i="3"/>
  <c r="U1507" i="3"/>
  <c r="X1507" i="3"/>
  <c r="V1507" i="3"/>
  <c r="B1508" i="3"/>
  <c r="C1508" i="3"/>
  <c r="Y1508" i="3"/>
  <c r="W1508" i="3"/>
  <c r="D1508" i="3"/>
  <c r="E1508" i="3"/>
  <c r="H1508" i="3"/>
  <c r="I1508" i="3"/>
  <c r="J1508" i="3"/>
  <c r="K1508" i="3"/>
  <c r="L1508" i="3"/>
  <c r="O1508" i="3"/>
  <c r="P1508" i="3"/>
  <c r="Q1508" i="3"/>
  <c r="R1508" i="3"/>
  <c r="S1508" i="3"/>
  <c r="T1508" i="3"/>
  <c r="U1508" i="3"/>
  <c r="X1508" i="3"/>
  <c r="V1508" i="3"/>
  <c r="B1509" i="3"/>
  <c r="C1509" i="3"/>
  <c r="Y1509" i="3"/>
  <c r="W1509" i="3"/>
  <c r="D1509" i="3"/>
  <c r="E1509" i="3"/>
  <c r="H1509" i="3"/>
  <c r="I1509" i="3"/>
  <c r="J1509" i="3"/>
  <c r="K1509" i="3"/>
  <c r="L1509" i="3"/>
  <c r="O1509" i="3"/>
  <c r="P1509" i="3"/>
  <c r="Q1509" i="3"/>
  <c r="R1509" i="3"/>
  <c r="S1509" i="3"/>
  <c r="T1509" i="3"/>
  <c r="U1509" i="3"/>
  <c r="X1509" i="3"/>
  <c r="V1509" i="3"/>
  <c r="B1510" i="3"/>
  <c r="C1510" i="3"/>
  <c r="Y1510" i="3"/>
  <c r="D1510" i="3"/>
  <c r="E1510" i="3"/>
  <c r="H1510" i="3"/>
  <c r="I1510" i="3"/>
  <c r="J1510" i="3"/>
  <c r="K1510" i="3"/>
  <c r="L1510" i="3"/>
  <c r="O1510" i="3"/>
  <c r="P1510" i="3"/>
  <c r="Q1510" i="3"/>
  <c r="R1510" i="3"/>
  <c r="S1510" i="3"/>
  <c r="T1510" i="3"/>
  <c r="U1510" i="3"/>
  <c r="X1510" i="3"/>
  <c r="V1510" i="3"/>
  <c r="B1511" i="3"/>
  <c r="C1511" i="3"/>
  <c r="Y1511" i="3"/>
  <c r="W1511" i="3"/>
  <c r="D1511" i="3"/>
  <c r="E1511" i="3"/>
  <c r="H1511" i="3"/>
  <c r="I1511" i="3"/>
  <c r="J1511" i="3"/>
  <c r="K1511" i="3"/>
  <c r="L1511" i="3"/>
  <c r="O1511" i="3"/>
  <c r="P1511" i="3"/>
  <c r="Q1511" i="3"/>
  <c r="R1511" i="3"/>
  <c r="S1511" i="3"/>
  <c r="T1511" i="3"/>
  <c r="U1511" i="3"/>
  <c r="X1511" i="3"/>
  <c r="V1511" i="3"/>
  <c r="B1512" i="3"/>
  <c r="C1512" i="3"/>
  <c r="Y1512" i="3"/>
  <c r="W1512" i="3"/>
  <c r="D1512" i="3"/>
  <c r="E1512" i="3"/>
  <c r="H1512" i="3"/>
  <c r="I1512" i="3"/>
  <c r="J1512" i="3"/>
  <c r="K1512" i="3"/>
  <c r="L1512" i="3"/>
  <c r="O1512" i="3"/>
  <c r="P1512" i="3"/>
  <c r="Q1512" i="3"/>
  <c r="R1512" i="3"/>
  <c r="S1512" i="3"/>
  <c r="T1512" i="3"/>
  <c r="U1512" i="3"/>
  <c r="X1512" i="3"/>
  <c r="V1512" i="3"/>
  <c r="B1513" i="3"/>
  <c r="C1513" i="3"/>
  <c r="D1513" i="3"/>
  <c r="E1513" i="3"/>
  <c r="H1513" i="3"/>
  <c r="I1513" i="3"/>
  <c r="J1513" i="3"/>
  <c r="K1513" i="3"/>
  <c r="L1513" i="3"/>
  <c r="O1513" i="3"/>
  <c r="P1513" i="3"/>
  <c r="Q1513" i="3"/>
  <c r="R1513" i="3"/>
  <c r="S1513" i="3"/>
  <c r="T1513" i="3"/>
  <c r="U1513" i="3"/>
  <c r="X1513" i="3"/>
  <c r="V1513" i="3"/>
  <c r="B1514" i="3"/>
  <c r="C1514" i="3"/>
  <c r="Y1514" i="3"/>
  <c r="W1514" i="3"/>
  <c r="D1514" i="3"/>
  <c r="E1514" i="3"/>
  <c r="H1514" i="3"/>
  <c r="I1514" i="3"/>
  <c r="J1514" i="3"/>
  <c r="K1514" i="3"/>
  <c r="L1514" i="3"/>
  <c r="O1514" i="3"/>
  <c r="P1514" i="3"/>
  <c r="Q1514" i="3"/>
  <c r="R1514" i="3"/>
  <c r="S1514" i="3"/>
  <c r="T1514" i="3"/>
  <c r="U1514" i="3"/>
  <c r="X1514" i="3"/>
  <c r="V1514" i="3"/>
  <c r="B1515" i="3"/>
  <c r="C1515" i="3"/>
  <c r="Y1515" i="3"/>
  <c r="D1515" i="3"/>
  <c r="E1515" i="3"/>
  <c r="H1515" i="3"/>
  <c r="I1515" i="3"/>
  <c r="J1515" i="3"/>
  <c r="K1515" i="3"/>
  <c r="L1515" i="3"/>
  <c r="O1515" i="3"/>
  <c r="P1515" i="3"/>
  <c r="Q1515" i="3"/>
  <c r="R1515" i="3"/>
  <c r="S1515" i="3"/>
  <c r="T1515" i="3"/>
  <c r="U1515" i="3"/>
  <c r="X1515" i="3"/>
  <c r="V1515" i="3"/>
  <c r="B1516" i="3"/>
  <c r="C1516" i="3"/>
  <c r="Y1516" i="3"/>
  <c r="W1516" i="3"/>
  <c r="D1516" i="3"/>
  <c r="E1516" i="3"/>
  <c r="H1516" i="3"/>
  <c r="I1516" i="3"/>
  <c r="J1516" i="3"/>
  <c r="K1516" i="3"/>
  <c r="L1516" i="3"/>
  <c r="O1516" i="3"/>
  <c r="P1516" i="3"/>
  <c r="Q1516" i="3"/>
  <c r="R1516" i="3"/>
  <c r="S1516" i="3"/>
  <c r="T1516" i="3"/>
  <c r="U1516" i="3"/>
  <c r="X1516" i="3"/>
  <c r="V1516" i="3"/>
  <c r="B1517" i="3"/>
  <c r="C1517" i="3"/>
  <c r="Y1517" i="3"/>
  <c r="D1517" i="3"/>
  <c r="E1517" i="3"/>
  <c r="H1517" i="3"/>
  <c r="I1517" i="3"/>
  <c r="J1517" i="3"/>
  <c r="K1517" i="3"/>
  <c r="L1517" i="3"/>
  <c r="O1517" i="3"/>
  <c r="P1517" i="3"/>
  <c r="Q1517" i="3"/>
  <c r="R1517" i="3"/>
  <c r="S1517" i="3"/>
  <c r="T1517" i="3"/>
  <c r="U1517" i="3"/>
  <c r="X1517" i="3"/>
  <c r="V1517" i="3"/>
  <c r="W1517" i="3"/>
  <c r="B1518" i="3"/>
  <c r="C1518" i="3"/>
  <c r="Y1518" i="3"/>
  <c r="D1518" i="3"/>
  <c r="E1518" i="3"/>
  <c r="H1518" i="3"/>
  <c r="I1518" i="3"/>
  <c r="J1518" i="3"/>
  <c r="K1518" i="3"/>
  <c r="L1518" i="3"/>
  <c r="O1518" i="3"/>
  <c r="P1518" i="3"/>
  <c r="Q1518" i="3"/>
  <c r="R1518" i="3"/>
  <c r="S1518" i="3"/>
  <c r="T1518" i="3"/>
  <c r="U1518" i="3"/>
  <c r="X1518" i="3"/>
  <c r="V1518" i="3"/>
  <c r="B1519" i="3"/>
  <c r="C1519" i="3"/>
  <c r="Y1519" i="3"/>
  <c r="W1519" i="3"/>
  <c r="D1519" i="3"/>
  <c r="E1519" i="3"/>
  <c r="H1519" i="3"/>
  <c r="I1519" i="3"/>
  <c r="J1519" i="3"/>
  <c r="K1519" i="3"/>
  <c r="L1519" i="3"/>
  <c r="O1519" i="3"/>
  <c r="P1519" i="3"/>
  <c r="Q1519" i="3"/>
  <c r="R1519" i="3"/>
  <c r="S1519" i="3"/>
  <c r="T1519" i="3"/>
  <c r="U1519" i="3"/>
  <c r="X1519" i="3"/>
  <c r="V1519" i="3"/>
  <c r="B1520" i="3"/>
  <c r="C1520" i="3"/>
  <c r="Y1520" i="3"/>
  <c r="W1520" i="3"/>
  <c r="D1520" i="3"/>
  <c r="E1520" i="3"/>
  <c r="H1520" i="3"/>
  <c r="I1520" i="3"/>
  <c r="J1520" i="3"/>
  <c r="K1520" i="3"/>
  <c r="L1520" i="3"/>
  <c r="O1520" i="3"/>
  <c r="P1520" i="3"/>
  <c r="Q1520" i="3"/>
  <c r="R1520" i="3"/>
  <c r="S1520" i="3"/>
  <c r="T1520" i="3"/>
  <c r="U1520" i="3"/>
  <c r="X1520" i="3"/>
  <c r="V1520" i="3"/>
  <c r="B1521" i="3"/>
  <c r="C1521" i="3"/>
  <c r="Y1521" i="3"/>
  <c r="W1521" i="3"/>
  <c r="D1521" i="3"/>
  <c r="E1521" i="3"/>
  <c r="H1521" i="3"/>
  <c r="I1521" i="3"/>
  <c r="J1521" i="3"/>
  <c r="K1521" i="3"/>
  <c r="L1521" i="3"/>
  <c r="O1521" i="3"/>
  <c r="P1521" i="3"/>
  <c r="Q1521" i="3"/>
  <c r="R1521" i="3"/>
  <c r="S1521" i="3"/>
  <c r="T1521" i="3"/>
  <c r="U1521" i="3"/>
  <c r="X1521" i="3"/>
  <c r="V1521" i="3"/>
  <c r="B1522" i="3"/>
  <c r="C1522" i="3"/>
  <c r="Y1522" i="3"/>
  <c r="D1522" i="3"/>
  <c r="E1522" i="3"/>
  <c r="H1522" i="3"/>
  <c r="I1522" i="3"/>
  <c r="J1522" i="3"/>
  <c r="K1522" i="3"/>
  <c r="L1522" i="3"/>
  <c r="O1522" i="3"/>
  <c r="P1522" i="3"/>
  <c r="Q1522" i="3"/>
  <c r="R1522" i="3"/>
  <c r="S1522" i="3"/>
  <c r="T1522" i="3"/>
  <c r="U1522" i="3"/>
  <c r="X1522" i="3"/>
  <c r="V1522" i="3"/>
  <c r="W1522" i="3"/>
  <c r="B1523" i="3"/>
  <c r="C1523" i="3"/>
  <c r="Y1523" i="3"/>
  <c r="D1523" i="3"/>
  <c r="E1523" i="3"/>
  <c r="H1523" i="3"/>
  <c r="I1523" i="3"/>
  <c r="J1523" i="3"/>
  <c r="K1523" i="3"/>
  <c r="L1523" i="3"/>
  <c r="O1523" i="3"/>
  <c r="P1523" i="3"/>
  <c r="Q1523" i="3"/>
  <c r="R1523" i="3"/>
  <c r="S1523" i="3"/>
  <c r="T1523" i="3"/>
  <c r="U1523" i="3"/>
  <c r="X1523" i="3"/>
  <c r="V1523" i="3"/>
  <c r="B1524" i="3"/>
  <c r="C1524" i="3"/>
  <c r="Y1524" i="3"/>
  <c r="D1524" i="3"/>
  <c r="E1524" i="3"/>
  <c r="H1524" i="3"/>
  <c r="I1524" i="3"/>
  <c r="J1524" i="3"/>
  <c r="K1524" i="3"/>
  <c r="L1524" i="3"/>
  <c r="O1524" i="3"/>
  <c r="P1524" i="3"/>
  <c r="Q1524" i="3"/>
  <c r="R1524" i="3"/>
  <c r="S1524" i="3"/>
  <c r="T1524" i="3"/>
  <c r="U1524" i="3"/>
  <c r="X1524" i="3"/>
  <c r="V1524" i="3"/>
  <c r="B1525" i="3"/>
  <c r="C1525" i="3"/>
  <c r="Y1525" i="3"/>
  <c r="D1525" i="3"/>
  <c r="E1525" i="3"/>
  <c r="H1525" i="3"/>
  <c r="I1525" i="3"/>
  <c r="J1525" i="3"/>
  <c r="K1525" i="3"/>
  <c r="L1525" i="3"/>
  <c r="O1525" i="3"/>
  <c r="P1525" i="3"/>
  <c r="Q1525" i="3"/>
  <c r="R1525" i="3"/>
  <c r="S1525" i="3"/>
  <c r="T1525" i="3"/>
  <c r="U1525" i="3"/>
  <c r="X1525" i="3"/>
  <c r="V1525" i="3"/>
  <c r="W1525" i="3"/>
  <c r="B1526" i="3"/>
  <c r="C1526" i="3"/>
  <c r="Y1526" i="3"/>
  <c r="D1526" i="3"/>
  <c r="E1526" i="3"/>
  <c r="H1526" i="3"/>
  <c r="I1526" i="3"/>
  <c r="J1526" i="3"/>
  <c r="K1526" i="3"/>
  <c r="L1526" i="3"/>
  <c r="O1526" i="3"/>
  <c r="P1526" i="3"/>
  <c r="Q1526" i="3"/>
  <c r="R1526" i="3"/>
  <c r="S1526" i="3"/>
  <c r="T1526" i="3"/>
  <c r="U1526" i="3"/>
  <c r="X1526" i="3"/>
  <c r="V1526" i="3"/>
  <c r="B1527" i="3"/>
  <c r="C1527" i="3"/>
  <c r="Y1527" i="3"/>
  <c r="D1527" i="3"/>
  <c r="E1527" i="3"/>
  <c r="H1527" i="3"/>
  <c r="I1527" i="3"/>
  <c r="J1527" i="3"/>
  <c r="K1527" i="3"/>
  <c r="L1527" i="3"/>
  <c r="O1527" i="3"/>
  <c r="P1527" i="3"/>
  <c r="Q1527" i="3"/>
  <c r="R1527" i="3"/>
  <c r="S1527" i="3"/>
  <c r="T1527" i="3"/>
  <c r="U1527" i="3"/>
  <c r="X1527" i="3"/>
  <c r="V1527" i="3"/>
  <c r="W1527" i="3"/>
  <c r="B1528" i="3"/>
  <c r="C1528" i="3"/>
  <c r="Y1528" i="3"/>
  <c r="W1528" i="3"/>
  <c r="D1528" i="3"/>
  <c r="E1528" i="3"/>
  <c r="H1528" i="3"/>
  <c r="I1528" i="3"/>
  <c r="J1528" i="3"/>
  <c r="K1528" i="3"/>
  <c r="L1528" i="3"/>
  <c r="O1528" i="3"/>
  <c r="P1528" i="3"/>
  <c r="Q1528" i="3"/>
  <c r="R1528" i="3"/>
  <c r="S1528" i="3"/>
  <c r="T1528" i="3"/>
  <c r="U1528" i="3"/>
  <c r="X1528" i="3"/>
  <c r="V1528" i="3"/>
  <c r="B1529" i="3"/>
  <c r="C1529" i="3"/>
  <c r="Y1529" i="3"/>
  <c r="W1529" i="3"/>
  <c r="D1529" i="3"/>
  <c r="E1529" i="3"/>
  <c r="H1529" i="3"/>
  <c r="I1529" i="3"/>
  <c r="J1529" i="3"/>
  <c r="K1529" i="3"/>
  <c r="L1529" i="3"/>
  <c r="O1529" i="3"/>
  <c r="P1529" i="3"/>
  <c r="Q1529" i="3"/>
  <c r="R1529" i="3"/>
  <c r="S1529" i="3"/>
  <c r="T1529" i="3"/>
  <c r="U1529" i="3"/>
  <c r="X1529" i="3"/>
  <c r="V1529" i="3"/>
  <c r="B1530" i="3"/>
  <c r="C1530" i="3"/>
  <c r="Y1530" i="3"/>
  <c r="W1530" i="3"/>
  <c r="D1530" i="3"/>
  <c r="E1530" i="3"/>
  <c r="H1530" i="3"/>
  <c r="I1530" i="3"/>
  <c r="J1530" i="3"/>
  <c r="K1530" i="3"/>
  <c r="L1530" i="3"/>
  <c r="O1530" i="3"/>
  <c r="P1530" i="3"/>
  <c r="Q1530" i="3"/>
  <c r="R1530" i="3"/>
  <c r="S1530" i="3"/>
  <c r="T1530" i="3"/>
  <c r="U1530" i="3"/>
  <c r="X1530" i="3"/>
  <c r="V1530" i="3"/>
  <c r="B1531" i="3"/>
  <c r="C1531" i="3"/>
  <c r="Y1531" i="3"/>
  <c r="D1531" i="3"/>
  <c r="E1531" i="3"/>
  <c r="H1531" i="3"/>
  <c r="I1531" i="3"/>
  <c r="J1531" i="3"/>
  <c r="K1531" i="3"/>
  <c r="L1531" i="3"/>
  <c r="O1531" i="3"/>
  <c r="P1531" i="3"/>
  <c r="Q1531" i="3"/>
  <c r="R1531" i="3"/>
  <c r="S1531" i="3"/>
  <c r="T1531" i="3"/>
  <c r="U1531" i="3"/>
  <c r="X1531" i="3"/>
  <c r="V1531" i="3"/>
  <c r="B1532" i="3"/>
  <c r="C1532" i="3"/>
  <c r="Y1532" i="3"/>
  <c r="W1532" i="3"/>
  <c r="D1532" i="3"/>
  <c r="E1532" i="3"/>
  <c r="H1532" i="3"/>
  <c r="I1532" i="3"/>
  <c r="J1532" i="3"/>
  <c r="K1532" i="3"/>
  <c r="L1532" i="3"/>
  <c r="O1532" i="3"/>
  <c r="P1532" i="3"/>
  <c r="Q1532" i="3"/>
  <c r="R1532" i="3"/>
  <c r="S1532" i="3"/>
  <c r="T1532" i="3"/>
  <c r="U1532" i="3"/>
  <c r="X1532" i="3"/>
  <c r="V1532" i="3"/>
  <c r="B1533" i="3"/>
  <c r="C1533" i="3"/>
  <c r="Y1533" i="3"/>
  <c r="W1533" i="3"/>
  <c r="D1533" i="3"/>
  <c r="E1533" i="3"/>
  <c r="H1533" i="3"/>
  <c r="I1533" i="3"/>
  <c r="J1533" i="3"/>
  <c r="K1533" i="3"/>
  <c r="L1533" i="3"/>
  <c r="O1533" i="3"/>
  <c r="P1533" i="3"/>
  <c r="Q1533" i="3"/>
  <c r="R1533" i="3"/>
  <c r="S1533" i="3"/>
  <c r="T1533" i="3"/>
  <c r="U1533" i="3"/>
  <c r="X1533" i="3"/>
  <c r="V1533" i="3"/>
  <c r="B1534" i="3"/>
  <c r="C1534" i="3"/>
  <c r="Y1534" i="3"/>
  <c r="D1534" i="3"/>
  <c r="E1534" i="3"/>
  <c r="H1534" i="3"/>
  <c r="I1534" i="3"/>
  <c r="J1534" i="3"/>
  <c r="K1534" i="3"/>
  <c r="L1534" i="3"/>
  <c r="O1534" i="3"/>
  <c r="P1534" i="3"/>
  <c r="Q1534" i="3"/>
  <c r="R1534" i="3"/>
  <c r="S1534" i="3"/>
  <c r="T1534" i="3"/>
  <c r="U1534" i="3"/>
  <c r="X1534" i="3"/>
  <c r="V1534" i="3"/>
  <c r="B1535" i="3"/>
  <c r="C1535" i="3"/>
  <c r="Y1535" i="3"/>
  <c r="D1535" i="3"/>
  <c r="E1535" i="3"/>
  <c r="H1535" i="3"/>
  <c r="I1535" i="3"/>
  <c r="J1535" i="3"/>
  <c r="K1535" i="3"/>
  <c r="L1535" i="3"/>
  <c r="O1535" i="3"/>
  <c r="P1535" i="3"/>
  <c r="Q1535" i="3"/>
  <c r="R1535" i="3"/>
  <c r="S1535" i="3"/>
  <c r="T1535" i="3"/>
  <c r="U1535" i="3"/>
  <c r="W1535" i="3"/>
  <c r="X1535" i="3"/>
  <c r="V1535" i="3"/>
  <c r="B1536" i="3"/>
  <c r="C1536" i="3"/>
  <c r="Y1536" i="3"/>
  <c r="W1536" i="3"/>
  <c r="D1536" i="3"/>
  <c r="E1536" i="3"/>
  <c r="H1536" i="3"/>
  <c r="I1536" i="3"/>
  <c r="J1536" i="3"/>
  <c r="K1536" i="3"/>
  <c r="L1536" i="3"/>
  <c r="O1536" i="3"/>
  <c r="P1536" i="3"/>
  <c r="Q1536" i="3"/>
  <c r="R1536" i="3"/>
  <c r="S1536" i="3"/>
  <c r="T1536" i="3"/>
  <c r="U1536" i="3"/>
  <c r="X1536" i="3"/>
  <c r="V1536" i="3"/>
  <c r="B1537" i="3"/>
  <c r="C1537" i="3"/>
  <c r="Y1537" i="3"/>
  <c r="W1537" i="3"/>
  <c r="D1537" i="3"/>
  <c r="E1537" i="3"/>
  <c r="H1537" i="3"/>
  <c r="I1537" i="3"/>
  <c r="J1537" i="3"/>
  <c r="K1537" i="3"/>
  <c r="L1537" i="3"/>
  <c r="O1537" i="3"/>
  <c r="P1537" i="3"/>
  <c r="Q1537" i="3"/>
  <c r="R1537" i="3"/>
  <c r="S1537" i="3"/>
  <c r="T1537" i="3"/>
  <c r="U1537" i="3"/>
  <c r="X1537" i="3"/>
  <c r="V1537" i="3"/>
  <c r="B1538" i="3"/>
  <c r="C1538" i="3"/>
  <c r="Y1538" i="3"/>
  <c r="D1538" i="3"/>
  <c r="E1538" i="3"/>
  <c r="H1538" i="3"/>
  <c r="I1538" i="3"/>
  <c r="J1538" i="3"/>
  <c r="K1538" i="3"/>
  <c r="L1538" i="3"/>
  <c r="O1538" i="3"/>
  <c r="P1538" i="3"/>
  <c r="Q1538" i="3"/>
  <c r="R1538" i="3"/>
  <c r="S1538" i="3"/>
  <c r="T1538" i="3"/>
  <c r="U1538" i="3"/>
  <c r="X1538" i="3"/>
  <c r="V1538" i="3"/>
  <c r="W1538" i="3"/>
  <c r="B1539" i="3"/>
  <c r="C1539" i="3"/>
  <c r="Y1539" i="3"/>
  <c r="D1539" i="3"/>
  <c r="E1539" i="3"/>
  <c r="H1539" i="3"/>
  <c r="I1539" i="3"/>
  <c r="J1539" i="3"/>
  <c r="K1539" i="3"/>
  <c r="L1539" i="3"/>
  <c r="O1539" i="3"/>
  <c r="P1539" i="3"/>
  <c r="Q1539" i="3"/>
  <c r="R1539" i="3"/>
  <c r="S1539" i="3"/>
  <c r="T1539" i="3"/>
  <c r="U1539" i="3"/>
  <c r="X1539" i="3"/>
  <c r="V1539" i="3"/>
  <c r="B1540" i="3"/>
  <c r="C1540" i="3"/>
  <c r="Y1540" i="3"/>
  <c r="D1540" i="3"/>
  <c r="E1540" i="3"/>
  <c r="H1540" i="3"/>
  <c r="I1540" i="3"/>
  <c r="J1540" i="3"/>
  <c r="K1540" i="3"/>
  <c r="L1540" i="3"/>
  <c r="O1540" i="3"/>
  <c r="P1540" i="3"/>
  <c r="Q1540" i="3"/>
  <c r="R1540" i="3"/>
  <c r="S1540" i="3"/>
  <c r="T1540" i="3"/>
  <c r="U1540" i="3"/>
  <c r="W1540" i="3"/>
  <c r="X1540" i="3"/>
  <c r="V1540" i="3"/>
  <c r="B1541" i="3"/>
  <c r="C1541" i="3"/>
  <c r="Y1541" i="3"/>
  <c r="W1541" i="3"/>
  <c r="D1541" i="3"/>
  <c r="E1541" i="3"/>
  <c r="H1541" i="3"/>
  <c r="I1541" i="3"/>
  <c r="J1541" i="3"/>
  <c r="K1541" i="3"/>
  <c r="L1541" i="3"/>
  <c r="O1541" i="3"/>
  <c r="P1541" i="3"/>
  <c r="Q1541" i="3"/>
  <c r="R1541" i="3"/>
  <c r="S1541" i="3"/>
  <c r="T1541" i="3"/>
  <c r="U1541" i="3"/>
  <c r="X1541" i="3"/>
  <c r="V1541" i="3"/>
  <c r="B1542" i="3"/>
  <c r="C1542" i="3"/>
  <c r="D1542" i="3"/>
  <c r="E1542" i="3"/>
  <c r="H1542" i="3"/>
  <c r="I1542" i="3"/>
  <c r="J1542" i="3"/>
  <c r="K1542" i="3"/>
  <c r="L1542" i="3"/>
  <c r="O1542" i="3"/>
  <c r="P1542" i="3"/>
  <c r="Q1542" i="3"/>
  <c r="R1542" i="3"/>
  <c r="S1542" i="3"/>
  <c r="T1542" i="3"/>
  <c r="U1542" i="3"/>
  <c r="X1542" i="3"/>
  <c r="V1542" i="3"/>
  <c r="B1543" i="3"/>
  <c r="C1543" i="3"/>
  <c r="Y1543" i="3"/>
  <c r="W1543" i="3"/>
  <c r="D1543" i="3"/>
  <c r="E1543" i="3"/>
  <c r="H1543" i="3"/>
  <c r="I1543" i="3"/>
  <c r="J1543" i="3"/>
  <c r="K1543" i="3"/>
  <c r="L1543" i="3"/>
  <c r="O1543" i="3"/>
  <c r="P1543" i="3"/>
  <c r="Q1543" i="3"/>
  <c r="R1543" i="3"/>
  <c r="S1543" i="3"/>
  <c r="T1543" i="3"/>
  <c r="U1543" i="3"/>
  <c r="X1543" i="3"/>
  <c r="V1543" i="3"/>
  <c r="B1544" i="3"/>
  <c r="C1544" i="3"/>
  <c r="Y1544" i="3"/>
  <c r="W1544" i="3"/>
  <c r="D1544" i="3"/>
  <c r="E1544" i="3"/>
  <c r="H1544" i="3"/>
  <c r="I1544" i="3"/>
  <c r="J1544" i="3"/>
  <c r="K1544" i="3"/>
  <c r="L1544" i="3"/>
  <c r="O1544" i="3"/>
  <c r="P1544" i="3"/>
  <c r="Q1544" i="3"/>
  <c r="R1544" i="3"/>
  <c r="S1544" i="3"/>
  <c r="T1544" i="3"/>
  <c r="U1544" i="3"/>
  <c r="X1544" i="3"/>
  <c r="V1544" i="3"/>
  <c r="B1545" i="3"/>
  <c r="C1545" i="3"/>
  <c r="Y1545" i="3"/>
  <c r="W1545" i="3"/>
  <c r="D1545" i="3"/>
  <c r="E1545" i="3"/>
  <c r="H1545" i="3"/>
  <c r="I1545" i="3"/>
  <c r="J1545" i="3"/>
  <c r="K1545" i="3"/>
  <c r="L1545" i="3"/>
  <c r="O1545" i="3"/>
  <c r="P1545" i="3"/>
  <c r="Q1545" i="3"/>
  <c r="R1545" i="3"/>
  <c r="S1545" i="3"/>
  <c r="T1545" i="3"/>
  <c r="U1545" i="3"/>
  <c r="X1545" i="3"/>
  <c r="V1545" i="3"/>
  <c r="B1546" i="3"/>
  <c r="C1546" i="3"/>
  <c r="Y1546" i="3"/>
  <c r="W1546" i="3"/>
  <c r="D1546" i="3"/>
  <c r="E1546" i="3"/>
  <c r="H1546" i="3"/>
  <c r="I1546" i="3"/>
  <c r="J1546" i="3"/>
  <c r="K1546" i="3"/>
  <c r="L1546" i="3"/>
  <c r="O1546" i="3"/>
  <c r="P1546" i="3"/>
  <c r="Q1546" i="3"/>
  <c r="R1546" i="3"/>
  <c r="S1546" i="3"/>
  <c r="T1546" i="3"/>
  <c r="U1546" i="3"/>
  <c r="X1546" i="3"/>
  <c r="V1546" i="3"/>
  <c r="B1547" i="3"/>
  <c r="C1547" i="3"/>
  <c r="D1547" i="3"/>
  <c r="E1547" i="3"/>
  <c r="H1547" i="3"/>
  <c r="I1547" i="3"/>
  <c r="J1547" i="3"/>
  <c r="K1547" i="3"/>
  <c r="L1547" i="3"/>
  <c r="O1547" i="3"/>
  <c r="P1547" i="3"/>
  <c r="Q1547" i="3"/>
  <c r="R1547" i="3"/>
  <c r="S1547" i="3"/>
  <c r="T1547" i="3"/>
  <c r="U1547" i="3"/>
  <c r="X1547" i="3"/>
  <c r="V1547" i="3"/>
  <c r="B1548" i="3"/>
  <c r="C1548" i="3"/>
  <c r="Y1548" i="3"/>
  <c r="W1548" i="3"/>
  <c r="D1548" i="3"/>
  <c r="E1548" i="3"/>
  <c r="H1548" i="3"/>
  <c r="I1548" i="3"/>
  <c r="J1548" i="3"/>
  <c r="K1548" i="3"/>
  <c r="L1548" i="3"/>
  <c r="O1548" i="3"/>
  <c r="P1548" i="3"/>
  <c r="Q1548" i="3"/>
  <c r="R1548" i="3"/>
  <c r="S1548" i="3"/>
  <c r="T1548" i="3"/>
  <c r="U1548" i="3"/>
  <c r="X1548" i="3"/>
  <c r="V1548" i="3"/>
  <c r="B1549" i="3"/>
  <c r="C1549" i="3"/>
  <c r="Y1549" i="3"/>
  <c r="D1549" i="3"/>
  <c r="E1549" i="3"/>
  <c r="H1549" i="3"/>
  <c r="I1549" i="3"/>
  <c r="J1549" i="3"/>
  <c r="K1549" i="3"/>
  <c r="L1549" i="3"/>
  <c r="O1549" i="3"/>
  <c r="P1549" i="3"/>
  <c r="Q1549" i="3"/>
  <c r="R1549" i="3"/>
  <c r="S1549" i="3"/>
  <c r="T1549" i="3"/>
  <c r="U1549" i="3"/>
  <c r="X1549" i="3"/>
  <c r="V1549" i="3"/>
  <c r="W1549" i="3"/>
  <c r="B1550" i="3"/>
  <c r="C1550" i="3"/>
  <c r="D1550" i="3"/>
  <c r="E1550" i="3"/>
  <c r="H1550" i="3"/>
  <c r="I1550" i="3"/>
  <c r="J1550" i="3"/>
  <c r="K1550" i="3"/>
  <c r="L1550" i="3"/>
  <c r="O1550" i="3"/>
  <c r="P1550" i="3"/>
  <c r="Q1550" i="3"/>
  <c r="R1550" i="3"/>
  <c r="S1550" i="3"/>
  <c r="T1550" i="3"/>
  <c r="U1550" i="3"/>
  <c r="X1550" i="3"/>
  <c r="V1550" i="3"/>
  <c r="B1551" i="3"/>
  <c r="C1551" i="3"/>
  <c r="D1551" i="3"/>
  <c r="E1551" i="3"/>
  <c r="H1551" i="3"/>
  <c r="I1551" i="3"/>
  <c r="J1551" i="3"/>
  <c r="K1551" i="3"/>
  <c r="L1551" i="3"/>
  <c r="O1551" i="3"/>
  <c r="P1551" i="3"/>
  <c r="Q1551" i="3"/>
  <c r="R1551" i="3"/>
  <c r="S1551" i="3"/>
  <c r="T1551" i="3"/>
  <c r="U1551" i="3"/>
  <c r="X1551" i="3"/>
  <c r="V1551" i="3"/>
  <c r="B1552" i="3"/>
  <c r="C1552" i="3"/>
  <c r="Y1552" i="3"/>
  <c r="W1552" i="3"/>
  <c r="D1552" i="3"/>
  <c r="E1552" i="3"/>
  <c r="H1552" i="3"/>
  <c r="I1552" i="3"/>
  <c r="J1552" i="3"/>
  <c r="K1552" i="3"/>
  <c r="L1552" i="3"/>
  <c r="O1552" i="3"/>
  <c r="P1552" i="3"/>
  <c r="Q1552" i="3"/>
  <c r="R1552" i="3"/>
  <c r="S1552" i="3"/>
  <c r="T1552" i="3"/>
  <c r="U1552" i="3"/>
  <c r="X1552" i="3"/>
  <c r="V1552" i="3"/>
  <c r="B1553" i="3"/>
  <c r="C1553" i="3"/>
  <c r="Y1553" i="3"/>
  <c r="W1553" i="3"/>
  <c r="D1553" i="3"/>
  <c r="E1553" i="3"/>
  <c r="H1553" i="3"/>
  <c r="I1553" i="3"/>
  <c r="J1553" i="3"/>
  <c r="K1553" i="3"/>
  <c r="L1553" i="3"/>
  <c r="O1553" i="3"/>
  <c r="P1553" i="3"/>
  <c r="Q1553" i="3"/>
  <c r="R1553" i="3"/>
  <c r="S1553" i="3"/>
  <c r="T1553" i="3"/>
  <c r="U1553" i="3"/>
  <c r="X1553" i="3"/>
  <c r="V1553" i="3"/>
  <c r="B1554" i="3"/>
  <c r="C1554" i="3"/>
  <c r="Y1554" i="3"/>
  <c r="D1554" i="3"/>
  <c r="E1554" i="3"/>
  <c r="H1554" i="3"/>
  <c r="I1554" i="3"/>
  <c r="J1554" i="3"/>
  <c r="K1554" i="3"/>
  <c r="L1554" i="3"/>
  <c r="O1554" i="3"/>
  <c r="P1554" i="3"/>
  <c r="Q1554" i="3"/>
  <c r="R1554" i="3"/>
  <c r="S1554" i="3"/>
  <c r="T1554" i="3"/>
  <c r="U1554" i="3"/>
  <c r="W1554" i="3"/>
  <c r="X1554" i="3"/>
  <c r="V1554" i="3"/>
  <c r="B1555" i="3"/>
  <c r="C1555" i="3"/>
  <c r="D1555" i="3"/>
  <c r="E1555" i="3"/>
  <c r="H1555" i="3"/>
  <c r="I1555" i="3"/>
  <c r="J1555" i="3"/>
  <c r="K1555" i="3"/>
  <c r="L1555" i="3"/>
  <c r="O1555" i="3"/>
  <c r="P1555" i="3"/>
  <c r="Q1555" i="3"/>
  <c r="R1555" i="3"/>
  <c r="S1555" i="3"/>
  <c r="T1555" i="3"/>
  <c r="U1555" i="3"/>
  <c r="X1555" i="3"/>
  <c r="V1555" i="3"/>
  <c r="B1556" i="3"/>
  <c r="C1556" i="3"/>
  <c r="Y1556" i="3"/>
  <c r="D1556" i="3"/>
  <c r="E1556" i="3"/>
  <c r="H1556" i="3"/>
  <c r="I1556" i="3"/>
  <c r="J1556" i="3"/>
  <c r="K1556" i="3"/>
  <c r="L1556" i="3"/>
  <c r="O1556" i="3"/>
  <c r="P1556" i="3"/>
  <c r="Q1556" i="3"/>
  <c r="R1556" i="3"/>
  <c r="S1556" i="3"/>
  <c r="T1556" i="3"/>
  <c r="U1556" i="3"/>
  <c r="X1556" i="3"/>
  <c r="V1556" i="3"/>
  <c r="B1557" i="3"/>
  <c r="C1557" i="3"/>
  <c r="Y1557" i="3"/>
  <c r="W1557" i="3"/>
  <c r="D1557" i="3"/>
  <c r="E1557" i="3"/>
  <c r="H1557" i="3"/>
  <c r="I1557" i="3"/>
  <c r="J1557" i="3"/>
  <c r="K1557" i="3"/>
  <c r="L1557" i="3"/>
  <c r="O1557" i="3"/>
  <c r="P1557" i="3"/>
  <c r="Q1557" i="3"/>
  <c r="R1557" i="3"/>
  <c r="S1557" i="3"/>
  <c r="T1557" i="3"/>
  <c r="U1557" i="3"/>
  <c r="X1557" i="3"/>
  <c r="V1557" i="3"/>
  <c r="B1558" i="3"/>
  <c r="C1558" i="3"/>
  <c r="D1558" i="3"/>
  <c r="E1558" i="3"/>
  <c r="H1558" i="3"/>
  <c r="I1558" i="3"/>
  <c r="J1558" i="3"/>
  <c r="K1558" i="3"/>
  <c r="L1558" i="3"/>
  <c r="O1558" i="3"/>
  <c r="P1558" i="3"/>
  <c r="Q1558" i="3"/>
  <c r="R1558" i="3"/>
  <c r="S1558" i="3"/>
  <c r="T1558" i="3"/>
  <c r="U1558" i="3"/>
  <c r="X1558" i="3"/>
  <c r="V1558" i="3"/>
  <c r="B1559" i="3"/>
  <c r="C1559" i="3"/>
  <c r="Y1559" i="3"/>
  <c r="W1559" i="3"/>
  <c r="D1559" i="3"/>
  <c r="E1559" i="3"/>
  <c r="H1559" i="3"/>
  <c r="I1559" i="3"/>
  <c r="J1559" i="3"/>
  <c r="K1559" i="3"/>
  <c r="L1559" i="3"/>
  <c r="O1559" i="3"/>
  <c r="P1559" i="3"/>
  <c r="Q1559" i="3"/>
  <c r="R1559" i="3"/>
  <c r="S1559" i="3"/>
  <c r="T1559" i="3"/>
  <c r="U1559" i="3"/>
  <c r="X1559" i="3"/>
  <c r="V1559" i="3"/>
  <c r="B1560" i="3"/>
  <c r="C1560" i="3"/>
  <c r="Y1560" i="3"/>
  <c r="W1560" i="3"/>
  <c r="D1560" i="3"/>
  <c r="E1560" i="3"/>
  <c r="H1560" i="3"/>
  <c r="I1560" i="3"/>
  <c r="J1560" i="3"/>
  <c r="K1560" i="3"/>
  <c r="L1560" i="3"/>
  <c r="O1560" i="3"/>
  <c r="P1560" i="3"/>
  <c r="Q1560" i="3"/>
  <c r="R1560" i="3"/>
  <c r="S1560" i="3"/>
  <c r="T1560" i="3"/>
  <c r="U1560" i="3"/>
  <c r="X1560" i="3"/>
  <c r="V1560" i="3"/>
  <c r="B1561" i="3"/>
  <c r="C1561" i="3"/>
  <c r="Y1561" i="3"/>
  <c r="W1561" i="3"/>
  <c r="D1561" i="3"/>
  <c r="E1561" i="3"/>
  <c r="H1561" i="3"/>
  <c r="I1561" i="3"/>
  <c r="J1561" i="3"/>
  <c r="K1561" i="3"/>
  <c r="L1561" i="3"/>
  <c r="O1561" i="3"/>
  <c r="P1561" i="3"/>
  <c r="Q1561" i="3"/>
  <c r="R1561" i="3"/>
  <c r="S1561" i="3"/>
  <c r="T1561" i="3"/>
  <c r="U1561" i="3"/>
  <c r="X1561" i="3"/>
  <c r="V1561" i="3"/>
  <c r="B1562" i="3"/>
  <c r="C1562" i="3"/>
  <c r="Y1562" i="3"/>
  <c r="W1562" i="3"/>
  <c r="D1562" i="3"/>
  <c r="E1562" i="3"/>
  <c r="H1562" i="3"/>
  <c r="I1562" i="3"/>
  <c r="J1562" i="3"/>
  <c r="K1562" i="3"/>
  <c r="L1562" i="3"/>
  <c r="O1562" i="3"/>
  <c r="P1562" i="3"/>
  <c r="Q1562" i="3"/>
  <c r="R1562" i="3"/>
  <c r="S1562" i="3"/>
  <c r="T1562" i="3"/>
  <c r="U1562" i="3"/>
  <c r="X1562" i="3"/>
  <c r="V1562" i="3"/>
  <c r="B1563" i="3"/>
  <c r="C1563" i="3"/>
  <c r="Y1563" i="3"/>
  <c r="D1563" i="3"/>
  <c r="E1563" i="3"/>
  <c r="H1563" i="3"/>
  <c r="I1563" i="3"/>
  <c r="J1563" i="3"/>
  <c r="K1563" i="3"/>
  <c r="L1563" i="3"/>
  <c r="O1563" i="3"/>
  <c r="P1563" i="3"/>
  <c r="Q1563" i="3"/>
  <c r="R1563" i="3"/>
  <c r="S1563" i="3"/>
  <c r="T1563" i="3"/>
  <c r="U1563" i="3"/>
  <c r="X1563" i="3"/>
  <c r="V1563" i="3"/>
  <c r="B1564" i="3"/>
  <c r="C1564" i="3"/>
  <c r="Y1564" i="3"/>
  <c r="D1564" i="3"/>
  <c r="E1564" i="3"/>
  <c r="H1564" i="3"/>
  <c r="I1564" i="3"/>
  <c r="J1564" i="3"/>
  <c r="K1564" i="3"/>
  <c r="L1564" i="3"/>
  <c r="O1564" i="3"/>
  <c r="P1564" i="3"/>
  <c r="Q1564" i="3"/>
  <c r="R1564" i="3"/>
  <c r="S1564" i="3"/>
  <c r="T1564" i="3"/>
  <c r="U1564" i="3"/>
  <c r="X1564" i="3"/>
  <c r="V1564" i="3"/>
  <c r="B1565" i="3"/>
  <c r="C1565" i="3"/>
  <c r="Y1565" i="3"/>
  <c r="W1565" i="3"/>
  <c r="D1565" i="3"/>
  <c r="E1565" i="3"/>
  <c r="H1565" i="3"/>
  <c r="I1565" i="3"/>
  <c r="J1565" i="3"/>
  <c r="K1565" i="3"/>
  <c r="L1565" i="3"/>
  <c r="O1565" i="3"/>
  <c r="P1565" i="3"/>
  <c r="Q1565" i="3"/>
  <c r="R1565" i="3"/>
  <c r="S1565" i="3"/>
  <c r="T1565" i="3"/>
  <c r="U1565" i="3"/>
  <c r="X1565" i="3"/>
  <c r="V1565" i="3"/>
  <c r="B1566" i="3"/>
  <c r="C1566" i="3"/>
  <c r="D1566" i="3"/>
  <c r="E1566" i="3"/>
  <c r="H1566" i="3"/>
  <c r="I1566" i="3"/>
  <c r="J1566" i="3"/>
  <c r="K1566" i="3"/>
  <c r="L1566" i="3"/>
  <c r="O1566" i="3"/>
  <c r="P1566" i="3"/>
  <c r="Q1566" i="3"/>
  <c r="R1566" i="3"/>
  <c r="S1566" i="3"/>
  <c r="T1566" i="3"/>
  <c r="U1566" i="3"/>
  <c r="X1566" i="3"/>
  <c r="V1566" i="3"/>
  <c r="B1567" i="3"/>
  <c r="C1567" i="3"/>
  <c r="Y1567" i="3"/>
  <c r="W1567" i="3"/>
  <c r="D1567" i="3"/>
  <c r="E1567" i="3"/>
  <c r="H1567" i="3"/>
  <c r="I1567" i="3"/>
  <c r="J1567" i="3"/>
  <c r="K1567" i="3"/>
  <c r="L1567" i="3"/>
  <c r="O1567" i="3"/>
  <c r="P1567" i="3"/>
  <c r="Q1567" i="3"/>
  <c r="R1567" i="3"/>
  <c r="S1567" i="3"/>
  <c r="T1567" i="3"/>
  <c r="U1567" i="3"/>
  <c r="X1567" i="3"/>
  <c r="V1567" i="3"/>
  <c r="B1568" i="3"/>
  <c r="C1568" i="3"/>
  <c r="Y1568" i="3"/>
  <c r="W1568" i="3"/>
  <c r="D1568" i="3"/>
  <c r="E1568" i="3"/>
  <c r="H1568" i="3"/>
  <c r="I1568" i="3"/>
  <c r="J1568" i="3"/>
  <c r="K1568" i="3"/>
  <c r="L1568" i="3"/>
  <c r="O1568" i="3"/>
  <c r="P1568" i="3"/>
  <c r="Q1568" i="3"/>
  <c r="R1568" i="3"/>
  <c r="S1568" i="3"/>
  <c r="T1568" i="3"/>
  <c r="U1568" i="3"/>
  <c r="X1568" i="3"/>
  <c r="V1568" i="3"/>
  <c r="B1569" i="3"/>
  <c r="C1569" i="3"/>
  <c r="Y1569" i="3"/>
  <c r="D1569" i="3"/>
  <c r="E1569" i="3"/>
  <c r="H1569" i="3"/>
  <c r="I1569" i="3"/>
  <c r="J1569" i="3"/>
  <c r="K1569" i="3"/>
  <c r="L1569" i="3"/>
  <c r="O1569" i="3"/>
  <c r="P1569" i="3"/>
  <c r="Q1569" i="3"/>
  <c r="R1569" i="3"/>
  <c r="S1569" i="3"/>
  <c r="T1569" i="3"/>
  <c r="U1569" i="3"/>
  <c r="X1569" i="3"/>
  <c r="V1569" i="3"/>
  <c r="B1570" i="3"/>
  <c r="C1570" i="3"/>
  <c r="Y1570" i="3"/>
  <c r="D1570" i="3"/>
  <c r="E1570" i="3"/>
  <c r="H1570" i="3"/>
  <c r="I1570" i="3"/>
  <c r="J1570" i="3"/>
  <c r="K1570" i="3"/>
  <c r="L1570" i="3"/>
  <c r="O1570" i="3"/>
  <c r="P1570" i="3"/>
  <c r="Q1570" i="3"/>
  <c r="R1570" i="3"/>
  <c r="S1570" i="3"/>
  <c r="T1570" i="3"/>
  <c r="U1570" i="3"/>
  <c r="W1570" i="3"/>
  <c r="X1570" i="3"/>
  <c r="V1570" i="3"/>
  <c r="B1571" i="3"/>
  <c r="C1571" i="3"/>
  <c r="Y1571" i="3"/>
  <c r="D1571" i="3"/>
  <c r="E1571" i="3"/>
  <c r="H1571" i="3"/>
  <c r="I1571" i="3"/>
  <c r="J1571" i="3"/>
  <c r="K1571" i="3"/>
  <c r="L1571" i="3"/>
  <c r="O1571" i="3"/>
  <c r="P1571" i="3"/>
  <c r="Q1571" i="3"/>
  <c r="R1571" i="3"/>
  <c r="S1571" i="3"/>
  <c r="T1571" i="3"/>
  <c r="U1571" i="3"/>
  <c r="X1571" i="3"/>
  <c r="V1571" i="3"/>
  <c r="B1572" i="3"/>
  <c r="C1572" i="3"/>
  <c r="Y1572" i="3"/>
  <c r="D1572" i="3"/>
  <c r="E1572" i="3"/>
  <c r="H1572" i="3"/>
  <c r="I1572" i="3"/>
  <c r="J1572" i="3"/>
  <c r="K1572" i="3"/>
  <c r="L1572" i="3"/>
  <c r="O1572" i="3"/>
  <c r="P1572" i="3"/>
  <c r="Q1572" i="3"/>
  <c r="R1572" i="3"/>
  <c r="S1572" i="3"/>
  <c r="T1572" i="3"/>
  <c r="U1572" i="3"/>
  <c r="X1572" i="3"/>
  <c r="V1572" i="3"/>
  <c r="B1573" i="3"/>
  <c r="D1573" i="3"/>
  <c r="E1573" i="3"/>
  <c r="H1573" i="3"/>
  <c r="I1573" i="3"/>
  <c r="J1573" i="3"/>
  <c r="K1573" i="3"/>
  <c r="L1573" i="3"/>
  <c r="O1573" i="3"/>
  <c r="P1573" i="3"/>
  <c r="Q1573" i="3"/>
  <c r="R1573" i="3"/>
  <c r="S1573" i="3"/>
  <c r="T1573" i="3"/>
  <c r="U1573" i="3"/>
  <c r="X1573" i="3"/>
  <c r="V1573" i="3"/>
  <c r="B1574" i="3"/>
  <c r="C1574" i="3"/>
  <c r="D1574" i="3"/>
  <c r="E1574" i="3"/>
  <c r="H1574" i="3"/>
  <c r="I1574" i="3"/>
  <c r="J1574" i="3"/>
  <c r="K1574" i="3"/>
  <c r="L1574" i="3"/>
  <c r="O1574" i="3"/>
  <c r="P1574" i="3"/>
  <c r="Q1574" i="3"/>
  <c r="R1574" i="3"/>
  <c r="S1574" i="3"/>
  <c r="T1574" i="3"/>
  <c r="U1574" i="3"/>
  <c r="X1574" i="3"/>
  <c r="V1574" i="3"/>
  <c r="B1575" i="3"/>
  <c r="C1575" i="3"/>
  <c r="Y1575" i="3"/>
  <c r="W1575" i="3"/>
  <c r="D1575" i="3"/>
  <c r="E1575" i="3"/>
  <c r="H1575" i="3"/>
  <c r="I1575" i="3"/>
  <c r="J1575" i="3"/>
  <c r="K1575" i="3"/>
  <c r="L1575" i="3"/>
  <c r="O1575" i="3"/>
  <c r="P1575" i="3"/>
  <c r="Q1575" i="3"/>
  <c r="R1575" i="3"/>
  <c r="S1575" i="3"/>
  <c r="T1575" i="3"/>
  <c r="U1575" i="3"/>
  <c r="X1575" i="3"/>
  <c r="V1575" i="3"/>
  <c r="B1576" i="3"/>
  <c r="C1576" i="3"/>
  <c r="Y1576" i="3"/>
  <c r="W1576" i="3"/>
  <c r="D1576" i="3"/>
  <c r="E1576" i="3"/>
  <c r="H1576" i="3"/>
  <c r="I1576" i="3"/>
  <c r="J1576" i="3"/>
  <c r="K1576" i="3"/>
  <c r="L1576" i="3"/>
  <c r="O1576" i="3"/>
  <c r="P1576" i="3"/>
  <c r="Q1576" i="3"/>
  <c r="R1576" i="3"/>
  <c r="S1576" i="3"/>
  <c r="T1576" i="3"/>
  <c r="U1576" i="3"/>
  <c r="X1576" i="3"/>
  <c r="V1576" i="3"/>
  <c r="B1577" i="3"/>
  <c r="C1577" i="3"/>
  <c r="D1577" i="3"/>
  <c r="E1577" i="3"/>
  <c r="H1577" i="3"/>
  <c r="I1577" i="3"/>
  <c r="J1577" i="3"/>
  <c r="K1577" i="3"/>
  <c r="L1577" i="3"/>
  <c r="O1577" i="3"/>
  <c r="P1577" i="3"/>
  <c r="Q1577" i="3"/>
  <c r="R1577" i="3"/>
  <c r="S1577" i="3"/>
  <c r="T1577" i="3"/>
  <c r="U1577" i="3"/>
  <c r="X1577" i="3"/>
  <c r="V1577" i="3"/>
  <c r="B1578" i="3"/>
  <c r="C1578" i="3"/>
  <c r="Y1578" i="3"/>
  <c r="D1578" i="3"/>
  <c r="E1578" i="3"/>
  <c r="H1578" i="3"/>
  <c r="I1578" i="3"/>
  <c r="J1578" i="3"/>
  <c r="K1578" i="3"/>
  <c r="L1578" i="3"/>
  <c r="O1578" i="3"/>
  <c r="P1578" i="3"/>
  <c r="Q1578" i="3"/>
  <c r="R1578" i="3"/>
  <c r="S1578" i="3"/>
  <c r="T1578" i="3"/>
  <c r="U1578" i="3"/>
  <c r="X1578" i="3"/>
  <c r="V1578" i="3"/>
  <c r="W1578" i="3"/>
  <c r="B1579" i="3"/>
  <c r="C1579" i="3"/>
  <c r="Y1579" i="3"/>
  <c r="D1579" i="3"/>
  <c r="E1579" i="3"/>
  <c r="H1579" i="3"/>
  <c r="I1579" i="3"/>
  <c r="J1579" i="3"/>
  <c r="K1579" i="3"/>
  <c r="L1579" i="3"/>
  <c r="O1579" i="3"/>
  <c r="P1579" i="3"/>
  <c r="Q1579" i="3"/>
  <c r="R1579" i="3"/>
  <c r="S1579" i="3"/>
  <c r="T1579" i="3"/>
  <c r="U1579" i="3"/>
  <c r="X1579" i="3"/>
  <c r="V1579" i="3"/>
  <c r="B1580" i="3"/>
  <c r="C1580" i="3"/>
  <c r="Y1580" i="3"/>
  <c r="D1580" i="3"/>
  <c r="E1580" i="3"/>
  <c r="H1580" i="3"/>
  <c r="I1580" i="3"/>
  <c r="J1580" i="3"/>
  <c r="K1580" i="3"/>
  <c r="L1580" i="3"/>
  <c r="O1580" i="3"/>
  <c r="P1580" i="3"/>
  <c r="Q1580" i="3"/>
  <c r="R1580" i="3"/>
  <c r="S1580" i="3"/>
  <c r="T1580" i="3"/>
  <c r="U1580" i="3"/>
  <c r="W1580" i="3"/>
  <c r="X1580" i="3"/>
  <c r="V1580" i="3"/>
  <c r="B1581" i="3"/>
  <c r="C1581" i="3"/>
  <c r="Y1581" i="3"/>
  <c r="D1581" i="3"/>
  <c r="E1581" i="3"/>
  <c r="H1581" i="3"/>
  <c r="I1581" i="3"/>
  <c r="J1581" i="3"/>
  <c r="K1581" i="3"/>
  <c r="L1581" i="3"/>
  <c r="O1581" i="3"/>
  <c r="P1581" i="3"/>
  <c r="Q1581" i="3"/>
  <c r="R1581" i="3"/>
  <c r="S1581" i="3"/>
  <c r="T1581" i="3"/>
  <c r="U1581" i="3"/>
  <c r="X1581" i="3"/>
  <c r="V1581" i="3"/>
  <c r="W1581" i="3"/>
  <c r="B1582" i="3"/>
  <c r="C1582" i="3"/>
  <c r="Y1582" i="3"/>
  <c r="D1582" i="3"/>
  <c r="E1582" i="3"/>
  <c r="H1582" i="3"/>
  <c r="I1582" i="3"/>
  <c r="J1582" i="3"/>
  <c r="K1582" i="3"/>
  <c r="L1582" i="3"/>
  <c r="O1582" i="3"/>
  <c r="P1582" i="3"/>
  <c r="Q1582" i="3"/>
  <c r="R1582" i="3"/>
  <c r="S1582" i="3"/>
  <c r="T1582" i="3"/>
  <c r="U1582" i="3"/>
  <c r="X1582" i="3"/>
  <c r="V1582" i="3"/>
  <c r="B1583" i="3"/>
  <c r="C1583" i="3"/>
  <c r="Y1583" i="3"/>
  <c r="D1583" i="3"/>
  <c r="E1583" i="3"/>
  <c r="H1583" i="3"/>
  <c r="I1583" i="3"/>
  <c r="J1583" i="3"/>
  <c r="K1583" i="3"/>
  <c r="L1583" i="3"/>
  <c r="O1583" i="3"/>
  <c r="P1583" i="3"/>
  <c r="Q1583" i="3"/>
  <c r="R1583" i="3"/>
  <c r="S1583" i="3"/>
  <c r="T1583" i="3"/>
  <c r="U1583" i="3"/>
  <c r="W1583" i="3"/>
  <c r="X1583" i="3"/>
  <c r="V1583" i="3"/>
  <c r="B1584" i="3"/>
  <c r="C1584" i="3"/>
  <c r="Y1584" i="3"/>
  <c r="D1584" i="3"/>
  <c r="E1584" i="3"/>
  <c r="H1584" i="3"/>
  <c r="I1584" i="3"/>
  <c r="J1584" i="3"/>
  <c r="K1584" i="3"/>
  <c r="L1584" i="3"/>
  <c r="O1584" i="3"/>
  <c r="P1584" i="3"/>
  <c r="Q1584" i="3"/>
  <c r="R1584" i="3"/>
  <c r="S1584" i="3"/>
  <c r="T1584" i="3"/>
  <c r="U1584" i="3"/>
  <c r="X1584" i="3"/>
  <c r="V1584" i="3"/>
  <c r="W1584" i="3"/>
  <c r="B1585" i="3"/>
  <c r="C1585" i="3"/>
  <c r="Y1585" i="3"/>
  <c r="D1585" i="3"/>
  <c r="E1585" i="3"/>
  <c r="H1585" i="3"/>
  <c r="I1585" i="3"/>
  <c r="J1585" i="3"/>
  <c r="K1585" i="3"/>
  <c r="L1585" i="3"/>
  <c r="O1585" i="3"/>
  <c r="P1585" i="3"/>
  <c r="Q1585" i="3"/>
  <c r="R1585" i="3"/>
  <c r="S1585" i="3"/>
  <c r="T1585" i="3"/>
  <c r="U1585" i="3"/>
  <c r="X1585" i="3"/>
  <c r="V1585" i="3"/>
  <c r="B1586" i="3"/>
  <c r="C1586" i="3"/>
  <c r="Y1586" i="3"/>
  <c r="D1586" i="3"/>
  <c r="E1586" i="3"/>
  <c r="H1586" i="3"/>
  <c r="I1586" i="3"/>
  <c r="J1586" i="3"/>
  <c r="K1586" i="3"/>
  <c r="L1586" i="3"/>
  <c r="O1586" i="3"/>
  <c r="P1586" i="3"/>
  <c r="Q1586" i="3"/>
  <c r="R1586" i="3"/>
  <c r="S1586" i="3"/>
  <c r="T1586" i="3"/>
  <c r="U1586" i="3"/>
  <c r="X1586" i="3"/>
  <c r="V1586" i="3"/>
  <c r="W1586" i="3"/>
  <c r="B1587" i="3"/>
  <c r="C1587" i="3"/>
  <c r="Y1587" i="3"/>
  <c r="D1587" i="3"/>
  <c r="E1587" i="3"/>
  <c r="H1587" i="3"/>
  <c r="I1587" i="3"/>
  <c r="J1587" i="3"/>
  <c r="K1587" i="3"/>
  <c r="L1587" i="3"/>
  <c r="O1587" i="3"/>
  <c r="P1587" i="3"/>
  <c r="Q1587" i="3"/>
  <c r="R1587" i="3"/>
  <c r="S1587" i="3"/>
  <c r="T1587" i="3"/>
  <c r="U1587" i="3"/>
  <c r="X1587" i="3"/>
  <c r="V1587" i="3"/>
  <c r="B1588" i="3"/>
  <c r="C1588" i="3"/>
  <c r="D1588" i="3"/>
  <c r="E1588" i="3"/>
  <c r="H1588" i="3"/>
  <c r="I1588" i="3"/>
  <c r="J1588" i="3"/>
  <c r="K1588" i="3"/>
  <c r="L1588" i="3"/>
  <c r="O1588" i="3"/>
  <c r="P1588" i="3"/>
  <c r="Q1588" i="3"/>
  <c r="R1588" i="3"/>
  <c r="S1588" i="3"/>
  <c r="T1588" i="3"/>
  <c r="U1588" i="3"/>
  <c r="X1588" i="3"/>
  <c r="V1588" i="3"/>
  <c r="B1589" i="3"/>
  <c r="C1589" i="3"/>
  <c r="Y1589" i="3"/>
  <c r="D1589" i="3"/>
  <c r="E1589" i="3"/>
  <c r="H1589" i="3"/>
  <c r="I1589" i="3"/>
  <c r="J1589" i="3"/>
  <c r="K1589" i="3"/>
  <c r="L1589" i="3"/>
  <c r="O1589" i="3"/>
  <c r="P1589" i="3"/>
  <c r="Q1589" i="3"/>
  <c r="R1589" i="3"/>
  <c r="S1589" i="3"/>
  <c r="T1589" i="3"/>
  <c r="U1589" i="3"/>
  <c r="X1589" i="3"/>
  <c r="V1589" i="3"/>
  <c r="W1589" i="3"/>
  <c r="B1590" i="3"/>
  <c r="C1590" i="3"/>
  <c r="Y1590" i="3"/>
  <c r="D1590" i="3"/>
  <c r="E1590" i="3"/>
  <c r="H1590" i="3"/>
  <c r="I1590" i="3"/>
  <c r="J1590" i="3"/>
  <c r="K1590" i="3"/>
  <c r="L1590" i="3"/>
  <c r="O1590" i="3"/>
  <c r="P1590" i="3"/>
  <c r="Q1590" i="3"/>
  <c r="R1590" i="3"/>
  <c r="S1590" i="3"/>
  <c r="T1590" i="3"/>
  <c r="U1590" i="3"/>
  <c r="X1590" i="3"/>
  <c r="V1590" i="3"/>
  <c r="B1591" i="3"/>
  <c r="C1591" i="3"/>
  <c r="Y1591" i="3"/>
  <c r="D1591" i="3"/>
  <c r="E1591" i="3"/>
  <c r="H1591" i="3"/>
  <c r="I1591" i="3"/>
  <c r="J1591" i="3"/>
  <c r="K1591" i="3"/>
  <c r="L1591" i="3"/>
  <c r="O1591" i="3"/>
  <c r="P1591" i="3"/>
  <c r="Q1591" i="3"/>
  <c r="R1591" i="3"/>
  <c r="S1591" i="3"/>
  <c r="T1591" i="3"/>
  <c r="U1591" i="3"/>
  <c r="X1591" i="3"/>
  <c r="V1591" i="3"/>
  <c r="W1591" i="3"/>
  <c r="B1592" i="3"/>
  <c r="C1592" i="3"/>
  <c r="Y1592" i="3"/>
  <c r="D1592" i="3"/>
  <c r="E1592" i="3"/>
  <c r="H1592" i="3"/>
  <c r="I1592" i="3"/>
  <c r="J1592" i="3"/>
  <c r="K1592" i="3"/>
  <c r="L1592" i="3"/>
  <c r="O1592" i="3"/>
  <c r="P1592" i="3"/>
  <c r="Q1592" i="3"/>
  <c r="R1592" i="3"/>
  <c r="S1592" i="3"/>
  <c r="T1592" i="3"/>
  <c r="U1592" i="3"/>
  <c r="X1592" i="3"/>
  <c r="V1592" i="3"/>
  <c r="W1592" i="3"/>
  <c r="B1593" i="3"/>
  <c r="C1593" i="3"/>
  <c r="Y1593" i="3"/>
  <c r="W1593" i="3"/>
  <c r="D1593" i="3"/>
  <c r="E1593" i="3"/>
  <c r="H1593" i="3"/>
  <c r="I1593" i="3"/>
  <c r="J1593" i="3"/>
  <c r="K1593" i="3"/>
  <c r="L1593" i="3"/>
  <c r="O1593" i="3"/>
  <c r="P1593" i="3"/>
  <c r="Q1593" i="3"/>
  <c r="R1593" i="3"/>
  <c r="S1593" i="3"/>
  <c r="T1593" i="3"/>
  <c r="U1593" i="3"/>
  <c r="X1593" i="3"/>
  <c r="V1593" i="3"/>
  <c r="B1594" i="3"/>
  <c r="C1594" i="3"/>
  <c r="Y1594" i="3"/>
  <c r="D1594" i="3"/>
  <c r="E1594" i="3"/>
  <c r="H1594" i="3"/>
  <c r="I1594" i="3"/>
  <c r="J1594" i="3"/>
  <c r="K1594" i="3"/>
  <c r="L1594" i="3"/>
  <c r="O1594" i="3"/>
  <c r="P1594" i="3"/>
  <c r="Q1594" i="3"/>
  <c r="R1594" i="3"/>
  <c r="S1594" i="3"/>
  <c r="T1594" i="3"/>
  <c r="U1594" i="3"/>
  <c r="X1594" i="3"/>
  <c r="V1594" i="3"/>
  <c r="W1594" i="3"/>
  <c r="B1595" i="3"/>
  <c r="C1595" i="3"/>
  <c r="Y1595" i="3"/>
  <c r="D1595" i="3"/>
  <c r="E1595" i="3"/>
  <c r="H1595" i="3"/>
  <c r="I1595" i="3"/>
  <c r="J1595" i="3"/>
  <c r="K1595" i="3"/>
  <c r="L1595" i="3"/>
  <c r="O1595" i="3"/>
  <c r="P1595" i="3"/>
  <c r="Q1595" i="3"/>
  <c r="R1595" i="3"/>
  <c r="S1595" i="3"/>
  <c r="T1595" i="3"/>
  <c r="U1595" i="3"/>
  <c r="X1595" i="3"/>
  <c r="V1595" i="3"/>
  <c r="B1596" i="3"/>
  <c r="D1596" i="3"/>
  <c r="E1596" i="3"/>
  <c r="H1596" i="3"/>
  <c r="I1596" i="3"/>
  <c r="J1596" i="3"/>
  <c r="K1596" i="3"/>
  <c r="L1596" i="3"/>
  <c r="O1596" i="3"/>
  <c r="P1596" i="3"/>
  <c r="Q1596" i="3"/>
  <c r="R1596" i="3"/>
  <c r="S1596" i="3"/>
  <c r="T1596" i="3"/>
  <c r="U1596" i="3"/>
  <c r="X1596" i="3"/>
  <c r="V1596" i="3"/>
  <c r="B1597" i="3"/>
  <c r="C1597" i="3"/>
  <c r="Y1597" i="3"/>
  <c r="W1597" i="3"/>
  <c r="D1597" i="3"/>
  <c r="E1597" i="3"/>
  <c r="H1597" i="3"/>
  <c r="I1597" i="3"/>
  <c r="J1597" i="3"/>
  <c r="K1597" i="3"/>
  <c r="L1597" i="3"/>
  <c r="O1597" i="3"/>
  <c r="P1597" i="3"/>
  <c r="Q1597" i="3"/>
  <c r="R1597" i="3"/>
  <c r="S1597" i="3"/>
  <c r="T1597" i="3"/>
  <c r="U1597" i="3"/>
  <c r="X1597" i="3"/>
  <c r="V1597" i="3"/>
  <c r="B1598" i="3"/>
  <c r="C1598" i="3"/>
  <c r="Y1598" i="3"/>
  <c r="D1598" i="3"/>
  <c r="E1598" i="3"/>
  <c r="H1598" i="3"/>
  <c r="I1598" i="3"/>
  <c r="J1598" i="3"/>
  <c r="K1598" i="3"/>
  <c r="L1598" i="3"/>
  <c r="O1598" i="3"/>
  <c r="P1598" i="3"/>
  <c r="Q1598" i="3"/>
  <c r="R1598" i="3"/>
  <c r="S1598" i="3"/>
  <c r="T1598" i="3"/>
  <c r="U1598" i="3"/>
  <c r="X1598" i="3"/>
  <c r="V1598" i="3"/>
  <c r="B1599" i="3"/>
  <c r="C1599" i="3"/>
  <c r="D1599" i="3"/>
  <c r="E1599" i="3"/>
  <c r="H1599" i="3"/>
  <c r="I1599" i="3"/>
  <c r="J1599" i="3"/>
  <c r="K1599" i="3"/>
  <c r="L1599" i="3"/>
  <c r="O1599" i="3"/>
  <c r="P1599" i="3"/>
  <c r="Q1599" i="3"/>
  <c r="R1599" i="3"/>
  <c r="S1599" i="3"/>
  <c r="T1599" i="3"/>
  <c r="U1599" i="3"/>
  <c r="X1599" i="3"/>
  <c r="V1599" i="3"/>
  <c r="B1600" i="3"/>
  <c r="C1600" i="3"/>
  <c r="Y1600" i="3"/>
  <c r="W1600" i="3"/>
  <c r="D1600" i="3"/>
  <c r="E1600" i="3"/>
  <c r="H1600" i="3"/>
  <c r="I1600" i="3"/>
  <c r="J1600" i="3"/>
  <c r="K1600" i="3"/>
  <c r="L1600" i="3"/>
  <c r="O1600" i="3"/>
  <c r="P1600" i="3"/>
  <c r="Q1600" i="3"/>
  <c r="R1600" i="3"/>
  <c r="S1600" i="3"/>
  <c r="T1600" i="3"/>
  <c r="U1600" i="3"/>
  <c r="X1600" i="3"/>
  <c r="V1600" i="3"/>
  <c r="B1601" i="3"/>
  <c r="C1601" i="3"/>
  <c r="Y1601" i="3"/>
  <c r="D1601" i="3"/>
  <c r="E1601" i="3"/>
  <c r="H1601" i="3"/>
  <c r="I1601" i="3"/>
  <c r="J1601" i="3"/>
  <c r="K1601" i="3"/>
  <c r="L1601" i="3"/>
  <c r="O1601" i="3"/>
  <c r="P1601" i="3"/>
  <c r="Q1601" i="3"/>
  <c r="R1601" i="3"/>
  <c r="S1601" i="3"/>
  <c r="T1601" i="3"/>
  <c r="U1601" i="3"/>
  <c r="X1601" i="3"/>
  <c r="V1601" i="3"/>
  <c r="B1602" i="3"/>
  <c r="C1602" i="3"/>
  <c r="Y1602" i="3"/>
  <c r="D1602" i="3"/>
  <c r="E1602" i="3"/>
  <c r="H1602" i="3"/>
  <c r="I1602" i="3"/>
  <c r="J1602" i="3"/>
  <c r="K1602" i="3"/>
  <c r="L1602" i="3"/>
  <c r="O1602" i="3"/>
  <c r="P1602" i="3"/>
  <c r="Q1602" i="3"/>
  <c r="R1602" i="3"/>
  <c r="S1602" i="3"/>
  <c r="T1602" i="3"/>
  <c r="U1602" i="3"/>
  <c r="X1602" i="3"/>
  <c r="V1602" i="3"/>
  <c r="W1602" i="3"/>
  <c r="B1603" i="3"/>
  <c r="C1603" i="3"/>
  <c r="Y1603" i="3"/>
  <c r="D1603" i="3"/>
  <c r="E1603" i="3"/>
  <c r="H1603" i="3"/>
  <c r="I1603" i="3"/>
  <c r="J1603" i="3"/>
  <c r="K1603" i="3"/>
  <c r="L1603" i="3"/>
  <c r="O1603" i="3"/>
  <c r="P1603" i="3"/>
  <c r="Q1603" i="3"/>
  <c r="R1603" i="3"/>
  <c r="S1603" i="3"/>
  <c r="T1603" i="3"/>
  <c r="U1603" i="3"/>
  <c r="X1603" i="3"/>
  <c r="V1603" i="3"/>
  <c r="B1604" i="3"/>
  <c r="C1604" i="3"/>
  <c r="Y1604" i="3"/>
  <c r="W1604" i="3"/>
  <c r="D1604" i="3"/>
  <c r="E1604" i="3"/>
  <c r="H1604" i="3"/>
  <c r="I1604" i="3"/>
  <c r="J1604" i="3"/>
  <c r="K1604" i="3"/>
  <c r="L1604" i="3"/>
  <c r="O1604" i="3"/>
  <c r="P1604" i="3"/>
  <c r="Q1604" i="3"/>
  <c r="R1604" i="3"/>
  <c r="S1604" i="3"/>
  <c r="T1604" i="3"/>
  <c r="U1604" i="3"/>
  <c r="X1604" i="3"/>
  <c r="V1604" i="3"/>
  <c r="B1605" i="3"/>
  <c r="C1605" i="3"/>
  <c r="Y1605" i="3"/>
  <c r="W1605" i="3"/>
  <c r="D1605" i="3"/>
  <c r="E1605" i="3"/>
  <c r="H1605" i="3"/>
  <c r="I1605" i="3"/>
  <c r="J1605" i="3"/>
  <c r="K1605" i="3"/>
  <c r="L1605" i="3"/>
  <c r="O1605" i="3"/>
  <c r="P1605" i="3"/>
  <c r="Q1605" i="3"/>
  <c r="R1605" i="3"/>
  <c r="S1605" i="3"/>
  <c r="T1605" i="3"/>
  <c r="U1605" i="3"/>
  <c r="X1605" i="3"/>
  <c r="V1605" i="3"/>
  <c r="B1606" i="3"/>
  <c r="D1606" i="3"/>
  <c r="E1606" i="3"/>
  <c r="H1606" i="3"/>
  <c r="I1606" i="3"/>
  <c r="J1606" i="3"/>
  <c r="K1606" i="3"/>
  <c r="L1606" i="3"/>
  <c r="O1606" i="3"/>
  <c r="P1606" i="3"/>
  <c r="Q1606" i="3"/>
  <c r="R1606" i="3"/>
  <c r="S1606" i="3"/>
  <c r="T1606" i="3"/>
  <c r="U1606" i="3"/>
  <c r="X1606" i="3"/>
  <c r="V1606" i="3"/>
  <c r="B1607" i="3"/>
  <c r="C1607" i="3"/>
  <c r="Y1607" i="3"/>
  <c r="D1607" i="3"/>
  <c r="E1607" i="3"/>
  <c r="H1607" i="3"/>
  <c r="I1607" i="3"/>
  <c r="J1607" i="3"/>
  <c r="K1607" i="3"/>
  <c r="L1607" i="3"/>
  <c r="O1607" i="3"/>
  <c r="P1607" i="3"/>
  <c r="Q1607" i="3"/>
  <c r="R1607" i="3"/>
  <c r="S1607" i="3"/>
  <c r="T1607" i="3"/>
  <c r="U1607" i="3"/>
  <c r="X1607" i="3"/>
  <c r="V1607" i="3"/>
  <c r="W1607" i="3"/>
  <c r="B1608" i="3"/>
  <c r="C1608" i="3"/>
  <c r="Y1608" i="3"/>
  <c r="W1608" i="3"/>
  <c r="D1608" i="3"/>
  <c r="E1608" i="3"/>
  <c r="H1608" i="3"/>
  <c r="I1608" i="3"/>
  <c r="J1608" i="3"/>
  <c r="K1608" i="3"/>
  <c r="L1608" i="3"/>
  <c r="O1608" i="3"/>
  <c r="P1608" i="3"/>
  <c r="Q1608" i="3"/>
  <c r="R1608" i="3"/>
  <c r="S1608" i="3"/>
  <c r="T1608" i="3"/>
  <c r="U1608" i="3"/>
  <c r="X1608" i="3"/>
  <c r="V1608" i="3"/>
  <c r="B1609" i="3"/>
  <c r="C1609" i="3"/>
  <c r="Y1609" i="3"/>
  <c r="W1609" i="3"/>
  <c r="D1609" i="3"/>
  <c r="E1609" i="3"/>
  <c r="H1609" i="3"/>
  <c r="I1609" i="3"/>
  <c r="J1609" i="3"/>
  <c r="K1609" i="3"/>
  <c r="L1609" i="3"/>
  <c r="O1609" i="3"/>
  <c r="P1609" i="3"/>
  <c r="Q1609" i="3"/>
  <c r="R1609" i="3"/>
  <c r="S1609" i="3"/>
  <c r="T1609" i="3"/>
  <c r="U1609" i="3"/>
  <c r="X1609" i="3"/>
  <c r="V1609" i="3"/>
  <c r="B1610" i="3"/>
  <c r="C1610" i="3"/>
  <c r="Y1610" i="3"/>
  <c r="W1610" i="3"/>
  <c r="D1610" i="3"/>
  <c r="E1610" i="3"/>
  <c r="H1610" i="3"/>
  <c r="I1610" i="3"/>
  <c r="J1610" i="3"/>
  <c r="K1610" i="3"/>
  <c r="L1610" i="3"/>
  <c r="O1610" i="3"/>
  <c r="P1610" i="3"/>
  <c r="Q1610" i="3"/>
  <c r="R1610" i="3"/>
  <c r="S1610" i="3"/>
  <c r="T1610" i="3"/>
  <c r="U1610" i="3"/>
  <c r="X1610" i="3"/>
  <c r="V1610" i="3"/>
  <c r="B1611" i="3"/>
  <c r="C1611" i="3"/>
  <c r="Y1611" i="3"/>
  <c r="D1611" i="3"/>
  <c r="E1611" i="3"/>
  <c r="H1611" i="3"/>
  <c r="I1611" i="3"/>
  <c r="J1611" i="3"/>
  <c r="K1611" i="3"/>
  <c r="L1611" i="3"/>
  <c r="O1611" i="3"/>
  <c r="P1611" i="3"/>
  <c r="Q1611" i="3"/>
  <c r="R1611" i="3"/>
  <c r="S1611" i="3"/>
  <c r="T1611" i="3"/>
  <c r="U1611" i="3"/>
  <c r="X1611" i="3"/>
  <c r="V1611" i="3"/>
  <c r="B1612" i="3"/>
  <c r="C1612" i="3"/>
  <c r="D1612" i="3"/>
  <c r="E1612" i="3"/>
  <c r="H1612" i="3"/>
  <c r="I1612" i="3"/>
  <c r="J1612" i="3"/>
  <c r="K1612" i="3"/>
  <c r="L1612" i="3"/>
  <c r="O1612" i="3"/>
  <c r="P1612" i="3"/>
  <c r="Q1612" i="3"/>
  <c r="R1612" i="3"/>
  <c r="S1612" i="3"/>
  <c r="T1612" i="3"/>
  <c r="U1612" i="3"/>
  <c r="X1612" i="3"/>
  <c r="V1612" i="3"/>
  <c r="B1613" i="3"/>
  <c r="C1613" i="3"/>
  <c r="Y1613" i="3"/>
  <c r="W1613" i="3"/>
  <c r="D1613" i="3"/>
  <c r="E1613" i="3"/>
  <c r="H1613" i="3"/>
  <c r="I1613" i="3"/>
  <c r="J1613" i="3"/>
  <c r="K1613" i="3"/>
  <c r="L1613" i="3"/>
  <c r="O1613" i="3"/>
  <c r="P1613" i="3"/>
  <c r="Q1613" i="3"/>
  <c r="R1613" i="3"/>
  <c r="S1613" i="3"/>
  <c r="T1613" i="3"/>
  <c r="U1613" i="3"/>
  <c r="X1613" i="3"/>
  <c r="V1613" i="3"/>
  <c r="B1614" i="3"/>
  <c r="C1614" i="3"/>
  <c r="Y1614" i="3"/>
  <c r="D1614" i="3"/>
  <c r="E1614" i="3"/>
  <c r="H1614" i="3"/>
  <c r="I1614" i="3"/>
  <c r="J1614" i="3"/>
  <c r="K1614" i="3"/>
  <c r="L1614" i="3"/>
  <c r="O1614" i="3"/>
  <c r="P1614" i="3"/>
  <c r="Q1614" i="3"/>
  <c r="R1614" i="3"/>
  <c r="S1614" i="3"/>
  <c r="T1614" i="3"/>
  <c r="U1614" i="3"/>
  <c r="X1614" i="3"/>
  <c r="V1614" i="3"/>
  <c r="B1615" i="3"/>
  <c r="C1615" i="3"/>
  <c r="D1615" i="3"/>
  <c r="E1615" i="3"/>
  <c r="H1615" i="3"/>
  <c r="I1615" i="3"/>
  <c r="J1615" i="3"/>
  <c r="K1615" i="3"/>
  <c r="L1615" i="3"/>
  <c r="O1615" i="3"/>
  <c r="P1615" i="3"/>
  <c r="Q1615" i="3"/>
  <c r="R1615" i="3"/>
  <c r="S1615" i="3"/>
  <c r="T1615" i="3"/>
  <c r="U1615" i="3"/>
  <c r="X1615" i="3"/>
  <c r="V1615" i="3"/>
  <c r="B1616" i="3"/>
  <c r="C1616" i="3"/>
  <c r="Y1616" i="3"/>
  <c r="W1616" i="3"/>
  <c r="D1616" i="3"/>
  <c r="E1616" i="3"/>
  <c r="H1616" i="3"/>
  <c r="I1616" i="3"/>
  <c r="J1616" i="3"/>
  <c r="K1616" i="3"/>
  <c r="L1616" i="3"/>
  <c r="O1616" i="3"/>
  <c r="P1616" i="3"/>
  <c r="Q1616" i="3"/>
  <c r="R1616" i="3"/>
  <c r="S1616" i="3"/>
  <c r="T1616" i="3"/>
  <c r="U1616" i="3"/>
  <c r="X1616" i="3"/>
  <c r="V1616" i="3"/>
  <c r="B1617" i="3"/>
  <c r="C1617" i="3"/>
  <c r="Y1617" i="3"/>
  <c r="W1617" i="3"/>
  <c r="D1617" i="3"/>
  <c r="E1617" i="3"/>
  <c r="H1617" i="3"/>
  <c r="I1617" i="3"/>
  <c r="J1617" i="3"/>
  <c r="K1617" i="3"/>
  <c r="L1617" i="3"/>
  <c r="O1617" i="3"/>
  <c r="P1617" i="3"/>
  <c r="Q1617" i="3"/>
  <c r="R1617" i="3"/>
  <c r="S1617" i="3"/>
  <c r="T1617" i="3"/>
  <c r="U1617" i="3"/>
  <c r="X1617" i="3"/>
  <c r="V1617" i="3"/>
  <c r="B1618" i="3"/>
  <c r="C1618" i="3"/>
  <c r="Y1618" i="3"/>
  <c r="D1618" i="3"/>
  <c r="E1618" i="3"/>
  <c r="H1618" i="3"/>
  <c r="I1618" i="3"/>
  <c r="J1618" i="3"/>
  <c r="K1618" i="3"/>
  <c r="L1618" i="3"/>
  <c r="O1618" i="3"/>
  <c r="P1618" i="3"/>
  <c r="Q1618" i="3"/>
  <c r="R1618" i="3"/>
  <c r="S1618" i="3"/>
  <c r="T1618" i="3"/>
  <c r="U1618" i="3"/>
  <c r="W1618" i="3"/>
  <c r="X1618" i="3"/>
  <c r="V1618" i="3"/>
  <c r="B1619" i="3"/>
  <c r="C1619" i="3"/>
  <c r="Y1619" i="3"/>
  <c r="D1619" i="3"/>
  <c r="E1619" i="3"/>
  <c r="H1619" i="3"/>
  <c r="I1619" i="3"/>
  <c r="J1619" i="3"/>
  <c r="K1619" i="3"/>
  <c r="L1619" i="3"/>
  <c r="O1619" i="3"/>
  <c r="P1619" i="3"/>
  <c r="Q1619" i="3"/>
  <c r="R1619" i="3"/>
  <c r="S1619" i="3"/>
  <c r="T1619" i="3"/>
  <c r="U1619" i="3"/>
  <c r="X1619" i="3"/>
  <c r="V1619" i="3"/>
  <c r="B1620" i="3"/>
  <c r="C1620" i="3"/>
  <c r="Y1620" i="3"/>
  <c r="D1620" i="3"/>
  <c r="E1620" i="3"/>
  <c r="H1620" i="3"/>
  <c r="I1620" i="3"/>
  <c r="J1620" i="3"/>
  <c r="K1620" i="3"/>
  <c r="L1620" i="3"/>
  <c r="O1620" i="3"/>
  <c r="P1620" i="3"/>
  <c r="Q1620" i="3"/>
  <c r="R1620" i="3"/>
  <c r="S1620" i="3"/>
  <c r="T1620" i="3"/>
  <c r="U1620" i="3"/>
  <c r="X1620" i="3"/>
  <c r="V1620" i="3"/>
  <c r="B1621" i="3"/>
  <c r="C1621" i="3"/>
  <c r="Y1621" i="3"/>
  <c r="W1621" i="3"/>
  <c r="D1621" i="3"/>
  <c r="E1621" i="3"/>
  <c r="H1621" i="3"/>
  <c r="I1621" i="3"/>
  <c r="J1621" i="3"/>
  <c r="K1621" i="3"/>
  <c r="L1621" i="3"/>
  <c r="O1621" i="3"/>
  <c r="P1621" i="3"/>
  <c r="Q1621" i="3"/>
  <c r="R1621" i="3"/>
  <c r="S1621" i="3"/>
  <c r="T1621" i="3"/>
  <c r="U1621" i="3"/>
  <c r="X1621" i="3"/>
  <c r="V1621" i="3"/>
  <c r="B1622" i="3"/>
  <c r="C1622" i="3"/>
  <c r="Y1622" i="3"/>
  <c r="D1622" i="3"/>
  <c r="E1622" i="3"/>
  <c r="H1622" i="3"/>
  <c r="I1622" i="3"/>
  <c r="J1622" i="3"/>
  <c r="K1622" i="3"/>
  <c r="L1622" i="3"/>
  <c r="O1622" i="3"/>
  <c r="P1622" i="3"/>
  <c r="Q1622" i="3"/>
  <c r="R1622" i="3"/>
  <c r="S1622" i="3"/>
  <c r="T1622" i="3"/>
  <c r="U1622" i="3"/>
  <c r="X1622" i="3"/>
  <c r="V1622" i="3"/>
  <c r="B1623" i="3"/>
  <c r="C1623" i="3"/>
  <c r="Y1623" i="3"/>
  <c r="W1623" i="3"/>
  <c r="D1623" i="3"/>
  <c r="E1623" i="3"/>
  <c r="H1623" i="3"/>
  <c r="I1623" i="3"/>
  <c r="J1623" i="3"/>
  <c r="K1623" i="3"/>
  <c r="L1623" i="3"/>
  <c r="O1623" i="3"/>
  <c r="P1623" i="3"/>
  <c r="Q1623" i="3"/>
  <c r="R1623" i="3"/>
  <c r="S1623" i="3"/>
  <c r="T1623" i="3"/>
  <c r="U1623" i="3"/>
  <c r="X1623" i="3"/>
  <c r="V1623" i="3"/>
  <c r="B1624" i="3"/>
  <c r="C1624" i="3"/>
  <c r="Y1624" i="3"/>
  <c r="W1624" i="3"/>
  <c r="D1624" i="3"/>
  <c r="E1624" i="3"/>
  <c r="H1624" i="3"/>
  <c r="I1624" i="3"/>
  <c r="J1624" i="3"/>
  <c r="K1624" i="3"/>
  <c r="L1624" i="3"/>
  <c r="O1624" i="3"/>
  <c r="P1624" i="3"/>
  <c r="Q1624" i="3"/>
  <c r="R1624" i="3"/>
  <c r="S1624" i="3"/>
  <c r="T1624" i="3"/>
  <c r="U1624" i="3"/>
  <c r="X1624" i="3"/>
  <c r="V1624" i="3"/>
  <c r="B1625" i="3"/>
  <c r="C1625" i="3"/>
  <c r="Y1625" i="3"/>
  <c r="W1625" i="3"/>
  <c r="D1625" i="3"/>
  <c r="E1625" i="3"/>
  <c r="H1625" i="3"/>
  <c r="I1625" i="3"/>
  <c r="J1625" i="3"/>
  <c r="K1625" i="3"/>
  <c r="L1625" i="3"/>
  <c r="O1625" i="3"/>
  <c r="P1625" i="3"/>
  <c r="Q1625" i="3"/>
  <c r="R1625" i="3"/>
  <c r="S1625" i="3"/>
  <c r="T1625" i="3"/>
  <c r="U1625" i="3"/>
  <c r="X1625" i="3"/>
  <c r="V1625" i="3"/>
  <c r="B1626" i="3"/>
  <c r="C1626" i="3"/>
  <c r="Y1626" i="3"/>
  <c r="W1626" i="3"/>
  <c r="D1626" i="3"/>
  <c r="E1626" i="3"/>
  <c r="H1626" i="3"/>
  <c r="I1626" i="3"/>
  <c r="J1626" i="3"/>
  <c r="K1626" i="3"/>
  <c r="L1626" i="3"/>
  <c r="O1626" i="3"/>
  <c r="P1626" i="3"/>
  <c r="Q1626" i="3"/>
  <c r="R1626" i="3"/>
  <c r="S1626" i="3"/>
  <c r="T1626" i="3"/>
  <c r="U1626" i="3"/>
  <c r="X1626" i="3"/>
  <c r="V1626" i="3"/>
  <c r="B1627" i="3"/>
  <c r="C1627" i="3"/>
  <c r="Y1627" i="3"/>
  <c r="D1627" i="3"/>
  <c r="E1627" i="3"/>
  <c r="H1627" i="3"/>
  <c r="I1627" i="3"/>
  <c r="J1627" i="3"/>
  <c r="K1627" i="3"/>
  <c r="L1627" i="3"/>
  <c r="O1627" i="3"/>
  <c r="P1627" i="3"/>
  <c r="Q1627" i="3"/>
  <c r="R1627" i="3"/>
  <c r="S1627" i="3"/>
  <c r="T1627" i="3"/>
  <c r="U1627" i="3"/>
  <c r="X1627" i="3"/>
  <c r="V1627" i="3"/>
  <c r="B1628" i="3"/>
  <c r="C1628" i="3"/>
  <c r="D1628" i="3"/>
  <c r="E1628" i="3"/>
  <c r="H1628" i="3"/>
  <c r="I1628" i="3"/>
  <c r="J1628" i="3"/>
  <c r="K1628" i="3"/>
  <c r="L1628" i="3"/>
  <c r="O1628" i="3"/>
  <c r="P1628" i="3"/>
  <c r="Q1628" i="3"/>
  <c r="R1628" i="3"/>
  <c r="S1628" i="3"/>
  <c r="T1628" i="3"/>
  <c r="U1628" i="3"/>
  <c r="X1628" i="3"/>
  <c r="V1628" i="3"/>
  <c r="B1629" i="3"/>
  <c r="C1629" i="3"/>
  <c r="Y1629" i="3"/>
  <c r="W1629" i="3"/>
  <c r="D1629" i="3"/>
  <c r="E1629" i="3"/>
  <c r="H1629" i="3"/>
  <c r="I1629" i="3"/>
  <c r="J1629" i="3"/>
  <c r="K1629" i="3"/>
  <c r="L1629" i="3"/>
  <c r="O1629" i="3"/>
  <c r="P1629" i="3"/>
  <c r="Q1629" i="3"/>
  <c r="R1629" i="3"/>
  <c r="S1629" i="3"/>
  <c r="T1629" i="3"/>
  <c r="U1629" i="3"/>
  <c r="X1629" i="3"/>
  <c r="V1629" i="3"/>
  <c r="B1630" i="3"/>
  <c r="C1630" i="3"/>
  <c r="Y1630" i="3"/>
  <c r="D1630" i="3"/>
  <c r="E1630" i="3"/>
  <c r="H1630" i="3"/>
  <c r="I1630" i="3"/>
  <c r="J1630" i="3"/>
  <c r="K1630" i="3"/>
  <c r="L1630" i="3"/>
  <c r="O1630" i="3"/>
  <c r="P1630" i="3"/>
  <c r="Q1630" i="3"/>
  <c r="R1630" i="3"/>
  <c r="S1630" i="3"/>
  <c r="T1630" i="3"/>
  <c r="U1630" i="3"/>
  <c r="X1630" i="3"/>
  <c r="V1630" i="3"/>
  <c r="B1631" i="3"/>
  <c r="C1631" i="3"/>
  <c r="Y1631" i="3"/>
  <c r="W1631" i="3"/>
  <c r="D1631" i="3"/>
  <c r="E1631" i="3"/>
  <c r="H1631" i="3"/>
  <c r="I1631" i="3"/>
  <c r="J1631" i="3"/>
  <c r="K1631" i="3"/>
  <c r="L1631" i="3"/>
  <c r="O1631" i="3"/>
  <c r="P1631" i="3"/>
  <c r="Q1631" i="3"/>
  <c r="R1631" i="3"/>
  <c r="S1631" i="3"/>
  <c r="T1631" i="3"/>
  <c r="U1631" i="3"/>
  <c r="X1631" i="3"/>
  <c r="V1631" i="3"/>
  <c r="B1632" i="3"/>
  <c r="C1632" i="3"/>
  <c r="Y1632" i="3"/>
  <c r="W1632" i="3"/>
  <c r="D1632" i="3"/>
  <c r="E1632" i="3"/>
  <c r="H1632" i="3"/>
  <c r="I1632" i="3"/>
  <c r="J1632" i="3"/>
  <c r="K1632" i="3"/>
  <c r="L1632" i="3"/>
  <c r="O1632" i="3"/>
  <c r="P1632" i="3"/>
  <c r="Q1632" i="3"/>
  <c r="R1632" i="3"/>
  <c r="S1632" i="3"/>
  <c r="T1632" i="3"/>
  <c r="U1632" i="3"/>
  <c r="X1632" i="3"/>
  <c r="V1632" i="3"/>
  <c r="B1633" i="3"/>
  <c r="C1633" i="3"/>
  <c r="Y1633" i="3"/>
  <c r="D1633" i="3"/>
  <c r="E1633" i="3"/>
  <c r="H1633" i="3"/>
  <c r="I1633" i="3"/>
  <c r="J1633" i="3"/>
  <c r="K1633" i="3"/>
  <c r="L1633" i="3"/>
  <c r="O1633" i="3"/>
  <c r="P1633" i="3"/>
  <c r="Q1633" i="3"/>
  <c r="R1633" i="3"/>
  <c r="S1633" i="3"/>
  <c r="T1633" i="3"/>
  <c r="U1633" i="3"/>
  <c r="X1633" i="3"/>
  <c r="V1633" i="3"/>
  <c r="B1634" i="3"/>
  <c r="C1634" i="3"/>
  <c r="Y1634" i="3"/>
  <c r="W1634" i="3"/>
  <c r="D1634" i="3"/>
  <c r="E1634" i="3"/>
  <c r="H1634" i="3"/>
  <c r="I1634" i="3"/>
  <c r="J1634" i="3"/>
  <c r="K1634" i="3"/>
  <c r="L1634" i="3"/>
  <c r="O1634" i="3"/>
  <c r="P1634" i="3"/>
  <c r="Q1634" i="3"/>
  <c r="R1634" i="3"/>
  <c r="S1634" i="3"/>
  <c r="T1634" i="3"/>
  <c r="U1634" i="3"/>
  <c r="X1634" i="3"/>
  <c r="V1634" i="3"/>
  <c r="B1635" i="3"/>
  <c r="C1635" i="3"/>
  <c r="Y1635" i="3"/>
  <c r="D1635" i="3"/>
  <c r="E1635" i="3"/>
  <c r="H1635" i="3"/>
  <c r="I1635" i="3"/>
  <c r="J1635" i="3"/>
  <c r="K1635" i="3"/>
  <c r="L1635" i="3"/>
  <c r="O1635" i="3"/>
  <c r="P1635" i="3"/>
  <c r="Q1635" i="3"/>
  <c r="R1635" i="3"/>
  <c r="S1635" i="3"/>
  <c r="T1635" i="3"/>
  <c r="U1635" i="3"/>
  <c r="X1635" i="3"/>
  <c r="V1635" i="3"/>
  <c r="B1636" i="3"/>
  <c r="C1636" i="3"/>
  <c r="Y1636" i="3"/>
  <c r="W1636" i="3"/>
  <c r="D1636" i="3"/>
  <c r="E1636" i="3"/>
  <c r="H1636" i="3"/>
  <c r="I1636" i="3"/>
  <c r="J1636" i="3"/>
  <c r="K1636" i="3"/>
  <c r="L1636" i="3"/>
  <c r="O1636" i="3"/>
  <c r="P1636" i="3"/>
  <c r="Q1636" i="3"/>
  <c r="R1636" i="3"/>
  <c r="S1636" i="3"/>
  <c r="T1636" i="3"/>
  <c r="U1636" i="3"/>
  <c r="X1636" i="3"/>
  <c r="V1636" i="3"/>
  <c r="B1637" i="3"/>
  <c r="C1637" i="3"/>
  <c r="Y1637" i="3"/>
  <c r="W1637" i="3"/>
  <c r="D1637" i="3"/>
  <c r="E1637" i="3"/>
  <c r="H1637" i="3"/>
  <c r="I1637" i="3"/>
  <c r="J1637" i="3"/>
  <c r="K1637" i="3"/>
  <c r="L1637" i="3"/>
  <c r="O1637" i="3"/>
  <c r="P1637" i="3"/>
  <c r="Q1637" i="3"/>
  <c r="R1637" i="3"/>
  <c r="S1637" i="3"/>
  <c r="T1637" i="3"/>
  <c r="U1637" i="3"/>
  <c r="X1637" i="3"/>
  <c r="V1637" i="3"/>
  <c r="B1638" i="3"/>
  <c r="C1638" i="3"/>
  <c r="Y1638" i="3"/>
  <c r="D1638" i="3"/>
  <c r="E1638" i="3"/>
  <c r="H1638" i="3"/>
  <c r="I1638" i="3"/>
  <c r="J1638" i="3"/>
  <c r="K1638" i="3"/>
  <c r="L1638" i="3"/>
  <c r="O1638" i="3"/>
  <c r="P1638" i="3"/>
  <c r="Q1638" i="3"/>
  <c r="R1638" i="3"/>
  <c r="S1638" i="3"/>
  <c r="T1638" i="3"/>
  <c r="U1638" i="3"/>
  <c r="X1638" i="3"/>
  <c r="V1638" i="3"/>
  <c r="B1639" i="3"/>
  <c r="C1639" i="3"/>
  <c r="D1639" i="3"/>
  <c r="E1639" i="3"/>
  <c r="H1639" i="3"/>
  <c r="I1639" i="3"/>
  <c r="J1639" i="3"/>
  <c r="K1639" i="3"/>
  <c r="L1639" i="3"/>
  <c r="O1639" i="3"/>
  <c r="P1639" i="3"/>
  <c r="Q1639" i="3"/>
  <c r="R1639" i="3"/>
  <c r="S1639" i="3"/>
  <c r="T1639" i="3"/>
  <c r="U1639" i="3"/>
  <c r="X1639" i="3"/>
  <c r="V1639" i="3"/>
  <c r="B1640" i="3"/>
  <c r="C1640" i="3"/>
  <c r="Y1640" i="3"/>
  <c r="D1640" i="3"/>
  <c r="E1640" i="3"/>
  <c r="H1640" i="3"/>
  <c r="I1640" i="3"/>
  <c r="J1640" i="3"/>
  <c r="K1640" i="3"/>
  <c r="L1640" i="3"/>
  <c r="O1640" i="3"/>
  <c r="P1640" i="3"/>
  <c r="Q1640" i="3"/>
  <c r="R1640" i="3"/>
  <c r="S1640" i="3"/>
  <c r="T1640" i="3"/>
  <c r="U1640" i="3"/>
  <c r="X1640" i="3"/>
  <c r="V1640" i="3"/>
  <c r="W1640" i="3"/>
  <c r="B1641" i="3"/>
  <c r="C1641" i="3"/>
  <c r="D1641" i="3"/>
  <c r="E1641" i="3"/>
  <c r="H1641" i="3"/>
  <c r="I1641" i="3"/>
  <c r="J1641" i="3"/>
  <c r="K1641" i="3"/>
  <c r="L1641" i="3"/>
  <c r="O1641" i="3"/>
  <c r="P1641" i="3"/>
  <c r="Q1641" i="3"/>
  <c r="R1641" i="3"/>
  <c r="S1641" i="3"/>
  <c r="T1641" i="3"/>
  <c r="U1641" i="3"/>
  <c r="X1641" i="3"/>
  <c r="V1641" i="3"/>
  <c r="B1642" i="3"/>
  <c r="C1642" i="3"/>
  <c r="Y1642" i="3"/>
  <c r="D1642" i="3"/>
  <c r="E1642" i="3"/>
  <c r="H1642" i="3"/>
  <c r="I1642" i="3"/>
  <c r="J1642" i="3"/>
  <c r="K1642" i="3"/>
  <c r="L1642" i="3"/>
  <c r="O1642" i="3"/>
  <c r="P1642" i="3"/>
  <c r="Q1642" i="3"/>
  <c r="R1642" i="3"/>
  <c r="S1642" i="3"/>
  <c r="T1642" i="3"/>
  <c r="U1642" i="3"/>
  <c r="X1642" i="3"/>
  <c r="V1642" i="3"/>
  <c r="W1642" i="3"/>
  <c r="B1643" i="3"/>
  <c r="C1643" i="3"/>
  <c r="Y1643" i="3"/>
  <c r="D1643" i="3"/>
  <c r="E1643" i="3"/>
  <c r="H1643" i="3"/>
  <c r="I1643" i="3"/>
  <c r="J1643" i="3"/>
  <c r="K1643" i="3"/>
  <c r="L1643" i="3"/>
  <c r="O1643" i="3"/>
  <c r="P1643" i="3"/>
  <c r="Q1643" i="3"/>
  <c r="R1643" i="3"/>
  <c r="S1643" i="3"/>
  <c r="T1643" i="3"/>
  <c r="U1643" i="3"/>
  <c r="X1643" i="3"/>
  <c r="V1643" i="3"/>
  <c r="B1644" i="3"/>
  <c r="C1644" i="3"/>
  <c r="Y1644" i="3"/>
  <c r="D1644" i="3"/>
  <c r="E1644" i="3"/>
  <c r="H1644" i="3"/>
  <c r="I1644" i="3"/>
  <c r="J1644" i="3"/>
  <c r="K1644" i="3"/>
  <c r="L1644" i="3"/>
  <c r="O1644" i="3"/>
  <c r="P1644" i="3"/>
  <c r="Q1644" i="3"/>
  <c r="R1644" i="3"/>
  <c r="S1644" i="3"/>
  <c r="T1644" i="3"/>
  <c r="U1644" i="3"/>
  <c r="W1644" i="3"/>
  <c r="X1644" i="3"/>
  <c r="V1644" i="3"/>
  <c r="B1645" i="3"/>
  <c r="C1645" i="3"/>
  <c r="Y1645" i="3"/>
  <c r="W1645" i="3"/>
  <c r="D1645" i="3"/>
  <c r="E1645" i="3"/>
  <c r="H1645" i="3"/>
  <c r="I1645" i="3"/>
  <c r="J1645" i="3"/>
  <c r="K1645" i="3"/>
  <c r="L1645" i="3"/>
  <c r="O1645" i="3"/>
  <c r="P1645" i="3"/>
  <c r="Q1645" i="3"/>
  <c r="R1645" i="3"/>
  <c r="S1645" i="3"/>
  <c r="T1645" i="3"/>
  <c r="U1645" i="3"/>
  <c r="X1645" i="3"/>
  <c r="V1645" i="3"/>
  <c r="B1646" i="3"/>
  <c r="C1646" i="3"/>
  <c r="Y1646" i="3"/>
  <c r="D1646" i="3"/>
  <c r="E1646" i="3"/>
  <c r="H1646" i="3"/>
  <c r="I1646" i="3"/>
  <c r="J1646" i="3"/>
  <c r="K1646" i="3"/>
  <c r="L1646" i="3"/>
  <c r="O1646" i="3"/>
  <c r="P1646" i="3"/>
  <c r="Q1646" i="3"/>
  <c r="R1646" i="3"/>
  <c r="S1646" i="3"/>
  <c r="T1646" i="3"/>
  <c r="U1646" i="3"/>
  <c r="X1646" i="3"/>
  <c r="V1646" i="3"/>
  <c r="B1647" i="3"/>
  <c r="C1647" i="3"/>
  <c r="Y1647" i="3"/>
  <c r="W1647" i="3"/>
  <c r="D1647" i="3"/>
  <c r="E1647" i="3"/>
  <c r="H1647" i="3"/>
  <c r="I1647" i="3"/>
  <c r="J1647" i="3"/>
  <c r="K1647" i="3"/>
  <c r="L1647" i="3"/>
  <c r="O1647" i="3"/>
  <c r="P1647" i="3"/>
  <c r="Q1647" i="3"/>
  <c r="R1647" i="3"/>
  <c r="S1647" i="3"/>
  <c r="T1647" i="3"/>
  <c r="U1647" i="3"/>
  <c r="X1647" i="3"/>
  <c r="V1647" i="3"/>
  <c r="B1648" i="3"/>
  <c r="C1648" i="3"/>
  <c r="Y1648" i="3"/>
  <c r="W1648" i="3"/>
  <c r="D1648" i="3"/>
  <c r="E1648" i="3"/>
  <c r="H1648" i="3"/>
  <c r="I1648" i="3"/>
  <c r="J1648" i="3"/>
  <c r="K1648" i="3"/>
  <c r="L1648" i="3"/>
  <c r="O1648" i="3"/>
  <c r="P1648" i="3"/>
  <c r="Q1648" i="3"/>
  <c r="R1648" i="3"/>
  <c r="S1648" i="3"/>
  <c r="T1648" i="3"/>
  <c r="U1648" i="3"/>
  <c r="X1648" i="3"/>
  <c r="V1648" i="3"/>
  <c r="B1649" i="3"/>
  <c r="C1649" i="3"/>
  <c r="Y1649" i="3"/>
  <c r="D1649" i="3"/>
  <c r="E1649" i="3"/>
  <c r="H1649" i="3"/>
  <c r="I1649" i="3"/>
  <c r="J1649" i="3"/>
  <c r="K1649" i="3"/>
  <c r="L1649" i="3"/>
  <c r="O1649" i="3"/>
  <c r="P1649" i="3"/>
  <c r="Q1649" i="3"/>
  <c r="R1649" i="3"/>
  <c r="S1649" i="3"/>
  <c r="T1649" i="3"/>
  <c r="U1649" i="3"/>
  <c r="X1649" i="3"/>
  <c r="V1649" i="3"/>
  <c r="B1650" i="3"/>
  <c r="C1650" i="3"/>
  <c r="Y1650" i="3"/>
  <c r="W1650" i="3"/>
  <c r="D1650" i="3"/>
  <c r="E1650" i="3"/>
  <c r="H1650" i="3"/>
  <c r="I1650" i="3"/>
  <c r="J1650" i="3"/>
  <c r="K1650" i="3"/>
  <c r="L1650" i="3"/>
  <c r="O1650" i="3"/>
  <c r="P1650" i="3"/>
  <c r="Q1650" i="3"/>
  <c r="R1650" i="3"/>
  <c r="S1650" i="3"/>
  <c r="T1650" i="3"/>
  <c r="U1650" i="3"/>
  <c r="X1650" i="3"/>
  <c r="V1650" i="3"/>
  <c r="B1651" i="3"/>
  <c r="C1651" i="3"/>
  <c r="Y1651" i="3"/>
  <c r="D1651" i="3"/>
  <c r="E1651" i="3"/>
  <c r="H1651" i="3"/>
  <c r="I1651" i="3"/>
  <c r="J1651" i="3"/>
  <c r="K1651" i="3"/>
  <c r="L1651" i="3"/>
  <c r="O1651" i="3"/>
  <c r="P1651" i="3"/>
  <c r="Q1651" i="3"/>
  <c r="R1651" i="3"/>
  <c r="S1651" i="3"/>
  <c r="T1651" i="3"/>
  <c r="U1651" i="3"/>
  <c r="X1651" i="3"/>
  <c r="V1651" i="3"/>
  <c r="B1652" i="3"/>
  <c r="C1652" i="3"/>
  <c r="Y1652" i="3"/>
  <c r="D1652" i="3"/>
  <c r="E1652" i="3"/>
  <c r="H1652" i="3"/>
  <c r="I1652" i="3"/>
  <c r="J1652" i="3"/>
  <c r="K1652" i="3"/>
  <c r="L1652" i="3"/>
  <c r="O1652" i="3"/>
  <c r="P1652" i="3"/>
  <c r="Q1652" i="3"/>
  <c r="R1652" i="3"/>
  <c r="S1652" i="3"/>
  <c r="T1652" i="3"/>
  <c r="U1652" i="3"/>
  <c r="X1652" i="3"/>
  <c r="V1652" i="3"/>
  <c r="B1653" i="3"/>
  <c r="C1653" i="3"/>
  <c r="Y1653" i="3"/>
  <c r="W1653" i="3"/>
  <c r="D1653" i="3"/>
  <c r="E1653" i="3"/>
  <c r="H1653" i="3"/>
  <c r="I1653" i="3"/>
  <c r="J1653" i="3"/>
  <c r="K1653" i="3"/>
  <c r="L1653" i="3"/>
  <c r="O1653" i="3"/>
  <c r="P1653" i="3"/>
  <c r="Q1653" i="3"/>
  <c r="R1653" i="3"/>
  <c r="S1653" i="3"/>
  <c r="T1653" i="3"/>
  <c r="U1653" i="3"/>
  <c r="X1653" i="3"/>
  <c r="V1653" i="3"/>
  <c r="B1654" i="3"/>
  <c r="C1654" i="3"/>
  <c r="Y1654" i="3"/>
  <c r="D1654" i="3"/>
  <c r="E1654" i="3"/>
  <c r="H1654" i="3"/>
  <c r="I1654" i="3"/>
  <c r="J1654" i="3"/>
  <c r="K1654" i="3"/>
  <c r="L1654" i="3"/>
  <c r="O1654" i="3"/>
  <c r="P1654" i="3"/>
  <c r="Q1654" i="3"/>
  <c r="R1654" i="3"/>
  <c r="S1654" i="3"/>
  <c r="T1654" i="3"/>
  <c r="U1654" i="3"/>
  <c r="X1654" i="3"/>
  <c r="V1654" i="3"/>
  <c r="B1655" i="3"/>
  <c r="C1655" i="3"/>
  <c r="Y1655" i="3"/>
  <c r="W1655" i="3"/>
  <c r="D1655" i="3"/>
  <c r="E1655" i="3"/>
  <c r="H1655" i="3"/>
  <c r="I1655" i="3"/>
  <c r="J1655" i="3"/>
  <c r="K1655" i="3"/>
  <c r="L1655" i="3"/>
  <c r="O1655" i="3"/>
  <c r="P1655" i="3"/>
  <c r="Q1655" i="3"/>
  <c r="R1655" i="3"/>
  <c r="S1655" i="3"/>
  <c r="T1655" i="3"/>
  <c r="U1655" i="3"/>
  <c r="X1655" i="3"/>
  <c r="V1655" i="3"/>
  <c r="B1656" i="3"/>
  <c r="C1656" i="3"/>
  <c r="Y1656" i="3"/>
  <c r="W1656" i="3"/>
  <c r="D1656" i="3"/>
  <c r="E1656" i="3"/>
  <c r="H1656" i="3"/>
  <c r="I1656" i="3"/>
  <c r="J1656" i="3"/>
  <c r="K1656" i="3"/>
  <c r="L1656" i="3"/>
  <c r="O1656" i="3"/>
  <c r="P1656" i="3"/>
  <c r="Q1656" i="3"/>
  <c r="R1656" i="3"/>
  <c r="S1656" i="3"/>
  <c r="T1656" i="3"/>
  <c r="U1656" i="3"/>
  <c r="X1656" i="3"/>
  <c r="V1656" i="3"/>
  <c r="B1657" i="3"/>
  <c r="C1657" i="3"/>
  <c r="Y1657" i="3"/>
  <c r="W1657" i="3"/>
  <c r="D1657" i="3"/>
  <c r="E1657" i="3"/>
  <c r="H1657" i="3"/>
  <c r="I1657" i="3"/>
  <c r="J1657" i="3"/>
  <c r="K1657" i="3"/>
  <c r="L1657" i="3"/>
  <c r="O1657" i="3"/>
  <c r="P1657" i="3"/>
  <c r="Q1657" i="3"/>
  <c r="R1657" i="3"/>
  <c r="S1657" i="3"/>
  <c r="T1657" i="3"/>
  <c r="U1657" i="3"/>
  <c r="X1657" i="3"/>
  <c r="V1657" i="3"/>
  <c r="B1658" i="3"/>
  <c r="C1658" i="3"/>
  <c r="Y1658" i="3"/>
  <c r="D1658" i="3"/>
  <c r="E1658" i="3"/>
  <c r="H1658" i="3"/>
  <c r="I1658" i="3"/>
  <c r="J1658" i="3"/>
  <c r="K1658" i="3"/>
  <c r="L1658" i="3"/>
  <c r="O1658" i="3"/>
  <c r="P1658" i="3"/>
  <c r="Q1658" i="3"/>
  <c r="R1658" i="3"/>
  <c r="S1658" i="3"/>
  <c r="T1658" i="3"/>
  <c r="U1658" i="3"/>
  <c r="W1658" i="3"/>
  <c r="X1658" i="3"/>
  <c r="V1658" i="3"/>
  <c r="B1659" i="3"/>
  <c r="C1659" i="3"/>
  <c r="Y1659" i="3"/>
  <c r="D1659" i="3"/>
  <c r="E1659" i="3"/>
  <c r="H1659" i="3"/>
  <c r="I1659" i="3"/>
  <c r="J1659" i="3"/>
  <c r="K1659" i="3"/>
  <c r="L1659" i="3"/>
  <c r="O1659" i="3"/>
  <c r="P1659" i="3"/>
  <c r="Q1659" i="3"/>
  <c r="R1659" i="3"/>
  <c r="S1659" i="3"/>
  <c r="T1659" i="3"/>
  <c r="U1659" i="3"/>
  <c r="X1659" i="3"/>
  <c r="V1659" i="3"/>
  <c r="B1660" i="3"/>
  <c r="C1660" i="3"/>
  <c r="Y1660" i="3"/>
  <c r="W1660" i="3"/>
  <c r="D1660" i="3"/>
  <c r="E1660" i="3"/>
  <c r="H1660" i="3"/>
  <c r="I1660" i="3"/>
  <c r="J1660" i="3"/>
  <c r="K1660" i="3"/>
  <c r="L1660" i="3"/>
  <c r="O1660" i="3"/>
  <c r="P1660" i="3"/>
  <c r="Q1660" i="3"/>
  <c r="R1660" i="3"/>
  <c r="S1660" i="3"/>
  <c r="T1660" i="3"/>
  <c r="U1660" i="3"/>
  <c r="X1660" i="3"/>
  <c r="V1660" i="3"/>
  <c r="B1661" i="3"/>
  <c r="C1661" i="3"/>
  <c r="Y1661" i="3"/>
  <c r="W1661" i="3"/>
  <c r="D1661" i="3"/>
  <c r="E1661" i="3"/>
  <c r="H1661" i="3"/>
  <c r="I1661" i="3"/>
  <c r="J1661" i="3"/>
  <c r="K1661" i="3"/>
  <c r="L1661" i="3"/>
  <c r="O1661" i="3"/>
  <c r="P1661" i="3"/>
  <c r="Q1661" i="3"/>
  <c r="R1661" i="3"/>
  <c r="S1661" i="3"/>
  <c r="T1661" i="3"/>
  <c r="U1661" i="3"/>
  <c r="X1661" i="3"/>
  <c r="V1661" i="3"/>
  <c r="B1662" i="3"/>
  <c r="C1662" i="3"/>
  <c r="Y1662" i="3"/>
  <c r="W1662" i="3"/>
  <c r="D1662" i="3"/>
  <c r="E1662" i="3"/>
  <c r="H1662" i="3"/>
  <c r="I1662" i="3"/>
  <c r="J1662" i="3"/>
  <c r="K1662" i="3"/>
  <c r="L1662" i="3"/>
  <c r="O1662" i="3"/>
  <c r="P1662" i="3"/>
  <c r="Q1662" i="3"/>
  <c r="R1662" i="3"/>
  <c r="S1662" i="3"/>
  <c r="T1662" i="3"/>
  <c r="U1662" i="3"/>
  <c r="X1662" i="3"/>
  <c r="V1662" i="3"/>
  <c r="B1663" i="3"/>
  <c r="C1663" i="3"/>
  <c r="Y1663" i="3"/>
  <c r="W1663" i="3"/>
  <c r="D1663" i="3"/>
  <c r="E1663" i="3"/>
  <c r="H1663" i="3"/>
  <c r="I1663" i="3"/>
  <c r="J1663" i="3"/>
  <c r="K1663" i="3"/>
  <c r="L1663" i="3"/>
  <c r="O1663" i="3"/>
  <c r="P1663" i="3"/>
  <c r="Q1663" i="3"/>
  <c r="R1663" i="3"/>
  <c r="S1663" i="3"/>
  <c r="T1663" i="3"/>
  <c r="U1663" i="3"/>
  <c r="X1663" i="3"/>
  <c r="V1663" i="3"/>
  <c r="B1664" i="3"/>
  <c r="C1664" i="3"/>
  <c r="Y1664" i="3"/>
  <c r="W1664" i="3"/>
  <c r="D1664" i="3"/>
  <c r="E1664" i="3"/>
  <c r="H1664" i="3"/>
  <c r="I1664" i="3"/>
  <c r="J1664" i="3"/>
  <c r="K1664" i="3"/>
  <c r="L1664" i="3"/>
  <c r="O1664" i="3"/>
  <c r="P1664" i="3"/>
  <c r="Q1664" i="3"/>
  <c r="R1664" i="3"/>
  <c r="S1664" i="3"/>
  <c r="T1664" i="3"/>
  <c r="U1664" i="3"/>
  <c r="X1664" i="3"/>
  <c r="V1664" i="3"/>
  <c r="B1665" i="3"/>
  <c r="C1665" i="3"/>
  <c r="Y1665" i="3"/>
  <c r="W1665" i="3"/>
  <c r="D1665" i="3"/>
  <c r="E1665" i="3"/>
  <c r="H1665" i="3"/>
  <c r="I1665" i="3"/>
  <c r="J1665" i="3"/>
  <c r="K1665" i="3"/>
  <c r="L1665" i="3"/>
  <c r="O1665" i="3"/>
  <c r="P1665" i="3"/>
  <c r="Q1665" i="3"/>
  <c r="R1665" i="3"/>
  <c r="S1665" i="3"/>
  <c r="T1665" i="3"/>
  <c r="U1665" i="3"/>
  <c r="X1665" i="3"/>
  <c r="V1665" i="3"/>
  <c r="B1666" i="3"/>
  <c r="C1666" i="3"/>
  <c r="Y1666" i="3"/>
  <c r="D1666" i="3"/>
  <c r="E1666" i="3"/>
  <c r="H1666" i="3"/>
  <c r="I1666" i="3"/>
  <c r="J1666" i="3"/>
  <c r="K1666" i="3"/>
  <c r="L1666" i="3"/>
  <c r="O1666" i="3"/>
  <c r="P1666" i="3"/>
  <c r="Q1666" i="3"/>
  <c r="R1666" i="3"/>
  <c r="S1666" i="3"/>
  <c r="T1666" i="3"/>
  <c r="U1666" i="3"/>
  <c r="W1666" i="3"/>
  <c r="X1666" i="3"/>
  <c r="V1666" i="3"/>
  <c r="B1667" i="3"/>
  <c r="C1667" i="3"/>
  <c r="Y1667" i="3"/>
  <c r="D1667" i="3"/>
  <c r="E1667" i="3"/>
  <c r="H1667" i="3"/>
  <c r="I1667" i="3"/>
  <c r="J1667" i="3"/>
  <c r="K1667" i="3"/>
  <c r="L1667" i="3"/>
  <c r="O1667" i="3"/>
  <c r="P1667" i="3"/>
  <c r="Q1667" i="3"/>
  <c r="R1667" i="3"/>
  <c r="S1667" i="3"/>
  <c r="T1667" i="3"/>
  <c r="U1667" i="3"/>
  <c r="X1667" i="3"/>
  <c r="V1667" i="3"/>
  <c r="B1668" i="3"/>
  <c r="C1668" i="3"/>
  <c r="Y1668" i="3"/>
  <c r="W1668" i="3"/>
  <c r="D1668" i="3"/>
  <c r="E1668" i="3"/>
  <c r="H1668" i="3"/>
  <c r="I1668" i="3"/>
  <c r="J1668" i="3"/>
  <c r="K1668" i="3"/>
  <c r="L1668" i="3"/>
  <c r="O1668" i="3"/>
  <c r="P1668" i="3"/>
  <c r="Q1668" i="3"/>
  <c r="R1668" i="3"/>
  <c r="S1668" i="3"/>
  <c r="T1668" i="3"/>
  <c r="U1668" i="3"/>
  <c r="X1668" i="3"/>
  <c r="V1668" i="3"/>
  <c r="B1669" i="3"/>
  <c r="C1669" i="3"/>
  <c r="Y1669" i="3"/>
  <c r="W1669" i="3"/>
  <c r="D1669" i="3"/>
  <c r="E1669" i="3"/>
  <c r="H1669" i="3"/>
  <c r="I1669" i="3"/>
  <c r="J1669" i="3"/>
  <c r="K1669" i="3"/>
  <c r="L1669" i="3"/>
  <c r="O1669" i="3"/>
  <c r="P1669" i="3"/>
  <c r="Q1669" i="3"/>
  <c r="R1669" i="3"/>
  <c r="S1669" i="3"/>
  <c r="T1669" i="3"/>
  <c r="U1669" i="3"/>
  <c r="X1669" i="3"/>
  <c r="V1669" i="3"/>
  <c r="B1670" i="3"/>
  <c r="C1670" i="3"/>
  <c r="Y1670" i="3"/>
  <c r="W1670" i="3"/>
  <c r="D1670" i="3"/>
  <c r="E1670" i="3"/>
  <c r="H1670" i="3"/>
  <c r="I1670" i="3"/>
  <c r="J1670" i="3"/>
  <c r="K1670" i="3"/>
  <c r="L1670" i="3"/>
  <c r="O1670" i="3"/>
  <c r="P1670" i="3"/>
  <c r="Q1670" i="3"/>
  <c r="R1670" i="3"/>
  <c r="S1670" i="3"/>
  <c r="T1670" i="3"/>
  <c r="U1670" i="3"/>
  <c r="X1670" i="3"/>
  <c r="V1670" i="3"/>
  <c r="B1671" i="3"/>
  <c r="C1671" i="3"/>
  <c r="Y1671" i="3"/>
  <c r="W1671" i="3"/>
  <c r="D1671" i="3"/>
  <c r="E1671" i="3"/>
  <c r="H1671" i="3"/>
  <c r="I1671" i="3"/>
  <c r="J1671" i="3"/>
  <c r="K1671" i="3"/>
  <c r="L1671" i="3"/>
  <c r="O1671" i="3"/>
  <c r="P1671" i="3"/>
  <c r="Q1671" i="3"/>
  <c r="R1671" i="3"/>
  <c r="S1671" i="3"/>
  <c r="T1671" i="3"/>
  <c r="U1671" i="3"/>
  <c r="X1671" i="3"/>
  <c r="V1671" i="3"/>
  <c r="B1672" i="3"/>
  <c r="C1672" i="3"/>
  <c r="Y1672" i="3"/>
  <c r="W1672" i="3"/>
  <c r="D1672" i="3"/>
  <c r="E1672" i="3"/>
  <c r="H1672" i="3"/>
  <c r="I1672" i="3"/>
  <c r="J1672" i="3"/>
  <c r="K1672" i="3"/>
  <c r="L1672" i="3"/>
  <c r="O1672" i="3"/>
  <c r="P1672" i="3"/>
  <c r="Q1672" i="3"/>
  <c r="R1672" i="3"/>
  <c r="S1672" i="3"/>
  <c r="T1672" i="3"/>
  <c r="U1672" i="3"/>
  <c r="X1672" i="3"/>
  <c r="V1672" i="3"/>
  <c r="B1673" i="3"/>
  <c r="C1673" i="3"/>
  <c r="Y1673" i="3"/>
  <c r="W1673" i="3"/>
  <c r="D1673" i="3"/>
  <c r="E1673" i="3"/>
  <c r="H1673" i="3"/>
  <c r="I1673" i="3"/>
  <c r="J1673" i="3"/>
  <c r="K1673" i="3"/>
  <c r="L1673" i="3"/>
  <c r="O1673" i="3"/>
  <c r="P1673" i="3"/>
  <c r="Q1673" i="3"/>
  <c r="R1673" i="3"/>
  <c r="S1673" i="3"/>
  <c r="T1673" i="3"/>
  <c r="U1673" i="3"/>
  <c r="X1673" i="3"/>
  <c r="V1673" i="3"/>
  <c r="B1674" i="3"/>
  <c r="C1674" i="3"/>
  <c r="Y1674" i="3"/>
  <c r="W1674" i="3"/>
  <c r="D1674" i="3"/>
  <c r="E1674" i="3"/>
  <c r="H1674" i="3"/>
  <c r="I1674" i="3"/>
  <c r="J1674" i="3"/>
  <c r="K1674" i="3"/>
  <c r="L1674" i="3"/>
  <c r="O1674" i="3"/>
  <c r="P1674" i="3"/>
  <c r="Q1674" i="3"/>
  <c r="R1674" i="3"/>
  <c r="S1674" i="3"/>
  <c r="T1674" i="3"/>
  <c r="U1674" i="3"/>
  <c r="X1674" i="3"/>
  <c r="V1674" i="3"/>
  <c r="B1675" i="3"/>
  <c r="C1675" i="3"/>
  <c r="Y1675" i="3"/>
  <c r="D1675" i="3"/>
  <c r="E1675" i="3"/>
  <c r="H1675" i="3"/>
  <c r="I1675" i="3"/>
  <c r="J1675" i="3"/>
  <c r="K1675" i="3"/>
  <c r="L1675" i="3"/>
  <c r="O1675" i="3"/>
  <c r="P1675" i="3"/>
  <c r="Q1675" i="3"/>
  <c r="R1675" i="3"/>
  <c r="S1675" i="3"/>
  <c r="T1675" i="3"/>
  <c r="U1675" i="3"/>
  <c r="X1675" i="3"/>
  <c r="V1675" i="3"/>
  <c r="B1676" i="3"/>
  <c r="C1676" i="3"/>
  <c r="Y1676" i="3"/>
  <c r="D1676" i="3"/>
  <c r="E1676" i="3"/>
  <c r="H1676" i="3"/>
  <c r="I1676" i="3"/>
  <c r="J1676" i="3"/>
  <c r="K1676" i="3"/>
  <c r="L1676" i="3"/>
  <c r="O1676" i="3"/>
  <c r="P1676" i="3"/>
  <c r="Q1676" i="3"/>
  <c r="R1676" i="3"/>
  <c r="S1676" i="3"/>
  <c r="T1676" i="3"/>
  <c r="U1676" i="3"/>
  <c r="X1676" i="3"/>
  <c r="V1676" i="3"/>
  <c r="B1677" i="3"/>
  <c r="C1677" i="3"/>
  <c r="Y1677" i="3"/>
  <c r="W1677" i="3"/>
  <c r="D1677" i="3"/>
  <c r="E1677" i="3"/>
  <c r="H1677" i="3"/>
  <c r="I1677" i="3"/>
  <c r="J1677" i="3"/>
  <c r="K1677" i="3"/>
  <c r="L1677" i="3"/>
  <c r="O1677" i="3"/>
  <c r="P1677" i="3"/>
  <c r="Q1677" i="3"/>
  <c r="R1677" i="3"/>
  <c r="S1677" i="3"/>
  <c r="T1677" i="3"/>
  <c r="U1677" i="3"/>
  <c r="X1677" i="3"/>
  <c r="V1677" i="3"/>
  <c r="B1678" i="3"/>
  <c r="C1678" i="3"/>
  <c r="Y1678" i="3"/>
  <c r="D1678" i="3"/>
  <c r="E1678" i="3"/>
  <c r="H1678" i="3"/>
  <c r="I1678" i="3"/>
  <c r="J1678" i="3"/>
  <c r="K1678" i="3"/>
  <c r="L1678" i="3"/>
  <c r="O1678" i="3"/>
  <c r="P1678" i="3"/>
  <c r="Q1678" i="3"/>
  <c r="R1678" i="3"/>
  <c r="S1678" i="3"/>
  <c r="T1678" i="3"/>
  <c r="U1678" i="3"/>
  <c r="X1678" i="3"/>
  <c r="V1678" i="3"/>
  <c r="B1679" i="3"/>
  <c r="C1679" i="3"/>
  <c r="Y1679" i="3"/>
  <c r="W1679" i="3"/>
  <c r="D1679" i="3"/>
  <c r="E1679" i="3"/>
  <c r="H1679" i="3"/>
  <c r="I1679" i="3"/>
  <c r="J1679" i="3"/>
  <c r="K1679" i="3"/>
  <c r="L1679" i="3"/>
  <c r="O1679" i="3"/>
  <c r="P1679" i="3"/>
  <c r="Q1679" i="3"/>
  <c r="R1679" i="3"/>
  <c r="S1679" i="3"/>
  <c r="T1679" i="3"/>
  <c r="U1679" i="3"/>
  <c r="X1679" i="3"/>
  <c r="V1679" i="3"/>
  <c r="B1680" i="3"/>
  <c r="C1680" i="3"/>
  <c r="Y1680" i="3"/>
  <c r="W1680" i="3"/>
  <c r="D1680" i="3"/>
  <c r="E1680" i="3"/>
  <c r="H1680" i="3"/>
  <c r="I1680" i="3"/>
  <c r="J1680" i="3"/>
  <c r="K1680" i="3"/>
  <c r="L1680" i="3"/>
  <c r="O1680" i="3"/>
  <c r="P1680" i="3"/>
  <c r="Q1680" i="3"/>
  <c r="R1680" i="3"/>
  <c r="S1680" i="3"/>
  <c r="T1680" i="3"/>
  <c r="U1680" i="3"/>
  <c r="X1680" i="3"/>
  <c r="V1680" i="3"/>
  <c r="B1681" i="3"/>
  <c r="C1681" i="3"/>
  <c r="Y1681" i="3"/>
  <c r="W1681" i="3"/>
  <c r="D1681" i="3"/>
  <c r="E1681" i="3"/>
  <c r="H1681" i="3"/>
  <c r="I1681" i="3"/>
  <c r="J1681" i="3"/>
  <c r="K1681" i="3"/>
  <c r="L1681" i="3"/>
  <c r="O1681" i="3"/>
  <c r="P1681" i="3"/>
  <c r="Q1681" i="3"/>
  <c r="R1681" i="3"/>
  <c r="S1681" i="3"/>
  <c r="T1681" i="3"/>
  <c r="U1681" i="3"/>
  <c r="X1681" i="3"/>
  <c r="V1681" i="3"/>
  <c r="B1682" i="3"/>
  <c r="C1682" i="3"/>
  <c r="Y1682" i="3"/>
  <c r="D1682" i="3"/>
  <c r="E1682" i="3"/>
  <c r="H1682" i="3"/>
  <c r="I1682" i="3"/>
  <c r="J1682" i="3"/>
  <c r="K1682" i="3"/>
  <c r="L1682" i="3"/>
  <c r="O1682" i="3"/>
  <c r="P1682" i="3"/>
  <c r="Q1682" i="3"/>
  <c r="R1682" i="3"/>
  <c r="S1682" i="3"/>
  <c r="T1682" i="3"/>
  <c r="U1682" i="3"/>
  <c r="W1682" i="3"/>
  <c r="X1682" i="3"/>
  <c r="V1682" i="3"/>
  <c r="B1683" i="3"/>
  <c r="C1683" i="3"/>
  <c r="Y1683" i="3"/>
  <c r="D1683" i="3"/>
  <c r="E1683" i="3"/>
  <c r="H1683" i="3"/>
  <c r="I1683" i="3"/>
  <c r="J1683" i="3"/>
  <c r="K1683" i="3"/>
  <c r="L1683" i="3"/>
  <c r="O1683" i="3"/>
  <c r="P1683" i="3"/>
  <c r="Q1683" i="3"/>
  <c r="R1683" i="3"/>
  <c r="S1683" i="3"/>
  <c r="T1683" i="3"/>
  <c r="U1683" i="3"/>
  <c r="X1683" i="3"/>
  <c r="V1683" i="3"/>
  <c r="B1684" i="3"/>
  <c r="C1684" i="3"/>
  <c r="Y1684" i="3"/>
  <c r="W1684" i="3"/>
  <c r="D1684" i="3"/>
  <c r="E1684" i="3"/>
  <c r="H1684" i="3"/>
  <c r="I1684" i="3"/>
  <c r="J1684" i="3"/>
  <c r="K1684" i="3"/>
  <c r="L1684" i="3"/>
  <c r="O1684" i="3"/>
  <c r="P1684" i="3"/>
  <c r="Q1684" i="3"/>
  <c r="R1684" i="3"/>
  <c r="S1684" i="3"/>
  <c r="T1684" i="3"/>
  <c r="U1684" i="3"/>
  <c r="X1684" i="3"/>
  <c r="V1684" i="3"/>
  <c r="B1685" i="3"/>
  <c r="C1685" i="3"/>
  <c r="Y1685" i="3"/>
  <c r="W1685" i="3"/>
  <c r="D1685" i="3"/>
  <c r="E1685" i="3"/>
  <c r="H1685" i="3"/>
  <c r="I1685" i="3"/>
  <c r="J1685" i="3"/>
  <c r="K1685" i="3"/>
  <c r="L1685" i="3"/>
  <c r="O1685" i="3"/>
  <c r="P1685" i="3"/>
  <c r="Q1685" i="3"/>
  <c r="R1685" i="3"/>
  <c r="S1685" i="3"/>
  <c r="T1685" i="3"/>
  <c r="U1685" i="3"/>
  <c r="X1685" i="3"/>
  <c r="V1685" i="3"/>
  <c r="B1686" i="3"/>
  <c r="C1686" i="3"/>
  <c r="Y1686" i="3"/>
  <c r="D1686" i="3"/>
  <c r="E1686" i="3"/>
  <c r="H1686" i="3"/>
  <c r="I1686" i="3"/>
  <c r="J1686" i="3"/>
  <c r="K1686" i="3"/>
  <c r="L1686" i="3"/>
  <c r="O1686" i="3"/>
  <c r="P1686" i="3"/>
  <c r="Q1686" i="3"/>
  <c r="R1686" i="3"/>
  <c r="S1686" i="3"/>
  <c r="T1686" i="3"/>
  <c r="U1686" i="3"/>
  <c r="X1686" i="3"/>
  <c r="V1686" i="3"/>
  <c r="B1687" i="3"/>
  <c r="C1687" i="3"/>
  <c r="Y1687" i="3"/>
  <c r="D1687" i="3"/>
  <c r="E1687" i="3"/>
  <c r="H1687" i="3"/>
  <c r="I1687" i="3"/>
  <c r="J1687" i="3"/>
  <c r="K1687" i="3"/>
  <c r="L1687" i="3"/>
  <c r="O1687" i="3"/>
  <c r="P1687" i="3"/>
  <c r="Q1687" i="3"/>
  <c r="R1687" i="3"/>
  <c r="S1687" i="3"/>
  <c r="T1687" i="3"/>
  <c r="U1687" i="3"/>
  <c r="X1687" i="3"/>
  <c r="V1687" i="3"/>
  <c r="W1687" i="3"/>
  <c r="B1688" i="3"/>
  <c r="C1688" i="3"/>
  <c r="D1688" i="3"/>
  <c r="E1688" i="3"/>
  <c r="H1688" i="3"/>
  <c r="I1688" i="3"/>
  <c r="J1688" i="3"/>
  <c r="K1688" i="3"/>
  <c r="L1688" i="3"/>
  <c r="O1688" i="3"/>
  <c r="P1688" i="3"/>
  <c r="Q1688" i="3"/>
  <c r="R1688" i="3"/>
  <c r="S1688" i="3"/>
  <c r="T1688" i="3"/>
  <c r="U1688" i="3"/>
  <c r="X1688" i="3"/>
  <c r="V1688" i="3"/>
  <c r="B1689" i="3"/>
  <c r="C1689" i="3"/>
  <c r="Y1689" i="3"/>
  <c r="W1689" i="3"/>
  <c r="D1689" i="3"/>
  <c r="E1689" i="3"/>
  <c r="H1689" i="3"/>
  <c r="I1689" i="3"/>
  <c r="J1689" i="3"/>
  <c r="K1689" i="3"/>
  <c r="L1689" i="3"/>
  <c r="O1689" i="3"/>
  <c r="P1689" i="3"/>
  <c r="Q1689" i="3"/>
  <c r="R1689" i="3"/>
  <c r="S1689" i="3"/>
  <c r="T1689" i="3"/>
  <c r="U1689" i="3"/>
  <c r="X1689" i="3"/>
  <c r="V1689" i="3"/>
  <c r="B1690" i="3"/>
  <c r="C1690" i="3"/>
  <c r="Y1690" i="3"/>
  <c r="D1690" i="3"/>
  <c r="E1690" i="3"/>
  <c r="H1690" i="3"/>
  <c r="I1690" i="3"/>
  <c r="J1690" i="3"/>
  <c r="K1690" i="3"/>
  <c r="L1690" i="3"/>
  <c r="O1690" i="3"/>
  <c r="P1690" i="3"/>
  <c r="Q1690" i="3"/>
  <c r="R1690" i="3"/>
  <c r="S1690" i="3"/>
  <c r="T1690" i="3"/>
  <c r="U1690" i="3"/>
  <c r="W1690" i="3"/>
  <c r="X1690" i="3"/>
  <c r="V1690" i="3"/>
  <c r="B1691" i="3"/>
  <c r="C1691" i="3"/>
  <c r="D1691" i="3"/>
  <c r="E1691" i="3"/>
  <c r="H1691" i="3"/>
  <c r="I1691" i="3"/>
  <c r="J1691" i="3"/>
  <c r="K1691" i="3"/>
  <c r="L1691" i="3"/>
  <c r="O1691" i="3"/>
  <c r="P1691" i="3"/>
  <c r="Q1691" i="3"/>
  <c r="R1691" i="3"/>
  <c r="S1691" i="3"/>
  <c r="T1691" i="3"/>
  <c r="U1691" i="3"/>
  <c r="X1691" i="3"/>
  <c r="V1691" i="3"/>
  <c r="B1692" i="3"/>
  <c r="C1692" i="3"/>
  <c r="Y1692" i="3"/>
  <c r="W1692" i="3"/>
  <c r="D1692" i="3"/>
  <c r="E1692" i="3"/>
  <c r="H1692" i="3"/>
  <c r="I1692" i="3"/>
  <c r="J1692" i="3"/>
  <c r="K1692" i="3"/>
  <c r="L1692" i="3"/>
  <c r="O1692" i="3"/>
  <c r="P1692" i="3"/>
  <c r="Q1692" i="3"/>
  <c r="R1692" i="3"/>
  <c r="S1692" i="3"/>
  <c r="T1692" i="3"/>
  <c r="U1692" i="3"/>
  <c r="X1692" i="3"/>
  <c r="V1692" i="3"/>
  <c r="B1693" i="3"/>
  <c r="C1693" i="3"/>
  <c r="Y1693" i="3"/>
  <c r="W1693" i="3"/>
  <c r="D1693" i="3"/>
  <c r="E1693" i="3"/>
  <c r="H1693" i="3"/>
  <c r="I1693" i="3"/>
  <c r="J1693" i="3"/>
  <c r="K1693" i="3"/>
  <c r="L1693" i="3"/>
  <c r="O1693" i="3"/>
  <c r="P1693" i="3"/>
  <c r="Q1693" i="3"/>
  <c r="R1693" i="3"/>
  <c r="S1693" i="3"/>
  <c r="T1693" i="3"/>
  <c r="U1693" i="3"/>
  <c r="X1693" i="3"/>
  <c r="V1693" i="3"/>
  <c r="B1694" i="3"/>
  <c r="C1694" i="3"/>
  <c r="Y1694" i="3"/>
  <c r="W1694" i="3"/>
  <c r="D1694" i="3"/>
  <c r="E1694" i="3"/>
  <c r="H1694" i="3"/>
  <c r="I1694" i="3"/>
  <c r="J1694" i="3"/>
  <c r="K1694" i="3"/>
  <c r="L1694" i="3"/>
  <c r="O1694" i="3"/>
  <c r="P1694" i="3"/>
  <c r="Q1694" i="3"/>
  <c r="R1694" i="3"/>
  <c r="S1694" i="3"/>
  <c r="T1694" i="3"/>
  <c r="U1694" i="3"/>
  <c r="X1694" i="3"/>
  <c r="V1694" i="3"/>
  <c r="B1695" i="3"/>
  <c r="C1695" i="3"/>
  <c r="Y1695" i="3"/>
  <c r="W1695" i="3"/>
  <c r="D1695" i="3"/>
  <c r="E1695" i="3"/>
  <c r="H1695" i="3"/>
  <c r="I1695" i="3"/>
  <c r="J1695" i="3"/>
  <c r="K1695" i="3"/>
  <c r="L1695" i="3"/>
  <c r="O1695" i="3"/>
  <c r="P1695" i="3"/>
  <c r="Q1695" i="3"/>
  <c r="R1695" i="3"/>
  <c r="S1695" i="3"/>
  <c r="T1695" i="3"/>
  <c r="U1695" i="3"/>
  <c r="X1695" i="3"/>
  <c r="V1695" i="3"/>
  <c r="B1696" i="3"/>
  <c r="C1696" i="3"/>
  <c r="Y1696" i="3"/>
  <c r="W1696" i="3"/>
  <c r="D1696" i="3"/>
  <c r="E1696" i="3"/>
  <c r="H1696" i="3"/>
  <c r="I1696" i="3"/>
  <c r="J1696" i="3"/>
  <c r="K1696" i="3"/>
  <c r="L1696" i="3"/>
  <c r="O1696" i="3"/>
  <c r="P1696" i="3"/>
  <c r="Q1696" i="3"/>
  <c r="R1696" i="3"/>
  <c r="S1696" i="3"/>
  <c r="T1696" i="3"/>
  <c r="U1696" i="3"/>
  <c r="X1696" i="3"/>
  <c r="V1696" i="3"/>
  <c r="B1697" i="3"/>
  <c r="C1697" i="3"/>
  <c r="Y1697" i="3"/>
  <c r="W1697" i="3"/>
  <c r="D1697" i="3"/>
  <c r="E1697" i="3"/>
  <c r="H1697" i="3"/>
  <c r="I1697" i="3"/>
  <c r="J1697" i="3"/>
  <c r="K1697" i="3"/>
  <c r="L1697" i="3"/>
  <c r="O1697" i="3"/>
  <c r="P1697" i="3"/>
  <c r="Q1697" i="3"/>
  <c r="R1697" i="3"/>
  <c r="S1697" i="3"/>
  <c r="T1697" i="3"/>
  <c r="U1697" i="3"/>
  <c r="X1697" i="3"/>
  <c r="V1697" i="3"/>
  <c r="B1698" i="3"/>
  <c r="C1698" i="3"/>
  <c r="Y1698" i="3"/>
  <c r="W1698" i="3"/>
  <c r="D1698" i="3"/>
  <c r="E1698" i="3"/>
  <c r="H1698" i="3"/>
  <c r="I1698" i="3"/>
  <c r="J1698" i="3"/>
  <c r="K1698" i="3"/>
  <c r="L1698" i="3"/>
  <c r="O1698" i="3"/>
  <c r="P1698" i="3"/>
  <c r="Q1698" i="3"/>
  <c r="R1698" i="3"/>
  <c r="S1698" i="3"/>
  <c r="T1698" i="3"/>
  <c r="U1698" i="3"/>
  <c r="X1698" i="3"/>
  <c r="V1698" i="3"/>
  <c r="B1699" i="3"/>
  <c r="C1699" i="3"/>
  <c r="Y1699" i="3"/>
  <c r="D1699" i="3"/>
  <c r="E1699" i="3"/>
  <c r="H1699" i="3"/>
  <c r="I1699" i="3"/>
  <c r="J1699" i="3"/>
  <c r="K1699" i="3"/>
  <c r="L1699" i="3"/>
  <c r="O1699" i="3"/>
  <c r="P1699" i="3"/>
  <c r="Q1699" i="3"/>
  <c r="R1699" i="3"/>
  <c r="S1699" i="3"/>
  <c r="T1699" i="3"/>
  <c r="U1699" i="3"/>
  <c r="X1699" i="3"/>
  <c r="V1699" i="3"/>
  <c r="B1700" i="3"/>
  <c r="C1700" i="3"/>
  <c r="D1700" i="3"/>
  <c r="E1700" i="3"/>
  <c r="H1700" i="3"/>
  <c r="I1700" i="3"/>
  <c r="J1700" i="3"/>
  <c r="K1700" i="3"/>
  <c r="L1700" i="3"/>
  <c r="O1700" i="3"/>
  <c r="P1700" i="3"/>
  <c r="Q1700" i="3"/>
  <c r="R1700" i="3"/>
  <c r="S1700" i="3"/>
  <c r="T1700" i="3"/>
  <c r="U1700" i="3"/>
  <c r="X1700" i="3"/>
  <c r="V1700" i="3"/>
  <c r="B1701" i="3"/>
  <c r="C1701" i="3"/>
  <c r="Y1701" i="3"/>
  <c r="W1701" i="3"/>
  <c r="D1701" i="3"/>
  <c r="E1701" i="3"/>
  <c r="H1701" i="3"/>
  <c r="I1701" i="3"/>
  <c r="J1701" i="3"/>
  <c r="K1701" i="3"/>
  <c r="L1701" i="3"/>
  <c r="O1701" i="3"/>
  <c r="P1701" i="3"/>
  <c r="Q1701" i="3"/>
  <c r="R1701" i="3"/>
  <c r="S1701" i="3"/>
  <c r="T1701" i="3"/>
  <c r="U1701" i="3"/>
  <c r="X1701" i="3"/>
  <c r="V1701" i="3"/>
  <c r="B1702" i="3"/>
  <c r="C1702" i="3"/>
  <c r="Y1702" i="3"/>
  <c r="D1702" i="3"/>
  <c r="E1702" i="3"/>
  <c r="H1702" i="3"/>
  <c r="I1702" i="3"/>
  <c r="J1702" i="3"/>
  <c r="K1702" i="3"/>
  <c r="L1702" i="3"/>
  <c r="O1702" i="3"/>
  <c r="P1702" i="3"/>
  <c r="Q1702" i="3"/>
  <c r="R1702" i="3"/>
  <c r="S1702" i="3"/>
  <c r="T1702" i="3"/>
  <c r="U1702" i="3"/>
  <c r="X1702" i="3"/>
  <c r="V1702" i="3"/>
  <c r="B1703" i="3"/>
  <c r="C1703" i="3"/>
  <c r="D1703" i="3"/>
  <c r="E1703" i="3"/>
  <c r="H1703" i="3"/>
  <c r="I1703" i="3"/>
  <c r="J1703" i="3"/>
  <c r="K1703" i="3"/>
  <c r="L1703" i="3"/>
  <c r="O1703" i="3"/>
  <c r="P1703" i="3"/>
  <c r="Q1703" i="3"/>
  <c r="R1703" i="3"/>
  <c r="S1703" i="3"/>
  <c r="T1703" i="3"/>
  <c r="U1703" i="3"/>
  <c r="X1703" i="3"/>
  <c r="V1703" i="3"/>
  <c r="B1704" i="3"/>
  <c r="C1704" i="3"/>
  <c r="Y1704" i="3"/>
  <c r="W1704" i="3"/>
  <c r="D1704" i="3"/>
  <c r="E1704" i="3"/>
  <c r="H1704" i="3"/>
  <c r="I1704" i="3"/>
  <c r="J1704" i="3"/>
  <c r="K1704" i="3"/>
  <c r="L1704" i="3"/>
  <c r="O1704" i="3"/>
  <c r="P1704" i="3"/>
  <c r="Q1704" i="3"/>
  <c r="R1704" i="3"/>
  <c r="S1704" i="3"/>
  <c r="T1704" i="3"/>
  <c r="U1704" i="3"/>
  <c r="X1704" i="3"/>
  <c r="V1704" i="3"/>
  <c r="B1705" i="3"/>
  <c r="C1705" i="3"/>
  <c r="Y1705" i="3"/>
  <c r="W1705" i="3"/>
  <c r="D1705" i="3"/>
  <c r="E1705" i="3"/>
  <c r="H1705" i="3"/>
  <c r="I1705" i="3"/>
  <c r="J1705" i="3"/>
  <c r="K1705" i="3"/>
  <c r="L1705" i="3"/>
  <c r="O1705" i="3"/>
  <c r="P1705" i="3"/>
  <c r="Q1705" i="3"/>
  <c r="R1705" i="3"/>
  <c r="S1705" i="3"/>
  <c r="T1705" i="3"/>
  <c r="U1705" i="3"/>
  <c r="X1705" i="3"/>
  <c r="V1705" i="3"/>
  <c r="B1706" i="3"/>
  <c r="C1706" i="3"/>
  <c r="Y1706" i="3"/>
  <c r="D1706" i="3"/>
  <c r="E1706" i="3"/>
  <c r="H1706" i="3"/>
  <c r="I1706" i="3"/>
  <c r="J1706" i="3"/>
  <c r="K1706" i="3"/>
  <c r="L1706" i="3"/>
  <c r="O1706" i="3"/>
  <c r="P1706" i="3"/>
  <c r="Q1706" i="3"/>
  <c r="R1706" i="3"/>
  <c r="S1706" i="3"/>
  <c r="T1706" i="3"/>
  <c r="U1706" i="3"/>
  <c r="W1706" i="3"/>
  <c r="X1706" i="3"/>
  <c r="V1706" i="3"/>
  <c r="B1707" i="3"/>
  <c r="C1707" i="3"/>
  <c r="Y1707" i="3"/>
  <c r="D1707" i="3"/>
  <c r="E1707" i="3"/>
  <c r="H1707" i="3"/>
  <c r="I1707" i="3"/>
  <c r="J1707" i="3"/>
  <c r="K1707" i="3"/>
  <c r="L1707" i="3"/>
  <c r="O1707" i="3"/>
  <c r="P1707" i="3"/>
  <c r="Q1707" i="3"/>
  <c r="R1707" i="3"/>
  <c r="S1707" i="3"/>
  <c r="T1707" i="3"/>
  <c r="U1707" i="3"/>
  <c r="X1707" i="3"/>
  <c r="V1707" i="3"/>
  <c r="B1708" i="3"/>
  <c r="C1708" i="3"/>
  <c r="D1708" i="3"/>
  <c r="E1708" i="3"/>
  <c r="H1708" i="3"/>
  <c r="I1708" i="3"/>
  <c r="J1708" i="3"/>
  <c r="K1708" i="3"/>
  <c r="L1708" i="3"/>
  <c r="O1708" i="3"/>
  <c r="P1708" i="3"/>
  <c r="Q1708" i="3"/>
  <c r="R1708" i="3"/>
  <c r="S1708" i="3"/>
  <c r="T1708" i="3"/>
  <c r="U1708" i="3"/>
  <c r="X1708" i="3"/>
  <c r="V1708" i="3"/>
  <c r="B1709" i="3"/>
  <c r="C1709" i="3"/>
  <c r="Y1709" i="3"/>
  <c r="W1709" i="3"/>
  <c r="D1709" i="3"/>
  <c r="E1709" i="3"/>
  <c r="H1709" i="3"/>
  <c r="I1709" i="3"/>
  <c r="J1709" i="3"/>
  <c r="K1709" i="3"/>
  <c r="L1709" i="3"/>
  <c r="O1709" i="3"/>
  <c r="P1709" i="3"/>
  <c r="Q1709" i="3"/>
  <c r="R1709" i="3"/>
  <c r="S1709" i="3"/>
  <c r="T1709" i="3"/>
  <c r="U1709" i="3"/>
  <c r="X1709" i="3"/>
  <c r="V1709" i="3"/>
  <c r="B1710" i="3"/>
  <c r="C1710" i="3"/>
  <c r="D1710" i="3"/>
  <c r="E1710" i="3"/>
  <c r="H1710" i="3"/>
  <c r="I1710" i="3"/>
  <c r="J1710" i="3"/>
  <c r="K1710" i="3"/>
  <c r="L1710" i="3"/>
  <c r="O1710" i="3"/>
  <c r="P1710" i="3"/>
  <c r="Q1710" i="3"/>
  <c r="R1710" i="3"/>
  <c r="S1710" i="3"/>
  <c r="T1710" i="3"/>
  <c r="U1710" i="3"/>
  <c r="X1710" i="3"/>
  <c r="V1710" i="3"/>
  <c r="B1711" i="3"/>
  <c r="C1711" i="3"/>
  <c r="D1711" i="3"/>
  <c r="E1711" i="3"/>
  <c r="H1711" i="3"/>
  <c r="I1711" i="3"/>
  <c r="J1711" i="3"/>
  <c r="K1711" i="3"/>
  <c r="L1711" i="3"/>
  <c r="O1711" i="3"/>
  <c r="P1711" i="3"/>
  <c r="Q1711" i="3"/>
  <c r="R1711" i="3"/>
  <c r="S1711" i="3"/>
  <c r="T1711" i="3"/>
  <c r="U1711" i="3"/>
  <c r="X1711" i="3"/>
  <c r="V1711" i="3"/>
  <c r="B1712" i="3"/>
  <c r="C1712" i="3"/>
  <c r="D1712" i="3"/>
  <c r="E1712" i="3"/>
  <c r="H1712" i="3"/>
  <c r="I1712" i="3"/>
  <c r="J1712" i="3"/>
  <c r="K1712" i="3"/>
  <c r="L1712" i="3"/>
  <c r="O1712" i="3"/>
  <c r="P1712" i="3"/>
  <c r="Q1712" i="3"/>
  <c r="R1712" i="3"/>
  <c r="S1712" i="3"/>
  <c r="T1712" i="3"/>
  <c r="U1712" i="3"/>
  <c r="X1712" i="3"/>
  <c r="V1712" i="3"/>
  <c r="B1713" i="3"/>
  <c r="C1713" i="3"/>
  <c r="Y1713" i="3"/>
  <c r="W1713" i="3"/>
  <c r="D1713" i="3"/>
  <c r="E1713" i="3"/>
  <c r="H1713" i="3"/>
  <c r="I1713" i="3"/>
  <c r="J1713" i="3"/>
  <c r="K1713" i="3"/>
  <c r="L1713" i="3"/>
  <c r="O1713" i="3"/>
  <c r="P1713" i="3"/>
  <c r="Q1713" i="3"/>
  <c r="R1713" i="3"/>
  <c r="S1713" i="3"/>
  <c r="T1713" i="3"/>
  <c r="U1713" i="3"/>
  <c r="X1713" i="3"/>
  <c r="V1713" i="3"/>
  <c r="B1714" i="3"/>
  <c r="C1714" i="3"/>
  <c r="Y1714" i="3"/>
  <c r="D1714" i="3"/>
  <c r="E1714" i="3"/>
  <c r="H1714" i="3"/>
  <c r="I1714" i="3"/>
  <c r="J1714" i="3"/>
  <c r="K1714" i="3"/>
  <c r="L1714" i="3"/>
  <c r="O1714" i="3"/>
  <c r="P1714" i="3"/>
  <c r="Q1714" i="3"/>
  <c r="R1714" i="3"/>
  <c r="S1714" i="3"/>
  <c r="T1714" i="3"/>
  <c r="U1714" i="3"/>
  <c r="W1714" i="3"/>
  <c r="X1714" i="3"/>
  <c r="V1714" i="3"/>
  <c r="B1715" i="3"/>
  <c r="C1715" i="3"/>
  <c r="Y1715" i="3"/>
  <c r="D1715" i="3"/>
  <c r="E1715" i="3"/>
  <c r="H1715" i="3"/>
  <c r="I1715" i="3"/>
  <c r="J1715" i="3"/>
  <c r="K1715" i="3"/>
  <c r="L1715" i="3"/>
  <c r="O1715" i="3"/>
  <c r="P1715" i="3"/>
  <c r="Q1715" i="3"/>
  <c r="R1715" i="3"/>
  <c r="S1715" i="3"/>
  <c r="T1715" i="3"/>
  <c r="U1715" i="3"/>
  <c r="X1715" i="3"/>
  <c r="V1715" i="3"/>
  <c r="B1716" i="3"/>
  <c r="C1716" i="3"/>
  <c r="D1716" i="3"/>
  <c r="E1716" i="3"/>
  <c r="H1716" i="3"/>
  <c r="I1716" i="3"/>
  <c r="J1716" i="3"/>
  <c r="K1716" i="3"/>
  <c r="L1716" i="3"/>
  <c r="O1716" i="3"/>
  <c r="P1716" i="3"/>
  <c r="Q1716" i="3"/>
  <c r="R1716" i="3"/>
  <c r="S1716" i="3"/>
  <c r="T1716" i="3"/>
  <c r="U1716" i="3"/>
  <c r="X1716" i="3"/>
  <c r="V1716" i="3"/>
  <c r="B1717" i="3"/>
  <c r="C1717" i="3"/>
  <c r="D1717" i="3"/>
  <c r="E1717" i="3"/>
  <c r="H1717" i="3"/>
  <c r="I1717" i="3"/>
  <c r="J1717" i="3"/>
  <c r="K1717" i="3"/>
  <c r="L1717" i="3"/>
  <c r="O1717" i="3"/>
  <c r="P1717" i="3"/>
  <c r="Q1717" i="3"/>
  <c r="R1717" i="3"/>
  <c r="S1717" i="3"/>
  <c r="T1717" i="3"/>
  <c r="U1717" i="3"/>
  <c r="X1717" i="3"/>
  <c r="V1717" i="3"/>
  <c r="B1718" i="3"/>
  <c r="C1718" i="3"/>
  <c r="F43" i="5"/>
  <c r="Y1718" i="3"/>
  <c r="D1718" i="3"/>
  <c r="E1718" i="3"/>
  <c r="H1718" i="3"/>
  <c r="I1718" i="3"/>
  <c r="J1718" i="3"/>
  <c r="K1718" i="3"/>
  <c r="L1718" i="3"/>
  <c r="O1718" i="3"/>
  <c r="P1718" i="3"/>
  <c r="Q1718" i="3"/>
  <c r="R1718" i="3"/>
  <c r="S1718" i="3"/>
  <c r="T1718" i="3"/>
  <c r="U1718" i="3"/>
  <c r="X1718" i="3"/>
  <c r="V1718" i="3"/>
  <c r="B1719" i="3"/>
  <c r="C1719" i="3"/>
  <c r="Y1719" i="3"/>
  <c r="D1719" i="3"/>
  <c r="E1719" i="3"/>
  <c r="H1719" i="3"/>
  <c r="I1719" i="3"/>
  <c r="J1719" i="3"/>
  <c r="K1719" i="3"/>
  <c r="L1719" i="3"/>
  <c r="O1719" i="3"/>
  <c r="P1719" i="3"/>
  <c r="Q1719" i="3"/>
  <c r="R1719" i="3"/>
  <c r="S1719" i="3"/>
  <c r="T1719" i="3"/>
  <c r="U1719" i="3"/>
  <c r="X1719" i="3"/>
  <c r="V1719" i="3"/>
  <c r="W1719" i="3"/>
  <c r="B1720" i="3"/>
  <c r="C1720" i="3"/>
  <c r="D1720" i="3"/>
  <c r="E1720" i="3"/>
  <c r="H1720" i="3"/>
  <c r="I1720" i="3"/>
  <c r="J1720" i="3"/>
  <c r="K1720" i="3"/>
  <c r="L1720" i="3"/>
  <c r="O1720" i="3"/>
  <c r="P1720" i="3"/>
  <c r="Q1720" i="3"/>
  <c r="R1720" i="3"/>
  <c r="S1720" i="3"/>
  <c r="T1720" i="3"/>
  <c r="U1720" i="3"/>
  <c r="X1720" i="3"/>
  <c r="V1720" i="3"/>
  <c r="B1721" i="3"/>
  <c r="C1721" i="3"/>
  <c r="D1721" i="3"/>
  <c r="E1721" i="3"/>
  <c r="H1721" i="3"/>
  <c r="I1721" i="3"/>
  <c r="J1721" i="3"/>
  <c r="K1721" i="3"/>
  <c r="L1721" i="3"/>
  <c r="O1721" i="3"/>
  <c r="P1721" i="3"/>
  <c r="Q1721" i="3"/>
  <c r="R1721" i="3"/>
  <c r="S1721" i="3"/>
  <c r="T1721" i="3"/>
  <c r="U1721" i="3"/>
  <c r="X1721" i="3"/>
  <c r="V1721" i="3"/>
  <c r="B1722" i="3"/>
  <c r="C1722" i="3"/>
  <c r="Y1722" i="3"/>
  <c r="W1722" i="3"/>
  <c r="D1722" i="3"/>
  <c r="E1722" i="3"/>
  <c r="H1722" i="3"/>
  <c r="I1722" i="3"/>
  <c r="J1722" i="3"/>
  <c r="K1722" i="3"/>
  <c r="L1722" i="3"/>
  <c r="O1722" i="3"/>
  <c r="P1722" i="3"/>
  <c r="Q1722" i="3"/>
  <c r="R1722" i="3"/>
  <c r="S1722" i="3"/>
  <c r="T1722" i="3"/>
  <c r="U1722" i="3"/>
  <c r="X1722" i="3"/>
  <c r="V1722" i="3"/>
  <c r="B1723" i="3"/>
  <c r="C1723" i="3"/>
  <c r="Y1723" i="3"/>
  <c r="D1723" i="3"/>
  <c r="E1723" i="3"/>
  <c r="H1723" i="3"/>
  <c r="I1723" i="3"/>
  <c r="J1723" i="3"/>
  <c r="K1723" i="3"/>
  <c r="L1723" i="3"/>
  <c r="O1723" i="3"/>
  <c r="P1723" i="3"/>
  <c r="Q1723" i="3"/>
  <c r="R1723" i="3"/>
  <c r="S1723" i="3"/>
  <c r="T1723" i="3"/>
  <c r="U1723" i="3"/>
  <c r="X1723" i="3"/>
  <c r="V1723" i="3"/>
  <c r="B1724" i="3"/>
  <c r="C1724" i="3"/>
  <c r="D1724" i="3"/>
  <c r="E1724" i="3"/>
  <c r="H1724" i="3"/>
  <c r="I1724" i="3"/>
  <c r="J1724" i="3"/>
  <c r="K1724" i="3"/>
  <c r="L1724" i="3"/>
  <c r="O1724" i="3"/>
  <c r="P1724" i="3"/>
  <c r="Q1724" i="3"/>
  <c r="R1724" i="3"/>
  <c r="S1724" i="3"/>
  <c r="T1724" i="3"/>
  <c r="U1724" i="3"/>
  <c r="X1724" i="3"/>
  <c r="V1724" i="3"/>
  <c r="B1725" i="3"/>
  <c r="C1725" i="3"/>
  <c r="Y1725" i="3"/>
  <c r="W1725" i="3"/>
  <c r="D1725" i="3"/>
  <c r="E1725" i="3"/>
  <c r="H1725" i="3"/>
  <c r="I1725" i="3"/>
  <c r="J1725" i="3"/>
  <c r="K1725" i="3"/>
  <c r="L1725" i="3"/>
  <c r="O1725" i="3"/>
  <c r="P1725" i="3"/>
  <c r="Q1725" i="3"/>
  <c r="R1725" i="3"/>
  <c r="S1725" i="3"/>
  <c r="T1725" i="3"/>
  <c r="U1725" i="3"/>
  <c r="X1725" i="3"/>
  <c r="V1725" i="3"/>
  <c r="B1726" i="3"/>
  <c r="C1726" i="3"/>
  <c r="Y1726" i="3"/>
  <c r="W1726" i="3"/>
  <c r="D1726" i="3"/>
  <c r="E1726" i="3"/>
  <c r="H1726" i="3"/>
  <c r="I1726" i="3"/>
  <c r="J1726" i="3"/>
  <c r="K1726" i="3"/>
  <c r="L1726" i="3"/>
  <c r="O1726" i="3"/>
  <c r="P1726" i="3"/>
  <c r="Q1726" i="3"/>
  <c r="R1726" i="3"/>
  <c r="S1726" i="3"/>
  <c r="T1726" i="3"/>
  <c r="U1726" i="3"/>
  <c r="X1726" i="3"/>
  <c r="V1726" i="3"/>
  <c r="B1727" i="3"/>
  <c r="C1727" i="3"/>
  <c r="Y1727" i="3"/>
  <c r="W1727" i="3"/>
  <c r="D1727" i="3"/>
  <c r="E1727" i="3"/>
  <c r="H1727" i="3"/>
  <c r="I1727" i="3"/>
  <c r="J1727" i="3"/>
  <c r="K1727" i="3"/>
  <c r="L1727" i="3"/>
  <c r="O1727" i="3"/>
  <c r="P1727" i="3"/>
  <c r="Q1727" i="3"/>
  <c r="R1727" i="3"/>
  <c r="S1727" i="3"/>
  <c r="T1727" i="3"/>
  <c r="U1727" i="3"/>
  <c r="X1727" i="3"/>
  <c r="V1727" i="3"/>
  <c r="B1728" i="3"/>
  <c r="C1728" i="3"/>
  <c r="Y1728" i="3"/>
  <c r="D1728" i="3"/>
  <c r="E1728" i="3"/>
  <c r="H1728" i="3"/>
  <c r="I1728" i="3"/>
  <c r="J1728" i="3"/>
  <c r="K1728" i="3"/>
  <c r="L1728" i="3"/>
  <c r="O1728" i="3"/>
  <c r="P1728" i="3"/>
  <c r="Q1728" i="3"/>
  <c r="R1728" i="3"/>
  <c r="S1728" i="3"/>
  <c r="T1728" i="3"/>
  <c r="U1728" i="3"/>
  <c r="W1728" i="3"/>
  <c r="X1728" i="3"/>
  <c r="V1728" i="3"/>
  <c r="B1729" i="3"/>
  <c r="C1729" i="3"/>
  <c r="Y1729" i="3"/>
  <c r="W1729" i="3"/>
  <c r="D1729" i="3"/>
  <c r="E1729" i="3"/>
  <c r="H1729" i="3"/>
  <c r="I1729" i="3"/>
  <c r="J1729" i="3"/>
  <c r="K1729" i="3"/>
  <c r="L1729" i="3"/>
  <c r="O1729" i="3"/>
  <c r="P1729" i="3"/>
  <c r="Q1729" i="3"/>
  <c r="R1729" i="3"/>
  <c r="S1729" i="3"/>
  <c r="T1729" i="3"/>
  <c r="U1729" i="3"/>
  <c r="X1729" i="3"/>
  <c r="V1729" i="3"/>
  <c r="B1730" i="3"/>
  <c r="C1730" i="3"/>
  <c r="Y1730" i="3"/>
  <c r="D1730" i="3"/>
  <c r="E1730" i="3"/>
  <c r="H1730" i="3"/>
  <c r="I1730" i="3"/>
  <c r="J1730" i="3"/>
  <c r="K1730" i="3"/>
  <c r="L1730" i="3"/>
  <c r="O1730" i="3"/>
  <c r="P1730" i="3"/>
  <c r="Q1730" i="3"/>
  <c r="R1730" i="3"/>
  <c r="S1730" i="3"/>
  <c r="T1730" i="3"/>
  <c r="U1730" i="3"/>
  <c r="W1730" i="3"/>
  <c r="X1730" i="3"/>
  <c r="V1730" i="3"/>
  <c r="B1731" i="3"/>
  <c r="C1731" i="3"/>
  <c r="Y1731" i="3"/>
  <c r="D1731" i="3"/>
  <c r="E1731" i="3"/>
  <c r="H1731" i="3"/>
  <c r="I1731" i="3"/>
  <c r="J1731" i="3"/>
  <c r="K1731" i="3"/>
  <c r="L1731" i="3"/>
  <c r="O1731" i="3"/>
  <c r="P1731" i="3"/>
  <c r="Q1731" i="3"/>
  <c r="R1731" i="3"/>
  <c r="S1731" i="3"/>
  <c r="T1731" i="3"/>
  <c r="U1731" i="3"/>
  <c r="X1731" i="3"/>
  <c r="V1731" i="3"/>
  <c r="B1732" i="3"/>
  <c r="C1732" i="3"/>
  <c r="Y1732" i="3"/>
  <c r="W1732" i="3"/>
  <c r="D1732" i="3"/>
  <c r="E1732" i="3"/>
  <c r="H1732" i="3"/>
  <c r="I1732" i="3"/>
  <c r="J1732" i="3"/>
  <c r="K1732" i="3"/>
  <c r="L1732" i="3"/>
  <c r="O1732" i="3"/>
  <c r="P1732" i="3"/>
  <c r="Q1732" i="3"/>
  <c r="R1732" i="3"/>
  <c r="S1732" i="3"/>
  <c r="T1732" i="3"/>
  <c r="U1732" i="3"/>
  <c r="X1732" i="3"/>
  <c r="V1732" i="3"/>
  <c r="B1733" i="3"/>
  <c r="C1733" i="3"/>
  <c r="D1733" i="3"/>
  <c r="E1733" i="3"/>
  <c r="H1733" i="3"/>
  <c r="I1733" i="3"/>
  <c r="J1733" i="3"/>
  <c r="K1733" i="3"/>
  <c r="L1733" i="3"/>
  <c r="O1733" i="3"/>
  <c r="P1733" i="3"/>
  <c r="Q1733" i="3"/>
  <c r="R1733" i="3"/>
  <c r="S1733" i="3"/>
  <c r="T1733" i="3"/>
  <c r="U1733" i="3"/>
  <c r="X1733" i="3"/>
  <c r="V1733" i="3"/>
  <c r="B1734" i="3"/>
  <c r="C1734" i="3"/>
  <c r="D1734" i="3"/>
  <c r="E1734" i="3"/>
  <c r="H1734" i="3"/>
  <c r="I1734" i="3"/>
  <c r="J1734" i="3"/>
  <c r="K1734" i="3"/>
  <c r="L1734" i="3"/>
  <c r="O1734" i="3"/>
  <c r="P1734" i="3"/>
  <c r="Q1734" i="3"/>
  <c r="R1734" i="3"/>
  <c r="S1734" i="3"/>
  <c r="T1734" i="3"/>
  <c r="U1734" i="3"/>
  <c r="X1734" i="3"/>
  <c r="V1734" i="3"/>
  <c r="B1735" i="3"/>
  <c r="C1735" i="3"/>
  <c r="D1735" i="3"/>
  <c r="E1735" i="3"/>
  <c r="H1735" i="3"/>
  <c r="I1735" i="3"/>
  <c r="J1735" i="3"/>
  <c r="K1735" i="3"/>
  <c r="L1735" i="3"/>
  <c r="O1735" i="3"/>
  <c r="P1735" i="3"/>
  <c r="Q1735" i="3"/>
  <c r="R1735" i="3"/>
  <c r="S1735" i="3"/>
  <c r="T1735" i="3"/>
  <c r="U1735" i="3"/>
  <c r="X1735" i="3"/>
  <c r="V1735" i="3"/>
  <c r="B1736" i="3"/>
  <c r="C1736" i="3"/>
  <c r="Y1736" i="3"/>
  <c r="W1736" i="3"/>
  <c r="D1736" i="3"/>
  <c r="E1736" i="3"/>
  <c r="H1736" i="3"/>
  <c r="I1736" i="3"/>
  <c r="J1736" i="3"/>
  <c r="K1736" i="3"/>
  <c r="L1736" i="3"/>
  <c r="O1736" i="3"/>
  <c r="P1736" i="3"/>
  <c r="Q1736" i="3"/>
  <c r="R1736" i="3"/>
  <c r="S1736" i="3"/>
  <c r="T1736" i="3"/>
  <c r="U1736" i="3"/>
  <c r="X1736" i="3"/>
  <c r="V1736" i="3"/>
  <c r="B1737" i="3"/>
  <c r="C1737" i="3"/>
  <c r="Y1737" i="3"/>
  <c r="W1737" i="3"/>
  <c r="D1737" i="3"/>
  <c r="E1737" i="3"/>
  <c r="H1737" i="3"/>
  <c r="I1737" i="3"/>
  <c r="J1737" i="3"/>
  <c r="K1737" i="3"/>
  <c r="L1737" i="3"/>
  <c r="O1737" i="3"/>
  <c r="P1737" i="3"/>
  <c r="Q1737" i="3"/>
  <c r="R1737" i="3"/>
  <c r="S1737" i="3"/>
  <c r="T1737" i="3"/>
  <c r="U1737" i="3"/>
  <c r="X1737" i="3"/>
  <c r="V1737" i="3"/>
  <c r="B1738" i="3"/>
  <c r="C1738" i="3"/>
  <c r="Y1738" i="3"/>
  <c r="W1738" i="3"/>
  <c r="D1738" i="3"/>
  <c r="E1738" i="3"/>
  <c r="H1738" i="3"/>
  <c r="I1738" i="3"/>
  <c r="J1738" i="3"/>
  <c r="K1738" i="3"/>
  <c r="L1738" i="3"/>
  <c r="O1738" i="3"/>
  <c r="P1738" i="3"/>
  <c r="Q1738" i="3"/>
  <c r="R1738" i="3"/>
  <c r="S1738" i="3"/>
  <c r="T1738" i="3"/>
  <c r="U1738" i="3"/>
  <c r="X1738" i="3"/>
  <c r="V1738" i="3"/>
  <c r="B1739" i="3"/>
  <c r="C1739" i="3"/>
  <c r="Y1739" i="3"/>
  <c r="D1739" i="3"/>
  <c r="E1739" i="3"/>
  <c r="H1739" i="3"/>
  <c r="I1739" i="3"/>
  <c r="J1739" i="3"/>
  <c r="K1739" i="3"/>
  <c r="L1739" i="3"/>
  <c r="O1739" i="3"/>
  <c r="P1739" i="3"/>
  <c r="Q1739" i="3"/>
  <c r="R1739" i="3"/>
  <c r="S1739" i="3"/>
  <c r="T1739" i="3"/>
  <c r="U1739" i="3"/>
  <c r="X1739" i="3"/>
  <c r="V1739" i="3"/>
  <c r="B1740" i="3"/>
  <c r="C1740" i="3"/>
  <c r="Y1740" i="3"/>
  <c r="D1740" i="3"/>
  <c r="E1740" i="3"/>
  <c r="H1740" i="3"/>
  <c r="I1740" i="3"/>
  <c r="J1740" i="3"/>
  <c r="K1740" i="3"/>
  <c r="L1740" i="3"/>
  <c r="O1740" i="3"/>
  <c r="P1740" i="3"/>
  <c r="Q1740" i="3"/>
  <c r="R1740" i="3"/>
  <c r="S1740" i="3"/>
  <c r="T1740" i="3"/>
  <c r="U1740" i="3"/>
  <c r="X1740" i="3"/>
  <c r="V1740" i="3"/>
  <c r="B1741" i="3"/>
  <c r="C1741" i="3"/>
  <c r="Y1741" i="3"/>
  <c r="W1741" i="3"/>
  <c r="D1741" i="3"/>
  <c r="E1741" i="3"/>
  <c r="H1741" i="3"/>
  <c r="I1741" i="3"/>
  <c r="J1741" i="3"/>
  <c r="K1741" i="3"/>
  <c r="L1741" i="3"/>
  <c r="O1741" i="3"/>
  <c r="P1741" i="3"/>
  <c r="Q1741" i="3"/>
  <c r="R1741" i="3"/>
  <c r="S1741" i="3"/>
  <c r="T1741" i="3"/>
  <c r="U1741" i="3"/>
  <c r="X1741" i="3"/>
  <c r="V1741" i="3"/>
  <c r="B1742" i="3"/>
  <c r="C1742" i="3"/>
  <c r="Y1742" i="3"/>
  <c r="D1742" i="3"/>
  <c r="E1742" i="3"/>
  <c r="H1742" i="3"/>
  <c r="I1742" i="3"/>
  <c r="J1742" i="3"/>
  <c r="K1742" i="3"/>
  <c r="L1742" i="3"/>
  <c r="O1742" i="3"/>
  <c r="P1742" i="3"/>
  <c r="Q1742" i="3"/>
  <c r="R1742" i="3"/>
  <c r="S1742" i="3"/>
  <c r="T1742" i="3"/>
  <c r="U1742" i="3"/>
  <c r="X1742" i="3"/>
  <c r="V1742" i="3"/>
  <c r="B1743" i="3"/>
  <c r="C1743" i="3"/>
  <c r="Y1743" i="3"/>
  <c r="D1743" i="3"/>
  <c r="E1743" i="3"/>
  <c r="H1743" i="3"/>
  <c r="I1743" i="3"/>
  <c r="J1743" i="3"/>
  <c r="K1743" i="3"/>
  <c r="L1743" i="3"/>
  <c r="O1743" i="3"/>
  <c r="P1743" i="3"/>
  <c r="Q1743" i="3"/>
  <c r="R1743" i="3"/>
  <c r="S1743" i="3"/>
  <c r="T1743" i="3"/>
  <c r="U1743" i="3"/>
  <c r="X1743" i="3"/>
  <c r="V1743" i="3"/>
  <c r="W1743" i="3"/>
  <c r="B1744" i="3"/>
  <c r="C1744" i="3"/>
  <c r="Y1744" i="3"/>
  <c r="D1744" i="3"/>
  <c r="E1744" i="3"/>
  <c r="H1744" i="3"/>
  <c r="I1744" i="3"/>
  <c r="J1744" i="3"/>
  <c r="K1744" i="3"/>
  <c r="L1744" i="3"/>
  <c r="O1744" i="3"/>
  <c r="P1744" i="3"/>
  <c r="Q1744" i="3"/>
  <c r="R1744" i="3"/>
  <c r="S1744" i="3"/>
  <c r="T1744" i="3"/>
  <c r="U1744" i="3"/>
  <c r="X1744" i="3"/>
  <c r="V1744" i="3"/>
  <c r="W1744" i="3"/>
  <c r="B1745" i="3"/>
  <c r="C1745" i="3"/>
  <c r="Y1745" i="3"/>
  <c r="W1745" i="3"/>
  <c r="D1745" i="3"/>
  <c r="E1745" i="3"/>
  <c r="H1745" i="3"/>
  <c r="I1745" i="3"/>
  <c r="J1745" i="3"/>
  <c r="K1745" i="3"/>
  <c r="L1745" i="3"/>
  <c r="O1745" i="3"/>
  <c r="P1745" i="3"/>
  <c r="Q1745" i="3"/>
  <c r="R1745" i="3"/>
  <c r="S1745" i="3"/>
  <c r="T1745" i="3"/>
  <c r="U1745" i="3"/>
  <c r="X1745" i="3"/>
  <c r="V1745" i="3"/>
  <c r="B1746" i="3"/>
  <c r="C1746" i="3"/>
  <c r="Y1746" i="3"/>
  <c r="D1746" i="3"/>
  <c r="E1746" i="3"/>
  <c r="H1746" i="3"/>
  <c r="I1746" i="3"/>
  <c r="J1746" i="3"/>
  <c r="K1746" i="3"/>
  <c r="L1746" i="3"/>
  <c r="O1746" i="3"/>
  <c r="P1746" i="3"/>
  <c r="Q1746" i="3"/>
  <c r="R1746" i="3"/>
  <c r="S1746" i="3"/>
  <c r="T1746" i="3"/>
  <c r="U1746" i="3"/>
  <c r="W1746" i="3"/>
  <c r="X1746" i="3"/>
  <c r="V1746" i="3"/>
  <c r="B1747" i="3"/>
  <c r="C1747" i="3"/>
  <c r="D1747" i="3"/>
  <c r="E1747" i="3"/>
  <c r="H1747" i="3"/>
  <c r="I1747" i="3"/>
  <c r="J1747" i="3"/>
  <c r="K1747" i="3"/>
  <c r="L1747" i="3"/>
  <c r="O1747" i="3"/>
  <c r="P1747" i="3"/>
  <c r="Q1747" i="3"/>
  <c r="R1747" i="3"/>
  <c r="S1747" i="3"/>
  <c r="T1747" i="3"/>
  <c r="U1747" i="3"/>
  <c r="X1747" i="3"/>
  <c r="V1747" i="3"/>
  <c r="B1748" i="3"/>
  <c r="C1748" i="3"/>
  <c r="Y1748" i="3"/>
  <c r="D1748" i="3"/>
  <c r="E1748" i="3"/>
  <c r="H1748" i="3"/>
  <c r="I1748" i="3"/>
  <c r="J1748" i="3"/>
  <c r="K1748" i="3"/>
  <c r="L1748" i="3"/>
  <c r="O1748" i="3"/>
  <c r="P1748" i="3"/>
  <c r="Q1748" i="3"/>
  <c r="R1748" i="3"/>
  <c r="S1748" i="3"/>
  <c r="T1748" i="3"/>
  <c r="U1748" i="3"/>
  <c r="W1748" i="3"/>
  <c r="X1748" i="3"/>
  <c r="V1748" i="3"/>
  <c r="B1749" i="3"/>
  <c r="C1749" i="3"/>
  <c r="Y1749" i="3"/>
  <c r="W1749" i="3"/>
  <c r="D1749" i="3"/>
  <c r="E1749" i="3"/>
  <c r="H1749" i="3"/>
  <c r="I1749" i="3"/>
  <c r="J1749" i="3"/>
  <c r="K1749" i="3"/>
  <c r="L1749" i="3"/>
  <c r="O1749" i="3"/>
  <c r="P1749" i="3"/>
  <c r="Q1749" i="3"/>
  <c r="R1749" i="3"/>
  <c r="S1749" i="3"/>
  <c r="T1749" i="3"/>
  <c r="U1749" i="3"/>
  <c r="X1749" i="3"/>
  <c r="V1749" i="3"/>
  <c r="B1750" i="3"/>
  <c r="C1750" i="3"/>
  <c r="Y1750" i="3"/>
  <c r="D1750" i="3"/>
  <c r="E1750" i="3"/>
  <c r="H1750" i="3"/>
  <c r="I1750" i="3"/>
  <c r="J1750" i="3"/>
  <c r="K1750" i="3"/>
  <c r="L1750" i="3"/>
  <c r="O1750" i="3"/>
  <c r="P1750" i="3"/>
  <c r="Q1750" i="3"/>
  <c r="R1750" i="3"/>
  <c r="S1750" i="3"/>
  <c r="T1750" i="3"/>
  <c r="U1750" i="3"/>
  <c r="X1750" i="3"/>
  <c r="V1750" i="3"/>
  <c r="B1751" i="3"/>
  <c r="C1751" i="3"/>
  <c r="Y1751" i="3"/>
  <c r="D1751" i="3"/>
  <c r="E1751" i="3"/>
  <c r="H1751" i="3"/>
  <c r="I1751" i="3"/>
  <c r="J1751" i="3"/>
  <c r="K1751" i="3"/>
  <c r="L1751" i="3"/>
  <c r="O1751" i="3"/>
  <c r="P1751" i="3"/>
  <c r="Q1751" i="3"/>
  <c r="R1751" i="3"/>
  <c r="S1751" i="3"/>
  <c r="T1751" i="3"/>
  <c r="U1751" i="3"/>
  <c r="X1751" i="3"/>
  <c r="V1751" i="3"/>
  <c r="W1751" i="3"/>
  <c r="B1752" i="3"/>
  <c r="C1752" i="3"/>
  <c r="Y1752" i="3"/>
  <c r="W1752" i="3"/>
  <c r="D1752" i="3"/>
  <c r="E1752" i="3"/>
  <c r="H1752" i="3"/>
  <c r="I1752" i="3"/>
  <c r="J1752" i="3"/>
  <c r="K1752" i="3"/>
  <c r="L1752" i="3"/>
  <c r="O1752" i="3"/>
  <c r="P1752" i="3"/>
  <c r="Q1752" i="3"/>
  <c r="R1752" i="3"/>
  <c r="S1752" i="3"/>
  <c r="T1752" i="3"/>
  <c r="U1752" i="3"/>
  <c r="X1752" i="3"/>
  <c r="V1752" i="3"/>
  <c r="B1753" i="3"/>
  <c r="C1753" i="3"/>
  <c r="Y1753" i="3"/>
  <c r="W1753" i="3"/>
  <c r="D1753" i="3"/>
  <c r="E1753" i="3"/>
  <c r="H1753" i="3"/>
  <c r="I1753" i="3"/>
  <c r="J1753" i="3"/>
  <c r="K1753" i="3"/>
  <c r="L1753" i="3"/>
  <c r="O1753" i="3"/>
  <c r="P1753" i="3"/>
  <c r="Q1753" i="3"/>
  <c r="R1753" i="3"/>
  <c r="S1753" i="3"/>
  <c r="T1753" i="3"/>
  <c r="U1753" i="3"/>
  <c r="X1753" i="3"/>
  <c r="V1753" i="3"/>
  <c r="B1754" i="3"/>
  <c r="C1754" i="3"/>
  <c r="Y1754" i="3"/>
  <c r="D1754" i="3"/>
  <c r="E1754" i="3"/>
  <c r="H1754" i="3"/>
  <c r="I1754" i="3"/>
  <c r="J1754" i="3"/>
  <c r="K1754" i="3"/>
  <c r="L1754" i="3"/>
  <c r="O1754" i="3"/>
  <c r="P1754" i="3"/>
  <c r="Q1754" i="3"/>
  <c r="R1754" i="3"/>
  <c r="S1754" i="3"/>
  <c r="T1754" i="3"/>
  <c r="U1754" i="3"/>
  <c r="W1754" i="3"/>
  <c r="X1754" i="3"/>
  <c r="V1754" i="3"/>
  <c r="B1755" i="3"/>
  <c r="C1755" i="3"/>
  <c r="Y1755" i="3"/>
  <c r="D1755" i="3"/>
  <c r="E1755" i="3"/>
  <c r="H1755" i="3"/>
  <c r="I1755" i="3"/>
  <c r="J1755" i="3"/>
  <c r="K1755" i="3"/>
  <c r="L1755" i="3"/>
  <c r="O1755" i="3"/>
  <c r="P1755" i="3"/>
  <c r="Q1755" i="3"/>
  <c r="R1755" i="3"/>
  <c r="S1755" i="3"/>
  <c r="T1755" i="3"/>
  <c r="U1755" i="3"/>
  <c r="X1755" i="3"/>
  <c r="V1755" i="3"/>
  <c r="B1756" i="3"/>
  <c r="C1756" i="3"/>
  <c r="Y1756" i="3"/>
  <c r="D1756" i="3"/>
  <c r="E1756" i="3"/>
  <c r="H1756" i="3"/>
  <c r="I1756" i="3"/>
  <c r="J1756" i="3"/>
  <c r="K1756" i="3"/>
  <c r="L1756" i="3"/>
  <c r="O1756" i="3"/>
  <c r="P1756" i="3"/>
  <c r="Q1756" i="3"/>
  <c r="R1756" i="3"/>
  <c r="S1756" i="3"/>
  <c r="T1756" i="3"/>
  <c r="U1756" i="3"/>
  <c r="W1756" i="3"/>
  <c r="X1756" i="3"/>
  <c r="V1756" i="3"/>
  <c r="B1757" i="3"/>
  <c r="C1757" i="3"/>
  <c r="Y1757" i="3"/>
  <c r="W1757" i="3"/>
  <c r="D1757" i="3"/>
  <c r="E1757" i="3"/>
  <c r="H1757" i="3"/>
  <c r="I1757" i="3"/>
  <c r="J1757" i="3"/>
  <c r="K1757" i="3"/>
  <c r="L1757" i="3"/>
  <c r="O1757" i="3"/>
  <c r="P1757" i="3"/>
  <c r="Q1757" i="3"/>
  <c r="R1757" i="3"/>
  <c r="S1757" i="3"/>
  <c r="T1757" i="3"/>
  <c r="U1757" i="3"/>
  <c r="X1757" i="3"/>
  <c r="V1757" i="3"/>
  <c r="B1758" i="3"/>
  <c r="C1758" i="3"/>
  <c r="Y1758" i="3"/>
  <c r="W1758" i="3"/>
  <c r="D1758" i="3"/>
  <c r="E1758" i="3"/>
  <c r="H1758" i="3"/>
  <c r="I1758" i="3"/>
  <c r="J1758" i="3"/>
  <c r="K1758" i="3"/>
  <c r="L1758" i="3"/>
  <c r="O1758" i="3"/>
  <c r="P1758" i="3"/>
  <c r="Q1758" i="3"/>
  <c r="R1758" i="3"/>
  <c r="S1758" i="3"/>
  <c r="T1758" i="3"/>
  <c r="U1758" i="3"/>
  <c r="X1758" i="3"/>
  <c r="V1758" i="3"/>
  <c r="B1759" i="3"/>
  <c r="C1759" i="3"/>
  <c r="Y1759" i="3"/>
  <c r="W1759" i="3"/>
  <c r="D1759" i="3"/>
  <c r="E1759" i="3"/>
  <c r="H1759" i="3"/>
  <c r="I1759" i="3"/>
  <c r="J1759" i="3"/>
  <c r="K1759" i="3"/>
  <c r="L1759" i="3"/>
  <c r="O1759" i="3"/>
  <c r="P1759" i="3"/>
  <c r="Q1759" i="3"/>
  <c r="R1759" i="3"/>
  <c r="S1759" i="3"/>
  <c r="T1759" i="3"/>
  <c r="U1759" i="3"/>
  <c r="X1759" i="3"/>
  <c r="V1759" i="3"/>
  <c r="B1760" i="3"/>
  <c r="C1760" i="3"/>
  <c r="Y1760" i="3"/>
  <c r="W1760" i="3"/>
  <c r="D1760" i="3"/>
  <c r="E1760" i="3"/>
  <c r="H1760" i="3"/>
  <c r="I1760" i="3"/>
  <c r="J1760" i="3"/>
  <c r="K1760" i="3"/>
  <c r="L1760" i="3"/>
  <c r="O1760" i="3"/>
  <c r="P1760" i="3"/>
  <c r="Q1760" i="3"/>
  <c r="R1760" i="3"/>
  <c r="S1760" i="3"/>
  <c r="T1760" i="3"/>
  <c r="U1760" i="3"/>
  <c r="X1760" i="3"/>
  <c r="V1760" i="3"/>
  <c r="B1761" i="3"/>
  <c r="C1761" i="3"/>
  <c r="Y1761" i="3"/>
  <c r="W1761" i="3"/>
  <c r="D1761" i="3"/>
  <c r="E1761" i="3"/>
  <c r="H1761" i="3"/>
  <c r="I1761" i="3"/>
  <c r="J1761" i="3"/>
  <c r="K1761" i="3"/>
  <c r="L1761" i="3"/>
  <c r="O1761" i="3"/>
  <c r="P1761" i="3"/>
  <c r="Q1761" i="3"/>
  <c r="R1761" i="3"/>
  <c r="S1761" i="3"/>
  <c r="T1761" i="3"/>
  <c r="U1761" i="3"/>
  <c r="X1761" i="3"/>
  <c r="V1761" i="3"/>
  <c r="B1762" i="3"/>
  <c r="C1762" i="3"/>
  <c r="Y1762" i="3"/>
  <c r="W1762" i="3"/>
  <c r="D1762" i="3"/>
  <c r="E1762" i="3"/>
  <c r="H1762" i="3"/>
  <c r="I1762" i="3"/>
  <c r="J1762" i="3"/>
  <c r="K1762" i="3"/>
  <c r="L1762" i="3"/>
  <c r="O1762" i="3"/>
  <c r="P1762" i="3"/>
  <c r="Q1762" i="3"/>
  <c r="R1762" i="3"/>
  <c r="S1762" i="3"/>
  <c r="T1762" i="3"/>
  <c r="U1762" i="3"/>
  <c r="X1762" i="3"/>
  <c r="V1762" i="3"/>
  <c r="B1763" i="3"/>
  <c r="C1763" i="3"/>
  <c r="Y1763" i="3"/>
  <c r="D1763" i="3"/>
  <c r="E1763" i="3"/>
  <c r="H1763" i="3"/>
  <c r="I1763" i="3"/>
  <c r="J1763" i="3"/>
  <c r="K1763" i="3"/>
  <c r="L1763" i="3"/>
  <c r="O1763" i="3"/>
  <c r="P1763" i="3"/>
  <c r="Q1763" i="3"/>
  <c r="R1763" i="3"/>
  <c r="S1763" i="3"/>
  <c r="T1763" i="3"/>
  <c r="U1763" i="3"/>
  <c r="X1763" i="3"/>
  <c r="V1763" i="3"/>
  <c r="B1764" i="3"/>
  <c r="C1764" i="3"/>
  <c r="D1764" i="3"/>
  <c r="E1764" i="3"/>
  <c r="H1764" i="3"/>
  <c r="I1764" i="3"/>
  <c r="J1764" i="3"/>
  <c r="K1764" i="3"/>
  <c r="L1764" i="3"/>
  <c r="O1764" i="3"/>
  <c r="P1764" i="3"/>
  <c r="Q1764" i="3"/>
  <c r="R1764" i="3"/>
  <c r="S1764" i="3"/>
  <c r="T1764" i="3"/>
  <c r="U1764" i="3"/>
  <c r="X1764" i="3"/>
  <c r="V1764" i="3"/>
  <c r="B1765" i="3"/>
  <c r="C1765" i="3"/>
  <c r="Y1765" i="3"/>
  <c r="W1765" i="3"/>
  <c r="D1765" i="3"/>
  <c r="E1765" i="3"/>
  <c r="H1765" i="3"/>
  <c r="I1765" i="3"/>
  <c r="J1765" i="3"/>
  <c r="K1765" i="3"/>
  <c r="L1765" i="3"/>
  <c r="O1765" i="3"/>
  <c r="P1765" i="3"/>
  <c r="Q1765" i="3"/>
  <c r="R1765" i="3"/>
  <c r="S1765" i="3"/>
  <c r="T1765" i="3"/>
  <c r="U1765" i="3"/>
  <c r="X1765" i="3"/>
  <c r="V1765" i="3"/>
  <c r="B1766" i="3"/>
  <c r="C1766" i="3"/>
  <c r="D1766" i="3"/>
  <c r="E1766" i="3"/>
  <c r="H1766" i="3"/>
  <c r="I1766" i="3"/>
  <c r="J1766" i="3"/>
  <c r="K1766" i="3"/>
  <c r="L1766" i="3"/>
  <c r="O1766" i="3"/>
  <c r="P1766" i="3"/>
  <c r="Q1766" i="3"/>
  <c r="R1766" i="3"/>
  <c r="S1766" i="3"/>
  <c r="T1766" i="3"/>
  <c r="U1766" i="3"/>
  <c r="X1766" i="3"/>
  <c r="V1766" i="3"/>
  <c r="B1767" i="3"/>
  <c r="C1767" i="3"/>
  <c r="Y1767" i="3"/>
  <c r="D1767" i="3"/>
  <c r="E1767" i="3"/>
  <c r="H1767" i="3"/>
  <c r="I1767" i="3"/>
  <c r="J1767" i="3"/>
  <c r="K1767" i="3"/>
  <c r="L1767" i="3"/>
  <c r="O1767" i="3"/>
  <c r="P1767" i="3"/>
  <c r="Q1767" i="3"/>
  <c r="R1767" i="3"/>
  <c r="S1767" i="3"/>
  <c r="T1767" i="3"/>
  <c r="U1767" i="3"/>
  <c r="X1767" i="3"/>
  <c r="V1767" i="3"/>
  <c r="W1767" i="3"/>
  <c r="B1768" i="3"/>
  <c r="C1768" i="3"/>
  <c r="Y1768" i="3"/>
  <c r="D1768" i="3"/>
  <c r="E1768" i="3"/>
  <c r="H1768" i="3"/>
  <c r="I1768" i="3"/>
  <c r="J1768" i="3"/>
  <c r="K1768" i="3"/>
  <c r="L1768" i="3"/>
  <c r="O1768" i="3"/>
  <c r="P1768" i="3"/>
  <c r="Q1768" i="3"/>
  <c r="R1768" i="3"/>
  <c r="S1768" i="3"/>
  <c r="T1768" i="3"/>
  <c r="U1768" i="3"/>
  <c r="X1768" i="3"/>
  <c r="V1768" i="3"/>
  <c r="W1768" i="3"/>
  <c r="B1769" i="3"/>
  <c r="C1769" i="3"/>
  <c r="Y1769" i="3"/>
  <c r="W1769" i="3"/>
  <c r="D1769" i="3"/>
  <c r="E1769" i="3"/>
  <c r="H1769" i="3"/>
  <c r="I1769" i="3"/>
  <c r="J1769" i="3"/>
  <c r="K1769" i="3"/>
  <c r="L1769" i="3"/>
  <c r="O1769" i="3"/>
  <c r="P1769" i="3"/>
  <c r="Q1769" i="3"/>
  <c r="R1769" i="3"/>
  <c r="S1769" i="3"/>
  <c r="T1769" i="3"/>
  <c r="U1769" i="3"/>
  <c r="X1769" i="3"/>
  <c r="V1769" i="3"/>
  <c r="B1770" i="3"/>
  <c r="C1770" i="3"/>
  <c r="Y1770" i="3"/>
  <c r="W1770" i="3"/>
  <c r="D1770" i="3"/>
  <c r="E1770" i="3"/>
  <c r="H1770" i="3"/>
  <c r="I1770" i="3"/>
  <c r="J1770" i="3"/>
  <c r="K1770" i="3"/>
  <c r="L1770" i="3"/>
  <c r="O1770" i="3"/>
  <c r="P1770" i="3"/>
  <c r="Q1770" i="3"/>
  <c r="R1770" i="3"/>
  <c r="S1770" i="3"/>
  <c r="T1770" i="3"/>
  <c r="U1770" i="3"/>
  <c r="X1770" i="3"/>
  <c r="V1770" i="3"/>
  <c r="B1771" i="3"/>
  <c r="C1771" i="3"/>
  <c r="Y1771" i="3"/>
  <c r="D1771" i="3"/>
  <c r="E1771" i="3"/>
  <c r="H1771" i="3"/>
  <c r="I1771" i="3"/>
  <c r="J1771" i="3"/>
  <c r="K1771" i="3"/>
  <c r="L1771" i="3"/>
  <c r="O1771" i="3"/>
  <c r="P1771" i="3"/>
  <c r="Q1771" i="3"/>
  <c r="R1771" i="3"/>
  <c r="S1771" i="3"/>
  <c r="T1771" i="3"/>
  <c r="U1771" i="3"/>
  <c r="X1771" i="3"/>
  <c r="V1771" i="3"/>
  <c r="B1772" i="3"/>
  <c r="C1772" i="3"/>
  <c r="Y1772" i="3"/>
  <c r="D1772" i="3"/>
  <c r="E1772" i="3"/>
  <c r="H1772" i="3"/>
  <c r="I1772" i="3"/>
  <c r="J1772" i="3"/>
  <c r="K1772" i="3"/>
  <c r="L1772" i="3"/>
  <c r="O1772" i="3"/>
  <c r="P1772" i="3"/>
  <c r="Q1772" i="3"/>
  <c r="R1772" i="3"/>
  <c r="S1772" i="3"/>
  <c r="T1772" i="3"/>
  <c r="U1772" i="3"/>
  <c r="X1772" i="3"/>
  <c r="V1772" i="3"/>
  <c r="B1773" i="3"/>
  <c r="C1773" i="3"/>
  <c r="Y1773" i="3"/>
  <c r="D1773" i="3"/>
  <c r="E1773" i="3"/>
  <c r="H1773" i="3"/>
  <c r="I1773" i="3"/>
  <c r="J1773" i="3"/>
  <c r="K1773" i="3"/>
  <c r="L1773" i="3"/>
  <c r="O1773" i="3"/>
  <c r="P1773" i="3"/>
  <c r="Q1773" i="3"/>
  <c r="R1773" i="3"/>
  <c r="S1773" i="3"/>
  <c r="T1773" i="3"/>
  <c r="U1773" i="3"/>
  <c r="X1773" i="3"/>
  <c r="V1773" i="3"/>
  <c r="W1773" i="3"/>
  <c r="B1774" i="3"/>
  <c r="D1774" i="3"/>
  <c r="E1774" i="3"/>
  <c r="H1774" i="3"/>
  <c r="I1774" i="3"/>
  <c r="J1774" i="3"/>
  <c r="K1774" i="3"/>
  <c r="L1774" i="3"/>
  <c r="O1774" i="3"/>
  <c r="P1774" i="3"/>
  <c r="Q1774" i="3"/>
  <c r="R1774" i="3"/>
  <c r="S1774" i="3"/>
  <c r="T1774" i="3"/>
  <c r="U1774" i="3"/>
  <c r="X1774" i="3"/>
  <c r="V1774" i="3"/>
  <c r="B1775" i="3"/>
  <c r="C1775" i="3"/>
  <c r="Y1775" i="3"/>
  <c r="D1775" i="3"/>
  <c r="E1775" i="3"/>
  <c r="H1775" i="3"/>
  <c r="I1775" i="3"/>
  <c r="J1775" i="3"/>
  <c r="K1775" i="3"/>
  <c r="L1775" i="3"/>
  <c r="O1775" i="3"/>
  <c r="P1775" i="3"/>
  <c r="Q1775" i="3"/>
  <c r="R1775" i="3"/>
  <c r="S1775" i="3"/>
  <c r="T1775" i="3"/>
  <c r="U1775" i="3"/>
  <c r="X1775" i="3"/>
  <c r="V1775" i="3"/>
  <c r="W1775" i="3"/>
  <c r="B1776" i="3"/>
  <c r="C1776" i="3"/>
  <c r="Y1776" i="3"/>
  <c r="D1776" i="3"/>
  <c r="E1776" i="3"/>
  <c r="H1776" i="3"/>
  <c r="I1776" i="3"/>
  <c r="J1776" i="3"/>
  <c r="K1776" i="3"/>
  <c r="L1776" i="3"/>
  <c r="O1776" i="3"/>
  <c r="P1776" i="3"/>
  <c r="Q1776" i="3"/>
  <c r="R1776" i="3"/>
  <c r="S1776" i="3"/>
  <c r="T1776" i="3"/>
  <c r="U1776" i="3"/>
  <c r="W1776" i="3"/>
  <c r="X1776" i="3"/>
  <c r="V1776" i="3"/>
  <c r="B1777" i="3"/>
  <c r="C1777" i="3"/>
  <c r="Y1777" i="3"/>
  <c r="W1777" i="3"/>
  <c r="D1777" i="3"/>
  <c r="E1777" i="3"/>
  <c r="H1777" i="3"/>
  <c r="I1777" i="3"/>
  <c r="J1777" i="3"/>
  <c r="K1777" i="3"/>
  <c r="L1777" i="3"/>
  <c r="O1777" i="3"/>
  <c r="P1777" i="3"/>
  <c r="Q1777" i="3"/>
  <c r="R1777" i="3"/>
  <c r="S1777" i="3"/>
  <c r="T1777" i="3"/>
  <c r="U1777" i="3"/>
  <c r="X1777" i="3"/>
  <c r="V1777" i="3"/>
  <c r="B1778" i="3"/>
  <c r="C1778" i="3"/>
  <c r="Y1778" i="3"/>
  <c r="D1778" i="3"/>
  <c r="E1778" i="3"/>
  <c r="H1778" i="3"/>
  <c r="I1778" i="3"/>
  <c r="J1778" i="3"/>
  <c r="K1778" i="3"/>
  <c r="L1778" i="3"/>
  <c r="O1778" i="3"/>
  <c r="P1778" i="3"/>
  <c r="Q1778" i="3"/>
  <c r="R1778" i="3"/>
  <c r="S1778" i="3"/>
  <c r="T1778" i="3"/>
  <c r="U1778" i="3"/>
  <c r="W1778" i="3"/>
  <c r="X1778" i="3"/>
  <c r="V1778" i="3"/>
  <c r="B1779" i="3"/>
  <c r="C1779" i="3"/>
  <c r="Y1779" i="3"/>
  <c r="D1779" i="3"/>
  <c r="E1779" i="3"/>
  <c r="H1779" i="3"/>
  <c r="I1779" i="3"/>
  <c r="J1779" i="3"/>
  <c r="K1779" i="3"/>
  <c r="L1779" i="3"/>
  <c r="O1779" i="3"/>
  <c r="P1779" i="3"/>
  <c r="Q1779" i="3"/>
  <c r="R1779" i="3"/>
  <c r="S1779" i="3"/>
  <c r="T1779" i="3"/>
  <c r="U1779" i="3"/>
  <c r="X1779" i="3"/>
  <c r="V1779" i="3"/>
  <c r="B1780" i="3"/>
  <c r="C1780" i="3"/>
  <c r="Y1780" i="3"/>
  <c r="D1780" i="3"/>
  <c r="E1780" i="3"/>
  <c r="H1780" i="3"/>
  <c r="I1780" i="3"/>
  <c r="J1780" i="3"/>
  <c r="K1780" i="3"/>
  <c r="L1780" i="3"/>
  <c r="O1780" i="3"/>
  <c r="P1780" i="3"/>
  <c r="Q1780" i="3"/>
  <c r="R1780" i="3"/>
  <c r="S1780" i="3"/>
  <c r="T1780" i="3"/>
  <c r="U1780" i="3"/>
  <c r="X1780" i="3"/>
  <c r="V1780" i="3"/>
  <c r="B1781" i="3"/>
  <c r="C1781" i="3"/>
  <c r="Y1781" i="3"/>
  <c r="W1781" i="3"/>
  <c r="D1781" i="3"/>
  <c r="E1781" i="3"/>
  <c r="H1781" i="3"/>
  <c r="I1781" i="3"/>
  <c r="J1781" i="3"/>
  <c r="K1781" i="3"/>
  <c r="L1781" i="3"/>
  <c r="O1781" i="3"/>
  <c r="P1781" i="3"/>
  <c r="Q1781" i="3"/>
  <c r="R1781" i="3"/>
  <c r="S1781" i="3"/>
  <c r="T1781" i="3"/>
  <c r="U1781" i="3"/>
  <c r="X1781" i="3"/>
  <c r="V1781" i="3"/>
  <c r="B1782" i="3"/>
  <c r="C1782" i="3"/>
  <c r="Y1782" i="3"/>
  <c r="D1782" i="3"/>
  <c r="E1782" i="3"/>
  <c r="H1782" i="3"/>
  <c r="I1782" i="3"/>
  <c r="J1782" i="3"/>
  <c r="K1782" i="3"/>
  <c r="L1782" i="3"/>
  <c r="O1782" i="3"/>
  <c r="P1782" i="3"/>
  <c r="Q1782" i="3"/>
  <c r="R1782" i="3"/>
  <c r="S1782" i="3"/>
  <c r="T1782" i="3"/>
  <c r="U1782" i="3"/>
  <c r="X1782" i="3"/>
  <c r="V1782" i="3"/>
  <c r="B1783" i="3"/>
  <c r="C1783" i="3"/>
  <c r="Y1783" i="3"/>
  <c r="W1783" i="3"/>
  <c r="D1783" i="3"/>
  <c r="E1783" i="3"/>
  <c r="H1783" i="3"/>
  <c r="I1783" i="3"/>
  <c r="J1783" i="3"/>
  <c r="K1783" i="3"/>
  <c r="L1783" i="3"/>
  <c r="O1783" i="3"/>
  <c r="P1783" i="3"/>
  <c r="Q1783" i="3"/>
  <c r="R1783" i="3"/>
  <c r="S1783" i="3"/>
  <c r="T1783" i="3"/>
  <c r="U1783" i="3"/>
  <c r="X1783" i="3"/>
  <c r="V1783" i="3"/>
  <c r="B1784" i="3"/>
  <c r="C1784" i="3"/>
  <c r="Y1784" i="3"/>
  <c r="D1784" i="3"/>
  <c r="E1784" i="3"/>
  <c r="H1784" i="3"/>
  <c r="I1784" i="3"/>
  <c r="J1784" i="3"/>
  <c r="K1784" i="3"/>
  <c r="L1784" i="3"/>
  <c r="O1784" i="3"/>
  <c r="P1784" i="3"/>
  <c r="Q1784" i="3"/>
  <c r="R1784" i="3"/>
  <c r="S1784" i="3"/>
  <c r="T1784" i="3"/>
  <c r="U1784" i="3"/>
  <c r="W1784" i="3"/>
  <c r="X1784" i="3"/>
  <c r="V1784" i="3"/>
  <c r="B1785" i="3"/>
  <c r="C1785" i="3"/>
  <c r="D1785" i="3"/>
  <c r="E1785" i="3"/>
  <c r="H1785" i="3"/>
  <c r="I1785" i="3"/>
  <c r="J1785" i="3"/>
  <c r="K1785" i="3"/>
  <c r="L1785" i="3"/>
  <c r="O1785" i="3"/>
  <c r="P1785" i="3"/>
  <c r="Q1785" i="3"/>
  <c r="R1785" i="3"/>
  <c r="S1785" i="3"/>
  <c r="T1785" i="3"/>
  <c r="U1785" i="3"/>
  <c r="X1785" i="3"/>
  <c r="V1785" i="3"/>
  <c r="B1786" i="3"/>
  <c r="C1786" i="3"/>
  <c r="Y1786" i="3"/>
  <c r="D1786" i="3"/>
  <c r="E1786" i="3"/>
  <c r="H1786" i="3"/>
  <c r="I1786" i="3"/>
  <c r="J1786" i="3"/>
  <c r="K1786" i="3"/>
  <c r="L1786" i="3"/>
  <c r="O1786" i="3"/>
  <c r="P1786" i="3"/>
  <c r="Q1786" i="3"/>
  <c r="R1786" i="3"/>
  <c r="S1786" i="3"/>
  <c r="T1786" i="3"/>
  <c r="U1786" i="3"/>
  <c r="W1786" i="3"/>
  <c r="X1786" i="3"/>
  <c r="V1786" i="3"/>
  <c r="B1787" i="3"/>
  <c r="C1787" i="3"/>
  <c r="Y1787" i="3"/>
  <c r="D1787" i="3"/>
  <c r="E1787" i="3"/>
  <c r="H1787" i="3"/>
  <c r="I1787" i="3"/>
  <c r="J1787" i="3"/>
  <c r="K1787" i="3"/>
  <c r="L1787" i="3"/>
  <c r="O1787" i="3"/>
  <c r="P1787" i="3"/>
  <c r="Q1787" i="3"/>
  <c r="R1787" i="3"/>
  <c r="S1787" i="3"/>
  <c r="T1787" i="3"/>
  <c r="U1787" i="3"/>
  <c r="X1787" i="3"/>
  <c r="V1787" i="3"/>
  <c r="B1788" i="3"/>
  <c r="C1788" i="3"/>
  <c r="D1788" i="3"/>
  <c r="E1788" i="3"/>
  <c r="H1788" i="3"/>
  <c r="I1788" i="3"/>
  <c r="J1788" i="3"/>
  <c r="K1788" i="3"/>
  <c r="L1788" i="3"/>
  <c r="O1788" i="3"/>
  <c r="P1788" i="3"/>
  <c r="Q1788" i="3"/>
  <c r="R1788" i="3"/>
  <c r="S1788" i="3"/>
  <c r="T1788" i="3"/>
  <c r="U1788" i="3"/>
  <c r="X1788" i="3"/>
  <c r="V1788" i="3"/>
  <c r="B1789" i="3"/>
  <c r="C1789" i="3"/>
  <c r="Y1789" i="3"/>
  <c r="W1789" i="3"/>
  <c r="D1789" i="3"/>
  <c r="E1789" i="3"/>
  <c r="H1789" i="3"/>
  <c r="I1789" i="3"/>
  <c r="J1789" i="3"/>
  <c r="K1789" i="3"/>
  <c r="L1789" i="3"/>
  <c r="O1789" i="3"/>
  <c r="P1789" i="3"/>
  <c r="Q1789" i="3"/>
  <c r="R1789" i="3"/>
  <c r="S1789" i="3"/>
  <c r="T1789" i="3"/>
  <c r="U1789" i="3"/>
  <c r="X1789" i="3"/>
  <c r="V1789" i="3"/>
  <c r="B1790" i="3"/>
  <c r="C1790" i="3"/>
  <c r="Y1790" i="3"/>
  <c r="D1790" i="3"/>
  <c r="E1790" i="3"/>
  <c r="H1790" i="3"/>
  <c r="I1790" i="3"/>
  <c r="J1790" i="3"/>
  <c r="K1790" i="3"/>
  <c r="L1790" i="3"/>
  <c r="O1790" i="3"/>
  <c r="P1790" i="3"/>
  <c r="Q1790" i="3"/>
  <c r="R1790" i="3"/>
  <c r="S1790" i="3"/>
  <c r="T1790" i="3"/>
  <c r="U1790" i="3"/>
  <c r="X1790" i="3"/>
  <c r="V1790" i="3"/>
  <c r="B1791" i="3"/>
  <c r="C1791" i="3"/>
  <c r="Y1791" i="3"/>
  <c r="W1791" i="3"/>
  <c r="D1791" i="3"/>
  <c r="E1791" i="3"/>
  <c r="H1791" i="3"/>
  <c r="I1791" i="3"/>
  <c r="J1791" i="3"/>
  <c r="K1791" i="3"/>
  <c r="L1791" i="3"/>
  <c r="O1791" i="3"/>
  <c r="P1791" i="3"/>
  <c r="Q1791" i="3"/>
  <c r="R1791" i="3"/>
  <c r="S1791" i="3"/>
  <c r="T1791" i="3"/>
  <c r="U1791" i="3"/>
  <c r="X1791" i="3"/>
  <c r="V1791" i="3"/>
  <c r="B1792" i="3"/>
  <c r="C1792" i="3"/>
  <c r="Y1792" i="3"/>
  <c r="W1792" i="3"/>
  <c r="D1792" i="3"/>
  <c r="E1792" i="3"/>
  <c r="H1792" i="3"/>
  <c r="I1792" i="3"/>
  <c r="J1792" i="3"/>
  <c r="K1792" i="3"/>
  <c r="L1792" i="3"/>
  <c r="O1792" i="3"/>
  <c r="P1792" i="3"/>
  <c r="Q1792" i="3"/>
  <c r="R1792" i="3"/>
  <c r="S1792" i="3"/>
  <c r="T1792" i="3"/>
  <c r="U1792" i="3"/>
  <c r="X1792" i="3"/>
  <c r="V1792" i="3"/>
  <c r="B1793" i="3"/>
  <c r="C1793" i="3"/>
  <c r="Y1793" i="3"/>
  <c r="W1793" i="3"/>
  <c r="D1793" i="3"/>
  <c r="E1793" i="3"/>
  <c r="H1793" i="3"/>
  <c r="I1793" i="3"/>
  <c r="J1793" i="3"/>
  <c r="K1793" i="3"/>
  <c r="L1793" i="3"/>
  <c r="O1793" i="3"/>
  <c r="P1793" i="3"/>
  <c r="Q1793" i="3"/>
  <c r="R1793" i="3"/>
  <c r="S1793" i="3"/>
  <c r="T1793" i="3"/>
  <c r="U1793" i="3"/>
  <c r="X1793" i="3"/>
  <c r="V1793" i="3"/>
  <c r="B1794" i="3"/>
  <c r="C1794" i="3"/>
  <c r="Y1794" i="3"/>
  <c r="D1794" i="3"/>
  <c r="E1794" i="3"/>
  <c r="H1794" i="3"/>
  <c r="I1794" i="3"/>
  <c r="J1794" i="3"/>
  <c r="K1794" i="3"/>
  <c r="L1794" i="3"/>
  <c r="O1794" i="3"/>
  <c r="P1794" i="3"/>
  <c r="Q1794" i="3"/>
  <c r="R1794" i="3"/>
  <c r="S1794" i="3"/>
  <c r="T1794" i="3"/>
  <c r="U1794" i="3"/>
  <c r="X1794" i="3"/>
  <c r="V1794" i="3"/>
  <c r="W1794" i="3"/>
  <c r="B1795" i="3"/>
  <c r="C1795" i="3"/>
  <c r="Y1795" i="3"/>
  <c r="D1795" i="3"/>
  <c r="E1795" i="3"/>
  <c r="H1795" i="3"/>
  <c r="I1795" i="3"/>
  <c r="J1795" i="3"/>
  <c r="K1795" i="3"/>
  <c r="L1795" i="3"/>
  <c r="O1795" i="3"/>
  <c r="P1795" i="3"/>
  <c r="Q1795" i="3"/>
  <c r="R1795" i="3"/>
  <c r="S1795" i="3"/>
  <c r="T1795" i="3"/>
  <c r="U1795" i="3"/>
  <c r="X1795" i="3"/>
  <c r="V1795" i="3"/>
  <c r="B1796" i="3"/>
  <c r="C1796" i="3"/>
  <c r="Y1796" i="3"/>
  <c r="W1796" i="3"/>
  <c r="D1796" i="3"/>
  <c r="E1796" i="3"/>
  <c r="H1796" i="3"/>
  <c r="I1796" i="3"/>
  <c r="J1796" i="3"/>
  <c r="K1796" i="3"/>
  <c r="L1796" i="3"/>
  <c r="O1796" i="3"/>
  <c r="P1796" i="3"/>
  <c r="Q1796" i="3"/>
  <c r="R1796" i="3"/>
  <c r="S1796" i="3"/>
  <c r="T1796" i="3"/>
  <c r="U1796" i="3"/>
  <c r="X1796" i="3"/>
  <c r="V1796" i="3"/>
  <c r="B1797" i="3"/>
  <c r="C1797" i="3"/>
  <c r="Y1797" i="3"/>
  <c r="W1797" i="3"/>
  <c r="D1797" i="3"/>
  <c r="E1797" i="3"/>
  <c r="H1797" i="3"/>
  <c r="I1797" i="3"/>
  <c r="J1797" i="3"/>
  <c r="K1797" i="3"/>
  <c r="L1797" i="3"/>
  <c r="O1797" i="3"/>
  <c r="P1797" i="3"/>
  <c r="Q1797" i="3"/>
  <c r="R1797" i="3"/>
  <c r="S1797" i="3"/>
  <c r="T1797" i="3"/>
  <c r="U1797" i="3"/>
  <c r="X1797" i="3"/>
  <c r="V1797" i="3"/>
  <c r="B1798" i="3"/>
  <c r="C1798" i="3"/>
  <c r="Y1798" i="3"/>
  <c r="D1798" i="3"/>
  <c r="E1798" i="3"/>
  <c r="H1798" i="3"/>
  <c r="I1798" i="3"/>
  <c r="J1798" i="3"/>
  <c r="K1798" i="3"/>
  <c r="L1798" i="3"/>
  <c r="O1798" i="3"/>
  <c r="P1798" i="3"/>
  <c r="Q1798" i="3"/>
  <c r="R1798" i="3"/>
  <c r="S1798" i="3"/>
  <c r="T1798" i="3"/>
  <c r="U1798" i="3"/>
  <c r="X1798" i="3"/>
  <c r="V1798" i="3"/>
  <c r="B1799" i="3"/>
  <c r="C1799" i="3"/>
  <c r="Y1799" i="3"/>
  <c r="W1799" i="3"/>
  <c r="D1799" i="3"/>
  <c r="E1799" i="3"/>
  <c r="H1799" i="3"/>
  <c r="I1799" i="3"/>
  <c r="J1799" i="3"/>
  <c r="K1799" i="3"/>
  <c r="L1799" i="3"/>
  <c r="O1799" i="3"/>
  <c r="P1799" i="3"/>
  <c r="Q1799" i="3"/>
  <c r="R1799" i="3"/>
  <c r="S1799" i="3"/>
  <c r="T1799" i="3"/>
  <c r="U1799" i="3"/>
  <c r="X1799" i="3"/>
  <c r="V1799" i="3"/>
  <c r="B1800" i="3"/>
  <c r="C1800" i="3"/>
  <c r="Y1800" i="3"/>
  <c r="W1800" i="3"/>
  <c r="D1800" i="3"/>
  <c r="E1800" i="3"/>
  <c r="H1800" i="3"/>
  <c r="I1800" i="3"/>
  <c r="J1800" i="3"/>
  <c r="K1800" i="3"/>
  <c r="L1800" i="3"/>
  <c r="O1800" i="3"/>
  <c r="P1800" i="3"/>
  <c r="Q1800" i="3"/>
  <c r="R1800" i="3"/>
  <c r="S1800" i="3"/>
  <c r="T1800" i="3"/>
  <c r="U1800" i="3"/>
  <c r="X1800" i="3"/>
  <c r="V1800" i="3"/>
  <c r="B1801" i="3"/>
  <c r="C1801" i="3"/>
  <c r="Y1801" i="3"/>
  <c r="W1801" i="3"/>
  <c r="D1801" i="3"/>
  <c r="E1801" i="3"/>
  <c r="H1801" i="3"/>
  <c r="I1801" i="3"/>
  <c r="J1801" i="3"/>
  <c r="K1801" i="3"/>
  <c r="L1801" i="3"/>
  <c r="O1801" i="3"/>
  <c r="P1801" i="3"/>
  <c r="Q1801" i="3"/>
  <c r="R1801" i="3"/>
  <c r="S1801" i="3"/>
  <c r="T1801" i="3"/>
  <c r="U1801" i="3"/>
  <c r="X1801" i="3"/>
  <c r="V1801" i="3"/>
  <c r="B1802" i="3"/>
  <c r="C1802" i="3"/>
  <c r="Y1802" i="3"/>
  <c r="D1802" i="3"/>
  <c r="E1802" i="3"/>
  <c r="H1802" i="3"/>
  <c r="I1802" i="3"/>
  <c r="J1802" i="3"/>
  <c r="K1802" i="3"/>
  <c r="L1802" i="3"/>
  <c r="O1802" i="3"/>
  <c r="P1802" i="3"/>
  <c r="Q1802" i="3"/>
  <c r="R1802" i="3"/>
  <c r="S1802" i="3"/>
  <c r="T1802" i="3"/>
  <c r="U1802" i="3"/>
  <c r="X1802" i="3"/>
  <c r="V1802" i="3"/>
  <c r="W1802" i="3"/>
  <c r="B1803" i="3"/>
  <c r="C1803" i="3"/>
  <c r="Y1803" i="3"/>
  <c r="D1803" i="3"/>
  <c r="E1803" i="3"/>
  <c r="H1803" i="3"/>
  <c r="I1803" i="3"/>
  <c r="J1803" i="3"/>
  <c r="K1803" i="3"/>
  <c r="L1803" i="3"/>
  <c r="O1803" i="3"/>
  <c r="P1803" i="3"/>
  <c r="Q1803" i="3"/>
  <c r="R1803" i="3"/>
  <c r="S1803" i="3"/>
  <c r="T1803" i="3"/>
  <c r="U1803" i="3"/>
  <c r="X1803" i="3"/>
  <c r="V1803" i="3"/>
  <c r="B1804" i="3"/>
  <c r="C1804" i="3"/>
  <c r="Y1804" i="3"/>
  <c r="D1804" i="3"/>
  <c r="E1804" i="3"/>
  <c r="H1804" i="3"/>
  <c r="I1804" i="3"/>
  <c r="J1804" i="3"/>
  <c r="K1804" i="3"/>
  <c r="L1804" i="3"/>
  <c r="O1804" i="3"/>
  <c r="P1804" i="3"/>
  <c r="Q1804" i="3"/>
  <c r="R1804" i="3"/>
  <c r="S1804" i="3"/>
  <c r="T1804" i="3"/>
  <c r="U1804" i="3"/>
  <c r="X1804" i="3"/>
  <c r="V1804" i="3"/>
  <c r="B1805" i="3"/>
  <c r="C1805" i="3"/>
  <c r="D1805" i="3"/>
  <c r="E1805" i="3"/>
  <c r="H1805" i="3"/>
  <c r="I1805" i="3"/>
  <c r="J1805" i="3"/>
  <c r="K1805" i="3"/>
  <c r="L1805" i="3"/>
  <c r="O1805" i="3"/>
  <c r="P1805" i="3"/>
  <c r="Q1805" i="3"/>
  <c r="R1805" i="3"/>
  <c r="S1805" i="3"/>
  <c r="T1805" i="3"/>
  <c r="U1805" i="3"/>
  <c r="X1805" i="3"/>
  <c r="V1805" i="3"/>
  <c r="B1806" i="3"/>
  <c r="C1806" i="3"/>
  <c r="Y1806" i="3"/>
  <c r="W1806" i="3"/>
  <c r="D1806" i="3"/>
  <c r="E1806" i="3"/>
  <c r="H1806" i="3"/>
  <c r="I1806" i="3"/>
  <c r="J1806" i="3"/>
  <c r="K1806" i="3"/>
  <c r="L1806" i="3"/>
  <c r="O1806" i="3"/>
  <c r="P1806" i="3"/>
  <c r="Q1806" i="3"/>
  <c r="R1806" i="3"/>
  <c r="S1806" i="3"/>
  <c r="T1806" i="3"/>
  <c r="U1806" i="3"/>
  <c r="X1806" i="3"/>
  <c r="V1806" i="3"/>
  <c r="B1807" i="3"/>
  <c r="C1807" i="3"/>
  <c r="D1807" i="3"/>
  <c r="E1807" i="3"/>
  <c r="H1807" i="3"/>
  <c r="I1807" i="3"/>
  <c r="J1807" i="3"/>
  <c r="K1807" i="3"/>
  <c r="L1807" i="3"/>
  <c r="O1807" i="3"/>
  <c r="P1807" i="3"/>
  <c r="Q1807" i="3"/>
  <c r="R1807" i="3"/>
  <c r="S1807" i="3"/>
  <c r="T1807" i="3"/>
  <c r="U1807" i="3"/>
  <c r="X1807" i="3"/>
  <c r="V1807" i="3"/>
  <c r="B1808" i="3"/>
  <c r="C1808" i="3"/>
  <c r="Y1808" i="3"/>
  <c r="D1808" i="3"/>
  <c r="E1808" i="3"/>
  <c r="H1808" i="3"/>
  <c r="I1808" i="3"/>
  <c r="J1808" i="3"/>
  <c r="K1808" i="3"/>
  <c r="L1808" i="3"/>
  <c r="O1808" i="3"/>
  <c r="P1808" i="3"/>
  <c r="Q1808" i="3"/>
  <c r="R1808" i="3"/>
  <c r="S1808" i="3"/>
  <c r="T1808" i="3"/>
  <c r="U1808" i="3"/>
  <c r="X1808" i="3"/>
  <c r="V1808" i="3"/>
  <c r="W1808" i="3"/>
  <c r="B1809" i="3"/>
  <c r="C1809" i="3"/>
  <c r="D1809" i="3"/>
  <c r="E1809" i="3"/>
  <c r="H1809" i="3"/>
  <c r="I1809" i="3"/>
  <c r="J1809" i="3"/>
  <c r="K1809" i="3"/>
  <c r="L1809" i="3"/>
  <c r="O1809" i="3"/>
  <c r="P1809" i="3"/>
  <c r="Q1809" i="3"/>
  <c r="R1809" i="3"/>
  <c r="S1809" i="3"/>
  <c r="T1809" i="3"/>
  <c r="U1809" i="3"/>
  <c r="X1809" i="3"/>
  <c r="V1809" i="3"/>
  <c r="B1810" i="3"/>
  <c r="C1810" i="3"/>
  <c r="Y1810" i="3"/>
  <c r="D1810" i="3"/>
  <c r="E1810" i="3"/>
  <c r="H1810" i="3"/>
  <c r="I1810" i="3"/>
  <c r="J1810" i="3"/>
  <c r="K1810" i="3"/>
  <c r="L1810" i="3"/>
  <c r="O1810" i="3"/>
  <c r="P1810" i="3"/>
  <c r="Q1810" i="3"/>
  <c r="R1810" i="3"/>
  <c r="S1810" i="3"/>
  <c r="T1810" i="3"/>
  <c r="U1810" i="3"/>
  <c r="X1810" i="3"/>
  <c r="V1810" i="3"/>
  <c r="W1810" i="3"/>
  <c r="B1811" i="3"/>
  <c r="C1811" i="3"/>
  <c r="Y1811" i="3"/>
  <c r="D1811" i="3"/>
  <c r="E1811" i="3"/>
  <c r="H1811" i="3"/>
  <c r="I1811" i="3"/>
  <c r="J1811" i="3"/>
  <c r="K1811" i="3"/>
  <c r="L1811" i="3"/>
  <c r="O1811" i="3"/>
  <c r="P1811" i="3"/>
  <c r="Q1811" i="3"/>
  <c r="R1811" i="3"/>
  <c r="S1811" i="3"/>
  <c r="T1811" i="3"/>
  <c r="U1811" i="3"/>
  <c r="X1811" i="3"/>
  <c r="V1811" i="3"/>
  <c r="B1812" i="3"/>
  <c r="C1812" i="3"/>
  <c r="Y1812" i="3"/>
  <c r="W1812" i="3"/>
  <c r="D1812" i="3"/>
  <c r="E1812" i="3"/>
  <c r="H1812" i="3"/>
  <c r="I1812" i="3"/>
  <c r="J1812" i="3"/>
  <c r="K1812" i="3"/>
  <c r="L1812" i="3"/>
  <c r="O1812" i="3"/>
  <c r="P1812" i="3"/>
  <c r="Q1812" i="3"/>
  <c r="R1812" i="3"/>
  <c r="S1812" i="3"/>
  <c r="T1812" i="3"/>
  <c r="U1812" i="3"/>
  <c r="X1812" i="3"/>
  <c r="V1812" i="3"/>
  <c r="B1813" i="3"/>
  <c r="C1813" i="3"/>
  <c r="D1813" i="3"/>
  <c r="E1813" i="3"/>
  <c r="H1813" i="3"/>
  <c r="I1813" i="3"/>
  <c r="J1813" i="3"/>
  <c r="K1813" i="3"/>
  <c r="L1813" i="3"/>
  <c r="O1813" i="3"/>
  <c r="P1813" i="3"/>
  <c r="Q1813" i="3"/>
  <c r="R1813" i="3"/>
  <c r="S1813" i="3"/>
  <c r="T1813" i="3"/>
  <c r="U1813" i="3"/>
  <c r="X1813" i="3"/>
  <c r="V1813" i="3"/>
  <c r="B1814" i="3"/>
  <c r="C1814" i="3"/>
  <c r="Y1814" i="3"/>
  <c r="D1814" i="3"/>
  <c r="E1814" i="3"/>
  <c r="H1814" i="3"/>
  <c r="I1814" i="3"/>
  <c r="J1814" i="3"/>
  <c r="K1814" i="3"/>
  <c r="L1814" i="3"/>
  <c r="O1814" i="3"/>
  <c r="P1814" i="3"/>
  <c r="Q1814" i="3"/>
  <c r="R1814" i="3"/>
  <c r="S1814" i="3"/>
  <c r="T1814" i="3"/>
  <c r="U1814" i="3"/>
  <c r="X1814" i="3"/>
  <c r="V1814" i="3"/>
  <c r="B1815" i="3"/>
  <c r="C1815" i="3"/>
  <c r="Y1815" i="3"/>
  <c r="D1815" i="3"/>
  <c r="E1815" i="3"/>
  <c r="H1815" i="3"/>
  <c r="I1815" i="3"/>
  <c r="J1815" i="3"/>
  <c r="K1815" i="3"/>
  <c r="L1815" i="3"/>
  <c r="O1815" i="3"/>
  <c r="P1815" i="3"/>
  <c r="Q1815" i="3"/>
  <c r="R1815" i="3"/>
  <c r="S1815" i="3"/>
  <c r="T1815" i="3"/>
  <c r="U1815" i="3"/>
  <c r="X1815" i="3"/>
  <c r="V1815" i="3"/>
  <c r="W1815" i="3"/>
  <c r="B1816" i="3"/>
  <c r="C1816" i="3"/>
  <c r="D1816" i="3"/>
  <c r="E1816" i="3"/>
  <c r="H1816" i="3"/>
  <c r="I1816" i="3"/>
  <c r="J1816" i="3"/>
  <c r="K1816" i="3"/>
  <c r="L1816" i="3"/>
  <c r="O1816" i="3"/>
  <c r="P1816" i="3"/>
  <c r="Q1816" i="3"/>
  <c r="R1816" i="3"/>
  <c r="S1816" i="3"/>
  <c r="T1816" i="3"/>
  <c r="U1816" i="3"/>
  <c r="X1816" i="3"/>
  <c r="V1816" i="3"/>
  <c r="B1817" i="3"/>
  <c r="C1817" i="3"/>
  <c r="Y1817" i="3"/>
  <c r="W1817" i="3"/>
  <c r="D1817" i="3"/>
  <c r="E1817" i="3"/>
  <c r="H1817" i="3"/>
  <c r="I1817" i="3"/>
  <c r="J1817" i="3"/>
  <c r="K1817" i="3"/>
  <c r="L1817" i="3"/>
  <c r="O1817" i="3"/>
  <c r="P1817" i="3"/>
  <c r="Q1817" i="3"/>
  <c r="R1817" i="3"/>
  <c r="S1817" i="3"/>
  <c r="T1817" i="3"/>
  <c r="U1817" i="3"/>
  <c r="X1817" i="3"/>
  <c r="V1817" i="3"/>
  <c r="B1818" i="3"/>
  <c r="C1818" i="3"/>
  <c r="Y1818" i="3"/>
  <c r="W1818" i="3"/>
  <c r="D1818" i="3"/>
  <c r="E1818" i="3"/>
  <c r="H1818" i="3"/>
  <c r="I1818" i="3"/>
  <c r="J1818" i="3"/>
  <c r="K1818" i="3"/>
  <c r="L1818" i="3"/>
  <c r="O1818" i="3"/>
  <c r="P1818" i="3"/>
  <c r="Q1818" i="3"/>
  <c r="R1818" i="3"/>
  <c r="S1818" i="3"/>
  <c r="T1818" i="3"/>
  <c r="U1818" i="3"/>
  <c r="X1818" i="3"/>
  <c r="V1818" i="3"/>
  <c r="B1819" i="3"/>
  <c r="C1819" i="3"/>
  <c r="Y1819" i="3"/>
  <c r="W1819" i="3"/>
  <c r="D1819" i="3"/>
  <c r="E1819" i="3"/>
  <c r="H1819" i="3"/>
  <c r="I1819" i="3"/>
  <c r="J1819" i="3"/>
  <c r="K1819" i="3"/>
  <c r="L1819" i="3"/>
  <c r="O1819" i="3"/>
  <c r="P1819" i="3"/>
  <c r="Q1819" i="3"/>
  <c r="R1819" i="3"/>
  <c r="S1819" i="3"/>
  <c r="T1819" i="3"/>
  <c r="U1819" i="3"/>
  <c r="X1819" i="3"/>
  <c r="V1819" i="3"/>
  <c r="B1820" i="3"/>
  <c r="C1820" i="3"/>
  <c r="Y1820" i="3"/>
  <c r="W1820" i="3"/>
  <c r="D1820" i="3"/>
  <c r="E1820" i="3"/>
  <c r="H1820" i="3"/>
  <c r="I1820" i="3"/>
  <c r="J1820" i="3"/>
  <c r="K1820" i="3"/>
  <c r="L1820" i="3"/>
  <c r="O1820" i="3"/>
  <c r="P1820" i="3"/>
  <c r="Q1820" i="3"/>
  <c r="R1820" i="3"/>
  <c r="S1820" i="3"/>
  <c r="T1820" i="3"/>
  <c r="U1820" i="3"/>
  <c r="X1820" i="3"/>
  <c r="V1820" i="3"/>
  <c r="B1821" i="3"/>
  <c r="C1821" i="3"/>
  <c r="Y1821" i="3"/>
  <c r="D1821" i="3"/>
  <c r="E1821" i="3"/>
  <c r="H1821" i="3"/>
  <c r="I1821" i="3"/>
  <c r="J1821" i="3"/>
  <c r="K1821" i="3"/>
  <c r="L1821" i="3"/>
  <c r="O1821" i="3"/>
  <c r="P1821" i="3"/>
  <c r="Q1821" i="3"/>
  <c r="R1821" i="3"/>
  <c r="S1821" i="3"/>
  <c r="T1821" i="3"/>
  <c r="U1821" i="3"/>
  <c r="X1821" i="3"/>
  <c r="V1821" i="3"/>
  <c r="B1822" i="3"/>
  <c r="C1822" i="3"/>
  <c r="Y1822" i="3"/>
  <c r="W1822" i="3"/>
  <c r="D1822" i="3"/>
  <c r="E1822" i="3"/>
  <c r="H1822" i="3"/>
  <c r="I1822" i="3"/>
  <c r="J1822" i="3"/>
  <c r="K1822" i="3"/>
  <c r="L1822" i="3"/>
  <c r="O1822" i="3"/>
  <c r="P1822" i="3"/>
  <c r="Q1822" i="3"/>
  <c r="R1822" i="3"/>
  <c r="S1822" i="3"/>
  <c r="T1822" i="3"/>
  <c r="U1822" i="3"/>
  <c r="X1822" i="3"/>
  <c r="V1822" i="3"/>
  <c r="B1823" i="3"/>
  <c r="C1823" i="3"/>
  <c r="Y1823" i="3"/>
  <c r="W1823" i="3"/>
  <c r="D1823" i="3"/>
  <c r="E1823" i="3"/>
  <c r="H1823" i="3"/>
  <c r="I1823" i="3"/>
  <c r="J1823" i="3"/>
  <c r="K1823" i="3"/>
  <c r="L1823" i="3"/>
  <c r="O1823" i="3"/>
  <c r="P1823" i="3"/>
  <c r="Q1823" i="3"/>
  <c r="R1823" i="3"/>
  <c r="S1823" i="3"/>
  <c r="T1823" i="3"/>
  <c r="U1823" i="3"/>
  <c r="X1823" i="3"/>
  <c r="V1823" i="3"/>
  <c r="B1824" i="3"/>
  <c r="C1824" i="3"/>
  <c r="D1824" i="3"/>
  <c r="E1824" i="3"/>
  <c r="H1824" i="3"/>
  <c r="I1824" i="3"/>
  <c r="J1824" i="3"/>
  <c r="K1824" i="3"/>
  <c r="L1824" i="3"/>
  <c r="O1824" i="3"/>
  <c r="P1824" i="3"/>
  <c r="Q1824" i="3"/>
  <c r="R1824" i="3"/>
  <c r="S1824" i="3"/>
  <c r="T1824" i="3"/>
  <c r="U1824" i="3"/>
  <c r="X1824" i="3"/>
  <c r="V1824" i="3"/>
  <c r="B1825" i="3"/>
  <c r="C1825" i="3"/>
  <c r="Y1825" i="3"/>
  <c r="W1825" i="3"/>
  <c r="D1825" i="3"/>
  <c r="E1825" i="3"/>
  <c r="H1825" i="3"/>
  <c r="I1825" i="3"/>
  <c r="J1825" i="3"/>
  <c r="K1825" i="3"/>
  <c r="L1825" i="3"/>
  <c r="O1825" i="3"/>
  <c r="P1825" i="3"/>
  <c r="Q1825" i="3"/>
  <c r="R1825" i="3"/>
  <c r="S1825" i="3"/>
  <c r="T1825" i="3"/>
  <c r="U1825" i="3"/>
  <c r="X1825" i="3"/>
  <c r="V1825" i="3"/>
  <c r="B1826" i="3"/>
  <c r="C1826" i="3"/>
  <c r="Y1826" i="3"/>
  <c r="W1826" i="3"/>
  <c r="D1826" i="3"/>
  <c r="E1826" i="3"/>
  <c r="H1826" i="3"/>
  <c r="I1826" i="3"/>
  <c r="J1826" i="3"/>
  <c r="K1826" i="3"/>
  <c r="L1826" i="3"/>
  <c r="O1826" i="3"/>
  <c r="P1826" i="3"/>
  <c r="Q1826" i="3"/>
  <c r="R1826" i="3"/>
  <c r="S1826" i="3"/>
  <c r="T1826" i="3"/>
  <c r="U1826" i="3"/>
  <c r="X1826" i="3"/>
  <c r="V1826" i="3"/>
  <c r="B1827" i="3"/>
  <c r="C1827" i="3"/>
  <c r="Y1827" i="3"/>
  <c r="D1827" i="3"/>
  <c r="E1827" i="3"/>
  <c r="H1827" i="3"/>
  <c r="I1827" i="3"/>
  <c r="J1827" i="3"/>
  <c r="K1827" i="3"/>
  <c r="L1827" i="3"/>
  <c r="O1827" i="3"/>
  <c r="P1827" i="3"/>
  <c r="Q1827" i="3"/>
  <c r="R1827" i="3"/>
  <c r="S1827" i="3"/>
  <c r="T1827" i="3"/>
  <c r="U1827" i="3"/>
  <c r="X1827" i="3"/>
  <c r="V1827" i="3"/>
  <c r="B1828" i="3"/>
  <c r="C1828" i="3"/>
  <c r="Y1828" i="3"/>
  <c r="W1828" i="3"/>
  <c r="D1828" i="3"/>
  <c r="E1828" i="3"/>
  <c r="H1828" i="3"/>
  <c r="I1828" i="3"/>
  <c r="J1828" i="3"/>
  <c r="K1828" i="3"/>
  <c r="L1828" i="3"/>
  <c r="O1828" i="3"/>
  <c r="P1828" i="3"/>
  <c r="Q1828" i="3"/>
  <c r="R1828" i="3"/>
  <c r="S1828" i="3"/>
  <c r="T1828" i="3"/>
  <c r="U1828" i="3"/>
  <c r="X1828" i="3"/>
  <c r="V1828" i="3"/>
  <c r="B1829" i="3"/>
  <c r="C1829" i="3"/>
  <c r="Y1829" i="3"/>
  <c r="D1829" i="3"/>
  <c r="E1829" i="3"/>
  <c r="H1829" i="3"/>
  <c r="I1829" i="3"/>
  <c r="J1829" i="3"/>
  <c r="K1829" i="3"/>
  <c r="L1829" i="3"/>
  <c r="O1829" i="3"/>
  <c r="P1829" i="3"/>
  <c r="Q1829" i="3"/>
  <c r="R1829" i="3"/>
  <c r="S1829" i="3"/>
  <c r="T1829" i="3"/>
  <c r="U1829" i="3"/>
  <c r="X1829" i="3"/>
  <c r="V1829" i="3"/>
  <c r="B1830" i="3"/>
  <c r="C1830" i="3"/>
  <c r="Y1830" i="3"/>
  <c r="W1830" i="3"/>
  <c r="D1830" i="3"/>
  <c r="E1830" i="3"/>
  <c r="H1830" i="3"/>
  <c r="I1830" i="3"/>
  <c r="J1830" i="3"/>
  <c r="K1830" i="3"/>
  <c r="L1830" i="3"/>
  <c r="O1830" i="3"/>
  <c r="P1830" i="3"/>
  <c r="Q1830" i="3"/>
  <c r="R1830" i="3"/>
  <c r="S1830" i="3"/>
  <c r="T1830" i="3"/>
  <c r="U1830" i="3"/>
  <c r="X1830" i="3"/>
  <c r="V1830" i="3"/>
  <c r="B1831" i="3"/>
  <c r="C1831" i="3"/>
  <c r="Y1831" i="3"/>
  <c r="W1831" i="3"/>
  <c r="D1831" i="3"/>
  <c r="E1831" i="3"/>
  <c r="H1831" i="3"/>
  <c r="I1831" i="3"/>
  <c r="J1831" i="3"/>
  <c r="K1831" i="3"/>
  <c r="L1831" i="3"/>
  <c r="O1831" i="3"/>
  <c r="P1831" i="3"/>
  <c r="Q1831" i="3"/>
  <c r="R1831" i="3"/>
  <c r="S1831" i="3"/>
  <c r="T1831" i="3"/>
  <c r="U1831" i="3"/>
  <c r="X1831" i="3"/>
  <c r="V1831" i="3"/>
  <c r="B1832" i="3"/>
  <c r="C1832" i="3"/>
  <c r="D1832" i="3"/>
  <c r="E1832" i="3"/>
  <c r="H1832" i="3"/>
  <c r="I1832" i="3"/>
  <c r="J1832" i="3"/>
  <c r="K1832" i="3"/>
  <c r="L1832" i="3"/>
  <c r="O1832" i="3"/>
  <c r="P1832" i="3"/>
  <c r="Q1832" i="3"/>
  <c r="R1832" i="3"/>
  <c r="S1832" i="3"/>
  <c r="T1832" i="3"/>
  <c r="U1832" i="3"/>
  <c r="X1832" i="3"/>
  <c r="V1832" i="3"/>
  <c r="B1833" i="3"/>
  <c r="C1833" i="3"/>
  <c r="Y1833" i="3"/>
  <c r="W1833" i="3"/>
  <c r="D1833" i="3"/>
  <c r="E1833" i="3"/>
  <c r="H1833" i="3"/>
  <c r="I1833" i="3"/>
  <c r="J1833" i="3"/>
  <c r="K1833" i="3"/>
  <c r="L1833" i="3"/>
  <c r="O1833" i="3"/>
  <c r="P1833" i="3"/>
  <c r="Q1833" i="3"/>
  <c r="R1833" i="3"/>
  <c r="S1833" i="3"/>
  <c r="T1833" i="3"/>
  <c r="U1833" i="3"/>
  <c r="X1833" i="3"/>
  <c r="V1833" i="3"/>
  <c r="B1834" i="3"/>
  <c r="C1834" i="3"/>
  <c r="Y1834" i="3"/>
  <c r="W1834" i="3"/>
  <c r="D1834" i="3"/>
  <c r="E1834" i="3"/>
  <c r="H1834" i="3"/>
  <c r="I1834" i="3"/>
  <c r="J1834" i="3"/>
  <c r="K1834" i="3"/>
  <c r="L1834" i="3"/>
  <c r="O1834" i="3"/>
  <c r="P1834" i="3"/>
  <c r="Q1834" i="3"/>
  <c r="R1834" i="3"/>
  <c r="S1834" i="3"/>
  <c r="T1834" i="3"/>
  <c r="U1834" i="3"/>
  <c r="X1834" i="3"/>
  <c r="V1834" i="3"/>
  <c r="B1835" i="3"/>
  <c r="C1835" i="3"/>
  <c r="Y1835" i="3"/>
  <c r="D1835" i="3"/>
  <c r="E1835" i="3"/>
  <c r="H1835" i="3"/>
  <c r="I1835" i="3"/>
  <c r="J1835" i="3"/>
  <c r="K1835" i="3"/>
  <c r="L1835" i="3"/>
  <c r="O1835" i="3"/>
  <c r="P1835" i="3"/>
  <c r="Q1835" i="3"/>
  <c r="R1835" i="3"/>
  <c r="S1835" i="3"/>
  <c r="T1835" i="3"/>
  <c r="U1835" i="3"/>
  <c r="X1835" i="3"/>
  <c r="V1835" i="3"/>
  <c r="B1836" i="3"/>
  <c r="C1836" i="3"/>
  <c r="Y1836" i="3"/>
  <c r="D1836" i="3"/>
  <c r="E1836" i="3"/>
  <c r="H1836" i="3"/>
  <c r="I1836" i="3"/>
  <c r="J1836" i="3"/>
  <c r="K1836" i="3"/>
  <c r="L1836" i="3"/>
  <c r="O1836" i="3"/>
  <c r="P1836" i="3"/>
  <c r="Q1836" i="3"/>
  <c r="R1836" i="3"/>
  <c r="S1836" i="3"/>
  <c r="T1836" i="3"/>
  <c r="U1836" i="3"/>
  <c r="X1836" i="3"/>
  <c r="V1836" i="3"/>
  <c r="W1836" i="3"/>
  <c r="B1837" i="3"/>
  <c r="C1837" i="3"/>
  <c r="Y1837" i="3"/>
  <c r="D1837" i="3"/>
  <c r="E1837" i="3"/>
  <c r="H1837" i="3"/>
  <c r="I1837" i="3"/>
  <c r="J1837" i="3"/>
  <c r="K1837" i="3"/>
  <c r="L1837" i="3"/>
  <c r="O1837" i="3"/>
  <c r="P1837" i="3"/>
  <c r="Q1837" i="3"/>
  <c r="R1837" i="3"/>
  <c r="S1837" i="3"/>
  <c r="T1837" i="3"/>
  <c r="U1837" i="3"/>
  <c r="X1837" i="3"/>
  <c r="V1837" i="3"/>
  <c r="B1838" i="3"/>
  <c r="C1838" i="3"/>
  <c r="Y1838" i="3"/>
  <c r="D1838" i="3"/>
  <c r="E1838" i="3"/>
  <c r="H1838" i="3"/>
  <c r="I1838" i="3"/>
  <c r="J1838" i="3"/>
  <c r="K1838" i="3"/>
  <c r="L1838" i="3"/>
  <c r="O1838" i="3"/>
  <c r="P1838" i="3"/>
  <c r="Q1838" i="3"/>
  <c r="R1838" i="3"/>
  <c r="S1838" i="3"/>
  <c r="T1838" i="3"/>
  <c r="U1838" i="3"/>
  <c r="X1838" i="3"/>
  <c r="V1838" i="3"/>
  <c r="B1839" i="3"/>
  <c r="C1839" i="3"/>
  <c r="Y1839" i="3"/>
  <c r="W1839" i="3"/>
  <c r="D1839" i="3"/>
  <c r="E1839" i="3"/>
  <c r="H1839" i="3"/>
  <c r="I1839" i="3"/>
  <c r="J1839" i="3"/>
  <c r="K1839" i="3"/>
  <c r="L1839" i="3"/>
  <c r="O1839" i="3"/>
  <c r="P1839" i="3"/>
  <c r="Q1839" i="3"/>
  <c r="R1839" i="3"/>
  <c r="S1839" i="3"/>
  <c r="T1839" i="3"/>
  <c r="U1839" i="3"/>
  <c r="X1839" i="3"/>
  <c r="V1839" i="3"/>
  <c r="B1840" i="3"/>
  <c r="C1840" i="3"/>
  <c r="Y1840" i="3"/>
  <c r="W1840" i="3"/>
  <c r="D1840" i="3"/>
  <c r="E1840" i="3"/>
  <c r="H1840" i="3"/>
  <c r="I1840" i="3"/>
  <c r="J1840" i="3"/>
  <c r="K1840" i="3"/>
  <c r="L1840" i="3"/>
  <c r="O1840" i="3"/>
  <c r="P1840" i="3"/>
  <c r="Q1840" i="3"/>
  <c r="R1840" i="3"/>
  <c r="S1840" i="3"/>
  <c r="T1840" i="3"/>
  <c r="U1840" i="3"/>
  <c r="X1840" i="3"/>
  <c r="V1840" i="3"/>
  <c r="B1841" i="3"/>
  <c r="C1841" i="3"/>
  <c r="Y1841" i="3"/>
  <c r="W1841" i="3"/>
  <c r="D1841" i="3"/>
  <c r="E1841" i="3"/>
  <c r="H1841" i="3"/>
  <c r="I1841" i="3"/>
  <c r="J1841" i="3"/>
  <c r="K1841" i="3"/>
  <c r="L1841" i="3"/>
  <c r="O1841" i="3"/>
  <c r="P1841" i="3"/>
  <c r="Q1841" i="3"/>
  <c r="R1841" i="3"/>
  <c r="S1841" i="3"/>
  <c r="T1841" i="3"/>
  <c r="U1841" i="3"/>
  <c r="X1841" i="3"/>
  <c r="V1841" i="3"/>
  <c r="B1842" i="3"/>
  <c r="C1842" i="3"/>
  <c r="Y1842" i="3"/>
  <c r="W1842" i="3"/>
  <c r="D1842" i="3"/>
  <c r="E1842" i="3"/>
  <c r="H1842" i="3"/>
  <c r="I1842" i="3"/>
  <c r="J1842" i="3"/>
  <c r="K1842" i="3"/>
  <c r="L1842" i="3"/>
  <c r="O1842" i="3"/>
  <c r="P1842" i="3"/>
  <c r="Q1842" i="3"/>
  <c r="R1842" i="3"/>
  <c r="S1842" i="3"/>
  <c r="T1842" i="3"/>
  <c r="U1842" i="3"/>
  <c r="X1842" i="3"/>
  <c r="V1842" i="3"/>
  <c r="B1843" i="3"/>
  <c r="C1843" i="3"/>
  <c r="Y1843" i="3"/>
  <c r="D1843" i="3"/>
  <c r="E1843" i="3"/>
  <c r="H1843" i="3"/>
  <c r="I1843" i="3"/>
  <c r="J1843" i="3"/>
  <c r="K1843" i="3"/>
  <c r="L1843" i="3"/>
  <c r="O1843" i="3"/>
  <c r="P1843" i="3"/>
  <c r="Q1843" i="3"/>
  <c r="R1843" i="3"/>
  <c r="S1843" i="3"/>
  <c r="T1843" i="3"/>
  <c r="U1843" i="3"/>
  <c r="X1843" i="3"/>
  <c r="V1843" i="3"/>
  <c r="B1844" i="3"/>
  <c r="C1844" i="3"/>
  <c r="Y1844" i="3"/>
  <c r="D1844" i="3"/>
  <c r="E1844" i="3"/>
  <c r="H1844" i="3"/>
  <c r="I1844" i="3"/>
  <c r="J1844" i="3"/>
  <c r="K1844" i="3"/>
  <c r="L1844" i="3"/>
  <c r="O1844" i="3"/>
  <c r="P1844" i="3"/>
  <c r="Q1844" i="3"/>
  <c r="R1844" i="3"/>
  <c r="S1844" i="3"/>
  <c r="T1844" i="3"/>
  <c r="U1844" i="3"/>
  <c r="X1844" i="3"/>
  <c r="V1844" i="3"/>
  <c r="W1844" i="3"/>
  <c r="B1845" i="3"/>
  <c r="C1845" i="3"/>
  <c r="D1845" i="3"/>
  <c r="E1845" i="3"/>
  <c r="H1845" i="3"/>
  <c r="I1845" i="3"/>
  <c r="J1845" i="3"/>
  <c r="K1845" i="3"/>
  <c r="L1845" i="3"/>
  <c r="O1845" i="3"/>
  <c r="P1845" i="3"/>
  <c r="Q1845" i="3"/>
  <c r="R1845" i="3"/>
  <c r="S1845" i="3"/>
  <c r="T1845" i="3"/>
  <c r="U1845" i="3"/>
  <c r="X1845" i="3"/>
  <c r="V1845" i="3"/>
  <c r="B1846" i="3"/>
  <c r="C1846" i="3"/>
  <c r="Y1846" i="3"/>
  <c r="W1846" i="3"/>
  <c r="D1846" i="3"/>
  <c r="E1846" i="3"/>
  <c r="H1846" i="3"/>
  <c r="I1846" i="3"/>
  <c r="J1846" i="3"/>
  <c r="K1846" i="3"/>
  <c r="L1846" i="3"/>
  <c r="O1846" i="3"/>
  <c r="P1846" i="3"/>
  <c r="Q1846" i="3"/>
  <c r="R1846" i="3"/>
  <c r="S1846" i="3"/>
  <c r="T1846" i="3"/>
  <c r="U1846" i="3"/>
  <c r="X1846" i="3"/>
  <c r="V1846" i="3"/>
  <c r="B1847" i="3"/>
  <c r="C1847" i="3"/>
  <c r="Y1847" i="3"/>
  <c r="D1847" i="3"/>
  <c r="E1847" i="3"/>
  <c r="H1847" i="3"/>
  <c r="I1847" i="3"/>
  <c r="J1847" i="3"/>
  <c r="K1847" i="3"/>
  <c r="L1847" i="3"/>
  <c r="O1847" i="3"/>
  <c r="P1847" i="3"/>
  <c r="Q1847" i="3"/>
  <c r="R1847" i="3"/>
  <c r="S1847" i="3"/>
  <c r="T1847" i="3"/>
  <c r="U1847" i="3"/>
  <c r="X1847" i="3"/>
  <c r="V1847" i="3"/>
  <c r="W1847" i="3"/>
  <c r="B1848" i="3"/>
  <c r="C1848" i="3"/>
  <c r="Y1848" i="3"/>
  <c r="W1848" i="3"/>
  <c r="D1848" i="3"/>
  <c r="E1848" i="3"/>
  <c r="H1848" i="3"/>
  <c r="I1848" i="3"/>
  <c r="J1848" i="3"/>
  <c r="K1848" i="3"/>
  <c r="L1848" i="3"/>
  <c r="O1848" i="3"/>
  <c r="P1848" i="3"/>
  <c r="Q1848" i="3"/>
  <c r="R1848" i="3"/>
  <c r="S1848" i="3"/>
  <c r="T1848" i="3"/>
  <c r="U1848" i="3"/>
  <c r="X1848" i="3"/>
  <c r="V1848" i="3"/>
  <c r="B1849" i="3"/>
  <c r="C1849" i="3"/>
  <c r="Y1849" i="3"/>
  <c r="W1849" i="3"/>
  <c r="D1849" i="3"/>
  <c r="E1849" i="3"/>
  <c r="H1849" i="3"/>
  <c r="I1849" i="3"/>
  <c r="J1849" i="3"/>
  <c r="K1849" i="3"/>
  <c r="L1849" i="3"/>
  <c r="O1849" i="3"/>
  <c r="P1849" i="3"/>
  <c r="Q1849" i="3"/>
  <c r="R1849" i="3"/>
  <c r="S1849" i="3"/>
  <c r="T1849" i="3"/>
  <c r="U1849" i="3"/>
  <c r="X1849" i="3"/>
  <c r="V1849" i="3"/>
  <c r="B1850" i="3"/>
  <c r="C1850" i="3"/>
  <c r="Y1850" i="3"/>
  <c r="D1850" i="3"/>
  <c r="E1850" i="3"/>
  <c r="H1850" i="3"/>
  <c r="I1850" i="3"/>
  <c r="J1850" i="3"/>
  <c r="K1850" i="3"/>
  <c r="L1850" i="3"/>
  <c r="O1850" i="3"/>
  <c r="P1850" i="3"/>
  <c r="Q1850" i="3"/>
  <c r="R1850" i="3"/>
  <c r="S1850" i="3"/>
  <c r="T1850" i="3"/>
  <c r="U1850" i="3"/>
  <c r="X1850" i="3"/>
  <c r="V1850" i="3"/>
  <c r="W1850" i="3"/>
  <c r="B1851" i="3"/>
  <c r="C1851" i="3"/>
  <c r="Y1851" i="3"/>
  <c r="W1851" i="3"/>
  <c r="D1851" i="3"/>
  <c r="E1851" i="3"/>
  <c r="H1851" i="3"/>
  <c r="I1851" i="3"/>
  <c r="J1851" i="3"/>
  <c r="K1851" i="3"/>
  <c r="L1851" i="3"/>
  <c r="O1851" i="3"/>
  <c r="P1851" i="3"/>
  <c r="Q1851" i="3"/>
  <c r="R1851" i="3"/>
  <c r="S1851" i="3"/>
  <c r="T1851" i="3"/>
  <c r="U1851" i="3"/>
  <c r="X1851" i="3"/>
  <c r="V1851" i="3"/>
  <c r="B1852" i="3"/>
  <c r="D1852" i="3"/>
  <c r="E1852" i="3"/>
  <c r="H1852" i="3"/>
  <c r="I1852" i="3"/>
  <c r="J1852" i="3"/>
  <c r="K1852" i="3"/>
  <c r="L1852" i="3"/>
  <c r="O1852" i="3"/>
  <c r="P1852" i="3"/>
  <c r="Q1852" i="3"/>
  <c r="R1852" i="3"/>
  <c r="S1852" i="3"/>
  <c r="T1852" i="3"/>
  <c r="U1852" i="3"/>
  <c r="X1852" i="3"/>
  <c r="V1852" i="3"/>
  <c r="B1853" i="3"/>
  <c r="C1853" i="3"/>
  <c r="Y1853" i="3"/>
  <c r="D1853" i="3"/>
  <c r="E1853" i="3"/>
  <c r="H1853" i="3"/>
  <c r="I1853" i="3"/>
  <c r="J1853" i="3"/>
  <c r="K1853" i="3"/>
  <c r="L1853" i="3"/>
  <c r="O1853" i="3"/>
  <c r="P1853" i="3"/>
  <c r="Q1853" i="3"/>
  <c r="R1853" i="3"/>
  <c r="S1853" i="3"/>
  <c r="T1853" i="3"/>
  <c r="U1853" i="3"/>
  <c r="X1853" i="3"/>
  <c r="V1853" i="3"/>
  <c r="B1854" i="3"/>
  <c r="C1854" i="3"/>
  <c r="Y1854" i="3"/>
  <c r="W1854" i="3"/>
  <c r="D1854" i="3"/>
  <c r="E1854" i="3"/>
  <c r="H1854" i="3"/>
  <c r="I1854" i="3"/>
  <c r="J1854" i="3"/>
  <c r="K1854" i="3"/>
  <c r="L1854" i="3"/>
  <c r="O1854" i="3"/>
  <c r="P1854" i="3"/>
  <c r="Q1854" i="3"/>
  <c r="R1854" i="3"/>
  <c r="S1854" i="3"/>
  <c r="T1854" i="3"/>
  <c r="U1854" i="3"/>
  <c r="X1854" i="3"/>
  <c r="V1854" i="3"/>
  <c r="B1855" i="3"/>
  <c r="C1855" i="3"/>
  <c r="Y1855" i="3"/>
  <c r="W1855" i="3"/>
  <c r="D1855" i="3"/>
  <c r="E1855" i="3"/>
  <c r="H1855" i="3"/>
  <c r="I1855" i="3"/>
  <c r="J1855" i="3"/>
  <c r="K1855" i="3"/>
  <c r="L1855" i="3"/>
  <c r="O1855" i="3"/>
  <c r="P1855" i="3"/>
  <c r="Q1855" i="3"/>
  <c r="R1855" i="3"/>
  <c r="S1855" i="3"/>
  <c r="T1855" i="3"/>
  <c r="U1855" i="3"/>
  <c r="X1855" i="3"/>
  <c r="V1855" i="3"/>
  <c r="B1856" i="3"/>
  <c r="C1856" i="3"/>
  <c r="D1856" i="3"/>
  <c r="E1856" i="3"/>
  <c r="H1856" i="3"/>
  <c r="I1856" i="3"/>
  <c r="J1856" i="3"/>
  <c r="K1856" i="3"/>
  <c r="L1856" i="3"/>
  <c r="O1856" i="3"/>
  <c r="P1856" i="3"/>
  <c r="Q1856" i="3"/>
  <c r="R1856" i="3"/>
  <c r="S1856" i="3"/>
  <c r="T1856" i="3"/>
  <c r="U1856" i="3"/>
  <c r="X1856" i="3"/>
  <c r="V1856" i="3"/>
  <c r="B1857" i="3"/>
  <c r="C1857" i="3"/>
  <c r="Y1857" i="3"/>
  <c r="D1857" i="3"/>
  <c r="E1857" i="3"/>
  <c r="H1857" i="3"/>
  <c r="I1857" i="3"/>
  <c r="J1857" i="3"/>
  <c r="K1857" i="3"/>
  <c r="L1857" i="3"/>
  <c r="O1857" i="3"/>
  <c r="P1857" i="3"/>
  <c r="Q1857" i="3"/>
  <c r="R1857" i="3"/>
  <c r="S1857" i="3"/>
  <c r="T1857" i="3"/>
  <c r="U1857" i="3"/>
  <c r="W1857" i="3"/>
  <c r="X1857" i="3"/>
  <c r="V1857" i="3"/>
  <c r="B1858" i="3"/>
  <c r="C1858" i="3"/>
  <c r="Y1858" i="3"/>
  <c r="W1858" i="3"/>
  <c r="D1858" i="3"/>
  <c r="E1858" i="3"/>
  <c r="H1858" i="3"/>
  <c r="I1858" i="3"/>
  <c r="J1858" i="3"/>
  <c r="K1858" i="3"/>
  <c r="L1858" i="3"/>
  <c r="O1858" i="3"/>
  <c r="P1858" i="3"/>
  <c r="Q1858" i="3"/>
  <c r="R1858" i="3"/>
  <c r="S1858" i="3"/>
  <c r="T1858" i="3"/>
  <c r="U1858" i="3"/>
  <c r="X1858" i="3"/>
  <c r="V1858" i="3"/>
  <c r="B1859" i="3"/>
  <c r="C1859" i="3"/>
  <c r="Y1859" i="3"/>
  <c r="W1859" i="3"/>
  <c r="D1859" i="3"/>
  <c r="E1859" i="3"/>
  <c r="H1859" i="3"/>
  <c r="I1859" i="3"/>
  <c r="J1859" i="3"/>
  <c r="K1859" i="3"/>
  <c r="L1859" i="3"/>
  <c r="O1859" i="3"/>
  <c r="P1859" i="3"/>
  <c r="Q1859" i="3"/>
  <c r="R1859" i="3"/>
  <c r="S1859" i="3"/>
  <c r="T1859" i="3"/>
  <c r="U1859" i="3"/>
  <c r="X1859" i="3"/>
  <c r="V1859" i="3"/>
  <c r="B1860" i="3"/>
  <c r="C1860" i="3"/>
  <c r="Y1860" i="3"/>
  <c r="W1860" i="3"/>
  <c r="D1860" i="3"/>
  <c r="E1860" i="3"/>
  <c r="H1860" i="3"/>
  <c r="I1860" i="3"/>
  <c r="J1860" i="3"/>
  <c r="K1860" i="3"/>
  <c r="L1860" i="3"/>
  <c r="O1860" i="3"/>
  <c r="P1860" i="3"/>
  <c r="Q1860" i="3"/>
  <c r="R1860" i="3"/>
  <c r="S1860" i="3"/>
  <c r="T1860" i="3"/>
  <c r="U1860" i="3"/>
  <c r="X1860" i="3"/>
  <c r="V1860" i="3"/>
  <c r="B1861" i="3"/>
  <c r="C1861" i="3"/>
  <c r="D1861" i="3"/>
  <c r="E1861" i="3"/>
  <c r="H1861" i="3"/>
  <c r="I1861" i="3"/>
  <c r="J1861" i="3"/>
  <c r="K1861" i="3"/>
  <c r="L1861" i="3"/>
  <c r="O1861" i="3"/>
  <c r="P1861" i="3"/>
  <c r="Q1861" i="3"/>
  <c r="R1861" i="3"/>
  <c r="S1861" i="3"/>
  <c r="T1861" i="3"/>
  <c r="U1861" i="3"/>
  <c r="X1861" i="3"/>
  <c r="V1861" i="3"/>
  <c r="B1862" i="3"/>
  <c r="C1862" i="3"/>
  <c r="Y1862" i="3"/>
  <c r="D1862" i="3"/>
  <c r="E1862" i="3"/>
  <c r="H1862" i="3"/>
  <c r="I1862" i="3"/>
  <c r="J1862" i="3"/>
  <c r="K1862" i="3"/>
  <c r="L1862" i="3"/>
  <c r="O1862" i="3"/>
  <c r="P1862" i="3"/>
  <c r="Q1862" i="3"/>
  <c r="R1862" i="3"/>
  <c r="S1862" i="3"/>
  <c r="T1862" i="3"/>
  <c r="U1862" i="3"/>
  <c r="X1862" i="3"/>
  <c r="V1862" i="3"/>
  <c r="B1863" i="3"/>
  <c r="C1863" i="3"/>
  <c r="Y1863" i="3"/>
  <c r="W1863" i="3"/>
  <c r="D1863" i="3"/>
  <c r="E1863" i="3"/>
  <c r="H1863" i="3"/>
  <c r="I1863" i="3"/>
  <c r="J1863" i="3"/>
  <c r="K1863" i="3"/>
  <c r="L1863" i="3"/>
  <c r="O1863" i="3"/>
  <c r="P1863" i="3"/>
  <c r="Q1863" i="3"/>
  <c r="R1863" i="3"/>
  <c r="S1863" i="3"/>
  <c r="T1863" i="3"/>
  <c r="U1863" i="3"/>
  <c r="X1863" i="3"/>
  <c r="V1863" i="3"/>
  <c r="B1864" i="3"/>
  <c r="C1864" i="3"/>
  <c r="Y1864" i="3"/>
  <c r="W1864" i="3"/>
  <c r="D1864" i="3"/>
  <c r="E1864" i="3"/>
  <c r="H1864" i="3"/>
  <c r="I1864" i="3"/>
  <c r="J1864" i="3"/>
  <c r="K1864" i="3"/>
  <c r="L1864" i="3"/>
  <c r="O1864" i="3"/>
  <c r="P1864" i="3"/>
  <c r="Q1864" i="3"/>
  <c r="R1864" i="3"/>
  <c r="S1864" i="3"/>
  <c r="T1864" i="3"/>
  <c r="U1864" i="3"/>
  <c r="X1864" i="3"/>
  <c r="V1864" i="3"/>
  <c r="B1865" i="3"/>
  <c r="D1865" i="3"/>
  <c r="E1865" i="3"/>
  <c r="H1865" i="3"/>
  <c r="I1865" i="3"/>
  <c r="J1865" i="3"/>
  <c r="K1865" i="3"/>
  <c r="L1865" i="3"/>
  <c r="O1865" i="3"/>
  <c r="P1865" i="3"/>
  <c r="Q1865" i="3"/>
  <c r="R1865" i="3"/>
  <c r="S1865" i="3"/>
  <c r="T1865" i="3"/>
  <c r="U1865" i="3"/>
  <c r="X1865" i="3"/>
  <c r="V1865" i="3"/>
  <c r="B1866" i="3"/>
  <c r="C1866" i="3"/>
  <c r="Y1866" i="3"/>
  <c r="D1866" i="3"/>
  <c r="E1866" i="3"/>
  <c r="H1866" i="3"/>
  <c r="I1866" i="3"/>
  <c r="J1866" i="3"/>
  <c r="K1866" i="3"/>
  <c r="L1866" i="3"/>
  <c r="O1866" i="3"/>
  <c r="P1866" i="3"/>
  <c r="Q1866" i="3"/>
  <c r="R1866" i="3"/>
  <c r="S1866" i="3"/>
  <c r="T1866" i="3"/>
  <c r="U1866" i="3"/>
  <c r="X1866" i="3"/>
  <c r="V1866" i="3"/>
  <c r="W1866" i="3"/>
  <c r="B1867" i="3"/>
  <c r="C1867" i="3"/>
  <c r="Y1867" i="3"/>
  <c r="D1867" i="3"/>
  <c r="E1867" i="3"/>
  <c r="H1867" i="3"/>
  <c r="I1867" i="3"/>
  <c r="J1867" i="3"/>
  <c r="K1867" i="3"/>
  <c r="L1867" i="3"/>
  <c r="O1867" i="3"/>
  <c r="P1867" i="3"/>
  <c r="Q1867" i="3"/>
  <c r="R1867" i="3"/>
  <c r="S1867" i="3"/>
  <c r="T1867" i="3"/>
  <c r="U1867" i="3"/>
  <c r="X1867" i="3"/>
  <c r="V1867" i="3"/>
  <c r="B1868" i="3"/>
  <c r="C1868" i="3"/>
  <c r="Y1868" i="3"/>
  <c r="D1868" i="3"/>
  <c r="E1868" i="3"/>
  <c r="H1868" i="3"/>
  <c r="I1868" i="3"/>
  <c r="J1868" i="3"/>
  <c r="K1868" i="3"/>
  <c r="L1868" i="3"/>
  <c r="O1868" i="3"/>
  <c r="P1868" i="3"/>
  <c r="Q1868" i="3"/>
  <c r="R1868" i="3"/>
  <c r="S1868" i="3"/>
  <c r="T1868" i="3"/>
  <c r="U1868" i="3"/>
  <c r="X1868" i="3"/>
  <c r="V1868" i="3"/>
  <c r="W1868" i="3"/>
  <c r="B1869" i="3"/>
  <c r="C1869" i="3"/>
  <c r="D1869" i="3"/>
  <c r="E1869" i="3"/>
  <c r="H1869" i="3"/>
  <c r="I1869" i="3"/>
  <c r="J1869" i="3"/>
  <c r="K1869" i="3"/>
  <c r="L1869" i="3"/>
  <c r="O1869" i="3"/>
  <c r="P1869" i="3"/>
  <c r="Q1869" i="3"/>
  <c r="R1869" i="3"/>
  <c r="S1869" i="3"/>
  <c r="T1869" i="3"/>
  <c r="U1869" i="3"/>
  <c r="X1869" i="3"/>
  <c r="V1869" i="3"/>
  <c r="B1870" i="3"/>
  <c r="C1870" i="3"/>
  <c r="Y1870" i="3"/>
  <c r="W1870" i="3"/>
  <c r="D1870" i="3"/>
  <c r="E1870" i="3"/>
  <c r="H1870" i="3"/>
  <c r="I1870" i="3"/>
  <c r="J1870" i="3"/>
  <c r="K1870" i="3"/>
  <c r="L1870" i="3"/>
  <c r="O1870" i="3"/>
  <c r="P1870" i="3"/>
  <c r="Q1870" i="3"/>
  <c r="R1870" i="3"/>
  <c r="S1870" i="3"/>
  <c r="T1870" i="3"/>
  <c r="U1870" i="3"/>
  <c r="X1870" i="3"/>
  <c r="V1870" i="3"/>
  <c r="B1871" i="3"/>
  <c r="D1871" i="3"/>
  <c r="E1871" i="3"/>
  <c r="H1871" i="3"/>
  <c r="I1871" i="3"/>
  <c r="J1871" i="3"/>
  <c r="K1871" i="3"/>
  <c r="L1871" i="3"/>
  <c r="O1871" i="3"/>
  <c r="P1871" i="3"/>
  <c r="Q1871" i="3"/>
  <c r="R1871" i="3"/>
  <c r="S1871" i="3"/>
  <c r="T1871" i="3"/>
  <c r="U1871" i="3"/>
  <c r="X1871" i="3"/>
  <c r="V1871" i="3"/>
  <c r="B1872" i="3"/>
  <c r="C1872" i="3"/>
  <c r="Y1872" i="3"/>
  <c r="D1872" i="3"/>
  <c r="E1872" i="3"/>
  <c r="H1872" i="3"/>
  <c r="I1872" i="3"/>
  <c r="J1872" i="3"/>
  <c r="K1872" i="3"/>
  <c r="L1872" i="3"/>
  <c r="O1872" i="3"/>
  <c r="P1872" i="3"/>
  <c r="Q1872" i="3"/>
  <c r="R1872" i="3"/>
  <c r="S1872" i="3"/>
  <c r="T1872" i="3"/>
  <c r="U1872" i="3"/>
  <c r="W1872" i="3"/>
  <c r="X1872" i="3"/>
  <c r="V1872" i="3"/>
  <c r="B1873" i="3"/>
  <c r="C1873" i="3"/>
  <c r="Y1873" i="3"/>
  <c r="W1873" i="3"/>
  <c r="D1873" i="3"/>
  <c r="E1873" i="3"/>
  <c r="H1873" i="3"/>
  <c r="I1873" i="3"/>
  <c r="J1873" i="3"/>
  <c r="K1873" i="3"/>
  <c r="L1873" i="3"/>
  <c r="O1873" i="3"/>
  <c r="P1873" i="3"/>
  <c r="Q1873" i="3"/>
  <c r="R1873" i="3"/>
  <c r="S1873" i="3"/>
  <c r="T1873" i="3"/>
  <c r="U1873" i="3"/>
  <c r="X1873" i="3"/>
  <c r="V1873" i="3"/>
  <c r="B1874" i="3"/>
  <c r="C1874" i="3"/>
  <c r="Y1874" i="3"/>
  <c r="W1874" i="3"/>
  <c r="D1874" i="3"/>
  <c r="E1874" i="3"/>
  <c r="H1874" i="3"/>
  <c r="I1874" i="3"/>
  <c r="J1874" i="3"/>
  <c r="K1874" i="3"/>
  <c r="L1874" i="3"/>
  <c r="O1874" i="3"/>
  <c r="P1874" i="3"/>
  <c r="Q1874" i="3"/>
  <c r="R1874" i="3"/>
  <c r="S1874" i="3"/>
  <c r="T1874" i="3"/>
  <c r="U1874" i="3"/>
  <c r="X1874" i="3"/>
  <c r="V1874" i="3"/>
  <c r="B1875" i="3"/>
  <c r="C1875" i="3"/>
  <c r="Y1875" i="3"/>
  <c r="W1875" i="3"/>
  <c r="D1875" i="3"/>
  <c r="E1875" i="3"/>
  <c r="H1875" i="3"/>
  <c r="I1875" i="3"/>
  <c r="J1875" i="3"/>
  <c r="K1875" i="3"/>
  <c r="L1875" i="3"/>
  <c r="O1875" i="3"/>
  <c r="P1875" i="3"/>
  <c r="Q1875" i="3"/>
  <c r="R1875" i="3"/>
  <c r="S1875" i="3"/>
  <c r="T1875" i="3"/>
  <c r="U1875" i="3"/>
  <c r="X1875" i="3"/>
  <c r="V1875" i="3"/>
  <c r="B1876" i="3"/>
  <c r="C1876" i="3"/>
  <c r="Y1876" i="3"/>
  <c r="W1876" i="3"/>
  <c r="D1876" i="3"/>
  <c r="E1876" i="3"/>
  <c r="H1876" i="3"/>
  <c r="I1876" i="3"/>
  <c r="J1876" i="3"/>
  <c r="K1876" i="3"/>
  <c r="L1876" i="3"/>
  <c r="O1876" i="3"/>
  <c r="P1876" i="3"/>
  <c r="Q1876" i="3"/>
  <c r="R1876" i="3"/>
  <c r="S1876" i="3"/>
  <c r="T1876" i="3"/>
  <c r="U1876" i="3"/>
  <c r="X1876" i="3"/>
  <c r="V1876" i="3"/>
  <c r="B1877" i="3"/>
  <c r="C1877" i="3"/>
  <c r="Y1877" i="3"/>
  <c r="D1877" i="3"/>
  <c r="E1877" i="3"/>
  <c r="H1877" i="3"/>
  <c r="I1877" i="3"/>
  <c r="J1877" i="3"/>
  <c r="K1877" i="3"/>
  <c r="L1877" i="3"/>
  <c r="O1877" i="3"/>
  <c r="P1877" i="3"/>
  <c r="Q1877" i="3"/>
  <c r="R1877" i="3"/>
  <c r="S1877" i="3"/>
  <c r="T1877" i="3"/>
  <c r="U1877" i="3"/>
  <c r="X1877" i="3"/>
  <c r="V1877" i="3"/>
  <c r="B1878" i="3"/>
  <c r="C1878" i="3"/>
  <c r="Y1878" i="3"/>
  <c r="D1878" i="3"/>
  <c r="E1878" i="3"/>
  <c r="H1878" i="3"/>
  <c r="I1878" i="3"/>
  <c r="J1878" i="3"/>
  <c r="K1878" i="3"/>
  <c r="L1878" i="3"/>
  <c r="O1878" i="3"/>
  <c r="P1878" i="3"/>
  <c r="Q1878" i="3"/>
  <c r="R1878" i="3"/>
  <c r="S1878" i="3"/>
  <c r="T1878" i="3"/>
  <c r="U1878" i="3"/>
  <c r="X1878" i="3"/>
  <c r="V1878" i="3"/>
  <c r="B1879" i="3"/>
  <c r="C1879" i="3"/>
  <c r="Y1879" i="3"/>
  <c r="W1879" i="3"/>
  <c r="D1879" i="3"/>
  <c r="E1879" i="3"/>
  <c r="H1879" i="3"/>
  <c r="I1879" i="3"/>
  <c r="J1879" i="3"/>
  <c r="K1879" i="3"/>
  <c r="L1879" i="3"/>
  <c r="O1879" i="3"/>
  <c r="P1879" i="3"/>
  <c r="Q1879" i="3"/>
  <c r="R1879" i="3"/>
  <c r="S1879" i="3"/>
  <c r="T1879" i="3"/>
  <c r="U1879" i="3"/>
  <c r="X1879" i="3"/>
  <c r="V1879" i="3"/>
  <c r="B1880" i="3"/>
  <c r="C1880" i="3"/>
  <c r="D1880" i="3"/>
  <c r="E1880" i="3"/>
  <c r="H1880" i="3"/>
  <c r="I1880" i="3"/>
  <c r="J1880" i="3"/>
  <c r="K1880" i="3"/>
  <c r="L1880" i="3"/>
  <c r="O1880" i="3"/>
  <c r="P1880" i="3"/>
  <c r="Q1880" i="3"/>
  <c r="R1880" i="3"/>
  <c r="S1880" i="3"/>
  <c r="T1880" i="3"/>
  <c r="U1880" i="3"/>
  <c r="X1880" i="3"/>
  <c r="V1880" i="3"/>
  <c r="B1881" i="3"/>
  <c r="C1881" i="3"/>
  <c r="Y1881" i="3"/>
  <c r="W1881" i="3"/>
  <c r="D1881" i="3"/>
  <c r="E1881" i="3"/>
  <c r="H1881" i="3"/>
  <c r="I1881" i="3"/>
  <c r="J1881" i="3"/>
  <c r="K1881" i="3"/>
  <c r="L1881" i="3"/>
  <c r="O1881" i="3"/>
  <c r="P1881" i="3"/>
  <c r="Q1881" i="3"/>
  <c r="R1881" i="3"/>
  <c r="S1881" i="3"/>
  <c r="T1881" i="3"/>
  <c r="U1881" i="3"/>
  <c r="X1881" i="3"/>
  <c r="V1881" i="3"/>
  <c r="B1882" i="3"/>
  <c r="C1882" i="3"/>
  <c r="Y1882" i="3"/>
  <c r="W1882" i="3"/>
  <c r="D1882" i="3"/>
  <c r="E1882" i="3"/>
  <c r="H1882" i="3"/>
  <c r="I1882" i="3"/>
  <c r="J1882" i="3"/>
  <c r="K1882" i="3"/>
  <c r="L1882" i="3"/>
  <c r="O1882" i="3"/>
  <c r="P1882" i="3"/>
  <c r="Q1882" i="3"/>
  <c r="R1882" i="3"/>
  <c r="S1882" i="3"/>
  <c r="T1882" i="3"/>
  <c r="U1882" i="3"/>
  <c r="X1882" i="3"/>
  <c r="V1882" i="3"/>
  <c r="B1883" i="3"/>
  <c r="C1883" i="3"/>
  <c r="Y1883" i="3"/>
  <c r="W1883" i="3"/>
  <c r="D1883" i="3"/>
  <c r="E1883" i="3"/>
  <c r="H1883" i="3"/>
  <c r="I1883" i="3"/>
  <c r="J1883" i="3"/>
  <c r="K1883" i="3"/>
  <c r="L1883" i="3"/>
  <c r="O1883" i="3"/>
  <c r="P1883" i="3"/>
  <c r="Q1883" i="3"/>
  <c r="R1883" i="3"/>
  <c r="S1883" i="3"/>
  <c r="T1883" i="3"/>
  <c r="U1883" i="3"/>
  <c r="X1883" i="3"/>
  <c r="V1883" i="3"/>
  <c r="B1884" i="3"/>
  <c r="C1884" i="3"/>
  <c r="Y1884" i="3"/>
  <c r="W1884" i="3"/>
  <c r="D1884" i="3"/>
  <c r="E1884" i="3"/>
  <c r="H1884" i="3"/>
  <c r="I1884" i="3"/>
  <c r="J1884" i="3"/>
  <c r="K1884" i="3"/>
  <c r="L1884" i="3"/>
  <c r="O1884" i="3"/>
  <c r="P1884" i="3"/>
  <c r="Q1884" i="3"/>
  <c r="R1884" i="3"/>
  <c r="S1884" i="3"/>
  <c r="T1884" i="3"/>
  <c r="U1884" i="3"/>
  <c r="X1884" i="3"/>
  <c r="V1884" i="3"/>
  <c r="B1885" i="3"/>
  <c r="C1885" i="3"/>
  <c r="D1885" i="3"/>
  <c r="E1885" i="3"/>
  <c r="H1885" i="3"/>
  <c r="I1885" i="3"/>
  <c r="J1885" i="3"/>
  <c r="K1885" i="3"/>
  <c r="L1885" i="3"/>
  <c r="O1885" i="3"/>
  <c r="P1885" i="3"/>
  <c r="Q1885" i="3"/>
  <c r="R1885" i="3"/>
  <c r="S1885" i="3"/>
  <c r="T1885" i="3"/>
  <c r="U1885" i="3"/>
  <c r="X1885" i="3"/>
  <c r="V1885" i="3"/>
  <c r="B1886" i="3"/>
  <c r="C1886" i="3"/>
  <c r="Y1886" i="3"/>
  <c r="W1886" i="3"/>
  <c r="D1886" i="3"/>
  <c r="E1886" i="3"/>
  <c r="H1886" i="3"/>
  <c r="I1886" i="3"/>
  <c r="J1886" i="3"/>
  <c r="K1886" i="3"/>
  <c r="L1886" i="3"/>
  <c r="O1886" i="3"/>
  <c r="P1886" i="3"/>
  <c r="Q1886" i="3"/>
  <c r="R1886" i="3"/>
  <c r="S1886" i="3"/>
  <c r="T1886" i="3"/>
  <c r="U1886" i="3"/>
  <c r="X1886" i="3"/>
  <c r="V1886" i="3"/>
  <c r="B1887" i="3"/>
  <c r="C1887" i="3"/>
  <c r="Y1887" i="3"/>
  <c r="W1887" i="3"/>
  <c r="D1887" i="3"/>
  <c r="E1887" i="3"/>
  <c r="H1887" i="3"/>
  <c r="I1887" i="3"/>
  <c r="J1887" i="3"/>
  <c r="K1887" i="3"/>
  <c r="L1887" i="3"/>
  <c r="O1887" i="3"/>
  <c r="P1887" i="3"/>
  <c r="Q1887" i="3"/>
  <c r="R1887" i="3"/>
  <c r="S1887" i="3"/>
  <c r="T1887" i="3"/>
  <c r="U1887" i="3"/>
  <c r="X1887" i="3"/>
  <c r="V1887" i="3"/>
  <c r="B1888" i="3"/>
  <c r="C1888" i="3"/>
  <c r="D1888" i="3"/>
  <c r="E1888" i="3"/>
  <c r="H1888" i="3"/>
  <c r="I1888" i="3"/>
  <c r="J1888" i="3"/>
  <c r="K1888" i="3"/>
  <c r="L1888" i="3"/>
  <c r="O1888" i="3"/>
  <c r="P1888" i="3"/>
  <c r="Q1888" i="3"/>
  <c r="R1888" i="3"/>
  <c r="S1888" i="3"/>
  <c r="T1888" i="3"/>
  <c r="U1888" i="3"/>
  <c r="X1888" i="3"/>
  <c r="V1888" i="3"/>
  <c r="B1889" i="3"/>
  <c r="D1889" i="3"/>
  <c r="E1889" i="3"/>
  <c r="H1889" i="3"/>
  <c r="I1889" i="3"/>
  <c r="J1889" i="3"/>
  <c r="K1889" i="3"/>
  <c r="L1889" i="3"/>
  <c r="O1889" i="3"/>
  <c r="P1889" i="3"/>
  <c r="Q1889" i="3"/>
  <c r="R1889" i="3"/>
  <c r="S1889" i="3"/>
  <c r="T1889" i="3"/>
  <c r="U1889" i="3"/>
  <c r="X1889" i="3"/>
  <c r="V1889" i="3"/>
  <c r="B1890" i="3"/>
  <c r="C1890" i="3"/>
  <c r="Y1890" i="3"/>
  <c r="W1890" i="3"/>
  <c r="D1890" i="3"/>
  <c r="E1890" i="3"/>
  <c r="H1890" i="3"/>
  <c r="I1890" i="3"/>
  <c r="J1890" i="3"/>
  <c r="K1890" i="3"/>
  <c r="L1890" i="3"/>
  <c r="O1890" i="3"/>
  <c r="P1890" i="3"/>
  <c r="Q1890" i="3"/>
  <c r="R1890" i="3"/>
  <c r="S1890" i="3"/>
  <c r="T1890" i="3"/>
  <c r="U1890" i="3"/>
  <c r="X1890" i="3"/>
  <c r="V1890" i="3"/>
  <c r="B1891" i="3"/>
  <c r="C1891" i="3"/>
  <c r="Y1891" i="3"/>
  <c r="D1891" i="3"/>
  <c r="E1891" i="3"/>
  <c r="H1891" i="3"/>
  <c r="I1891" i="3"/>
  <c r="J1891" i="3"/>
  <c r="K1891" i="3"/>
  <c r="L1891" i="3"/>
  <c r="O1891" i="3"/>
  <c r="P1891" i="3"/>
  <c r="Q1891" i="3"/>
  <c r="R1891" i="3"/>
  <c r="S1891" i="3"/>
  <c r="T1891" i="3"/>
  <c r="U1891" i="3"/>
  <c r="X1891" i="3"/>
  <c r="V1891" i="3"/>
  <c r="B1892" i="3"/>
  <c r="C1892" i="3"/>
  <c r="Y1892" i="3"/>
  <c r="W1892" i="3"/>
  <c r="D1892" i="3"/>
  <c r="E1892" i="3"/>
  <c r="H1892" i="3"/>
  <c r="I1892" i="3"/>
  <c r="J1892" i="3"/>
  <c r="K1892" i="3"/>
  <c r="L1892" i="3"/>
  <c r="O1892" i="3"/>
  <c r="P1892" i="3"/>
  <c r="Q1892" i="3"/>
  <c r="R1892" i="3"/>
  <c r="S1892" i="3"/>
  <c r="T1892" i="3"/>
  <c r="U1892" i="3"/>
  <c r="X1892" i="3"/>
  <c r="V1892" i="3"/>
  <c r="B1893" i="3"/>
  <c r="C1893" i="3"/>
  <c r="D1893" i="3"/>
  <c r="E1893" i="3"/>
  <c r="H1893" i="3"/>
  <c r="I1893" i="3"/>
  <c r="J1893" i="3"/>
  <c r="K1893" i="3"/>
  <c r="L1893" i="3"/>
  <c r="O1893" i="3"/>
  <c r="P1893" i="3"/>
  <c r="Q1893" i="3"/>
  <c r="R1893" i="3"/>
  <c r="S1893" i="3"/>
  <c r="T1893" i="3"/>
  <c r="U1893" i="3"/>
  <c r="X1893" i="3"/>
  <c r="V1893" i="3"/>
  <c r="B1894" i="3"/>
  <c r="C1894" i="3"/>
  <c r="Y1894" i="3"/>
  <c r="W1894" i="3"/>
  <c r="D1894" i="3"/>
  <c r="E1894" i="3"/>
  <c r="H1894" i="3"/>
  <c r="I1894" i="3"/>
  <c r="J1894" i="3"/>
  <c r="K1894" i="3"/>
  <c r="L1894" i="3"/>
  <c r="O1894" i="3"/>
  <c r="P1894" i="3"/>
  <c r="Q1894" i="3"/>
  <c r="R1894" i="3"/>
  <c r="S1894" i="3"/>
  <c r="T1894" i="3"/>
  <c r="U1894" i="3"/>
  <c r="X1894" i="3"/>
  <c r="V1894" i="3"/>
  <c r="B1895" i="3"/>
  <c r="C1895" i="3"/>
  <c r="Y1895" i="3"/>
  <c r="W1895" i="3"/>
  <c r="D1895" i="3"/>
  <c r="E1895" i="3"/>
  <c r="H1895" i="3"/>
  <c r="I1895" i="3"/>
  <c r="J1895" i="3"/>
  <c r="K1895" i="3"/>
  <c r="L1895" i="3"/>
  <c r="O1895" i="3"/>
  <c r="P1895" i="3"/>
  <c r="Q1895" i="3"/>
  <c r="R1895" i="3"/>
  <c r="S1895" i="3"/>
  <c r="T1895" i="3"/>
  <c r="U1895" i="3"/>
  <c r="X1895" i="3"/>
  <c r="V1895" i="3"/>
  <c r="B1896" i="3"/>
  <c r="C1896" i="3"/>
  <c r="D1896" i="3"/>
  <c r="E1896" i="3"/>
  <c r="H1896" i="3"/>
  <c r="I1896" i="3"/>
  <c r="J1896" i="3"/>
  <c r="K1896" i="3"/>
  <c r="L1896" i="3"/>
  <c r="O1896" i="3"/>
  <c r="P1896" i="3"/>
  <c r="Q1896" i="3"/>
  <c r="R1896" i="3"/>
  <c r="S1896" i="3"/>
  <c r="T1896" i="3"/>
  <c r="U1896" i="3"/>
  <c r="X1896" i="3"/>
  <c r="V1896" i="3"/>
  <c r="B1897" i="3"/>
  <c r="C1897" i="3"/>
  <c r="Y1897" i="3"/>
  <c r="W1897" i="3"/>
  <c r="D1897" i="3"/>
  <c r="E1897" i="3"/>
  <c r="H1897" i="3"/>
  <c r="I1897" i="3"/>
  <c r="J1897" i="3"/>
  <c r="K1897" i="3"/>
  <c r="L1897" i="3"/>
  <c r="O1897" i="3"/>
  <c r="P1897" i="3"/>
  <c r="Q1897" i="3"/>
  <c r="R1897" i="3"/>
  <c r="S1897" i="3"/>
  <c r="T1897" i="3"/>
  <c r="U1897" i="3"/>
  <c r="X1897" i="3"/>
  <c r="V1897" i="3"/>
  <c r="B1898" i="3"/>
  <c r="C1898" i="3"/>
  <c r="Y1898" i="3"/>
  <c r="W1898" i="3"/>
  <c r="D1898" i="3"/>
  <c r="E1898" i="3"/>
  <c r="H1898" i="3"/>
  <c r="I1898" i="3"/>
  <c r="J1898" i="3"/>
  <c r="K1898" i="3"/>
  <c r="L1898" i="3"/>
  <c r="O1898" i="3"/>
  <c r="P1898" i="3"/>
  <c r="Q1898" i="3"/>
  <c r="R1898" i="3"/>
  <c r="S1898" i="3"/>
  <c r="T1898" i="3"/>
  <c r="U1898" i="3"/>
  <c r="X1898" i="3"/>
  <c r="V1898" i="3"/>
  <c r="B1899" i="3"/>
  <c r="C1899" i="3"/>
  <c r="Y1899" i="3"/>
  <c r="D1899" i="3"/>
  <c r="E1899" i="3"/>
  <c r="H1899" i="3"/>
  <c r="I1899" i="3"/>
  <c r="J1899" i="3"/>
  <c r="K1899" i="3"/>
  <c r="L1899" i="3"/>
  <c r="O1899" i="3"/>
  <c r="P1899" i="3"/>
  <c r="Q1899" i="3"/>
  <c r="R1899" i="3"/>
  <c r="S1899" i="3"/>
  <c r="T1899" i="3"/>
  <c r="U1899" i="3"/>
  <c r="X1899" i="3"/>
  <c r="V1899" i="3"/>
  <c r="B1900" i="3"/>
  <c r="C1900" i="3"/>
  <c r="Y1900" i="3"/>
  <c r="W1900" i="3"/>
  <c r="D1900" i="3"/>
  <c r="E1900" i="3"/>
  <c r="H1900" i="3"/>
  <c r="I1900" i="3"/>
  <c r="J1900" i="3"/>
  <c r="K1900" i="3"/>
  <c r="L1900" i="3"/>
  <c r="O1900" i="3"/>
  <c r="P1900" i="3"/>
  <c r="Q1900" i="3"/>
  <c r="R1900" i="3"/>
  <c r="S1900" i="3"/>
  <c r="T1900" i="3"/>
  <c r="U1900" i="3"/>
  <c r="X1900" i="3"/>
  <c r="V1900" i="3"/>
  <c r="B1901" i="3"/>
  <c r="C1901" i="3"/>
  <c r="D1901" i="3"/>
  <c r="E1901" i="3"/>
  <c r="H1901" i="3"/>
  <c r="I1901" i="3"/>
  <c r="J1901" i="3"/>
  <c r="K1901" i="3"/>
  <c r="L1901" i="3"/>
  <c r="O1901" i="3"/>
  <c r="P1901" i="3"/>
  <c r="Q1901" i="3"/>
  <c r="R1901" i="3"/>
  <c r="S1901" i="3"/>
  <c r="T1901" i="3"/>
  <c r="U1901" i="3"/>
  <c r="X1901" i="3"/>
  <c r="V1901" i="3"/>
  <c r="B1902" i="3"/>
  <c r="C1902" i="3"/>
  <c r="Y1902" i="3"/>
  <c r="D1902" i="3"/>
  <c r="E1902" i="3"/>
  <c r="H1902" i="3"/>
  <c r="I1902" i="3"/>
  <c r="J1902" i="3"/>
  <c r="K1902" i="3"/>
  <c r="L1902" i="3"/>
  <c r="O1902" i="3"/>
  <c r="P1902" i="3"/>
  <c r="Q1902" i="3"/>
  <c r="R1902" i="3"/>
  <c r="S1902" i="3"/>
  <c r="T1902" i="3"/>
  <c r="U1902" i="3"/>
  <c r="X1902" i="3"/>
  <c r="V1902" i="3"/>
  <c r="B1903" i="3"/>
  <c r="C1903" i="3"/>
  <c r="Y1903" i="3"/>
  <c r="W1903" i="3"/>
  <c r="D1903" i="3"/>
  <c r="E1903" i="3"/>
  <c r="H1903" i="3"/>
  <c r="I1903" i="3"/>
  <c r="J1903" i="3"/>
  <c r="K1903" i="3"/>
  <c r="L1903" i="3"/>
  <c r="O1903" i="3"/>
  <c r="P1903" i="3"/>
  <c r="Q1903" i="3"/>
  <c r="R1903" i="3"/>
  <c r="S1903" i="3"/>
  <c r="T1903" i="3"/>
  <c r="U1903" i="3"/>
  <c r="X1903" i="3"/>
  <c r="V1903" i="3"/>
  <c r="B1904" i="3"/>
  <c r="C1904" i="3"/>
  <c r="Y1904" i="3"/>
  <c r="W1904" i="3"/>
  <c r="D1904" i="3"/>
  <c r="E1904" i="3"/>
  <c r="H1904" i="3"/>
  <c r="I1904" i="3"/>
  <c r="J1904" i="3"/>
  <c r="K1904" i="3"/>
  <c r="L1904" i="3"/>
  <c r="O1904" i="3"/>
  <c r="P1904" i="3"/>
  <c r="Q1904" i="3"/>
  <c r="R1904" i="3"/>
  <c r="S1904" i="3"/>
  <c r="T1904" i="3"/>
  <c r="U1904" i="3"/>
  <c r="X1904" i="3"/>
  <c r="V1904" i="3"/>
  <c r="B1905" i="3"/>
  <c r="C1905" i="3"/>
  <c r="Y1905" i="3"/>
  <c r="W1905" i="3"/>
  <c r="D1905" i="3"/>
  <c r="E1905" i="3"/>
  <c r="H1905" i="3"/>
  <c r="I1905" i="3"/>
  <c r="J1905" i="3"/>
  <c r="K1905" i="3"/>
  <c r="L1905" i="3"/>
  <c r="O1905" i="3"/>
  <c r="P1905" i="3"/>
  <c r="Q1905" i="3"/>
  <c r="R1905" i="3"/>
  <c r="S1905" i="3"/>
  <c r="T1905" i="3"/>
  <c r="U1905" i="3"/>
  <c r="X1905" i="3"/>
  <c r="V1905" i="3"/>
  <c r="B1906" i="3"/>
  <c r="C1906" i="3"/>
  <c r="Y1906" i="3"/>
  <c r="D1906" i="3"/>
  <c r="E1906" i="3"/>
  <c r="H1906" i="3"/>
  <c r="I1906" i="3"/>
  <c r="J1906" i="3"/>
  <c r="K1906" i="3"/>
  <c r="L1906" i="3"/>
  <c r="O1906" i="3"/>
  <c r="P1906" i="3"/>
  <c r="Q1906" i="3"/>
  <c r="R1906" i="3"/>
  <c r="S1906" i="3"/>
  <c r="T1906" i="3"/>
  <c r="U1906" i="3"/>
  <c r="X1906" i="3"/>
  <c r="V1906" i="3"/>
  <c r="W1906" i="3"/>
  <c r="B1907" i="3"/>
  <c r="C1907" i="3"/>
  <c r="Y1907" i="3"/>
  <c r="D1907" i="3"/>
  <c r="E1907" i="3"/>
  <c r="H1907" i="3"/>
  <c r="I1907" i="3"/>
  <c r="J1907" i="3"/>
  <c r="K1907" i="3"/>
  <c r="L1907" i="3"/>
  <c r="O1907" i="3"/>
  <c r="P1907" i="3"/>
  <c r="Q1907" i="3"/>
  <c r="R1907" i="3"/>
  <c r="S1907" i="3"/>
  <c r="T1907" i="3"/>
  <c r="U1907" i="3"/>
  <c r="X1907" i="3"/>
  <c r="V1907" i="3"/>
  <c r="B1908" i="3"/>
  <c r="C1908" i="3"/>
  <c r="Y1908" i="3"/>
  <c r="W1908" i="3"/>
  <c r="D1908" i="3"/>
  <c r="E1908" i="3"/>
  <c r="H1908" i="3"/>
  <c r="I1908" i="3"/>
  <c r="J1908" i="3"/>
  <c r="K1908" i="3"/>
  <c r="L1908" i="3"/>
  <c r="O1908" i="3"/>
  <c r="P1908" i="3"/>
  <c r="Q1908" i="3"/>
  <c r="R1908" i="3"/>
  <c r="S1908" i="3"/>
  <c r="T1908" i="3"/>
  <c r="U1908" i="3"/>
  <c r="X1908" i="3"/>
  <c r="V1908" i="3"/>
  <c r="B1909" i="3"/>
  <c r="C1909" i="3"/>
  <c r="D1909" i="3"/>
  <c r="E1909" i="3"/>
  <c r="H1909" i="3"/>
  <c r="I1909" i="3"/>
  <c r="J1909" i="3"/>
  <c r="K1909" i="3"/>
  <c r="L1909" i="3"/>
  <c r="O1909" i="3"/>
  <c r="P1909" i="3"/>
  <c r="Q1909" i="3"/>
  <c r="R1909" i="3"/>
  <c r="S1909" i="3"/>
  <c r="T1909" i="3"/>
  <c r="U1909" i="3"/>
  <c r="X1909" i="3"/>
  <c r="V1909" i="3"/>
  <c r="B1910" i="3"/>
  <c r="C1910" i="3"/>
  <c r="Y1910" i="3"/>
  <c r="D1910" i="3"/>
  <c r="E1910" i="3"/>
  <c r="H1910" i="3"/>
  <c r="I1910" i="3"/>
  <c r="J1910" i="3"/>
  <c r="K1910" i="3"/>
  <c r="L1910" i="3"/>
  <c r="O1910" i="3"/>
  <c r="P1910" i="3"/>
  <c r="Q1910" i="3"/>
  <c r="R1910" i="3"/>
  <c r="S1910" i="3"/>
  <c r="T1910" i="3"/>
  <c r="U1910" i="3"/>
  <c r="W1910" i="3"/>
  <c r="X1910" i="3"/>
  <c r="V1910" i="3"/>
  <c r="B1911" i="3"/>
  <c r="C1911" i="3"/>
  <c r="Y1911" i="3"/>
  <c r="W1911" i="3"/>
  <c r="D1911" i="3"/>
  <c r="E1911" i="3"/>
  <c r="H1911" i="3"/>
  <c r="I1911" i="3"/>
  <c r="J1911" i="3"/>
  <c r="K1911" i="3"/>
  <c r="L1911" i="3"/>
  <c r="O1911" i="3"/>
  <c r="P1911" i="3"/>
  <c r="Q1911" i="3"/>
  <c r="R1911" i="3"/>
  <c r="S1911" i="3"/>
  <c r="T1911" i="3"/>
  <c r="U1911" i="3"/>
  <c r="X1911" i="3"/>
  <c r="V1911" i="3"/>
  <c r="B1912" i="3"/>
  <c r="C1912" i="3"/>
  <c r="Y1912" i="3"/>
  <c r="W1912" i="3"/>
  <c r="D1912" i="3"/>
  <c r="E1912" i="3"/>
  <c r="H1912" i="3"/>
  <c r="I1912" i="3"/>
  <c r="J1912" i="3"/>
  <c r="K1912" i="3"/>
  <c r="L1912" i="3"/>
  <c r="O1912" i="3"/>
  <c r="P1912" i="3"/>
  <c r="Q1912" i="3"/>
  <c r="R1912" i="3"/>
  <c r="S1912" i="3"/>
  <c r="T1912" i="3"/>
  <c r="U1912" i="3"/>
  <c r="X1912" i="3"/>
  <c r="V1912" i="3"/>
  <c r="B1913" i="3"/>
  <c r="C1913" i="3"/>
  <c r="Y1913" i="3"/>
  <c r="W1913" i="3"/>
  <c r="D1913" i="3"/>
  <c r="E1913" i="3"/>
  <c r="H1913" i="3"/>
  <c r="I1913" i="3"/>
  <c r="J1913" i="3"/>
  <c r="K1913" i="3"/>
  <c r="L1913" i="3"/>
  <c r="O1913" i="3"/>
  <c r="P1913" i="3"/>
  <c r="Q1913" i="3"/>
  <c r="R1913" i="3"/>
  <c r="S1913" i="3"/>
  <c r="T1913" i="3"/>
  <c r="U1913" i="3"/>
  <c r="X1913" i="3"/>
  <c r="V1913" i="3"/>
  <c r="B1914" i="3"/>
  <c r="C1914" i="3"/>
  <c r="Y1914" i="3"/>
  <c r="W1914" i="3"/>
  <c r="D1914" i="3"/>
  <c r="E1914" i="3"/>
  <c r="H1914" i="3"/>
  <c r="I1914" i="3"/>
  <c r="J1914" i="3"/>
  <c r="K1914" i="3"/>
  <c r="L1914" i="3"/>
  <c r="O1914" i="3"/>
  <c r="P1914" i="3"/>
  <c r="Q1914" i="3"/>
  <c r="R1914" i="3"/>
  <c r="S1914" i="3"/>
  <c r="T1914" i="3"/>
  <c r="U1914" i="3"/>
  <c r="X1914" i="3"/>
  <c r="V1914" i="3"/>
  <c r="B1915" i="3"/>
  <c r="C1915" i="3"/>
  <c r="Y1915" i="3"/>
  <c r="W1915" i="3"/>
  <c r="D1915" i="3"/>
  <c r="E1915" i="3"/>
  <c r="H1915" i="3"/>
  <c r="I1915" i="3"/>
  <c r="J1915" i="3"/>
  <c r="K1915" i="3"/>
  <c r="L1915" i="3"/>
  <c r="O1915" i="3"/>
  <c r="P1915" i="3"/>
  <c r="Q1915" i="3"/>
  <c r="R1915" i="3"/>
  <c r="S1915" i="3"/>
  <c r="T1915" i="3"/>
  <c r="U1915" i="3"/>
  <c r="X1915" i="3"/>
  <c r="V1915" i="3"/>
  <c r="B1916" i="3"/>
  <c r="C1916" i="3"/>
  <c r="Y1916" i="3"/>
  <c r="D1916" i="3"/>
  <c r="E1916" i="3"/>
  <c r="H1916" i="3"/>
  <c r="I1916" i="3"/>
  <c r="J1916" i="3"/>
  <c r="K1916" i="3"/>
  <c r="L1916" i="3"/>
  <c r="O1916" i="3"/>
  <c r="P1916" i="3"/>
  <c r="Q1916" i="3"/>
  <c r="R1916" i="3"/>
  <c r="S1916" i="3"/>
  <c r="T1916" i="3"/>
  <c r="U1916" i="3"/>
  <c r="X1916" i="3"/>
  <c r="V1916" i="3"/>
  <c r="W1916" i="3"/>
  <c r="B1917" i="3"/>
  <c r="C1917" i="3"/>
  <c r="Y1917" i="3"/>
  <c r="D1917" i="3"/>
  <c r="E1917" i="3"/>
  <c r="H1917" i="3"/>
  <c r="I1917" i="3"/>
  <c r="J1917" i="3"/>
  <c r="K1917" i="3"/>
  <c r="L1917" i="3"/>
  <c r="O1917" i="3"/>
  <c r="P1917" i="3"/>
  <c r="Q1917" i="3"/>
  <c r="R1917" i="3"/>
  <c r="S1917" i="3"/>
  <c r="T1917" i="3"/>
  <c r="U1917" i="3"/>
  <c r="X1917" i="3"/>
  <c r="V1917" i="3"/>
  <c r="B1918" i="3"/>
  <c r="C1918" i="3"/>
  <c r="Y1918" i="3"/>
  <c r="W1918" i="3"/>
  <c r="D1918" i="3"/>
  <c r="E1918" i="3"/>
  <c r="H1918" i="3"/>
  <c r="I1918" i="3"/>
  <c r="J1918" i="3"/>
  <c r="K1918" i="3"/>
  <c r="L1918" i="3"/>
  <c r="O1918" i="3"/>
  <c r="P1918" i="3"/>
  <c r="Q1918" i="3"/>
  <c r="R1918" i="3"/>
  <c r="S1918" i="3"/>
  <c r="T1918" i="3"/>
  <c r="U1918" i="3"/>
  <c r="X1918" i="3"/>
  <c r="V1918" i="3"/>
  <c r="B1919" i="3"/>
  <c r="C1919" i="3"/>
  <c r="Y1919" i="3"/>
  <c r="W1919" i="3"/>
  <c r="D1919" i="3"/>
  <c r="E1919" i="3"/>
  <c r="H1919" i="3"/>
  <c r="I1919" i="3"/>
  <c r="J1919" i="3"/>
  <c r="K1919" i="3"/>
  <c r="L1919" i="3"/>
  <c r="O1919" i="3"/>
  <c r="P1919" i="3"/>
  <c r="Q1919" i="3"/>
  <c r="R1919" i="3"/>
  <c r="S1919" i="3"/>
  <c r="T1919" i="3"/>
  <c r="U1919" i="3"/>
  <c r="X1919" i="3"/>
  <c r="V1919" i="3"/>
  <c r="B1920" i="3"/>
  <c r="C1920" i="3"/>
  <c r="D1920" i="3"/>
  <c r="E1920" i="3"/>
  <c r="H1920" i="3"/>
  <c r="I1920" i="3"/>
  <c r="J1920" i="3"/>
  <c r="K1920" i="3"/>
  <c r="L1920" i="3"/>
  <c r="O1920" i="3"/>
  <c r="P1920" i="3"/>
  <c r="Q1920" i="3"/>
  <c r="R1920" i="3"/>
  <c r="S1920" i="3"/>
  <c r="T1920" i="3"/>
  <c r="U1920" i="3"/>
  <c r="X1920" i="3"/>
  <c r="V1920" i="3"/>
  <c r="B1921" i="3"/>
  <c r="C1921" i="3"/>
  <c r="Y1921" i="3"/>
  <c r="D1921" i="3"/>
  <c r="E1921" i="3"/>
  <c r="H1921" i="3"/>
  <c r="I1921" i="3"/>
  <c r="J1921" i="3"/>
  <c r="K1921" i="3"/>
  <c r="L1921" i="3"/>
  <c r="O1921" i="3"/>
  <c r="P1921" i="3"/>
  <c r="Q1921" i="3"/>
  <c r="R1921" i="3"/>
  <c r="S1921" i="3"/>
  <c r="T1921" i="3"/>
  <c r="U1921" i="3"/>
  <c r="W1921" i="3"/>
  <c r="X1921" i="3"/>
  <c r="V1921" i="3"/>
  <c r="B1922" i="3"/>
  <c r="C1922" i="3"/>
  <c r="Y1922" i="3"/>
  <c r="W1922" i="3"/>
  <c r="D1922" i="3"/>
  <c r="E1922" i="3"/>
  <c r="H1922" i="3"/>
  <c r="I1922" i="3"/>
  <c r="J1922" i="3"/>
  <c r="K1922" i="3"/>
  <c r="L1922" i="3"/>
  <c r="O1922" i="3"/>
  <c r="P1922" i="3"/>
  <c r="Q1922" i="3"/>
  <c r="R1922" i="3"/>
  <c r="S1922" i="3"/>
  <c r="T1922" i="3"/>
  <c r="U1922" i="3"/>
  <c r="X1922" i="3"/>
  <c r="V1922" i="3"/>
  <c r="B1923" i="3"/>
  <c r="C1923" i="3"/>
  <c r="Y1923" i="3"/>
  <c r="W1923" i="3"/>
  <c r="D1923" i="3"/>
  <c r="E1923" i="3"/>
  <c r="H1923" i="3"/>
  <c r="I1923" i="3"/>
  <c r="J1923" i="3"/>
  <c r="K1923" i="3"/>
  <c r="L1923" i="3"/>
  <c r="O1923" i="3"/>
  <c r="P1923" i="3"/>
  <c r="Q1923" i="3"/>
  <c r="R1923" i="3"/>
  <c r="S1923" i="3"/>
  <c r="T1923" i="3"/>
  <c r="U1923" i="3"/>
  <c r="X1923" i="3"/>
  <c r="V1923" i="3"/>
  <c r="B1924" i="3"/>
  <c r="C1924" i="3"/>
  <c r="Y1924" i="3"/>
  <c r="W1924" i="3"/>
  <c r="D1924" i="3"/>
  <c r="E1924" i="3"/>
  <c r="H1924" i="3"/>
  <c r="I1924" i="3"/>
  <c r="J1924" i="3"/>
  <c r="K1924" i="3"/>
  <c r="L1924" i="3"/>
  <c r="O1924" i="3"/>
  <c r="P1924" i="3"/>
  <c r="Q1924" i="3"/>
  <c r="R1924" i="3"/>
  <c r="S1924" i="3"/>
  <c r="T1924" i="3"/>
  <c r="U1924" i="3"/>
  <c r="X1924" i="3"/>
  <c r="V1924" i="3"/>
  <c r="B1925" i="3"/>
  <c r="C1925" i="3"/>
  <c r="Y1925" i="3"/>
  <c r="D1925" i="3"/>
  <c r="E1925" i="3"/>
  <c r="H1925" i="3"/>
  <c r="I1925" i="3"/>
  <c r="J1925" i="3"/>
  <c r="K1925" i="3"/>
  <c r="L1925" i="3"/>
  <c r="O1925" i="3"/>
  <c r="P1925" i="3"/>
  <c r="Q1925" i="3"/>
  <c r="R1925" i="3"/>
  <c r="S1925" i="3"/>
  <c r="T1925" i="3"/>
  <c r="U1925" i="3"/>
  <c r="X1925" i="3"/>
  <c r="V1925" i="3"/>
  <c r="B1926" i="3"/>
  <c r="C1926" i="3"/>
  <c r="Y1926" i="3"/>
  <c r="D1926" i="3"/>
  <c r="E1926" i="3"/>
  <c r="H1926" i="3"/>
  <c r="I1926" i="3"/>
  <c r="J1926" i="3"/>
  <c r="K1926" i="3"/>
  <c r="L1926" i="3"/>
  <c r="O1926" i="3"/>
  <c r="P1926" i="3"/>
  <c r="Q1926" i="3"/>
  <c r="R1926" i="3"/>
  <c r="S1926" i="3"/>
  <c r="T1926" i="3"/>
  <c r="U1926" i="3"/>
  <c r="X1926" i="3"/>
  <c r="V1926" i="3"/>
  <c r="B1927" i="3"/>
  <c r="C1927" i="3"/>
  <c r="Y1927" i="3"/>
  <c r="W1927" i="3"/>
  <c r="D1927" i="3"/>
  <c r="E1927" i="3"/>
  <c r="H1927" i="3"/>
  <c r="I1927" i="3"/>
  <c r="J1927" i="3"/>
  <c r="K1927" i="3"/>
  <c r="L1927" i="3"/>
  <c r="O1927" i="3"/>
  <c r="P1927" i="3"/>
  <c r="Q1927" i="3"/>
  <c r="R1927" i="3"/>
  <c r="S1927" i="3"/>
  <c r="T1927" i="3"/>
  <c r="U1927" i="3"/>
  <c r="X1927" i="3"/>
  <c r="V1927" i="3"/>
  <c r="B1928" i="3"/>
  <c r="C1928" i="3"/>
  <c r="Y1928" i="3"/>
  <c r="D1928" i="3"/>
  <c r="E1928" i="3"/>
  <c r="H1928" i="3"/>
  <c r="I1928" i="3"/>
  <c r="J1928" i="3"/>
  <c r="K1928" i="3"/>
  <c r="L1928" i="3"/>
  <c r="O1928" i="3"/>
  <c r="P1928" i="3"/>
  <c r="Q1928" i="3"/>
  <c r="R1928" i="3"/>
  <c r="S1928" i="3"/>
  <c r="T1928" i="3"/>
  <c r="U1928" i="3"/>
  <c r="W1928" i="3"/>
  <c r="X1928" i="3"/>
  <c r="V1928" i="3"/>
  <c r="B1929" i="3"/>
  <c r="C1929" i="3"/>
  <c r="Y1929" i="3"/>
  <c r="W1929" i="3"/>
  <c r="D1929" i="3"/>
  <c r="E1929" i="3"/>
  <c r="H1929" i="3"/>
  <c r="I1929" i="3"/>
  <c r="J1929" i="3"/>
  <c r="K1929" i="3"/>
  <c r="L1929" i="3"/>
  <c r="O1929" i="3"/>
  <c r="P1929" i="3"/>
  <c r="Q1929" i="3"/>
  <c r="R1929" i="3"/>
  <c r="S1929" i="3"/>
  <c r="T1929" i="3"/>
  <c r="U1929" i="3"/>
  <c r="X1929" i="3"/>
  <c r="V1929" i="3"/>
  <c r="B1930" i="3"/>
  <c r="C1930" i="3"/>
  <c r="Y1930" i="3"/>
  <c r="W1930" i="3"/>
  <c r="D1930" i="3"/>
  <c r="E1930" i="3"/>
  <c r="H1930" i="3"/>
  <c r="I1930" i="3"/>
  <c r="J1930" i="3"/>
  <c r="K1930" i="3"/>
  <c r="L1930" i="3"/>
  <c r="O1930" i="3"/>
  <c r="P1930" i="3"/>
  <c r="Q1930" i="3"/>
  <c r="R1930" i="3"/>
  <c r="S1930" i="3"/>
  <c r="T1930" i="3"/>
  <c r="U1930" i="3"/>
  <c r="X1930" i="3"/>
  <c r="V1930" i="3"/>
  <c r="B1931" i="3"/>
  <c r="C1931" i="3"/>
  <c r="Y1931" i="3"/>
  <c r="D1931" i="3"/>
  <c r="E1931" i="3"/>
  <c r="H1931" i="3"/>
  <c r="I1931" i="3"/>
  <c r="J1931" i="3"/>
  <c r="K1931" i="3"/>
  <c r="L1931" i="3"/>
  <c r="O1931" i="3"/>
  <c r="P1931" i="3"/>
  <c r="Q1931" i="3"/>
  <c r="R1931" i="3"/>
  <c r="S1931" i="3"/>
  <c r="T1931" i="3"/>
  <c r="U1931" i="3"/>
  <c r="X1931" i="3"/>
  <c r="V1931" i="3"/>
  <c r="B1932" i="3"/>
  <c r="C1932" i="3"/>
  <c r="Y1932" i="3"/>
  <c r="W1932" i="3"/>
  <c r="D1932" i="3"/>
  <c r="E1932" i="3"/>
  <c r="H1932" i="3"/>
  <c r="I1932" i="3"/>
  <c r="J1932" i="3"/>
  <c r="K1932" i="3"/>
  <c r="L1932" i="3"/>
  <c r="O1932" i="3"/>
  <c r="P1932" i="3"/>
  <c r="Q1932" i="3"/>
  <c r="R1932" i="3"/>
  <c r="S1932" i="3"/>
  <c r="T1932" i="3"/>
  <c r="U1932" i="3"/>
  <c r="X1932" i="3"/>
  <c r="V1932" i="3"/>
  <c r="B1933" i="3"/>
  <c r="C1933" i="3"/>
  <c r="Y1933" i="3"/>
  <c r="D1933" i="3"/>
  <c r="E1933" i="3"/>
  <c r="H1933" i="3"/>
  <c r="I1933" i="3"/>
  <c r="J1933" i="3"/>
  <c r="K1933" i="3"/>
  <c r="L1933" i="3"/>
  <c r="O1933" i="3"/>
  <c r="P1933" i="3"/>
  <c r="Q1933" i="3"/>
  <c r="R1933" i="3"/>
  <c r="S1933" i="3"/>
  <c r="T1933" i="3"/>
  <c r="U1933" i="3"/>
  <c r="X1933" i="3"/>
  <c r="V1933" i="3"/>
  <c r="B1934" i="3"/>
  <c r="C1934" i="3"/>
  <c r="Y1934" i="3"/>
  <c r="D1934" i="3"/>
  <c r="E1934" i="3"/>
  <c r="H1934" i="3"/>
  <c r="I1934" i="3"/>
  <c r="J1934" i="3"/>
  <c r="K1934" i="3"/>
  <c r="L1934" i="3"/>
  <c r="O1934" i="3"/>
  <c r="P1934" i="3"/>
  <c r="Q1934" i="3"/>
  <c r="R1934" i="3"/>
  <c r="S1934" i="3"/>
  <c r="T1934" i="3"/>
  <c r="U1934" i="3"/>
  <c r="W1934" i="3"/>
  <c r="X1934" i="3"/>
  <c r="V1934" i="3"/>
  <c r="B1935" i="3"/>
  <c r="C1935" i="3"/>
  <c r="Y1935" i="3"/>
  <c r="W1935" i="3"/>
  <c r="D1935" i="3"/>
  <c r="E1935" i="3"/>
  <c r="H1935" i="3"/>
  <c r="I1935" i="3"/>
  <c r="J1935" i="3"/>
  <c r="K1935" i="3"/>
  <c r="L1935" i="3"/>
  <c r="O1935" i="3"/>
  <c r="P1935" i="3"/>
  <c r="Q1935" i="3"/>
  <c r="R1935" i="3"/>
  <c r="S1935" i="3"/>
  <c r="T1935" i="3"/>
  <c r="U1935" i="3"/>
  <c r="X1935" i="3"/>
  <c r="V1935" i="3"/>
  <c r="B1936" i="3"/>
  <c r="C1936" i="3"/>
  <c r="Y1936" i="3"/>
  <c r="W1936" i="3"/>
  <c r="D1936" i="3"/>
  <c r="E1936" i="3"/>
  <c r="H1936" i="3"/>
  <c r="I1936" i="3"/>
  <c r="J1936" i="3"/>
  <c r="K1936" i="3"/>
  <c r="L1936" i="3"/>
  <c r="O1936" i="3"/>
  <c r="P1936" i="3"/>
  <c r="Q1936" i="3"/>
  <c r="R1936" i="3"/>
  <c r="S1936" i="3"/>
  <c r="T1936" i="3"/>
  <c r="U1936" i="3"/>
  <c r="X1936" i="3"/>
  <c r="V1936" i="3"/>
  <c r="B1937" i="3"/>
  <c r="C1937" i="3"/>
  <c r="Y1937" i="3"/>
  <c r="W1937" i="3"/>
  <c r="D1937" i="3"/>
  <c r="E1937" i="3"/>
  <c r="H1937" i="3"/>
  <c r="I1937" i="3"/>
  <c r="J1937" i="3"/>
  <c r="K1937" i="3"/>
  <c r="L1937" i="3"/>
  <c r="O1937" i="3"/>
  <c r="P1937" i="3"/>
  <c r="Q1937" i="3"/>
  <c r="R1937" i="3"/>
  <c r="S1937" i="3"/>
  <c r="T1937" i="3"/>
  <c r="U1937" i="3"/>
  <c r="X1937" i="3"/>
  <c r="V1937" i="3"/>
  <c r="B1938" i="3"/>
  <c r="C1938" i="3"/>
  <c r="Y1938" i="3"/>
  <c r="W1938" i="3"/>
  <c r="D1938" i="3"/>
  <c r="E1938" i="3"/>
  <c r="H1938" i="3"/>
  <c r="I1938" i="3"/>
  <c r="J1938" i="3"/>
  <c r="K1938" i="3"/>
  <c r="L1938" i="3"/>
  <c r="O1938" i="3"/>
  <c r="P1938" i="3"/>
  <c r="Q1938" i="3"/>
  <c r="R1938" i="3"/>
  <c r="S1938" i="3"/>
  <c r="T1938" i="3"/>
  <c r="U1938" i="3"/>
  <c r="X1938" i="3"/>
  <c r="V1938" i="3"/>
  <c r="B1939" i="3"/>
  <c r="C1939" i="3"/>
  <c r="Y1939" i="3"/>
  <c r="W1939" i="3"/>
  <c r="D1939" i="3"/>
  <c r="E1939" i="3"/>
  <c r="H1939" i="3"/>
  <c r="I1939" i="3"/>
  <c r="J1939" i="3"/>
  <c r="K1939" i="3"/>
  <c r="L1939" i="3"/>
  <c r="O1939" i="3"/>
  <c r="P1939" i="3"/>
  <c r="Q1939" i="3"/>
  <c r="R1939" i="3"/>
  <c r="S1939" i="3"/>
  <c r="T1939" i="3"/>
  <c r="U1939" i="3"/>
  <c r="X1939" i="3"/>
  <c r="V1939" i="3"/>
  <c r="B1940" i="3"/>
  <c r="C1940" i="3"/>
  <c r="Y1940" i="3"/>
  <c r="W1940" i="3"/>
  <c r="D1940" i="3"/>
  <c r="E1940" i="3"/>
  <c r="H1940" i="3"/>
  <c r="I1940" i="3"/>
  <c r="J1940" i="3"/>
  <c r="K1940" i="3"/>
  <c r="L1940" i="3"/>
  <c r="O1940" i="3"/>
  <c r="P1940" i="3"/>
  <c r="Q1940" i="3"/>
  <c r="R1940" i="3"/>
  <c r="S1940" i="3"/>
  <c r="T1940" i="3"/>
  <c r="U1940" i="3"/>
  <c r="X1940" i="3"/>
  <c r="V1940" i="3"/>
  <c r="B1941" i="3"/>
  <c r="C1941" i="3"/>
  <c r="D1941" i="3"/>
  <c r="E1941" i="3"/>
  <c r="H1941" i="3"/>
  <c r="I1941" i="3"/>
  <c r="J1941" i="3"/>
  <c r="K1941" i="3"/>
  <c r="L1941" i="3"/>
  <c r="O1941" i="3"/>
  <c r="P1941" i="3"/>
  <c r="Q1941" i="3"/>
  <c r="R1941" i="3"/>
  <c r="S1941" i="3"/>
  <c r="T1941" i="3"/>
  <c r="U1941" i="3"/>
  <c r="X1941" i="3"/>
  <c r="V1941" i="3"/>
  <c r="B1942" i="3"/>
  <c r="C1942" i="3"/>
  <c r="D1942" i="3"/>
  <c r="E1942" i="3"/>
  <c r="H1942" i="3"/>
  <c r="I1942" i="3"/>
  <c r="J1942" i="3"/>
  <c r="K1942" i="3"/>
  <c r="L1942" i="3"/>
  <c r="O1942" i="3"/>
  <c r="P1942" i="3"/>
  <c r="Q1942" i="3"/>
  <c r="R1942" i="3"/>
  <c r="S1942" i="3"/>
  <c r="T1942" i="3"/>
  <c r="U1942" i="3"/>
  <c r="X1942" i="3"/>
  <c r="V1942" i="3"/>
  <c r="B1943" i="3"/>
  <c r="C1943" i="3"/>
  <c r="Y1943" i="3"/>
  <c r="D1943" i="3"/>
  <c r="E1943" i="3"/>
  <c r="H1943" i="3"/>
  <c r="I1943" i="3"/>
  <c r="J1943" i="3"/>
  <c r="K1943" i="3"/>
  <c r="L1943" i="3"/>
  <c r="O1943" i="3"/>
  <c r="P1943" i="3"/>
  <c r="Q1943" i="3"/>
  <c r="R1943" i="3"/>
  <c r="S1943" i="3"/>
  <c r="T1943" i="3"/>
  <c r="U1943" i="3"/>
  <c r="X1943" i="3"/>
  <c r="V1943" i="3"/>
  <c r="W1943" i="3"/>
  <c r="B1944" i="3"/>
  <c r="C1944" i="3"/>
  <c r="D1944" i="3"/>
  <c r="E1944" i="3"/>
  <c r="H1944" i="3"/>
  <c r="I1944" i="3"/>
  <c r="J1944" i="3"/>
  <c r="K1944" i="3"/>
  <c r="L1944" i="3"/>
  <c r="O1944" i="3"/>
  <c r="P1944" i="3"/>
  <c r="Q1944" i="3"/>
  <c r="R1944" i="3"/>
  <c r="S1944" i="3"/>
  <c r="T1944" i="3"/>
  <c r="U1944" i="3"/>
  <c r="X1944" i="3"/>
  <c r="V1944" i="3"/>
  <c r="B1945" i="3"/>
  <c r="C1945" i="3"/>
  <c r="Y1945" i="3"/>
  <c r="W1945" i="3"/>
  <c r="D1945" i="3"/>
  <c r="E1945" i="3"/>
  <c r="H1945" i="3"/>
  <c r="I1945" i="3"/>
  <c r="J1945" i="3"/>
  <c r="K1945" i="3"/>
  <c r="L1945" i="3"/>
  <c r="O1945" i="3"/>
  <c r="P1945" i="3"/>
  <c r="Q1945" i="3"/>
  <c r="R1945" i="3"/>
  <c r="S1945" i="3"/>
  <c r="T1945" i="3"/>
  <c r="U1945" i="3"/>
  <c r="X1945" i="3"/>
  <c r="V1945" i="3"/>
  <c r="B1946" i="3"/>
  <c r="C1946" i="3"/>
  <c r="Y1946" i="3"/>
  <c r="D1946" i="3"/>
  <c r="E1946" i="3"/>
  <c r="H1946" i="3"/>
  <c r="I1946" i="3"/>
  <c r="J1946" i="3"/>
  <c r="K1946" i="3"/>
  <c r="L1946" i="3"/>
  <c r="O1946" i="3"/>
  <c r="P1946" i="3"/>
  <c r="Q1946" i="3"/>
  <c r="R1946" i="3"/>
  <c r="S1946" i="3"/>
  <c r="T1946" i="3"/>
  <c r="U1946" i="3"/>
  <c r="X1946" i="3"/>
  <c r="V1946" i="3"/>
  <c r="W1946" i="3"/>
  <c r="B1947" i="3"/>
  <c r="C1947" i="3"/>
  <c r="Y1947" i="3"/>
  <c r="W1947" i="3"/>
  <c r="D1947" i="3"/>
  <c r="E1947" i="3"/>
  <c r="H1947" i="3"/>
  <c r="I1947" i="3"/>
  <c r="J1947" i="3"/>
  <c r="K1947" i="3"/>
  <c r="L1947" i="3"/>
  <c r="O1947" i="3"/>
  <c r="P1947" i="3"/>
  <c r="Q1947" i="3"/>
  <c r="R1947" i="3"/>
  <c r="S1947" i="3"/>
  <c r="T1947" i="3"/>
  <c r="U1947" i="3"/>
  <c r="X1947" i="3"/>
  <c r="V1947" i="3"/>
  <c r="B1948" i="3"/>
  <c r="C1948" i="3"/>
  <c r="Y1948" i="3"/>
  <c r="W1948" i="3"/>
  <c r="D1948" i="3"/>
  <c r="E1948" i="3"/>
  <c r="H1948" i="3"/>
  <c r="I1948" i="3"/>
  <c r="J1948" i="3"/>
  <c r="K1948" i="3"/>
  <c r="L1948" i="3"/>
  <c r="O1948" i="3"/>
  <c r="P1948" i="3"/>
  <c r="Q1948" i="3"/>
  <c r="R1948" i="3"/>
  <c r="S1948" i="3"/>
  <c r="T1948" i="3"/>
  <c r="U1948" i="3"/>
  <c r="X1948" i="3"/>
  <c r="V1948" i="3"/>
  <c r="B1949" i="3"/>
  <c r="C1949" i="3"/>
  <c r="D1949" i="3"/>
  <c r="E1949" i="3"/>
  <c r="H1949" i="3"/>
  <c r="I1949" i="3"/>
  <c r="J1949" i="3"/>
  <c r="K1949" i="3"/>
  <c r="L1949" i="3"/>
  <c r="O1949" i="3"/>
  <c r="P1949" i="3"/>
  <c r="Q1949" i="3"/>
  <c r="R1949" i="3"/>
  <c r="S1949" i="3"/>
  <c r="T1949" i="3"/>
  <c r="U1949" i="3"/>
  <c r="X1949" i="3"/>
  <c r="V1949" i="3"/>
  <c r="B1950" i="3"/>
  <c r="C1950" i="3"/>
  <c r="Y1950" i="3"/>
  <c r="W1950" i="3"/>
  <c r="D1950" i="3"/>
  <c r="E1950" i="3"/>
  <c r="H1950" i="3"/>
  <c r="I1950" i="3"/>
  <c r="J1950" i="3"/>
  <c r="K1950" i="3"/>
  <c r="L1950" i="3"/>
  <c r="O1950" i="3"/>
  <c r="P1950" i="3"/>
  <c r="Q1950" i="3"/>
  <c r="R1950" i="3"/>
  <c r="S1950" i="3"/>
  <c r="T1950" i="3"/>
  <c r="U1950" i="3"/>
  <c r="X1950" i="3"/>
  <c r="V1950" i="3"/>
  <c r="B1951" i="3"/>
  <c r="C1951" i="3"/>
  <c r="Y1951" i="3"/>
  <c r="W1951" i="3"/>
  <c r="D1951" i="3"/>
  <c r="E1951" i="3"/>
  <c r="H1951" i="3"/>
  <c r="I1951" i="3"/>
  <c r="J1951" i="3"/>
  <c r="K1951" i="3"/>
  <c r="L1951" i="3"/>
  <c r="O1951" i="3"/>
  <c r="P1951" i="3"/>
  <c r="Q1951" i="3"/>
  <c r="R1951" i="3"/>
  <c r="S1951" i="3"/>
  <c r="T1951" i="3"/>
  <c r="U1951" i="3"/>
  <c r="X1951" i="3"/>
  <c r="V1951" i="3"/>
  <c r="B1952" i="3"/>
  <c r="C1952" i="3"/>
  <c r="D1952" i="3"/>
  <c r="E1952" i="3"/>
  <c r="H1952" i="3"/>
  <c r="I1952" i="3"/>
  <c r="J1952" i="3"/>
  <c r="K1952" i="3"/>
  <c r="L1952" i="3"/>
  <c r="O1952" i="3"/>
  <c r="P1952" i="3"/>
  <c r="Q1952" i="3"/>
  <c r="R1952" i="3"/>
  <c r="S1952" i="3"/>
  <c r="T1952" i="3"/>
  <c r="U1952" i="3"/>
  <c r="X1952" i="3"/>
  <c r="V1952" i="3"/>
  <c r="B1953" i="3"/>
  <c r="C1953" i="3"/>
  <c r="Y1953" i="3"/>
  <c r="W1953" i="3"/>
  <c r="D1953" i="3"/>
  <c r="E1953" i="3"/>
  <c r="H1953" i="3"/>
  <c r="I1953" i="3"/>
  <c r="J1953" i="3"/>
  <c r="K1953" i="3"/>
  <c r="L1953" i="3"/>
  <c r="O1953" i="3"/>
  <c r="P1953" i="3"/>
  <c r="Q1953" i="3"/>
  <c r="R1953" i="3"/>
  <c r="S1953" i="3"/>
  <c r="T1953" i="3"/>
  <c r="U1953" i="3"/>
  <c r="X1953" i="3"/>
  <c r="V1953" i="3"/>
  <c r="B1954" i="3"/>
  <c r="C1954" i="3"/>
  <c r="Y1954" i="3"/>
  <c r="W1954" i="3"/>
  <c r="D1954" i="3"/>
  <c r="E1954" i="3"/>
  <c r="H1954" i="3"/>
  <c r="I1954" i="3"/>
  <c r="J1954" i="3"/>
  <c r="K1954" i="3"/>
  <c r="L1954" i="3"/>
  <c r="O1954" i="3"/>
  <c r="P1954" i="3"/>
  <c r="Q1954" i="3"/>
  <c r="R1954" i="3"/>
  <c r="S1954" i="3"/>
  <c r="T1954" i="3"/>
  <c r="U1954" i="3"/>
  <c r="X1954" i="3"/>
  <c r="V1954" i="3"/>
  <c r="B1955" i="3"/>
  <c r="C1955" i="3"/>
  <c r="D1955" i="3"/>
  <c r="E1955" i="3"/>
  <c r="H1955" i="3"/>
  <c r="I1955" i="3"/>
  <c r="J1955" i="3"/>
  <c r="K1955" i="3"/>
  <c r="L1955" i="3"/>
  <c r="O1955" i="3"/>
  <c r="P1955" i="3"/>
  <c r="Q1955" i="3"/>
  <c r="R1955" i="3"/>
  <c r="S1955" i="3"/>
  <c r="T1955" i="3"/>
  <c r="U1955" i="3"/>
  <c r="X1955" i="3"/>
  <c r="V1955" i="3"/>
  <c r="B1956" i="3"/>
  <c r="C1956" i="3"/>
  <c r="Y1956" i="3"/>
  <c r="W1956" i="3"/>
  <c r="D1956" i="3"/>
  <c r="E1956" i="3"/>
  <c r="H1956" i="3"/>
  <c r="I1956" i="3"/>
  <c r="J1956" i="3"/>
  <c r="K1956" i="3"/>
  <c r="L1956" i="3"/>
  <c r="O1956" i="3"/>
  <c r="P1956" i="3"/>
  <c r="Q1956" i="3"/>
  <c r="R1956" i="3"/>
  <c r="S1956" i="3"/>
  <c r="T1956" i="3"/>
  <c r="U1956" i="3"/>
  <c r="X1956" i="3"/>
  <c r="V1956" i="3"/>
  <c r="B1957" i="3"/>
  <c r="C1957" i="3"/>
  <c r="Y1957" i="3"/>
  <c r="D1957" i="3"/>
  <c r="E1957" i="3"/>
  <c r="H1957" i="3"/>
  <c r="I1957" i="3"/>
  <c r="J1957" i="3"/>
  <c r="K1957" i="3"/>
  <c r="L1957" i="3"/>
  <c r="O1957" i="3"/>
  <c r="P1957" i="3"/>
  <c r="Q1957" i="3"/>
  <c r="R1957" i="3"/>
  <c r="S1957" i="3"/>
  <c r="T1957" i="3"/>
  <c r="U1957" i="3"/>
  <c r="X1957" i="3"/>
  <c r="V1957" i="3"/>
  <c r="B1958" i="3"/>
  <c r="C1958" i="3"/>
  <c r="Y1958" i="3"/>
  <c r="W1958" i="3"/>
  <c r="D1958" i="3"/>
  <c r="E1958" i="3"/>
  <c r="H1958" i="3"/>
  <c r="I1958" i="3"/>
  <c r="J1958" i="3"/>
  <c r="K1958" i="3"/>
  <c r="L1958" i="3"/>
  <c r="O1958" i="3"/>
  <c r="P1958" i="3"/>
  <c r="Q1958" i="3"/>
  <c r="R1958" i="3"/>
  <c r="S1958" i="3"/>
  <c r="T1958" i="3"/>
  <c r="U1958" i="3"/>
  <c r="X1958" i="3"/>
  <c r="V1958" i="3"/>
  <c r="B1959" i="3"/>
  <c r="C1959" i="3"/>
  <c r="Y1959" i="3"/>
  <c r="W1959" i="3"/>
  <c r="D1959" i="3"/>
  <c r="E1959" i="3"/>
  <c r="H1959" i="3"/>
  <c r="I1959" i="3"/>
  <c r="J1959" i="3"/>
  <c r="K1959" i="3"/>
  <c r="L1959" i="3"/>
  <c r="O1959" i="3"/>
  <c r="P1959" i="3"/>
  <c r="Q1959" i="3"/>
  <c r="R1959" i="3"/>
  <c r="S1959" i="3"/>
  <c r="T1959" i="3"/>
  <c r="U1959" i="3"/>
  <c r="X1959" i="3"/>
  <c r="V1959" i="3"/>
  <c r="B1960" i="3"/>
  <c r="C1960" i="3"/>
  <c r="D1960" i="3"/>
  <c r="E1960" i="3"/>
  <c r="H1960" i="3"/>
  <c r="I1960" i="3"/>
  <c r="J1960" i="3"/>
  <c r="K1960" i="3"/>
  <c r="L1960" i="3"/>
  <c r="O1960" i="3"/>
  <c r="P1960" i="3"/>
  <c r="Q1960" i="3"/>
  <c r="R1960" i="3"/>
  <c r="S1960" i="3"/>
  <c r="T1960" i="3"/>
  <c r="U1960" i="3"/>
  <c r="X1960" i="3"/>
  <c r="V1960" i="3"/>
  <c r="B1961" i="3"/>
  <c r="C1961" i="3"/>
  <c r="Y1961" i="3"/>
  <c r="W1961" i="3"/>
  <c r="D1961" i="3"/>
  <c r="E1961" i="3"/>
  <c r="H1961" i="3"/>
  <c r="I1961" i="3"/>
  <c r="J1961" i="3"/>
  <c r="K1961" i="3"/>
  <c r="L1961" i="3"/>
  <c r="O1961" i="3"/>
  <c r="P1961" i="3"/>
  <c r="Q1961" i="3"/>
  <c r="R1961" i="3"/>
  <c r="S1961" i="3"/>
  <c r="T1961" i="3"/>
  <c r="U1961" i="3"/>
  <c r="X1961" i="3"/>
  <c r="V1961" i="3"/>
  <c r="B1962" i="3"/>
  <c r="C1962" i="3"/>
  <c r="Y1962" i="3"/>
  <c r="W1962" i="3"/>
  <c r="D1962" i="3"/>
  <c r="E1962" i="3"/>
  <c r="H1962" i="3"/>
  <c r="I1962" i="3"/>
  <c r="J1962" i="3"/>
  <c r="K1962" i="3"/>
  <c r="L1962" i="3"/>
  <c r="O1962" i="3"/>
  <c r="P1962" i="3"/>
  <c r="Q1962" i="3"/>
  <c r="R1962" i="3"/>
  <c r="S1962" i="3"/>
  <c r="T1962" i="3"/>
  <c r="U1962" i="3"/>
  <c r="X1962" i="3"/>
  <c r="V1962" i="3"/>
  <c r="B1963" i="3"/>
  <c r="C1963" i="3"/>
  <c r="Y1963" i="3"/>
  <c r="D1963" i="3"/>
  <c r="E1963" i="3"/>
  <c r="H1963" i="3"/>
  <c r="I1963" i="3"/>
  <c r="J1963" i="3"/>
  <c r="K1963" i="3"/>
  <c r="L1963" i="3"/>
  <c r="O1963" i="3"/>
  <c r="P1963" i="3"/>
  <c r="Q1963" i="3"/>
  <c r="R1963" i="3"/>
  <c r="S1963" i="3"/>
  <c r="T1963" i="3"/>
  <c r="U1963" i="3"/>
  <c r="X1963" i="3"/>
  <c r="V1963" i="3"/>
  <c r="B1964" i="3"/>
  <c r="C1964" i="3"/>
  <c r="Y1964" i="3"/>
  <c r="W1964" i="3"/>
  <c r="D1964" i="3"/>
  <c r="E1964" i="3"/>
  <c r="H1964" i="3"/>
  <c r="I1964" i="3"/>
  <c r="J1964" i="3"/>
  <c r="K1964" i="3"/>
  <c r="L1964" i="3"/>
  <c r="O1964" i="3"/>
  <c r="P1964" i="3"/>
  <c r="Q1964" i="3"/>
  <c r="R1964" i="3"/>
  <c r="S1964" i="3"/>
  <c r="T1964" i="3"/>
  <c r="U1964" i="3"/>
  <c r="X1964" i="3"/>
  <c r="V1964" i="3"/>
  <c r="B1965" i="3"/>
  <c r="C1965" i="3"/>
  <c r="D1965" i="3"/>
  <c r="E1965" i="3"/>
  <c r="H1965" i="3"/>
  <c r="I1965" i="3"/>
  <c r="J1965" i="3"/>
  <c r="K1965" i="3"/>
  <c r="L1965" i="3"/>
  <c r="O1965" i="3"/>
  <c r="P1965" i="3"/>
  <c r="Q1965" i="3"/>
  <c r="R1965" i="3"/>
  <c r="S1965" i="3"/>
  <c r="T1965" i="3"/>
  <c r="U1965" i="3"/>
  <c r="X1965" i="3"/>
  <c r="V1965" i="3"/>
  <c r="B1966" i="3"/>
  <c r="C1966" i="3"/>
  <c r="Y1966" i="3"/>
  <c r="D1966" i="3"/>
  <c r="E1966" i="3"/>
  <c r="H1966" i="3"/>
  <c r="I1966" i="3"/>
  <c r="J1966" i="3"/>
  <c r="K1966" i="3"/>
  <c r="L1966" i="3"/>
  <c r="O1966" i="3"/>
  <c r="P1966" i="3"/>
  <c r="Q1966" i="3"/>
  <c r="R1966" i="3"/>
  <c r="S1966" i="3"/>
  <c r="T1966" i="3"/>
  <c r="U1966" i="3"/>
  <c r="X1966" i="3"/>
  <c r="V1966" i="3"/>
  <c r="B1967" i="3"/>
  <c r="C1967" i="3"/>
  <c r="Y1967" i="3"/>
  <c r="W1967" i="3"/>
  <c r="D1967" i="3"/>
  <c r="E1967" i="3"/>
  <c r="H1967" i="3"/>
  <c r="I1967" i="3"/>
  <c r="J1967" i="3"/>
  <c r="K1967" i="3"/>
  <c r="L1967" i="3"/>
  <c r="O1967" i="3"/>
  <c r="P1967" i="3"/>
  <c r="Q1967" i="3"/>
  <c r="R1967" i="3"/>
  <c r="S1967" i="3"/>
  <c r="T1967" i="3"/>
  <c r="U1967" i="3"/>
  <c r="X1967" i="3"/>
  <c r="V1967" i="3"/>
  <c r="B1968" i="3"/>
  <c r="C1968" i="3"/>
  <c r="Y1968" i="3"/>
  <c r="W1968" i="3"/>
  <c r="D1968" i="3"/>
  <c r="E1968" i="3"/>
  <c r="H1968" i="3"/>
  <c r="I1968" i="3"/>
  <c r="J1968" i="3"/>
  <c r="K1968" i="3"/>
  <c r="L1968" i="3"/>
  <c r="O1968" i="3"/>
  <c r="P1968" i="3"/>
  <c r="Q1968" i="3"/>
  <c r="R1968" i="3"/>
  <c r="S1968" i="3"/>
  <c r="T1968" i="3"/>
  <c r="U1968" i="3"/>
  <c r="X1968" i="3"/>
  <c r="V1968" i="3"/>
  <c r="B1969" i="3"/>
  <c r="C1969" i="3"/>
  <c r="Y1969" i="3"/>
  <c r="W1969" i="3"/>
  <c r="D1969" i="3"/>
  <c r="E1969" i="3"/>
  <c r="H1969" i="3"/>
  <c r="I1969" i="3"/>
  <c r="J1969" i="3"/>
  <c r="K1969" i="3"/>
  <c r="L1969" i="3"/>
  <c r="O1969" i="3"/>
  <c r="P1969" i="3"/>
  <c r="Q1969" i="3"/>
  <c r="R1969" i="3"/>
  <c r="S1969" i="3"/>
  <c r="T1969" i="3"/>
  <c r="U1969" i="3"/>
  <c r="X1969" i="3"/>
  <c r="V1969" i="3"/>
  <c r="B1970" i="3"/>
  <c r="C1970" i="3"/>
  <c r="Y1970" i="3"/>
  <c r="D1970" i="3"/>
  <c r="E1970" i="3"/>
  <c r="H1970" i="3"/>
  <c r="I1970" i="3"/>
  <c r="J1970" i="3"/>
  <c r="K1970" i="3"/>
  <c r="L1970" i="3"/>
  <c r="O1970" i="3"/>
  <c r="P1970" i="3"/>
  <c r="Q1970" i="3"/>
  <c r="R1970" i="3"/>
  <c r="S1970" i="3"/>
  <c r="T1970" i="3"/>
  <c r="U1970" i="3"/>
  <c r="X1970" i="3"/>
  <c r="V1970" i="3"/>
  <c r="W1970" i="3"/>
  <c r="B1971" i="3"/>
  <c r="C1971" i="3"/>
  <c r="Y1971" i="3"/>
  <c r="D1971" i="3"/>
  <c r="E1971" i="3"/>
  <c r="H1971" i="3"/>
  <c r="I1971" i="3"/>
  <c r="J1971" i="3"/>
  <c r="K1971" i="3"/>
  <c r="L1971" i="3"/>
  <c r="O1971" i="3"/>
  <c r="P1971" i="3"/>
  <c r="Q1971" i="3"/>
  <c r="R1971" i="3"/>
  <c r="S1971" i="3"/>
  <c r="T1971" i="3"/>
  <c r="U1971" i="3"/>
  <c r="X1971" i="3"/>
  <c r="V1971" i="3"/>
  <c r="B1972" i="3"/>
  <c r="C1972" i="3"/>
  <c r="Y1972" i="3"/>
  <c r="W1972" i="3"/>
  <c r="D1972" i="3"/>
  <c r="E1972" i="3"/>
  <c r="H1972" i="3"/>
  <c r="I1972" i="3"/>
  <c r="J1972" i="3"/>
  <c r="K1972" i="3"/>
  <c r="L1972" i="3"/>
  <c r="O1972" i="3"/>
  <c r="P1972" i="3"/>
  <c r="Q1972" i="3"/>
  <c r="R1972" i="3"/>
  <c r="S1972" i="3"/>
  <c r="T1972" i="3"/>
  <c r="U1972" i="3"/>
  <c r="X1972" i="3"/>
  <c r="V1972" i="3"/>
  <c r="B1973" i="3"/>
  <c r="C1973" i="3"/>
  <c r="Y1973" i="3"/>
  <c r="D1973" i="3"/>
  <c r="E1973" i="3"/>
  <c r="H1973" i="3"/>
  <c r="I1973" i="3"/>
  <c r="J1973" i="3"/>
  <c r="K1973" i="3"/>
  <c r="L1973" i="3"/>
  <c r="O1973" i="3"/>
  <c r="P1973" i="3"/>
  <c r="Q1973" i="3"/>
  <c r="R1973" i="3"/>
  <c r="S1973" i="3"/>
  <c r="T1973" i="3"/>
  <c r="U1973" i="3"/>
  <c r="X1973" i="3"/>
  <c r="V1973" i="3"/>
  <c r="B1974" i="3"/>
  <c r="C1974" i="3"/>
  <c r="Y1974" i="3"/>
  <c r="W1974" i="3"/>
  <c r="D1974" i="3"/>
  <c r="E1974" i="3"/>
  <c r="H1974" i="3"/>
  <c r="I1974" i="3"/>
  <c r="J1974" i="3"/>
  <c r="K1974" i="3"/>
  <c r="L1974" i="3"/>
  <c r="O1974" i="3"/>
  <c r="P1974" i="3"/>
  <c r="Q1974" i="3"/>
  <c r="R1974" i="3"/>
  <c r="S1974" i="3"/>
  <c r="T1974" i="3"/>
  <c r="U1974" i="3"/>
  <c r="X1974" i="3"/>
  <c r="V1974" i="3"/>
  <c r="B1975" i="3"/>
  <c r="C1975" i="3"/>
  <c r="Y1975" i="3"/>
  <c r="W1975" i="3"/>
  <c r="D1975" i="3"/>
  <c r="E1975" i="3"/>
  <c r="H1975" i="3"/>
  <c r="I1975" i="3"/>
  <c r="J1975" i="3"/>
  <c r="K1975" i="3"/>
  <c r="L1975" i="3"/>
  <c r="O1975" i="3"/>
  <c r="P1975" i="3"/>
  <c r="Q1975" i="3"/>
  <c r="R1975" i="3"/>
  <c r="S1975" i="3"/>
  <c r="T1975" i="3"/>
  <c r="U1975" i="3"/>
  <c r="X1975" i="3"/>
  <c r="V1975" i="3"/>
  <c r="B1976" i="3"/>
  <c r="C1976" i="3"/>
  <c r="Y1976" i="3"/>
  <c r="W1976" i="3"/>
  <c r="D1976" i="3"/>
  <c r="E1976" i="3"/>
  <c r="H1976" i="3"/>
  <c r="I1976" i="3"/>
  <c r="J1976" i="3"/>
  <c r="K1976" i="3"/>
  <c r="L1976" i="3"/>
  <c r="O1976" i="3"/>
  <c r="P1976" i="3"/>
  <c r="Q1976" i="3"/>
  <c r="R1976" i="3"/>
  <c r="S1976" i="3"/>
  <c r="T1976" i="3"/>
  <c r="U1976" i="3"/>
  <c r="X1976" i="3"/>
  <c r="V1976" i="3"/>
  <c r="B1977" i="3"/>
  <c r="C1977" i="3"/>
  <c r="Y1977" i="3"/>
  <c r="W1977" i="3"/>
  <c r="D1977" i="3"/>
  <c r="E1977" i="3"/>
  <c r="H1977" i="3"/>
  <c r="I1977" i="3"/>
  <c r="J1977" i="3"/>
  <c r="K1977" i="3"/>
  <c r="L1977" i="3"/>
  <c r="O1977" i="3"/>
  <c r="P1977" i="3"/>
  <c r="Q1977" i="3"/>
  <c r="R1977" i="3"/>
  <c r="S1977" i="3"/>
  <c r="T1977" i="3"/>
  <c r="U1977" i="3"/>
  <c r="X1977" i="3"/>
  <c r="V1977" i="3"/>
  <c r="B1978" i="3"/>
  <c r="C1978" i="3"/>
  <c r="Y1978" i="3"/>
  <c r="W1978" i="3"/>
  <c r="D1978" i="3"/>
  <c r="E1978" i="3"/>
  <c r="H1978" i="3"/>
  <c r="I1978" i="3"/>
  <c r="J1978" i="3"/>
  <c r="K1978" i="3"/>
  <c r="L1978" i="3"/>
  <c r="O1978" i="3"/>
  <c r="P1978" i="3"/>
  <c r="Q1978" i="3"/>
  <c r="R1978" i="3"/>
  <c r="S1978" i="3"/>
  <c r="T1978" i="3"/>
  <c r="U1978" i="3"/>
  <c r="X1978" i="3"/>
  <c r="V1978" i="3"/>
  <c r="B1979" i="3"/>
  <c r="C1979" i="3"/>
  <c r="Y1979" i="3"/>
  <c r="W1979" i="3"/>
  <c r="D1979" i="3"/>
  <c r="E1979" i="3"/>
  <c r="H1979" i="3"/>
  <c r="I1979" i="3"/>
  <c r="J1979" i="3"/>
  <c r="K1979" i="3"/>
  <c r="L1979" i="3"/>
  <c r="O1979" i="3"/>
  <c r="P1979" i="3"/>
  <c r="Q1979" i="3"/>
  <c r="R1979" i="3"/>
  <c r="S1979" i="3"/>
  <c r="T1979" i="3"/>
  <c r="U1979" i="3"/>
  <c r="X1979" i="3"/>
  <c r="V1979" i="3"/>
  <c r="B1980" i="3"/>
  <c r="C1980" i="3"/>
  <c r="Y1980" i="3"/>
  <c r="W1980" i="3"/>
  <c r="D1980" i="3"/>
  <c r="E1980" i="3"/>
  <c r="H1980" i="3"/>
  <c r="I1980" i="3"/>
  <c r="J1980" i="3"/>
  <c r="K1980" i="3"/>
  <c r="L1980" i="3"/>
  <c r="O1980" i="3"/>
  <c r="P1980" i="3"/>
  <c r="Q1980" i="3"/>
  <c r="R1980" i="3"/>
  <c r="S1980" i="3"/>
  <c r="T1980" i="3"/>
  <c r="U1980" i="3"/>
  <c r="X1980" i="3"/>
  <c r="V1980" i="3"/>
  <c r="B1981" i="3"/>
  <c r="C1981" i="3"/>
  <c r="Y1981" i="3"/>
  <c r="D1981" i="3"/>
  <c r="E1981" i="3"/>
  <c r="H1981" i="3"/>
  <c r="I1981" i="3"/>
  <c r="J1981" i="3"/>
  <c r="K1981" i="3"/>
  <c r="L1981" i="3"/>
  <c r="O1981" i="3"/>
  <c r="P1981" i="3"/>
  <c r="Q1981" i="3"/>
  <c r="R1981" i="3"/>
  <c r="S1981" i="3"/>
  <c r="T1981" i="3"/>
  <c r="U1981" i="3"/>
  <c r="X1981" i="3"/>
  <c r="V1981" i="3"/>
  <c r="B1982" i="3"/>
  <c r="C1982" i="3"/>
  <c r="Y1982" i="3"/>
  <c r="W1982" i="3"/>
  <c r="D1982" i="3"/>
  <c r="E1982" i="3"/>
  <c r="H1982" i="3"/>
  <c r="I1982" i="3"/>
  <c r="J1982" i="3"/>
  <c r="K1982" i="3"/>
  <c r="L1982" i="3"/>
  <c r="O1982" i="3"/>
  <c r="P1982" i="3"/>
  <c r="Q1982" i="3"/>
  <c r="R1982" i="3"/>
  <c r="S1982" i="3"/>
  <c r="T1982" i="3"/>
  <c r="U1982" i="3"/>
  <c r="X1982" i="3"/>
  <c r="V1982" i="3"/>
  <c r="B1983" i="3"/>
  <c r="C1983" i="3"/>
  <c r="Y1983" i="3"/>
  <c r="W1983" i="3"/>
  <c r="D1983" i="3"/>
  <c r="E1983" i="3"/>
  <c r="H1983" i="3"/>
  <c r="I1983" i="3"/>
  <c r="J1983" i="3"/>
  <c r="K1983" i="3"/>
  <c r="L1983" i="3"/>
  <c r="O1983" i="3"/>
  <c r="P1983" i="3"/>
  <c r="Q1983" i="3"/>
  <c r="R1983" i="3"/>
  <c r="S1983" i="3"/>
  <c r="T1983" i="3"/>
  <c r="U1983" i="3"/>
  <c r="X1983" i="3"/>
  <c r="V1983" i="3"/>
  <c r="B1984" i="3"/>
  <c r="C1984" i="3"/>
  <c r="D1984" i="3"/>
  <c r="E1984" i="3"/>
  <c r="H1984" i="3"/>
  <c r="I1984" i="3"/>
  <c r="J1984" i="3"/>
  <c r="K1984" i="3"/>
  <c r="L1984" i="3"/>
  <c r="O1984" i="3"/>
  <c r="P1984" i="3"/>
  <c r="Q1984" i="3"/>
  <c r="R1984" i="3"/>
  <c r="S1984" i="3"/>
  <c r="T1984" i="3"/>
  <c r="U1984" i="3"/>
  <c r="X1984" i="3"/>
  <c r="V1984" i="3"/>
  <c r="B1985" i="3"/>
  <c r="C1985" i="3"/>
  <c r="Y1985" i="3"/>
  <c r="W1985" i="3"/>
  <c r="D1985" i="3"/>
  <c r="E1985" i="3"/>
  <c r="H1985" i="3"/>
  <c r="I1985" i="3"/>
  <c r="J1985" i="3"/>
  <c r="K1985" i="3"/>
  <c r="L1985" i="3"/>
  <c r="O1985" i="3"/>
  <c r="P1985" i="3"/>
  <c r="Q1985" i="3"/>
  <c r="R1985" i="3"/>
  <c r="S1985" i="3"/>
  <c r="T1985" i="3"/>
  <c r="U1985" i="3"/>
  <c r="X1985" i="3"/>
  <c r="V1985" i="3"/>
  <c r="B1986" i="3"/>
  <c r="C1986" i="3"/>
  <c r="Y1986" i="3"/>
  <c r="W1986" i="3"/>
  <c r="D1986" i="3"/>
  <c r="E1986" i="3"/>
  <c r="H1986" i="3"/>
  <c r="I1986" i="3"/>
  <c r="J1986" i="3"/>
  <c r="K1986" i="3"/>
  <c r="L1986" i="3"/>
  <c r="O1986" i="3"/>
  <c r="P1986" i="3"/>
  <c r="Q1986" i="3"/>
  <c r="R1986" i="3"/>
  <c r="S1986" i="3"/>
  <c r="T1986" i="3"/>
  <c r="U1986" i="3"/>
  <c r="X1986" i="3"/>
  <c r="V1986" i="3"/>
  <c r="B1987" i="3"/>
  <c r="C1987" i="3"/>
  <c r="Y1987" i="3"/>
  <c r="W1987" i="3"/>
  <c r="D1987" i="3"/>
  <c r="E1987" i="3"/>
  <c r="H1987" i="3"/>
  <c r="I1987" i="3"/>
  <c r="J1987" i="3"/>
  <c r="K1987" i="3"/>
  <c r="L1987" i="3"/>
  <c r="O1987" i="3"/>
  <c r="P1987" i="3"/>
  <c r="Q1987" i="3"/>
  <c r="R1987" i="3"/>
  <c r="S1987" i="3"/>
  <c r="T1987" i="3"/>
  <c r="U1987" i="3"/>
  <c r="X1987" i="3"/>
  <c r="V1987" i="3"/>
  <c r="B1988" i="3"/>
  <c r="C1988" i="3"/>
  <c r="Y1988" i="3"/>
  <c r="W1988" i="3"/>
  <c r="D1988" i="3"/>
  <c r="E1988" i="3"/>
  <c r="H1988" i="3"/>
  <c r="I1988" i="3"/>
  <c r="J1988" i="3"/>
  <c r="K1988" i="3"/>
  <c r="L1988" i="3"/>
  <c r="O1988" i="3"/>
  <c r="P1988" i="3"/>
  <c r="Q1988" i="3"/>
  <c r="R1988" i="3"/>
  <c r="S1988" i="3"/>
  <c r="T1988" i="3"/>
  <c r="U1988" i="3"/>
  <c r="X1988" i="3"/>
  <c r="V1988" i="3"/>
  <c r="B1989" i="3"/>
  <c r="C1989" i="3"/>
  <c r="D1989" i="3"/>
  <c r="E1989" i="3"/>
  <c r="H1989" i="3"/>
  <c r="I1989" i="3"/>
  <c r="J1989" i="3"/>
  <c r="K1989" i="3"/>
  <c r="L1989" i="3"/>
  <c r="O1989" i="3"/>
  <c r="P1989" i="3"/>
  <c r="Q1989" i="3"/>
  <c r="R1989" i="3"/>
  <c r="S1989" i="3"/>
  <c r="T1989" i="3"/>
  <c r="U1989" i="3"/>
  <c r="X1989" i="3"/>
  <c r="V1989" i="3"/>
  <c r="B1990" i="3"/>
  <c r="C1990" i="3"/>
  <c r="Y1990" i="3"/>
  <c r="D1990" i="3"/>
  <c r="E1990" i="3"/>
  <c r="H1990" i="3"/>
  <c r="I1990" i="3"/>
  <c r="J1990" i="3"/>
  <c r="K1990" i="3"/>
  <c r="L1990" i="3"/>
  <c r="O1990" i="3"/>
  <c r="P1990" i="3"/>
  <c r="Q1990" i="3"/>
  <c r="R1990" i="3"/>
  <c r="S1990" i="3"/>
  <c r="T1990" i="3"/>
  <c r="U1990" i="3"/>
  <c r="X1990" i="3"/>
  <c r="V1990" i="3"/>
  <c r="B1991" i="3"/>
  <c r="C1991" i="3"/>
  <c r="Y1991" i="3"/>
  <c r="W1991" i="3"/>
  <c r="D1991" i="3"/>
  <c r="E1991" i="3"/>
  <c r="H1991" i="3"/>
  <c r="I1991" i="3"/>
  <c r="J1991" i="3"/>
  <c r="K1991" i="3"/>
  <c r="L1991" i="3"/>
  <c r="O1991" i="3"/>
  <c r="P1991" i="3"/>
  <c r="Q1991" i="3"/>
  <c r="R1991" i="3"/>
  <c r="S1991" i="3"/>
  <c r="T1991" i="3"/>
  <c r="U1991" i="3"/>
  <c r="X1991" i="3"/>
  <c r="V1991" i="3"/>
  <c r="B1992" i="3"/>
  <c r="C1992" i="3"/>
  <c r="Y1992" i="3"/>
  <c r="W1992" i="3"/>
  <c r="D1992" i="3"/>
  <c r="E1992" i="3"/>
  <c r="H1992" i="3"/>
  <c r="I1992" i="3"/>
  <c r="J1992" i="3"/>
  <c r="K1992" i="3"/>
  <c r="L1992" i="3"/>
  <c r="O1992" i="3"/>
  <c r="P1992" i="3"/>
  <c r="Q1992" i="3"/>
  <c r="R1992" i="3"/>
  <c r="S1992" i="3"/>
  <c r="T1992" i="3"/>
  <c r="U1992" i="3"/>
  <c r="X1992" i="3"/>
  <c r="V1992" i="3"/>
  <c r="B1993" i="3"/>
  <c r="C1993" i="3"/>
  <c r="Y1993" i="3"/>
  <c r="W1993" i="3"/>
  <c r="D1993" i="3"/>
  <c r="E1993" i="3"/>
  <c r="H1993" i="3"/>
  <c r="I1993" i="3"/>
  <c r="J1993" i="3"/>
  <c r="K1993" i="3"/>
  <c r="L1993" i="3"/>
  <c r="O1993" i="3"/>
  <c r="P1993" i="3"/>
  <c r="Q1993" i="3"/>
  <c r="R1993" i="3"/>
  <c r="S1993" i="3"/>
  <c r="T1993" i="3"/>
  <c r="U1993" i="3"/>
  <c r="X1993" i="3"/>
  <c r="V1993" i="3"/>
  <c r="B1994" i="3"/>
  <c r="C1994" i="3"/>
  <c r="Y1994" i="3"/>
  <c r="W1994" i="3"/>
  <c r="D1994" i="3"/>
  <c r="E1994" i="3"/>
  <c r="H1994" i="3"/>
  <c r="I1994" i="3"/>
  <c r="J1994" i="3"/>
  <c r="K1994" i="3"/>
  <c r="L1994" i="3"/>
  <c r="O1994" i="3"/>
  <c r="P1994" i="3"/>
  <c r="Q1994" i="3"/>
  <c r="R1994" i="3"/>
  <c r="S1994" i="3"/>
  <c r="T1994" i="3"/>
  <c r="U1994" i="3"/>
  <c r="X1994" i="3"/>
  <c r="V1994" i="3"/>
  <c r="B1995" i="3"/>
  <c r="C1995" i="3"/>
  <c r="Y1995" i="3"/>
  <c r="D1995" i="3"/>
  <c r="E1995" i="3"/>
  <c r="H1995" i="3"/>
  <c r="I1995" i="3"/>
  <c r="J1995" i="3"/>
  <c r="K1995" i="3"/>
  <c r="L1995" i="3"/>
  <c r="O1995" i="3"/>
  <c r="P1995" i="3"/>
  <c r="Q1995" i="3"/>
  <c r="R1995" i="3"/>
  <c r="S1995" i="3"/>
  <c r="T1995" i="3"/>
  <c r="U1995" i="3"/>
  <c r="X1995" i="3"/>
  <c r="V1995" i="3"/>
  <c r="B1996" i="3"/>
  <c r="C1996" i="3"/>
  <c r="Y1996" i="3"/>
  <c r="W1996" i="3"/>
  <c r="D1996" i="3"/>
  <c r="E1996" i="3"/>
  <c r="H1996" i="3"/>
  <c r="I1996" i="3"/>
  <c r="J1996" i="3"/>
  <c r="K1996" i="3"/>
  <c r="L1996" i="3"/>
  <c r="O1996" i="3"/>
  <c r="P1996" i="3"/>
  <c r="Q1996" i="3"/>
  <c r="R1996" i="3"/>
  <c r="S1996" i="3"/>
  <c r="T1996" i="3"/>
  <c r="U1996" i="3"/>
  <c r="X1996" i="3"/>
  <c r="V1996" i="3"/>
  <c r="B1997" i="3"/>
  <c r="C1997" i="3"/>
  <c r="D1997" i="3"/>
  <c r="E1997" i="3"/>
  <c r="H1997" i="3"/>
  <c r="I1997" i="3"/>
  <c r="J1997" i="3"/>
  <c r="K1997" i="3"/>
  <c r="L1997" i="3"/>
  <c r="O1997" i="3"/>
  <c r="P1997" i="3"/>
  <c r="Q1997" i="3"/>
  <c r="R1997" i="3"/>
  <c r="S1997" i="3"/>
  <c r="T1997" i="3"/>
  <c r="U1997" i="3"/>
  <c r="X1997" i="3"/>
  <c r="V1997" i="3"/>
  <c r="B1998" i="3"/>
  <c r="C1998" i="3"/>
  <c r="Y1998" i="3"/>
  <c r="W1998" i="3"/>
  <c r="D1998" i="3"/>
  <c r="E1998" i="3"/>
  <c r="H1998" i="3"/>
  <c r="I1998" i="3"/>
  <c r="J1998" i="3"/>
  <c r="K1998" i="3"/>
  <c r="L1998" i="3"/>
  <c r="O1998" i="3"/>
  <c r="P1998" i="3"/>
  <c r="Q1998" i="3"/>
  <c r="R1998" i="3"/>
  <c r="S1998" i="3"/>
  <c r="T1998" i="3"/>
  <c r="U1998" i="3"/>
  <c r="X1998" i="3"/>
  <c r="V1998" i="3"/>
  <c r="B1999" i="3"/>
  <c r="C1999" i="3"/>
  <c r="Y1999" i="3"/>
  <c r="W1999" i="3"/>
  <c r="D1999" i="3"/>
  <c r="E1999" i="3"/>
  <c r="H1999" i="3"/>
  <c r="I1999" i="3"/>
  <c r="J1999" i="3"/>
  <c r="K1999" i="3"/>
  <c r="L1999" i="3"/>
  <c r="O1999" i="3"/>
  <c r="P1999" i="3"/>
  <c r="Q1999" i="3"/>
  <c r="R1999" i="3"/>
  <c r="S1999" i="3"/>
  <c r="T1999" i="3"/>
  <c r="U1999" i="3"/>
  <c r="X1999" i="3"/>
  <c r="V1999" i="3"/>
  <c r="B2000" i="3"/>
  <c r="C2000" i="3"/>
  <c r="Y2000" i="3"/>
  <c r="W2000" i="3"/>
  <c r="D2000" i="3"/>
  <c r="E2000" i="3"/>
  <c r="H2000" i="3"/>
  <c r="I2000" i="3"/>
  <c r="J2000" i="3"/>
  <c r="K2000" i="3"/>
  <c r="L2000" i="3"/>
  <c r="O2000" i="3"/>
  <c r="P2000" i="3"/>
  <c r="Q2000" i="3"/>
  <c r="R2000" i="3"/>
  <c r="S2000" i="3"/>
  <c r="T2000" i="3"/>
  <c r="U2000" i="3"/>
  <c r="X2000" i="3"/>
  <c r="V2000" i="3"/>
  <c r="B2001" i="3"/>
  <c r="C2001" i="3"/>
  <c r="Y2001" i="3"/>
  <c r="D2001" i="3"/>
  <c r="E2001" i="3"/>
  <c r="H2001" i="3"/>
  <c r="I2001" i="3"/>
  <c r="J2001" i="3"/>
  <c r="K2001" i="3"/>
  <c r="L2001" i="3"/>
  <c r="O2001" i="3"/>
  <c r="P2001" i="3"/>
  <c r="Q2001" i="3"/>
  <c r="R2001" i="3"/>
  <c r="S2001" i="3"/>
  <c r="T2001" i="3"/>
  <c r="U2001" i="3"/>
  <c r="W2001" i="3"/>
  <c r="X2001" i="3"/>
  <c r="V2001" i="3"/>
  <c r="B2002" i="3"/>
  <c r="D2002" i="3"/>
  <c r="E2002" i="3"/>
  <c r="H2002" i="3"/>
  <c r="I2002" i="3"/>
  <c r="J2002" i="3"/>
  <c r="K2002" i="3"/>
  <c r="L2002" i="3"/>
  <c r="O2002" i="3"/>
  <c r="P2002" i="3"/>
  <c r="Q2002" i="3"/>
  <c r="R2002" i="3"/>
  <c r="S2002" i="3"/>
  <c r="T2002" i="3"/>
  <c r="U2002" i="3"/>
  <c r="X2002" i="3"/>
  <c r="V2002" i="3"/>
  <c r="B2003" i="3"/>
  <c r="C2003" i="3"/>
  <c r="Y2003" i="3"/>
  <c r="W2003" i="3"/>
  <c r="D2003" i="3"/>
  <c r="E2003" i="3"/>
  <c r="H2003" i="3"/>
  <c r="I2003" i="3"/>
  <c r="J2003" i="3"/>
  <c r="K2003" i="3"/>
  <c r="L2003" i="3"/>
  <c r="O2003" i="3"/>
  <c r="P2003" i="3"/>
  <c r="Q2003" i="3"/>
  <c r="R2003" i="3"/>
  <c r="S2003" i="3"/>
  <c r="T2003" i="3"/>
  <c r="U2003" i="3"/>
  <c r="X2003" i="3"/>
  <c r="V2003" i="3"/>
  <c r="B2004" i="3"/>
  <c r="C2004" i="3"/>
  <c r="Y2004" i="3"/>
  <c r="W2004" i="3"/>
  <c r="D2004" i="3"/>
  <c r="E2004" i="3"/>
  <c r="H2004" i="3"/>
  <c r="I2004" i="3"/>
  <c r="J2004" i="3"/>
  <c r="K2004" i="3"/>
  <c r="L2004" i="3"/>
  <c r="O2004" i="3"/>
  <c r="P2004" i="3"/>
  <c r="Q2004" i="3"/>
  <c r="R2004" i="3"/>
  <c r="S2004" i="3"/>
  <c r="T2004" i="3"/>
  <c r="U2004" i="3"/>
  <c r="X2004" i="3"/>
  <c r="V2004" i="3"/>
  <c r="B2005" i="3"/>
  <c r="C2005" i="3"/>
  <c r="Y2005" i="3"/>
  <c r="D2005" i="3"/>
  <c r="E2005" i="3"/>
  <c r="H2005" i="3"/>
  <c r="I2005" i="3"/>
  <c r="J2005" i="3"/>
  <c r="K2005" i="3"/>
  <c r="L2005" i="3"/>
  <c r="O2005" i="3"/>
  <c r="P2005" i="3"/>
  <c r="Q2005" i="3"/>
  <c r="R2005" i="3"/>
  <c r="S2005" i="3"/>
  <c r="T2005" i="3"/>
  <c r="U2005" i="3"/>
  <c r="X2005" i="3"/>
  <c r="V2005" i="3"/>
  <c r="B2006" i="3"/>
  <c r="C2006" i="3"/>
  <c r="Y2006" i="3"/>
  <c r="D2006" i="3"/>
  <c r="E2006" i="3"/>
  <c r="H2006" i="3"/>
  <c r="I2006" i="3"/>
  <c r="J2006" i="3"/>
  <c r="K2006" i="3"/>
  <c r="L2006" i="3"/>
  <c r="O2006" i="3"/>
  <c r="P2006" i="3"/>
  <c r="Q2006" i="3"/>
  <c r="R2006" i="3"/>
  <c r="S2006" i="3"/>
  <c r="T2006" i="3"/>
  <c r="U2006" i="3"/>
  <c r="X2006" i="3"/>
  <c r="V2006" i="3"/>
  <c r="B2007" i="3"/>
  <c r="D2007" i="3"/>
  <c r="E2007" i="3"/>
  <c r="H2007" i="3"/>
  <c r="I2007" i="3"/>
  <c r="J2007" i="3"/>
  <c r="K2007" i="3"/>
  <c r="L2007" i="3"/>
  <c r="O2007" i="3"/>
  <c r="P2007" i="3"/>
  <c r="Q2007" i="3"/>
  <c r="R2007" i="3"/>
  <c r="S2007" i="3"/>
  <c r="T2007" i="3"/>
  <c r="U2007" i="3"/>
  <c r="X2007" i="3"/>
  <c r="V2007" i="3"/>
  <c r="B2008" i="3"/>
  <c r="C2008" i="3"/>
  <c r="D2008" i="3"/>
  <c r="E2008" i="3"/>
  <c r="H2008" i="3"/>
  <c r="I2008" i="3"/>
  <c r="J2008" i="3"/>
  <c r="K2008" i="3"/>
  <c r="L2008" i="3"/>
  <c r="O2008" i="3"/>
  <c r="P2008" i="3"/>
  <c r="Q2008" i="3"/>
  <c r="R2008" i="3"/>
  <c r="S2008" i="3"/>
  <c r="T2008" i="3"/>
  <c r="U2008" i="3"/>
  <c r="X2008" i="3"/>
  <c r="V2008" i="3"/>
  <c r="B2009" i="3"/>
  <c r="C2009" i="3"/>
  <c r="Y2009" i="3"/>
  <c r="W2009" i="3"/>
  <c r="D2009" i="3"/>
  <c r="E2009" i="3"/>
  <c r="H2009" i="3"/>
  <c r="I2009" i="3"/>
  <c r="J2009" i="3"/>
  <c r="K2009" i="3"/>
  <c r="L2009" i="3"/>
  <c r="O2009" i="3"/>
  <c r="P2009" i="3"/>
  <c r="Q2009" i="3"/>
  <c r="R2009" i="3"/>
  <c r="S2009" i="3"/>
  <c r="T2009" i="3"/>
  <c r="U2009" i="3"/>
  <c r="X2009" i="3"/>
  <c r="V2009" i="3"/>
  <c r="B2010" i="3"/>
  <c r="C2010" i="3"/>
  <c r="Y2010" i="3"/>
  <c r="D2010" i="3"/>
  <c r="E2010" i="3"/>
  <c r="H2010" i="3"/>
  <c r="I2010" i="3"/>
  <c r="J2010" i="3"/>
  <c r="K2010" i="3"/>
  <c r="L2010" i="3"/>
  <c r="O2010" i="3"/>
  <c r="P2010" i="3"/>
  <c r="Q2010" i="3"/>
  <c r="R2010" i="3"/>
  <c r="S2010" i="3"/>
  <c r="T2010" i="3"/>
  <c r="U2010" i="3"/>
  <c r="X2010" i="3"/>
  <c r="V2010" i="3"/>
  <c r="W2010" i="3"/>
  <c r="B2011" i="3"/>
  <c r="D2011" i="3"/>
  <c r="E2011" i="3"/>
  <c r="H2011" i="3"/>
  <c r="I2011" i="3"/>
  <c r="J2011" i="3"/>
  <c r="K2011" i="3"/>
  <c r="L2011" i="3"/>
  <c r="O2011" i="3"/>
  <c r="P2011" i="3"/>
  <c r="Q2011" i="3"/>
  <c r="R2011" i="3"/>
  <c r="S2011" i="3"/>
  <c r="T2011" i="3"/>
  <c r="U2011" i="3"/>
  <c r="X2011" i="3"/>
  <c r="V2011" i="3"/>
  <c r="B2012" i="3"/>
  <c r="C2012" i="3"/>
  <c r="Y2012" i="3"/>
  <c r="W2012" i="3"/>
  <c r="D2012" i="3"/>
  <c r="E2012" i="3"/>
  <c r="H2012" i="3"/>
  <c r="I2012" i="3"/>
  <c r="J2012" i="3"/>
  <c r="K2012" i="3"/>
  <c r="L2012" i="3"/>
  <c r="O2012" i="3"/>
  <c r="P2012" i="3"/>
  <c r="Q2012" i="3"/>
  <c r="R2012" i="3"/>
  <c r="S2012" i="3"/>
  <c r="T2012" i="3"/>
  <c r="U2012" i="3"/>
  <c r="X2012" i="3"/>
  <c r="V2012" i="3"/>
  <c r="B2013" i="3"/>
  <c r="C2013" i="3"/>
  <c r="Y2013" i="3"/>
  <c r="D2013" i="3"/>
  <c r="E2013" i="3"/>
  <c r="H2013" i="3"/>
  <c r="I2013" i="3"/>
  <c r="J2013" i="3"/>
  <c r="K2013" i="3"/>
  <c r="L2013" i="3"/>
  <c r="O2013" i="3"/>
  <c r="P2013" i="3"/>
  <c r="Q2013" i="3"/>
  <c r="R2013" i="3"/>
  <c r="S2013" i="3"/>
  <c r="T2013" i="3"/>
  <c r="U2013" i="3"/>
  <c r="X2013" i="3"/>
  <c r="V2013" i="3"/>
  <c r="B2014" i="3"/>
  <c r="C2014" i="3"/>
  <c r="Y2014" i="3"/>
  <c r="W2014" i="3"/>
  <c r="D2014" i="3"/>
  <c r="E2014" i="3"/>
  <c r="H2014" i="3"/>
  <c r="I2014" i="3"/>
  <c r="J2014" i="3"/>
  <c r="K2014" i="3"/>
  <c r="L2014" i="3"/>
  <c r="O2014" i="3"/>
  <c r="P2014" i="3"/>
  <c r="Q2014" i="3"/>
  <c r="R2014" i="3"/>
  <c r="S2014" i="3"/>
  <c r="T2014" i="3"/>
  <c r="U2014" i="3"/>
  <c r="X2014" i="3"/>
  <c r="V2014" i="3"/>
  <c r="B2015" i="3"/>
  <c r="C2015" i="3"/>
  <c r="Y2015" i="3"/>
  <c r="W2015" i="3"/>
  <c r="D2015" i="3"/>
  <c r="E2015" i="3"/>
  <c r="H2015" i="3"/>
  <c r="I2015" i="3"/>
  <c r="J2015" i="3"/>
  <c r="K2015" i="3"/>
  <c r="L2015" i="3"/>
  <c r="O2015" i="3"/>
  <c r="P2015" i="3"/>
  <c r="Q2015" i="3"/>
  <c r="R2015" i="3"/>
  <c r="S2015" i="3"/>
  <c r="T2015" i="3"/>
  <c r="U2015" i="3"/>
  <c r="X2015" i="3"/>
  <c r="V2015" i="3"/>
  <c r="B2016" i="3"/>
  <c r="C2016" i="3"/>
  <c r="D2016" i="3"/>
  <c r="E2016" i="3"/>
  <c r="H2016" i="3"/>
  <c r="I2016" i="3"/>
  <c r="J2016" i="3"/>
  <c r="K2016" i="3"/>
  <c r="L2016" i="3"/>
  <c r="O2016" i="3"/>
  <c r="P2016" i="3"/>
  <c r="Q2016" i="3"/>
  <c r="R2016" i="3"/>
  <c r="S2016" i="3"/>
  <c r="T2016" i="3"/>
  <c r="U2016" i="3"/>
  <c r="X2016" i="3"/>
  <c r="V2016" i="3"/>
  <c r="B2017" i="3"/>
  <c r="C2017" i="3"/>
  <c r="Y2017" i="3"/>
  <c r="W2017" i="3"/>
  <c r="D2017" i="3"/>
  <c r="E2017" i="3"/>
  <c r="H2017" i="3"/>
  <c r="I2017" i="3"/>
  <c r="J2017" i="3"/>
  <c r="K2017" i="3"/>
  <c r="L2017" i="3"/>
  <c r="O2017" i="3"/>
  <c r="P2017" i="3"/>
  <c r="Q2017" i="3"/>
  <c r="R2017" i="3"/>
  <c r="S2017" i="3"/>
  <c r="T2017" i="3"/>
  <c r="U2017" i="3"/>
  <c r="X2017" i="3"/>
  <c r="V2017" i="3"/>
  <c r="B2018" i="3"/>
  <c r="C2018" i="3"/>
  <c r="Y2018" i="3"/>
  <c r="D2018" i="3"/>
  <c r="E2018" i="3"/>
  <c r="H2018" i="3"/>
  <c r="I2018" i="3"/>
  <c r="J2018" i="3"/>
  <c r="K2018" i="3"/>
  <c r="L2018" i="3"/>
  <c r="O2018" i="3"/>
  <c r="P2018" i="3"/>
  <c r="Q2018" i="3"/>
  <c r="R2018" i="3"/>
  <c r="S2018" i="3"/>
  <c r="T2018" i="3"/>
  <c r="U2018" i="3"/>
  <c r="X2018" i="3"/>
  <c r="V2018" i="3"/>
  <c r="W2018" i="3"/>
  <c r="B2019" i="3"/>
  <c r="C2019" i="3"/>
  <c r="Y2019" i="3"/>
  <c r="D2019" i="3"/>
  <c r="E2019" i="3"/>
  <c r="H2019" i="3"/>
  <c r="I2019" i="3"/>
  <c r="J2019" i="3"/>
  <c r="K2019" i="3"/>
  <c r="L2019" i="3"/>
  <c r="O2019" i="3"/>
  <c r="P2019" i="3"/>
  <c r="Q2019" i="3"/>
  <c r="R2019" i="3"/>
  <c r="S2019" i="3"/>
  <c r="T2019" i="3"/>
  <c r="U2019" i="3"/>
  <c r="X2019" i="3"/>
  <c r="V2019" i="3"/>
  <c r="B2020" i="3"/>
  <c r="C2020" i="3"/>
  <c r="Y2020" i="3"/>
  <c r="D2020" i="3"/>
  <c r="E2020" i="3"/>
  <c r="H2020" i="3"/>
  <c r="I2020" i="3"/>
  <c r="J2020" i="3"/>
  <c r="K2020" i="3"/>
  <c r="L2020" i="3"/>
  <c r="O2020" i="3"/>
  <c r="P2020" i="3"/>
  <c r="Q2020" i="3"/>
  <c r="R2020" i="3"/>
  <c r="S2020" i="3"/>
  <c r="T2020" i="3"/>
  <c r="U2020" i="3"/>
  <c r="X2020" i="3"/>
  <c r="V2020" i="3"/>
  <c r="W2020" i="3"/>
  <c r="B2021" i="3"/>
  <c r="C2021" i="3"/>
  <c r="D2021" i="3"/>
  <c r="E2021" i="3"/>
  <c r="H2021" i="3"/>
  <c r="I2021" i="3"/>
  <c r="J2021" i="3"/>
  <c r="K2021" i="3"/>
  <c r="L2021" i="3"/>
  <c r="O2021" i="3"/>
  <c r="P2021" i="3"/>
  <c r="Q2021" i="3"/>
  <c r="R2021" i="3"/>
  <c r="S2021" i="3"/>
  <c r="T2021" i="3"/>
  <c r="U2021" i="3"/>
  <c r="X2021" i="3"/>
  <c r="V2021" i="3"/>
  <c r="B2022" i="3"/>
  <c r="C2022" i="3"/>
  <c r="Y2022" i="3"/>
  <c r="W2022" i="3"/>
  <c r="D2022" i="3"/>
  <c r="E2022" i="3"/>
  <c r="H2022" i="3"/>
  <c r="I2022" i="3"/>
  <c r="J2022" i="3"/>
  <c r="K2022" i="3"/>
  <c r="L2022" i="3"/>
  <c r="O2022" i="3"/>
  <c r="P2022" i="3"/>
  <c r="Q2022" i="3"/>
  <c r="R2022" i="3"/>
  <c r="S2022" i="3"/>
  <c r="T2022" i="3"/>
  <c r="U2022" i="3"/>
  <c r="X2022" i="3"/>
  <c r="V2022" i="3"/>
  <c r="B2023" i="3"/>
  <c r="C2023" i="3"/>
  <c r="Y2023" i="3"/>
  <c r="W2023" i="3"/>
  <c r="D2023" i="3"/>
  <c r="E2023" i="3"/>
  <c r="H2023" i="3"/>
  <c r="I2023" i="3"/>
  <c r="J2023" i="3"/>
  <c r="K2023" i="3"/>
  <c r="L2023" i="3"/>
  <c r="O2023" i="3"/>
  <c r="P2023" i="3"/>
  <c r="Q2023" i="3"/>
  <c r="R2023" i="3"/>
  <c r="S2023" i="3"/>
  <c r="T2023" i="3"/>
  <c r="U2023" i="3"/>
  <c r="X2023" i="3"/>
  <c r="V2023" i="3"/>
  <c r="B2024" i="3"/>
  <c r="C2024" i="3"/>
  <c r="D2024" i="3"/>
  <c r="E2024" i="3"/>
  <c r="H2024" i="3"/>
  <c r="I2024" i="3"/>
  <c r="J2024" i="3"/>
  <c r="K2024" i="3"/>
  <c r="L2024" i="3"/>
  <c r="O2024" i="3"/>
  <c r="P2024" i="3"/>
  <c r="Q2024" i="3"/>
  <c r="R2024" i="3"/>
  <c r="S2024" i="3"/>
  <c r="T2024" i="3"/>
  <c r="U2024" i="3"/>
  <c r="X2024" i="3"/>
  <c r="V2024" i="3"/>
  <c r="B2025" i="3"/>
  <c r="C2025" i="3"/>
  <c r="Y2025" i="3"/>
  <c r="W2025" i="3"/>
  <c r="D2025" i="3"/>
  <c r="E2025" i="3"/>
  <c r="H2025" i="3"/>
  <c r="I2025" i="3"/>
  <c r="J2025" i="3"/>
  <c r="K2025" i="3"/>
  <c r="L2025" i="3"/>
  <c r="O2025" i="3"/>
  <c r="P2025" i="3"/>
  <c r="Q2025" i="3"/>
  <c r="R2025" i="3"/>
  <c r="S2025" i="3"/>
  <c r="T2025" i="3"/>
  <c r="U2025" i="3"/>
  <c r="X2025" i="3"/>
  <c r="V2025" i="3"/>
  <c r="B2026" i="3"/>
  <c r="C2026" i="3"/>
  <c r="Y2026" i="3"/>
  <c r="D2026" i="3"/>
  <c r="E2026" i="3"/>
  <c r="H2026" i="3"/>
  <c r="I2026" i="3"/>
  <c r="J2026" i="3"/>
  <c r="K2026" i="3"/>
  <c r="L2026" i="3"/>
  <c r="O2026" i="3"/>
  <c r="P2026" i="3"/>
  <c r="Q2026" i="3"/>
  <c r="R2026" i="3"/>
  <c r="S2026" i="3"/>
  <c r="T2026" i="3"/>
  <c r="U2026" i="3"/>
  <c r="X2026" i="3"/>
  <c r="V2026" i="3"/>
  <c r="W2026" i="3"/>
  <c r="B2027" i="3"/>
  <c r="C2027" i="3"/>
  <c r="D2027" i="3"/>
  <c r="E2027" i="3"/>
  <c r="H2027" i="3"/>
  <c r="I2027" i="3"/>
  <c r="J2027" i="3"/>
  <c r="K2027" i="3"/>
  <c r="L2027" i="3"/>
  <c r="O2027" i="3"/>
  <c r="P2027" i="3"/>
  <c r="Q2027" i="3"/>
  <c r="R2027" i="3"/>
  <c r="S2027" i="3"/>
  <c r="T2027" i="3"/>
  <c r="U2027" i="3"/>
  <c r="X2027" i="3"/>
  <c r="V2027" i="3"/>
  <c r="B2028" i="3"/>
  <c r="C2028" i="3"/>
  <c r="Y2028" i="3"/>
  <c r="W2028" i="3"/>
  <c r="D2028" i="3"/>
  <c r="E2028" i="3"/>
  <c r="H2028" i="3"/>
  <c r="I2028" i="3"/>
  <c r="J2028" i="3"/>
  <c r="K2028" i="3"/>
  <c r="L2028" i="3"/>
  <c r="O2028" i="3"/>
  <c r="P2028" i="3"/>
  <c r="Q2028" i="3"/>
  <c r="R2028" i="3"/>
  <c r="S2028" i="3"/>
  <c r="T2028" i="3"/>
  <c r="U2028" i="3"/>
  <c r="X2028" i="3"/>
  <c r="V2028" i="3"/>
  <c r="B2029" i="3"/>
  <c r="C2029" i="3"/>
  <c r="D2029" i="3"/>
  <c r="E2029" i="3"/>
  <c r="H2029" i="3"/>
  <c r="I2029" i="3"/>
  <c r="J2029" i="3"/>
  <c r="K2029" i="3"/>
  <c r="L2029" i="3"/>
  <c r="O2029" i="3"/>
  <c r="P2029" i="3"/>
  <c r="Q2029" i="3"/>
  <c r="R2029" i="3"/>
  <c r="S2029" i="3"/>
  <c r="T2029" i="3"/>
  <c r="U2029" i="3"/>
  <c r="X2029" i="3"/>
  <c r="V2029" i="3"/>
  <c r="B2030" i="3"/>
  <c r="C2030" i="3"/>
  <c r="Y2030" i="3"/>
  <c r="D2030" i="3"/>
  <c r="E2030" i="3"/>
  <c r="H2030" i="3"/>
  <c r="I2030" i="3"/>
  <c r="J2030" i="3"/>
  <c r="K2030" i="3"/>
  <c r="L2030" i="3"/>
  <c r="O2030" i="3"/>
  <c r="P2030" i="3"/>
  <c r="Q2030" i="3"/>
  <c r="R2030" i="3"/>
  <c r="S2030" i="3"/>
  <c r="T2030" i="3"/>
  <c r="U2030" i="3"/>
  <c r="X2030" i="3"/>
  <c r="V2030" i="3"/>
  <c r="B2031" i="3"/>
  <c r="C2031" i="3"/>
  <c r="Y2031" i="3"/>
  <c r="W2031" i="3"/>
  <c r="D2031" i="3"/>
  <c r="E2031" i="3"/>
  <c r="H2031" i="3"/>
  <c r="I2031" i="3"/>
  <c r="J2031" i="3"/>
  <c r="K2031" i="3"/>
  <c r="L2031" i="3"/>
  <c r="O2031" i="3"/>
  <c r="P2031" i="3"/>
  <c r="Q2031" i="3"/>
  <c r="R2031" i="3"/>
  <c r="S2031" i="3"/>
  <c r="T2031" i="3"/>
  <c r="U2031" i="3"/>
  <c r="X2031" i="3"/>
  <c r="V2031" i="3"/>
  <c r="B2032" i="3"/>
  <c r="C2032" i="3"/>
  <c r="Y2032" i="3"/>
  <c r="W2032" i="3"/>
  <c r="D2032" i="3"/>
  <c r="E2032" i="3"/>
  <c r="H2032" i="3"/>
  <c r="I2032" i="3"/>
  <c r="J2032" i="3"/>
  <c r="K2032" i="3"/>
  <c r="L2032" i="3"/>
  <c r="O2032" i="3"/>
  <c r="P2032" i="3"/>
  <c r="Q2032" i="3"/>
  <c r="R2032" i="3"/>
  <c r="S2032" i="3"/>
  <c r="T2032" i="3"/>
  <c r="U2032" i="3"/>
  <c r="X2032" i="3"/>
  <c r="V2032" i="3"/>
  <c r="B2033" i="3"/>
  <c r="C2033" i="3"/>
  <c r="Y2033" i="3"/>
  <c r="W2033" i="3"/>
  <c r="D2033" i="3"/>
  <c r="E2033" i="3"/>
  <c r="H2033" i="3"/>
  <c r="I2033" i="3"/>
  <c r="J2033" i="3"/>
  <c r="K2033" i="3"/>
  <c r="L2033" i="3"/>
  <c r="O2033" i="3"/>
  <c r="P2033" i="3"/>
  <c r="Q2033" i="3"/>
  <c r="R2033" i="3"/>
  <c r="S2033" i="3"/>
  <c r="T2033" i="3"/>
  <c r="U2033" i="3"/>
  <c r="X2033" i="3"/>
  <c r="V2033" i="3"/>
  <c r="B2034" i="3"/>
  <c r="C2034" i="3"/>
  <c r="F46" i="5"/>
  <c r="Y2034" i="3"/>
  <c r="W2034" i="3"/>
  <c r="D2034" i="3"/>
  <c r="E2034" i="3"/>
  <c r="H2034" i="3"/>
  <c r="I2034" i="3"/>
  <c r="J2034" i="3"/>
  <c r="K2034" i="3"/>
  <c r="L2034" i="3"/>
  <c r="O2034" i="3"/>
  <c r="P2034" i="3"/>
  <c r="Q2034" i="3"/>
  <c r="R2034" i="3"/>
  <c r="S2034" i="3"/>
  <c r="T2034" i="3"/>
  <c r="U2034" i="3"/>
  <c r="X2034" i="3"/>
  <c r="V2034" i="3"/>
  <c r="B2035" i="3"/>
  <c r="C2035" i="3"/>
  <c r="Y2035" i="3"/>
  <c r="D2035" i="3"/>
  <c r="E2035" i="3"/>
  <c r="H2035" i="3"/>
  <c r="I2035" i="3"/>
  <c r="J2035" i="3"/>
  <c r="K2035" i="3"/>
  <c r="L2035" i="3"/>
  <c r="O2035" i="3"/>
  <c r="P2035" i="3"/>
  <c r="Q2035" i="3"/>
  <c r="R2035" i="3"/>
  <c r="S2035" i="3"/>
  <c r="T2035" i="3"/>
  <c r="U2035" i="3"/>
  <c r="X2035" i="3"/>
  <c r="V2035" i="3"/>
  <c r="B2036" i="3"/>
  <c r="C2036" i="3"/>
  <c r="Y2036" i="3"/>
  <c r="W2036" i="3"/>
  <c r="D2036" i="3"/>
  <c r="E2036" i="3"/>
  <c r="H2036" i="3"/>
  <c r="I2036" i="3"/>
  <c r="J2036" i="3"/>
  <c r="K2036" i="3"/>
  <c r="L2036" i="3"/>
  <c r="O2036" i="3"/>
  <c r="P2036" i="3"/>
  <c r="Q2036" i="3"/>
  <c r="R2036" i="3"/>
  <c r="S2036" i="3"/>
  <c r="T2036" i="3"/>
  <c r="U2036" i="3"/>
  <c r="X2036" i="3"/>
  <c r="V2036" i="3"/>
  <c r="B2037" i="3"/>
  <c r="C2037" i="3"/>
  <c r="D2037" i="3"/>
  <c r="E2037" i="3"/>
  <c r="H2037" i="3"/>
  <c r="I2037" i="3"/>
  <c r="J2037" i="3"/>
  <c r="K2037" i="3"/>
  <c r="L2037" i="3"/>
  <c r="O2037" i="3"/>
  <c r="P2037" i="3"/>
  <c r="Q2037" i="3"/>
  <c r="R2037" i="3"/>
  <c r="S2037" i="3"/>
  <c r="T2037" i="3"/>
  <c r="U2037" i="3"/>
  <c r="X2037" i="3"/>
  <c r="V2037" i="3"/>
  <c r="B2038" i="3"/>
  <c r="C2038" i="3"/>
  <c r="Y2038" i="3"/>
  <c r="W2038" i="3"/>
  <c r="D2038" i="3"/>
  <c r="E2038" i="3"/>
  <c r="H2038" i="3"/>
  <c r="I2038" i="3"/>
  <c r="J2038" i="3"/>
  <c r="K2038" i="3"/>
  <c r="L2038" i="3"/>
  <c r="O2038" i="3"/>
  <c r="P2038" i="3"/>
  <c r="Q2038" i="3"/>
  <c r="R2038" i="3"/>
  <c r="S2038" i="3"/>
  <c r="T2038" i="3"/>
  <c r="U2038" i="3"/>
  <c r="X2038" i="3"/>
  <c r="V2038" i="3"/>
  <c r="B2039" i="3"/>
  <c r="C2039" i="3"/>
  <c r="Y2039" i="3"/>
  <c r="D2039" i="3"/>
  <c r="E2039" i="3"/>
  <c r="H2039" i="3"/>
  <c r="I2039" i="3"/>
  <c r="J2039" i="3"/>
  <c r="K2039" i="3"/>
  <c r="L2039" i="3"/>
  <c r="O2039" i="3"/>
  <c r="P2039" i="3"/>
  <c r="Q2039" i="3"/>
  <c r="R2039" i="3"/>
  <c r="S2039" i="3"/>
  <c r="T2039" i="3"/>
  <c r="U2039" i="3"/>
  <c r="X2039" i="3"/>
  <c r="V2039" i="3"/>
  <c r="W2039" i="3"/>
  <c r="B2040" i="3"/>
  <c r="C2040" i="3"/>
  <c r="Y2040" i="3"/>
  <c r="W2040" i="3"/>
  <c r="D2040" i="3"/>
  <c r="E2040" i="3"/>
  <c r="H2040" i="3"/>
  <c r="I2040" i="3"/>
  <c r="J2040" i="3"/>
  <c r="K2040" i="3"/>
  <c r="L2040" i="3"/>
  <c r="O2040" i="3"/>
  <c r="P2040" i="3"/>
  <c r="Q2040" i="3"/>
  <c r="R2040" i="3"/>
  <c r="S2040" i="3"/>
  <c r="T2040" i="3"/>
  <c r="U2040" i="3"/>
  <c r="X2040" i="3"/>
  <c r="V2040" i="3"/>
  <c r="B2041" i="3"/>
  <c r="C2041" i="3"/>
  <c r="Y2041" i="3"/>
  <c r="D2041" i="3"/>
  <c r="E2041" i="3"/>
  <c r="H2041" i="3"/>
  <c r="I2041" i="3"/>
  <c r="J2041" i="3"/>
  <c r="K2041" i="3"/>
  <c r="L2041" i="3"/>
  <c r="O2041" i="3"/>
  <c r="P2041" i="3"/>
  <c r="Q2041" i="3"/>
  <c r="R2041" i="3"/>
  <c r="S2041" i="3"/>
  <c r="T2041" i="3"/>
  <c r="U2041" i="3"/>
  <c r="W2041" i="3"/>
  <c r="X2041" i="3"/>
  <c r="V2041" i="3"/>
  <c r="B2042" i="3"/>
  <c r="C2042" i="3"/>
  <c r="Y2042" i="3"/>
  <c r="W2042" i="3"/>
  <c r="D2042" i="3"/>
  <c r="E2042" i="3"/>
  <c r="H2042" i="3"/>
  <c r="I2042" i="3"/>
  <c r="J2042" i="3"/>
  <c r="K2042" i="3"/>
  <c r="L2042" i="3"/>
  <c r="O2042" i="3"/>
  <c r="P2042" i="3"/>
  <c r="Q2042" i="3"/>
  <c r="R2042" i="3"/>
  <c r="S2042" i="3"/>
  <c r="T2042" i="3"/>
  <c r="U2042" i="3"/>
  <c r="X2042" i="3"/>
  <c r="V2042" i="3"/>
  <c r="B2043" i="3"/>
  <c r="C2043" i="3"/>
  <c r="Y2043" i="3"/>
  <c r="W2043" i="3"/>
  <c r="D2043" i="3"/>
  <c r="E2043" i="3"/>
  <c r="H2043" i="3"/>
  <c r="I2043" i="3"/>
  <c r="J2043" i="3"/>
  <c r="K2043" i="3"/>
  <c r="L2043" i="3"/>
  <c r="O2043" i="3"/>
  <c r="P2043" i="3"/>
  <c r="Q2043" i="3"/>
  <c r="R2043" i="3"/>
  <c r="S2043" i="3"/>
  <c r="T2043" i="3"/>
  <c r="U2043" i="3"/>
  <c r="X2043" i="3"/>
  <c r="V2043" i="3"/>
  <c r="B2044" i="3"/>
  <c r="C2044" i="3"/>
  <c r="Y2044" i="3"/>
  <c r="W2044" i="3"/>
  <c r="D2044" i="3"/>
  <c r="E2044" i="3"/>
  <c r="H2044" i="3"/>
  <c r="I2044" i="3"/>
  <c r="J2044" i="3"/>
  <c r="K2044" i="3"/>
  <c r="L2044" i="3"/>
  <c r="O2044" i="3"/>
  <c r="P2044" i="3"/>
  <c r="Q2044" i="3"/>
  <c r="R2044" i="3"/>
  <c r="S2044" i="3"/>
  <c r="T2044" i="3"/>
  <c r="U2044" i="3"/>
  <c r="X2044" i="3"/>
  <c r="V2044" i="3"/>
  <c r="B2045" i="3"/>
  <c r="C2045" i="3"/>
  <c r="D2045" i="3"/>
  <c r="E2045" i="3"/>
  <c r="H2045" i="3"/>
  <c r="I2045" i="3"/>
  <c r="J2045" i="3"/>
  <c r="K2045" i="3"/>
  <c r="L2045" i="3"/>
  <c r="O2045" i="3"/>
  <c r="P2045" i="3"/>
  <c r="Q2045" i="3"/>
  <c r="R2045" i="3"/>
  <c r="S2045" i="3"/>
  <c r="T2045" i="3"/>
  <c r="U2045" i="3"/>
  <c r="X2045" i="3"/>
  <c r="V2045" i="3"/>
  <c r="B2046" i="3"/>
  <c r="C2046" i="3"/>
  <c r="F47" i="5"/>
  <c r="Y2046" i="3"/>
  <c r="W2046" i="3"/>
  <c r="D2046" i="3"/>
  <c r="E2046" i="3"/>
  <c r="H2046" i="3"/>
  <c r="I2046" i="3"/>
  <c r="J2046" i="3"/>
  <c r="K2046" i="3"/>
  <c r="L2046" i="3"/>
  <c r="O2046" i="3"/>
  <c r="P2046" i="3"/>
  <c r="Q2046" i="3"/>
  <c r="R2046" i="3"/>
  <c r="S2046" i="3"/>
  <c r="T2046" i="3"/>
  <c r="U2046" i="3"/>
  <c r="X2046" i="3"/>
  <c r="V2046" i="3"/>
  <c r="B2047" i="3"/>
  <c r="C2047" i="3"/>
  <c r="Y2047" i="3"/>
  <c r="D2047" i="3"/>
  <c r="E2047" i="3"/>
  <c r="H2047" i="3"/>
  <c r="I2047" i="3"/>
  <c r="J2047" i="3"/>
  <c r="K2047" i="3"/>
  <c r="L2047" i="3"/>
  <c r="O2047" i="3"/>
  <c r="P2047" i="3"/>
  <c r="Q2047" i="3"/>
  <c r="R2047" i="3"/>
  <c r="S2047" i="3"/>
  <c r="T2047" i="3"/>
  <c r="U2047" i="3"/>
  <c r="X2047" i="3"/>
  <c r="V2047" i="3"/>
  <c r="W2047" i="3"/>
  <c r="B2048" i="3"/>
  <c r="C2048" i="3"/>
  <c r="D2048" i="3"/>
  <c r="E2048" i="3"/>
  <c r="H2048" i="3"/>
  <c r="I2048" i="3"/>
  <c r="J2048" i="3"/>
  <c r="K2048" i="3"/>
  <c r="L2048" i="3"/>
  <c r="O2048" i="3"/>
  <c r="P2048" i="3"/>
  <c r="Q2048" i="3"/>
  <c r="R2048" i="3"/>
  <c r="S2048" i="3"/>
  <c r="T2048" i="3"/>
  <c r="U2048" i="3"/>
  <c r="X2048" i="3"/>
  <c r="V2048" i="3"/>
  <c r="B2049" i="3"/>
  <c r="C2049" i="3"/>
  <c r="Y2049" i="3"/>
  <c r="W2049" i="3"/>
  <c r="D2049" i="3"/>
  <c r="E2049" i="3"/>
  <c r="H2049" i="3"/>
  <c r="I2049" i="3"/>
  <c r="J2049" i="3"/>
  <c r="K2049" i="3"/>
  <c r="L2049" i="3"/>
  <c r="O2049" i="3"/>
  <c r="P2049" i="3"/>
  <c r="Q2049" i="3"/>
  <c r="R2049" i="3"/>
  <c r="S2049" i="3"/>
  <c r="T2049" i="3"/>
  <c r="U2049" i="3"/>
  <c r="X2049" i="3"/>
  <c r="V2049" i="3"/>
  <c r="B2050" i="3"/>
  <c r="C2050" i="3"/>
  <c r="Y2050" i="3"/>
  <c r="W2050" i="3"/>
  <c r="D2050" i="3"/>
  <c r="E2050" i="3"/>
  <c r="H2050" i="3"/>
  <c r="I2050" i="3"/>
  <c r="J2050" i="3"/>
  <c r="K2050" i="3"/>
  <c r="L2050" i="3"/>
  <c r="O2050" i="3"/>
  <c r="P2050" i="3"/>
  <c r="Q2050" i="3"/>
  <c r="R2050" i="3"/>
  <c r="S2050" i="3"/>
  <c r="T2050" i="3"/>
  <c r="U2050" i="3"/>
  <c r="X2050" i="3"/>
  <c r="V2050" i="3"/>
  <c r="B2051" i="3"/>
  <c r="C2051" i="3"/>
  <c r="Y2051" i="3"/>
  <c r="W2051" i="3"/>
  <c r="D2051" i="3"/>
  <c r="E2051" i="3"/>
  <c r="H2051" i="3"/>
  <c r="I2051" i="3"/>
  <c r="J2051" i="3"/>
  <c r="K2051" i="3"/>
  <c r="L2051" i="3"/>
  <c r="O2051" i="3"/>
  <c r="P2051" i="3"/>
  <c r="Q2051" i="3"/>
  <c r="R2051" i="3"/>
  <c r="S2051" i="3"/>
  <c r="T2051" i="3"/>
  <c r="U2051" i="3"/>
  <c r="X2051" i="3"/>
  <c r="V2051" i="3"/>
  <c r="B2052" i="3"/>
  <c r="C2052" i="3"/>
  <c r="Y2052" i="3"/>
  <c r="D2052" i="3"/>
  <c r="E2052" i="3"/>
  <c r="H2052" i="3"/>
  <c r="I2052" i="3"/>
  <c r="J2052" i="3"/>
  <c r="K2052" i="3"/>
  <c r="L2052" i="3"/>
  <c r="O2052" i="3"/>
  <c r="P2052" i="3"/>
  <c r="Q2052" i="3"/>
  <c r="R2052" i="3"/>
  <c r="S2052" i="3"/>
  <c r="T2052" i="3"/>
  <c r="U2052" i="3"/>
  <c r="X2052" i="3"/>
  <c r="V2052" i="3"/>
  <c r="W2052" i="3"/>
  <c r="B2053" i="3"/>
  <c r="C2053" i="3"/>
  <c r="Y2053" i="3"/>
  <c r="D2053" i="3"/>
  <c r="E2053" i="3"/>
  <c r="H2053" i="3"/>
  <c r="I2053" i="3"/>
  <c r="J2053" i="3"/>
  <c r="K2053" i="3"/>
  <c r="L2053" i="3"/>
  <c r="O2053" i="3"/>
  <c r="P2053" i="3"/>
  <c r="Q2053" i="3"/>
  <c r="R2053" i="3"/>
  <c r="S2053" i="3"/>
  <c r="T2053" i="3"/>
  <c r="U2053" i="3"/>
  <c r="X2053" i="3"/>
  <c r="V2053" i="3"/>
  <c r="B2054" i="3"/>
  <c r="C2054" i="3"/>
  <c r="D2054" i="3"/>
  <c r="E2054" i="3"/>
  <c r="H2054" i="3"/>
  <c r="I2054" i="3"/>
  <c r="J2054" i="3"/>
  <c r="K2054" i="3"/>
  <c r="L2054" i="3"/>
  <c r="O2054" i="3"/>
  <c r="P2054" i="3"/>
  <c r="Q2054" i="3"/>
  <c r="R2054" i="3"/>
  <c r="S2054" i="3"/>
  <c r="T2054" i="3"/>
  <c r="U2054" i="3"/>
  <c r="X2054" i="3"/>
  <c r="V2054" i="3"/>
  <c r="B2055" i="3"/>
  <c r="C2055" i="3"/>
  <c r="Y2055" i="3"/>
  <c r="W2055" i="3"/>
  <c r="D2055" i="3"/>
  <c r="E2055" i="3"/>
  <c r="H2055" i="3"/>
  <c r="I2055" i="3"/>
  <c r="J2055" i="3"/>
  <c r="K2055" i="3"/>
  <c r="L2055" i="3"/>
  <c r="O2055" i="3"/>
  <c r="P2055" i="3"/>
  <c r="Q2055" i="3"/>
  <c r="R2055" i="3"/>
  <c r="S2055" i="3"/>
  <c r="T2055" i="3"/>
  <c r="U2055" i="3"/>
  <c r="X2055" i="3"/>
  <c r="V2055" i="3"/>
  <c r="B2056" i="3"/>
  <c r="C2056" i="3"/>
  <c r="Y2056" i="3"/>
  <c r="W2056" i="3"/>
  <c r="D2056" i="3"/>
  <c r="E2056" i="3"/>
  <c r="H2056" i="3"/>
  <c r="I2056" i="3"/>
  <c r="J2056" i="3"/>
  <c r="K2056" i="3"/>
  <c r="L2056" i="3"/>
  <c r="O2056" i="3"/>
  <c r="P2056" i="3"/>
  <c r="Q2056" i="3"/>
  <c r="R2056" i="3"/>
  <c r="S2056" i="3"/>
  <c r="T2056" i="3"/>
  <c r="U2056" i="3"/>
  <c r="X2056" i="3"/>
  <c r="V2056" i="3"/>
  <c r="B2057" i="3"/>
  <c r="C2057" i="3"/>
  <c r="Y2057" i="3"/>
  <c r="W2057" i="3"/>
  <c r="D2057" i="3"/>
  <c r="E2057" i="3"/>
  <c r="H2057" i="3"/>
  <c r="I2057" i="3"/>
  <c r="J2057" i="3"/>
  <c r="K2057" i="3"/>
  <c r="L2057" i="3"/>
  <c r="O2057" i="3"/>
  <c r="P2057" i="3"/>
  <c r="Q2057" i="3"/>
  <c r="R2057" i="3"/>
  <c r="S2057" i="3"/>
  <c r="T2057" i="3"/>
  <c r="U2057" i="3"/>
  <c r="X2057" i="3"/>
  <c r="V2057" i="3"/>
  <c r="B2058" i="3"/>
  <c r="C2058" i="3"/>
  <c r="Y2058" i="3"/>
  <c r="W2058" i="3"/>
  <c r="D2058" i="3"/>
  <c r="E2058" i="3"/>
  <c r="H2058" i="3"/>
  <c r="I2058" i="3"/>
  <c r="J2058" i="3"/>
  <c r="K2058" i="3"/>
  <c r="L2058" i="3"/>
  <c r="O2058" i="3"/>
  <c r="P2058" i="3"/>
  <c r="Q2058" i="3"/>
  <c r="R2058" i="3"/>
  <c r="S2058" i="3"/>
  <c r="T2058" i="3"/>
  <c r="U2058" i="3"/>
  <c r="X2058" i="3"/>
  <c r="V2058" i="3"/>
  <c r="B2059" i="3"/>
  <c r="C2059" i="3"/>
  <c r="Y2059" i="3"/>
  <c r="D2059" i="3"/>
  <c r="E2059" i="3"/>
  <c r="H2059" i="3"/>
  <c r="I2059" i="3"/>
  <c r="J2059" i="3"/>
  <c r="K2059" i="3"/>
  <c r="L2059" i="3"/>
  <c r="O2059" i="3"/>
  <c r="P2059" i="3"/>
  <c r="Q2059" i="3"/>
  <c r="R2059" i="3"/>
  <c r="S2059" i="3"/>
  <c r="T2059" i="3"/>
  <c r="U2059" i="3"/>
  <c r="X2059" i="3"/>
  <c r="V2059" i="3"/>
  <c r="B2060" i="3"/>
  <c r="C2060" i="3"/>
  <c r="Y2060" i="3"/>
  <c r="W2060" i="3"/>
  <c r="D2060" i="3"/>
  <c r="E2060" i="3"/>
  <c r="H2060" i="3"/>
  <c r="I2060" i="3"/>
  <c r="J2060" i="3"/>
  <c r="K2060" i="3"/>
  <c r="L2060" i="3"/>
  <c r="O2060" i="3"/>
  <c r="P2060" i="3"/>
  <c r="Q2060" i="3"/>
  <c r="R2060" i="3"/>
  <c r="S2060" i="3"/>
  <c r="T2060" i="3"/>
  <c r="U2060" i="3"/>
  <c r="X2060" i="3"/>
  <c r="V2060" i="3"/>
  <c r="B2061" i="3"/>
  <c r="C2061" i="3"/>
  <c r="Y2061" i="3"/>
  <c r="D2061" i="3"/>
  <c r="E2061" i="3"/>
  <c r="H2061" i="3"/>
  <c r="I2061" i="3"/>
  <c r="J2061" i="3"/>
  <c r="K2061" i="3"/>
  <c r="L2061" i="3"/>
  <c r="O2061" i="3"/>
  <c r="P2061" i="3"/>
  <c r="Q2061" i="3"/>
  <c r="R2061" i="3"/>
  <c r="S2061" i="3"/>
  <c r="T2061" i="3"/>
  <c r="U2061" i="3"/>
  <c r="X2061" i="3"/>
  <c r="V2061" i="3"/>
  <c r="B2062" i="3"/>
  <c r="C2062" i="3"/>
  <c r="Y2062" i="3"/>
  <c r="D2062" i="3"/>
  <c r="E2062" i="3"/>
  <c r="H2062" i="3"/>
  <c r="I2062" i="3"/>
  <c r="J2062" i="3"/>
  <c r="K2062" i="3"/>
  <c r="L2062" i="3"/>
  <c r="O2062" i="3"/>
  <c r="P2062" i="3"/>
  <c r="Q2062" i="3"/>
  <c r="R2062" i="3"/>
  <c r="S2062" i="3"/>
  <c r="T2062" i="3"/>
  <c r="U2062" i="3"/>
  <c r="W2062" i="3"/>
  <c r="X2062" i="3"/>
  <c r="V2062" i="3"/>
  <c r="B2063" i="3"/>
  <c r="C2063" i="3"/>
  <c r="Y2063" i="3"/>
  <c r="D2063" i="3"/>
  <c r="E2063" i="3"/>
  <c r="H2063" i="3"/>
  <c r="I2063" i="3"/>
  <c r="J2063" i="3"/>
  <c r="K2063" i="3"/>
  <c r="L2063" i="3"/>
  <c r="O2063" i="3"/>
  <c r="P2063" i="3"/>
  <c r="Q2063" i="3"/>
  <c r="R2063" i="3"/>
  <c r="S2063" i="3"/>
  <c r="T2063" i="3"/>
  <c r="U2063" i="3"/>
  <c r="X2063" i="3"/>
  <c r="V2063" i="3"/>
  <c r="W2063" i="3"/>
  <c r="B2064" i="3"/>
  <c r="C2064" i="3"/>
  <c r="Y2064" i="3"/>
  <c r="W2064" i="3"/>
  <c r="D2064" i="3"/>
  <c r="E2064" i="3"/>
  <c r="H2064" i="3"/>
  <c r="I2064" i="3"/>
  <c r="J2064" i="3"/>
  <c r="K2064" i="3"/>
  <c r="L2064" i="3"/>
  <c r="O2064" i="3"/>
  <c r="P2064" i="3"/>
  <c r="Q2064" i="3"/>
  <c r="R2064" i="3"/>
  <c r="S2064" i="3"/>
  <c r="T2064" i="3"/>
  <c r="U2064" i="3"/>
  <c r="X2064" i="3"/>
  <c r="V2064" i="3"/>
  <c r="B2065" i="3"/>
  <c r="C2065" i="3"/>
  <c r="Y2065" i="3"/>
  <c r="W2065" i="3"/>
  <c r="D2065" i="3"/>
  <c r="E2065" i="3"/>
  <c r="H2065" i="3"/>
  <c r="I2065" i="3"/>
  <c r="J2065" i="3"/>
  <c r="K2065" i="3"/>
  <c r="L2065" i="3"/>
  <c r="O2065" i="3"/>
  <c r="P2065" i="3"/>
  <c r="Q2065" i="3"/>
  <c r="R2065" i="3"/>
  <c r="S2065" i="3"/>
  <c r="T2065" i="3"/>
  <c r="U2065" i="3"/>
  <c r="X2065" i="3"/>
  <c r="V2065" i="3"/>
  <c r="B2066" i="3"/>
  <c r="C2066" i="3"/>
  <c r="Y2066" i="3"/>
  <c r="W2066" i="3"/>
  <c r="D2066" i="3"/>
  <c r="E2066" i="3"/>
  <c r="H2066" i="3"/>
  <c r="I2066" i="3"/>
  <c r="J2066" i="3"/>
  <c r="K2066" i="3"/>
  <c r="L2066" i="3"/>
  <c r="O2066" i="3"/>
  <c r="P2066" i="3"/>
  <c r="Q2066" i="3"/>
  <c r="R2066" i="3"/>
  <c r="S2066" i="3"/>
  <c r="T2066" i="3"/>
  <c r="U2066" i="3"/>
  <c r="X2066" i="3"/>
  <c r="V2066" i="3"/>
  <c r="B2067" i="3"/>
  <c r="C2067" i="3"/>
  <c r="Y2067" i="3"/>
  <c r="W2067" i="3"/>
  <c r="D2067" i="3"/>
  <c r="E2067" i="3"/>
  <c r="H2067" i="3"/>
  <c r="I2067" i="3"/>
  <c r="J2067" i="3"/>
  <c r="K2067" i="3"/>
  <c r="L2067" i="3"/>
  <c r="O2067" i="3"/>
  <c r="P2067" i="3"/>
  <c r="Q2067" i="3"/>
  <c r="R2067" i="3"/>
  <c r="S2067" i="3"/>
  <c r="T2067" i="3"/>
  <c r="U2067" i="3"/>
  <c r="X2067" i="3"/>
  <c r="V2067" i="3"/>
  <c r="B2068" i="3"/>
  <c r="D2068" i="3"/>
  <c r="E2068" i="3"/>
  <c r="H2068" i="3"/>
  <c r="I2068" i="3"/>
  <c r="J2068" i="3"/>
  <c r="K2068" i="3"/>
  <c r="L2068" i="3"/>
  <c r="O2068" i="3"/>
  <c r="P2068" i="3"/>
  <c r="Q2068" i="3"/>
  <c r="R2068" i="3"/>
  <c r="S2068" i="3"/>
  <c r="T2068" i="3"/>
  <c r="U2068" i="3"/>
  <c r="X2068" i="3"/>
  <c r="V2068" i="3"/>
  <c r="B2069" i="3"/>
  <c r="C2069" i="3"/>
  <c r="D2069" i="3"/>
  <c r="E2069" i="3"/>
  <c r="H2069" i="3"/>
  <c r="I2069" i="3"/>
  <c r="J2069" i="3"/>
  <c r="K2069" i="3"/>
  <c r="L2069" i="3"/>
  <c r="O2069" i="3"/>
  <c r="P2069" i="3"/>
  <c r="Q2069" i="3"/>
  <c r="R2069" i="3"/>
  <c r="S2069" i="3"/>
  <c r="T2069" i="3"/>
  <c r="U2069" i="3"/>
  <c r="X2069" i="3"/>
  <c r="V2069" i="3"/>
  <c r="B2070" i="3"/>
  <c r="C2070" i="3"/>
  <c r="D2070" i="3"/>
  <c r="E2070" i="3"/>
  <c r="H2070" i="3"/>
  <c r="I2070" i="3"/>
  <c r="J2070" i="3"/>
  <c r="K2070" i="3"/>
  <c r="L2070" i="3"/>
  <c r="O2070" i="3"/>
  <c r="P2070" i="3"/>
  <c r="Q2070" i="3"/>
  <c r="R2070" i="3"/>
  <c r="S2070" i="3"/>
  <c r="T2070" i="3"/>
  <c r="U2070" i="3"/>
  <c r="X2070" i="3"/>
  <c r="V2070" i="3"/>
  <c r="B2071" i="3"/>
  <c r="C2071" i="3"/>
  <c r="Y2071" i="3"/>
  <c r="W2071" i="3"/>
  <c r="D2071" i="3"/>
  <c r="E2071" i="3"/>
  <c r="H2071" i="3"/>
  <c r="I2071" i="3"/>
  <c r="J2071" i="3"/>
  <c r="K2071" i="3"/>
  <c r="L2071" i="3"/>
  <c r="O2071" i="3"/>
  <c r="P2071" i="3"/>
  <c r="Q2071" i="3"/>
  <c r="R2071" i="3"/>
  <c r="S2071" i="3"/>
  <c r="T2071" i="3"/>
  <c r="U2071" i="3"/>
  <c r="X2071" i="3"/>
  <c r="V2071" i="3"/>
  <c r="B2072" i="3"/>
  <c r="C2072" i="3"/>
  <c r="D2072" i="3"/>
  <c r="E2072" i="3"/>
  <c r="H2072" i="3"/>
  <c r="I2072" i="3"/>
  <c r="J2072" i="3"/>
  <c r="K2072" i="3"/>
  <c r="L2072" i="3"/>
  <c r="O2072" i="3"/>
  <c r="P2072" i="3"/>
  <c r="Q2072" i="3"/>
  <c r="R2072" i="3"/>
  <c r="S2072" i="3"/>
  <c r="T2072" i="3"/>
  <c r="U2072" i="3"/>
  <c r="X2072" i="3"/>
  <c r="V2072" i="3"/>
  <c r="B2073" i="3"/>
  <c r="C2073" i="3"/>
  <c r="Y2073" i="3"/>
  <c r="W2073" i="3"/>
  <c r="D2073" i="3"/>
  <c r="E2073" i="3"/>
  <c r="H2073" i="3"/>
  <c r="I2073" i="3"/>
  <c r="J2073" i="3"/>
  <c r="K2073" i="3"/>
  <c r="L2073" i="3"/>
  <c r="O2073" i="3"/>
  <c r="P2073" i="3"/>
  <c r="Q2073" i="3"/>
  <c r="R2073" i="3"/>
  <c r="S2073" i="3"/>
  <c r="T2073" i="3"/>
  <c r="U2073" i="3"/>
  <c r="X2073" i="3"/>
  <c r="V2073" i="3"/>
  <c r="B2074" i="3"/>
  <c r="C2074" i="3"/>
  <c r="Y2074" i="3"/>
  <c r="D2074" i="3"/>
  <c r="E2074" i="3"/>
  <c r="H2074" i="3"/>
  <c r="I2074" i="3"/>
  <c r="J2074" i="3"/>
  <c r="K2074" i="3"/>
  <c r="L2074" i="3"/>
  <c r="O2074" i="3"/>
  <c r="P2074" i="3"/>
  <c r="Q2074" i="3"/>
  <c r="R2074" i="3"/>
  <c r="S2074" i="3"/>
  <c r="T2074" i="3"/>
  <c r="U2074" i="3"/>
  <c r="X2074" i="3"/>
  <c r="V2074" i="3"/>
  <c r="W2074" i="3"/>
  <c r="B2075" i="3"/>
  <c r="C2075" i="3"/>
  <c r="Y2075" i="3"/>
  <c r="W2075" i="3"/>
  <c r="D2075" i="3"/>
  <c r="E2075" i="3"/>
  <c r="H2075" i="3"/>
  <c r="I2075" i="3"/>
  <c r="J2075" i="3"/>
  <c r="K2075" i="3"/>
  <c r="L2075" i="3"/>
  <c r="O2075" i="3"/>
  <c r="P2075" i="3"/>
  <c r="Q2075" i="3"/>
  <c r="R2075" i="3"/>
  <c r="S2075" i="3"/>
  <c r="T2075" i="3"/>
  <c r="U2075" i="3"/>
  <c r="X2075" i="3"/>
  <c r="V2075" i="3"/>
  <c r="B2076" i="3"/>
  <c r="C2076" i="3"/>
  <c r="Y2076" i="3"/>
  <c r="W2076" i="3"/>
  <c r="D2076" i="3"/>
  <c r="E2076" i="3"/>
  <c r="H2076" i="3"/>
  <c r="I2076" i="3"/>
  <c r="J2076" i="3"/>
  <c r="K2076" i="3"/>
  <c r="L2076" i="3"/>
  <c r="O2076" i="3"/>
  <c r="P2076" i="3"/>
  <c r="Q2076" i="3"/>
  <c r="R2076" i="3"/>
  <c r="S2076" i="3"/>
  <c r="T2076" i="3"/>
  <c r="U2076" i="3"/>
  <c r="X2076" i="3"/>
  <c r="V2076" i="3"/>
  <c r="B2077" i="3"/>
  <c r="C2077" i="3"/>
  <c r="D2077" i="3"/>
  <c r="E2077" i="3"/>
  <c r="H2077" i="3"/>
  <c r="I2077" i="3"/>
  <c r="J2077" i="3"/>
  <c r="K2077" i="3"/>
  <c r="L2077" i="3"/>
  <c r="O2077" i="3"/>
  <c r="P2077" i="3"/>
  <c r="Q2077" i="3"/>
  <c r="R2077" i="3"/>
  <c r="S2077" i="3"/>
  <c r="T2077" i="3"/>
  <c r="U2077" i="3"/>
  <c r="X2077" i="3"/>
  <c r="V2077" i="3"/>
  <c r="B2078" i="3"/>
  <c r="C2078" i="3"/>
  <c r="Y2078" i="3"/>
  <c r="W2078" i="3"/>
  <c r="D2078" i="3"/>
  <c r="E2078" i="3"/>
  <c r="H2078" i="3"/>
  <c r="I2078" i="3"/>
  <c r="J2078" i="3"/>
  <c r="K2078" i="3"/>
  <c r="L2078" i="3"/>
  <c r="O2078" i="3"/>
  <c r="P2078" i="3"/>
  <c r="Q2078" i="3"/>
  <c r="R2078" i="3"/>
  <c r="S2078" i="3"/>
  <c r="T2078" i="3"/>
  <c r="U2078" i="3"/>
  <c r="X2078" i="3"/>
  <c r="V2078" i="3"/>
  <c r="B2079" i="3"/>
  <c r="C2079" i="3"/>
  <c r="Y2079" i="3"/>
  <c r="W2079" i="3"/>
  <c r="D2079" i="3"/>
  <c r="E2079" i="3"/>
  <c r="H2079" i="3"/>
  <c r="I2079" i="3"/>
  <c r="J2079" i="3"/>
  <c r="K2079" i="3"/>
  <c r="L2079" i="3"/>
  <c r="O2079" i="3"/>
  <c r="P2079" i="3"/>
  <c r="Q2079" i="3"/>
  <c r="R2079" i="3"/>
  <c r="S2079" i="3"/>
  <c r="T2079" i="3"/>
  <c r="U2079" i="3"/>
  <c r="X2079" i="3"/>
  <c r="V2079" i="3"/>
  <c r="B2080" i="3"/>
  <c r="C2080" i="3"/>
  <c r="D2080" i="3"/>
  <c r="E2080" i="3"/>
  <c r="H2080" i="3"/>
  <c r="I2080" i="3"/>
  <c r="J2080" i="3"/>
  <c r="K2080" i="3"/>
  <c r="L2080" i="3"/>
  <c r="O2080" i="3"/>
  <c r="P2080" i="3"/>
  <c r="Q2080" i="3"/>
  <c r="R2080" i="3"/>
  <c r="S2080" i="3"/>
  <c r="T2080" i="3"/>
  <c r="U2080" i="3"/>
  <c r="X2080" i="3"/>
  <c r="V2080" i="3"/>
  <c r="B2081" i="3"/>
  <c r="C2081" i="3"/>
  <c r="Y2081" i="3"/>
  <c r="W2081" i="3"/>
  <c r="D2081" i="3"/>
  <c r="E2081" i="3"/>
  <c r="H2081" i="3"/>
  <c r="I2081" i="3"/>
  <c r="J2081" i="3"/>
  <c r="K2081" i="3"/>
  <c r="L2081" i="3"/>
  <c r="O2081" i="3"/>
  <c r="P2081" i="3"/>
  <c r="Q2081" i="3"/>
  <c r="R2081" i="3"/>
  <c r="S2081" i="3"/>
  <c r="T2081" i="3"/>
  <c r="U2081" i="3"/>
  <c r="X2081" i="3"/>
  <c r="V2081" i="3"/>
  <c r="B2082" i="3"/>
  <c r="C2082" i="3"/>
  <c r="Y2082" i="3"/>
  <c r="W2082" i="3"/>
  <c r="D2082" i="3"/>
  <c r="E2082" i="3"/>
  <c r="H2082" i="3"/>
  <c r="I2082" i="3"/>
  <c r="J2082" i="3"/>
  <c r="K2082" i="3"/>
  <c r="L2082" i="3"/>
  <c r="O2082" i="3"/>
  <c r="P2082" i="3"/>
  <c r="Q2082" i="3"/>
  <c r="R2082" i="3"/>
  <c r="S2082" i="3"/>
  <c r="T2082" i="3"/>
  <c r="U2082" i="3"/>
  <c r="X2082" i="3"/>
  <c r="V2082" i="3"/>
  <c r="B2083" i="3"/>
  <c r="C2083" i="3"/>
  <c r="Y2083" i="3"/>
  <c r="D2083" i="3"/>
  <c r="E2083" i="3"/>
  <c r="H2083" i="3"/>
  <c r="I2083" i="3"/>
  <c r="J2083" i="3"/>
  <c r="K2083" i="3"/>
  <c r="L2083" i="3"/>
  <c r="O2083" i="3"/>
  <c r="P2083" i="3"/>
  <c r="Q2083" i="3"/>
  <c r="R2083" i="3"/>
  <c r="S2083" i="3"/>
  <c r="T2083" i="3"/>
  <c r="U2083" i="3"/>
  <c r="X2083" i="3"/>
  <c r="V2083" i="3"/>
  <c r="B2084" i="3"/>
  <c r="C2084" i="3"/>
  <c r="Y2084" i="3"/>
  <c r="W2084" i="3"/>
  <c r="D2084" i="3"/>
  <c r="E2084" i="3"/>
  <c r="H2084" i="3"/>
  <c r="I2084" i="3"/>
  <c r="J2084" i="3"/>
  <c r="K2084" i="3"/>
  <c r="L2084" i="3"/>
  <c r="O2084" i="3"/>
  <c r="P2084" i="3"/>
  <c r="Q2084" i="3"/>
  <c r="R2084" i="3"/>
  <c r="S2084" i="3"/>
  <c r="T2084" i="3"/>
  <c r="U2084" i="3"/>
  <c r="X2084" i="3"/>
  <c r="V2084" i="3"/>
  <c r="B2085" i="3"/>
  <c r="C2085" i="3"/>
  <c r="Y2085" i="3"/>
  <c r="D2085" i="3"/>
  <c r="E2085" i="3"/>
  <c r="H2085" i="3"/>
  <c r="I2085" i="3"/>
  <c r="J2085" i="3"/>
  <c r="K2085" i="3"/>
  <c r="L2085" i="3"/>
  <c r="O2085" i="3"/>
  <c r="P2085" i="3"/>
  <c r="Q2085" i="3"/>
  <c r="R2085" i="3"/>
  <c r="S2085" i="3"/>
  <c r="T2085" i="3"/>
  <c r="U2085" i="3"/>
  <c r="X2085" i="3"/>
  <c r="V2085" i="3"/>
  <c r="B2086" i="3"/>
  <c r="C2086" i="3"/>
  <c r="Y2086" i="3"/>
  <c r="W2086" i="3"/>
  <c r="D2086" i="3"/>
  <c r="E2086" i="3"/>
  <c r="H2086" i="3"/>
  <c r="I2086" i="3"/>
  <c r="J2086" i="3"/>
  <c r="K2086" i="3"/>
  <c r="L2086" i="3"/>
  <c r="O2086" i="3"/>
  <c r="P2086" i="3"/>
  <c r="Q2086" i="3"/>
  <c r="R2086" i="3"/>
  <c r="S2086" i="3"/>
  <c r="T2086" i="3"/>
  <c r="U2086" i="3"/>
  <c r="X2086" i="3"/>
  <c r="V2086" i="3"/>
  <c r="B2087" i="3"/>
  <c r="C2087" i="3"/>
  <c r="Y2087" i="3"/>
  <c r="D2087" i="3"/>
  <c r="E2087" i="3"/>
  <c r="H2087" i="3"/>
  <c r="I2087" i="3"/>
  <c r="J2087" i="3"/>
  <c r="K2087" i="3"/>
  <c r="L2087" i="3"/>
  <c r="O2087" i="3"/>
  <c r="P2087" i="3"/>
  <c r="Q2087" i="3"/>
  <c r="R2087" i="3"/>
  <c r="S2087" i="3"/>
  <c r="T2087" i="3"/>
  <c r="U2087" i="3"/>
  <c r="X2087" i="3"/>
  <c r="V2087" i="3"/>
  <c r="W2087" i="3"/>
  <c r="B2088" i="3"/>
  <c r="C2088" i="3"/>
  <c r="D2088" i="3"/>
  <c r="E2088" i="3"/>
  <c r="H2088" i="3"/>
  <c r="I2088" i="3"/>
  <c r="J2088" i="3"/>
  <c r="K2088" i="3"/>
  <c r="L2088" i="3"/>
  <c r="O2088" i="3"/>
  <c r="P2088" i="3"/>
  <c r="Q2088" i="3"/>
  <c r="R2088" i="3"/>
  <c r="S2088" i="3"/>
  <c r="T2088" i="3"/>
  <c r="U2088" i="3"/>
  <c r="X2088" i="3"/>
  <c r="V2088" i="3"/>
  <c r="B2089" i="3"/>
  <c r="C2089" i="3"/>
  <c r="Y2089" i="3"/>
  <c r="W2089" i="3"/>
  <c r="D2089" i="3"/>
  <c r="E2089" i="3"/>
  <c r="H2089" i="3"/>
  <c r="I2089" i="3"/>
  <c r="J2089" i="3"/>
  <c r="K2089" i="3"/>
  <c r="L2089" i="3"/>
  <c r="O2089" i="3"/>
  <c r="P2089" i="3"/>
  <c r="Q2089" i="3"/>
  <c r="R2089" i="3"/>
  <c r="S2089" i="3"/>
  <c r="T2089" i="3"/>
  <c r="U2089" i="3"/>
  <c r="X2089" i="3"/>
  <c r="V2089" i="3"/>
  <c r="B2090" i="3"/>
  <c r="C2090" i="3"/>
  <c r="Y2090" i="3"/>
  <c r="D2090" i="3"/>
  <c r="E2090" i="3"/>
  <c r="H2090" i="3"/>
  <c r="I2090" i="3"/>
  <c r="J2090" i="3"/>
  <c r="K2090" i="3"/>
  <c r="L2090" i="3"/>
  <c r="O2090" i="3"/>
  <c r="P2090" i="3"/>
  <c r="Q2090" i="3"/>
  <c r="R2090" i="3"/>
  <c r="S2090" i="3"/>
  <c r="T2090" i="3"/>
  <c r="U2090" i="3"/>
  <c r="X2090" i="3"/>
  <c r="V2090" i="3"/>
  <c r="W2090" i="3"/>
  <c r="B2091" i="3"/>
  <c r="C2091" i="3"/>
  <c r="Y2091" i="3"/>
  <c r="D2091" i="3"/>
  <c r="E2091" i="3"/>
  <c r="H2091" i="3"/>
  <c r="I2091" i="3"/>
  <c r="J2091" i="3"/>
  <c r="K2091" i="3"/>
  <c r="L2091" i="3"/>
  <c r="O2091" i="3"/>
  <c r="P2091" i="3"/>
  <c r="Q2091" i="3"/>
  <c r="R2091" i="3"/>
  <c r="S2091" i="3"/>
  <c r="T2091" i="3"/>
  <c r="U2091" i="3"/>
  <c r="X2091" i="3"/>
  <c r="V2091" i="3"/>
  <c r="B2092" i="3"/>
  <c r="D2092" i="3"/>
  <c r="E2092" i="3"/>
  <c r="H2092" i="3"/>
  <c r="I2092" i="3"/>
  <c r="J2092" i="3"/>
  <c r="K2092" i="3"/>
  <c r="L2092" i="3"/>
  <c r="O2092" i="3"/>
  <c r="P2092" i="3"/>
  <c r="Q2092" i="3"/>
  <c r="R2092" i="3"/>
  <c r="S2092" i="3"/>
  <c r="T2092" i="3"/>
  <c r="U2092" i="3"/>
  <c r="X2092" i="3"/>
  <c r="V2092" i="3"/>
  <c r="B2093" i="3"/>
  <c r="C2093" i="3"/>
  <c r="D2093" i="3"/>
  <c r="E2093" i="3"/>
  <c r="H2093" i="3"/>
  <c r="I2093" i="3"/>
  <c r="J2093" i="3"/>
  <c r="K2093" i="3"/>
  <c r="L2093" i="3"/>
  <c r="O2093" i="3"/>
  <c r="P2093" i="3"/>
  <c r="Q2093" i="3"/>
  <c r="R2093" i="3"/>
  <c r="S2093" i="3"/>
  <c r="T2093" i="3"/>
  <c r="U2093" i="3"/>
  <c r="X2093" i="3"/>
  <c r="V2093" i="3"/>
  <c r="B2094" i="3"/>
  <c r="C2094" i="3"/>
  <c r="Y2094" i="3"/>
  <c r="D2094" i="3"/>
  <c r="E2094" i="3"/>
  <c r="H2094" i="3"/>
  <c r="I2094" i="3"/>
  <c r="J2094" i="3"/>
  <c r="K2094" i="3"/>
  <c r="L2094" i="3"/>
  <c r="O2094" i="3"/>
  <c r="P2094" i="3"/>
  <c r="Q2094" i="3"/>
  <c r="R2094" i="3"/>
  <c r="S2094" i="3"/>
  <c r="T2094" i="3"/>
  <c r="U2094" i="3"/>
  <c r="X2094" i="3"/>
  <c r="V2094" i="3"/>
  <c r="B2095" i="3"/>
  <c r="C2095" i="3"/>
  <c r="Y2095" i="3"/>
  <c r="W2095" i="3"/>
  <c r="D2095" i="3"/>
  <c r="E2095" i="3"/>
  <c r="H2095" i="3"/>
  <c r="I2095" i="3"/>
  <c r="J2095" i="3"/>
  <c r="K2095" i="3"/>
  <c r="L2095" i="3"/>
  <c r="O2095" i="3"/>
  <c r="P2095" i="3"/>
  <c r="Q2095" i="3"/>
  <c r="R2095" i="3"/>
  <c r="S2095" i="3"/>
  <c r="T2095" i="3"/>
  <c r="U2095" i="3"/>
  <c r="X2095" i="3"/>
  <c r="V2095" i="3"/>
  <c r="B2096" i="3"/>
  <c r="C2096" i="3"/>
  <c r="Y2096" i="3"/>
  <c r="D2096" i="3"/>
  <c r="E2096" i="3"/>
  <c r="H2096" i="3"/>
  <c r="I2096" i="3"/>
  <c r="J2096" i="3"/>
  <c r="K2096" i="3"/>
  <c r="L2096" i="3"/>
  <c r="O2096" i="3"/>
  <c r="P2096" i="3"/>
  <c r="Q2096" i="3"/>
  <c r="R2096" i="3"/>
  <c r="S2096" i="3"/>
  <c r="T2096" i="3"/>
  <c r="U2096" i="3"/>
  <c r="W2096" i="3"/>
  <c r="X2096" i="3"/>
  <c r="V2096" i="3"/>
  <c r="B2097" i="3"/>
  <c r="C2097" i="3"/>
  <c r="Y2097" i="3"/>
  <c r="W2097" i="3"/>
  <c r="D2097" i="3"/>
  <c r="E2097" i="3"/>
  <c r="H2097" i="3"/>
  <c r="I2097" i="3"/>
  <c r="J2097" i="3"/>
  <c r="K2097" i="3"/>
  <c r="L2097" i="3"/>
  <c r="O2097" i="3"/>
  <c r="P2097" i="3"/>
  <c r="Q2097" i="3"/>
  <c r="R2097" i="3"/>
  <c r="S2097" i="3"/>
  <c r="T2097" i="3"/>
  <c r="U2097" i="3"/>
  <c r="X2097" i="3"/>
  <c r="V2097" i="3"/>
  <c r="B2098" i="3"/>
  <c r="C2098" i="3"/>
  <c r="Y2098" i="3"/>
  <c r="W2098" i="3"/>
  <c r="D2098" i="3"/>
  <c r="E2098" i="3"/>
  <c r="H2098" i="3"/>
  <c r="I2098" i="3"/>
  <c r="J2098" i="3"/>
  <c r="K2098" i="3"/>
  <c r="L2098" i="3"/>
  <c r="O2098" i="3"/>
  <c r="P2098" i="3"/>
  <c r="Q2098" i="3"/>
  <c r="R2098" i="3"/>
  <c r="S2098" i="3"/>
  <c r="T2098" i="3"/>
  <c r="U2098" i="3"/>
  <c r="X2098" i="3"/>
  <c r="V2098" i="3"/>
  <c r="B2099" i="3"/>
  <c r="C2099" i="3"/>
  <c r="Y2099" i="3"/>
  <c r="D2099" i="3"/>
  <c r="E2099" i="3"/>
  <c r="H2099" i="3"/>
  <c r="I2099" i="3"/>
  <c r="J2099" i="3"/>
  <c r="K2099" i="3"/>
  <c r="L2099" i="3"/>
  <c r="O2099" i="3"/>
  <c r="P2099" i="3"/>
  <c r="Q2099" i="3"/>
  <c r="R2099" i="3"/>
  <c r="S2099" i="3"/>
  <c r="T2099" i="3"/>
  <c r="U2099" i="3"/>
  <c r="X2099" i="3"/>
  <c r="V2099" i="3"/>
  <c r="B2100" i="3"/>
  <c r="C2100" i="3"/>
  <c r="Y2100" i="3"/>
  <c r="W2100" i="3"/>
  <c r="D2100" i="3"/>
  <c r="E2100" i="3"/>
  <c r="H2100" i="3"/>
  <c r="I2100" i="3"/>
  <c r="J2100" i="3"/>
  <c r="K2100" i="3"/>
  <c r="L2100" i="3"/>
  <c r="O2100" i="3"/>
  <c r="P2100" i="3"/>
  <c r="Q2100" i="3"/>
  <c r="R2100" i="3"/>
  <c r="S2100" i="3"/>
  <c r="T2100" i="3"/>
  <c r="U2100" i="3"/>
  <c r="X2100" i="3"/>
  <c r="V2100" i="3"/>
  <c r="B2101" i="3"/>
  <c r="C2101" i="3"/>
  <c r="D2101" i="3"/>
  <c r="E2101" i="3"/>
  <c r="H2101" i="3"/>
  <c r="I2101" i="3"/>
  <c r="J2101" i="3"/>
  <c r="K2101" i="3"/>
  <c r="L2101" i="3"/>
  <c r="O2101" i="3"/>
  <c r="P2101" i="3"/>
  <c r="Q2101" i="3"/>
  <c r="R2101" i="3"/>
  <c r="S2101" i="3"/>
  <c r="T2101" i="3"/>
  <c r="U2101" i="3"/>
  <c r="X2101" i="3"/>
  <c r="V2101" i="3"/>
  <c r="B2102" i="3"/>
  <c r="C2102" i="3"/>
  <c r="Y2102" i="3"/>
  <c r="D2102" i="3"/>
  <c r="E2102" i="3"/>
  <c r="H2102" i="3"/>
  <c r="I2102" i="3"/>
  <c r="J2102" i="3"/>
  <c r="K2102" i="3"/>
  <c r="L2102" i="3"/>
  <c r="O2102" i="3"/>
  <c r="P2102" i="3"/>
  <c r="Q2102" i="3"/>
  <c r="R2102" i="3"/>
  <c r="S2102" i="3"/>
  <c r="T2102" i="3"/>
  <c r="U2102" i="3"/>
  <c r="W2102" i="3"/>
  <c r="X2102" i="3"/>
  <c r="V2102" i="3"/>
  <c r="B2103" i="3"/>
  <c r="C2103" i="3"/>
  <c r="Y2103" i="3"/>
  <c r="W2103" i="3"/>
  <c r="D2103" i="3"/>
  <c r="E2103" i="3"/>
  <c r="H2103" i="3"/>
  <c r="I2103" i="3"/>
  <c r="J2103" i="3"/>
  <c r="K2103" i="3"/>
  <c r="L2103" i="3"/>
  <c r="O2103" i="3"/>
  <c r="P2103" i="3"/>
  <c r="Q2103" i="3"/>
  <c r="R2103" i="3"/>
  <c r="S2103" i="3"/>
  <c r="T2103" i="3"/>
  <c r="U2103" i="3"/>
  <c r="X2103" i="3"/>
  <c r="V2103" i="3"/>
  <c r="B2104" i="3"/>
  <c r="C2104" i="3"/>
  <c r="Y2104" i="3"/>
  <c r="W2104" i="3"/>
  <c r="D2104" i="3"/>
  <c r="E2104" i="3"/>
  <c r="H2104" i="3"/>
  <c r="I2104" i="3"/>
  <c r="J2104" i="3"/>
  <c r="K2104" i="3"/>
  <c r="L2104" i="3"/>
  <c r="O2104" i="3"/>
  <c r="P2104" i="3"/>
  <c r="Q2104" i="3"/>
  <c r="R2104" i="3"/>
  <c r="S2104" i="3"/>
  <c r="T2104" i="3"/>
  <c r="U2104" i="3"/>
  <c r="X2104" i="3"/>
  <c r="V2104" i="3"/>
  <c r="B2105" i="3"/>
  <c r="D2105" i="3"/>
  <c r="E2105" i="3"/>
  <c r="H2105" i="3"/>
  <c r="I2105" i="3"/>
  <c r="J2105" i="3"/>
  <c r="K2105" i="3"/>
  <c r="L2105" i="3"/>
  <c r="O2105" i="3"/>
  <c r="P2105" i="3"/>
  <c r="Q2105" i="3"/>
  <c r="R2105" i="3"/>
  <c r="S2105" i="3"/>
  <c r="T2105" i="3"/>
  <c r="U2105" i="3"/>
  <c r="X2105" i="3"/>
  <c r="V2105" i="3"/>
  <c r="B2106" i="3"/>
  <c r="C2106" i="3"/>
  <c r="Y2106" i="3"/>
  <c r="W2106" i="3"/>
  <c r="D2106" i="3"/>
  <c r="E2106" i="3"/>
  <c r="H2106" i="3"/>
  <c r="I2106" i="3"/>
  <c r="J2106" i="3"/>
  <c r="K2106" i="3"/>
  <c r="L2106" i="3"/>
  <c r="O2106" i="3"/>
  <c r="P2106" i="3"/>
  <c r="Q2106" i="3"/>
  <c r="R2106" i="3"/>
  <c r="S2106" i="3"/>
  <c r="T2106" i="3"/>
  <c r="U2106" i="3"/>
  <c r="X2106" i="3"/>
  <c r="V2106" i="3"/>
  <c r="B2107" i="3"/>
  <c r="C2107" i="3"/>
  <c r="Y2107" i="3"/>
  <c r="W2107" i="3"/>
  <c r="D2107" i="3"/>
  <c r="E2107" i="3"/>
  <c r="H2107" i="3"/>
  <c r="I2107" i="3"/>
  <c r="J2107" i="3"/>
  <c r="K2107" i="3"/>
  <c r="L2107" i="3"/>
  <c r="O2107" i="3"/>
  <c r="P2107" i="3"/>
  <c r="Q2107" i="3"/>
  <c r="R2107" i="3"/>
  <c r="S2107" i="3"/>
  <c r="T2107" i="3"/>
  <c r="U2107" i="3"/>
  <c r="X2107" i="3"/>
  <c r="V2107" i="3"/>
  <c r="B2108" i="3"/>
  <c r="C2108" i="3"/>
  <c r="Y2108" i="3"/>
  <c r="W2108" i="3"/>
  <c r="D2108" i="3"/>
  <c r="E2108" i="3"/>
  <c r="H2108" i="3"/>
  <c r="I2108" i="3"/>
  <c r="J2108" i="3"/>
  <c r="K2108" i="3"/>
  <c r="L2108" i="3"/>
  <c r="O2108" i="3"/>
  <c r="P2108" i="3"/>
  <c r="Q2108" i="3"/>
  <c r="R2108" i="3"/>
  <c r="S2108" i="3"/>
  <c r="T2108" i="3"/>
  <c r="U2108" i="3"/>
  <c r="X2108" i="3"/>
  <c r="V2108" i="3"/>
  <c r="B2109" i="3"/>
  <c r="C2109" i="3"/>
  <c r="D2109" i="3"/>
  <c r="E2109" i="3"/>
  <c r="H2109" i="3"/>
  <c r="I2109" i="3"/>
  <c r="J2109" i="3"/>
  <c r="K2109" i="3"/>
  <c r="L2109" i="3"/>
  <c r="O2109" i="3"/>
  <c r="P2109" i="3"/>
  <c r="Q2109" i="3"/>
  <c r="R2109" i="3"/>
  <c r="S2109" i="3"/>
  <c r="T2109" i="3"/>
  <c r="U2109" i="3"/>
  <c r="X2109" i="3"/>
  <c r="V2109" i="3"/>
  <c r="B2110" i="3"/>
  <c r="C2110" i="3"/>
  <c r="Y2110" i="3"/>
  <c r="W2110" i="3"/>
  <c r="D2110" i="3"/>
  <c r="E2110" i="3"/>
  <c r="H2110" i="3"/>
  <c r="I2110" i="3"/>
  <c r="J2110" i="3"/>
  <c r="K2110" i="3"/>
  <c r="L2110" i="3"/>
  <c r="O2110" i="3"/>
  <c r="P2110" i="3"/>
  <c r="Q2110" i="3"/>
  <c r="R2110" i="3"/>
  <c r="S2110" i="3"/>
  <c r="T2110" i="3"/>
  <c r="U2110" i="3"/>
  <c r="X2110" i="3"/>
  <c r="V2110" i="3"/>
  <c r="B2111" i="3"/>
  <c r="C2111" i="3"/>
  <c r="Y2111" i="3"/>
  <c r="D2111" i="3"/>
  <c r="E2111" i="3"/>
  <c r="H2111" i="3"/>
  <c r="I2111" i="3"/>
  <c r="J2111" i="3"/>
  <c r="K2111" i="3"/>
  <c r="L2111" i="3"/>
  <c r="O2111" i="3"/>
  <c r="P2111" i="3"/>
  <c r="Q2111" i="3"/>
  <c r="R2111" i="3"/>
  <c r="S2111" i="3"/>
  <c r="T2111" i="3"/>
  <c r="U2111" i="3"/>
  <c r="X2111" i="3"/>
  <c r="V2111" i="3"/>
  <c r="W2111" i="3"/>
  <c r="B2112" i="3"/>
  <c r="C2112" i="3"/>
  <c r="D2112" i="3"/>
  <c r="E2112" i="3"/>
  <c r="H2112" i="3"/>
  <c r="I2112" i="3"/>
  <c r="J2112" i="3"/>
  <c r="K2112" i="3"/>
  <c r="L2112" i="3"/>
  <c r="O2112" i="3"/>
  <c r="P2112" i="3"/>
  <c r="Q2112" i="3"/>
  <c r="R2112" i="3"/>
  <c r="S2112" i="3"/>
  <c r="T2112" i="3"/>
  <c r="U2112" i="3"/>
  <c r="X2112" i="3"/>
  <c r="V2112" i="3"/>
  <c r="B2113" i="3"/>
  <c r="C2113" i="3"/>
  <c r="Y2113" i="3"/>
  <c r="W2113" i="3"/>
  <c r="D2113" i="3"/>
  <c r="E2113" i="3"/>
  <c r="H2113" i="3"/>
  <c r="I2113" i="3"/>
  <c r="J2113" i="3"/>
  <c r="K2113" i="3"/>
  <c r="L2113" i="3"/>
  <c r="O2113" i="3"/>
  <c r="P2113" i="3"/>
  <c r="Q2113" i="3"/>
  <c r="R2113" i="3"/>
  <c r="S2113" i="3"/>
  <c r="T2113" i="3"/>
  <c r="U2113" i="3"/>
  <c r="X2113" i="3"/>
  <c r="V2113" i="3"/>
  <c r="B2114" i="3"/>
  <c r="C2114" i="3"/>
  <c r="Y2114" i="3"/>
  <c r="W2114" i="3"/>
  <c r="D2114" i="3"/>
  <c r="E2114" i="3"/>
  <c r="H2114" i="3"/>
  <c r="I2114" i="3"/>
  <c r="J2114" i="3"/>
  <c r="K2114" i="3"/>
  <c r="L2114" i="3"/>
  <c r="O2114" i="3"/>
  <c r="P2114" i="3"/>
  <c r="Q2114" i="3"/>
  <c r="R2114" i="3"/>
  <c r="S2114" i="3"/>
  <c r="T2114" i="3"/>
  <c r="U2114" i="3"/>
  <c r="X2114" i="3"/>
  <c r="V2114" i="3"/>
  <c r="B2115" i="3"/>
  <c r="C2115" i="3"/>
  <c r="Y2115" i="3"/>
  <c r="D2115" i="3"/>
  <c r="E2115" i="3"/>
  <c r="H2115" i="3"/>
  <c r="I2115" i="3"/>
  <c r="J2115" i="3"/>
  <c r="K2115" i="3"/>
  <c r="L2115" i="3"/>
  <c r="O2115" i="3"/>
  <c r="P2115" i="3"/>
  <c r="Q2115" i="3"/>
  <c r="R2115" i="3"/>
  <c r="S2115" i="3"/>
  <c r="T2115" i="3"/>
  <c r="U2115" i="3"/>
  <c r="X2115" i="3"/>
  <c r="V2115" i="3"/>
  <c r="B2116" i="3"/>
  <c r="C2116" i="3"/>
  <c r="Y2116" i="3"/>
  <c r="W2116" i="3"/>
  <c r="D2116" i="3"/>
  <c r="E2116" i="3"/>
  <c r="H2116" i="3"/>
  <c r="I2116" i="3"/>
  <c r="J2116" i="3"/>
  <c r="K2116" i="3"/>
  <c r="L2116" i="3"/>
  <c r="O2116" i="3"/>
  <c r="P2116" i="3"/>
  <c r="Q2116" i="3"/>
  <c r="R2116" i="3"/>
  <c r="S2116" i="3"/>
  <c r="T2116" i="3"/>
  <c r="U2116" i="3"/>
  <c r="X2116" i="3"/>
  <c r="V2116" i="3"/>
  <c r="B2117" i="3"/>
  <c r="C2117" i="3"/>
  <c r="Y2117" i="3"/>
  <c r="D2117" i="3"/>
  <c r="E2117" i="3"/>
  <c r="H2117" i="3"/>
  <c r="I2117" i="3"/>
  <c r="J2117" i="3"/>
  <c r="K2117" i="3"/>
  <c r="L2117" i="3"/>
  <c r="O2117" i="3"/>
  <c r="P2117" i="3"/>
  <c r="Q2117" i="3"/>
  <c r="R2117" i="3"/>
  <c r="S2117" i="3"/>
  <c r="T2117" i="3"/>
  <c r="U2117" i="3"/>
  <c r="X2117" i="3"/>
  <c r="V2117" i="3"/>
  <c r="B2118" i="3"/>
  <c r="C2118" i="3"/>
  <c r="Y2118" i="3"/>
  <c r="D2118" i="3"/>
  <c r="E2118" i="3"/>
  <c r="H2118" i="3"/>
  <c r="I2118" i="3"/>
  <c r="J2118" i="3"/>
  <c r="K2118" i="3"/>
  <c r="L2118" i="3"/>
  <c r="O2118" i="3"/>
  <c r="P2118" i="3"/>
  <c r="Q2118" i="3"/>
  <c r="R2118" i="3"/>
  <c r="S2118" i="3"/>
  <c r="T2118" i="3"/>
  <c r="U2118" i="3"/>
  <c r="X2118" i="3"/>
  <c r="V2118" i="3"/>
  <c r="B2119" i="3"/>
  <c r="C2119" i="3"/>
  <c r="Y2119" i="3"/>
  <c r="W2119" i="3"/>
  <c r="D2119" i="3"/>
  <c r="E2119" i="3"/>
  <c r="H2119" i="3"/>
  <c r="I2119" i="3"/>
  <c r="J2119" i="3"/>
  <c r="K2119" i="3"/>
  <c r="L2119" i="3"/>
  <c r="O2119" i="3"/>
  <c r="P2119" i="3"/>
  <c r="Q2119" i="3"/>
  <c r="R2119" i="3"/>
  <c r="S2119" i="3"/>
  <c r="T2119" i="3"/>
  <c r="U2119" i="3"/>
  <c r="X2119" i="3"/>
  <c r="V2119" i="3"/>
  <c r="B2120" i="3"/>
  <c r="C2120" i="3"/>
  <c r="D2120" i="3"/>
  <c r="E2120" i="3"/>
  <c r="H2120" i="3"/>
  <c r="I2120" i="3"/>
  <c r="J2120" i="3"/>
  <c r="K2120" i="3"/>
  <c r="L2120" i="3"/>
  <c r="O2120" i="3"/>
  <c r="P2120" i="3"/>
  <c r="Q2120" i="3"/>
  <c r="R2120" i="3"/>
  <c r="S2120" i="3"/>
  <c r="T2120" i="3"/>
  <c r="U2120" i="3"/>
  <c r="X2120" i="3"/>
  <c r="V2120" i="3"/>
  <c r="B2121" i="3"/>
  <c r="C2121" i="3"/>
  <c r="Y2121" i="3"/>
  <c r="W2121" i="3"/>
  <c r="D2121" i="3"/>
  <c r="E2121" i="3"/>
  <c r="H2121" i="3"/>
  <c r="I2121" i="3"/>
  <c r="J2121" i="3"/>
  <c r="K2121" i="3"/>
  <c r="L2121" i="3"/>
  <c r="O2121" i="3"/>
  <c r="P2121" i="3"/>
  <c r="Q2121" i="3"/>
  <c r="R2121" i="3"/>
  <c r="S2121" i="3"/>
  <c r="T2121" i="3"/>
  <c r="U2121" i="3"/>
  <c r="X2121" i="3"/>
  <c r="V2121" i="3"/>
  <c r="B2122" i="3"/>
  <c r="C2122" i="3"/>
  <c r="Y2122" i="3"/>
  <c r="W2122" i="3"/>
  <c r="D2122" i="3"/>
  <c r="E2122" i="3"/>
  <c r="H2122" i="3"/>
  <c r="I2122" i="3"/>
  <c r="J2122" i="3"/>
  <c r="K2122" i="3"/>
  <c r="L2122" i="3"/>
  <c r="O2122" i="3"/>
  <c r="P2122" i="3"/>
  <c r="Q2122" i="3"/>
  <c r="R2122" i="3"/>
  <c r="S2122" i="3"/>
  <c r="T2122" i="3"/>
  <c r="U2122" i="3"/>
  <c r="X2122" i="3"/>
  <c r="V2122" i="3"/>
  <c r="B2123" i="3"/>
  <c r="C2123" i="3"/>
  <c r="Y2123" i="3"/>
  <c r="W2123" i="3"/>
  <c r="D2123" i="3"/>
  <c r="E2123" i="3"/>
  <c r="H2123" i="3"/>
  <c r="I2123" i="3"/>
  <c r="J2123" i="3"/>
  <c r="K2123" i="3"/>
  <c r="L2123" i="3"/>
  <c r="O2123" i="3"/>
  <c r="P2123" i="3"/>
  <c r="Q2123" i="3"/>
  <c r="R2123" i="3"/>
  <c r="S2123" i="3"/>
  <c r="T2123" i="3"/>
  <c r="U2123" i="3"/>
  <c r="X2123" i="3"/>
  <c r="V2123" i="3"/>
  <c r="B2124" i="3"/>
  <c r="C2124" i="3"/>
  <c r="Y2124" i="3"/>
  <c r="D2124" i="3"/>
  <c r="E2124" i="3"/>
  <c r="H2124" i="3"/>
  <c r="I2124" i="3"/>
  <c r="J2124" i="3"/>
  <c r="K2124" i="3"/>
  <c r="L2124" i="3"/>
  <c r="O2124" i="3"/>
  <c r="P2124" i="3"/>
  <c r="Q2124" i="3"/>
  <c r="R2124" i="3"/>
  <c r="S2124" i="3"/>
  <c r="T2124" i="3"/>
  <c r="U2124" i="3"/>
  <c r="W2124" i="3"/>
  <c r="X2124" i="3"/>
  <c r="V2124" i="3"/>
  <c r="B2125" i="3"/>
  <c r="C2125" i="3"/>
  <c r="D2125" i="3"/>
  <c r="E2125" i="3"/>
  <c r="H2125" i="3"/>
  <c r="I2125" i="3"/>
  <c r="J2125" i="3"/>
  <c r="K2125" i="3"/>
  <c r="L2125" i="3"/>
  <c r="O2125" i="3"/>
  <c r="P2125" i="3"/>
  <c r="Q2125" i="3"/>
  <c r="R2125" i="3"/>
  <c r="S2125" i="3"/>
  <c r="T2125" i="3"/>
  <c r="U2125" i="3"/>
  <c r="X2125" i="3"/>
  <c r="V2125" i="3"/>
  <c r="B2126" i="3"/>
  <c r="C2126" i="3"/>
  <c r="Y2126" i="3"/>
  <c r="D2126" i="3"/>
  <c r="E2126" i="3"/>
  <c r="H2126" i="3"/>
  <c r="I2126" i="3"/>
  <c r="J2126" i="3"/>
  <c r="K2126" i="3"/>
  <c r="L2126" i="3"/>
  <c r="O2126" i="3"/>
  <c r="P2126" i="3"/>
  <c r="Q2126" i="3"/>
  <c r="R2126" i="3"/>
  <c r="S2126" i="3"/>
  <c r="T2126" i="3"/>
  <c r="U2126" i="3"/>
  <c r="X2126" i="3"/>
  <c r="V2126" i="3"/>
  <c r="B2127" i="3"/>
  <c r="C2127" i="3"/>
  <c r="Y2127" i="3"/>
  <c r="W2127" i="3"/>
  <c r="D2127" i="3"/>
  <c r="E2127" i="3"/>
  <c r="H2127" i="3"/>
  <c r="I2127" i="3"/>
  <c r="J2127" i="3"/>
  <c r="K2127" i="3"/>
  <c r="L2127" i="3"/>
  <c r="O2127" i="3"/>
  <c r="P2127" i="3"/>
  <c r="Q2127" i="3"/>
  <c r="R2127" i="3"/>
  <c r="S2127" i="3"/>
  <c r="T2127" i="3"/>
  <c r="U2127" i="3"/>
  <c r="X2127" i="3"/>
  <c r="V2127" i="3"/>
  <c r="B2128" i="3"/>
  <c r="C2128" i="3"/>
  <c r="Y2128" i="3"/>
  <c r="D2128" i="3"/>
  <c r="E2128" i="3"/>
  <c r="H2128" i="3"/>
  <c r="I2128" i="3"/>
  <c r="J2128" i="3"/>
  <c r="K2128" i="3"/>
  <c r="L2128" i="3"/>
  <c r="O2128" i="3"/>
  <c r="P2128" i="3"/>
  <c r="Q2128" i="3"/>
  <c r="R2128" i="3"/>
  <c r="S2128" i="3"/>
  <c r="T2128" i="3"/>
  <c r="U2128" i="3"/>
  <c r="W2128" i="3"/>
  <c r="X2128" i="3"/>
  <c r="V2128" i="3"/>
  <c r="B2129" i="3"/>
  <c r="C2129" i="3"/>
  <c r="Y2129" i="3"/>
  <c r="W2129" i="3"/>
  <c r="D2129" i="3"/>
  <c r="E2129" i="3"/>
  <c r="H2129" i="3"/>
  <c r="I2129" i="3"/>
  <c r="J2129" i="3"/>
  <c r="K2129" i="3"/>
  <c r="L2129" i="3"/>
  <c r="O2129" i="3"/>
  <c r="P2129" i="3"/>
  <c r="Q2129" i="3"/>
  <c r="R2129" i="3"/>
  <c r="S2129" i="3"/>
  <c r="T2129" i="3"/>
  <c r="U2129" i="3"/>
  <c r="X2129" i="3"/>
  <c r="V2129" i="3"/>
  <c r="B2130" i="3"/>
  <c r="C2130" i="3"/>
  <c r="Y2130" i="3"/>
  <c r="W2130" i="3"/>
  <c r="D2130" i="3"/>
  <c r="E2130" i="3"/>
  <c r="H2130" i="3"/>
  <c r="I2130" i="3"/>
  <c r="J2130" i="3"/>
  <c r="K2130" i="3"/>
  <c r="L2130" i="3"/>
  <c r="O2130" i="3"/>
  <c r="P2130" i="3"/>
  <c r="Q2130" i="3"/>
  <c r="R2130" i="3"/>
  <c r="S2130" i="3"/>
  <c r="T2130" i="3"/>
  <c r="U2130" i="3"/>
  <c r="X2130" i="3"/>
  <c r="V2130" i="3"/>
  <c r="B2131" i="3"/>
  <c r="C2131" i="3"/>
  <c r="Y2131" i="3"/>
  <c r="W2131" i="3"/>
  <c r="D2131" i="3"/>
  <c r="E2131" i="3"/>
  <c r="H2131" i="3"/>
  <c r="I2131" i="3"/>
  <c r="J2131" i="3"/>
  <c r="K2131" i="3"/>
  <c r="L2131" i="3"/>
  <c r="O2131" i="3"/>
  <c r="P2131" i="3"/>
  <c r="Q2131" i="3"/>
  <c r="R2131" i="3"/>
  <c r="S2131" i="3"/>
  <c r="T2131" i="3"/>
  <c r="U2131" i="3"/>
  <c r="X2131" i="3"/>
  <c r="V2131" i="3"/>
  <c r="B2132" i="3"/>
  <c r="D2132" i="3"/>
  <c r="E2132" i="3"/>
  <c r="H2132" i="3"/>
  <c r="I2132" i="3"/>
  <c r="J2132" i="3"/>
  <c r="K2132" i="3"/>
  <c r="L2132" i="3"/>
  <c r="O2132" i="3"/>
  <c r="P2132" i="3"/>
  <c r="Q2132" i="3"/>
  <c r="R2132" i="3"/>
  <c r="S2132" i="3"/>
  <c r="T2132" i="3"/>
  <c r="U2132" i="3"/>
  <c r="X2132" i="3"/>
  <c r="V2132" i="3"/>
  <c r="B2133" i="3"/>
  <c r="C2133" i="3"/>
  <c r="D2133" i="3"/>
  <c r="E2133" i="3"/>
  <c r="H2133" i="3"/>
  <c r="I2133" i="3"/>
  <c r="J2133" i="3"/>
  <c r="K2133" i="3"/>
  <c r="L2133" i="3"/>
  <c r="O2133" i="3"/>
  <c r="P2133" i="3"/>
  <c r="Q2133" i="3"/>
  <c r="R2133" i="3"/>
  <c r="S2133" i="3"/>
  <c r="T2133" i="3"/>
  <c r="U2133" i="3"/>
  <c r="X2133" i="3"/>
  <c r="V2133" i="3"/>
  <c r="B2134" i="3"/>
  <c r="C2134" i="3"/>
  <c r="Y2134" i="3"/>
  <c r="D2134" i="3"/>
  <c r="E2134" i="3"/>
  <c r="H2134" i="3"/>
  <c r="I2134" i="3"/>
  <c r="J2134" i="3"/>
  <c r="K2134" i="3"/>
  <c r="L2134" i="3"/>
  <c r="O2134" i="3"/>
  <c r="P2134" i="3"/>
  <c r="Q2134" i="3"/>
  <c r="R2134" i="3"/>
  <c r="S2134" i="3"/>
  <c r="T2134" i="3"/>
  <c r="U2134" i="3"/>
  <c r="X2134" i="3"/>
  <c r="V2134" i="3"/>
  <c r="B2135" i="3"/>
  <c r="D2135" i="3"/>
  <c r="E2135" i="3"/>
  <c r="H2135" i="3"/>
  <c r="I2135" i="3"/>
  <c r="J2135" i="3"/>
  <c r="K2135" i="3"/>
  <c r="L2135" i="3"/>
  <c r="O2135" i="3"/>
  <c r="P2135" i="3"/>
  <c r="Q2135" i="3"/>
  <c r="R2135" i="3"/>
  <c r="S2135" i="3"/>
  <c r="T2135" i="3"/>
  <c r="U2135" i="3"/>
  <c r="X2135" i="3"/>
  <c r="V2135" i="3"/>
  <c r="B2136" i="3"/>
  <c r="C2136" i="3"/>
  <c r="Y2136" i="3"/>
  <c r="D2136" i="3"/>
  <c r="E2136" i="3"/>
  <c r="H2136" i="3"/>
  <c r="I2136" i="3"/>
  <c r="J2136" i="3"/>
  <c r="K2136" i="3"/>
  <c r="L2136" i="3"/>
  <c r="O2136" i="3"/>
  <c r="P2136" i="3"/>
  <c r="Q2136" i="3"/>
  <c r="R2136" i="3"/>
  <c r="S2136" i="3"/>
  <c r="T2136" i="3"/>
  <c r="U2136" i="3"/>
  <c r="W2136" i="3"/>
  <c r="X2136" i="3"/>
  <c r="V2136" i="3"/>
  <c r="B2137" i="3"/>
  <c r="C2137" i="3"/>
  <c r="Y2137" i="3"/>
  <c r="W2137" i="3"/>
  <c r="D2137" i="3"/>
  <c r="E2137" i="3"/>
  <c r="H2137" i="3"/>
  <c r="I2137" i="3"/>
  <c r="J2137" i="3"/>
  <c r="K2137" i="3"/>
  <c r="L2137" i="3"/>
  <c r="O2137" i="3"/>
  <c r="P2137" i="3"/>
  <c r="Q2137" i="3"/>
  <c r="R2137" i="3"/>
  <c r="S2137" i="3"/>
  <c r="T2137" i="3"/>
  <c r="U2137" i="3"/>
  <c r="X2137" i="3"/>
  <c r="V2137" i="3"/>
  <c r="B2138" i="3"/>
  <c r="C2138" i="3"/>
  <c r="Y2138" i="3"/>
  <c r="W2138" i="3"/>
  <c r="D2138" i="3"/>
  <c r="E2138" i="3"/>
  <c r="H2138" i="3"/>
  <c r="I2138" i="3"/>
  <c r="J2138" i="3"/>
  <c r="K2138" i="3"/>
  <c r="L2138" i="3"/>
  <c r="O2138" i="3"/>
  <c r="P2138" i="3"/>
  <c r="Q2138" i="3"/>
  <c r="R2138" i="3"/>
  <c r="S2138" i="3"/>
  <c r="T2138" i="3"/>
  <c r="U2138" i="3"/>
  <c r="X2138" i="3"/>
  <c r="V2138" i="3"/>
  <c r="B2139" i="3"/>
  <c r="C2139" i="3"/>
  <c r="Y2139" i="3"/>
  <c r="D2139" i="3"/>
  <c r="E2139" i="3"/>
  <c r="H2139" i="3"/>
  <c r="I2139" i="3"/>
  <c r="J2139" i="3"/>
  <c r="K2139" i="3"/>
  <c r="L2139" i="3"/>
  <c r="O2139" i="3"/>
  <c r="P2139" i="3"/>
  <c r="Q2139" i="3"/>
  <c r="R2139" i="3"/>
  <c r="S2139" i="3"/>
  <c r="T2139" i="3"/>
  <c r="U2139" i="3"/>
  <c r="X2139" i="3"/>
  <c r="V2139" i="3"/>
  <c r="B2140" i="3"/>
  <c r="C2140" i="3"/>
  <c r="Y2140" i="3"/>
  <c r="W2140" i="3"/>
  <c r="D2140" i="3"/>
  <c r="E2140" i="3"/>
  <c r="H2140" i="3"/>
  <c r="I2140" i="3"/>
  <c r="J2140" i="3"/>
  <c r="K2140" i="3"/>
  <c r="L2140" i="3"/>
  <c r="O2140" i="3"/>
  <c r="P2140" i="3"/>
  <c r="Q2140" i="3"/>
  <c r="R2140" i="3"/>
  <c r="S2140" i="3"/>
  <c r="T2140" i="3"/>
  <c r="U2140" i="3"/>
  <c r="X2140" i="3"/>
  <c r="V2140" i="3"/>
  <c r="B2141" i="3"/>
  <c r="C2141" i="3"/>
  <c r="D2141" i="3"/>
  <c r="E2141" i="3"/>
  <c r="H2141" i="3"/>
  <c r="I2141" i="3"/>
  <c r="J2141" i="3"/>
  <c r="K2141" i="3"/>
  <c r="L2141" i="3"/>
  <c r="O2141" i="3"/>
  <c r="P2141" i="3"/>
  <c r="Q2141" i="3"/>
  <c r="R2141" i="3"/>
  <c r="S2141" i="3"/>
  <c r="T2141" i="3"/>
  <c r="U2141" i="3"/>
  <c r="X2141" i="3"/>
  <c r="V2141" i="3"/>
  <c r="B2142" i="3"/>
  <c r="C2142" i="3"/>
  <c r="Y2142" i="3"/>
  <c r="D2142" i="3"/>
  <c r="E2142" i="3"/>
  <c r="H2142" i="3"/>
  <c r="I2142" i="3"/>
  <c r="J2142" i="3"/>
  <c r="K2142" i="3"/>
  <c r="L2142" i="3"/>
  <c r="O2142" i="3"/>
  <c r="P2142" i="3"/>
  <c r="Q2142" i="3"/>
  <c r="R2142" i="3"/>
  <c r="S2142" i="3"/>
  <c r="T2142" i="3"/>
  <c r="U2142" i="3"/>
  <c r="X2142" i="3"/>
  <c r="V2142" i="3"/>
  <c r="W2142" i="3"/>
  <c r="B2143" i="3"/>
  <c r="C2143" i="3"/>
  <c r="Y2143" i="3"/>
  <c r="W2143" i="3"/>
  <c r="D2143" i="3"/>
  <c r="E2143" i="3"/>
  <c r="H2143" i="3"/>
  <c r="I2143" i="3"/>
  <c r="J2143" i="3"/>
  <c r="K2143" i="3"/>
  <c r="L2143" i="3"/>
  <c r="O2143" i="3"/>
  <c r="P2143" i="3"/>
  <c r="Q2143" i="3"/>
  <c r="R2143" i="3"/>
  <c r="S2143" i="3"/>
  <c r="T2143" i="3"/>
  <c r="U2143" i="3"/>
  <c r="X2143" i="3"/>
  <c r="V2143" i="3"/>
  <c r="B2144" i="3"/>
  <c r="C2144" i="3"/>
  <c r="D2144" i="3"/>
  <c r="E2144" i="3"/>
  <c r="H2144" i="3"/>
  <c r="I2144" i="3"/>
  <c r="J2144" i="3"/>
  <c r="K2144" i="3"/>
  <c r="L2144" i="3"/>
  <c r="O2144" i="3"/>
  <c r="P2144" i="3"/>
  <c r="Q2144" i="3"/>
  <c r="R2144" i="3"/>
  <c r="S2144" i="3"/>
  <c r="T2144" i="3"/>
  <c r="U2144" i="3"/>
  <c r="X2144" i="3"/>
  <c r="V2144" i="3"/>
  <c r="B2145" i="3"/>
  <c r="C2145" i="3"/>
  <c r="Y2145" i="3"/>
  <c r="W2145" i="3"/>
  <c r="D2145" i="3"/>
  <c r="E2145" i="3"/>
  <c r="H2145" i="3"/>
  <c r="I2145" i="3"/>
  <c r="J2145" i="3"/>
  <c r="K2145" i="3"/>
  <c r="L2145" i="3"/>
  <c r="O2145" i="3"/>
  <c r="P2145" i="3"/>
  <c r="Q2145" i="3"/>
  <c r="R2145" i="3"/>
  <c r="S2145" i="3"/>
  <c r="T2145" i="3"/>
  <c r="U2145" i="3"/>
  <c r="X2145" i="3"/>
  <c r="V2145" i="3"/>
  <c r="B2146" i="3"/>
  <c r="C2146" i="3"/>
  <c r="Y2146" i="3"/>
  <c r="W2146" i="3"/>
  <c r="D2146" i="3"/>
  <c r="E2146" i="3"/>
  <c r="H2146" i="3"/>
  <c r="I2146" i="3"/>
  <c r="J2146" i="3"/>
  <c r="K2146" i="3"/>
  <c r="L2146" i="3"/>
  <c r="O2146" i="3"/>
  <c r="P2146" i="3"/>
  <c r="Q2146" i="3"/>
  <c r="R2146" i="3"/>
  <c r="S2146" i="3"/>
  <c r="T2146" i="3"/>
  <c r="U2146" i="3"/>
  <c r="X2146" i="3"/>
  <c r="V2146" i="3"/>
  <c r="B2147" i="3"/>
  <c r="C2147" i="3"/>
  <c r="Y2147" i="3"/>
  <c r="D2147" i="3"/>
  <c r="E2147" i="3"/>
  <c r="H2147" i="3"/>
  <c r="I2147" i="3"/>
  <c r="J2147" i="3"/>
  <c r="K2147" i="3"/>
  <c r="L2147" i="3"/>
  <c r="O2147" i="3"/>
  <c r="P2147" i="3"/>
  <c r="Q2147" i="3"/>
  <c r="R2147" i="3"/>
  <c r="S2147" i="3"/>
  <c r="T2147" i="3"/>
  <c r="U2147" i="3"/>
  <c r="X2147" i="3"/>
  <c r="V2147" i="3"/>
  <c r="B2148" i="3"/>
  <c r="C2148" i="3"/>
  <c r="Y2148" i="3"/>
  <c r="W2148" i="3"/>
  <c r="D2148" i="3"/>
  <c r="E2148" i="3"/>
  <c r="H2148" i="3"/>
  <c r="I2148" i="3"/>
  <c r="J2148" i="3"/>
  <c r="K2148" i="3"/>
  <c r="L2148" i="3"/>
  <c r="O2148" i="3"/>
  <c r="P2148" i="3"/>
  <c r="Q2148" i="3"/>
  <c r="R2148" i="3"/>
  <c r="S2148" i="3"/>
  <c r="T2148" i="3"/>
  <c r="U2148" i="3"/>
  <c r="X2148" i="3"/>
  <c r="V2148" i="3"/>
  <c r="B2149" i="3"/>
  <c r="C2149" i="3"/>
  <c r="D2149" i="3"/>
  <c r="E2149" i="3"/>
  <c r="H2149" i="3"/>
  <c r="I2149" i="3"/>
  <c r="J2149" i="3"/>
  <c r="K2149" i="3"/>
  <c r="L2149" i="3"/>
  <c r="O2149" i="3"/>
  <c r="P2149" i="3"/>
  <c r="Q2149" i="3"/>
  <c r="R2149" i="3"/>
  <c r="S2149" i="3"/>
  <c r="T2149" i="3"/>
  <c r="U2149" i="3"/>
  <c r="X2149" i="3"/>
  <c r="V2149" i="3"/>
  <c r="B2150" i="3"/>
  <c r="C2150" i="3"/>
  <c r="Y2150" i="3"/>
  <c r="W2150" i="3"/>
  <c r="D2150" i="3"/>
  <c r="E2150" i="3"/>
  <c r="H2150" i="3"/>
  <c r="I2150" i="3"/>
  <c r="J2150" i="3"/>
  <c r="K2150" i="3"/>
  <c r="L2150" i="3"/>
  <c r="O2150" i="3"/>
  <c r="P2150" i="3"/>
  <c r="Q2150" i="3"/>
  <c r="R2150" i="3"/>
  <c r="S2150" i="3"/>
  <c r="T2150" i="3"/>
  <c r="U2150" i="3"/>
  <c r="X2150" i="3"/>
  <c r="V2150" i="3"/>
  <c r="B2151" i="3"/>
  <c r="C2151" i="3"/>
  <c r="Y2151" i="3"/>
  <c r="W2151" i="3"/>
  <c r="D2151" i="3"/>
  <c r="E2151" i="3"/>
  <c r="H2151" i="3"/>
  <c r="I2151" i="3"/>
  <c r="J2151" i="3"/>
  <c r="K2151" i="3"/>
  <c r="L2151" i="3"/>
  <c r="O2151" i="3"/>
  <c r="P2151" i="3"/>
  <c r="Q2151" i="3"/>
  <c r="R2151" i="3"/>
  <c r="S2151" i="3"/>
  <c r="T2151" i="3"/>
  <c r="U2151" i="3"/>
  <c r="X2151" i="3"/>
  <c r="V2151" i="3"/>
  <c r="B2152" i="3"/>
  <c r="C2152" i="3"/>
  <c r="D2152" i="3"/>
  <c r="E2152" i="3"/>
  <c r="H2152" i="3"/>
  <c r="I2152" i="3"/>
  <c r="J2152" i="3"/>
  <c r="K2152" i="3"/>
  <c r="L2152" i="3"/>
  <c r="O2152" i="3"/>
  <c r="P2152" i="3"/>
  <c r="Q2152" i="3"/>
  <c r="R2152" i="3"/>
  <c r="S2152" i="3"/>
  <c r="T2152" i="3"/>
  <c r="U2152" i="3"/>
  <c r="X2152" i="3"/>
  <c r="V2152" i="3"/>
  <c r="B2153" i="3"/>
  <c r="C2153" i="3"/>
  <c r="Y2153" i="3"/>
  <c r="W2153" i="3"/>
  <c r="D2153" i="3"/>
  <c r="E2153" i="3"/>
  <c r="H2153" i="3"/>
  <c r="I2153" i="3"/>
  <c r="J2153" i="3"/>
  <c r="K2153" i="3"/>
  <c r="L2153" i="3"/>
  <c r="O2153" i="3"/>
  <c r="P2153" i="3"/>
  <c r="Q2153" i="3"/>
  <c r="R2153" i="3"/>
  <c r="S2153" i="3"/>
  <c r="T2153" i="3"/>
  <c r="U2153" i="3"/>
  <c r="X2153" i="3"/>
  <c r="V2153" i="3"/>
  <c r="B2154" i="3"/>
  <c r="C2154" i="3"/>
  <c r="Y2154" i="3"/>
  <c r="W2154" i="3"/>
  <c r="D2154" i="3"/>
  <c r="E2154" i="3"/>
  <c r="H2154" i="3"/>
  <c r="I2154" i="3"/>
  <c r="J2154" i="3"/>
  <c r="K2154" i="3"/>
  <c r="L2154" i="3"/>
  <c r="O2154" i="3"/>
  <c r="P2154" i="3"/>
  <c r="Q2154" i="3"/>
  <c r="R2154" i="3"/>
  <c r="S2154" i="3"/>
  <c r="T2154" i="3"/>
  <c r="U2154" i="3"/>
  <c r="X2154" i="3"/>
  <c r="V2154" i="3"/>
  <c r="B2155" i="3"/>
  <c r="C2155" i="3"/>
  <c r="Y2155" i="3"/>
  <c r="D2155" i="3"/>
  <c r="E2155" i="3"/>
  <c r="H2155" i="3"/>
  <c r="I2155" i="3"/>
  <c r="J2155" i="3"/>
  <c r="K2155" i="3"/>
  <c r="L2155" i="3"/>
  <c r="O2155" i="3"/>
  <c r="P2155" i="3"/>
  <c r="Q2155" i="3"/>
  <c r="R2155" i="3"/>
  <c r="S2155" i="3"/>
  <c r="T2155" i="3"/>
  <c r="U2155" i="3"/>
  <c r="X2155" i="3"/>
  <c r="V2155" i="3"/>
  <c r="B2156" i="3"/>
  <c r="C2156" i="3"/>
  <c r="Y2156" i="3"/>
  <c r="W2156" i="3"/>
  <c r="D2156" i="3"/>
  <c r="E2156" i="3"/>
  <c r="H2156" i="3"/>
  <c r="I2156" i="3"/>
  <c r="J2156" i="3"/>
  <c r="K2156" i="3"/>
  <c r="L2156" i="3"/>
  <c r="O2156" i="3"/>
  <c r="P2156" i="3"/>
  <c r="Q2156" i="3"/>
  <c r="R2156" i="3"/>
  <c r="S2156" i="3"/>
  <c r="T2156" i="3"/>
  <c r="U2156" i="3"/>
  <c r="X2156" i="3"/>
  <c r="V2156" i="3"/>
  <c r="B2157" i="3"/>
  <c r="C2157" i="3"/>
  <c r="Y2157" i="3"/>
  <c r="W2157" i="3"/>
  <c r="D2157" i="3"/>
  <c r="E2157" i="3"/>
  <c r="H2157" i="3"/>
  <c r="I2157" i="3"/>
  <c r="J2157" i="3"/>
  <c r="K2157" i="3"/>
  <c r="L2157" i="3"/>
  <c r="O2157" i="3"/>
  <c r="P2157" i="3"/>
  <c r="Q2157" i="3"/>
  <c r="R2157" i="3"/>
  <c r="S2157" i="3"/>
  <c r="T2157" i="3"/>
  <c r="U2157" i="3"/>
  <c r="X2157" i="3"/>
  <c r="V2157" i="3"/>
  <c r="B2158" i="3"/>
  <c r="C2158" i="3"/>
  <c r="Y2158" i="3"/>
  <c r="D2158" i="3"/>
  <c r="E2158" i="3"/>
  <c r="H2158" i="3"/>
  <c r="I2158" i="3"/>
  <c r="J2158" i="3"/>
  <c r="K2158" i="3"/>
  <c r="L2158" i="3"/>
  <c r="O2158" i="3"/>
  <c r="P2158" i="3"/>
  <c r="Q2158" i="3"/>
  <c r="R2158" i="3"/>
  <c r="S2158" i="3"/>
  <c r="T2158" i="3"/>
  <c r="U2158" i="3"/>
  <c r="X2158" i="3"/>
  <c r="V2158" i="3"/>
  <c r="B2159" i="3"/>
  <c r="C2159" i="3"/>
  <c r="Y2159" i="3"/>
  <c r="W2159" i="3"/>
  <c r="D2159" i="3"/>
  <c r="E2159" i="3"/>
  <c r="H2159" i="3"/>
  <c r="I2159" i="3"/>
  <c r="J2159" i="3"/>
  <c r="K2159" i="3"/>
  <c r="L2159" i="3"/>
  <c r="O2159" i="3"/>
  <c r="P2159" i="3"/>
  <c r="Q2159" i="3"/>
  <c r="R2159" i="3"/>
  <c r="S2159" i="3"/>
  <c r="T2159" i="3"/>
  <c r="U2159" i="3"/>
  <c r="X2159" i="3"/>
  <c r="V2159" i="3"/>
  <c r="B2160" i="3"/>
  <c r="C2160" i="3"/>
  <c r="Y2160" i="3"/>
  <c r="W2160" i="3"/>
  <c r="D2160" i="3"/>
  <c r="E2160" i="3"/>
  <c r="H2160" i="3"/>
  <c r="I2160" i="3"/>
  <c r="J2160" i="3"/>
  <c r="K2160" i="3"/>
  <c r="L2160" i="3"/>
  <c r="O2160" i="3"/>
  <c r="P2160" i="3"/>
  <c r="Q2160" i="3"/>
  <c r="R2160" i="3"/>
  <c r="S2160" i="3"/>
  <c r="T2160" i="3"/>
  <c r="U2160" i="3"/>
  <c r="X2160" i="3"/>
  <c r="V2160" i="3"/>
  <c r="B2161" i="3"/>
  <c r="C2161" i="3"/>
  <c r="Y2161" i="3"/>
  <c r="D2161" i="3"/>
  <c r="E2161" i="3"/>
  <c r="H2161" i="3"/>
  <c r="I2161" i="3"/>
  <c r="J2161" i="3"/>
  <c r="K2161" i="3"/>
  <c r="L2161" i="3"/>
  <c r="O2161" i="3"/>
  <c r="P2161" i="3"/>
  <c r="Q2161" i="3"/>
  <c r="R2161" i="3"/>
  <c r="S2161" i="3"/>
  <c r="T2161" i="3"/>
  <c r="U2161" i="3"/>
  <c r="W2161" i="3"/>
  <c r="X2161" i="3"/>
  <c r="V2161" i="3"/>
  <c r="B2162" i="3"/>
  <c r="C2162" i="3"/>
  <c r="Y2162" i="3"/>
  <c r="W2162" i="3"/>
  <c r="D2162" i="3"/>
  <c r="E2162" i="3"/>
  <c r="H2162" i="3"/>
  <c r="I2162" i="3"/>
  <c r="J2162" i="3"/>
  <c r="K2162" i="3"/>
  <c r="L2162" i="3"/>
  <c r="O2162" i="3"/>
  <c r="P2162" i="3"/>
  <c r="Q2162" i="3"/>
  <c r="R2162" i="3"/>
  <c r="S2162" i="3"/>
  <c r="T2162" i="3"/>
  <c r="U2162" i="3"/>
  <c r="X2162" i="3"/>
  <c r="V2162" i="3"/>
  <c r="B2163" i="3"/>
  <c r="C2163" i="3"/>
  <c r="Y2163" i="3"/>
  <c r="W2163" i="3"/>
  <c r="D2163" i="3"/>
  <c r="E2163" i="3"/>
  <c r="H2163" i="3"/>
  <c r="I2163" i="3"/>
  <c r="J2163" i="3"/>
  <c r="K2163" i="3"/>
  <c r="L2163" i="3"/>
  <c r="O2163" i="3"/>
  <c r="P2163" i="3"/>
  <c r="Q2163" i="3"/>
  <c r="R2163" i="3"/>
  <c r="S2163" i="3"/>
  <c r="T2163" i="3"/>
  <c r="U2163" i="3"/>
  <c r="X2163" i="3"/>
  <c r="V2163" i="3"/>
  <c r="B2164" i="3"/>
  <c r="C2164" i="3"/>
  <c r="D2164" i="3"/>
  <c r="E2164" i="3"/>
  <c r="H2164" i="3"/>
  <c r="I2164" i="3"/>
  <c r="J2164" i="3"/>
  <c r="K2164" i="3"/>
  <c r="L2164" i="3"/>
  <c r="O2164" i="3"/>
  <c r="P2164" i="3"/>
  <c r="Q2164" i="3"/>
  <c r="R2164" i="3"/>
  <c r="S2164" i="3"/>
  <c r="T2164" i="3"/>
  <c r="U2164" i="3"/>
  <c r="X2164" i="3"/>
  <c r="V2164" i="3"/>
  <c r="B2165" i="3"/>
  <c r="C2165" i="3"/>
  <c r="Y2165" i="3"/>
  <c r="D2165" i="3"/>
  <c r="E2165" i="3"/>
  <c r="H2165" i="3"/>
  <c r="I2165" i="3"/>
  <c r="J2165" i="3"/>
  <c r="K2165" i="3"/>
  <c r="L2165" i="3"/>
  <c r="O2165" i="3"/>
  <c r="P2165" i="3"/>
  <c r="Q2165" i="3"/>
  <c r="R2165" i="3"/>
  <c r="S2165" i="3"/>
  <c r="T2165" i="3"/>
  <c r="U2165" i="3"/>
  <c r="X2165" i="3"/>
  <c r="V2165" i="3"/>
  <c r="B2166" i="3"/>
  <c r="C2166" i="3"/>
  <c r="Y2166" i="3"/>
  <c r="D2166" i="3"/>
  <c r="E2166" i="3"/>
  <c r="H2166" i="3"/>
  <c r="I2166" i="3"/>
  <c r="J2166" i="3"/>
  <c r="K2166" i="3"/>
  <c r="L2166" i="3"/>
  <c r="O2166" i="3"/>
  <c r="P2166" i="3"/>
  <c r="Q2166" i="3"/>
  <c r="R2166" i="3"/>
  <c r="S2166" i="3"/>
  <c r="T2166" i="3"/>
  <c r="U2166" i="3"/>
  <c r="X2166" i="3"/>
  <c r="V2166" i="3"/>
  <c r="B2167" i="3"/>
  <c r="C2167" i="3"/>
  <c r="Y2167" i="3"/>
  <c r="D2167" i="3"/>
  <c r="E2167" i="3"/>
  <c r="H2167" i="3"/>
  <c r="I2167" i="3"/>
  <c r="J2167" i="3"/>
  <c r="K2167" i="3"/>
  <c r="L2167" i="3"/>
  <c r="O2167" i="3"/>
  <c r="P2167" i="3"/>
  <c r="Q2167" i="3"/>
  <c r="R2167" i="3"/>
  <c r="S2167" i="3"/>
  <c r="T2167" i="3"/>
  <c r="U2167" i="3"/>
  <c r="W2167" i="3"/>
  <c r="X2167" i="3"/>
  <c r="V2167" i="3"/>
  <c r="B2168" i="3"/>
  <c r="C2168" i="3"/>
  <c r="D2168" i="3"/>
  <c r="E2168" i="3"/>
  <c r="H2168" i="3"/>
  <c r="I2168" i="3"/>
  <c r="J2168" i="3"/>
  <c r="K2168" i="3"/>
  <c r="L2168" i="3"/>
  <c r="O2168" i="3"/>
  <c r="P2168" i="3"/>
  <c r="Q2168" i="3"/>
  <c r="R2168" i="3"/>
  <c r="S2168" i="3"/>
  <c r="T2168" i="3"/>
  <c r="U2168" i="3"/>
  <c r="X2168" i="3"/>
  <c r="V2168" i="3"/>
  <c r="B2169" i="3"/>
  <c r="C2169" i="3"/>
  <c r="Y2169" i="3"/>
  <c r="D2169" i="3"/>
  <c r="E2169" i="3"/>
  <c r="H2169" i="3"/>
  <c r="I2169" i="3"/>
  <c r="J2169" i="3"/>
  <c r="K2169" i="3"/>
  <c r="L2169" i="3"/>
  <c r="O2169" i="3"/>
  <c r="P2169" i="3"/>
  <c r="Q2169" i="3"/>
  <c r="R2169" i="3"/>
  <c r="S2169" i="3"/>
  <c r="T2169" i="3"/>
  <c r="U2169" i="3"/>
  <c r="X2169" i="3"/>
  <c r="V2169" i="3"/>
  <c r="W2169" i="3"/>
  <c r="B2170" i="3"/>
  <c r="D2170" i="3"/>
  <c r="E2170" i="3"/>
  <c r="H2170" i="3"/>
  <c r="I2170" i="3"/>
  <c r="J2170" i="3"/>
  <c r="K2170" i="3"/>
  <c r="L2170" i="3"/>
  <c r="O2170" i="3"/>
  <c r="P2170" i="3"/>
  <c r="Q2170" i="3"/>
  <c r="R2170" i="3"/>
  <c r="S2170" i="3"/>
  <c r="T2170" i="3"/>
  <c r="U2170" i="3"/>
  <c r="X2170" i="3"/>
  <c r="V2170" i="3"/>
  <c r="B2171" i="3"/>
  <c r="C2171" i="3"/>
  <c r="Y2171" i="3"/>
  <c r="D2171" i="3"/>
  <c r="E2171" i="3"/>
  <c r="H2171" i="3"/>
  <c r="I2171" i="3"/>
  <c r="J2171" i="3"/>
  <c r="K2171" i="3"/>
  <c r="L2171" i="3"/>
  <c r="O2171" i="3"/>
  <c r="P2171" i="3"/>
  <c r="Q2171" i="3"/>
  <c r="R2171" i="3"/>
  <c r="S2171" i="3"/>
  <c r="T2171" i="3"/>
  <c r="U2171" i="3"/>
  <c r="X2171" i="3"/>
  <c r="V2171" i="3"/>
  <c r="B2172" i="3"/>
  <c r="C2172" i="3"/>
  <c r="Y2172" i="3"/>
  <c r="W2172" i="3"/>
  <c r="D2172" i="3"/>
  <c r="E2172" i="3"/>
  <c r="H2172" i="3"/>
  <c r="I2172" i="3"/>
  <c r="J2172" i="3"/>
  <c r="K2172" i="3"/>
  <c r="L2172" i="3"/>
  <c r="O2172" i="3"/>
  <c r="P2172" i="3"/>
  <c r="Q2172" i="3"/>
  <c r="R2172" i="3"/>
  <c r="S2172" i="3"/>
  <c r="T2172" i="3"/>
  <c r="U2172" i="3"/>
  <c r="X2172" i="3"/>
  <c r="V2172" i="3"/>
  <c r="B2173" i="3"/>
  <c r="C2173" i="3"/>
  <c r="Y2173" i="3"/>
  <c r="W2173" i="3"/>
  <c r="D2173" i="3"/>
  <c r="E2173" i="3"/>
  <c r="H2173" i="3"/>
  <c r="I2173" i="3"/>
  <c r="J2173" i="3"/>
  <c r="K2173" i="3"/>
  <c r="L2173" i="3"/>
  <c r="O2173" i="3"/>
  <c r="P2173" i="3"/>
  <c r="Q2173" i="3"/>
  <c r="R2173" i="3"/>
  <c r="S2173" i="3"/>
  <c r="T2173" i="3"/>
  <c r="U2173" i="3"/>
  <c r="X2173" i="3"/>
  <c r="V2173" i="3"/>
  <c r="B2174" i="3"/>
  <c r="C2174" i="3"/>
  <c r="Y2174" i="3"/>
  <c r="W2174" i="3"/>
  <c r="D2174" i="3"/>
  <c r="E2174" i="3"/>
  <c r="H2174" i="3"/>
  <c r="I2174" i="3"/>
  <c r="J2174" i="3"/>
  <c r="K2174" i="3"/>
  <c r="L2174" i="3"/>
  <c r="O2174" i="3"/>
  <c r="P2174" i="3"/>
  <c r="Q2174" i="3"/>
  <c r="R2174" i="3"/>
  <c r="S2174" i="3"/>
  <c r="T2174" i="3"/>
  <c r="U2174" i="3"/>
  <c r="X2174" i="3"/>
  <c r="V2174" i="3"/>
  <c r="B2175" i="3"/>
  <c r="C2175" i="3"/>
  <c r="Y2175" i="3"/>
  <c r="W2175" i="3"/>
  <c r="D2175" i="3"/>
  <c r="E2175" i="3"/>
  <c r="H2175" i="3"/>
  <c r="I2175" i="3"/>
  <c r="J2175" i="3"/>
  <c r="K2175" i="3"/>
  <c r="L2175" i="3"/>
  <c r="O2175" i="3"/>
  <c r="P2175" i="3"/>
  <c r="Q2175" i="3"/>
  <c r="R2175" i="3"/>
  <c r="S2175" i="3"/>
  <c r="T2175" i="3"/>
  <c r="U2175" i="3"/>
  <c r="X2175" i="3"/>
  <c r="V2175" i="3"/>
  <c r="B2176" i="3"/>
  <c r="C2176" i="3"/>
  <c r="Y2176" i="3"/>
  <c r="D2176" i="3"/>
  <c r="E2176" i="3"/>
  <c r="H2176" i="3"/>
  <c r="I2176" i="3"/>
  <c r="J2176" i="3"/>
  <c r="K2176" i="3"/>
  <c r="L2176" i="3"/>
  <c r="O2176" i="3"/>
  <c r="P2176" i="3"/>
  <c r="Q2176" i="3"/>
  <c r="R2176" i="3"/>
  <c r="S2176" i="3"/>
  <c r="T2176" i="3"/>
  <c r="U2176" i="3"/>
  <c r="W2176" i="3"/>
  <c r="X2176" i="3"/>
  <c r="V2176" i="3"/>
  <c r="B2177" i="3"/>
  <c r="C2177" i="3"/>
  <c r="Y2177" i="3"/>
  <c r="D2177" i="3"/>
  <c r="E2177" i="3"/>
  <c r="H2177" i="3"/>
  <c r="I2177" i="3"/>
  <c r="J2177" i="3"/>
  <c r="K2177" i="3"/>
  <c r="L2177" i="3"/>
  <c r="O2177" i="3"/>
  <c r="P2177" i="3"/>
  <c r="Q2177" i="3"/>
  <c r="R2177" i="3"/>
  <c r="S2177" i="3"/>
  <c r="T2177" i="3"/>
  <c r="U2177" i="3"/>
  <c r="X2177" i="3"/>
  <c r="V2177" i="3"/>
  <c r="B2178" i="3"/>
  <c r="C2178" i="3"/>
  <c r="Y2178" i="3"/>
  <c r="W2178" i="3"/>
  <c r="D2178" i="3"/>
  <c r="E2178" i="3"/>
  <c r="H2178" i="3"/>
  <c r="I2178" i="3"/>
  <c r="J2178" i="3"/>
  <c r="K2178" i="3"/>
  <c r="L2178" i="3"/>
  <c r="O2178" i="3"/>
  <c r="P2178" i="3"/>
  <c r="Q2178" i="3"/>
  <c r="R2178" i="3"/>
  <c r="S2178" i="3"/>
  <c r="T2178" i="3"/>
  <c r="U2178" i="3"/>
  <c r="X2178" i="3"/>
  <c r="V2178" i="3"/>
  <c r="B2179" i="3"/>
  <c r="C2179" i="3"/>
  <c r="Y2179" i="3"/>
  <c r="W2179" i="3"/>
  <c r="D2179" i="3"/>
  <c r="E2179" i="3"/>
  <c r="H2179" i="3"/>
  <c r="I2179" i="3"/>
  <c r="J2179" i="3"/>
  <c r="K2179" i="3"/>
  <c r="L2179" i="3"/>
  <c r="O2179" i="3"/>
  <c r="P2179" i="3"/>
  <c r="Q2179" i="3"/>
  <c r="R2179" i="3"/>
  <c r="S2179" i="3"/>
  <c r="T2179" i="3"/>
  <c r="U2179" i="3"/>
  <c r="X2179" i="3"/>
  <c r="V2179" i="3"/>
  <c r="B2180" i="3"/>
  <c r="C2180" i="3"/>
  <c r="F48" i="5"/>
  <c r="Y2180" i="3"/>
  <c r="W2180" i="3"/>
  <c r="D2180" i="3"/>
  <c r="E2180" i="3"/>
  <c r="H2180" i="3"/>
  <c r="I2180" i="3"/>
  <c r="J2180" i="3"/>
  <c r="K2180" i="3"/>
  <c r="L2180" i="3"/>
  <c r="O2180" i="3"/>
  <c r="P2180" i="3"/>
  <c r="Q2180" i="3"/>
  <c r="R2180" i="3"/>
  <c r="S2180" i="3"/>
  <c r="T2180" i="3"/>
  <c r="U2180" i="3"/>
  <c r="X2180" i="3"/>
  <c r="V2180" i="3"/>
  <c r="B2181" i="3"/>
  <c r="C2181" i="3"/>
  <c r="Y2181" i="3"/>
  <c r="D2181" i="3"/>
  <c r="E2181" i="3"/>
  <c r="H2181" i="3"/>
  <c r="I2181" i="3"/>
  <c r="J2181" i="3"/>
  <c r="K2181" i="3"/>
  <c r="L2181" i="3"/>
  <c r="O2181" i="3"/>
  <c r="P2181" i="3"/>
  <c r="Q2181" i="3"/>
  <c r="R2181" i="3"/>
  <c r="S2181" i="3"/>
  <c r="T2181" i="3"/>
  <c r="U2181" i="3"/>
  <c r="X2181" i="3"/>
  <c r="V2181" i="3"/>
  <c r="B2182" i="3"/>
  <c r="C2182" i="3"/>
  <c r="Y2182" i="3"/>
  <c r="W2182" i="3"/>
  <c r="D2182" i="3"/>
  <c r="E2182" i="3"/>
  <c r="H2182" i="3"/>
  <c r="I2182" i="3"/>
  <c r="J2182" i="3"/>
  <c r="K2182" i="3"/>
  <c r="L2182" i="3"/>
  <c r="O2182" i="3"/>
  <c r="P2182" i="3"/>
  <c r="Q2182" i="3"/>
  <c r="R2182" i="3"/>
  <c r="S2182" i="3"/>
  <c r="T2182" i="3"/>
  <c r="U2182" i="3"/>
  <c r="X2182" i="3"/>
  <c r="V2182" i="3"/>
  <c r="B2183" i="3"/>
  <c r="C2183" i="3"/>
  <c r="Y2183" i="3"/>
  <c r="W2183" i="3"/>
  <c r="D2183" i="3"/>
  <c r="E2183" i="3"/>
  <c r="H2183" i="3"/>
  <c r="I2183" i="3"/>
  <c r="J2183" i="3"/>
  <c r="K2183" i="3"/>
  <c r="L2183" i="3"/>
  <c r="O2183" i="3"/>
  <c r="P2183" i="3"/>
  <c r="Q2183" i="3"/>
  <c r="R2183" i="3"/>
  <c r="S2183" i="3"/>
  <c r="T2183" i="3"/>
  <c r="U2183" i="3"/>
  <c r="X2183" i="3"/>
  <c r="V2183" i="3"/>
  <c r="B2184" i="3"/>
  <c r="C2184" i="3"/>
  <c r="D2184" i="3"/>
  <c r="E2184" i="3"/>
  <c r="H2184" i="3"/>
  <c r="I2184" i="3"/>
  <c r="J2184" i="3"/>
  <c r="K2184" i="3"/>
  <c r="L2184" i="3"/>
  <c r="O2184" i="3"/>
  <c r="P2184" i="3"/>
  <c r="Q2184" i="3"/>
  <c r="R2184" i="3"/>
  <c r="S2184" i="3"/>
  <c r="T2184" i="3"/>
  <c r="U2184" i="3"/>
  <c r="X2184" i="3"/>
  <c r="V2184" i="3"/>
  <c r="B2185" i="3"/>
  <c r="C2185" i="3"/>
  <c r="F49" i="5"/>
  <c r="Y2185" i="3"/>
  <c r="D2185" i="3"/>
  <c r="E2185" i="3"/>
  <c r="H2185" i="3"/>
  <c r="I2185" i="3"/>
  <c r="J2185" i="3"/>
  <c r="K2185" i="3"/>
  <c r="L2185" i="3"/>
  <c r="O2185" i="3"/>
  <c r="P2185" i="3"/>
  <c r="Q2185" i="3"/>
  <c r="R2185" i="3"/>
  <c r="S2185" i="3"/>
  <c r="T2185" i="3"/>
  <c r="U2185" i="3"/>
  <c r="X2185" i="3"/>
  <c r="V2185" i="3"/>
  <c r="W2185" i="3"/>
  <c r="B2186" i="3"/>
  <c r="C2186" i="3"/>
  <c r="Y2186" i="3"/>
  <c r="W2186" i="3"/>
  <c r="D2186" i="3"/>
  <c r="E2186" i="3"/>
  <c r="H2186" i="3"/>
  <c r="I2186" i="3"/>
  <c r="J2186" i="3"/>
  <c r="K2186" i="3"/>
  <c r="L2186" i="3"/>
  <c r="O2186" i="3"/>
  <c r="P2186" i="3"/>
  <c r="Q2186" i="3"/>
  <c r="R2186" i="3"/>
  <c r="S2186" i="3"/>
  <c r="T2186" i="3"/>
  <c r="U2186" i="3"/>
  <c r="X2186" i="3"/>
  <c r="V2186" i="3"/>
  <c r="B2187" i="3"/>
  <c r="C2187" i="3"/>
  <c r="Y2187" i="3"/>
  <c r="W2187" i="3"/>
  <c r="D2187" i="3"/>
  <c r="E2187" i="3"/>
  <c r="H2187" i="3"/>
  <c r="I2187" i="3"/>
  <c r="J2187" i="3"/>
  <c r="K2187" i="3"/>
  <c r="L2187" i="3"/>
  <c r="O2187" i="3"/>
  <c r="P2187" i="3"/>
  <c r="Q2187" i="3"/>
  <c r="R2187" i="3"/>
  <c r="S2187" i="3"/>
  <c r="T2187" i="3"/>
  <c r="U2187" i="3"/>
  <c r="X2187" i="3"/>
  <c r="V2187" i="3"/>
  <c r="B2188" i="3"/>
  <c r="C2188" i="3"/>
  <c r="D2188" i="3"/>
  <c r="E2188" i="3"/>
  <c r="H2188" i="3"/>
  <c r="I2188" i="3"/>
  <c r="J2188" i="3"/>
  <c r="K2188" i="3"/>
  <c r="L2188" i="3"/>
  <c r="O2188" i="3"/>
  <c r="P2188" i="3"/>
  <c r="Q2188" i="3"/>
  <c r="R2188" i="3"/>
  <c r="S2188" i="3"/>
  <c r="T2188" i="3"/>
  <c r="U2188" i="3"/>
  <c r="X2188" i="3"/>
  <c r="V2188" i="3"/>
  <c r="B2189" i="3"/>
  <c r="C2189" i="3"/>
  <c r="Y2189" i="3"/>
  <c r="W2189" i="3"/>
  <c r="D2189" i="3"/>
  <c r="E2189" i="3"/>
  <c r="H2189" i="3"/>
  <c r="I2189" i="3"/>
  <c r="J2189" i="3"/>
  <c r="K2189" i="3"/>
  <c r="L2189" i="3"/>
  <c r="O2189" i="3"/>
  <c r="P2189" i="3"/>
  <c r="Q2189" i="3"/>
  <c r="R2189" i="3"/>
  <c r="S2189" i="3"/>
  <c r="T2189" i="3"/>
  <c r="U2189" i="3"/>
  <c r="X2189" i="3"/>
  <c r="V2189" i="3"/>
  <c r="B2190" i="3"/>
  <c r="C2190" i="3"/>
  <c r="Y2190" i="3"/>
  <c r="D2190" i="3"/>
  <c r="E2190" i="3"/>
  <c r="H2190" i="3"/>
  <c r="I2190" i="3"/>
  <c r="J2190" i="3"/>
  <c r="K2190" i="3"/>
  <c r="L2190" i="3"/>
  <c r="O2190" i="3"/>
  <c r="P2190" i="3"/>
  <c r="Q2190" i="3"/>
  <c r="R2190" i="3"/>
  <c r="S2190" i="3"/>
  <c r="T2190" i="3"/>
  <c r="U2190" i="3"/>
  <c r="X2190" i="3"/>
  <c r="V2190" i="3"/>
  <c r="B2191" i="3"/>
  <c r="C2191" i="3"/>
  <c r="Y2191" i="3"/>
  <c r="D2191" i="3"/>
  <c r="E2191" i="3"/>
  <c r="H2191" i="3"/>
  <c r="I2191" i="3"/>
  <c r="J2191" i="3"/>
  <c r="K2191" i="3"/>
  <c r="L2191" i="3"/>
  <c r="O2191" i="3"/>
  <c r="P2191" i="3"/>
  <c r="Q2191" i="3"/>
  <c r="R2191" i="3"/>
  <c r="S2191" i="3"/>
  <c r="T2191" i="3"/>
  <c r="U2191" i="3"/>
  <c r="X2191" i="3"/>
  <c r="V2191" i="3"/>
  <c r="W2191" i="3"/>
  <c r="B2192" i="3"/>
  <c r="C2192" i="3"/>
  <c r="Y2192" i="3"/>
  <c r="D2192" i="3"/>
  <c r="E2192" i="3"/>
  <c r="H2192" i="3"/>
  <c r="I2192" i="3"/>
  <c r="J2192" i="3"/>
  <c r="K2192" i="3"/>
  <c r="L2192" i="3"/>
  <c r="O2192" i="3"/>
  <c r="P2192" i="3"/>
  <c r="Q2192" i="3"/>
  <c r="R2192" i="3"/>
  <c r="S2192" i="3"/>
  <c r="T2192" i="3"/>
  <c r="U2192" i="3"/>
  <c r="X2192" i="3"/>
  <c r="V2192" i="3"/>
  <c r="W2192" i="3"/>
  <c r="B2193" i="3"/>
  <c r="C2193" i="3"/>
  <c r="D2193" i="3"/>
  <c r="E2193" i="3"/>
  <c r="H2193" i="3"/>
  <c r="I2193" i="3"/>
  <c r="J2193" i="3"/>
  <c r="K2193" i="3"/>
  <c r="L2193" i="3"/>
  <c r="O2193" i="3"/>
  <c r="P2193" i="3"/>
  <c r="Q2193" i="3"/>
  <c r="R2193" i="3"/>
  <c r="S2193" i="3"/>
  <c r="T2193" i="3"/>
  <c r="U2193" i="3"/>
  <c r="X2193" i="3"/>
  <c r="V2193" i="3"/>
  <c r="B2194" i="3"/>
  <c r="C2194" i="3"/>
  <c r="Y2194" i="3"/>
  <c r="W2194" i="3"/>
  <c r="D2194" i="3"/>
  <c r="E2194" i="3"/>
  <c r="H2194" i="3"/>
  <c r="I2194" i="3"/>
  <c r="J2194" i="3"/>
  <c r="K2194" i="3"/>
  <c r="L2194" i="3"/>
  <c r="O2194" i="3"/>
  <c r="P2194" i="3"/>
  <c r="Q2194" i="3"/>
  <c r="R2194" i="3"/>
  <c r="S2194" i="3"/>
  <c r="T2194" i="3"/>
  <c r="U2194" i="3"/>
  <c r="X2194" i="3"/>
  <c r="V2194" i="3"/>
  <c r="B2195" i="3"/>
  <c r="C2195" i="3"/>
  <c r="Y2195" i="3"/>
  <c r="W2195" i="3"/>
  <c r="D2195" i="3"/>
  <c r="E2195" i="3"/>
  <c r="H2195" i="3"/>
  <c r="I2195" i="3"/>
  <c r="J2195" i="3"/>
  <c r="K2195" i="3"/>
  <c r="L2195" i="3"/>
  <c r="O2195" i="3"/>
  <c r="P2195" i="3"/>
  <c r="Q2195" i="3"/>
  <c r="R2195" i="3"/>
  <c r="S2195" i="3"/>
  <c r="T2195" i="3"/>
  <c r="U2195" i="3"/>
  <c r="X2195" i="3"/>
  <c r="V2195" i="3"/>
  <c r="B2196" i="3"/>
  <c r="C2196" i="3"/>
  <c r="Y2196" i="3"/>
  <c r="D2196" i="3"/>
  <c r="E2196" i="3"/>
  <c r="H2196" i="3"/>
  <c r="I2196" i="3"/>
  <c r="J2196" i="3"/>
  <c r="K2196" i="3"/>
  <c r="L2196" i="3"/>
  <c r="O2196" i="3"/>
  <c r="P2196" i="3"/>
  <c r="Q2196" i="3"/>
  <c r="R2196" i="3"/>
  <c r="S2196" i="3"/>
  <c r="T2196" i="3"/>
  <c r="U2196" i="3"/>
  <c r="X2196" i="3"/>
  <c r="V2196" i="3"/>
  <c r="B2197" i="3"/>
  <c r="C2197" i="3"/>
  <c r="Y2197" i="3"/>
  <c r="W2197" i="3"/>
  <c r="D2197" i="3"/>
  <c r="E2197" i="3"/>
  <c r="H2197" i="3"/>
  <c r="I2197" i="3"/>
  <c r="J2197" i="3"/>
  <c r="K2197" i="3"/>
  <c r="L2197" i="3"/>
  <c r="O2197" i="3"/>
  <c r="P2197" i="3"/>
  <c r="Q2197" i="3"/>
  <c r="R2197" i="3"/>
  <c r="S2197" i="3"/>
  <c r="T2197" i="3"/>
  <c r="U2197" i="3"/>
  <c r="X2197" i="3"/>
  <c r="V2197" i="3"/>
  <c r="B2198" i="3"/>
  <c r="C2198" i="3"/>
  <c r="D2198" i="3"/>
  <c r="E2198" i="3"/>
  <c r="H2198" i="3"/>
  <c r="I2198" i="3"/>
  <c r="J2198" i="3"/>
  <c r="K2198" i="3"/>
  <c r="L2198" i="3"/>
  <c r="O2198" i="3"/>
  <c r="P2198" i="3"/>
  <c r="Q2198" i="3"/>
  <c r="R2198" i="3"/>
  <c r="S2198" i="3"/>
  <c r="T2198" i="3"/>
  <c r="U2198" i="3"/>
  <c r="X2198" i="3"/>
  <c r="V2198" i="3"/>
  <c r="B2199" i="3"/>
  <c r="C2199" i="3"/>
  <c r="Y2199" i="3"/>
  <c r="W2199" i="3"/>
  <c r="D2199" i="3"/>
  <c r="E2199" i="3"/>
  <c r="H2199" i="3"/>
  <c r="I2199" i="3"/>
  <c r="J2199" i="3"/>
  <c r="K2199" i="3"/>
  <c r="L2199" i="3"/>
  <c r="O2199" i="3"/>
  <c r="P2199" i="3"/>
  <c r="Q2199" i="3"/>
  <c r="R2199" i="3"/>
  <c r="S2199" i="3"/>
  <c r="T2199" i="3"/>
  <c r="U2199" i="3"/>
  <c r="X2199" i="3"/>
  <c r="V2199" i="3"/>
  <c r="C55" i="3"/>
  <c r="Y55" i="3"/>
  <c r="W55" i="3"/>
  <c r="C79" i="3"/>
  <c r="Y79" i="3"/>
  <c r="W79" i="3"/>
  <c r="F6" i="5"/>
  <c r="C104" i="3"/>
  <c r="Y104" i="3"/>
  <c r="W104" i="3"/>
  <c r="C119" i="3"/>
  <c r="Y119" i="3"/>
  <c r="W119" i="3"/>
  <c r="C17" i="3"/>
  <c r="Y17" i="3"/>
  <c r="W17" i="3"/>
  <c r="B32" i="3"/>
  <c r="C32" i="3"/>
  <c r="Y32" i="3"/>
  <c r="W32" i="3"/>
  <c r="D32" i="3"/>
  <c r="E32" i="3"/>
  <c r="H32" i="3"/>
  <c r="I32" i="3"/>
  <c r="J32" i="3"/>
  <c r="K32" i="3"/>
  <c r="L32" i="3"/>
  <c r="O32" i="3"/>
  <c r="P32" i="3"/>
  <c r="Q32" i="3"/>
  <c r="R32" i="3"/>
  <c r="S32" i="3"/>
  <c r="T32" i="3"/>
  <c r="U32" i="3"/>
  <c r="X32" i="3"/>
  <c r="V32" i="3"/>
  <c r="B33" i="3"/>
  <c r="C33" i="3"/>
  <c r="Y33" i="3"/>
  <c r="D33" i="3"/>
  <c r="E33" i="3"/>
  <c r="H33" i="3"/>
  <c r="I33" i="3"/>
  <c r="J33" i="3"/>
  <c r="K33" i="3"/>
  <c r="L33" i="3"/>
  <c r="O33" i="3"/>
  <c r="P33" i="3"/>
  <c r="Q33" i="3"/>
  <c r="R33" i="3"/>
  <c r="S33" i="3"/>
  <c r="T33" i="3"/>
  <c r="U33" i="3"/>
  <c r="X33" i="3"/>
  <c r="V33" i="3"/>
  <c r="B34" i="3"/>
  <c r="C34" i="3"/>
  <c r="Y34" i="3"/>
  <c r="W34" i="3"/>
  <c r="D34" i="3"/>
  <c r="E34" i="3"/>
  <c r="H34" i="3"/>
  <c r="I34" i="3"/>
  <c r="J34" i="3"/>
  <c r="K34" i="3"/>
  <c r="L34" i="3"/>
  <c r="O34" i="3"/>
  <c r="P34" i="3"/>
  <c r="Q34" i="3"/>
  <c r="R34" i="3"/>
  <c r="S34" i="3"/>
  <c r="T34" i="3"/>
  <c r="U34" i="3"/>
  <c r="X34" i="3"/>
  <c r="V34" i="3"/>
  <c r="B35" i="3"/>
  <c r="C35" i="3"/>
  <c r="D35" i="3"/>
  <c r="E35" i="3"/>
  <c r="H35" i="3"/>
  <c r="I35" i="3"/>
  <c r="J35" i="3"/>
  <c r="K35" i="3"/>
  <c r="L35" i="3"/>
  <c r="O35" i="3"/>
  <c r="P35" i="3"/>
  <c r="Q35" i="3"/>
  <c r="R35" i="3"/>
  <c r="S35" i="3"/>
  <c r="T35" i="3"/>
  <c r="U35" i="3"/>
  <c r="X35" i="3"/>
  <c r="V35" i="3"/>
  <c r="B36" i="3"/>
  <c r="C36" i="3"/>
  <c r="D36" i="3"/>
  <c r="E36" i="3"/>
  <c r="H36" i="3"/>
  <c r="I36" i="3"/>
  <c r="J36" i="3"/>
  <c r="K36" i="3"/>
  <c r="L36" i="3"/>
  <c r="O36" i="3"/>
  <c r="P36" i="3"/>
  <c r="Q36" i="3"/>
  <c r="R36" i="3"/>
  <c r="S36" i="3"/>
  <c r="T36" i="3"/>
  <c r="U36" i="3"/>
  <c r="X36" i="3"/>
  <c r="V36" i="3"/>
  <c r="B37" i="3"/>
  <c r="C37" i="3"/>
  <c r="Y37" i="3"/>
  <c r="D37" i="3"/>
  <c r="E37" i="3"/>
  <c r="H37" i="3"/>
  <c r="I37" i="3"/>
  <c r="J37" i="3"/>
  <c r="K37" i="3"/>
  <c r="L37" i="3"/>
  <c r="O37" i="3"/>
  <c r="P37" i="3"/>
  <c r="Q37" i="3"/>
  <c r="R37" i="3"/>
  <c r="S37" i="3"/>
  <c r="T37" i="3"/>
  <c r="U37" i="3"/>
  <c r="X37" i="3"/>
  <c r="V37" i="3"/>
  <c r="W37" i="3"/>
  <c r="B38" i="3"/>
  <c r="C38" i="3"/>
  <c r="Y38" i="3"/>
  <c r="D38" i="3"/>
  <c r="E38" i="3"/>
  <c r="H38" i="3"/>
  <c r="I38" i="3"/>
  <c r="J38" i="3"/>
  <c r="K38" i="3"/>
  <c r="L38" i="3"/>
  <c r="O38" i="3"/>
  <c r="P38" i="3"/>
  <c r="Q38" i="3"/>
  <c r="R38" i="3"/>
  <c r="S38" i="3"/>
  <c r="T38" i="3"/>
  <c r="U38" i="3"/>
  <c r="X38" i="3"/>
  <c r="V38" i="3"/>
  <c r="B39" i="3"/>
  <c r="C39" i="3"/>
  <c r="Y39" i="3"/>
  <c r="W39" i="3"/>
  <c r="D39" i="3"/>
  <c r="E39" i="3"/>
  <c r="H39" i="3"/>
  <c r="I39" i="3"/>
  <c r="J39" i="3"/>
  <c r="K39" i="3"/>
  <c r="L39" i="3"/>
  <c r="O39" i="3"/>
  <c r="P39" i="3"/>
  <c r="Q39" i="3"/>
  <c r="R39" i="3"/>
  <c r="S39" i="3"/>
  <c r="T39" i="3"/>
  <c r="U39" i="3"/>
  <c r="X39" i="3"/>
  <c r="V39" i="3"/>
  <c r="B40" i="3"/>
  <c r="C40" i="3"/>
  <c r="Y40" i="3"/>
  <c r="W40" i="3"/>
  <c r="D40" i="3"/>
  <c r="E40" i="3"/>
  <c r="H40" i="3"/>
  <c r="I40" i="3"/>
  <c r="J40" i="3"/>
  <c r="K40" i="3"/>
  <c r="L40" i="3"/>
  <c r="O40" i="3"/>
  <c r="P40" i="3"/>
  <c r="Q40" i="3"/>
  <c r="R40" i="3"/>
  <c r="S40" i="3"/>
  <c r="T40" i="3"/>
  <c r="U40" i="3"/>
  <c r="X40" i="3"/>
  <c r="V40" i="3"/>
  <c r="B41" i="3"/>
  <c r="C41" i="3"/>
  <c r="Y41" i="3"/>
  <c r="D41" i="3"/>
  <c r="E41" i="3"/>
  <c r="H41" i="3"/>
  <c r="I41" i="3"/>
  <c r="J41" i="3"/>
  <c r="K41" i="3"/>
  <c r="L41" i="3"/>
  <c r="O41" i="3"/>
  <c r="P41" i="3"/>
  <c r="Q41" i="3"/>
  <c r="R41" i="3"/>
  <c r="S41" i="3"/>
  <c r="T41" i="3"/>
  <c r="U41" i="3"/>
  <c r="X41" i="3"/>
  <c r="V41" i="3"/>
  <c r="B42" i="3"/>
  <c r="C42" i="3"/>
  <c r="Y42" i="3"/>
  <c r="W42" i="3"/>
  <c r="D42" i="3"/>
  <c r="E42" i="3"/>
  <c r="H42" i="3"/>
  <c r="I42" i="3"/>
  <c r="J42" i="3"/>
  <c r="K42" i="3"/>
  <c r="L42" i="3"/>
  <c r="O42" i="3"/>
  <c r="P42" i="3"/>
  <c r="Q42" i="3"/>
  <c r="R42" i="3"/>
  <c r="S42" i="3"/>
  <c r="T42" i="3"/>
  <c r="U42" i="3"/>
  <c r="X42" i="3"/>
  <c r="V42" i="3"/>
  <c r="B43" i="3"/>
  <c r="C43" i="3"/>
  <c r="D43" i="3"/>
  <c r="E43" i="3"/>
  <c r="H43" i="3"/>
  <c r="I43" i="3"/>
  <c r="J43" i="3"/>
  <c r="K43" i="3"/>
  <c r="L43" i="3"/>
  <c r="O43" i="3"/>
  <c r="P43" i="3"/>
  <c r="Q43" i="3"/>
  <c r="R43" i="3"/>
  <c r="S43" i="3"/>
  <c r="T43" i="3"/>
  <c r="U43" i="3"/>
  <c r="X43" i="3"/>
  <c r="V43" i="3"/>
  <c r="B44" i="3"/>
  <c r="C44" i="3"/>
  <c r="Y44" i="3"/>
  <c r="D44" i="3"/>
  <c r="E44" i="3"/>
  <c r="H44" i="3"/>
  <c r="I44" i="3"/>
  <c r="J44" i="3"/>
  <c r="K44" i="3"/>
  <c r="L44" i="3"/>
  <c r="O44" i="3"/>
  <c r="P44" i="3"/>
  <c r="Q44" i="3"/>
  <c r="R44" i="3"/>
  <c r="S44" i="3"/>
  <c r="T44" i="3"/>
  <c r="U44" i="3"/>
  <c r="X44" i="3"/>
  <c r="V44" i="3"/>
  <c r="B45" i="3"/>
  <c r="C45" i="3"/>
  <c r="Y45" i="3"/>
  <c r="D45" i="3"/>
  <c r="E45" i="3"/>
  <c r="H45" i="3"/>
  <c r="I45" i="3"/>
  <c r="J45" i="3"/>
  <c r="K45" i="3"/>
  <c r="L45" i="3"/>
  <c r="O45" i="3"/>
  <c r="P45" i="3"/>
  <c r="Q45" i="3"/>
  <c r="R45" i="3"/>
  <c r="S45" i="3"/>
  <c r="T45" i="3"/>
  <c r="U45" i="3"/>
  <c r="X45" i="3"/>
  <c r="V45" i="3"/>
  <c r="W45" i="3"/>
  <c r="B46" i="3"/>
  <c r="C46" i="3"/>
  <c r="F29" i="5"/>
  <c r="Y46" i="3"/>
  <c r="D46" i="3"/>
  <c r="E46" i="3"/>
  <c r="H46" i="3"/>
  <c r="I46" i="3"/>
  <c r="J46" i="3"/>
  <c r="K46" i="3"/>
  <c r="L46" i="3"/>
  <c r="O46" i="3"/>
  <c r="P46" i="3"/>
  <c r="Q46" i="3"/>
  <c r="R46" i="3"/>
  <c r="S46" i="3"/>
  <c r="T46" i="3"/>
  <c r="U46" i="3"/>
  <c r="X46" i="3"/>
  <c r="V46" i="3"/>
  <c r="B47" i="3"/>
  <c r="C47" i="3"/>
  <c r="Y47" i="3"/>
  <c r="W47" i="3"/>
  <c r="D47" i="3"/>
  <c r="E47" i="3"/>
  <c r="H47" i="3"/>
  <c r="I47" i="3"/>
  <c r="J47" i="3"/>
  <c r="K47" i="3"/>
  <c r="L47" i="3"/>
  <c r="O47" i="3"/>
  <c r="P47" i="3"/>
  <c r="Q47" i="3"/>
  <c r="R47" i="3"/>
  <c r="S47" i="3"/>
  <c r="T47" i="3"/>
  <c r="U47" i="3"/>
  <c r="X47" i="3"/>
  <c r="V47" i="3"/>
  <c r="B48" i="3"/>
  <c r="C48" i="3"/>
  <c r="Y48" i="3"/>
  <c r="W48" i="3"/>
  <c r="D48" i="3"/>
  <c r="E48" i="3"/>
  <c r="H48" i="3"/>
  <c r="I48" i="3"/>
  <c r="J48" i="3"/>
  <c r="K48" i="3"/>
  <c r="L48" i="3"/>
  <c r="O48" i="3"/>
  <c r="P48" i="3"/>
  <c r="Q48" i="3"/>
  <c r="R48" i="3"/>
  <c r="S48" i="3"/>
  <c r="T48" i="3"/>
  <c r="U48" i="3"/>
  <c r="X48" i="3"/>
  <c r="V48" i="3"/>
  <c r="B49" i="3"/>
  <c r="C49" i="3"/>
  <c r="Y49" i="3"/>
  <c r="D49" i="3"/>
  <c r="E49" i="3"/>
  <c r="H49" i="3"/>
  <c r="I49" i="3"/>
  <c r="J49" i="3"/>
  <c r="K49" i="3"/>
  <c r="L49" i="3"/>
  <c r="O49" i="3"/>
  <c r="P49" i="3"/>
  <c r="Q49" i="3"/>
  <c r="R49" i="3"/>
  <c r="S49" i="3"/>
  <c r="T49" i="3"/>
  <c r="U49" i="3"/>
  <c r="X49" i="3"/>
  <c r="V49" i="3"/>
  <c r="B50" i="3"/>
  <c r="C50" i="3"/>
  <c r="Y50" i="3"/>
  <c r="W50" i="3"/>
  <c r="D50" i="3"/>
  <c r="E50" i="3"/>
  <c r="H50" i="3"/>
  <c r="I50" i="3"/>
  <c r="J50" i="3"/>
  <c r="K50" i="3"/>
  <c r="L50" i="3"/>
  <c r="O50" i="3"/>
  <c r="P50" i="3"/>
  <c r="Q50" i="3"/>
  <c r="R50" i="3"/>
  <c r="S50" i="3"/>
  <c r="T50" i="3"/>
  <c r="U50" i="3"/>
  <c r="X50" i="3"/>
  <c r="V50" i="3"/>
  <c r="B51" i="3"/>
  <c r="C51" i="3"/>
  <c r="D51" i="3"/>
  <c r="E51" i="3"/>
  <c r="H51" i="3"/>
  <c r="I51" i="3"/>
  <c r="J51" i="3"/>
  <c r="K51" i="3"/>
  <c r="L51" i="3"/>
  <c r="O51" i="3"/>
  <c r="P51" i="3"/>
  <c r="Q51" i="3"/>
  <c r="R51" i="3"/>
  <c r="S51" i="3"/>
  <c r="T51" i="3"/>
  <c r="U51" i="3"/>
  <c r="X51" i="3"/>
  <c r="V51" i="3"/>
  <c r="B52" i="3"/>
  <c r="C52" i="3"/>
  <c r="D52" i="3"/>
  <c r="E52" i="3"/>
  <c r="H52" i="3"/>
  <c r="I52" i="3"/>
  <c r="J52" i="3"/>
  <c r="K52" i="3"/>
  <c r="L52" i="3"/>
  <c r="O52" i="3"/>
  <c r="P52" i="3"/>
  <c r="Q52" i="3"/>
  <c r="R52" i="3"/>
  <c r="S52" i="3"/>
  <c r="T52" i="3"/>
  <c r="U52" i="3"/>
  <c r="X52" i="3"/>
  <c r="V52" i="3"/>
  <c r="B53" i="3"/>
  <c r="C53" i="3"/>
  <c r="Y53" i="3"/>
  <c r="D53" i="3"/>
  <c r="E53" i="3"/>
  <c r="H53" i="3"/>
  <c r="I53" i="3"/>
  <c r="J53" i="3"/>
  <c r="K53" i="3"/>
  <c r="L53" i="3"/>
  <c r="O53" i="3"/>
  <c r="P53" i="3"/>
  <c r="Q53" i="3"/>
  <c r="R53" i="3"/>
  <c r="S53" i="3"/>
  <c r="T53" i="3"/>
  <c r="U53" i="3"/>
  <c r="X53" i="3"/>
  <c r="V53" i="3"/>
  <c r="W53" i="3"/>
  <c r="B54" i="3"/>
  <c r="C54" i="3"/>
  <c r="D54" i="3"/>
  <c r="E54" i="3"/>
  <c r="H54" i="3"/>
  <c r="I54" i="3"/>
  <c r="J54" i="3"/>
  <c r="K54" i="3"/>
  <c r="L54" i="3"/>
  <c r="O54" i="3"/>
  <c r="P54" i="3"/>
  <c r="Q54" i="3"/>
  <c r="R54" i="3"/>
  <c r="S54" i="3"/>
  <c r="T54" i="3"/>
  <c r="U54" i="3"/>
  <c r="X54" i="3"/>
  <c r="V54" i="3"/>
  <c r="B55" i="3"/>
  <c r="D55" i="3"/>
  <c r="E55" i="3"/>
  <c r="H55" i="3"/>
  <c r="I55" i="3"/>
  <c r="J55" i="3"/>
  <c r="K55" i="3"/>
  <c r="L55" i="3"/>
  <c r="O55" i="3"/>
  <c r="P55" i="3"/>
  <c r="Q55" i="3"/>
  <c r="R55" i="3"/>
  <c r="S55" i="3"/>
  <c r="T55" i="3"/>
  <c r="U55" i="3"/>
  <c r="X55" i="3"/>
  <c r="V55" i="3"/>
  <c r="B56" i="3"/>
  <c r="C56" i="3"/>
  <c r="Y56" i="3"/>
  <c r="D56" i="3"/>
  <c r="E56" i="3"/>
  <c r="H56" i="3"/>
  <c r="I56" i="3"/>
  <c r="J56" i="3"/>
  <c r="K56" i="3"/>
  <c r="L56" i="3"/>
  <c r="O56" i="3"/>
  <c r="P56" i="3"/>
  <c r="Q56" i="3"/>
  <c r="R56" i="3"/>
  <c r="S56" i="3"/>
  <c r="T56" i="3"/>
  <c r="U56" i="3"/>
  <c r="X56" i="3"/>
  <c r="V56" i="3"/>
  <c r="W56" i="3"/>
  <c r="B57" i="3"/>
  <c r="C57" i="3"/>
  <c r="Y57" i="3"/>
  <c r="D57" i="3"/>
  <c r="E57" i="3"/>
  <c r="H57" i="3"/>
  <c r="I57" i="3"/>
  <c r="J57" i="3"/>
  <c r="K57" i="3"/>
  <c r="L57" i="3"/>
  <c r="O57" i="3"/>
  <c r="P57" i="3"/>
  <c r="Q57" i="3"/>
  <c r="R57" i="3"/>
  <c r="S57" i="3"/>
  <c r="T57" i="3"/>
  <c r="U57" i="3"/>
  <c r="X57" i="3"/>
  <c r="V57" i="3"/>
  <c r="B58" i="3"/>
  <c r="C58" i="3"/>
  <c r="Y58" i="3"/>
  <c r="W58" i="3"/>
  <c r="D58" i="3"/>
  <c r="E58" i="3"/>
  <c r="H58" i="3"/>
  <c r="I58" i="3"/>
  <c r="J58" i="3"/>
  <c r="K58" i="3"/>
  <c r="L58" i="3"/>
  <c r="O58" i="3"/>
  <c r="P58" i="3"/>
  <c r="Q58" i="3"/>
  <c r="R58" i="3"/>
  <c r="S58" i="3"/>
  <c r="T58" i="3"/>
  <c r="U58" i="3"/>
  <c r="X58" i="3"/>
  <c r="V58" i="3"/>
  <c r="B59" i="3"/>
  <c r="C59" i="3"/>
  <c r="D59" i="3"/>
  <c r="E59" i="3"/>
  <c r="H59" i="3"/>
  <c r="I59" i="3"/>
  <c r="J59" i="3"/>
  <c r="K59" i="3"/>
  <c r="L59" i="3"/>
  <c r="O59" i="3"/>
  <c r="P59" i="3"/>
  <c r="Q59" i="3"/>
  <c r="R59" i="3"/>
  <c r="S59" i="3"/>
  <c r="T59" i="3"/>
  <c r="U59" i="3"/>
  <c r="X59" i="3"/>
  <c r="V59" i="3"/>
  <c r="B60" i="3"/>
  <c r="C60" i="3"/>
  <c r="Y60" i="3"/>
  <c r="D60" i="3"/>
  <c r="E60" i="3"/>
  <c r="H60" i="3"/>
  <c r="I60" i="3"/>
  <c r="J60" i="3"/>
  <c r="K60" i="3"/>
  <c r="L60" i="3"/>
  <c r="O60" i="3"/>
  <c r="P60" i="3"/>
  <c r="Q60" i="3"/>
  <c r="R60" i="3"/>
  <c r="S60" i="3"/>
  <c r="T60" i="3"/>
  <c r="U60" i="3"/>
  <c r="X60" i="3"/>
  <c r="V60" i="3"/>
  <c r="B61" i="3"/>
  <c r="C61" i="3"/>
  <c r="Y61" i="3"/>
  <c r="W61" i="3"/>
  <c r="D61" i="3"/>
  <c r="E61" i="3"/>
  <c r="H61" i="3"/>
  <c r="I61" i="3"/>
  <c r="J61" i="3"/>
  <c r="K61" i="3"/>
  <c r="L61" i="3"/>
  <c r="O61" i="3"/>
  <c r="P61" i="3"/>
  <c r="Q61" i="3"/>
  <c r="R61" i="3"/>
  <c r="S61" i="3"/>
  <c r="T61" i="3"/>
  <c r="U61" i="3"/>
  <c r="X61" i="3"/>
  <c r="V61" i="3"/>
  <c r="B62" i="3"/>
  <c r="C62" i="3"/>
  <c r="D62" i="3"/>
  <c r="E62" i="3"/>
  <c r="H62" i="3"/>
  <c r="I62" i="3"/>
  <c r="J62" i="3"/>
  <c r="K62" i="3"/>
  <c r="L62" i="3"/>
  <c r="O62" i="3"/>
  <c r="P62" i="3"/>
  <c r="Q62" i="3"/>
  <c r="R62" i="3"/>
  <c r="S62" i="3"/>
  <c r="T62" i="3"/>
  <c r="U62" i="3"/>
  <c r="X62" i="3"/>
  <c r="V62" i="3"/>
  <c r="B63" i="3"/>
  <c r="C63" i="3"/>
  <c r="Y63" i="3"/>
  <c r="W63" i="3"/>
  <c r="D63" i="3"/>
  <c r="E63" i="3"/>
  <c r="H63" i="3"/>
  <c r="I63" i="3"/>
  <c r="J63" i="3"/>
  <c r="K63" i="3"/>
  <c r="L63" i="3"/>
  <c r="O63" i="3"/>
  <c r="P63" i="3"/>
  <c r="Q63" i="3"/>
  <c r="R63" i="3"/>
  <c r="S63" i="3"/>
  <c r="T63" i="3"/>
  <c r="U63" i="3"/>
  <c r="X63" i="3"/>
  <c r="V63" i="3"/>
  <c r="B64" i="3"/>
  <c r="C64" i="3"/>
  <c r="Y64" i="3"/>
  <c r="W64" i="3"/>
  <c r="D64" i="3"/>
  <c r="E64" i="3"/>
  <c r="H64" i="3"/>
  <c r="I64" i="3"/>
  <c r="J64" i="3"/>
  <c r="K64" i="3"/>
  <c r="L64" i="3"/>
  <c r="O64" i="3"/>
  <c r="P64" i="3"/>
  <c r="Q64" i="3"/>
  <c r="R64" i="3"/>
  <c r="S64" i="3"/>
  <c r="T64" i="3"/>
  <c r="U64" i="3"/>
  <c r="X64" i="3"/>
  <c r="V64" i="3"/>
  <c r="B65" i="3"/>
  <c r="C65" i="3"/>
  <c r="Y65" i="3"/>
  <c r="D65" i="3"/>
  <c r="E65" i="3"/>
  <c r="H65" i="3"/>
  <c r="I65" i="3"/>
  <c r="J65" i="3"/>
  <c r="K65" i="3"/>
  <c r="L65" i="3"/>
  <c r="O65" i="3"/>
  <c r="P65" i="3"/>
  <c r="Q65" i="3"/>
  <c r="R65" i="3"/>
  <c r="S65" i="3"/>
  <c r="T65" i="3"/>
  <c r="U65" i="3"/>
  <c r="X65" i="3"/>
  <c r="V65" i="3"/>
  <c r="B66" i="3"/>
  <c r="C66" i="3"/>
  <c r="Y66" i="3"/>
  <c r="W66" i="3"/>
  <c r="D66" i="3"/>
  <c r="E66" i="3"/>
  <c r="H66" i="3"/>
  <c r="I66" i="3"/>
  <c r="J66" i="3"/>
  <c r="K66" i="3"/>
  <c r="L66" i="3"/>
  <c r="O66" i="3"/>
  <c r="P66" i="3"/>
  <c r="Q66" i="3"/>
  <c r="R66" i="3"/>
  <c r="S66" i="3"/>
  <c r="T66" i="3"/>
  <c r="U66" i="3"/>
  <c r="X66" i="3"/>
  <c r="V66" i="3"/>
  <c r="B67" i="3"/>
  <c r="C67" i="3"/>
  <c r="D67" i="3"/>
  <c r="E67" i="3"/>
  <c r="H67" i="3"/>
  <c r="I67" i="3"/>
  <c r="J67" i="3"/>
  <c r="K67" i="3"/>
  <c r="L67" i="3"/>
  <c r="O67" i="3"/>
  <c r="P67" i="3"/>
  <c r="Q67" i="3"/>
  <c r="R67" i="3"/>
  <c r="S67" i="3"/>
  <c r="T67" i="3"/>
  <c r="U67" i="3"/>
  <c r="X67" i="3"/>
  <c r="V67" i="3"/>
  <c r="B68" i="3"/>
  <c r="C68" i="3"/>
  <c r="Y68" i="3"/>
  <c r="D68" i="3"/>
  <c r="E68" i="3"/>
  <c r="H68" i="3"/>
  <c r="I68" i="3"/>
  <c r="J68" i="3"/>
  <c r="K68" i="3"/>
  <c r="L68" i="3"/>
  <c r="O68" i="3"/>
  <c r="P68" i="3"/>
  <c r="Q68" i="3"/>
  <c r="R68" i="3"/>
  <c r="S68" i="3"/>
  <c r="T68" i="3"/>
  <c r="U68" i="3"/>
  <c r="X68" i="3"/>
  <c r="V68" i="3"/>
  <c r="B69" i="3"/>
  <c r="C69" i="3"/>
  <c r="Y69" i="3"/>
  <c r="W69" i="3"/>
  <c r="D69" i="3"/>
  <c r="E69" i="3"/>
  <c r="H69" i="3"/>
  <c r="I69" i="3"/>
  <c r="J69" i="3"/>
  <c r="K69" i="3"/>
  <c r="L69" i="3"/>
  <c r="O69" i="3"/>
  <c r="P69" i="3"/>
  <c r="Q69" i="3"/>
  <c r="R69" i="3"/>
  <c r="S69" i="3"/>
  <c r="T69" i="3"/>
  <c r="U69" i="3"/>
  <c r="X69" i="3"/>
  <c r="V69" i="3"/>
  <c r="B70" i="3"/>
  <c r="C70" i="3"/>
  <c r="D70" i="3"/>
  <c r="E70" i="3"/>
  <c r="H70" i="3"/>
  <c r="I70" i="3"/>
  <c r="J70" i="3"/>
  <c r="K70" i="3"/>
  <c r="L70" i="3"/>
  <c r="O70" i="3"/>
  <c r="P70" i="3"/>
  <c r="Q70" i="3"/>
  <c r="R70" i="3"/>
  <c r="S70" i="3"/>
  <c r="T70" i="3"/>
  <c r="U70" i="3"/>
  <c r="X70" i="3"/>
  <c r="V70" i="3"/>
  <c r="B71" i="3"/>
  <c r="C71" i="3"/>
  <c r="D71" i="3"/>
  <c r="E71" i="3"/>
  <c r="H71" i="3"/>
  <c r="I71" i="3"/>
  <c r="J71" i="3"/>
  <c r="K71" i="3"/>
  <c r="L71" i="3"/>
  <c r="O71" i="3"/>
  <c r="P71" i="3"/>
  <c r="Q71" i="3"/>
  <c r="R71" i="3"/>
  <c r="S71" i="3"/>
  <c r="T71" i="3"/>
  <c r="F37" i="5"/>
  <c r="U71" i="3"/>
  <c r="X71" i="3"/>
  <c r="V71" i="3"/>
  <c r="B72" i="3"/>
  <c r="C72" i="3"/>
  <c r="Y72" i="3"/>
  <c r="W72" i="3"/>
  <c r="D72" i="3"/>
  <c r="E72" i="3"/>
  <c r="H72" i="3"/>
  <c r="I72" i="3"/>
  <c r="J72" i="3"/>
  <c r="K72" i="3"/>
  <c r="L72" i="3"/>
  <c r="O72" i="3"/>
  <c r="P72" i="3"/>
  <c r="Q72" i="3"/>
  <c r="R72" i="3"/>
  <c r="S72" i="3"/>
  <c r="T72" i="3"/>
  <c r="U72" i="3"/>
  <c r="X72" i="3"/>
  <c r="V72" i="3"/>
  <c r="B73" i="3"/>
  <c r="C73" i="3"/>
  <c r="Y73" i="3"/>
  <c r="D73" i="3"/>
  <c r="E73" i="3"/>
  <c r="H73" i="3"/>
  <c r="I73" i="3"/>
  <c r="J73" i="3"/>
  <c r="K73" i="3"/>
  <c r="L73" i="3"/>
  <c r="O73" i="3"/>
  <c r="P73" i="3"/>
  <c r="Q73" i="3"/>
  <c r="R73" i="3"/>
  <c r="S73" i="3"/>
  <c r="T73" i="3"/>
  <c r="U73" i="3"/>
  <c r="X73" i="3"/>
  <c r="V73" i="3"/>
  <c r="B74" i="3"/>
  <c r="C74" i="3"/>
  <c r="Y74" i="3"/>
  <c r="W74" i="3"/>
  <c r="D74" i="3"/>
  <c r="E74" i="3"/>
  <c r="H74" i="3"/>
  <c r="I74" i="3"/>
  <c r="J74" i="3"/>
  <c r="K74" i="3"/>
  <c r="L74" i="3"/>
  <c r="O74" i="3"/>
  <c r="P74" i="3"/>
  <c r="Q74" i="3"/>
  <c r="R74" i="3"/>
  <c r="S74" i="3"/>
  <c r="T74" i="3"/>
  <c r="U74" i="3"/>
  <c r="X74" i="3"/>
  <c r="V74" i="3"/>
  <c r="B75" i="3"/>
  <c r="C75" i="3"/>
  <c r="D75" i="3"/>
  <c r="E75" i="3"/>
  <c r="H75" i="3"/>
  <c r="I75" i="3"/>
  <c r="J75" i="3"/>
  <c r="K75" i="3"/>
  <c r="L75" i="3"/>
  <c r="O75" i="3"/>
  <c r="P75" i="3"/>
  <c r="Q75" i="3"/>
  <c r="R75" i="3"/>
  <c r="S75" i="3"/>
  <c r="T75" i="3"/>
  <c r="U75" i="3"/>
  <c r="X75" i="3"/>
  <c r="V75" i="3"/>
  <c r="B76" i="3"/>
  <c r="C76" i="3"/>
  <c r="D76" i="3"/>
  <c r="E76" i="3"/>
  <c r="H76" i="3"/>
  <c r="I76" i="3"/>
  <c r="J76" i="3"/>
  <c r="K76" i="3"/>
  <c r="L76" i="3"/>
  <c r="O76" i="3"/>
  <c r="P76" i="3"/>
  <c r="Q76" i="3"/>
  <c r="R76" i="3"/>
  <c r="S76" i="3"/>
  <c r="T76" i="3"/>
  <c r="U76" i="3"/>
  <c r="X76" i="3"/>
  <c r="V76" i="3"/>
  <c r="B77" i="3"/>
  <c r="C77" i="3"/>
  <c r="D77" i="3"/>
  <c r="E77" i="3"/>
  <c r="H77" i="3"/>
  <c r="I77" i="3"/>
  <c r="J77" i="3"/>
  <c r="K77" i="3"/>
  <c r="L77" i="3"/>
  <c r="O77" i="3"/>
  <c r="P77" i="3"/>
  <c r="Q77" i="3"/>
  <c r="R77" i="3"/>
  <c r="S77" i="3"/>
  <c r="T77" i="3"/>
  <c r="U77" i="3"/>
  <c r="X77" i="3"/>
  <c r="V77" i="3"/>
  <c r="B78" i="3"/>
  <c r="C78" i="3"/>
  <c r="D78" i="3"/>
  <c r="E78" i="3"/>
  <c r="H78" i="3"/>
  <c r="I78" i="3"/>
  <c r="J78" i="3"/>
  <c r="K78" i="3"/>
  <c r="L78" i="3"/>
  <c r="O78" i="3"/>
  <c r="P78" i="3"/>
  <c r="Q78" i="3"/>
  <c r="R78" i="3"/>
  <c r="S78" i="3"/>
  <c r="T78" i="3"/>
  <c r="F34" i="5"/>
  <c r="U78" i="3"/>
  <c r="X78" i="3"/>
  <c r="V78" i="3"/>
  <c r="B79" i="3"/>
  <c r="D79" i="3"/>
  <c r="E79" i="3"/>
  <c r="H79" i="3"/>
  <c r="I79" i="3"/>
  <c r="J79" i="3"/>
  <c r="K79" i="3"/>
  <c r="L79" i="3"/>
  <c r="O79" i="3"/>
  <c r="P79" i="3"/>
  <c r="Q79" i="3"/>
  <c r="R79" i="3"/>
  <c r="S79" i="3"/>
  <c r="T79" i="3"/>
  <c r="U79" i="3"/>
  <c r="X79" i="3"/>
  <c r="V79" i="3"/>
  <c r="B80" i="3"/>
  <c r="C80" i="3"/>
  <c r="D80" i="3"/>
  <c r="E80" i="3"/>
  <c r="H80" i="3"/>
  <c r="I80" i="3"/>
  <c r="J80" i="3"/>
  <c r="K80" i="3"/>
  <c r="L80" i="3"/>
  <c r="O80" i="3"/>
  <c r="P80" i="3"/>
  <c r="Q80" i="3"/>
  <c r="R80" i="3"/>
  <c r="S80" i="3"/>
  <c r="T80" i="3"/>
  <c r="U80" i="3"/>
  <c r="X80" i="3"/>
  <c r="V80" i="3"/>
  <c r="B81" i="3"/>
  <c r="C81" i="3"/>
  <c r="Y81" i="3"/>
  <c r="D81" i="3"/>
  <c r="E81" i="3"/>
  <c r="H81" i="3"/>
  <c r="I81" i="3"/>
  <c r="J81" i="3"/>
  <c r="K81" i="3"/>
  <c r="L81" i="3"/>
  <c r="O81" i="3"/>
  <c r="P81" i="3"/>
  <c r="Q81" i="3"/>
  <c r="R81" i="3"/>
  <c r="S81" i="3"/>
  <c r="T81" i="3"/>
  <c r="U81" i="3"/>
  <c r="X81" i="3"/>
  <c r="V81" i="3"/>
  <c r="B82" i="3"/>
  <c r="C82" i="3"/>
  <c r="Y82" i="3"/>
  <c r="W82" i="3"/>
  <c r="D82" i="3"/>
  <c r="E82" i="3"/>
  <c r="H82" i="3"/>
  <c r="I82" i="3"/>
  <c r="J82" i="3"/>
  <c r="K82" i="3"/>
  <c r="L82" i="3"/>
  <c r="O82" i="3"/>
  <c r="P82" i="3"/>
  <c r="Q82" i="3"/>
  <c r="R82" i="3"/>
  <c r="S82" i="3"/>
  <c r="T82" i="3"/>
  <c r="U82" i="3"/>
  <c r="X82" i="3"/>
  <c r="V82" i="3"/>
  <c r="B83" i="3"/>
  <c r="C83" i="3"/>
  <c r="D83" i="3"/>
  <c r="E83" i="3"/>
  <c r="H83" i="3"/>
  <c r="I83" i="3"/>
  <c r="J83" i="3"/>
  <c r="K83" i="3"/>
  <c r="L83" i="3"/>
  <c r="O83" i="3"/>
  <c r="P83" i="3"/>
  <c r="Q83" i="3"/>
  <c r="R83" i="3"/>
  <c r="S83" i="3"/>
  <c r="T83" i="3"/>
  <c r="U83" i="3"/>
  <c r="X83" i="3"/>
  <c r="V83" i="3"/>
  <c r="B84" i="3"/>
  <c r="C84" i="3"/>
  <c r="D84" i="3"/>
  <c r="E84" i="3"/>
  <c r="H84" i="3"/>
  <c r="I84" i="3"/>
  <c r="J84" i="3"/>
  <c r="K84" i="3"/>
  <c r="L84" i="3"/>
  <c r="O84" i="3"/>
  <c r="P84" i="3"/>
  <c r="Q84" i="3"/>
  <c r="R84" i="3"/>
  <c r="S84" i="3"/>
  <c r="T84" i="3"/>
  <c r="U84" i="3"/>
  <c r="X84" i="3"/>
  <c r="V84" i="3"/>
  <c r="B85" i="3"/>
  <c r="C85" i="3"/>
  <c r="Y85" i="3"/>
  <c r="W85" i="3"/>
  <c r="D85" i="3"/>
  <c r="E85" i="3"/>
  <c r="H85" i="3"/>
  <c r="I85" i="3"/>
  <c r="J85" i="3"/>
  <c r="K85" i="3"/>
  <c r="L85" i="3"/>
  <c r="O85" i="3"/>
  <c r="P85" i="3"/>
  <c r="Q85" i="3"/>
  <c r="R85" i="3"/>
  <c r="S85" i="3"/>
  <c r="T85" i="3"/>
  <c r="U85" i="3"/>
  <c r="X85" i="3"/>
  <c r="V85" i="3"/>
  <c r="B86" i="3"/>
  <c r="C86" i="3"/>
  <c r="Y86" i="3"/>
  <c r="D86" i="3"/>
  <c r="E86" i="3"/>
  <c r="H86" i="3"/>
  <c r="I86" i="3"/>
  <c r="J86" i="3"/>
  <c r="K86" i="3"/>
  <c r="L86" i="3"/>
  <c r="O86" i="3"/>
  <c r="P86" i="3"/>
  <c r="Q86" i="3"/>
  <c r="R86" i="3"/>
  <c r="S86" i="3"/>
  <c r="T86" i="3"/>
  <c r="U86" i="3"/>
  <c r="X86" i="3"/>
  <c r="V86" i="3"/>
  <c r="B87" i="3"/>
  <c r="C87" i="3"/>
  <c r="Y87" i="3"/>
  <c r="W87" i="3"/>
  <c r="D87" i="3"/>
  <c r="E87" i="3"/>
  <c r="H87" i="3"/>
  <c r="I87" i="3"/>
  <c r="J87" i="3"/>
  <c r="K87" i="3"/>
  <c r="L87" i="3"/>
  <c r="O87" i="3"/>
  <c r="P87" i="3"/>
  <c r="Q87" i="3"/>
  <c r="R87" i="3"/>
  <c r="S87" i="3"/>
  <c r="T87" i="3"/>
  <c r="U87" i="3"/>
  <c r="X87" i="3"/>
  <c r="V87" i="3"/>
  <c r="B88" i="3"/>
  <c r="C88" i="3"/>
  <c r="Y88" i="3"/>
  <c r="W88" i="3"/>
  <c r="D88" i="3"/>
  <c r="E88" i="3"/>
  <c r="H88" i="3"/>
  <c r="I88" i="3"/>
  <c r="J88" i="3"/>
  <c r="K88" i="3"/>
  <c r="L88" i="3"/>
  <c r="O88" i="3"/>
  <c r="P88" i="3"/>
  <c r="Q88" i="3"/>
  <c r="R88" i="3"/>
  <c r="S88" i="3"/>
  <c r="T88" i="3"/>
  <c r="U88" i="3"/>
  <c r="X88" i="3"/>
  <c r="V88" i="3"/>
  <c r="B89" i="3"/>
  <c r="C89" i="3"/>
  <c r="D89" i="3"/>
  <c r="E89" i="3"/>
  <c r="H89" i="3"/>
  <c r="I89" i="3"/>
  <c r="J89" i="3"/>
  <c r="K89" i="3"/>
  <c r="L89" i="3"/>
  <c r="O89" i="3"/>
  <c r="P89" i="3"/>
  <c r="Q89" i="3"/>
  <c r="R89" i="3"/>
  <c r="S89" i="3"/>
  <c r="T89" i="3"/>
  <c r="U89" i="3"/>
  <c r="X89" i="3"/>
  <c r="V89" i="3"/>
  <c r="B90" i="3"/>
  <c r="C90" i="3"/>
  <c r="Y90" i="3"/>
  <c r="W90" i="3"/>
  <c r="D90" i="3"/>
  <c r="E90" i="3"/>
  <c r="H90" i="3"/>
  <c r="I90" i="3"/>
  <c r="J90" i="3"/>
  <c r="K90" i="3"/>
  <c r="L90" i="3"/>
  <c r="O90" i="3"/>
  <c r="P90" i="3"/>
  <c r="Q90" i="3"/>
  <c r="R90" i="3"/>
  <c r="S90" i="3"/>
  <c r="T90" i="3"/>
  <c r="U90" i="3"/>
  <c r="X90" i="3"/>
  <c r="V90" i="3"/>
  <c r="B91" i="3"/>
  <c r="C91" i="3"/>
  <c r="D91" i="3"/>
  <c r="E91" i="3"/>
  <c r="H91" i="3"/>
  <c r="I91" i="3"/>
  <c r="J91" i="3"/>
  <c r="K91" i="3"/>
  <c r="L91" i="3"/>
  <c r="O91" i="3"/>
  <c r="P91" i="3"/>
  <c r="Q91" i="3"/>
  <c r="R91" i="3"/>
  <c r="S91" i="3"/>
  <c r="T91" i="3"/>
  <c r="U91" i="3"/>
  <c r="X91" i="3"/>
  <c r="V91" i="3"/>
  <c r="B92" i="3"/>
  <c r="C92" i="3"/>
  <c r="D92" i="3"/>
  <c r="E92" i="3"/>
  <c r="H92" i="3"/>
  <c r="I92" i="3"/>
  <c r="J92" i="3"/>
  <c r="K92" i="3"/>
  <c r="L92" i="3"/>
  <c r="O92" i="3"/>
  <c r="P92" i="3"/>
  <c r="Q92" i="3"/>
  <c r="R92" i="3"/>
  <c r="S92" i="3"/>
  <c r="T92" i="3"/>
  <c r="U92" i="3"/>
  <c r="X92" i="3"/>
  <c r="V92" i="3"/>
  <c r="B93" i="3"/>
  <c r="C93" i="3"/>
  <c r="Y93" i="3"/>
  <c r="W93" i="3"/>
  <c r="D93" i="3"/>
  <c r="E93" i="3"/>
  <c r="H93" i="3"/>
  <c r="I93" i="3"/>
  <c r="J93" i="3"/>
  <c r="K93" i="3"/>
  <c r="L93" i="3"/>
  <c r="O93" i="3"/>
  <c r="P93" i="3"/>
  <c r="Q93" i="3"/>
  <c r="R93" i="3"/>
  <c r="S93" i="3"/>
  <c r="T93" i="3"/>
  <c r="U93" i="3"/>
  <c r="X93" i="3"/>
  <c r="V93" i="3"/>
  <c r="B94" i="3"/>
  <c r="C94" i="3"/>
  <c r="D94" i="3"/>
  <c r="E94" i="3"/>
  <c r="H94" i="3"/>
  <c r="I94" i="3"/>
  <c r="J94" i="3"/>
  <c r="K94" i="3"/>
  <c r="L94" i="3"/>
  <c r="O94" i="3"/>
  <c r="P94" i="3"/>
  <c r="Q94" i="3"/>
  <c r="R94" i="3"/>
  <c r="S94" i="3"/>
  <c r="T94" i="3"/>
  <c r="U94" i="3"/>
  <c r="X94" i="3"/>
  <c r="V94" i="3"/>
  <c r="B95" i="3"/>
  <c r="C95" i="3"/>
  <c r="Y95" i="3"/>
  <c r="W95" i="3"/>
  <c r="D95" i="3"/>
  <c r="E95" i="3"/>
  <c r="H95" i="3"/>
  <c r="I95" i="3"/>
  <c r="J95" i="3"/>
  <c r="K95" i="3"/>
  <c r="L95" i="3"/>
  <c r="O95" i="3"/>
  <c r="P95" i="3"/>
  <c r="Q95" i="3"/>
  <c r="R95" i="3"/>
  <c r="S95" i="3"/>
  <c r="T95" i="3"/>
  <c r="U95" i="3"/>
  <c r="X95" i="3"/>
  <c r="V95" i="3"/>
  <c r="B96" i="3"/>
  <c r="C96" i="3"/>
  <c r="Y96" i="3"/>
  <c r="W96" i="3"/>
  <c r="D96" i="3"/>
  <c r="E96" i="3"/>
  <c r="H96" i="3"/>
  <c r="I96" i="3"/>
  <c r="J96" i="3"/>
  <c r="K96" i="3"/>
  <c r="L96" i="3"/>
  <c r="O96" i="3"/>
  <c r="P96" i="3"/>
  <c r="Q96" i="3"/>
  <c r="R96" i="3"/>
  <c r="S96" i="3"/>
  <c r="T96" i="3"/>
  <c r="U96" i="3"/>
  <c r="X96" i="3"/>
  <c r="V96" i="3"/>
  <c r="B97" i="3"/>
  <c r="C97" i="3"/>
  <c r="Y97" i="3"/>
  <c r="D97" i="3"/>
  <c r="E97" i="3"/>
  <c r="H97" i="3"/>
  <c r="I97" i="3"/>
  <c r="J97" i="3"/>
  <c r="K97" i="3"/>
  <c r="L97" i="3"/>
  <c r="O97" i="3"/>
  <c r="P97" i="3"/>
  <c r="Q97" i="3"/>
  <c r="R97" i="3"/>
  <c r="S97" i="3"/>
  <c r="T97" i="3"/>
  <c r="U97" i="3"/>
  <c r="X97" i="3"/>
  <c r="V97" i="3"/>
  <c r="B98" i="3"/>
  <c r="C98" i="3"/>
  <c r="Y98" i="3"/>
  <c r="D98" i="3"/>
  <c r="E98" i="3"/>
  <c r="H98" i="3"/>
  <c r="I98" i="3"/>
  <c r="J98" i="3"/>
  <c r="K98" i="3"/>
  <c r="L98" i="3"/>
  <c r="O98" i="3"/>
  <c r="P98" i="3"/>
  <c r="Q98" i="3"/>
  <c r="R98" i="3"/>
  <c r="S98" i="3"/>
  <c r="T98" i="3"/>
  <c r="U98" i="3"/>
  <c r="X98" i="3"/>
  <c r="V98" i="3"/>
  <c r="W98" i="3"/>
  <c r="B99" i="3"/>
  <c r="C99" i="3"/>
  <c r="Y99" i="3"/>
  <c r="D99" i="3"/>
  <c r="E99" i="3"/>
  <c r="H99" i="3"/>
  <c r="I99" i="3"/>
  <c r="J99" i="3"/>
  <c r="K99" i="3"/>
  <c r="L99" i="3"/>
  <c r="O99" i="3"/>
  <c r="P99" i="3"/>
  <c r="Q99" i="3"/>
  <c r="R99" i="3"/>
  <c r="S99" i="3"/>
  <c r="T99" i="3"/>
  <c r="U99" i="3"/>
  <c r="X99" i="3"/>
  <c r="V99" i="3"/>
  <c r="W99" i="3"/>
  <c r="B100" i="3"/>
  <c r="C100" i="3"/>
  <c r="D100" i="3"/>
  <c r="E100" i="3"/>
  <c r="H100" i="3"/>
  <c r="I100" i="3"/>
  <c r="J100" i="3"/>
  <c r="K100" i="3"/>
  <c r="L100" i="3"/>
  <c r="O100" i="3"/>
  <c r="P100" i="3"/>
  <c r="Q100" i="3"/>
  <c r="R100" i="3"/>
  <c r="S100" i="3"/>
  <c r="T100" i="3"/>
  <c r="U100" i="3"/>
  <c r="X100" i="3"/>
  <c r="V100" i="3"/>
  <c r="B101" i="3"/>
  <c r="C101" i="3"/>
  <c r="Y101" i="3"/>
  <c r="D101" i="3"/>
  <c r="E101" i="3"/>
  <c r="H101" i="3"/>
  <c r="I101" i="3"/>
  <c r="J101" i="3"/>
  <c r="K101" i="3"/>
  <c r="L101" i="3"/>
  <c r="O101" i="3"/>
  <c r="P101" i="3"/>
  <c r="Q101" i="3"/>
  <c r="R101" i="3"/>
  <c r="S101" i="3"/>
  <c r="T101" i="3"/>
  <c r="U101" i="3"/>
  <c r="X101" i="3"/>
  <c r="V101" i="3"/>
  <c r="W101" i="3"/>
  <c r="B102" i="3"/>
  <c r="C102" i="3"/>
  <c r="D102" i="3"/>
  <c r="E102" i="3"/>
  <c r="H102" i="3"/>
  <c r="I102" i="3"/>
  <c r="J102" i="3"/>
  <c r="K102" i="3"/>
  <c r="L102" i="3"/>
  <c r="O102" i="3"/>
  <c r="P102" i="3"/>
  <c r="Q102" i="3"/>
  <c r="R102" i="3"/>
  <c r="S102" i="3"/>
  <c r="T102" i="3"/>
  <c r="U102" i="3"/>
  <c r="X102" i="3"/>
  <c r="V102" i="3"/>
  <c r="B103" i="3"/>
  <c r="C103" i="3"/>
  <c r="Y103" i="3"/>
  <c r="W103" i="3"/>
  <c r="D103" i="3"/>
  <c r="E103" i="3"/>
  <c r="H103" i="3"/>
  <c r="I103" i="3"/>
  <c r="J103" i="3"/>
  <c r="K103" i="3"/>
  <c r="L103" i="3"/>
  <c r="O103" i="3"/>
  <c r="P103" i="3"/>
  <c r="Q103" i="3"/>
  <c r="R103" i="3"/>
  <c r="S103" i="3"/>
  <c r="T103" i="3"/>
  <c r="U103" i="3"/>
  <c r="X103" i="3"/>
  <c r="V103" i="3"/>
  <c r="B104" i="3"/>
  <c r="D104" i="3"/>
  <c r="E104" i="3"/>
  <c r="H104" i="3"/>
  <c r="I104" i="3"/>
  <c r="J104" i="3"/>
  <c r="K104" i="3"/>
  <c r="L104" i="3"/>
  <c r="O104" i="3"/>
  <c r="P104" i="3"/>
  <c r="Q104" i="3"/>
  <c r="R104" i="3"/>
  <c r="S104" i="3"/>
  <c r="T104" i="3"/>
  <c r="U104" i="3"/>
  <c r="X104" i="3"/>
  <c r="V104" i="3"/>
  <c r="B105" i="3"/>
  <c r="C105" i="3"/>
  <c r="Y105" i="3"/>
  <c r="D105" i="3"/>
  <c r="E105" i="3"/>
  <c r="H105" i="3"/>
  <c r="I105" i="3"/>
  <c r="J105" i="3"/>
  <c r="K105" i="3"/>
  <c r="L105" i="3"/>
  <c r="O105" i="3"/>
  <c r="P105" i="3"/>
  <c r="Q105" i="3"/>
  <c r="R105" i="3"/>
  <c r="S105" i="3"/>
  <c r="T105" i="3"/>
  <c r="U105" i="3"/>
  <c r="X105" i="3"/>
  <c r="V105" i="3"/>
  <c r="B106" i="3"/>
  <c r="C106" i="3"/>
  <c r="Y106" i="3"/>
  <c r="W106" i="3"/>
  <c r="D106" i="3"/>
  <c r="E106" i="3"/>
  <c r="H106" i="3"/>
  <c r="I106" i="3"/>
  <c r="J106" i="3"/>
  <c r="K106" i="3"/>
  <c r="L106" i="3"/>
  <c r="O106" i="3"/>
  <c r="P106" i="3"/>
  <c r="Q106" i="3"/>
  <c r="R106" i="3"/>
  <c r="S106" i="3"/>
  <c r="T106" i="3"/>
  <c r="U106" i="3"/>
  <c r="X106" i="3"/>
  <c r="V106" i="3"/>
  <c r="B107" i="3"/>
  <c r="C107" i="3"/>
  <c r="Y107" i="3"/>
  <c r="D107" i="3"/>
  <c r="E107" i="3"/>
  <c r="H107" i="3"/>
  <c r="I107" i="3"/>
  <c r="J107" i="3"/>
  <c r="K107" i="3"/>
  <c r="L107" i="3"/>
  <c r="O107" i="3"/>
  <c r="P107" i="3"/>
  <c r="Q107" i="3"/>
  <c r="R107" i="3"/>
  <c r="S107" i="3"/>
  <c r="T107" i="3"/>
  <c r="U107" i="3"/>
  <c r="X107" i="3"/>
  <c r="V107" i="3"/>
  <c r="W107" i="3"/>
  <c r="B108" i="3"/>
  <c r="C108" i="3"/>
  <c r="D108" i="3"/>
  <c r="E108" i="3"/>
  <c r="H108" i="3"/>
  <c r="I108" i="3"/>
  <c r="J108" i="3"/>
  <c r="K108" i="3"/>
  <c r="L108" i="3"/>
  <c r="O108" i="3"/>
  <c r="P108" i="3"/>
  <c r="Q108" i="3"/>
  <c r="R108" i="3"/>
  <c r="S108" i="3"/>
  <c r="T108" i="3"/>
  <c r="U108" i="3"/>
  <c r="X108" i="3"/>
  <c r="V108" i="3"/>
  <c r="B109" i="3"/>
  <c r="C109" i="3"/>
  <c r="D109" i="3"/>
  <c r="E109" i="3"/>
  <c r="H109" i="3"/>
  <c r="I109" i="3"/>
  <c r="J109" i="3"/>
  <c r="K109" i="3"/>
  <c r="L109" i="3"/>
  <c r="O109" i="3"/>
  <c r="P109" i="3"/>
  <c r="Q109" i="3"/>
  <c r="R109" i="3"/>
  <c r="S109" i="3"/>
  <c r="T109" i="3"/>
  <c r="U109" i="3"/>
  <c r="X109" i="3"/>
  <c r="V109" i="3"/>
  <c r="B110" i="3"/>
  <c r="C110" i="3"/>
  <c r="Y110" i="3"/>
  <c r="D110" i="3"/>
  <c r="E110" i="3"/>
  <c r="H110" i="3"/>
  <c r="I110" i="3"/>
  <c r="J110" i="3"/>
  <c r="K110" i="3"/>
  <c r="L110" i="3"/>
  <c r="O110" i="3"/>
  <c r="P110" i="3"/>
  <c r="Q110" i="3"/>
  <c r="R110" i="3"/>
  <c r="S110" i="3"/>
  <c r="T110" i="3"/>
  <c r="U110" i="3"/>
  <c r="X110" i="3"/>
  <c r="V110" i="3"/>
  <c r="B111" i="3"/>
  <c r="C111" i="3"/>
  <c r="F19" i="5"/>
  <c r="Y111" i="3"/>
  <c r="W111" i="3"/>
  <c r="D111" i="3"/>
  <c r="E111" i="3"/>
  <c r="H111" i="3"/>
  <c r="I111" i="3"/>
  <c r="J111" i="3"/>
  <c r="K111" i="3"/>
  <c r="L111" i="3"/>
  <c r="O111" i="3"/>
  <c r="P111" i="3"/>
  <c r="Q111" i="3"/>
  <c r="R111" i="3"/>
  <c r="S111" i="3"/>
  <c r="T111" i="3"/>
  <c r="U111" i="3"/>
  <c r="X111" i="3"/>
  <c r="V111" i="3"/>
  <c r="B112" i="3"/>
  <c r="C112" i="3"/>
  <c r="Y112" i="3"/>
  <c r="W112" i="3"/>
  <c r="D112" i="3"/>
  <c r="E112" i="3"/>
  <c r="H112" i="3"/>
  <c r="I112" i="3"/>
  <c r="J112" i="3"/>
  <c r="K112" i="3"/>
  <c r="L112" i="3"/>
  <c r="O112" i="3"/>
  <c r="P112" i="3"/>
  <c r="Q112" i="3"/>
  <c r="R112" i="3"/>
  <c r="S112" i="3"/>
  <c r="T112" i="3"/>
  <c r="U112" i="3"/>
  <c r="X112" i="3"/>
  <c r="V112" i="3"/>
  <c r="B113" i="3"/>
  <c r="C113" i="3"/>
  <c r="Y113" i="3"/>
  <c r="D113" i="3"/>
  <c r="E113" i="3"/>
  <c r="H113" i="3"/>
  <c r="I113" i="3"/>
  <c r="J113" i="3"/>
  <c r="K113" i="3"/>
  <c r="L113" i="3"/>
  <c r="O113" i="3"/>
  <c r="P113" i="3"/>
  <c r="Q113" i="3"/>
  <c r="R113" i="3"/>
  <c r="S113" i="3"/>
  <c r="T113" i="3"/>
  <c r="U113" i="3"/>
  <c r="X113" i="3"/>
  <c r="V113" i="3"/>
  <c r="B114" i="3"/>
  <c r="C114" i="3"/>
  <c r="Y114" i="3"/>
  <c r="W114" i="3"/>
  <c r="D114" i="3"/>
  <c r="E114" i="3"/>
  <c r="H114" i="3"/>
  <c r="I114" i="3"/>
  <c r="J114" i="3"/>
  <c r="K114" i="3"/>
  <c r="L114" i="3"/>
  <c r="O114" i="3"/>
  <c r="P114" i="3"/>
  <c r="Q114" i="3"/>
  <c r="R114" i="3"/>
  <c r="S114" i="3"/>
  <c r="T114" i="3"/>
  <c r="U114" i="3"/>
  <c r="X114" i="3"/>
  <c r="V114" i="3"/>
  <c r="B115" i="3"/>
  <c r="C115" i="3"/>
  <c r="D115" i="3"/>
  <c r="E115" i="3"/>
  <c r="H115" i="3"/>
  <c r="I115" i="3"/>
  <c r="J115" i="3"/>
  <c r="K115" i="3"/>
  <c r="L115" i="3"/>
  <c r="O115" i="3"/>
  <c r="P115" i="3"/>
  <c r="Q115" i="3"/>
  <c r="R115" i="3"/>
  <c r="S115" i="3"/>
  <c r="T115" i="3"/>
  <c r="U115" i="3"/>
  <c r="X115" i="3"/>
  <c r="V115" i="3"/>
  <c r="B116" i="3"/>
  <c r="C116" i="3"/>
  <c r="Y116" i="3"/>
  <c r="D116" i="3"/>
  <c r="E116" i="3"/>
  <c r="H116" i="3"/>
  <c r="I116" i="3"/>
  <c r="J116" i="3"/>
  <c r="K116" i="3"/>
  <c r="L116" i="3"/>
  <c r="O116" i="3"/>
  <c r="P116" i="3"/>
  <c r="Q116" i="3"/>
  <c r="R116" i="3"/>
  <c r="S116" i="3"/>
  <c r="T116" i="3"/>
  <c r="U116" i="3"/>
  <c r="X116" i="3"/>
  <c r="V116" i="3"/>
  <c r="B117" i="3"/>
  <c r="C117" i="3"/>
  <c r="Y117" i="3"/>
  <c r="W117" i="3"/>
  <c r="D117" i="3"/>
  <c r="E117" i="3"/>
  <c r="H117" i="3"/>
  <c r="I117" i="3"/>
  <c r="J117" i="3"/>
  <c r="K117" i="3"/>
  <c r="L117" i="3"/>
  <c r="O117" i="3"/>
  <c r="P117" i="3"/>
  <c r="Q117" i="3"/>
  <c r="R117" i="3"/>
  <c r="S117" i="3"/>
  <c r="T117" i="3"/>
  <c r="U117" i="3"/>
  <c r="X117" i="3"/>
  <c r="V117" i="3"/>
  <c r="B118" i="3"/>
  <c r="C118" i="3"/>
  <c r="Y118" i="3"/>
  <c r="D118" i="3"/>
  <c r="E118" i="3"/>
  <c r="H118" i="3"/>
  <c r="I118" i="3"/>
  <c r="J118" i="3"/>
  <c r="K118" i="3"/>
  <c r="L118" i="3"/>
  <c r="O118" i="3"/>
  <c r="P118" i="3"/>
  <c r="Q118" i="3"/>
  <c r="R118" i="3"/>
  <c r="S118" i="3"/>
  <c r="T118" i="3"/>
  <c r="U118" i="3"/>
  <c r="X118" i="3"/>
  <c r="V118" i="3"/>
  <c r="B119" i="3"/>
  <c r="D119" i="3"/>
  <c r="E119" i="3"/>
  <c r="H119" i="3"/>
  <c r="I119" i="3"/>
  <c r="J119" i="3"/>
  <c r="K119" i="3"/>
  <c r="L119" i="3"/>
  <c r="O119" i="3"/>
  <c r="P119" i="3"/>
  <c r="Q119" i="3"/>
  <c r="R119" i="3"/>
  <c r="S119" i="3"/>
  <c r="T119" i="3"/>
  <c r="U119" i="3"/>
  <c r="X119" i="3"/>
  <c r="V119" i="3"/>
  <c r="B120" i="3"/>
  <c r="C120" i="3"/>
  <c r="D120" i="3"/>
  <c r="E120" i="3"/>
  <c r="H120" i="3"/>
  <c r="I120" i="3"/>
  <c r="J120" i="3"/>
  <c r="K120" i="3"/>
  <c r="L120" i="3"/>
  <c r="O120" i="3"/>
  <c r="P120" i="3"/>
  <c r="Q120" i="3"/>
  <c r="R120" i="3"/>
  <c r="S120" i="3"/>
  <c r="T120" i="3"/>
  <c r="U120" i="3"/>
  <c r="X120" i="3"/>
  <c r="V120" i="3"/>
  <c r="B121" i="3"/>
  <c r="C121" i="3"/>
  <c r="Y121" i="3"/>
  <c r="D121" i="3"/>
  <c r="E121" i="3"/>
  <c r="H121" i="3"/>
  <c r="I121" i="3"/>
  <c r="J121" i="3"/>
  <c r="K121" i="3"/>
  <c r="L121" i="3"/>
  <c r="O121" i="3"/>
  <c r="P121" i="3"/>
  <c r="Q121" i="3"/>
  <c r="R121" i="3"/>
  <c r="S121" i="3"/>
  <c r="T121" i="3"/>
  <c r="U121" i="3"/>
  <c r="X121" i="3"/>
  <c r="V121" i="3"/>
  <c r="B122" i="3"/>
  <c r="C122" i="3"/>
  <c r="D122" i="3"/>
  <c r="E122" i="3"/>
  <c r="H122" i="3"/>
  <c r="I122" i="3"/>
  <c r="J122" i="3"/>
  <c r="K122" i="3"/>
  <c r="L122" i="3"/>
  <c r="O122" i="3"/>
  <c r="P122" i="3"/>
  <c r="Q122" i="3"/>
  <c r="R122" i="3"/>
  <c r="S122" i="3"/>
  <c r="T122" i="3"/>
  <c r="U122" i="3"/>
  <c r="X122" i="3"/>
  <c r="V122" i="3"/>
  <c r="B123" i="3"/>
  <c r="C123" i="3"/>
  <c r="D123" i="3"/>
  <c r="E123" i="3"/>
  <c r="H123" i="3"/>
  <c r="I123" i="3"/>
  <c r="J123" i="3"/>
  <c r="K123" i="3"/>
  <c r="L123" i="3"/>
  <c r="O123" i="3"/>
  <c r="P123" i="3"/>
  <c r="Q123" i="3"/>
  <c r="R123" i="3"/>
  <c r="S123" i="3"/>
  <c r="T123" i="3"/>
  <c r="U123" i="3"/>
  <c r="X123" i="3"/>
  <c r="V123" i="3"/>
  <c r="B124" i="3"/>
  <c r="C124" i="3"/>
  <c r="D124" i="3"/>
  <c r="E124" i="3"/>
  <c r="H124" i="3"/>
  <c r="I124" i="3"/>
  <c r="J124" i="3"/>
  <c r="K124" i="3"/>
  <c r="L124" i="3"/>
  <c r="O124" i="3"/>
  <c r="P124" i="3"/>
  <c r="Q124" i="3"/>
  <c r="R124" i="3"/>
  <c r="S124" i="3"/>
  <c r="T124" i="3"/>
  <c r="U124" i="3"/>
  <c r="X124" i="3"/>
  <c r="V124" i="3"/>
  <c r="B125" i="3"/>
  <c r="C125" i="3"/>
  <c r="Y125" i="3"/>
  <c r="W125" i="3"/>
  <c r="D125" i="3"/>
  <c r="E125" i="3"/>
  <c r="H125" i="3"/>
  <c r="I125" i="3"/>
  <c r="J125" i="3"/>
  <c r="K125" i="3"/>
  <c r="L125" i="3"/>
  <c r="O125" i="3"/>
  <c r="P125" i="3"/>
  <c r="Q125" i="3"/>
  <c r="R125" i="3"/>
  <c r="S125" i="3"/>
  <c r="T125" i="3"/>
  <c r="U125" i="3"/>
  <c r="X125" i="3"/>
  <c r="V125" i="3"/>
  <c r="B126" i="3"/>
  <c r="C126" i="3"/>
  <c r="D126" i="3"/>
  <c r="E126" i="3"/>
  <c r="H126" i="3"/>
  <c r="I126" i="3"/>
  <c r="J126" i="3"/>
  <c r="K126" i="3"/>
  <c r="L126" i="3"/>
  <c r="O126" i="3"/>
  <c r="P126" i="3"/>
  <c r="Q126" i="3"/>
  <c r="R126" i="3"/>
  <c r="S126" i="3"/>
  <c r="T126" i="3"/>
  <c r="U126" i="3"/>
  <c r="X126" i="3"/>
  <c r="V126" i="3"/>
  <c r="B127" i="3"/>
  <c r="C127" i="3"/>
  <c r="Y127" i="3"/>
  <c r="W127" i="3"/>
  <c r="D127" i="3"/>
  <c r="E127" i="3"/>
  <c r="H127" i="3"/>
  <c r="I127" i="3"/>
  <c r="J127" i="3"/>
  <c r="K127" i="3"/>
  <c r="L127" i="3"/>
  <c r="O127" i="3"/>
  <c r="P127" i="3"/>
  <c r="Q127" i="3"/>
  <c r="R127" i="3"/>
  <c r="S127" i="3"/>
  <c r="T127" i="3"/>
  <c r="U127" i="3"/>
  <c r="X127" i="3"/>
  <c r="V127" i="3"/>
  <c r="B128" i="3"/>
  <c r="C128" i="3"/>
  <c r="Y128" i="3"/>
  <c r="W128" i="3"/>
  <c r="D128" i="3"/>
  <c r="E128" i="3"/>
  <c r="H128" i="3"/>
  <c r="I128" i="3"/>
  <c r="J128" i="3"/>
  <c r="K128" i="3"/>
  <c r="L128" i="3"/>
  <c r="O128" i="3"/>
  <c r="P128" i="3"/>
  <c r="Q128" i="3"/>
  <c r="R128" i="3"/>
  <c r="S128" i="3"/>
  <c r="T128" i="3"/>
  <c r="U128" i="3"/>
  <c r="X128" i="3"/>
  <c r="V128" i="3"/>
  <c r="B129" i="3"/>
  <c r="C129" i="3"/>
  <c r="Y129" i="3"/>
  <c r="D129" i="3"/>
  <c r="E129" i="3"/>
  <c r="H129" i="3"/>
  <c r="I129" i="3"/>
  <c r="J129" i="3"/>
  <c r="K129" i="3"/>
  <c r="L129" i="3"/>
  <c r="O129" i="3"/>
  <c r="P129" i="3"/>
  <c r="Q129" i="3"/>
  <c r="R129" i="3"/>
  <c r="S129" i="3"/>
  <c r="T129" i="3"/>
  <c r="U129" i="3"/>
  <c r="X129" i="3"/>
  <c r="V129" i="3"/>
  <c r="B21" i="3"/>
  <c r="C21" i="3"/>
  <c r="Y21" i="3"/>
  <c r="W21" i="3"/>
  <c r="D21" i="3"/>
  <c r="E21" i="3"/>
  <c r="H21" i="3"/>
  <c r="I21" i="3"/>
  <c r="J21" i="3"/>
  <c r="K21" i="3"/>
  <c r="L21" i="3"/>
  <c r="O21" i="3"/>
  <c r="P21" i="3"/>
  <c r="Q21" i="3"/>
  <c r="R21" i="3"/>
  <c r="S21" i="3"/>
  <c r="T21" i="3"/>
  <c r="U21" i="3"/>
  <c r="X21" i="3"/>
  <c r="V21" i="3"/>
  <c r="B22" i="3"/>
  <c r="C22" i="3"/>
  <c r="D22" i="3"/>
  <c r="E22" i="3"/>
  <c r="H22" i="3"/>
  <c r="I22" i="3"/>
  <c r="J22" i="3"/>
  <c r="K22" i="3"/>
  <c r="L22" i="3"/>
  <c r="O22" i="3"/>
  <c r="P22" i="3"/>
  <c r="Q22" i="3"/>
  <c r="R22" i="3"/>
  <c r="S22" i="3"/>
  <c r="T22" i="3"/>
  <c r="U22" i="3"/>
  <c r="X22" i="3"/>
  <c r="V22" i="3"/>
  <c r="B23" i="3"/>
  <c r="C23" i="3"/>
  <c r="D23" i="3"/>
  <c r="E23" i="3"/>
  <c r="H23" i="3"/>
  <c r="I23" i="3"/>
  <c r="J23" i="3"/>
  <c r="K23" i="3"/>
  <c r="L23" i="3"/>
  <c r="O23" i="3"/>
  <c r="P23" i="3"/>
  <c r="Q23" i="3"/>
  <c r="R23" i="3"/>
  <c r="S23" i="3"/>
  <c r="T23" i="3"/>
  <c r="U23" i="3"/>
  <c r="X23" i="3"/>
  <c r="V23" i="3"/>
  <c r="B24" i="3"/>
  <c r="C24" i="3"/>
  <c r="Y24" i="3"/>
  <c r="W24" i="3"/>
  <c r="D24" i="3"/>
  <c r="E24" i="3"/>
  <c r="H24" i="3"/>
  <c r="I24" i="3"/>
  <c r="J24" i="3"/>
  <c r="K24" i="3"/>
  <c r="L24" i="3"/>
  <c r="O24" i="3"/>
  <c r="P24" i="3"/>
  <c r="Q24" i="3"/>
  <c r="R24" i="3"/>
  <c r="S24" i="3"/>
  <c r="T24" i="3"/>
  <c r="U24" i="3"/>
  <c r="X24" i="3"/>
  <c r="V24" i="3"/>
  <c r="B25" i="3"/>
  <c r="C25" i="3"/>
  <c r="D25" i="3"/>
  <c r="E25" i="3"/>
  <c r="H25" i="3"/>
  <c r="I25" i="3"/>
  <c r="J25" i="3"/>
  <c r="K25" i="3"/>
  <c r="L25" i="3"/>
  <c r="O25" i="3"/>
  <c r="P25" i="3"/>
  <c r="Q25" i="3"/>
  <c r="R25" i="3"/>
  <c r="S25" i="3"/>
  <c r="T25" i="3"/>
  <c r="U25" i="3"/>
  <c r="X25" i="3"/>
  <c r="V25" i="3"/>
  <c r="B26" i="3"/>
  <c r="C26" i="3"/>
  <c r="D26" i="3"/>
  <c r="E26" i="3"/>
  <c r="H26" i="3"/>
  <c r="I26" i="3"/>
  <c r="J26" i="3"/>
  <c r="K26" i="3"/>
  <c r="L26" i="3"/>
  <c r="O26" i="3"/>
  <c r="P26" i="3"/>
  <c r="Q26" i="3"/>
  <c r="R26" i="3"/>
  <c r="S26" i="3"/>
  <c r="T26" i="3"/>
  <c r="U26" i="3"/>
  <c r="X26" i="3"/>
  <c r="V26" i="3"/>
  <c r="B27" i="3"/>
  <c r="C27" i="3"/>
  <c r="D27" i="3"/>
  <c r="E27" i="3"/>
  <c r="H27" i="3"/>
  <c r="I27" i="3"/>
  <c r="J27" i="3"/>
  <c r="K27" i="3"/>
  <c r="L27" i="3"/>
  <c r="O27" i="3"/>
  <c r="P27" i="3"/>
  <c r="Q27" i="3"/>
  <c r="R27" i="3"/>
  <c r="S27" i="3"/>
  <c r="T27" i="3"/>
  <c r="U27" i="3"/>
  <c r="X27" i="3"/>
  <c r="V27" i="3"/>
  <c r="B28" i="3"/>
  <c r="C28" i="3"/>
  <c r="Y28" i="3"/>
  <c r="W28" i="3"/>
  <c r="D28" i="3"/>
  <c r="E28" i="3"/>
  <c r="H28" i="3"/>
  <c r="I28" i="3"/>
  <c r="J28" i="3"/>
  <c r="K28" i="3"/>
  <c r="L28" i="3"/>
  <c r="O28" i="3"/>
  <c r="P28" i="3"/>
  <c r="Q28" i="3"/>
  <c r="R28" i="3"/>
  <c r="S28" i="3"/>
  <c r="T28" i="3"/>
  <c r="U28" i="3"/>
  <c r="X28" i="3"/>
  <c r="V28" i="3"/>
  <c r="B29" i="3"/>
  <c r="C29" i="3"/>
  <c r="Y29" i="3"/>
  <c r="D29" i="3"/>
  <c r="E29" i="3"/>
  <c r="H29" i="3"/>
  <c r="I29" i="3"/>
  <c r="J29" i="3"/>
  <c r="K29" i="3"/>
  <c r="L29" i="3"/>
  <c r="O29" i="3"/>
  <c r="P29" i="3"/>
  <c r="Q29" i="3"/>
  <c r="R29" i="3"/>
  <c r="S29" i="3"/>
  <c r="T29" i="3"/>
  <c r="U29" i="3"/>
  <c r="X29" i="3"/>
  <c r="V29" i="3"/>
  <c r="W29" i="3"/>
  <c r="B30" i="3"/>
  <c r="C30" i="3"/>
  <c r="D30" i="3"/>
  <c r="E30" i="3"/>
  <c r="H30" i="3"/>
  <c r="I30" i="3"/>
  <c r="J30" i="3"/>
  <c r="K30" i="3"/>
  <c r="L30" i="3"/>
  <c r="O30" i="3"/>
  <c r="P30" i="3"/>
  <c r="Q30" i="3"/>
  <c r="R30" i="3"/>
  <c r="S30" i="3"/>
  <c r="T30" i="3"/>
  <c r="U30" i="3"/>
  <c r="X30" i="3"/>
  <c r="V30" i="3"/>
  <c r="B31" i="3"/>
  <c r="C31" i="3"/>
  <c r="Y31" i="3"/>
  <c r="D31" i="3"/>
  <c r="E31" i="3"/>
  <c r="H31" i="3"/>
  <c r="I31" i="3"/>
  <c r="J31" i="3"/>
  <c r="K31" i="3"/>
  <c r="L31" i="3"/>
  <c r="O31" i="3"/>
  <c r="P31" i="3"/>
  <c r="Q31" i="3"/>
  <c r="R31" i="3"/>
  <c r="S31" i="3"/>
  <c r="T31" i="3"/>
  <c r="U31" i="3"/>
  <c r="X31" i="3"/>
  <c r="V31" i="3"/>
  <c r="U18" i="3"/>
  <c r="X18" i="3"/>
  <c r="V18" i="3"/>
  <c r="U19" i="3"/>
  <c r="X19" i="3"/>
  <c r="V19" i="3"/>
  <c r="U20" i="3"/>
  <c r="X20" i="3"/>
  <c r="V20" i="3"/>
  <c r="P4" i="3"/>
  <c r="Q4" i="3"/>
  <c r="R4" i="3"/>
  <c r="S4" i="3"/>
  <c r="T4" i="3"/>
  <c r="P5" i="3"/>
  <c r="Q5" i="3"/>
  <c r="R5" i="3"/>
  <c r="S5" i="3"/>
  <c r="T5" i="3"/>
  <c r="P6" i="3"/>
  <c r="Q6" i="3"/>
  <c r="R6" i="3"/>
  <c r="S6" i="3"/>
  <c r="T6" i="3"/>
  <c r="P7" i="3"/>
  <c r="Q7" i="3"/>
  <c r="R7" i="3"/>
  <c r="S7" i="3"/>
  <c r="T7" i="3"/>
  <c r="P8" i="3"/>
  <c r="Q8" i="3"/>
  <c r="R8" i="3"/>
  <c r="S8" i="3"/>
  <c r="T8" i="3"/>
  <c r="P9" i="3"/>
  <c r="Q9" i="3"/>
  <c r="R9" i="3"/>
  <c r="S9" i="3"/>
  <c r="T9" i="3"/>
  <c r="P10" i="3"/>
  <c r="Q10" i="3"/>
  <c r="R10" i="3"/>
  <c r="S10" i="3"/>
  <c r="T10" i="3"/>
  <c r="P11" i="3"/>
  <c r="Q11" i="3"/>
  <c r="R11" i="3"/>
  <c r="S11" i="3"/>
  <c r="T11" i="3"/>
  <c r="P12" i="3"/>
  <c r="Q12" i="3"/>
  <c r="R12" i="3"/>
  <c r="S12" i="3"/>
  <c r="T12" i="3"/>
  <c r="P13" i="3"/>
  <c r="Q13" i="3"/>
  <c r="R13" i="3"/>
  <c r="S13" i="3"/>
  <c r="T13" i="3"/>
  <c r="P14" i="3"/>
  <c r="Q14" i="3"/>
  <c r="R14" i="3"/>
  <c r="S14" i="3"/>
  <c r="T14" i="3"/>
  <c r="P15" i="3"/>
  <c r="Q15" i="3"/>
  <c r="R15" i="3"/>
  <c r="S15" i="3"/>
  <c r="T15" i="3"/>
  <c r="P16" i="3"/>
  <c r="Q16" i="3"/>
  <c r="R16" i="3"/>
  <c r="S16" i="3"/>
  <c r="T16" i="3"/>
  <c r="P17" i="3"/>
  <c r="Q17" i="3"/>
  <c r="R17" i="3"/>
  <c r="S17" i="3"/>
  <c r="T17" i="3"/>
  <c r="P18" i="3"/>
  <c r="Q18" i="3"/>
  <c r="R18" i="3"/>
  <c r="S18" i="3"/>
  <c r="T18" i="3"/>
  <c r="P19" i="3"/>
  <c r="Q19" i="3"/>
  <c r="R19" i="3"/>
  <c r="S19" i="3"/>
  <c r="T19" i="3"/>
  <c r="P20" i="3"/>
  <c r="Q20" i="3"/>
  <c r="R20" i="3"/>
  <c r="S20" i="3"/>
  <c r="T20" i="3"/>
  <c r="X11" i="3"/>
  <c r="V11" i="3"/>
  <c r="X13" i="3"/>
  <c r="V13" i="3"/>
  <c r="X14" i="3"/>
  <c r="V14" i="3"/>
  <c r="X15" i="3"/>
  <c r="V15" i="3"/>
  <c r="X4" i="3"/>
  <c r="V4" i="3"/>
  <c r="X5" i="3"/>
  <c r="V5" i="3"/>
  <c r="X6" i="3"/>
  <c r="V6" i="3"/>
  <c r="X7" i="3"/>
  <c r="V7" i="3"/>
  <c r="X8" i="3"/>
  <c r="V8" i="3"/>
  <c r="X9" i="3"/>
  <c r="V9" i="3"/>
  <c r="X10" i="3"/>
  <c r="V10" i="3"/>
  <c r="X12" i="3"/>
  <c r="V12" i="3"/>
  <c r="X16" i="3"/>
  <c r="V16" i="3"/>
  <c r="X17" i="3"/>
  <c r="V17" i="3"/>
  <c r="C4" i="3"/>
  <c r="Y4" i="3"/>
  <c r="W4" i="3"/>
  <c r="U4" i="3"/>
  <c r="U5" i="3"/>
  <c r="U6" i="3"/>
  <c r="U7" i="3"/>
  <c r="U8" i="3"/>
  <c r="U9" i="3"/>
  <c r="U10" i="3"/>
  <c r="U11" i="3"/>
  <c r="U12" i="3"/>
  <c r="F38" i="5"/>
  <c r="U13" i="3"/>
  <c r="U14" i="3"/>
  <c r="U15" i="3"/>
  <c r="U16" i="3"/>
  <c r="U17" i="3"/>
  <c r="U3" i="3"/>
  <c r="F11" i="5"/>
  <c r="F22" i="5"/>
  <c r="F26" i="5"/>
  <c r="F31" i="5"/>
  <c r="F40" i="5"/>
  <c r="F41" i="5"/>
  <c r="F45" i="5"/>
  <c r="F50" i="5"/>
  <c r="F51" i="5"/>
  <c r="F52" i="5"/>
  <c r="F53" i="5"/>
  <c r="F54" i="5"/>
  <c r="X3" i="3"/>
  <c r="V3" i="3"/>
  <c r="T3" i="3"/>
  <c r="S3" i="3"/>
  <c r="R3" i="3"/>
  <c r="Q3" i="3"/>
  <c r="P3" i="3"/>
  <c r="O20" i="3"/>
  <c r="D4" i="3"/>
  <c r="E4" i="3"/>
  <c r="H4" i="3"/>
  <c r="I4" i="3"/>
  <c r="J4" i="3"/>
  <c r="K4" i="3"/>
  <c r="L4" i="3"/>
  <c r="C5" i="3"/>
  <c r="Y5" i="3"/>
  <c r="W5" i="3"/>
  <c r="D5" i="3"/>
  <c r="E5" i="3"/>
  <c r="H5" i="3"/>
  <c r="I5" i="3"/>
  <c r="J5" i="3"/>
  <c r="K5" i="3"/>
  <c r="L5" i="3"/>
  <c r="C6" i="3"/>
  <c r="Y6" i="3"/>
  <c r="W6" i="3"/>
  <c r="D6" i="3"/>
  <c r="E6" i="3"/>
  <c r="H6" i="3"/>
  <c r="I6" i="3"/>
  <c r="J6" i="3"/>
  <c r="K6" i="3"/>
  <c r="L6" i="3"/>
  <c r="C7" i="3"/>
  <c r="Y7" i="3"/>
  <c r="W7" i="3"/>
  <c r="D7" i="3"/>
  <c r="E7" i="3"/>
  <c r="H7" i="3"/>
  <c r="I7" i="3"/>
  <c r="J7" i="3"/>
  <c r="K7" i="3"/>
  <c r="L7" i="3"/>
  <c r="C8" i="3"/>
  <c r="Y8" i="3"/>
  <c r="W8" i="3"/>
  <c r="D8" i="3"/>
  <c r="E8" i="3"/>
  <c r="H8" i="3"/>
  <c r="I8" i="3"/>
  <c r="J8" i="3"/>
  <c r="K8" i="3"/>
  <c r="L8" i="3"/>
  <c r="C9" i="3"/>
  <c r="Y9" i="3"/>
  <c r="W9" i="3"/>
  <c r="D9" i="3"/>
  <c r="E9" i="3"/>
  <c r="H9" i="3"/>
  <c r="I9" i="3"/>
  <c r="J9" i="3"/>
  <c r="K9" i="3"/>
  <c r="L9" i="3"/>
  <c r="C10" i="3"/>
  <c r="Y10" i="3"/>
  <c r="W10" i="3"/>
  <c r="D10" i="3"/>
  <c r="E10" i="3"/>
  <c r="H10" i="3"/>
  <c r="I10" i="3"/>
  <c r="J10" i="3"/>
  <c r="K10" i="3"/>
  <c r="L10" i="3"/>
  <c r="C11" i="3"/>
  <c r="Y11" i="3"/>
  <c r="W11" i="3"/>
  <c r="D11" i="3"/>
  <c r="E11" i="3"/>
  <c r="H11" i="3"/>
  <c r="I11" i="3"/>
  <c r="J11" i="3"/>
  <c r="K11" i="3"/>
  <c r="L11" i="3"/>
  <c r="C12" i="3"/>
  <c r="Y12" i="3"/>
  <c r="W12" i="3"/>
  <c r="D12" i="3"/>
  <c r="E12" i="3"/>
  <c r="H12" i="3"/>
  <c r="I12" i="3"/>
  <c r="J12" i="3"/>
  <c r="K12" i="3"/>
  <c r="L12" i="3"/>
  <c r="C13" i="3"/>
  <c r="Y13" i="3"/>
  <c r="W13" i="3"/>
  <c r="D13" i="3"/>
  <c r="E13" i="3"/>
  <c r="H13" i="3"/>
  <c r="I13" i="3"/>
  <c r="J13" i="3"/>
  <c r="K13" i="3"/>
  <c r="L13" i="3"/>
  <c r="C14" i="3"/>
  <c r="Y14" i="3"/>
  <c r="W14" i="3"/>
  <c r="D14" i="3"/>
  <c r="E14" i="3"/>
  <c r="H14" i="3"/>
  <c r="I14" i="3"/>
  <c r="J14" i="3"/>
  <c r="K14" i="3"/>
  <c r="L14" i="3"/>
  <c r="C15" i="3"/>
  <c r="Y15" i="3"/>
  <c r="W15" i="3"/>
  <c r="D15" i="3"/>
  <c r="E15" i="3"/>
  <c r="H15" i="3"/>
  <c r="I15" i="3"/>
  <c r="J15" i="3"/>
  <c r="K15" i="3"/>
  <c r="L15" i="3"/>
  <c r="C16" i="3"/>
  <c r="Y16" i="3"/>
  <c r="W16" i="3"/>
  <c r="D16" i="3"/>
  <c r="E16" i="3"/>
  <c r="H16" i="3"/>
  <c r="I16" i="3"/>
  <c r="J16" i="3"/>
  <c r="K16" i="3"/>
  <c r="L16" i="3"/>
  <c r="D17" i="3"/>
  <c r="E17" i="3"/>
  <c r="H17" i="3"/>
  <c r="I17" i="3"/>
  <c r="J17" i="3"/>
  <c r="K17" i="3"/>
  <c r="L17" i="3"/>
  <c r="C18" i="3"/>
  <c r="Y18" i="3"/>
  <c r="W18" i="3"/>
  <c r="D18" i="3"/>
  <c r="E18" i="3"/>
  <c r="H18" i="3"/>
  <c r="I18" i="3"/>
  <c r="J18" i="3"/>
  <c r="K18" i="3"/>
  <c r="L18" i="3"/>
  <c r="C19" i="3"/>
  <c r="Y19" i="3"/>
  <c r="W19" i="3"/>
  <c r="D19" i="3"/>
  <c r="E19" i="3"/>
  <c r="H19" i="3"/>
  <c r="I19" i="3"/>
  <c r="J19" i="3"/>
  <c r="K19" i="3"/>
  <c r="L19" i="3"/>
  <c r="C20" i="3"/>
  <c r="Y20" i="3"/>
  <c r="W20" i="3"/>
  <c r="D20" i="3"/>
  <c r="E20" i="3"/>
  <c r="H20" i="3"/>
  <c r="I20" i="3"/>
  <c r="J20" i="3"/>
  <c r="K20" i="3"/>
  <c r="L20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3" i="3"/>
  <c r="L3" i="3"/>
  <c r="K3" i="3"/>
  <c r="J3" i="3"/>
  <c r="I3" i="3"/>
  <c r="H3" i="3"/>
  <c r="E3" i="3"/>
  <c r="D3" i="3"/>
  <c r="C3" i="3"/>
  <c r="Y3" i="3"/>
  <c r="W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3" i="3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" i="4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Q2197" i="1"/>
  <c r="R2197" i="1"/>
  <c r="S2197" i="1"/>
  <c r="T2197" i="1"/>
  <c r="U2197" i="1"/>
  <c r="V2197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Q2198" i="1"/>
  <c r="R2198" i="1"/>
  <c r="S2198" i="1"/>
  <c r="T2198" i="1"/>
  <c r="U2198" i="1"/>
  <c r="V219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Q2168" i="1"/>
  <c r="R2168" i="1"/>
  <c r="S2168" i="1"/>
  <c r="T2168" i="1"/>
  <c r="U2168" i="1"/>
  <c r="V2168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Q2169" i="1"/>
  <c r="R2169" i="1"/>
  <c r="S2169" i="1"/>
  <c r="T2169" i="1"/>
  <c r="U2169" i="1"/>
  <c r="V2169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Q2170" i="1"/>
  <c r="R2170" i="1"/>
  <c r="S2170" i="1"/>
  <c r="T2170" i="1"/>
  <c r="U2170" i="1"/>
  <c r="V2170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Q2171" i="1"/>
  <c r="R2171" i="1"/>
  <c r="S2171" i="1"/>
  <c r="T2171" i="1"/>
  <c r="U2171" i="1"/>
  <c r="V2171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Q2172" i="1"/>
  <c r="R2172" i="1"/>
  <c r="S2172" i="1"/>
  <c r="T2172" i="1"/>
  <c r="U2172" i="1"/>
  <c r="V2172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Q2173" i="1"/>
  <c r="R2173" i="1"/>
  <c r="S2173" i="1"/>
  <c r="T2173" i="1"/>
  <c r="U2173" i="1"/>
  <c r="V2173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Q2174" i="1"/>
  <c r="R2174" i="1"/>
  <c r="S2174" i="1"/>
  <c r="T2174" i="1"/>
  <c r="U2174" i="1"/>
  <c r="V2174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Q2175" i="1"/>
  <c r="R2175" i="1"/>
  <c r="S2175" i="1"/>
  <c r="T2175" i="1"/>
  <c r="U2175" i="1"/>
  <c r="V2175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Q2176" i="1"/>
  <c r="R2176" i="1"/>
  <c r="S2176" i="1"/>
  <c r="T2176" i="1"/>
  <c r="U2176" i="1"/>
  <c r="V2176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Q2177" i="1"/>
  <c r="R2177" i="1"/>
  <c r="S2177" i="1"/>
  <c r="T2177" i="1"/>
  <c r="U2177" i="1"/>
  <c r="V2177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Q2178" i="1"/>
  <c r="R2178" i="1"/>
  <c r="S2178" i="1"/>
  <c r="T2178" i="1"/>
  <c r="U2178" i="1"/>
  <c r="V2178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Q2179" i="1"/>
  <c r="R2179" i="1"/>
  <c r="S2179" i="1"/>
  <c r="T2179" i="1"/>
  <c r="U2179" i="1"/>
  <c r="V2179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Q2180" i="1"/>
  <c r="R2180" i="1"/>
  <c r="S2180" i="1"/>
  <c r="T2180" i="1"/>
  <c r="U2180" i="1"/>
  <c r="V2180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Q2181" i="1"/>
  <c r="R2181" i="1"/>
  <c r="S2181" i="1"/>
  <c r="T2181" i="1"/>
  <c r="U2181" i="1"/>
  <c r="V2181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Q2182" i="1"/>
  <c r="R2182" i="1"/>
  <c r="S2182" i="1"/>
  <c r="T2182" i="1"/>
  <c r="U2182" i="1"/>
  <c r="V2182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Q2183" i="1"/>
  <c r="R2183" i="1"/>
  <c r="S2183" i="1"/>
  <c r="T2183" i="1"/>
  <c r="U2183" i="1"/>
  <c r="V2183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Q2184" i="1"/>
  <c r="R2184" i="1"/>
  <c r="S2184" i="1"/>
  <c r="T2184" i="1"/>
  <c r="U2184" i="1"/>
  <c r="V2184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Q2185" i="1"/>
  <c r="R2185" i="1"/>
  <c r="S2185" i="1"/>
  <c r="T2185" i="1"/>
  <c r="U2185" i="1"/>
  <c r="V2185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Q2186" i="1"/>
  <c r="R2186" i="1"/>
  <c r="S2186" i="1"/>
  <c r="T2186" i="1"/>
  <c r="U2186" i="1"/>
  <c r="V2186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Q2187" i="1"/>
  <c r="R2187" i="1"/>
  <c r="S2187" i="1"/>
  <c r="T2187" i="1"/>
  <c r="U2187" i="1"/>
  <c r="V2187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Q2188" i="1"/>
  <c r="R2188" i="1"/>
  <c r="S2188" i="1"/>
  <c r="T2188" i="1"/>
  <c r="U2188" i="1"/>
  <c r="V2188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Q2189" i="1"/>
  <c r="R2189" i="1"/>
  <c r="S2189" i="1"/>
  <c r="T2189" i="1"/>
  <c r="U2189" i="1"/>
  <c r="V2189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Q2190" i="1"/>
  <c r="R2190" i="1"/>
  <c r="S2190" i="1"/>
  <c r="T2190" i="1"/>
  <c r="U2190" i="1"/>
  <c r="V2190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Q2191" i="1"/>
  <c r="R2191" i="1"/>
  <c r="S2191" i="1"/>
  <c r="T2191" i="1"/>
  <c r="U2191" i="1"/>
  <c r="V2191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Q2192" i="1"/>
  <c r="R2192" i="1"/>
  <c r="S2192" i="1"/>
  <c r="T2192" i="1"/>
  <c r="U2192" i="1"/>
  <c r="V2192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Q2193" i="1"/>
  <c r="R2193" i="1"/>
  <c r="S2193" i="1"/>
  <c r="T2193" i="1"/>
  <c r="U2193" i="1"/>
  <c r="V2193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Q2194" i="1"/>
  <c r="R2194" i="1"/>
  <c r="S2194" i="1"/>
  <c r="T2194" i="1"/>
  <c r="U2194" i="1"/>
  <c r="V2194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Q2195" i="1"/>
  <c r="R2195" i="1"/>
  <c r="S2195" i="1"/>
  <c r="T2195" i="1"/>
  <c r="U2195" i="1"/>
  <c r="V2195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Q2196" i="1"/>
  <c r="R2196" i="1"/>
  <c r="S2196" i="1"/>
  <c r="T2196" i="1"/>
  <c r="U2196" i="1"/>
  <c r="V2196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Q2152" i="1"/>
  <c r="R2152" i="1"/>
  <c r="S2152" i="1"/>
  <c r="T2152" i="1"/>
  <c r="U2152" i="1"/>
  <c r="V2152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Q2153" i="1"/>
  <c r="R2153" i="1"/>
  <c r="S2153" i="1"/>
  <c r="T2153" i="1"/>
  <c r="U2153" i="1"/>
  <c r="V2153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Q2154" i="1"/>
  <c r="R2154" i="1"/>
  <c r="S2154" i="1"/>
  <c r="T2154" i="1"/>
  <c r="U2154" i="1"/>
  <c r="V2154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Q2155" i="1"/>
  <c r="R2155" i="1"/>
  <c r="S2155" i="1"/>
  <c r="T2155" i="1"/>
  <c r="U2155" i="1"/>
  <c r="V2155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Q2156" i="1"/>
  <c r="R2156" i="1"/>
  <c r="S2156" i="1"/>
  <c r="T2156" i="1"/>
  <c r="U2156" i="1"/>
  <c r="V2156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Q2157" i="1"/>
  <c r="R2157" i="1"/>
  <c r="S2157" i="1"/>
  <c r="T2157" i="1"/>
  <c r="U2157" i="1"/>
  <c r="V2157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Q2158" i="1"/>
  <c r="R2158" i="1"/>
  <c r="S2158" i="1"/>
  <c r="T2158" i="1"/>
  <c r="U2158" i="1"/>
  <c r="V2158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Q2159" i="1"/>
  <c r="R2159" i="1"/>
  <c r="S2159" i="1"/>
  <c r="T2159" i="1"/>
  <c r="U2159" i="1"/>
  <c r="V2159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Q2160" i="1"/>
  <c r="R2160" i="1"/>
  <c r="S2160" i="1"/>
  <c r="T2160" i="1"/>
  <c r="U2160" i="1"/>
  <c r="V2160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Q2161" i="1"/>
  <c r="R2161" i="1"/>
  <c r="S2161" i="1"/>
  <c r="T2161" i="1"/>
  <c r="U2161" i="1"/>
  <c r="V2161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Q2162" i="1"/>
  <c r="R2162" i="1"/>
  <c r="S2162" i="1"/>
  <c r="T2162" i="1"/>
  <c r="U2162" i="1"/>
  <c r="V2162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Q2163" i="1"/>
  <c r="R2163" i="1"/>
  <c r="S2163" i="1"/>
  <c r="T2163" i="1"/>
  <c r="U2163" i="1"/>
  <c r="V2163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Q2164" i="1"/>
  <c r="R2164" i="1"/>
  <c r="S2164" i="1"/>
  <c r="T2164" i="1"/>
  <c r="U2164" i="1"/>
  <c r="V2164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Q2165" i="1"/>
  <c r="R2165" i="1"/>
  <c r="S2165" i="1"/>
  <c r="T2165" i="1"/>
  <c r="U2165" i="1"/>
  <c r="V2165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Q2166" i="1"/>
  <c r="R2166" i="1"/>
  <c r="S2166" i="1"/>
  <c r="T2166" i="1"/>
  <c r="U2166" i="1"/>
  <c r="V2166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Q2167" i="1"/>
  <c r="R2167" i="1"/>
  <c r="S2167" i="1"/>
  <c r="T2167" i="1"/>
  <c r="U2167" i="1"/>
  <c r="V2167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Q2142" i="1"/>
  <c r="R2142" i="1"/>
  <c r="S2142" i="1"/>
  <c r="T2142" i="1"/>
  <c r="U2142" i="1"/>
  <c r="V2142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Q2143" i="1"/>
  <c r="R2143" i="1"/>
  <c r="S2143" i="1"/>
  <c r="T2143" i="1"/>
  <c r="U2143" i="1"/>
  <c r="V2143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Q2144" i="1"/>
  <c r="R2144" i="1"/>
  <c r="S2144" i="1"/>
  <c r="T2144" i="1"/>
  <c r="U2144" i="1"/>
  <c r="V2144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Q2145" i="1"/>
  <c r="R2145" i="1"/>
  <c r="S2145" i="1"/>
  <c r="T2145" i="1"/>
  <c r="U2145" i="1"/>
  <c r="V2145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Q2146" i="1"/>
  <c r="R2146" i="1"/>
  <c r="S2146" i="1"/>
  <c r="T2146" i="1"/>
  <c r="U2146" i="1"/>
  <c r="V2146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Q2147" i="1"/>
  <c r="R2147" i="1"/>
  <c r="S2147" i="1"/>
  <c r="T2147" i="1"/>
  <c r="U2147" i="1"/>
  <c r="V2147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Q2148" i="1"/>
  <c r="R2148" i="1"/>
  <c r="S2148" i="1"/>
  <c r="T2148" i="1"/>
  <c r="U2148" i="1"/>
  <c r="V2148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Q2149" i="1"/>
  <c r="R2149" i="1"/>
  <c r="S2149" i="1"/>
  <c r="T2149" i="1"/>
  <c r="U2149" i="1"/>
  <c r="V2149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Q2150" i="1"/>
  <c r="R2150" i="1"/>
  <c r="S2150" i="1"/>
  <c r="T2150" i="1"/>
  <c r="U2150" i="1"/>
  <c r="V2150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Q2151" i="1"/>
  <c r="R2151" i="1"/>
  <c r="S2151" i="1"/>
  <c r="T2151" i="1"/>
  <c r="U2151" i="1"/>
  <c r="V2151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Q2130" i="1"/>
  <c r="R2130" i="1"/>
  <c r="S2130" i="1"/>
  <c r="T2130" i="1"/>
  <c r="U2130" i="1"/>
  <c r="V2130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Q2131" i="1"/>
  <c r="R2131" i="1"/>
  <c r="S2131" i="1"/>
  <c r="T2131" i="1"/>
  <c r="U2131" i="1"/>
  <c r="V2131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Q2132" i="1"/>
  <c r="R2132" i="1"/>
  <c r="S2132" i="1"/>
  <c r="T2132" i="1"/>
  <c r="U2132" i="1"/>
  <c r="V2132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Q2133" i="1"/>
  <c r="R2133" i="1"/>
  <c r="S2133" i="1"/>
  <c r="T2133" i="1"/>
  <c r="U2133" i="1"/>
  <c r="V2133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Q2134" i="1"/>
  <c r="R2134" i="1"/>
  <c r="S2134" i="1"/>
  <c r="T2134" i="1"/>
  <c r="U2134" i="1"/>
  <c r="V2134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Q2135" i="1"/>
  <c r="R2135" i="1"/>
  <c r="S2135" i="1"/>
  <c r="T2135" i="1"/>
  <c r="U2135" i="1"/>
  <c r="V2135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Q2136" i="1"/>
  <c r="R2136" i="1"/>
  <c r="S2136" i="1"/>
  <c r="T2136" i="1"/>
  <c r="U2136" i="1"/>
  <c r="V2136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Q2137" i="1"/>
  <c r="R2137" i="1"/>
  <c r="S2137" i="1"/>
  <c r="T2137" i="1"/>
  <c r="U2137" i="1"/>
  <c r="V2137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Q2138" i="1"/>
  <c r="R2138" i="1"/>
  <c r="S2138" i="1"/>
  <c r="T2138" i="1"/>
  <c r="U2138" i="1"/>
  <c r="V2138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Q2139" i="1"/>
  <c r="R2139" i="1"/>
  <c r="S2139" i="1"/>
  <c r="T2139" i="1"/>
  <c r="U2139" i="1"/>
  <c r="V2139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Q2140" i="1"/>
  <c r="R2140" i="1"/>
  <c r="S2140" i="1"/>
  <c r="T2140" i="1"/>
  <c r="U2140" i="1"/>
  <c r="V2140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Q2141" i="1"/>
  <c r="R2141" i="1"/>
  <c r="S2141" i="1"/>
  <c r="T2141" i="1"/>
  <c r="U2141" i="1"/>
  <c r="V2141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Q2025" i="1"/>
  <c r="R2025" i="1"/>
  <c r="S2025" i="1"/>
  <c r="T2025" i="1"/>
  <c r="U2025" i="1"/>
  <c r="V2025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Q2026" i="1"/>
  <c r="R2026" i="1"/>
  <c r="S2026" i="1"/>
  <c r="T2026" i="1"/>
  <c r="U2026" i="1"/>
  <c r="V2026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Q2027" i="1"/>
  <c r="R2027" i="1"/>
  <c r="S2027" i="1"/>
  <c r="T2027" i="1"/>
  <c r="U2027" i="1"/>
  <c r="V2027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Q2028" i="1"/>
  <c r="R2028" i="1"/>
  <c r="S2028" i="1"/>
  <c r="T2028" i="1"/>
  <c r="U2028" i="1"/>
  <c r="V2028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Q2029" i="1"/>
  <c r="R2029" i="1"/>
  <c r="S2029" i="1"/>
  <c r="T2029" i="1"/>
  <c r="U2029" i="1"/>
  <c r="V2029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Q2030" i="1"/>
  <c r="R2030" i="1"/>
  <c r="S2030" i="1"/>
  <c r="T2030" i="1"/>
  <c r="U2030" i="1"/>
  <c r="V2030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Q2031" i="1"/>
  <c r="R2031" i="1"/>
  <c r="S2031" i="1"/>
  <c r="T2031" i="1"/>
  <c r="U2031" i="1"/>
  <c r="V2031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Q2032" i="1"/>
  <c r="R2032" i="1"/>
  <c r="S2032" i="1"/>
  <c r="T2032" i="1"/>
  <c r="U2032" i="1"/>
  <c r="V2032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Q2033" i="1"/>
  <c r="R2033" i="1"/>
  <c r="S2033" i="1"/>
  <c r="T2033" i="1"/>
  <c r="U2033" i="1"/>
  <c r="V2033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Q2034" i="1"/>
  <c r="R2034" i="1"/>
  <c r="S2034" i="1"/>
  <c r="T2034" i="1"/>
  <c r="U2034" i="1"/>
  <c r="V2034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Q2035" i="1"/>
  <c r="R2035" i="1"/>
  <c r="S2035" i="1"/>
  <c r="T2035" i="1"/>
  <c r="U2035" i="1"/>
  <c r="V2035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Q2036" i="1"/>
  <c r="R2036" i="1"/>
  <c r="S2036" i="1"/>
  <c r="T2036" i="1"/>
  <c r="U2036" i="1"/>
  <c r="V2036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Q2037" i="1"/>
  <c r="R2037" i="1"/>
  <c r="S2037" i="1"/>
  <c r="T2037" i="1"/>
  <c r="U2037" i="1"/>
  <c r="V2037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Q2038" i="1"/>
  <c r="R2038" i="1"/>
  <c r="S2038" i="1"/>
  <c r="T2038" i="1"/>
  <c r="U2038" i="1"/>
  <c r="V2038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Q2039" i="1"/>
  <c r="R2039" i="1"/>
  <c r="S2039" i="1"/>
  <c r="T2039" i="1"/>
  <c r="U2039" i="1"/>
  <c r="V2039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Q2040" i="1"/>
  <c r="R2040" i="1"/>
  <c r="S2040" i="1"/>
  <c r="T2040" i="1"/>
  <c r="U2040" i="1"/>
  <c r="V2040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Q2041" i="1"/>
  <c r="R2041" i="1"/>
  <c r="S2041" i="1"/>
  <c r="T2041" i="1"/>
  <c r="U2041" i="1"/>
  <c r="V2041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Q2042" i="1"/>
  <c r="R2042" i="1"/>
  <c r="S2042" i="1"/>
  <c r="T2042" i="1"/>
  <c r="U2042" i="1"/>
  <c r="V2042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Q2043" i="1"/>
  <c r="R2043" i="1"/>
  <c r="S2043" i="1"/>
  <c r="T2043" i="1"/>
  <c r="U2043" i="1"/>
  <c r="V2043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Q2044" i="1"/>
  <c r="R2044" i="1"/>
  <c r="S2044" i="1"/>
  <c r="T2044" i="1"/>
  <c r="U2044" i="1"/>
  <c r="V2044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Q2045" i="1"/>
  <c r="R2045" i="1"/>
  <c r="S2045" i="1"/>
  <c r="T2045" i="1"/>
  <c r="U2045" i="1"/>
  <c r="V2045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Q2046" i="1"/>
  <c r="R2046" i="1"/>
  <c r="S2046" i="1"/>
  <c r="T2046" i="1"/>
  <c r="U2046" i="1"/>
  <c r="V2046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Q2047" i="1"/>
  <c r="R2047" i="1"/>
  <c r="S2047" i="1"/>
  <c r="T2047" i="1"/>
  <c r="U2047" i="1"/>
  <c r="V2047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Q2048" i="1"/>
  <c r="R2048" i="1"/>
  <c r="S2048" i="1"/>
  <c r="T2048" i="1"/>
  <c r="U2048" i="1"/>
  <c r="V2048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Q2049" i="1"/>
  <c r="R2049" i="1"/>
  <c r="S2049" i="1"/>
  <c r="T2049" i="1"/>
  <c r="U2049" i="1"/>
  <c r="V2049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Q2050" i="1"/>
  <c r="R2050" i="1"/>
  <c r="S2050" i="1"/>
  <c r="T2050" i="1"/>
  <c r="U2050" i="1"/>
  <c r="V2050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Q2051" i="1"/>
  <c r="R2051" i="1"/>
  <c r="S2051" i="1"/>
  <c r="T2051" i="1"/>
  <c r="U2051" i="1"/>
  <c r="V2051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Q2052" i="1"/>
  <c r="R2052" i="1"/>
  <c r="S2052" i="1"/>
  <c r="T2052" i="1"/>
  <c r="U2052" i="1"/>
  <c r="V2052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Q2053" i="1"/>
  <c r="R2053" i="1"/>
  <c r="S2053" i="1"/>
  <c r="T2053" i="1"/>
  <c r="U2053" i="1"/>
  <c r="V2053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Q2054" i="1"/>
  <c r="R2054" i="1"/>
  <c r="S2054" i="1"/>
  <c r="T2054" i="1"/>
  <c r="U2054" i="1"/>
  <c r="V2054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Q2055" i="1"/>
  <c r="R2055" i="1"/>
  <c r="S2055" i="1"/>
  <c r="T2055" i="1"/>
  <c r="U2055" i="1"/>
  <c r="V2055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Q2056" i="1"/>
  <c r="R2056" i="1"/>
  <c r="S2056" i="1"/>
  <c r="T2056" i="1"/>
  <c r="U2056" i="1"/>
  <c r="V2056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Q2057" i="1"/>
  <c r="R2057" i="1"/>
  <c r="S2057" i="1"/>
  <c r="T2057" i="1"/>
  <c r="U2057" i="1"/>
  <c r="V2057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Q2058" i="1"/>
  <c r="R2058" i="1"/>
  <c r="S2058" i="1"/>
  <c r="T2058" i="1"/>
  <c r="U2058" i="1"/>
  <c r="V2058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Q2059" i="1"/>
  <c r="R2059" i="1"/>
  <c r="S2059" i="1"/>
  <c r="T2059" i="1"/>
  <c r="U2059" i="1"/>
  <c r="V2059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Q2060" i="1"/>
  <c r="R2060" i="1"/>
  <c r="S2060" i="1"/>
  <c r="T2060" i="1"/>
  <c r="U2060" i="1"/>
  <c r="V2060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Q2061" i="1"/>
  <c r="R2061" i="1"/>
  <c r="S2061" i="1"/>
  <c r="T2061" i="1"/>
  <c r="U2061" i="1"/>
  <c r="V2061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Q2062" i="1"/>
  <c r="R2062" i="1"/>
  <c r="S2062" i="1"/>
  <c r="T2062" i="1"/>
  <c r="U2062" i="1"/>
  <c r="V2062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Q2063" i="1"/>
  <c r="R2063" i="1"/>
  <c r="S2063" i="1"/>
  <c r="T2063" i="1"/>
  <c r="U2063" i="1"/>
  <c r="V2063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Q2064" i="1"/>
  <c r="R2064" i="1"/>
  <c r="S2064" i="1"/>
  <c r="T2064" i="1"/>
  <c r="U2064" i="1"/>
  <c r="V2064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Q2065" i="1"/>
  <c r="R2065" i="1"/>
  <c r="S2065" i="1"/>
  <c r="T2065" i="1"/>
  <c r="U2065" i="1"/>
  <c r="V2065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Q2066" i="1"/>
  <c r="R2066" i="1"/>
  <c r="S2066" i="1"/>
  <c r="T2066" i="1"/>
  <c r="U2066" i="1"/>
  <c r="V2066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Q2067" i="1"/>
  <c r="R2067" i="1"/>
  <c r="S2067" i="1"/>
  <c r="T2067" i="1"/>
  <c r="U2067" i="1"/>
  <c r="V2067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Q2068" i="1"/>
  <c r="R2068" i="1"/>
  <c r="S2068" i="1"/>
  <c r="T2068" i="1"/>
  <c r="U2068" i="1"/>
  <c r="V2068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Q2069" i="1"/>
  <c r="R2069" i="1"/>
  <c r="S2069" i="1"/>
  <c r="T2069" i="1"/>
  <c r="U2069" i="1"/>
  <c r="V2069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Q2070" i="1"/>
  <c r="R2070" i="1"/>
  <c r="S2070" i="1"/>
  <c r="T2070" i="1"/>
  <c r="U2070" i="1"/>
  <c r="V2070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Q2071" i="1"/>
  <c r="R2071" i="1"/>
  <c r="S2071" i="1"/>
  <c r="T2071" i="1"/>
  <c r="U2071" i="1"/>
  <c r="V2071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Q2072" i="1"/>
  <c r="R2072" i="1"/>
  <c r="S2072" i="1"/>
  <c r="T2072" i="1"/>
  <c r="U2072" i="1"/>
  <c r="V2072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Q2073" i="1"/>
  <c r="R2073" i="1"/>
  <c r="S2073" i="1"/>
  <c r="T2073" i="1"/>
  <c r="U2073" i="1"/>
  <c r="V2073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Q2074" i="1"/>
  <c r="R2074" i="1"/>
  <c r="S2074" i="1"/>
  <c r="T2074" i="1"/>
  <c r="U2074" i="1"/>
  <c r="V2074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Q2075" i="1"/>
  <c r="R2075" i="1"/>
  <c r="S2075" i="1"/>
  <c r="T2075" i="1"/>
  <c r="U2075" i="1"/>
  <c r="V2075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Q2076" i="1"/>
  <c r="R2076" i="1"/>
  <c r="S2076" i="1"/>
  <c r="T2076" i="1"/>
  <c r="U2076" i="1"/>
  <c r="V2076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Q2077" i="1"/>
  <c r="R2077" i="1"/>
  <c r="S2077" i="1"/>
  <c r="T2077" i="1"/>
  <c r="U2077" i="1"/>
  <c r="V2077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Q2078" i="1"/>
  <c r="R2078" i="1"/>
  <c r="S2078" i="1"/>
  <c r="T2078" i="1"/>
  <c r="U2078" i="1"/>
  <c r="V2078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Q2079" i="1"/>
  <c r="R2079" i="1"/>
  <c r="S2079" i="1"/>
  <c r="T2079" i="1"/>
  <c r="U2079" i="1"/>
  <c r="V2079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Q2080" i="1"/>
  <c r="R2080" i="1"/>
  <c r="S2080" i="1"/>
  <c r="T2080" i="1"/>
  <c r="U2080" i="1"/>
  <c r="V2080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Q2081" i="1"/>
  <c r="R2081" i="1"/>
  <c r="S2081" i="1"/>
  <c r="T2081" i="1"/>
  <c r="U2081" i="1"/>
  <c r="V2081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Q2082" i="1"/>
  <c r="R2082" i="1"/>
  <c r="S2082" i="1"/>
  <c r="T2082" i="1"/>
  <c r="U2082" i="1"/>
  <c r="V2082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Q2083" i="1"/>
  <c r="R2083" i="1"/>
  <c r="S2083" i="1"/>
  <c r="T2083" i="1"/>
  <c r="U2083" i="1"/>
  <c r="V2083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Q2084" i="1"/>
  <c r="R2084" i="1"/>
  <c r="S2084" i="1"/>
  <c r="T2084" i="1"/>
  <c r="U2084" i="1"/>
  <c r="V2084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Q2085" i="1"/>
  <c r="R2085" i="1"/>
  <c r="S2085" i="1"/>
  <c r="T2085" i="1"/>
  <c r="U2085" i="1"/>
  <c r="V2085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Q2086" i="1"/>
  <c r="R2086" i="1"/>
  <c r="S2086" i="1"/>
  <c r="T2086" i="1"/>
  <c r="U2086" i="1"/>
  <c r="V2086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Q2087" i="1"/>
  <c r="R2087" i="1"/>
  <c r="S2087" i="1"/>
  <c r="T2087" i="1"/>
  <c r="U2087" i="1"/>
  <c r="V2087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Q2088" i="1"/>
  <c r="R2088" i="1"/>
  <c r="S2088" i="1"/>
  <c r="T2088" i="1"/>
  <c r="U2088" i="1"/>
  <c r="V2088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Q2089" i="1"/>
  <c r="R2089" i="1"/>
  <c r="S2089" i="1"/>
  <c r="T2089" i="1"/>
  <c r="U2089" i="1"/>
  <c r="V2089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Q2090" i="1"/>
  <c r="R2090" i="1"/>
  <c r="S2090" i="1"/>
  <c r="T2090" i="1"/>
  <c r="U2090" i="1"/>
  <c r="V2090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Q2091" i="1"/>
  <c r="R2091" i="1"/>
  <c r="S2091" i="1"/>
  <c r="T2091" i="1"/>
  <c r="U2091" i="1"/>
  <c r="V2091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Q2092" i="1"/>
  <c r="R2092" i="1"/>
  <c r="S2092" i="1"/>
  <c r="T2092" i="1"/>
  <c r="U2092" i="1"/>
  <c r="V2092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Q2093" i="1"/>
  <c r="R2093" i="1"/>
  <c r="S2093" i="1"/>
  <c r="T2093" i="1"/>
  <c r="U2093" i="1"/>
  <c r="V2093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Q2094" i="1"/>
  <c r="R2094" i="1"/>
  <c r="S2094" i="1"/>
  <c r="T2094" i="1"/>
  <c r="U2094" i="1"/>
  <c r="V2094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Q2095" i="1"/>
  <c r="R2095" i="1"/>
  <c r="S2095" i="1"/>
  <c r="T2095" i="1"/>
  <c r="U2095" i="1"/>
  <c r="V2095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Q2096" i="1"/>
  <c r="R2096" i="1"/>
  <c r="S2096" i="1"/>
  <c r="T2096" i="1"/>
  <c r="U2096" i="1"/>
  <c r="V2096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Q2097" i="1"/>
  <c r="R2097" i="1"/>
  <c r="S2097" i="1"/>
  <c r="T2097" i="1"/>
  <c r="U2097" i="1"/>
  <c r="V2097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Q2098" i="1"/>
  <c r="R2098" i="1"/>
  <c r="S2098" i="1"/>
  <c r="T2098" i="1"/>
  <c r="U2098" i="1"/>
  <c r="V2098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Q2099" i="1"/>
  <c r="R2099" i="1"/>
  <c r="S2099" i="1"/>
  <c r="T2099" i="1"/>
  <c r="U2099" i="1"/>
  <c r="V2099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Q2100" i="1"/>
  <c r="R2100" i="1"/>
  <c r="S2100" i="1"/>
  <c r="T2100" i="1"/>
  <c r="U2100" i="1"/>
  <c r="V2100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Q2101" i="1"/>
  <c r="R2101" i="1"/>
  <c r="S2101" i="1"/>
  <c r="T2101" i="1"/>
  <c r="U2101" i="1"/>
  <c r="V2101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Q2102" i="1"/>
  <c r="R2102" i="1"/>
  <c r="S2102" i="1"/>
  <c r="T2102" i="1"/>
  <c r="U2102" i="1"/>
  <c r="V2102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Q2103" i="1"/>
  <c r="R2103" i="1"/>
  <c r="S2103" i="1"/>
  <c r="T2103" i="1"/>
  <c r="U2103" i="1"/>
  <c r="V2103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Q2104" i="1"/>
  <c r="R2104" i="1"/>
  <c r="S2104" i="1"/>
  <c r="T2104" i="1"/>
  <c r="U2104" i="1"/>
  <c r="V2104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Q2105" i="1"/>
  <c r="R2105" i="1"/>
  <c r="S2105" i="1"/>
  <c r="T2105" i="1"/>
  <c r="U2105" i="1"/>
  <c r="V2105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Q2106" i="1"/>
  <c r="R2106" i="1"/>
  <c r="S2106" i="1"/>
  <c r="T2106" i="1"/>
  <c r="U2106" i="1"/>
  <c r="V2106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Q2107" i="1"/>
  <c r="R2107" i="1"/>
  <c r="S2107" i="1"/>
  <c r="T2107" i="1"/>
  <c r="U2107" i="1"/>
  <c r="V2107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Q2108" i="1"/>
  <c r="R2108" i="1"/>
  <c r="S2108" i="1"/>
  <c r="T2108" i="1"/>
  <c r="U2108" i="1"/>
  <c r="V2108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Q2109" i="1"/>
  <c r="R2109" i="1"/>
  <c r="S2109" i="1"/>
  <c r="T2109" i="1"/>
  <c r="U2109" i="1"/>
  <c r="V2109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Q2110" i="1"/>
  <c r="R2110" i="1"/>
  <c r="S2110" i="1"/>
  <c r="T2110" i="1"/>
  <c r="U2110" i="1"/>
  <c r="V2110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Q2111" i="1"/>
  <c r="R2111" i="1"/>
  <c r="S2111" i="1"/>
  <c r="T2111" i="1"/>
  <c r="U2111" i="1"/>
  <c r="V2111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Q2112" i="1"/>
  <c r="R2112" i="1"/>
  <c r="S2112" i="1"/>
  <c r="T2112" i="1"/>
  <c r="U2112" i="1"/>
  <c r="V2112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Q2113" i="1"/>
  <c r="R2113" i="1"/>
  <c r="S2113" i="1"/>
  <c r="T2113" i="1"/>
  <c r="U2113" i="1"/>
  <c r="V2113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Q2114" i="1"/>
  <c r="R2114" i="1"/>
  <c r="S2114" i="1"/>
  <c r="T2114" i="1"/>
  <c r="U2114" i="1"/>
  <c r="V2114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Q2115" i="1"/>
  <c r="R2115" i="1"/>
  <c r="S2115" i="1"/>
  <c r="T2115" i="1"/>
  <c r="U2115" i="1"/>
  <c r="V2115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Q2116" i="1"/>
  <c r="R2116" i="1"/>
  <c r="S2116" i="1"/>
  <c r="T2116" i="1"/>
  <c r="U2116" i="1"/>
  <c r="V2116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Q2117" i="1"/>
  <c r="R2117" i="1"/>
  <c r="S2117" i="1"/>
  <c r="T2117" i="1"/>
  <c r="U2117" i="1"/>
  <c r="V2117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Q2118" i="1"/>
  <c r="R2118" i="1"/>
  <c r="S2118" i="1"/>
  <c r="T2118" i="1"/>
  <c r="U2118" i="1"/>
  <c r="V2118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Q2119" i="1"/>
  <c r="R2119" i="1"/>
  <c r="S2119" i="1"/>
  <c r="T2119" i="1"/>
  <c r="U2119" i="1"/>
  <c r="V2119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Q2120" i="1"/>
  <c r="R2120" i="1"/>
  <c r="S2120" i="1"/>
  <c r="T2120" i="1"/>
  <c r="U2120" i="1"/>
  <c r="V2120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Q2121" i="1"/>
  <c r="R2121" i="1"/>
  <c r="S2121" i="1"/>
  <c r="T2121" i="1"/>
  <c r="U2121" i="1"/>
  <c r="V2121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Q2122" i="1"/>
  <c r="R2122" i="1"/>
  <c r="S2122" i="1"/>
  <c r="T2122" i="1"/>
  <c r="U2122" i="1"/>
  <c r="V2122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Q2123" i="1"/>
  <c r="R2123" i="1"/>
  <c r="S2123" i="1"/>
  <c r="T2123" i="1"/>
  <c r="U2123" i="1"/>
  <c r="V2123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Q2124" i="1"/>
  <c r="R2124" i="1"/>
  <c r="S2124" i="1"/>
  <c r="T2124" i="1"/>
  <c r="U2124" i="1"/>
  <c r="V2124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Q2125" i="1"/>
  <c r="R2125" i="1"/>
  <c r="S2125" i="1"/>
  <c r="T2125" i="1"/>
  <c r="U2125" i="1"/>
  <c r="V2125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Q2126" i="1"/>
  <c r="R2126" i="1"/>
  <c r="S2126" i="1"/>
  <c r="T2126" i="1"/>
  <c r="U2126" i="1"/>
  <c r="V2126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Q2127" i="1"/>
  <c r="R2127" i="1"/>
  <c r="S2127" i="1"/>
  <c r="T2127" i="1"/>
  <c r="U2127" i="1"/>
  <c r="V2127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Q2128" i="1"/>
  <c r="R2128" i="1"/>
  <c r="S2128" i="1"/>
  <c r="T2128" i="1"/>
  <c r="U2128" i="1"/>
  <c r="V2128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Q2129" i="1"/>
  <c r="R2129" i="1"/>
  <c r="S2129" i="1"/>
  <c r="T2129" i="1"/>
  <c r="U2129" i="1"/>
  <c r="V2129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Q4" i="1"/>
  <c r="R4" i="1"/>
  <c r="S4" i="1"/>
  <c r="T4" i="1"/>
  <c r="U4" i="1"/>
  <c r="V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Q5" i="1"/>
  <c r="R5" i="1"/>
  <c r="S5" i="1"/>
  <c r="T5" i="1"/>
  <c r="U5" i="1"/>
  <c r="V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Q6" i="1"/>
  <c r="R6" i="1"/>
  <c r="S6" i="1"/>
  <c r="T6" i="1"/>
  <c r="U6" i="1"/>
  <c r="V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Q7" i="1"/>
  <c r="R7" i="1"/>
  <c r="S7" i="1"/>
  <c r="T7" i="1"/>
  <c r="U7" i="1"/>
  <c r="V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Q8" i="1"/>
  <c r="R8" i="1"/>
  <c r="S8" i="1"/>
  <c r="T8" i="1"/>
  <c r="U8" i="1"/>
  <c r="V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Q9" i="1"/>
  <c r="R9" i="1"/>
  <c r="S9" i="1"/>
  <c r="T9" i="1"/>
  <c r="U9" i="1"/>
  <c r="V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Q10" i="1"/>
  <c r="R10" i="1"/>
  <c r="S10" i="1"/>
  <c r="T10" i="1"/>
  <c r="U10" i="1"/>
  <c r="V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Q11" i="1"/>
  <c r="R11" i="1"/>
  <c r="S11" i="1"/>
  <c r="T11" i="1"/>
  <c r="U11" i="1"/>
  <c r="V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Q12" i="1"/>
  <c r="R12" i="1"/>
  <c r="S12" i="1"/>
  <c r="T12" i="1"/>
  <c r="U12" i="1"/>
  <c r="V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Q13" i="1"/>
  <c r="R13" i="1"/>
  <c r="S13" i="1"/>
  <c r="T13" i="1"/>
  <c r="U13" i="1"/>
  <c r="V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Q14" i="1"/>
  <c r="R14" i="1"/>
  <c r="S14" i="1"/>
  <c r="T14" i="1"/>
  <c r="U14" i="1"/>
  <c r="V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Q15" i="1"/>
  <c r="R15" i="1"/>
  <c r="S15" i="1"/>
  <c r="T15" i="1"/>
  <c r="U15" i="1"/>
  <c r="V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Q16" i="1"/>
  <c r="R16" i="1"/>
  <c r="S16" i="1"/>
  <c r="T16" i="1"/>
  <c r="U16" i="1"/>
  <c r="V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Q17" i="1"/>
  <c r="R17" i="1"/>
  <c r="S17" i="1"/>
  <c r="T17" i="1"/>
  <c r="U17" i="1"/>
  <c r="V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Q18" i="1"/>
  <c r="R18" i="1"/>
  <c r="S18" i="1"/>
  <c r="T18" i="1"/>
  <c r="U18" i="1"/>
  <c r="V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Q19" i="1"/>
  <c r="R19" i="1"/>
  <c r="S19" i="1"/>
  <c r="T19" i="1"/>
  <c r="U19" i="1"/>
  <c r="V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Q20" i="1"/>
  <c r="R20" i="1"/>
  <c r="S20" i="1"/>
  <c r="T20" i="1"/>
  <c r="U20" i="1"/>
  <c r="V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Q21" i="1"/>
  <c r="R21" i="1"/>
  <c r="S21" i="1"/>
  <c r="T21" i="1"/>
  <c r="U21" i="1"/>
  <c r="V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Q22" i="1"/>
  <c r="R22" i="1"/>
  <c r="S22" i="1"/>
  <c r="T22" i="1"/>
  <c r="U22" i="1"/>
  <c r="V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Q23" i="1"/>
  <c r="R23" i="1"/>
  <c r="S23" i="1"/>
  <c r="T23" i="1"/>
  <c r="U23" i="1"/>
  <c r="V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Q24" i="1"/>
  <c r="R24" i="1"/>
  <c r="S24" i="1"/>
  <c r="T24" i="1"/>
  <c r="U24" i="1"/>
  <c r="V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Q25" i="1"/>
  <c r="R25" i="1"/>
  <c r="S25" i="1"/>
  <c r="T25" i="1"/>
  <c r="U25" i="1"/>
  <c r="V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Q26" i="1"/>
  <c r="R26" i="1"/>
  <c r="S26" i="1"/>
  <c r="T26" i="1"/>
  <c r="U26" i="1"/>
  <c r="V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Q27" i="1"/>
  <c r="R27" i="1"/>
  <c r="S27" i="1"/>
  <c r="T27" i="1"/>
  <c r="U27" i="1"/>
  <c r="V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Q28" i="1"/>
  <c r="R28" i="1"/>
  <c r="S28" i="1"/>
  <c r="T28" i="1"/>
  <c r="U28" i="1"/>
  <c r="V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Q29" i="1"/>
  <c r="R29" i="1"/>
  <c r="S29" i="1"/>
  <c r="T29" i="1"/>
  <c r="U29" i="1"/>
  <c r="V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Q30" i="1"/>
  <c r="R30" i="1"/>
  <c r="S30" i="1"/>
  <c r="T30" i="1"/>
  <c r="U30" i="1"/>
  <c r="V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Q31" i="1"/>
  <c r="R31" i="1"/>
  <c r="S31" i="1"/>
  <c r="T31" i="1"/>
  <c r="U31" i="1"/>
  <c r="V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Q32" i="1"/>
  <c r="R32" i="1"/>
  <c r="S32" i="1"/>
  <c r="T32" i="1"/>
  <c r="U32" i="1"/>
  <c r="V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Q33" i="1"/>
  <c r="R33" i="1"/>
  <c r="S33" i="1"/>
  <c r="T33" i="1"/>
  <c r="U33" i="1"/>
  <c r="V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Q34" i="1"/>
  <c r="R34" i="1"/>
  <c r="S34" i="1"/>
  <c r="T34" i="1"/>
  <c r="U34" i="1"/>
  <c r="V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Q35" i="1"/>
  <c r="R35" i="1"/>
  <c r="S35" i="1"/>
  <c r="T35" i="1"/>
  <c r="U35" i="1"/>
  <c r="V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Q36" i="1"/>
  <c r="R36" i="1"/>
  <c r="S36" i="1"/>
  <c r="T36" i="1"/>
  <c r="U36" i="1"/>
  <c r="V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Q37" i="1"/>
  <c r="R37" i="1"/>
  <c r="S37" i="1"/>
  <c r="T37" i="1"/>
  <c r="U37" i="1"/>
  <c r="V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Q38" i="1"/>
  <c r="R38" i="1"/>
  <c r="S38" i="1"/>
  <c r="T38" i="1"/>
  <c r="U38" i="1"/>
  <c r="V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Q39" i="1"/>
  <c r="R39" i="1"/>
  <c r="S39" i="1"/>
  <c r="T39" i="1"/>
  <c r="U39" i="1"/>
  <c r="V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Q40" i="1"/>
  <c r="R40" i="1"/>
  <c r="S40" i="1"/>
  <c r="T40" i="1"/>
  <c r="U40" i="1"/>
  <c r="V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Q41" i="1"/>
  <c r="R41" i="1"/>
  <c r="S41" i="1"/>
  <c r="T41" i="1"/>
  <c r="U41" i="1"/>
  <c r="V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Q42" i="1"/>
  <c r="R42" i="1"/>
  <c r="S42" i="1"/>
  <c r="T42" i="1"/>
  <c r="U42" i="1"/>
  <c r="V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Q43" i="1"/>
  <c r="R43" i="1"/>
  <c r="S43" i="1"/>
  <c r="T43" i="1"/>
  <c r="U43" i="1"/>
  <c r="V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Q44" i="1"/>
  <c r="R44" i="1"/>
  <c r="S44" i="1"/>
  <c r="T44" i="1"/>
  <c r="U44" i="1"/>
  <c r="V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Q45" i="1"/>
  <c r="R45" i="1"/>
  <c r="S45" i="1"/>
  <c r="T45" i="1"/>
  <c r="U45" i="1"/>
  <c r="V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Q46" i="1"/>
  <c r="R46" i="1"/>
  <c r="S46" i="1"/>
  <c r="T46" i="1"/>
  <c r="U46" i="1"/>
  <c r="V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Q47" i="1"/>
  <c r="R47" i="1"/>
  <c r="S47" i="1"/>
  <c r="T47" i="1"/>
  <c r="U47" i="1"/>
  <c r="V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Q48" i="1"/>
  <c r="R48" i="1"/>
  <c r="S48" i="1"/>
  <c r="T48" i="1"/>
  <c r="U48" i="1"/>
  <c r="V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Q49" i="1"/>
  <c r="R49" i="1"/>
  <c r="S49" i="1"/>
  <c r="T49" i="1"/>
  <c r="U49" i="1"/>
  <c r="V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Q50" i="1"/>
  <c r="R50" i="1"/>
  <c r="S50" i="1"/>
  <c r="T50" i="1"/>
  <c r="U50" i="1"/>
  <c r="V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Q51" i="1"/>
  <c r="R51" i="1"/>
  <c r="S51" i="1"/>
  <c r="T51" i="1"/>
  <c r="U51" i="1"/>
  <c r="V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Q52" i="1"/>
  <c r="R52" i="1"/>
  <c r="S52" i="1"/>
  <c r="T52" i="1"/>
  <c r="U52" i="1"/>
  <c r="V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Q53" i="1"/>
  <c r="R53" i="1"/>
  <c r="S53" i="1"/>
  <c r="T53" i="1"/>
  <c r="U53" i="1"/>
  <c r="V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Q54" i="1"/>
  <c r="R54" i="1"/>
  <c r="S54" i="1"/>
  <c r="T54" i="1"/>
  <c r="U54" i="1"/>
  <c r="V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Q55" i="1"/>
  <c r="R55" i="1"/>
  <c r="S55" i="1"/>
  <c r="T55" i="1"/>
  <c r="U55" i="1"/>
  <c r="V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Q56" i="1"/>
  <c r="R56" i="1"/>
  <c r="S56" i="1"/>
  <c r="T56" i="1"/>
  <c r="U56" i="1"/>
  <c r="V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Q57" i="1"/>
  <c r="R57" i="1"/>
  <c r="S57" i="1"/>
  <c r="T57" i="1"/>
  <c r="U57" i="1"/>
  <c r="V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Q58" i="1"/>
  <c r="R58" i="1"/>
  <c r="S58" i="1"/>
  <c r="T58" i="1"/>
  <c r="U58" i="1"/>
  <c r="V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Q59" i="1"/>
  <c r="R59" i="1"/>
  <c r="S59" i="1"/>
  <c r="T59" i="1"/>
  <c r="U59" i="1"/>
  <c r="V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Q60" i="1"/>
  <c r="R60" i="1"/>
  <c r="S60" i="1"/>
  <c r="T60" i="1"/>
  <c r="U60" i="1"/>
  <c r="V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Q61" i="1"/>
  <c r="R61" i="1"/>
  <c r="S61" i="1"/>
  <c r="T61" i="1"/>
  <c r="U61" i="1"/>
  <c r="V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Q62" i="1"/>
  <c r="R62" i="1"/>
  <c r="S62" i="1"/>
  <c r="T62" i="1"/>
  <c r="U62" i="1"/>
  <c r="V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Q63" i="1"/>
  <c r="R63" i="1"/>
  <c r="S63" i="1"/>
  <c r="T63" i="1"/>
  <c r="U63" i="1"/>
  <c r="V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Q64" i="1"/>
  <c r="R64" i="1"/>
  <c r="S64" i="1"/>
  <c r="T64" i="1"/>
  <c r="U64" i="1"/>
  <c r="V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Q65" i="1"/>
  <c r="R65" i="1"/>
  <c r="S65" i="1"/>
  <c r="T65" i="1"/>
  <c r="U65" i="1"/>
  <c r="V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Q66" i="1"/>
  <c r="R66" i="1"/>
  <c r="S66" i="1"/>
  <c r="T66" i="1"/>
  <c r="U66" i="1"/>
  <c r="V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Q67" i="1"/>
  <c r="R67" i="1"/>
  <c r="S67" i="1"/>
  <c r="T67" i="1"/>
  <c r="U67" i="1"/>
  <c r="V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Q68" i="1"/>
  <c r="R68" i="1"/>
  <c r="S68" i="1"/>
  <c r="T68" i="1"/>
  <c r="U68" i="1"/>
  <c r="V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Q69" i="1"/>
  <c r="R69" i="1"/>
  <c r="S69" i="1"/>
  <c r="T69" i="1"/>
  <c r="U69" i="1"/>
  <c r="V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Q70" i="1"/>
  <c r="R70" i="1"/>
  <c r="S70" i="1"/>
  <c r="T70" i="1"/>
  <c r="U70" i="1"/>
  <c r="V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Q71" i="1"/>
  <c r="R71" i="1"/>
  <c r="S71" i="1"/>
  <c r="T71" i="1"/>
  <c r="U71" i="1"/>
  <c r="V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Q72" i="1"/>
  <c r="R72" i="1"/>
  <c r="S72" i="1"/>
  <c r="T72" i="1"/>
  <c r="U72" i="1"/>
  <c r="V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Q73" i="1"/>
  <c r="R73" i="1"/>
  <c r="S73" i="1"/>
  <c r="T73" i="1"/>
  <c r="U73" i="1"/>
  <c r="V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Q74" i="1"/>
  <c r="R74" i="1"/>
  <c r="S74" i="1"/>
  <c r="T74" i="1"/>
  <c r="U74" i="1"/>
  <c r="V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Q75" i="1"/>
  <c r="R75" i="1"/>
  <c r="S75" i="1"/>
  <c r="T75" i="1"/>
  <c r="U75" i="1"/>
  <c r="V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Q76" i="1"/>
  <c r="R76" i="1"/>
  <c r="S76" i="1"/>
  <c r="T76" i="1"/>
  <c r="U76" i="1"/>
  <c r="V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Q77" i="1"/>
  <c r="R77" i="1"/>
  <c r="S77" i="1"/>
  <c r="T77" i="1"/>
  <c r="U77" i="1"/>
  <c r="V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Q78" i="1"/>
  <c r="R78" i="1"/>
  <c r="S78" i="1"/>
  <c r="T78" i="1"/>
  <c r="U78" i="1"/>
  <c r="V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Q79" i="1"/>
  <c r="R79" i="1"/>
  <c r="S79" i="1"/>
  <c r="T79" i="1"/>
  <c r="U79" i="1"/>
  <c r="V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Q80" i="1"/>
  <c r="R80" i="1"/>
  <c r="S80" i="1"/>
  <c r="T80" i="1"/>
  <c r="U80" i="1"/>
  <c r="V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Q81" i="1"/>
  <c r="R81" i="1"/>
  <c r="S81" i="1"/>
  <c r="T81" i="1"/>
  <c r="U81" i="1"/>
  <c r="V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Q82" i="1"/>
  <c r="R82" i="1"/>
  <c r="S82" i="1"/>
  <c r="T82" i="1"/>
  <c r="U82" i="1"/>
  <c r="V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Q83" i="1"/>
  <c r="R83" i="1"/>
  <c r="S83" i="1"/>
  <c r="T83" i="1"/>
  <c r="U83" i="1"/>
  <c r="V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Q84" i="1"/>
  <c r="R84" i="1"/>
  <c r="S84" i="1"/>
  <c r="T84" i="1"/>
  <c r="U84" i="1"/>
  <c r="V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Q85" i="1"/>
  <c r="R85" i="1"/>
  <c r="S85" i="1"/>
  <c r="T85" i="1"/>
  <c r="U85" i="1"/>
  <c r="V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Q86" i="1"/>
  <c r="R86" i="1"/>
  <c r="S86" i="1"/>
  <c r="T86" i="1"/>
  <c r="U86" i="1"/>
  <c r="V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Q87" i="1"/>
  <c r="R87" i="1"/>
  <c r="S87" i="1"/>
  <c r="T87" i="1"/>
  <c r="U87" i="1"/>
  <c r="V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Q88" i="1"/>
  <c r="R88" i="1"/>
  <c r="S88" i="1"/>
  <c r="T88" i="1"/>
  <c r="U88" i="1"/>
  <c r="V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Q89" i="1"/>
  <c r="R89" i="1"/>
  <c r="S89" i="1"/>
  <c r="T89" i="1"/>
  <c r="U89" i="1"/>
  <c r="V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Q90" i="1"/>
  <c r="R90" i="1"/>
  <c r="S90" i="1"/>
  <c r="T90" i="1"/>
  <c r="U90" i="1"/>
  <c r="V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Q91" i="1"/>
  <c r="R91" i="1"/>
  <c r="S91" i="1"/>
  <c r="T91" i="1"/>
  <c r="U91" i="1"/>
  <c r="V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Q92" i="1"/>
  <c r="R92" i="1"/>
  <c r="S92" i="1"/>
  <c r="T92" i="1"/>
  <c r="U92" i="1"/>
  <c r="V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Q93" i="1"/>
  <c r="R93" i="1"/>
  <c r="S93" i="1"/>
  <c r="T93" i="1"/>
  <c r="U93" i="1"/>
  <c r="V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Q94" i="1"/>
  <c r="R94" i="1"/>
  <c r="S94" i="1"/>
  <c r="T94" i="1"/>
  <c r="U94" i="1"/>
  <c r="V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Q95" i="1"/>
  <c r="R95" i="1"/>
  <c r="S95" i="1"/>
  <c r="T95" i="1"/>
  <c r="U95" i="1"/>
  <c r="V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Q96" i="1"/>
  <c r="R96" i="1"/>
  <c r="S96" i="1"/>
  <c r="T96" i="1"/>
  <c r="U96" i="1"/>
  <c r="V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Q97" i="1"/>
  <c r="R97" i="1"/>
  <c r="S97" i="1"/>
  <c r="T97" i="1"/>
  <c r="U97" i="1"/>
  <c r="V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Q98" i="1"/>
  <c r="R98" i="1"/>
  <c r="S98" i="1"/>
  <c r="T98" i="1"/>
  <c r="U98" i="1"/>
  <c r="V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Q99" i="1"/>
  <c r="R99" i="1"/>
  <c r="S99" i="1"/>
  <c r="T99" i="1"/>
  <c r="U99" i="1"/>
  <c r="V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Q100" i="1"/>
  <c r="R100" i="1"/>
  <c r="S100" i="1"/>
  <c r="T100" i="1"/>
  <c r="U100" i="1"/>
  <c r="V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Q101" i="1"/>
  <c r="R101" i="1"/>
  <c r="S101" i="1"/>
  <c r="T101" i="1"/>
  <c r="U101" i="1"/>
  <c r="V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Q102" i="1"/>
  <c r="R102" i="1"/>
  <c r="S102" i="1"/>
  <c r="T102" i="1"/>
  <c r="U102" i="1"/>
  <c r="V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Q103" i="1"/>
  <c r="R103" i="1"/>
  <c r="S103" i="1"/>
  <c r="T103" i="1"/>
  <c r="U103" i="1"/>
  <c r="V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Q104" i="1"/>
  <c r="R104" i="1"/>
  <c r="S104" i="1"/>
  <c r="T104" i="1"/>
  <c r="U104" i="1"/>
  <c r="V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Q105" i="1"/>
  <c r="R105" i="1"/>
  <c r="S105" i="1"/>
  <c r="T105" i="1"/>
  <c r="U105" i="1"/>
  <c r="V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Q106" i="1"/>
  <c r="R106" i="1"/>
  <c r="S106" i="1"/>
  <c r="T106" i="1"/>
  <c r="U106" i="1"/>
  <c r="V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Q107" i="1"/>
  <c r="R107" i="1"/>
  <c r="S107" i="1"/>
  <c r="T107" i="1"/>
  <c r="U107" i="1"/>
  <c r="V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Q108" i="1"/>
  <c r="R108" i="1"/>
  <c r="S108" i="1"/>
  <c r="T108" i="1"/>
  <c r="U108" i="1"/>
  <c r="V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Q109" i="1"/>
  <c r="R109" i="1"/>
  <c r="S109" i="1"/>
  <c r="T109" i="1"/>
  <c r="U109" i="1"/>
  <c r="V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Q110" i="1"/>
  <c r="R110" i="1"/>
  <c r="S110" i="1"/>
  <c r="T110" i="1"/>
  <c r="U110" i="1"/>
  <c r="V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Q111" i="1"/>
  <c r="R111" i="1"/>
  <c r="S111" i="1"/>
  <c r="T111" i="1"/>
  <c r="U111" i="1"/>
  <c r="V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Q112" i="1"/>
  <c r="R112" i="1"/>
  <c r="S112" i="1"/>
  <c r="T112" i="1"/>
  <c r="U112" i="1"/>
  <c r="V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Q113" i="1"/>
  <c r="R113" i="1"/>
  <c r="S113" i="1"/>
  <c r="T113" i="1"/>
  <c r="U113" i="1"/>
  <c r="V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Q114" i="1"/>
  <c r="R114" i="1"/>
  <c r="S114" i="1"/>
  <c r="T114" i="1"/>
  <c r="U114" i="1"/>
  <c r="V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Q115" i="1"/>
  <c r="R115" i="1"/>
  <c r="S115" i="1"/>
  <c r="T115" i="1"/>
  <c r="U115" i="1"/>
  <c r="V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Q116" i="1"/>
  <c r="R116" i="1"/>
  <c r="S116" i="1"/>
  <c r="T116" i="1"/>
  <c r="U116" i="1"/>
  <c r="V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Q117" i="1"/>
  <c r="R117" i="1"/>
  <c r="S117" i="1"/>
  <c r="T117" i="1"/>
  <c r="U117" i="1"/>
  <c r="V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Q118" i="1"/>
  <c r="R118" i="1"/>
  <c r="S118" i="1"/>
  <c r="T118" i="1"/>
  <c r="U118" i="1"/>
  <c r="V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Q119" i="1"/>
  <c r="R119" i="1"/>
  <c r="S119" i="1"/>
  <c r="T119" i="1"/>
  <c r="U119" i="1"/>
  <c r="V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Q120" i="1"/>
  <c r="R120" i="1"/>
  <c r="S120" i="1"/>
  <c r="T120" i="1"/>
  <c r="U120" i="1"/>
  <c r="V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Q121" i="1"/>
  <c r="R121" i="1"/>
  <c r="S121" i="1"/>
  <c r="T121" i="1"/>
  <c r="U121" i="1"/>
  <c r="V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Q122" i="1"/>
  <c r="R122" i="1"/>
  <c r="S122" i="1"/>
  <c r="T122" i="1"/>
  <c r="U122" i="1"/>
  <c r="V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Q123" i="1"/>
  <c r="R123" i="1"/>
  <c r="S123" i="1"/>
  <c r="T123" i="1"/>
  <c r="U123" i="1"/>
  <c r="V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Q124" i="1"/>
  <c r="R124" i="1"/>
  <c r="S124" i="1"/>
  <c r="T124" i="1"/>
  <c r="U124" i="1"/>
  <c r="V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Q125" i="1"/>
  <c r="R125" i="1"/>
  <c r="S125" i="1"/>
  <c r="T125" i="1"/>
  <c r="U125" i="1"/>
  <c r="V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Q126" i="1"/>
  <c r="R126" i="1"/>
  <c r="S126" i="1"/>
  <c r="T126" i="1"/>
  <c r="U126" i="1"/>
  <c r="V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Q127" i="1"/>
  <c r="R127" i="1"/>
  <c r="S127" i="1"/>
  <c r="T127" i="1"/>
  <c r="U127" i="1"/>
  <c r="V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Q128" i="1"/>
  <c r="R128" i="1"/>
  <c r="S128" i="1"/>
  <c r="T128" i="1"/>
  <c r="U128" i="1"/>
  <c r="V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Q129" i="1"/>
  <c r="R129" i="1"/>
  <c r="S129" i="1"/>
  <c r="T129" i="1"/>
  <c r="U129" i="1"/>
  <c r="V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Q130" i="1"/>
  <c r="R130" i="1"/>
  <c r="S130" i="1"/>
  <c r="T130" i="1"/>
  <c r="U130" i="1"/>
  <c r="V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Q131" i="1"/>
  <c r="R131" i="1"/>
  <c r="S131" i="1"/>
  <c r="T131" i="1"/>
  <c r="U131" i="1"/>
  <c r="V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Q132" i="1"/>
  <c r="R132" i="1"/>
  <c r="S132" i="1"/>
  <c r="T132" i="1"/>
  <c r="U132" i="1"/>
  <c r="V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Q133" i="1"/>
  <c r="R133" i="1"/>
  <c r="S133" i="1"/>
  <c r="T133" i="1"/>
  <c r="U133" i="1"/>
  <c r="V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Q134" i="1"/>
  <c r="R134" i="1"/>
  <c r="S134" i="1"/>
  <c r="T134" i="1"/>
  <c r="U134" i="1"/>
  <c r="V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Q135" i="1"/>
  <c r="R135" i="1"/>
  <c r="S135" i="1"/>
  <c r="T135" i="1"/>
  <c r="U135" i="1"/>
  <c r="V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Q136" i="1"/>
  <c r="R136" i="1"/>
  <c r="S136" i="1"/>
  <c r="T136" i="1"/>
  <c r="U136" i="1"/>
  <c r="V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Q137" i="1"/>
  <c r="R137" i="1"/>
  <c r="S137" i="1"/>
  <c r="T137" i="1"/>
  <c r="U137" i="1"/>
  <c r="V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Q138" i="1"/>
  <c r="R138" i="1"/>
  <c r="S138" i="1"/>
  <c r="T138" i="1"/>
  <c r="U138" i="1"/>
  <c r="V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Q139" i="1"/>
  <c r="R139" i="1"/>
  <c r="S139" i="1"/>
  <c r="T139" i="1"/>
  <c r="U139" i="1"/>
  <c r="V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Q140" i="1"/>
  <c r="R140" i="1"/>
  <c r="S140" i="1"/>
  <c r="T140" i="1"/>
  <c r="U140" i="1"/>
  <c r="V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Q141" i="1"/>
  <c r="R141" i="1"/>
  <c r="S141" i="1"/>
  <c r="T141" i="1"/>
  <c r="U141" i="1"/>
  <c r="V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Q142" i="1"/>
  <c r="R142" i="1"/>
  <c r="S142" i="1"/>
  <c r="T142" i="1"/>
  <c r="U142" i="1"/>
  <c r="V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Q143" i="1"/>
  <c r="R143" i="1"/>
  <c r="S143" i="1"/>
  <c r="T143" i="1"/>
  <c r="U143" i="1"/>
  <c r="V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Q144" i="1"/>
  <c r="R144" i="1"/>
  <c r="S144" i="1"/>
  <c r="T144" i="1"/>
  <c r="U144" i="1"/>
  <c r="V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Q145" i="1"/>
  <c r="R145" i="1"/>
  <c r="S145" i="1"/>
  <c r="T145" i="1"/>
  <c r="U145" i="1"/>
  <c r="V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Q146" i="1"/>
  <c r="R146" i="1"/>
  <c r="S146" i="1"/>
  <c r="T146" i="1"/>
  <c r="U146" i="1"/>
  <c r="V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Q147" i="1"/>
  <c r="R147" i="1"/>
  <c r="S147" i="1"/>
  <c r="T147" i="1"/>
  <c r="U147" i="1"/>
  <c r="V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Q148" i="1"/>
  <c r="R148" i="1"/>
  <c r="S148" i="1"/>
  <c r="T148" i="1"/>
  <c r="U148" i="1"/>
  <c r="V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Q149" i="1"/>
  <c r="R149" i="1"/>
  <c r="S149" i="1"/>
  <c r="T149" i="1"/>
  <c r="U149" i="1"/>
  <c r="V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Q150" i="1"/>
  <c r="R150" i="1"/>
  <c r="S150" i="1"/>
  <c r="T150" i="1"/>
  <c r="U150" i="1"/>
  <c r="V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Q151" i="1"/>
  <c r="R151" i="1"/>
  <c r="S151" i="1"/>
  <c r="T151" i="1"/>
  <c r="U151" i="1"/>
  <c r="V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Q152" i="1"/>
  <c r="R152" i="1"/>
  <c r="S152" i="1"/>
  <c r="T152" i="1"/>
  <c r="U152" i="1"/>
  <c r="V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Q153" i="1"/>
  <c r="R153" i="1"/>
  <c r="S153" i="1"/>
  <c r="T153" i="1"/>
  <c r="U153" i="1"/>
  <c r="V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Q154" i="1"/>
  <c r="R154" i="1"/>
  <c r="S154" i="1"/>
  <c r="T154" i="1"/>
  <c r="U154" i="1"/>
  <c r="V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Q155" i="1"/>
  <c r="R155" i="1"/>
  <c r="S155" i="1"/>
  <c r="T155" i="1"/>
  <c r="U155" i="1"/>
  <c r="V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Q156" i="1"/>
  <c r="R156" i="1"/>
  <c r="S156" i="1"/>
  <c r="T156" i="1"/>
  <c r="U156" i="1"/>
  <c r="V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Q157" i="1"/>
  <c r="R157" i="1"/>
  <c r="S157" i="1"/>
  <c r="T157" i="1"/>
  <c r="U157" i="1"/>
  <c r="V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Q158" i="1"/>
  <c r="R158" i="1"/>
  <c r="S158" i="1"/>
  <c r="T158" i="1"/>
  <c r="U158" i="1"/>
  <c r="V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Q159" i="1"/>
  <c r="R159" i="1"/>
  <c r="S159" i="1"/>
  <c r="T159" i="1"/>
  <c r="U159" i="1"/>
  <c r="V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Q160" i="1"/>
  <c r="R160" i="1"/>
  <c r="S160" i="1"/>
  <c r="T160" i="1"/>
  <c r="U160" i="1"/>
  <c r="V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Q161" i="1"/>
  <c r="R161" i="1"/>
  <c r="S161" i="1"/>
  <c r="T161" i="1"/>
  <c r="U161" i="1"/>
  <c r="V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Q162" i="1"/>
  <c r="R162" i="1"/>
  <c r="S162" i="1"/>
  <c r="T162" i="1"/>
  <c r="U162" i="1"/>
  <c r="V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Q163" i="1"/>
  <c r="R163" i="1"/>
  <c r="S163" i="1"/>
  <c r="T163" i="1"/>
  <c r="U163" i="1"/>
  <c r="V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Q164" i="1"/>
  <c r="R164" i="1"/>
  <c r="S164" i="1"/>
  <c r="T164" i="1"/>
  <c r="U164" i="1"/>
  <c r="V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Q165" i="1"/>
  <c r="R165" i="1"/>
  <c r="S165" i="1"/>
  <c r="T165" i="1"/>
  <c r="U165" i="1"/>
  <c r="V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Q166" i="1"/>
  <c r="R166" i="1"/>
  <c r="S166" i="1"/>
  <c r="T166" i="1"/>
  <c r="U166" i="1"/>
  <c r="V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Q167" i="1"/>
  <c r="R167" i="1"/>
  <c r="S167" i="1"/>
  <c r="T167" i="1"/>
  <c r="U167" i="1"/>
  <c r="V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Q168" i="1"/>
  <c r="R168" i="1"/>
  <c r="S168" i="1"/>
  <c r="T168" i="1"/>
  <c r="U168" i="1"/>
  <c r="V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Q169" i="1"/>
  <c r="R169" i="1"/>
  <c r="S169" i="1"/>
  <c r="T169" i="1"/>
  <c r="U169" i="1"/>
  <c r="V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Q170" i="1"/>
  <c r="R170" i="1"/>
  <c r="S170" i="1"/>
  <c r="T170" i="1"/>
  <c r="U170" i="1"/>
  <c r="V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Q171" i="1"/>
  <c r="R171" i="1"/>
  <c r="S171" i="1"/>
  <c r="T171" i="1"/>
  <c r="U171" i="1"/>
  <c r="V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Q172" i="1"/>
  <c r="R172" i="1"/>
  <c r="S172" i="1"/>
  <c r="T172" i="1"/>
  <c r="U172" i="1"/>
  <c r="V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Q173" i="1"/>
  <c r="R173" i="1"/>
  <c r="S173" i="1"/>
  <c r="T173" i="1"/>
  <c r="U173" i="1"/>
  <c r="V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Q174" i="1"/>
  <c r="R174" i="1"/>
  <c r="S174" i="1"/>
  <c r="T174" i="1"/>
  <c r="U174" i="1"/>
  <c r="V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Q175" i="1"/>
  <c r="R175" i="1"/>
  <c r="S175" i="1"/>
  <c r="T175" i="1"/>
  <c r="U175" i="1"/>
  <c r="V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Q176" i="1"/>
  <c r="R176" i="1"/>
  <c r="S176" i="1"/>
  <c r="T176" i="1"/>
  <c r="U176" i="1"/>
  <c r="V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Q177" i="1"/>
  <c r="R177" i="1"/>
  <c r="S177" i="1"/>
  <c r="T177" i="1"/>
  <c r="U177" i="1"/>
  <c r="V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Q178" i="1"/>
  <c r="R178" i="1"/>
  <c r="S178" i="1"/>
  <c r="T178" i="1"/>
  <c r="U178" i="1"/>
  <c r="V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Q179" i="1"/>
  <c r="R179" i="1"/>
  <c r="S179" i="1"/>
  <c r="T179" i="1"/>
  <c r="U179" i="1"/>
  <c r="V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Q180" i="1"/>
  <c r="R180" i="1"/>
  <c r="S180" i="1"/>
  <c r="T180" i="1"/>
  <c r="U180" i="1"/>
  <c r="V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Q181" i="1"/>
  <c r="R181" i="1"/>
  <c r="S181" i="1"/>
  <c r="T181" i="1"/>
  <c r="U181" i="1"/>
  <c r="V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Q182" i="1"/>
  <c r="R182" i="1"/>
  <c r="S182" i="1"/>
  <c r="T182" i="1"/>
  <c r="U182" i="1"/>
  <c r="V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Q183" i="1"/>
  <c r="R183" i="1"/>
  <c r="S183" i="1"/>
  <c r="T183" i="1"/>
  <c r="U183" i="1"/>
  <c r="V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Q184" i="1"/>
  <c r="R184" i="1"/>
  <c r="S184" i="1"/>
  <c r="T184" i="1"/>
  <c r="U184" i="1"/>
  <c r="V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Q185" i="1"/>
  <c r="R185" i="1"/>
  <c r="S185" i="1"/>
  <c r="T185" i="1"/>
  <c r="U185" i="1"/>
  <c r="V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Q186" i="1"/>
  <c r="R186" i="1"/>
  <c r="S186" i="1"/>
  <c r="T186" i="1"/>
  <c r="U186" i="1"/>
  <c r="V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Q187" i="1"/>
  <c r="R187" i="1"/>
  <c r="S187" i="1"/>
  <c r="T187" i="1"/>
  <c r="U187" i="1"/>
  <c r="V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Q188" i="1"/>
  <c r="R188" i="1"/>
  <c r="S188" i="1"/>
  <c r="T188" i="1"/>
  <c r="U188" i="1"/>
  <c r="V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Q189" i="1"/>
  <c r="R189" i="1"/>
  <c r="S189" i="1"/>
  <c r="T189" i="1"/>
  <c r="U189" i="1"/>
  <c r="V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Q190" i="1"/>
  <c r="R190" i="1"/>
  <c r="S190" i="1"/>
  <c r="T190" i="1"/>
  <c r="U190" i="1"/>
  <c r="V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Q191" i="1"/>
  <c r="R191" i="1"/>
  <c r="S191" i="1"/>
  <c r="T191" i="1"/>
  <c r="U191" i="1"/>
  <c r="V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Q192" i="1"/>
  <c r="R192" i="1"/>
  <c r="S192" i="1"/>
  <c r="T192" i="1"/>
  <c r="U192" i="1"/>
  <c r="V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Q193" i="1"/>
  <c r="R193" i="1"/>
  <c r="S193" i="1"/>
  <c r="T193" i="1"/>
  <c r="U193" i="1"/>
  <c r="V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Q194" i="1"/>
  <c r="R194" i="1"/>
  <c r="S194" i="1"/>
  <c r="T194" i="1"/>
  <c r="U194" i="1"/>
  <c r="V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Q195" i="1"/>
  <c r="R195" i="1"/>
  <c r="S195" i="1"/>
  <c r="T195" i="1"/>
  <c r="U195" i="1"/>
  <c r="V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Q196" i="1"/>
  <c r="R196" i="1"/>
  <c r="S196" i="1"/>
  <c r="T196" i="1"/>
  <c r="U196" i="1"/>
  <c r="V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Q197" i="1"/>
  <c r="R197" i="1"/>
  <c r="S197" i="1"/>
  <c r="T197" i="1"/>
  <c r="U197" i="1"/>
  <c r="V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Q198" i="1"/>
  <c r="R198" i="1"/>
  <c r="S198" i="1"/>
  <c r="T198" i="1"/>
  <c r="U198" i="1"/>
  <c r="V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Q199" i="1"/>
  <c r="R199" i="1"/>
  <c r="S199" i="1"/>
  <c r="T199" i="1"/>
  <c r="U199" i="1"/>
  <c r="V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Q200" i="1"/>
  <c r="R200" i="1"/>
  <c r="S200" i="1"/>
  <c r="T200" i="1"/>
  <c r="U200" i="1"/>
  <c r="V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Q201" i="1"/>
  <c r="R201" i="1"/>
  <c r="S201" i="1"/>
  <c r="T201" i="1"/>
  <c r="U201" i="1"/>
  <c r="V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Q202" i="1"/>
  <c r="R202" i="1"/>
  <c r="S202" i="1"/>
  <c r="T202" i="1"/>
  <c r="U202" i="1"/>
  <c r="V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Q203" i="1"/>
  <c r="R203" i="1"/>
  <c r="S203" i="1"/>
  <c r="T203" i="1"/>
  <c r="U203" i="1"/>
  <c r="V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Q204" i="1"/>
  <c r="R204" i="1"/>
  <c r="S204" i="1"/>
  <c r="T204" i="1"/>
  <c r="U204" i="1"/>
  <c r="V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Q205" i="1"/>
  <c r="R205" i="1"/>
  <c r="S205" i="1"/>
  <c r="T205" i="1"/>
  <c r="U205" i="1"/>
  <c r="V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Q206" i="1"/>
  <c r="R206" i="1"/>
  <c r="S206" i="1"/>
  <c r="T206" i="1"/>
  <c r="U206" i="1"/>
  <c r="V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Q207" i="1"/>
  <c r="R207" i="1"/>
  <c r="S207" i="1"/>
  <c r="T207" i="1"/>
  <c r="U207" i="1"/>
  <c r="V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Q208" i="1"/>
  <c r="R208" i="1"/>
  <c r="S208" i="1"/>
  <c r="T208" i="1"/>
  <c r="U208" i="1"/>
  <c r="V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Q209" i="1"/>
  <c r="R209" i="1"/>
  <c r="S209" i="1"/>
  <c r="T209" i="1"/>
  <c r="U209" i="1"/>
  <c r="V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Q210" i="1"/>
  <c r="R210" i="1"/>
  <c r="S210" i="1"/>
  <c r="T210" i="1"/>
  <c r="U210" i="1"/>
  <c r="V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Q211" i="1"/>
  <c r="R211" i="1"/>
  <c r="S211" i="1"/>
  <c r="T211" i="1"/>
  <c r="U211" i="1"/>
  <c r="V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Q212" i="1"/>
  <c r="R212" i="1"/>
  <c r="S212" i="1"/>
  <c r="T212" i="1"/>
  <c r="U212" i="1"/>
  <c r="V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Q213" i="1"/>
  <c r="R213" i="1"/>
  <c r="S213" i="1"/>
  <c r="T213" i="1"/>
  <c r="U213" i="1"/>
  <c r="V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Q214" i="1"/>
  <c r="R214" i="1"/>
  <c r="S214" i="1"/>
  <c r="T214" i="1"/>
  <c r="U214" i="1"/>
  <c r="V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Q215" i="1"/>
  <c r="R215" i="1"/>
  <c r="S215" i="1"/>
  <c r="T215" i="1"/>
  <c r="U215" i="1"/>
  <c r="V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Q216" i="1"/>
  <c r="R216" i="1"/>
  <c r="S216" i="1"/>
  <c r="T216" i="1"/>
  <c r="U216" i="1"/>
  <c r="V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Q217" i="1"/>
  <c r="R217" i="1"/>
  <c r="S217" i="1"/>
  <c r="T217" i="1"/>
  <c r="U217" i="1"/>
  <c r="V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Q218" i="1"/>
  <c r="R218" i="1"/>
  <c r="S218" i="1"/>
  <c r="T218" i="1"/>
  <c r="U218" i="1"/>
  <c r="V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Q219" i="1"/>
  <c r="R219" i="1"/>
  <c r="S219" i="1"/>
  <c r="T219" i="1"/>
  <c r="U219" i="1"/>
  <c r="V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Q220" i="1"/>
  <c r="R220" i="1"/>
  <c r="S220" i="1"/>
  <c r="T220" i="1"/>
  <c r="U220" i="1"/>
  <c r="V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Q221" i="1"/>
  <c r="R221" i="1"/>
  <c r="S221" i="1"/>
  <c r="T221" i="1"/>
  <c r="U221" i="1"/>
  <c r="V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Q222" i="1"/>
  <c r="R222" i="1"/>
  <c r="S222" i="1"/>
  <c r="T222" i="1"/>
  <c r="U222" i="1"/>
  <c r="V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Q223" i="1"/>
  <c r="R223" i="1"/>
  <c r="S223" i="1"/>
  <c r="T223" i="1"/>
  <c r="U223" i="1"/>
  <c r="V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Q224" i="1"/>
  <c r="R224" i="1"/>
  <c r="S224" i="1"/>
  <c r="T224" i="1"/>
  <c r="U224" i="1"/>
  <c r="V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Q225" i="1"/>
  <c r="R225" i="1"/>
  <c r="S225" i="1"/>
  <c r="T225" i="1"/>
  <c r="U225" i="1"/>
  <c r="V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Q226" i="1"/>
  <c r="R226" i="1"/>
  <c r="S226" i="1"/>
  <c r="T226" i="1"/>
  <c r="U226" i="1"/>
  <c r="V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Q227" i="1"/>
  <c r="R227" i="1"/>
  <c r="S227" i="1"/>
  <c r="T227" i="1"/>
  <c r="U227" i="1"/>
  <c r="V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Q228" i="1"/>
  <c r="R228" i="1"/>
  <c r="S228" i="1"/>
  <c r="T228" i="1"/>
  <c r="U228" i="1"/>
  <c r="V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Q229" i="1"/>
  <c r="R229" i="1"/>
  <c r="S229" i="1"/>
  <c r="T229" i="1"/>
  <c r="U229" i="1"/>
  <c r="V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Q230" i="1"/>
  <c r="R230" i="1"/>
  <c r="S230" i="1"/>
  <c r="T230" i="1"/>
  <c r="U230" i="1"/>
  <c r="V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Q231" i="1"/>
  <c r="R231" i="1"/>
  <c r="S231" i="1"/>
  <c r="T231" i="1"/>
  <c r="U231" i="1"/>
  <c r="V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Q232" i="1"/>
  <c r="R232" i="1"/>
  <c r="S232" i="1"/>
  <c r="T232" i="1"/>
  <c r="U232" i="1"/>
  <c r="V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Q233" i="1"/>
  <c r="R233" i="1"/>
  <c r="S233" i="1"/>
  <c r="T233" i="1"/>
  <c r="U233" i="1"/>
  <c r="V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Q234" i="1"/>
  <c r="R234" i="1"/>
  <c r="S234" i="1"/>
  <c r="T234" i="1"/>
  <c r="U234" i="1"/>
  <c r="V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Q235" i="1"/>
  <c r="R235" i="1"/>
  <c r="S235" i="1"/>
  <c r="T235" i="1"/>
  <c r="U235" i="1"/>
  <c r="V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Q236" i="1"/>
  <c r="R236" i="1"/>
  <c r="S236" i="1"/>
  <c r="T236" i="1"/>
  <c r="U236" i="1"/>
  <c r="V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Q237" i="1"/>
  <c r="R237" i="1"/>
  <c r="S237" i="1"/>
  <c r="T237" i="1"/>
  <c r="U237" i="1"/>
  <c r="V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Q238" i="1"/>
  <c r="R238" i="1"/>
  <c r="S238" i="1"/>
  <c r="T238" i="1"/>
  <c r="U238" i="1"/>
  <c r="V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Q239" i="1"/>
  <c r="R239" i="1"/>
  <c r="S239" i="1"/>
  <c r="T239" i="1"/>
  <c r="U239" i="1"/>
  <c r="V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Q240" i="1"/>
  <c r="R240" i="1"/>
  <c r="S240" i="1"/>
  <c r="T240" i="1"/>
  <c r="U240" i="1"/>
  <c r="V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Q241" i="1"/>
  <c r="R241" i="1"/>
  <c r="S241" i="1"/>
  <c r="T241" i="1"/>
  <c r="U241" i="1"/>
  <c r="V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Q242" i="1"/>
  <c r="R242" i="1"/>
  <c r="S242" i="1"/>
  <c r="T242" i="1"/>
  <c r="U242" i="1"/>
  <c r="V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Q243" i="1"/>
  <c r="R243" i="1"/>
  <c r="S243" i="1"/>
  <c r="T243" i="1"/>
  <c r="U243" i="1"/>
  <c r="V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Q244" i="1"/>
  <c r="R244" i="1"/>
  <c r="S244" i="1"/>
  <c r="T244" i="1"/>
  <c r="U244" i="1"/>
  <c r="V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Q245" i="1"/>
  <c r="R245" i="1"/>
  <c r="S245" i="1"/>
  <c r="T245" i="1"/>
  <c r="U245" i="1"/>
  <c r="V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Q246" i="1"/>
  <c r="R246" i="1"/>
  <c r="S246" i="1"/>
  <c r="T246" i="1"/>
  <c r="U246" i="1"/>
  <c r="V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Q247" i="1"/>
  <c r="R247" i="1"/>
  <c r="S247" i="1"/>
  <c r="T247" i="1"/>
  <c r="U247" i="1"/>
  <c r="V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Q248" i="1"/>
  <c r="R248" i="1"/>
  <c r="S248" i="1"/>
  <c r="T248" i="1"/>
  <c r="U248" i="1"/>
  <c r="V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Q249" i="1"/>
  <c r="R249" i="1"/>
  <c r="S249" i="1"/>
  <c r="T249" i="1"/>
  <c r="U249" i="1"/>
  <c r="V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Q250" i="1"/>
  <c r="R250" i="1"/>
  <c r="S250" i="1"/>
  <c r="T250" i="1"/>
  <c r="U250" i="1"/>
  <c r="V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Q251" i="1"/>
  <c r="R251" i="1"/>
  <c r="S251" i="1"/>
  <c r="T251" i="1"/>
  <c r="U251" i="1"/>
  <c r="V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Q252" i="1"/>
  <c r="R252" i="1"/>
  <c r="S252" i="1"/>
  <c r="T252" i="1"/>
  <c r="U252" i="1"/>
  <c r="V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Q253" i="1"/>
  <c r="R253" i="1"/>
  <c r="S253" i="1"/>
  <c r="T253" i="1"/>
  <c r="U253" i="1"/>
  <c r="V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Q254" i="1"/>
  <c r="R254" i="1"/>
  <c r="S254" i="1"/>
  <c r="T254" i="1"/>
  <c r="U254" i="1"/>
  <c r="V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Q255" i="1"/>
  <c r="R255" i="1"/>
  <c r="S255" i="1"/>
  <c r="T255" i="1"/>
  <c r="U255" i="1"/>
  <c r="V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Q256" i="1"/>
  <c r="R256" i="1"/>
  <c r="S256" i="1"/>
  <c r="T256" i="1"/>
  <c r="U256" i="1"/>
  <c r="V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Q257" i="1"/>
  <c r="R257" i="1"/>
  <c r="S257" i="1"/>
  <c r="T257" i="1"/>
  <c r="U257" i="1"/>
  <c r="V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Q258" i="1"/>
  <c r="R258" i="1"/>
  <c r="S258" i="1"/>
  <c r="T258" i="1"/>
  <c r="U258" i="1"/>
  <c r="V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Q259" i="1"/>
  <c r="R259" i="1"/>
  <c r="S259" i="1"/>
  <c r="T259" i="1"/>
  <c r="U259" i="1"/>
  <c r="V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Q260" i="1"/>
  <c r="R260" i="1"/>
  <c r="S260" i="1"/>
  <c r="T260" i="1"/>
  <c r="U260" i="1"/>
  <c r="V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Q261" i="1"/>
  <c r="R261" i="1"/>
  <c r="S261" i="1"/>
  <c r="T261" i="1"/>
  <c r="U261" i="1"/>
  <c r="V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Q262" i="1"/>
  <c r="R262" i="1"/>
  <c r="S262" i="1"/>
  <c r="T262" i="1"/>
  <c r="U262" i="1"/>
  <c r="V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Q263" i="1"/>
  <c r="R263" i="1"/>
  <c r="S263" i="1"/>
  <c r="T263" i="1"/>
  <c r="U263" i="1"/>
  <c r="V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Q264" i="1"/>
  <c r="R264" i="1"/>
  <c r="S264" i="1"/>
  <c r="T264" i="1"/>
  <c r="U264" i="1"/>
  <c r="V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Q265" i="1"/>
  <c r="R265" i="1"/>
  <c r="S265" i="1"/>
  <c r="T265" i="1"/>
  <c r="U265" i="1"/>
  <c r="V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Q266" i="1"/>
  <c r="R266" i="1"/>
  <c r="S266" i="1"/>
  <c r="T266" i="1"/>
  <c r="U266" i="1"/>
  <c r="V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Q267" i="1"/>
  <c r="R267" i="1"/>
  <c r="S267" i="1"/>
  <c r="T267" i="1"/>
  <c r="U267" i="1"/>
  <c r="V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Q268" i="1"/>
  <c r="R268" i="1"/>
  <c r="S268" i="1"/>
  <c r="T268" i="1"/>
  <c r="U268" i="1"/>
  <c r="V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Q269" i="1"/>
  <c r="R269" i="1"/>
  <c r="S269" i="1"/>
  <c r="T269" i="1"/>
  <c r="U269" i="1"/>
  <c r="V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Q270" i="1"/>
  <c r="R270" i="1"/>
  <c r="S270" i="1"/>
  <c r="T270" i="1"/>
  <c r="U270" i="1"/>
  <c r="V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Q271" i="1"/>
  <c r="R271" i="1"/>
  <c r="S271" i="1"/>
  <c r="T271" i="1"/>
  <c r="U271" i="1"/>
  <c r="V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Q272" i="1"/>
  <c r="R272" i="1"/>
  <c r="S272" i="1"/>
  <c r="T272" i="1"/>
  <c r="U272" i="1"/>
  <c r="V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Q273" i="1"/>
  <c r="R273" i="1"/>
  <c r="S273" i="1"/>
  <c r="T273" i="1"/>
  <c r="U273" i="1"/>
  <c r="V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Q274" i="1"/>
  <c r="R274" i="1"/>
  <c r="S274" i="1"/>
  <c r="T274" i="1"/>
  <c r="U274" i="1"/>
  <c r="V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Q275" i="1"/>
  <c r="R275" i="1"/>
  <c r="S275" i="1"/>
  <c r="T275" i="1"/>
  <c r="U275" i="1"/>
  <c r="V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Q276" i="1"/>
  <c r="R276" i="1"/>
  <c r="S276" i="1"/>
  <c r="T276" i="1"/>
  <c r="U276" i="1"/>
  <c r="V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Q277" i="1"/>
  <c r="R277" i="1"/>
  <c r="S277" i="1"/>
  <c r="T277" i="1"/>
  <c r="U277" i="1"/>
  <c r="V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Q278" i="1"/>
  <c r="R278" i="1"/>
  <c r="S278" i="1"/>
  <c r="T278" i="1"/>
  <c r="U278" i="1"/>
  <c r="V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Q279" i="1"/>
  <c r="R279" i="1"/>
  <c r="S279" i="1"/>
  <c r="T279" i="1"/>
  <c r="U279" i="1"/>
  <c r="V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Q280" i="1"/>
  <c r="R280" i="1"/>
  <c r="S280" i="1"/>
  <c r="T280" i="1"/>
  <c r="U280" i="1"/>
  <c r="V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Q281" i="1"/>
  <c r="R281" i="1"/>
  <c r="S281" i="1"/>
  <c r="T281" i="1"/>
  <c r="U281" i="1"/>
  <c r="V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Q282" i="1"/>
  <c r="R282" i="1"/>
  <c r="S282" i="1"/>
  <c r="T282" i="1"/>
  <c r="U282" i="1"/>
  <c r="V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Q283" i="1"/>
  <c r="R283" i="1"/>
  <c r="S283" i="1"/>
  <c r="T283" i="1"/>
  <c r="U283" i="1"/>
  <c r="V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Q284" i="1"/>
  <c r="R284" i="1"/>
  <c r="S284" i="1"/>
  <c r="T284" i="1"/>
  <c r="U284" i="1"/>
  <c r="V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Q285" i="1"/>
  <c r="R285" i="1"/>
  <c r="S285" i="1"/>
  <c r="T285" i="1"/>
  <c r="U285" i="1"/>
  <c r="V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Q286" i="1"/>
  <c r="R286" i="1"/>
  <c r="S286" i="1"/>
  <c r="T286" i="1"/>
  <c r="U286" i="1"/>
  <c r="V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Q287" i="1"/>
  <c r="R287" i="1"/>
  <c r="S287" i="1"/>
  <c r="T287" i="1"/>
  <c r="U287" i="1"/>
  <c r="V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Q288" i="1"/>
  <c r="R288" i="1"/>
  <c r="S288" i="1"/>
  <c r="T288" i="1"/>
  <c r="U288" i="1"/>
  <c r="V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Q289" i="1"/>
  <c r="R289" i="1"/>
  <c r="S289" i="1"/>
  <c r="T289" i="1"/>
  <c r="U289" i="1"/>
  <c r="V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Q290" i="1"/>
  <c r="R290" i="1"/>
  <c r="S290" i="1"/>
  <c r="T290" i="1"/>
  <c r="U290" i="1"/>
  <c r="V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Q291" i="1"/>
  <c r="R291" i="1"/>
  <c r="S291" i="1"/>
  <c r="T291" i="1"/>
  <c r="U291" i="1"/>
  <c r="V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Q292" i="1"/>
  <c r="R292" i="1"/>
  <c r="S292" i="1"/>
  <c r="T292" i="1"/>
  <c r="U292" i="1"/>
  <c r="V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Q293" i="1"/>
  <c r="R293" i="1"/>
  <c r="S293" i="1"/>
  <c r="T293" i="1"/>
  <c r="U293" i="1"/>
  <c r="V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Q294" i="1"/>
  <c r="R294" i="1"/>
  <c r="S294" i="1"/>
  <c r="T294" i="1"/>
  <c r="U294" i="1"/>
  <c r="V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Q295" i="1"/>
  <c r="R295" i="1"/>
  <c r="S295" i="1"/>
  <c r="T295" i="1"/>
  <c r="U295" i="1"/>
  <c r="V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Q296" i="1"/>
  <c r="R296" i="1"/>
  <c r="S296" i="1"/>
  <c r="T296" i="1"/>
  <c r="U296" i="1"/>
  <c r="V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Q297" i="1"/>
  <c r="R297" i="1"/>
  <c r="S297" i="1"/>
  <c r="T297" i="1"/>
  <c r="U297" i="1"/>
  <c r="V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Q298" i="1"/>
  <c r="R298" i="1"/>
  <c r="S298" i="1"/>
  <c r="T298" i="1"/>
  <c r="U298" i="1"/>
  <c r="V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Q299" i="1"/>
  <c r="R299" i="1"/>
  <c r="S299" i="1"/>
  <c r="T299" i="1"/>
  <c r="U299" i="1"/>
  <c r="V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Q300" i="1"/>
  <c r="R300" i="1"/>
  <c r="S300" i="1"/>
  <c r="T300" i="1"/>
  <c r="U300" i="1"/>
  <c r="V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Q301" i="1"/>
  <c r="R301" i="1"/>
  <c r="S301" i="1"/>
  <c r="T301" i="1"/>
  <c r="U301" i="1"/>
  <c r="V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Q302" i="1"/>
  <c r="R302" i="1"/>
  <c r="S302" i="1"/>
  <c r="T302" i="1"/>
  <c r="U302" i="1"/>
  <c r="V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Q303" i="1"/>
  <c r="R303" i="1"/>
  <c r="S303" i="1"/>
  <c r="T303" i="1"/>
  <c r="U303" i="1"/>
  <c r="V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Q304" i="1"/>
  <c r="R304" i="1"/>
  <c r="S304" i="1"/>
  <c r="T304" i="1"/>
  <c r="U304" i="1"/>
  <c r="V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Q305" i="1"/>
  <c r="R305" i="1"/>
  <c r="S305" i="1"/>
  <c r="T305" i="1"/>
  <c r="U305" i="1"/>
  <c r="V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Q306" i="1"/>
  <c r="R306" i="1"/>
  <c r="S306" i="1"/>
  <c r="T306" i="1"/>
  <c r="U306" i="1"/>
  <c r="V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Q307" i="1"/>
  <c r="R307" i="1"/>
  <c r="S307" i="1"/>
  <c r="T307" i="1"/>
  <c r="U307" i="1"/>
  <c r="V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Q308" i="1"/>
  <c r="R308" i="1"/>
  <c r="S308" i="1"/>
  <c r="T308" i="1"/>
  <c r="U308" i="1"/>
  <c r="V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Q309" i="1"/>
  <c r="R309" i="1"/>
  <c r="S309" i="1"/>
  <c r="T309" i="1"/>
  <c r="U309" i="1"/>
  <c r="V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Q310" i="1"/>
  <c r="R310" i="1"/>
  <c r="S310" i="1"/>
  <c r="T310" i="1"/>
  <c r="U310" i="1"/>
  <c r="V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Q311" i="1"/>
  <c r="R311" i="1"/>
  <c r="S311" i="1"/>
  <c r="T311" i="1"/>
  <c r="U311" i="1"/>
  <c r="V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Q312" i="1"/>
  <c r="R312" i="1"/>
  <c r="S312" i="1"/>
  <c r="T312" i="1"/>
  <c r="U312" i="1"/>
  <c r="V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Q313" i="1"/>
  <c r="R313" i="1"/>
  <c r="S313" i="1"/>
  <c r="T313" i="1"/>
  <c r="U313" i="1"/>
  <c r="V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Q314" i="1"/>
  <c r="R314" i="1"/>
  <c r="S314" i="1"/>
  <c r="T314" i="1"/>
  <c r="U314" i="1"/>
  <c r="V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Q315" i="1"/>
  <c r="R315" i="1"/>
  <c r="S315" i="1"/>
  <c r="T315" i="1"/>
  <c r="U315" i="1"/>
  <c r="V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Q316" i="1"/>
  <c r="R316" i="1"/>
  <c r="S316" i="1"/>
  <c r="T316" i="1"/>
  <c r="U316" i="1"/>
  <c r="V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Q317" i="1"/>
  <c r="R317" i="1"/>
  <c r="S317" i="1"/>
  <c r="T317" i="1"/>
  <c r="U317" i="1"/>
  <c r="V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Q318" i="1"/>
  <c r="R318" i="1"/>
  <c r="S318" i="1"/>
  <c r="T318" i="1"/>
  <c r="U318" i="1"/>
  <c r="V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Q319" i="1"/>
  <c r="R319" i="1"/>
  <c r="S319" i="1"/>
  <c r="T319" i="1"/>
  <c r="U319" i="1"/>
  <c r="V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Q320" i="1"/>
  <c r="R320" i="1"/>
  <c r="S320" i="1"/>
  <c r="T320" i="1"/>
  <c r="U320" i="1"/>
  <c r="V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Q321" i="1"/>
  <c r="R321" i="1"/>
  <c r="S321" i="1"/>
  <c r="T321" i="1"/>
  <c r="U321" i="1"/>
  <c r="V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Q322" i="1"/>
  <c r="R322" i="1"/>
  <c r="S322" i="1"/>
  <c r="T322" i="1"/>
  <c r="U322" i="1"/>
  <c r="V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Q323" i="1"/>
  <c r="R323" i="1"/>
  <c r="S323" i="1"/>
  <c r="T323" i="1"/>
  <c r="U323" i="1"/>
  <c r="V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Q324" i="1"/>
  <c r="R324" i="1"/>
  <c r="S324" i="1"/>
  <c r="T324" i="1"/>
  <c r="U324" i="1"/>
  <c r="V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Q325" i="1"/>
  <c r="R325" i="1"/>
  <c r="S325" i="1"/>
  <c r="T325" i="1"/>
  <c r="U325" i="1"/>
  <c r="V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Q326" i="1"/>
  <c r="R326" i="1"/>
  <c r="S326" i="1"/>
  <c r="T326" i="1"/>
  <c r="U326" i="1"/>
  <c r="V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Q327" i="1"/>
  <c r="R327" i="1"/>
  <c r="S327" i="1"/>
  <c r="T327" i="1"/>
  <c r="U327" i="1"/>
  <c r="V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Q328" i="1"/>
  <c r="R328" i="1"/>
  <c r="S328" i="1"/>
  <c r="T328" i="1"/>
  <c r="U328" i="1"/>
  <c r="V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Q329" i="1"/>
  <c r="R329" i="1"/>
  <c r="S329" i="1"/>
  <c r="T329" i="1"/>
  <c r="U329" i="1"/>
  <c r="V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Q330" i="1"/>
  <c r="R330" i="1"/>
  <c r="S330" i="1"/>
  <c r="T330" i="1"/>
  <c r="U330" i="1"/>
  <c r="V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Q331" i="1"/>
  <c r="R331" i="1"/>
  <c r="S331" i="1"/>
  <c r="T331" i="1"/>
  <c r="U331" i="1"/>
  <c r="V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Q332" i="1"/>
  <c r="R332" i="1"/>
  <c r="S332" i="1"/>
  <c r="T332" i="1"/>
  <c r="U332" i="1"/>
  <c r="V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Q333" i="1"/>
  <c r="R333" i="1"/>
  <c r="S333" i="1"/>
  <c r="T333" i="1"/>
  <c r="U333" i="1"/>
  <c r="V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Q334" i="1"/>
  <c r="R334" i="1"/>
  <c r="S334" i="1"/>
  <c r="T334" i="1"/>
  <c r="U334" i="1"/>
  <c r="V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Q335" i="1"/>
  <c r="R335" i="1"/>
  <c r="S335" i="1"/>
  <c r="T335" i="1"/>
  <c r="U335" i="1"/>
  <c r="V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Q336" i="1"/>
  <c r="R336" i="1"/>
  <c r="S336" i="1"/>
  <c r="T336" i="1"/>
  <c r="U336" i="1"/>
  <c r="V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Q337" i="1"/>
  <c r="R337" i="1"/>
  <c r="S337" i="1"/>
  <c r="T337" i="1"/>
  <c r="U337" i="1"/>
  <c r="V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Q338" i="1"/>
  <c r="R338" i="1"/>
  <c r="S338" i="1"/>
  <c r="T338" i="1"/>
  <c r="U338" i="1"/>
  <c r="V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Q339" i="1"/>
  <c r="R339" i="1"/>
  <c r="S339" i="1"/>
  <c r="T339" i="1"/>
  <c r="U339" i="1"/>
  <c r="V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Q340" i="1"/>
  <c r="R340" i="1"/>
  <c r="S340" i="1"/>
  <c r="T340" i="1"/>
  <c r="U340" i="1"/>
  <c r="V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Q341" i="1"/>
  <c r="R341" i="1"/>
  <c r="S341" i="1"/>
  <c r="T341" i="1"/>
  <c r="U341" i="1"/>
  <c r="V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Q342" i="1"/>
  <c r="R342" i="1"/>
  <c r="S342" i="1"/>
  <c r="T342" i="1"/>
  <c r="U342" i="1"/>
  <c r="V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Q343" i="1"/>
  <c r="R343" i="1"/>
  <c r="S343" i="1"/>
  <c r="T343" i="1"/>
  <c r="U343" i="1"/>
  <c r="V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Q344" i="1"/>
  <c r="R344" i="1"/>
  <c r="S344" i="1"/>
  <c r="T344" i="1"/>
  <c r="U344" i="1"/>
  <c r="V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Q345" i="1"/>
  <c r="R345" i="1"/>
  <c r="S345" i="1"/>
  <c r="T345" i="1"/>
  <c r="U345" i="1"/>
  <c r="V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Q346" i="1"/>
  <c r="R346" i="1"/>
  <c r="S346" i="1"/>
  <c r="T346" i="1"/>
  <c r="U346" i="1"/>
  <c r="V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Q347" i="1"/>
  <c r="R347" i="1"/>
  <c r="S347" i="1"/>
  <c r="T347" i="1"/>
  <c r="U347" i="1"/>
  <c r="V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Q348" i="1"/>
  <c r="R348" i="1"/>
  <c r="S348" i="1"/>
  <c r="T348" i="1"/>
  <c r="U348" i="1"/>
  <c r="V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Q349" i="1"/>
  <c r="R349" i="1"/>
  <c r="S349" i="1"/>
  <c r="T349" i="1"/>
  <c r="U349" i="1"/>
  <c r="V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Q350" i="1"/>
  <c r="R350" i="1"/>
  <c r="S350" i="1"/>
  <c r="T350" i="1"/>
  <c r="U350" i="1"/>
  <c r="V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Q351" i="1"/>
  <c r="R351" i="1"/>
  <c r="S351" i="1"/>
  <c r="T351" i="1"/>
  <c r="U351" i="1"/>
  <c r="V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Q352" i="1"/>
  <c r="R352" i="1"/>
  <c r="S352" i="1"/>
  <c r="T352" i="1"/>
  <c r="U352" i="1"/>
  <c r="V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Q353" i="1"/>
  <c r="R353" i="1"/>
  <c r="S353" i="1"/>
  <c r="T353" i="1"/>
  <c r="U353" i="1"/>
  <c r="V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Q354" i="1"/>
  <c r="R354" i="1"/>
  <c r="S354" i="1"/>
  <c r="T354" i="1"/>
  <c r="U354" i="1"/>
  <c r="V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Q355" i="1"/>
  <c r="R355" i="1"/>
  <c r="S355" i="1"/>
  <c r="T355" i="1"/>
  <c r="U355" i="1"/>
  <c r="V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Q356" i="1"/>
  <c r="R356" i="1"/>
  <c r="S356" i="1"/>
  <c r="T356" i="1"/>
  <c r="U356" i="1"/>
  <c r="V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Q357" i="1"/>
  <c r="R357" i="1"/>
  <c r="S357" i="1"/>
  <c r="T357" i="1"/>
  <c r="U357" i="1"/>
  <c r="V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Q358" i="1"/>
  <c r="R358" i="1"/>
  <c r="S358" i="1"/>
  <c r="T358" i="1"/>
  <c r="U358" i="1"/>
  <c r="V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Q359" i="1"/>
  <c r="R359" i="1"/>
  <c r="S359" i="1"/>
  <c r="T359" i="1"/>
  <c r="U359" i="1"/>
  <c r="V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Q360" i="1"/>
  <c r="R360" i="1"/>
  <c r="S360" i="1"/>
  <c r="T360" i="1"/>
  <c r="U360" i="1"/>
  <c r="V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Q361" i="1"/>
  <c r="R361" i="1"/>
  <c r="S361" i="1"/>
  <c r="T361" i="1"/>
  <c r="U361" i="1"/>
  <c r="V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Q362" i="1"/>
  <c r="R362" i="1"/>
  <c r="S362" i="1"/>
  <c r="T362" i="1"/>
  <c r="U362" i="1"/>
  <c r="V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Q363" i="1"/>
  <c r="R363" i="1"/>
  <c r="S363" i="1"/>
  <c r="T363" i="1"/>
  <c r="U363" i="1"/>
  <c r="V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Q364" i="1"/>
  <c r="R364" i="1"/>
  <c r="S364" i="1"/>
  <c r="T364" i="1"/>
  <c r="U364" i="1"/>
  <c r="V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Q365" i="1"/>
  <c r="R365" i="1"/>
  <c r="S365" i="1"/>
  <c r="T365" i="1"/>
  <c r="U365" i="1"/>
  <c r="V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Q366" i="1"/>
  <c r="R366" i="1"/>
  <c r="S366" i="1"/>
  <c r="T366" i="1"/>
  <c r="U366" i="1"/>
  <c r="V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Q367" i="1"/>
  <c r="R367" i="1"/>
  <c r="S367" i="1"/>
  <c r="T367" i="1"/>
  <c r="U367" i="1"/>
  <c r="V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Q368" i="1"/>
  <c r="R368" i="1"/>
  <c r="S368" i="1"/>
  <c r="T368" i="1"/>
  <c r="U368" i="1"/>
  <c r="V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Q369" i="1"/>
  <c r="R369" i="1"/>
  <c r="S369" i="1"/>
  <c r="T369" i="1"/>
  <c r="U369" i="1"/>
  <c r="V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Q370" i="1"/>
  <c r="R370" i="1"/>
  <c r="S370" i="1"/>
  <c r="T370" i="1"/>
  <c r="U370" i="1"/>
  <c r="V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Q371" i="1"/>
  <c r="R371" i="1"/>
  <c r="S371" i="1"/>
  <c r="T371" i="1"/>
  <c r="U371" i="1"/>
  <c r="V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Q372" i="1"/>
  <c r="R372" i="1"/>
  <c r="S372" i="1"/>
  <c r="T372" i="1"/>
  <c r="U372" i="1"/>
  <c r="V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Q373" i="1"/>
  <c r="R373" i="1"/>
  <c r="S373" i="1"/>
  <c r="T373" i="1"/>
  <c r="U373" i="1"/>
  <c r="V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Q374" i="1"/>
  <c r="R374" i="1"/>
  <c r="S374" i="1"/>
  <c r="T374" i="1"/>
  <c r="U374" i="1"/>
  <c r="V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Q375" i="1"/>
  <c r="R375" i="1"/>
  <c r="S375" i="1"/>
  <c r="T375" i="1"/>
  <c r="U375" i="1"/>
  <c r="V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Q376" i="1"/>
  <c r="R376" i="1"/>
  <c r="S376" i="1"/>
  <c r="T376" i="1"/>
  <c r="U376" i="1"/>
  <c r="V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Q377" i="1"/>
  <c r="R377" i="1"/>
  <c r="S377" i="1"/>
  <c r="T377" i="1"/>
  <c r="U377" i="1"/>
  <c r="V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Q378" i="1"/>
  <c r="R378" i="1"/>
  <c r="S378" i="1"/>
  <c r="T378" i="1"/>
  <c r="U378" i="1"/>
  <c r="V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Q379" i="1"/>
  <c r="R379" i="1"/>
  <c r="S379" i="1"/>
  <c r="T379" i="1"/>
  <c r="U379" i="1"/>
  <c r="V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Q380" i="1"/>
  <c r="R380" i="1"/>
  <c r="S380" i="1"/>
  <c r="T380" i="1"/>
  <c r="U380" i="1"/>
  <c r="V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Q381" i="1"/>
  <c r="R381" i="1"/>
  <c r="S381" i="1"/>
  <c r="T381" i="1"/>
  <c r="U381" i="1"/>
  <c r="V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Q382" i="1"/>
  <c r="R382" i="1"/>
  <c r="S382" i="1"/>
  <c r="T382" i="1"/>
  <c r="U382" i="1"/>
  <c r="V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Q383" i="1"/>
  <c r="R383" i="1"/>
  <c r="S383" i="1"/>
  <c r="T383" i="1"/>
  <c r="U383" i="1"/>
  <c r="V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Q384" i="1"/>
  <c r="R384" i="1"/>
  <c r="S384" i="1"/>
  <c r="T384" i="1"/>
  <c r="U384" i="1"/>
  <c r="V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Q385" i="1"/>
  <c r="R385" i="1"/>
  <c r="S385" i="1"/>
  <c r="T385" i="1"/>
  <c r="U385" i="1"/>
  <c r="V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Q386" i="1"/>
  <c r="R386" i="1"/>
  <c r="S386" i="1"/>
  <c r="T386" i="1"/>
  <c r="U386" i="1"/>
  <c r="V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Q387" i="1"/>
  <c r="R387" i="1"/>
  <c r="S387" i="1"/>
  <c r="T387" i="1"/>
  <c r="U387" i="1"/>
  <c r="V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Q388" i="1"/>
  <c r="R388" i="1"/>
  <c r="S388" i="1"/>
  <c r="T388" i="1"/>
  <c r="U388" i="1"/>
  <c r="V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Q389" i="1"/>
  <c r="R389" i="1"/>
  <c r="S389" i="1"/>
  <c r="T389" i="1"/>
  <c r="U389" i="1"/>
  <c r="V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Q390" i="1"/>
  <c r="R390" i="1"/>
  <c r="S390" i="1"/>
  <c r="T390" i="1"/>
  <c r="U390" i="1"/>
  <c r="V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Q391" i="1"/>
  <c r="R391" i="1"/>
  <c r="S391" i="1"/>
  <c r="T391" i="1"/>
  <c r="U391" i="1"/>
  <c r="V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Q392" i="1"/>
  <c r="R392" i="1"/>
  <c r="S392" i="1"/>
  <c r="T392" i="1"/>
  <c r="U392" i="1"/>
  <c r="V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Q393" i="1"/>
  <c r="R393" i="1"/>
  <c r="S393" i="1"/>
  <c r="T393" i="1"/>
  <c r="U393" i="1"/>
  <c r="V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Q394" i="1"/>
  <c r="R394" i="1"/>
  <c r="S394" i="1"/>
  <c r="T394" i="1"/>
  <c r="U394" i="1"/>
  <c r="V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Q395" i="1"/>
  <c r="R395" i="1"/>
  <c r="S395" i="1"/>
  <c r="T395" i="1"/>
  <c r="U395" i="1"/>
  <c r="V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Q396" i="1"/>
  <c r="R396" i="1"/>
  <c r="S396" i="1"/>
  <c r="T396" i="1"/>
  <c r="U396" i="1"/>
  <c r="V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Q397" i="1"/>
  <c r="R397" i="1"/>
  <c r="S397" i="1"/>
  <c r="T397" i="1"/>
  <c r="U397" i="1"/>
  <c r="V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Q398" i="1"/>
  <c r="R398" i="1"/>
  <c r="S398" i="1"/>
  <c r="T398" i="1"/>
  <c r="U398" i="1"/>
  <c r="V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Q399" i="1"/>
  <c r="R399" i="1"/>
  <c r="S399" i="1"/>
  <c r="T399" i="1"/>
  <c r="U399" i="1"/>
  <c r="V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Q400" i="1"/>
  <c r="R400" i="1"/>
  <c r="S400" i="1"/>
  <c r="T400" i="1"/>
  <c r="U400" i="1"/>
  <c r="V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Q401" i="1"/>
  <c r="R401" i="1"/>
  <c r="S401" i="1"/>
  <c r="T401" i="1"/>
  <c r="U401" i="1"/>
  <c r="V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Q402" i="1"/>
  <c r="R402" i="1"/>
  <c r="S402" i="1"/>
  <c r="T402" i="1"/>
  <c r="U402" i="1"/>
  <c r="V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Q403" i="1"/>
  <c r="R403" i="1"/>
  <c r="S403" i="1"/>
  <c r="T403" i="1"/>
  <c r="U403" i="1"/>
  <c r="V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Q404" i="1"/>
  <c r="R404" i="1"/>
  <c r="S404" i="1"/>
  <c r="T404" i="1"/>
  <c r="U404" i="1"/>
  <c r="V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Q405" i="1"/>
  <c r="R405" i="1"/>
  <c r="S405" i="1"/>
  <c r="T405" i="1"/>
  <c r="U405" i="1"/>
  <c r="V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Q406" i="1"/>
  <c r="R406" i="1"/>
  <c r="S406" i="1"/>
  <c r="T406" i="1"/>
  <c r="U406" i="1"/>
  <c r="V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Q407" i="1"/>
  <c r="R407" i="1"/>
  <c r="S407" i="1"/>
  <c r="T407" i="1"/>
  <c r="U407" i="1"/>
  <c r="V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Q408" i="1"/>
  <c r="R408" i="1"/>
  <c r="S408" i="1"/>
  <c r="T408" i="1"/>
  <c r="U408" i="1"/>
  <c r="V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Q409" i="1"/>
  <c r="R409" i="1"/>
  <c r="S409" i="1"/>
  <c r="T409" i="1"/>
  <c r="U409" i="1"/>
  <c r="V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Q410" i="1"/>
  <c r="R410" i="1"/>
  <c r="S410" i="1"/>
  <c r="T410" i="1"/>
  <c r="U410" i="1"/>
  <c r="V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Q411" i="1"/>
  <c r="R411" i="1"/>
  <c r="S411" i="1"/>
  <c r="T411" i="1"/>
  <c r="U411" i="1"/>
  <c r="V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Q412" i="1"/>
  <c r="R412" i="1"/>
  <c r="S412" i="1"/>
  <c r="T412" i="1"/>
  <c r="U412" i="1"/>
  <c r="V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Q413" i="1"/>
  <c r="R413" i="1"/>
  <c r="S413" i="1"/>
  <c r="T413" i="1"/>
  <c r="U413" i="1"/>
  <c r="V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Q414" i="1"/>
  <c r="R414" i="1"/>
  <c r="S414" i="1"/>
  <c r="T414" i="1"/>
  <c r="U414" i="1"/>
  <c r="V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Q415" i="1"/>
  <c r="R415" i="1"/>
  <c r="S415" i="1"/>
  <c r="T415" i="1"/>
  <c r="U415" i="1"/>
  <c r="V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Q416" i="1"/>
  <c r="R416" i="1"/>
  <c r="S416" i="1"/>
  <c r="T416" i="1"/>
  <c r="U416" i="1"/>
  <c r="V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Q417" i="1"/>
  <c r="R417" i="1"/>
  <c r="S417" i="1"/>
  <c r="T417" i="1"/>
  <c r="U417" i="1"/>
  <c r="V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Q418" i="1"/>
  <c r="R418" i="1"/>
  <c r="S418" i="1"/>
  <c r="T418" i="1"/>
  <c r="U418" i="1"/>
  <c r="V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Q419" i="1"/>
  <c r="R419" i="1"/>
  <c r="S419" i="1"/>
  <c r="T419" i="1"/>
  <c r="U419" i="1"/>
  <c r="V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Q420" i="1"/>
  <c r="R420" i="1"/>
  <c r="S420" i="1"/>
  <c r="T420" i="1"/>
  <c r="U420" i="1"/>
  <c r="V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Q421" i="1"/>
  <c r="R421" i="1"/>
  <c r="S421" i="1"/>
  <c r="T421" i="1"/>
  <c r="U421" i="1"/>
  <c r="V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Q422" i="1"/>
  <c r="R422" i="1"/>
  <c r="S422" i="1"/>
  <c r="T422" i="1"/>
  <c r="U422" i="1"/>
  <c r="V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Q423" i="1"/>
  <c r="R423" i="1"/>
  <c r="S423" i="1"/>
  <c r="T423" i="1"/>
  <c r="U423" i="1"/>
  <c r="V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Q424" i="1"/>
  <c r="R424" i="1"/>
  <c r="S424" i="1"/>
  <c r="T424" i="1"/>
  <c r="U424" i="1"/>
  <c r="V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Q425" i="1"/>
  <c r="R425" i="1"/>
  <c r="S425" i="1"/>
  <c r="T425" i="1"/>
  <c r="U425" i="1"/>
  <c r="V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Q426" i="1"/>
  <c r="R426" i="1"/>
  <c r="S426" i="1"/>
  <c r="T426" i="1"/>
  <c r="U426" i="1"/>
  <c r="V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Q427" i="1"/>
  <c r="R427" i="1"/>
  <c r="S427" i="1"/>
  <c r="T427" i="1"/>
  <c r="U427" i="1"/>
  <c r="V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Q428" i="1"/>
  <c r="R428" i="1"/>
  <c r="S428" i="1"/>
  <c r="T428" i="1"/>
  <c r="U428" i="1"/>
  <c r="V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Q429" i="1"/>
  <c r="R429" i="1"/>
  <c r="S429" i="1"/>
  <c r="T429" i="1"/>
  <c r="U429" i="1"/>
  <c r="V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Q430" i="1"/>
  <c r="R430" i="1"/>
  <c r="S430" i="1"/>
  <c r="T430" i="1"/>
  <c r="U430" i="1"/>
  <c r="V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Q431" i="1"/>
  <c r="R431" i="1"/>
  <c r="S431" i="1"/>
  <c r="T431" i="1"/>
  <c r="U431" i="1"/>
  <c r="V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Q432" i="1"/>
  <c r="R432" i="1"/>
  <c r="S432" i="1"/>
  <c r="T432" i="1"/>
  <c r="U432" i="1"/>
  <c r="V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Q433" i="1"/>
  <c r="R433" i="1"/>
  <c r="S433" i="1"/>
  <c r="T433" i="1"/>
  <c r="U433" i="1"/>
  <c r="V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Q434" i="1"/>
  <c r="R434" i="1"/>
  <c r="S434" i="1"/>
  <c r="T434" i="1"/>
  <c r="U434" i="1"/>
  <c r="V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Q435" i="1"/>
  <c r="R435" i="1"/>
  <c r="S435" i="1"/>
  <c r="T435" i="1"/>
  <c r="U435" i="1"/>
  <c r="V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Q436" i="1"/>
  <c r="R436" i="1"/>
  <c r="S436" i="1"/>
  <c r="T436" i="1"/>
  <c r="U436" i="1"/>
  <c r="V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Q437" i="1"/>
  <c r="R437" i="1"/>
  <c r="S437" i="1"/>
  <c r="T437" i="1"/>
  <c r="U437" i="1"/>
  <c r="V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Q438" i="1"/>
  <c r="R438" i="1"/>
  <c r="S438" i="1"/>
  <c r="T438" i="1"/>
  <c r="U438" i="1"/>
  <c r="V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Q439" i="1"/>
  <c r="R439" i="1"/>
  <c r="S439" i="1"/>
  <c r="T439" i="1"/>
  <c r="U439" i="1"/>
  <c r="V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Q440" i="1"/>
  <c r="R440" i="1"/>
  <c r="S440" i="1"/>
  <c r="T440" i="1"/>
  <c r="U440" i="1"/>
  <c r="V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Q441" i="1"/>
  <c r="R441" i="1"/>
  <c r="S441" i="1"/>
  <c r="T441" i="1"/>
  <c r="U441" i="1"/>
  <c r="V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Q442" i="1"/>
  <c r="R442" i="1"/>
  <c r="S442" i="1"/>
  <c r="T442" i="1"/>
  <c r="U442" i="1"/>
  <c r="V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Q443" i="1"/>
  <c r="R443" i="1"/>
  <c r="S443" i="1"/>
  <c r="T443" i="1"/>
  <c r="U443" i="1"/>
  <c r="V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Q444" i="1"/>
  <c r="R444" i="1"/>
  <c r="S444" i="1"/>
  <c r="T444" i="1"/>
  <c r="U444" i="1"/>
  <c r="V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Q445" i="1"/>
  <c r="R445" i="1"/>
  <c r="S445" i="1"/>
  <c r="T445" i="1"/>
  <c r="U445" i="1"/>
  <c r="V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Q446" i="1"/>
  <c r="R446" i="1"/>
  <c r="S446" i="1"/>
  <c r="T446" i="1"/>
  <c r="U446" i="1"/>
  <c r="V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Q447" i="1"/>
  <c r="R447" i="1"/>
  <c r="S447" i="1"/>
  <c r="T447" i="1"/>
  <c r="U447" i="1"/>
  <c r="V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Q448" i="1"/>
  <c r="R448" i="1"/>
  <c r="S448" i="1"/>
  <c r="T448" i="1"/>
  <c r="U448" i="1"/>
  <c r="V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Q449" i="1"/>
  <c r="R449" i="1"/>
  <c r="S449" i="1"/>
  <c r="T449" i="1"/>
  <c r="U449" i="1"/>
  <c r="V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Q450" i="1"/>
  <c r="R450" i="1"/>
  <c r="S450" i="1"/>
  <c r="T450" i="1"/>
  <c r="U450" i="1"/>
  <c r="V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Q451" i="1"/>
  <c r="R451" i="1"/>
  <c r="S451" i="1"/>
  <c r="T451" i="1"/>
  <c r="U451" i="1"/>
  <c r="V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Q452" i="1"/>
  <c r="R452" i="1"/>
  <c r="S452" i="1"/>
  <c r="T452" i="1"/>
  <c r="U452" i="1"/>
  <c r="V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Q453" i="1"/>
  <c r="R453" i="1"/>
  <c r="S453" i="1"/>
  <c r="T453" i="1"/>
  <c r="U453" i="1"/>
  <c r="V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Q454" i="1"/>
  <c r="R454" i="1"/>
  <c r="S454" i="1"/>
  <c r="T454" i="1"/>
  <c r="U454" i="1"/>
  <c r="V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Q455" i="1"/>
  <c r="R455" i="1"/>
  <c r="S455" i="1"/>
  <c r="T455" i="1"/>
  <c r="U455" i="1"/>
  <c r="V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Q456" i="1"/>
  <c r="R456" i="1"/>
  <c r="S456" i="1"/>
  <c r="T456" i="1"/>
  <c r="U456" i="1"/>
  <c r="V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Q457" i="1"/>
  <c r="R457" i="1"/>
  <c r="S457" i="1"/>
  <c r="T457" i="1"/>
  <c r="U457" i="1"/>
  <c r="V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Q458" i="1"/>
  <c r="R458" i="1"/>
  <c r="S458" i="1"/>
  <c r="T458" i="1"/>
  <c r="U458" i="1"/>
  <c r="V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Q459" i="1"/>
  <c r="R459" i="1"/>
  <c r="S459" i="1"/>
  <c r="T459" i="1"/>
  <c r="U459" i="1"/>
  <c r="V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Q460" i="1"/>
  <c r="R460" i="1"/>
  <c r="S460" i="1"/>
  <c r="T460" i="1"/>
  <c r="U460" i="1"/>
  <c r="V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Q461" i="1"/>
  <c r="R461" i="1"/>
  <c r="S461" i="1"/>
  <c r="T461" i="1"/>
  <c r="U461" i="1"/>
  <c r="V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Q462" i="1"/>
  <c r="R462" i="1"/>
  <c r="S462" i="1"/>
  <c r="T462" i="1"/>
  <c r="U462" i="1"/>
  <c r="V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Q463" i="1"/>
  <c r="R463" i="1"/>
  <c r="S463" i="1"/>
  <c r="T463" i="1"/>
  <c r="U463" i="1"/>
  <c r="V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Q464" i="1"/>
  <c r="R464" i="1"/>
  <c r="S464" i="1"/>
  <c r="T464" i="1"/>
  <c r="U464" i="1"/>
  <c r="V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Q465" i="1"/>
  <c r="R465" i="1"/>
  <c r="S465" i="1"/>
  <c r="T465" i="1"/>
  <c r="U465" i="1"/>
  <c r="V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Q466" i="1"/>
  <c r="R466" i="1"/>
  <c r="S466" i="1"/>
  <c r="T466" i="1"/>
  <c r="U466" i="1"/>
  <c r="V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Q467" i="1"/>
  <c r="R467" i="1"/>
  <c r="S467" i="1"/>
  <c r="T467" i="1"/>
  <c r="U467" i="1"/>
  <c r="V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Q468" i="1"/>
  <c r="R468" i="1"/>
  <c r="S468" i="1"/>
  <c r="T468" i="1"/>
  <c r="U468" i="1"/>
  <c r="V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Q469" i="1"/>
  <c r="R469" i="1"/>
  <c r="S469" i="1"/>
  <c r="T469" i="1"/>
  <c r="U469" i="1"/>
  <c r="V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Q470" i="1"/>
  <c r="R470" i="1"/>
  <c r="S470" i="1"/>
  <c r="T470" i="1"/>
  <c r="U470" i="1"/>
  <c r="V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Q471" i="1"/>
  <c r="R471" i="1"/>
  <c r="S471" i="1"/>
  <c r="T471" i="1"/>
  <c r="U471" i="1"/>
  <c r="V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Q472" i="1"/>
  <c r="R472" i="1"/>
  <c r="S472" i="1"/>
  <c r="T472" i="1"/>
  <c r="U472" i="1"/>
  <c r="V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Q473" i="1"/>
  <c r="R473" i="1"/>
  <c r="S473" i="1"/>
  <c r="T473" i="1"/>
  <c r="U473" i="1"/>
  <c r="V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Q474" i="1"/>
  <c r="R474" i="1"/>
  <c r="S474" i="1"/>
  <c r="T474" i="1"/>
  <c r="U474" i="1"/>
  <c r="V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Q475" i="1"/>
  <c r="R475" i="1"/>
  <c r="S475" i="1"/>
  <c r="T475" i="1"/>
  <c r="U475" i="1"/>
  <c r="V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Q476" i="1"/>
  <c r="R476" i="1"/>
  <c r="S476" i="1"/>
  <c r="T476" i="1"/>
  <c r="U476" i="1"/>
  <c r="V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Q477" i="1"/>
  <c r="R477" i="1"/>
  <c r="S477" i="1"/>
  <c r="T477" i="1"/>
  <c r="U477" i="1"/>
  <c r="V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Q478" i="1"/>
  <c r="R478" i="1"/>
  <c r="S478" i="1"/>
  <c r="T478" i="1"/>
  <c r="U478" i="1"/>
  <c r="V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Q479" i="1"/>
  <c r="R479" i="1"/>
  <c r="S479" i="1"/>
  <c r="T479" i="1"/>
  <c r="U479" i="1"/>
  <c r="V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Q480" i="1"/>
  <c r="R480" i="1"/>
  <c r="S480" i="1"/>
  <c r="T480" i="1"/>
  <c r="U480" i="1"/>
  <c r="V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Q481" i="1"/>
  <c r="R481" i="1"/>
  <c r="S481" i="1"/>
  <c r="T481" i="1"/>
  <c r="U481" i="1"/>
  <c r="V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Q482" i="1"/>
  <c r="R482" i="1"/>
  <c r="S482" i="1"/>
  <c r="T482" i="1"/>
  <c r="U482" i="1"/>
  <c r="V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Q483" i="1"/>
  <c r="R483" i="1"/>
  <c r="S483" i="1"/>
  <c r="T483" i="1"/>
  <c r="U483" i="1"/>
  <c r="V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Q484" i="1"/>
  <c r="R484" i="1"/>
  <c r="S484" i="1"/>
  <c r="T484" i="1"/>
  <c r="U484" i="1"/>
  <c r="V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Q485" i="1"/>
  <c r="R485" i="1"/>
  <c r="S485" i="1"/>
  <c r="T485" i="1"/>
  <c r="U485" i="1"/>
  <c r="V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Q486" i="1"/>
  <c r="R486" i="1"/>
  <c r="S486" i="1"/>
  <c r="T486" i="1"/>
  <c r="U486" i="1"/>
  <c r="V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Q487" i="1"/>
  <c r="R487" i="1"/>
  <c r="S487" i="1"/>
  <c r="T487" i="1"/>
  <c r="U487" i="1"/>
  <c r="V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Q488" i="1"/>
  <c r="R488" i="1"/>
  <c r="S488" i="1"/>
  <c r="T488" i="1"/>
  <c r="U488" i="1"/>
  <c r="V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Q489" i="1"/>
  <c r="R489" i="1"/>
  <c r="S489" i="1"/>
  <c r="T489" i="1"/>
  <c r="U489" i="1"/>
  <c r="V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Q490" i="1"/>
  <c r="R490" i="1"/>
  <c r="S490" i="1"/>
  <c r="T490" i="1"/>
  <c r="U490" i="1"/>
  <c r="V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Q491" i="1"/>
  <c r="R491" i="1"/>
  <c r="S491" i="1"/>
  <c r="T491" i="1"/>
  <c r="U491" i="1"/>
  <c r="V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Q492" i="1"/>
  <c r="R492" i="1"/>
  <c r="S492" i="1"/>
  <c r="T492" i="1"/>
  <c r="U492" i="1"/>
  <c r="V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Q493" i="1"/>
  <c r="R493" i="1"/>
  <c r="S493" i="1"/>
  <c r="T493" i="1"/>
  <c r="U493" i="1"/>
  <c r="V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Q494" i="1"/>
  <c r="R494" i="1"/>
  <c r="S494" i="1"/>
  <c r="T494" i="1"/>
  <c r="U494" i="1"/>
  <c r="V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Q495" i="1"/>
  <c r="R495" i="1"/>
  <c r="S495" i="1"/>
  <c r="T495" i="1"/>
  <c r="U495" i="1"/>
  <c r="V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Q496" i="1"/>
  <c r="R496" i="1"/>
  <c r="S496" i="1"/>
  <c r="T496" i="1"/>
  <c r="U496" i="1"/>
  <c r="V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Q497" i="1"/>
  <c r="R497" i="1"/>
  <c r="S497" i="1"/>
  <c r="T497" i="1"/>
  <c r="U497" i="1"/>
  <c r="V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Q498" i="1"/>
  <c r="R498" i="1"/>
  <c r="S498" i="1"/>
  <c r="T498" i="1"/>
  <c r="U498" i="1"/>
  <c r="V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Q499" i="1"/>
  <c r="R499" i="1"/>
  <c r="S499" i="1"/>
  <c r="T499" i="1"/>
  <c r="U499" i="1"/>
  <c r="V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Q500" i="1"/>
  <c r="R500" i="1"/>
  <c r="S500" i="1"/>
  <c r="T500" i="1"/>
  <c r="U500" i="1"/>
  <c r="V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Q501" i="1"/>
  <c r="R501" i="1"/>
  <c r="S501" i="1"/>
  <c r="T501" i="1"/>
  <c r="U501" i="1"/>
  <c r="V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Q502" i="1"/>
  <c r="R502" i="1"/>
  <c r="S502" i="1"/>
  <c r="T502" i="1"/>
  <c r="U502" i="1"/>
  <c r="V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Q503" i="1"/>
  <c r="R503" i="1"/>
  <c r="S503" i="1"/>
  <c r="T503" i="1"/>
  <c r="U503" i="1"/>
  <c r="V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Q504" i="1"/>
  <c r="R504" i="1"/>
  <c r="S504" i="1"/>
  <c r="T504" i="1"/>
  <c r="U504" i="1"/>
  <c r="V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Q505" i="1"/>
  <c r="R505" i="1"/>
  <c r="S505" i="1"/>
  <c r="T505" i="1"/>
  <c r="U505" i="1"/>
  <c r="V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Q506" i="1"/>
  <c r="R506" i="1"/>
  <c r="S506" i="1"/>
  <c r="T506" i="1"/>
  <c r="U506" i="1"/>
  <c r="V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Q507" i="1"/>
  <c r="R507" i="1"/>
  <c r="S507" i="1"/>
  <c r="T507" i="1"/>
  <c r="U507" i="1"/>
  <c r="V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Q508" i="1"/>
  <c r="R508" i="1"/>
  <c r="S508" i="1"/>
  <c r="T508" i="1"/>
  <c r="U508" i="1"/>
  <c r="V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Q509" i="1"/>
  <c r="R509" i="1"/>
  <c r="S509" i="1"/>
  <c r="T509" i="1"/>
  <c r="U509" i="1"/>
  <c r="V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Q510" i="1"/>
  <c r="R510" i="1"/>
  <c r="S510" i="1"/>
  <c r="T510" i="1"/>
  <c r="U510" i="1"/>
  <c r="V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Q511" i="1"/>
  <c r="R511" i="1"/>
  <c r="S511" i="1"/>
  <c r="T511" i="1"/>
  <c r="U511" i="1"/>
  <c r="V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Q512" i="1"/>
  <c r="R512" i="1"/>
  <c r="S512" i="1"/>
  <c r="T512" i="1"/>
  <c r="U512" i="1"/>
  <c r="V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Q513" i="1"/>
  <c r="R513" i="1"/>
  <c r="S513" i="1"/>
  <c r="T513" i="1"/>
  <c r="U513" i="1"/>
  <c r="V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Q514" i="1"/>
  <c r="R514" i="1"/>
  <c r="S514" i="1"/>
  <c r="T514" i="1"/>
  <c r="U514" i="1"/>
  <c r="V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Q515" i="1"/>
  <c r="R515" i="1"/>
  <c r="S515" i="1"/>
  <c r="T515" i="1"/>
  <c r="U515" i="1"/>
  <c r="V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Q516" i="1"/>
  <c r="R516" i="1"/>
  <c r="S516" i="1"/>
  <c r="T516" i="1"/>
  <c r="U516" i="1"/>
  <c r="V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Q517" i="1"/>
  <c r="R517" i="1"/>
  <c r="S517" i="1"/>
  <c r="T517" i="1"/>
  <c r="U517" i="1"/>
  <c r="V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Q518" i="1"/>
  <c r="R518" i="1"/>
  <c r="S518" i="1"/>
  <c r="T518" i="1"/>
  <c r="U518" i="1"/>
  <c r="V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Q519" i="1"/>
  <c r="R519" i="1"/>
  <c r="S519" i="1"/>
  <c r="T519" i="1"/>
  <c r="U519" i="1"/>
  <c r="V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Q520" i="1"/>
  <c r="R520" i="1"/>
  <c r="S520" i="1"/>
  <c r="T520" i="1"/>
  <c r="U520" i="1"/>
  <c r="V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Q521" i="1"/>
  <c r="R521" i="1"/>
  <c r="S521" i="1"/>
  <c r="T521" i="1"/>
  <c r="U521" i="1"/>
  <c r="V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Q522" i="1"/>
  <c r="R522" i="1"/>
  <c r="S522" i="1"/>
  <c r="T522" i="1"/>
  <c r="U522" i="1"/>
  <c r="V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Q523" i="1"/>
  <c r="R523" i="1"/>
  <c r="S523" i="1"/>
  <c r="T523" i="1"/>
  <c r="U523" i="1"/>
  <c r="V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Q524" i="1"/>
  <c r="R524" i="1"/>
  <c r="S524" i="1"/>
  <c r="T524" i="1"/>
  <c r="U524" i="1"/>
  <c r="V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Q525" i="1"/>
  <c r="R525" i="1"/>
  <c r="S525" i="1"/>
  <c r="T525" i="1"/>
  <c r="U525" i="1"/>
  <c r="V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Q526" i="1"/>
  <c r="R526" i="1"/>
  <c r="S526" i="1"/>
  <c r="T526" i="1"/>
  <c r="U526" i="1"/>
  <c r="V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Q527" i="1"/>
  <c r="R527" i="1"/>
  <c r="S527" i="1"/>
  <c r="T527" i="1"/>
  <c r="U527" i="1"/>
  <c r="V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Q528" i="1"/>
  <c r="R528" i="1"/>
  <c r="S528" i="1"/>
  <c r="T528" i="1"/>
  <c r="U528" i="1"/>
  <c r="V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Q529" i="1"/>
  <c r="R529" i="1"/>
  <c r="S529" i="1"/>
  <c r="T529" i="1"/>
  <c r="U529" i="1"/>
  <c r="V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Q530" i="1"/>
  <c r="R530" i="1"/>
  <c r="S530" i="1"/>
  <c r="T530" i="1"/>
  <c r="U530" i="1"/>
  <c r="V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Q531" i="1"/>
  <c r="R531" i="1"/>
  <c r="S531" i="1"/>
  <c r="T531" i="1"/>
  <c r="U531" i="1"/>
  <c r="V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Q532" i="1"/>
  <c r="R532" i="1"/>
  <c r="S532" i="1"/>
  <c r="T532" i="1"/>
  <c r="U532" i="1"/>
  <c r="V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Q533" i="1"/>
  <c r="R533" i="1"/>
  <c r="S533" i="1"/>
  <c r="T533" i="1"/>
  <c r="U533" i="1"/>
  <c r="V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Q534" i="1"/>
  <c r="R534" i="1"/>
  <c r="S534" i="1"/>
  <c r="T534" i="1"/>
  <c r="U534" i="1"/>
  <c r="V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Q535" i="1"/>
  <c r="R535" i="1"/>
  <c r="S535" i="1"/>
  <c r="T535" i="1"/>
  <c r="U535" i="1"/>
  <c r="V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Q536" i="1"/>
  <c r="R536" i="1"/>
  <c r="S536" i="1"/>
  <c r="T536" i="1"/>
  <c r="U536" i="1"/>
  <c r="V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Q537" i="1"/>
  <c r="R537" i="1"/>
  <c r="S537" i="1"/>
  <c r="T537" i="1"/>
  <c r="U537" i="1"/>
  <c r="V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Q538" i="1"/>
  <c r="R538" i="1"/>
  <c r="S538" i="1"/>
  <c r="T538" i="1"/>
  <c r="U538" i="1"/>
  <c r="V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Q539" i="1"/>
  <c r="R539" i="1"/>
  <c r="S539" i="1"/>
  <c r="T539" i="1"/>
  <c r="U539" i="1"/>
  <c r="V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Q540" i="1"/>
  <c r="R540" i="1"/>
  <c r="S540" i="1"/>
  <c r="T540" i="1"/>
  <c r="U540" i="1"/>
  <c r="V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Q541" i="1"/>
  <c r="R541" i="1"/>
  <c r="S541" i="1"/>
  <c r="T541" i="1"/>
  <c r="U541" i="1"/>
  <c r="V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Q542" i="1"/>
  <c r="R542" i="1"/>
  <c r="S542" i="1"/>
  <c r="T542" i="1"/>
  <c r="U542" i="1"/>
  <c r="V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Q543" i="1"/>
  <c r="R543" i="1"/>
  <c r="S543" i="1"/>
  <c r="T543" i="1"/>
  <c r="U543" i="1"/>
  <c r="V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Q544" i="1"/>
  <c r="R544" i="1"/>
  <c r="S544" i="1"/>
  <c r="T544" i="1"/>
  <c r="U544" i="1"/>
  <c r="V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Q545" i="1"/>
  <c r="R545" i="1"/>
  <c r="S545" i="1"/>
  <c r="T545" i="1"/>
  <c r="U545" i="1"/>
  <c r="V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Q546" i="1"/>
  <c r="R546" i="1"/>
  <c r="S546" i="1"/>
  <c r="T546" i="1"/>
  <c r="U546" i="1"/>
  <c r="V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Q547" i="1"/>
  <c r="R547" i="1"/>
  <c r="S547" i="1"/>
  <c r="T547" i="1"/>
  <c r="U547" i="1"/>
  <c r="V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Q548" i="1"/>
  <c r="R548" i="1"/>
  <c r="S548" i="1"/>
  <c r="T548" i="1"/>
  <c r="U548" i="1"/>
  <c r="V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Q549" i="1"/>
  <c r="R549" i="1"/>
  <c r="S549" i="1"/>
  <c r="T549" i="1"/>
  <c r="U549" i="1"/>
  <c r="V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Q550" i="1"/>
  <c r="R550" i="1"/>
  <c r="S550" i="1"/>
  <c r="T550" i="1"/>
  <c r="U550" i="1"/>
  <c r="V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Q551" i="1"/>
  <c r="R551" i="1"/>
  <c r="S551" i="1"/>
  <c r="T551" i="1"/>
  <c r="U551" i="1"/>
  <c r="V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Q552" i="1"/>
  <c r="R552" i="1"/>
  <c r="S552" i="1"/>
  <c r="T552" i="1"/>
  <c r="U552" i="1"/>
  <c r="V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Q553" i="1"/>
  <c r="R553" i="1"/>
  <c r="S553" i="1"/>
  <c r="T553" i="1"/>
  <c r="U553" i="1"/>
  <c r="V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Q554" i="1"/>
  <c r="R554" i="1"/>
  <c r="S554" i="1"/>
  <c r="T554" i="1"/>
  <c r="U554" i="1"/>
  <c r="V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Q555" i="1"/>
  <c r="R555" i="1"/>
  <c r="S555" i="1"/>
  <c r="T555" i="1"/>
  <c r="U555" i="1"/>
  <c r="V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Q556" i="1"/>
  <c r="R556" i="1"/>
  <c r="S556" i="1"/>
  <c r="T556" i="1"/>
  <c r="U556" i="1"/>
  <c r="V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Q557" i="1"/>
  <c r="R557" i="1"/>
  <c r="S557" i="1"/>
  <c r="T557" i="1"/>
  <c r="U557" i="1"/>
  <c r="V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Q558" i="1"/>
  <c r="R558" i="1"/>
  <c r="S558" i="1"/>
  <c r="T558" i="1"/>
  <c r="U558" i="1"/>
  <c r="V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Q559" i="1"/>
  <c r="R559" i="1"/>
  <c r="S559" i="1"/>
  <c r="T559" i="1"/>
  <c r="U559" i="1"/>
  <c r="V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Q560" i="1"/>
  <c r="R560" i="1"/>
  <c r="S560" i="1"/>
  <c r="T560" i="1"/>
  <c r="U560" i="1"/>
  <c r="V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Q561" i="1"/>
  <c r="R561" i="1"/>
  <c r="S561" i="1"/>
  <c r="T561" i="1"/>
  <c r="U561" i="1"/>
  <c r="V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Q562" i="1"/>
  <c r="R562" i="1"/>
  <c r="S562" i="1"/>
  <c r="T562" i="1"/>
  <c r="U562" i="1"/>
  <c r="V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Q563" i="1"/>
  <c r="R563" i="1"/>
  <c r="S563" i="1"/>
  <c r="T563" i="1"/>
  <c r="U563" i="1"/>
  <c r="V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Q564" i="1"/>
  <c r="R564" i="1"/>
  <c r="S564" i="1"/>
  <c r="T564" i="1"/>
  <c r="U564" i="1"/>
  <c r="V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Q565" i="1"/>
  <c r="R565" i="1"/>
  <c r="S565" i="1"/>
  <c r="T565" i="1"/>
  <c r="U565" i="1"/>
  <c r="V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Q566" i="1"/>
  <c r="R566" i="1"/>
  <c r="S566" i="1"/>
  <c r="T566" i="1"/>
  <c r="U566" i="1"/>
  <c r="V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Q567" i="1"/>
  <c r="R567" i="1"/>
  <c r="S567" i="1"/>
  <c r="T567" i="1"/>
  <c r="U567" i="1"/>
  <c r="V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Q568" i="1"/>
  <c r="R568" i="1"/>
  <c r="S568" i="1"/>
  <c r="T568" i="1"/>
  <c r="U568" i="1"/>
  <c r="V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Q569" i="1"/>
  <c r="R569" i="1"/>
  <c r="S569" i="1"/>
  <c r="T569" i="1"/>
  <c r="U569" i="1"/>
  <c r="V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Q570" i="1"/>
  <c r="R570" i="1"/>
  <c r="S570" i="1"/>
  <c r="T570" i="1"/>
  <c r="U570" i="1"/>
  <c r="V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Q571" i="1"/>
  <c r="R571" i="1"/>
  <c r="S571" i="1"/>
  <c r="T571" i="1"/>
  <c r="U571" i="1"/>
  <c r="V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Q572" i="1"/>
  <c r="R572" i="1"/>
  <c r="S572" i="1"/>
  <c r="T572" i="1"/>
  <c r="U572" i="1"/>
  <c r="V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Q573" i="1"/>
  <c r="R573" i="1"/>
  <c r="S573" i="1"/>
  <c r="T573" i="1"/>
  <c r="U573" i="1"/>
  <c r="V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Q574" i="1"/>
  <c r="R574" i="1"/>
  <c r="S574" i="1"/>
  <c r="T574" i="1"/>
  <c r="U574" i="1"/>
  <c r="V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Q575" i="1"/>
  <c r="R575" i="1"/>
  <c r="S575" i="1"/>
  <c r="T575" i="1"/>
  <c r="U575" i="1"/>
  <c r="V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Q576" i="1"/>
  <c r="R576" i="1"/>
  <c r="S576" i="1"/>
  <c r="T576" i="1"/>
  <c r="U576" i="1"/>
  <c r="V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Q577" i="1"/>
  <c r="R577" i="1"/>
  <c r="S577" i="1"/>
  <c r="T577" i="1"/>
  <c r="U577" i="1"/>
  <c r="V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Q578" i="1"/>
  <c r="R578" i="1"/>
  <c r="S578" i="1"/>
  <c r="T578" i="1"/>
  <c r="U578" i="1"/>
  <c r="V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Q579" i="1"/>
  <c r="R579" i="1"/>
  <c r="S579" i="1"/>
  <c r="T579" i="1"/>
  <c r="U579" i="1"/>
  <c r="V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Q580" i="1"/>
  <c r="R580" i="1"/>
  <c r="S580" i="1"/>
  <c r="T580" i="1"/>
  <c r="U580" i="1"/>
  <c r="V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Q581" i="1"/>
  <c r="R581" i="1"/>
  <c r="S581" i="1"/>
  <c r="T581" i="1"/>
  <c r="U581" i="1"/>
  <c r="V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Q582" i="1"/>
  <c r="R582" i="1"/>
  <c r="S582" i="1"/>
  <c r="T582" i="1"/>
  <c r="U582" i="1"/>
  <c r="V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Q583" i="1"/>
  <c r="R583" i="1"/>
  <c r="S583" i="1"/>
  <c r="T583" i="1"/>
  <c r="U583" i="1"/>
  <c r="V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Q584" i="1"/>
  <c r="R584" i="1"/>
  <c r="S584" i="1"/>
  <c r="T584" i="1"/>
  <c r="U584" i="1"/>
  <c r="V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Q585" i="1"/>
  <c r="R585" i="1"/>
  <c r="S585" i="1"/>
  <c r="T585" i="1"/>
  <c r="U585" i="1"/>
  <c r="V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Q586" i="1"/>
  <c r="R586" i="1"/>
  <c r="S586" i="1"/>
  <c r="T586" i="1"/>
  <c r="U586" i="1"/>
  <c r="V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Q587" i="1"/>
  <c r="R587" i="1"/>
  <c r="S587" i="1"/>
  <c r="T587" i="1"/>
  <c r="U587" i="1"/>
  <c r="V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Q588" i="1"/>
  <c r="R588" i="1"/>
  <c r="S588" i="1"/>
  <c r="T588" i="1"/>
  <c r="U588" i="1"/>
  <c r="V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Q589" i="1"/>
  <c r="R589" i="1"/>
  <c r="S589" i="1"/>
  <c r="T589" i="1"/>
  <c r="U589" i="1"/>
  <c r="V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Q590" i="1"/>
  <c r="R590" i="1"/>
  <c r="S590" i="1"/>
  <c r="T590" i="1"/>
  <c r="U590" i="1"/>
  <c r="V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Q591" i="1"/>
  <c r="R591" i="1"/>
  <c r="S591" i="1"/>
  <c r="T591" i="1"/>
  <c r="U591" i="1"/>
  <c r="V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Q592" i="1"/>
  <c r="R592" i="1"/>
  <c r="S592" i="1"/>
  <c r="T592" i="1"/>
  <c r="U592" i="1"/>
  <c r="V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Q593" i="1"/>
  <c r="R593" i="1"/>
  <c r="S593" i="1"/>
  <c r="T593" i="1"/>
  <c r="U593" i="1"/>
  <c r="V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Q594" i="1"/>
  <c r="R594" i="1"/>
  <c r="S594" i="1"/>
  <c r="T594" i="1"/>
  <c r="U594" i="1"/>
  <c r="V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Q595" i="1"/>
  <c r="R595" i="1"/>
  <c r="S595" i="1"/>
  <c r="T595" i="1"/>
  <c r="U595" i="1"/>
  <c r="V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Q596" i="1"/>
  <c r="R596" i="1"/>
  <c r="S596" i="1"/>
  <c r="T596" i="1"/>
  <c r="U596" i="1"/>
  <c r="V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Q597" i="1"/>
  <c r="R597" i="1"/>
  <c r="S597" i="1"/>
  <c r="T597" i="1"/>
  <c r="U597" i="1"/>
  <c r="V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Q598" i="1"/>
  <c r="R598" i="1"/>
  <c r="S598" i="1"/>
  <c r="T598" i="1"/>
  <c r="U598" i="1"/>
  <c r="V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Q599" i="1"/>
  <c r="R599" i="1"/>
  <c r="S599" i="1"/>
  <c r="T599" i="1"/>
  <c r="U599" i="1"/>
  <c r="V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Q600" i="1"/>
  <c r="R600" i="1"/>
  <c r="S600" i="1"/>
  <c r="T600" i="1"/>
  <c r="U600" i="1"/>
  <c r="V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Q601" i="1"/>
  <c r="R601" i="1"/>
  <c r="S601" i="1"/>
  <c r="T601" i="1"/>
  <c r="U601" i="1"/>
  <c r="V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Q602" i="1"/>
  <c r="R602" i="1"/>
  <c r="S602" i="1"/>
  <c r="T602" i="1"/>
  <c r="U602" i="1"/>
  <c r="V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Q603" i="1"/>
  <c r="R603" i="1"/>
  <c r="S603" i="1"/>
  <c r="T603" i="1"/>
  <c r="U603" i="1"/>
  <c r="V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Q604" i="1"/>
  <c r="R604" i="1"/>
  <c r="S604" i="1"/>
  <c r="T604" i="1"/>
  <c r="U604" i="1"/>
  <c r="V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Q605" i="1"/>
  <c r="R605" i="1"/>
  <c r="S605" i="1"/>
  <c r="T605" i="1"/>
  <c r="U605" i="1"/>
  <c r="V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Q606" i="1"/>
  <c r="R606" i="1"/>
  <c r="S606" i="1"/>
  <c r="T606" i="1"/>
  <c r="U606" i="1"/>
  <c r="V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Q607" i="1"/>
  <c r="R607" i="1"/>
  <c r="S607" i="1"/>
  <c r="T607" i="1"/>
  <c r="U607" i="1"/>
  <c r="V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Q608" i="1"/>
  <c r="R608" i="1"/>
  <c r="S608" i="1"/>
  <c r="T608" i="1"/>
  <c r="U608" i="1"/>
  <c r="V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Q609" i="1"/>
  <c r="R609" i="1"/>
  <c r="S609" i="1"/>
  <c r="T609" i="1"/>
  <c r="U609" i="1"/>
  <c r="V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Q610" i="1"/>
  <c r="R610" i="1"/>
  <c r="S610" i="1"/>
  <c r="T610" i="1"/>
  <c r="U610" i="1"/>
  <c r="V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Q611" i="1"/>
  <c r="R611" i="1"/>
  <c r="S611" i="1"/>
  <c r="T611" i="1"/>
  <c r="U611" i="1"/>
  <c r="V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Q612" i="1"/>
  <c r="R612" i="1"/>
  <c r="S612" i="1"/>
  <c r="T612" i="1"/>
  <c r="U612" i="1"/>
  <c r="V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Q613" i="1"/>
  <c r="R613" i="1"/>
  <c r="S613" i="1"/>
  <c r="T613" i="1"/>
  <c r="U613" i="1"/>
  <c r="V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Q614" i="1"/>
  <c r="R614" i="1"/>
  <c r="S614" i="1"/>
  <c r="T614" i="1"/>
  <c r="U614" i="1"/>
  <c r="V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Q615" i="1"/>
  <c r="R615" i="1"/>
  <c r="S615" i="1"/>
  <c r="T615" i="1"/>
  <c r="U615" i="1"/>
  <c r="V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Q616" i="1"/>
  <c r="R616" i="1"/>
  <c r="S616" i="1"/>
  <c r="T616" i="1"/>
  <c r="U616" i="1"/>
  <c r="V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Q617" i="1"/>
  <c r="R617" i="1"/>
  <c r="S617" i="1"/>
  <c r="T617" i="1"/>
  <c r="U617" i="1"/>
  <c r="V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Q618" i="1"/>
  <c r="R618" i="1"/>
  <c r="S618" i="1"/>
  <c r="T618" i="1"/>
  <c r="U618" i="1"/>
  <c r="V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Q619" i="1"/>
  <c r="R619" i="1"/>
  <c r="S619" i="1"/>
  <c r="T619" i="1"/>
  <c r="U619" i="1"/>
  <c r="V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Q620" i="1"/>
  <c r="R620" i="1"/>
  <c r="S620" i="1"/>
  <c r="T620" i="1"/>
  <c r="U620" i="1"/>
  <c r="V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Q621" i="1"/>
  <c r="R621" i="1"/>
  <c r="S621" i="1"/>
  <c r="T621" i="1"/>
  <c r="U621" i="1"/>
  <c r="V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Q622" i="1"/>
  <c r="R622" i="1"/>
  <c r="S622" i="1"/>
  <c r="T622" i="1"/>
  <c r="U622" i="1"/>
  <c r="V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Q623" i="1"/>
  <c r="R623" i="1"/>
  <c r="S623" i="1"/>
  <c r="T623" i="1"/>
  <c r="U623" i="1"/>
  <c r="V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Q624" i="1"/>
  <c r="R624" i="1"/>
  <c r="S624" i="1"/>
  <c r="T624" i="1"/>
  <c r="U624" i="1"/>
  <c r="V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Q625" i="1"/>
  <c r="R625" i="1"/>
  <c r="S625" i="1"/>
  <c r="T625" i="1"/>
  <c r="U625" i="1"/>
  <c r="V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Q626" i="1"/>
  <c r="R626" i="1"/>
  <c r="S626" i="1"/>
  <c r="T626" i="1"/>
  <c r="U626" i="1"/>
  <c r="V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Q627" i="1"/>
  <c r="R627" i="1"/>
  <c r="S627" i="1"/>
  <c r="T627" i="1"/>
  <c r="U627" i="1"/>
  <c r="V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Q628" i="1"/>
  <c r="R628" i="1"/>
  <c r="S628" i="1"/>
  <c r="T628" i="1"/>
  <c r="U628" i="1"/>
  <c r="V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Q629" i="1"/>
  <c r="R629" i="1"/>
  <c r="S629" i="1"/>
  <c r="T629" i="1"/>
  <c r="U629" i="1"/>
  <c r="V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Q630" i="1"/>
  <c r="R630" i="1"/>
  <c r="S630" i="1"/>
  <c r="T630" i="1"/>
  <c r="U630" i="1"/>
  <c r="V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Q631" i="1"/>
  <c r="R631" i="1"/>
  <c r="S631" i="1"/>
  <c r="T631" i="1"/>
  <c r="U631" i="1"/>
  <c r="V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Q632" i="1"/>
  <c r="R632" i="1"/>
  <c r="S632" i="1"/>
  <c r="T632" i="1"/>
  <c r="U632" i="1"/>
  <c r="V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Q633" i="1"/>
  <c r="R633" i="1"/>
  <c r="S633" i="1"/>
  <c r="T633" i="1"/>
  <c r="U633" i="1"/>
  <c r="V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Q634" i="1"/>
  <c r="R634" i="1"/>
  <c r="S634" i="1"/>
  <c r="T634" i="1"/>
  <c r="U634" i="1"/>
  <c r="V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Q635" i="1"/>
  <c r="R635" i="1"/>
  <c r="S635" i="1"/>
  <c r="T635" i="1"/>
  <c r="U635" i="1"/>
  <c r="V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Q636" i="1"/>
  <c r="R636" i="1"/>
  <c r="S636" i="1"/>
  <c r="T636" i="1"/>
  <c r="U636" i="1"/>
  <c r="V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Q637" i="1"/>
  <c r="R637" i="1"/>
  <c r="S637" i="1"/>
  <c r="T637" i="1"/>
  <c r="U637" i="1"/>
  <c r="V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Q638" i="1"/>
  <c r="R638" i="1"/>
  <c r="S638" i="1"/>
  <c r="T638" i="1"/>
  <c r="U638" i="1"/>
  <c r="V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Q639" i="1"/>
  <c r="R639" i="1"/>
  <c r="S639" i="1"/>
  <c r="T639" i="1"/>
  <c r="U639" i="1"/>
  <c r="V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Q640" i="1"/>
  <c r="R640" i="1"/>
  <c r="S640" i="1"/>
  <c r="T640" i="1"/>
  <c r="U640" i="1"/>
  <c r="V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Q641" i="1"/>
  <c r="R641" i="1"/>
  <c r="S641" i="1"/>
  <c r="T641" i="1"/>
  <c r="U641" i="1"/>
  <c r="V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Q642" i="1"/>
  <c r="R642" i="1"/>
  <c r="S642" i="1"/>
  <c r="T642" i="1"/>
  <c r="U642" i="1"/>
  <c r="V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Q643" i="1"/>
  <c r="R643" i="1"/>
  <c r="S643" i="1"/>
  <c r="T643" i="1"/>
  <c r="U643" i="1"/>
  <c r="V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Q644" i="1"/>
  <c r="R644" i="1"/>
  <c r="S644" i="1"/>
  <c r="T644" i="1"/>
  <c r="U644" i="1"/>
  <c r="V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Q645" i="1"/>
  <c r="R645" i="1"/>
  <c r="S645" i="1"/>
  <c r="T645" i="1"/>
  <c r="U645" i="1"/>
  <c r="V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Q646" i="1"/>
  <c r="R646" i="1"/>
  <c r="S646" i="1"/>
  <c r="T646" i="1"/>
  <c r="U646" i="1"/>
  <c r="V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Q647" i="1"/>
  <c r="R647" i="1"/>
  <c r="S647" i="1"/>
  <c r="T647" i="1"/>
  <c r="U647" i="1"/>
  <c r="V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Q648" i="1"/>
  <c r="R648" i="1"/>
  <c r="S648" i="1"/>
  <c r="T648" i="1"/>
  <c r="U648" i="1"/>
  <c r="V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Q649" i="1"/>
  <c r="R649" i="1"/>
  <c r="S649" i="1"/>
  <c r="T649" i="1"/>
  <c r="U649" i="1"/>
  <c r="V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Q650" i="1"/>
  <c r="R650" i="1"/>
  <c r="S650" i="1"/>
  <c r="T650" i="1"/>
  <c r="U650" i="1"/>
  <c r="V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Q651" i="1"/>
  <c r="R651" i="1"/>
  <c r="S651" i="1"/>
  <c r="T651" i="1"/>
  <c r="U651" i="1"/>
  <c r="V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Q652" i="1"/>
  <c r="R652" i="1"/>
  <c r="S652" i="1"/>
  <c r="T652" i="1"/>
  <c r="U652" i="1"/>
  <c r="V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Q653" i="1"/>
  <c r="R653" i="1"/>
  <c r="S653" i="1"/>
  <c r="T653" i="1"/>
  <c r="U653" i="1"/>
  <c r="V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Q654" i="1"/>
  <c r="R654" i="1"/>
  <c r="S654" i="1"/>
  <c r="T654" i="1"/>
  <c r="U654" i="1"/>
  <c r="V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Q655" i="1"/>
  <c r="R655" i="1"/>
  <c r="S655" i="1"/>
  <c r="T655" i="1"/>
  <c r="U655" i="1"/>
  <c r="V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Q656" i="1"/>
  <c r="R656" i="1"/>
  <c r="S656" i="1"/>
  <c r="T656" i="1"/>
  <c r="U656" i="1"/>
  <c r="V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Q657" i="1"/>
  <c r="R657" i="1"/>
  <c r="S657" i="1"/>
  <c r="T657" i="1"/>
  <c r="U657" i="1"/>
  <c r="V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Q658" i="1"/>
  <c r="R658" i="1"/>
  <c r="S658" i="1"/>
  <c r="T658" i="1"/>
  <c r="U658" i="1"/>
  <c r="V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Q659" i="1"/>
  <c r="R659" i="1"/>
  <c r="S659" i="1"/>
  <c r="T659" i="1"/>
  <c r="U659" i="1"/>
  <c r="V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Q660" i="1"/>
  <c r="R660" i="1"/>
  <c r="S660" i="1"/>
  <c r="T660" i="1"/>
  <c r="U660" i="1"/>
  <c r="V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Q661" i="1"/>
  <c r="R661" i="1"/>
  <c r="S661" i="1"/>
  <c r="T661" i="1"/>
  <c r="U661" i="1"/>
  <c r="V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Q662" i="1"/>
  <c r="R662" i="1"/>
  <c r="S662" i="1"/>
  <c r="T662" i="1"/>
  <c r="U662" i="1"/>
  <c r="V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Q663" i="1"/>
  <c r="R663" i="1"/>
  <c r="S663" i="1"/>
  <c r="T663" i="1"/>
  <c r="U663" i="1"/>
  <c r="V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Q664" i="1"/>
  <c r="R664" i="1"/>
  <c r="S664" i="1"/>
  <c r="T664" i="1"/>
  <c r="U664" i="1"/>
  <c r="V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Q665" i="1"/>
  <c r="R665" i="1"/>
  <c r="S665" i="1"/>
  <c r="T665" i="1"/>
  <c r="U665" i="1"/>
  <c r="V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Q666" i="1"/>
  <c r="R666" i="1"/>
  <c r="S666" i="1"/>
  <c r="T666" i="1"/>
  <c r="U666" i="1"/>
  <c r="V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Q667" i="1"/>
  <c r="R667" i="1"/>
  <c r="S667" i="1"/>
  <c r="T667" i="1"/>
  <c r="U667" i="1"/>
  <c r="V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Q668" i="1"/>
  <c r="R668" i="1"/>
  <c r="S668" i="1"/>
  <c r="T668" i="1"/>
  <c r="U668" i="1"/>
  <c r="V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Q669" i="1"/>
  <c r="R669" i="1"/>
  <c r="S669" i="1"/>
  <c r="T669" i="1"/>
  <c r="U669" i="1"/>
  <c r="V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Q670" i="1"/>
  <c r="R670" i="1"/>
  <c r="S670" i="1"/>
  <c r="T670" i="1"/>
  <c r="U670" i="1"/>
  <c r="V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Q671" i="1"/>
  <c r="R671" i="1"/>
  <c r="S671" i="1"/>
  <c r="T671" i="1"/>
  <c r="U671" i="1"/>
  <c r="V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Q672" i="1"/>
  <c r="R672" i="1"/>
  <c r="S672" i="1"/>
  <c r="T672" i="1"/>
  <c r="U672" i="1"/>
  <c r="V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Q673" i="1"/>
  <c r="R673" i="1"/>
  <c r="S673" i="1"/>
  <c r="T673" i="1"/>
  <c r="U673" i="1"/>
  <c r="V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Q674" i="1"/>
  <c r="R674" i="1"/>
  <c r="S674" i="1"/>
  <c r="T674" i="1"/>
  <c r="U674" i="1"/>
  <c r="V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Q675" i="1"/>
  <c r="R675" i="1"/>
  <c r="S675" i="1"/>
  <c r="T675" i="1"/>
  <c r="U675" i="1"/>
  <c r="V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Q676" i="1"/>
  <c r="R676" i="1"/>
  <c r="S676" i="1"/>
  <c r="T676" i="1"/>
  <c r="U676" i="1"/>
  <c r="V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Q677" i="1"/>
  <c r="R677" i="1"/>
  <c r="S677" i="1"/>
  <c r="T677" i="1"/>
  <c r="U677" i="1"/>
  <c r="V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Q678" i="1"/>
  <c r="R678" i="1"/>
  <c r="S678" i="1"/>
  <c r="T678" i="1"/>
  <c r="U678" i="1"/>
  <c r="V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Q679" i="1"/>
  <c r="R679" i="1"/>
  <c r="S679" i="1"/>
  <c r="T679" i="1"/>
  <c r="U679" i="1"/>
  <c r="V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Q680" i="1"/>
  <c r="R680" i="1"/>
  <c r="S680" i="1"/>
  <c r="T680" i="1"/>
  <c r="U680" i="1"/>
  <c r="V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Q681" i="1"/>
  <c r="R681" i="1"/>
  <c r="S681" i="1"/>
  <c r="T681" i="1"/>
  <c r="U681" i="1"/>
  <c r="V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Q682" i="1"/>
  <c r="R682" i="1"/>
  <c r="S682" i="1"/>
  <c r="T682" i="1"/>
  <c r="U682" i="1"/>
  <c r="V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Q683" i="1"/>
  <c r="R683" i="1"/>
  <c r="S683" i="1"/>
  <c r="T683" i="1"/>
  <c r="U683" i="1"/>
  <c r="V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Q684" i="1"/>
  <c r="R684" i="1"/>
  <c r="S684" i="1"/>
  <c r="T684" i="1"/>
  <c r="U684" i="1"/>
  <c r="V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Q685" i="1"/>
  <c r="R685" i="1"/>
  <c r="S685" i="1"/>
  <c r="T685" i="1"/>
  <c r="U685" i="1"/>
  <c r="V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Q686" i="1"/>
  <c r="R686" i="1"/>
  <c r="S686" i="1"/>
  <c r="T686" i="1"/>
  <c r="U686" i="1"/>
  <c r="V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Q687" i="1"/>
  <c r="R687" i="1"/>
  <c r="S687" i="1"/>
  <c r="T687" i="1"/>
  <c r="U687" i="1"/>
  <c r="V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Q688" i="1"/>
  <c r="R688" i="1"/>
  <c r="S688" i="1"/>
  <c r="T688" i="1"/>
  <c r="U688" i="1"/>
  <c r="V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Q689" i="1"/>
  <c r="R689" i="1"/>
  <c r="S689" i="1"/>
  <c r="T689" i="1"/>
  <c r="U689" i="1"/>
  <c r="V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Q690" i="1"/>
  <c r="R690" i="1"/>
  <c r="S690" i="1"/>
  <c r="T690" i="1"/>
  <c r="U690" i="1"/>
  <c r="V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Q691" i="1"/>
  <c r="R691" i="1"/>
  <c r="S691" i="1"/>
  <c r="T691" i="1"/>
  <c r="U691" i="1"/>
  <c r="V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Q692" i="1"/>
  <c r="R692" i="1"/>
  <c r="S692" i="1"/>
  <c r="T692" i="1"/>
  <c r="U692" i="1"/>
  <c r="V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Q693" i="1"/>
  <c r="R693" i="1"/>
  <c r="S693" i="1"/>
  <c r="T693" i="1"/>
  <c r="U693" i="1"/>
  <c r="V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Q694" i="1"/>
  <c r="R694" i="1"/>
  <c r="S694" i="1"/>
  <c r="T694" i="1"/>
  <c r="U694" i="1"/>
  <c r="V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Q695" i="1"/>
  <c r="R695" i="1"/>
  <c r="S695" i="1"/>
  <c r="T695" i="1"/>
  <c r="U695" i="1"/>
  <c r="V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Q696" i="1"/>
  <c r="R696" i="1"/>
  <c r="S696" i="1"/>
  <c r="T696" i="1"/>
  <c r="U696" i="1"/>
  <c r="V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Q697" i="1"/>
  <c r="R697" i="1"/>
  <c r="S697" i="1"/>
  <c r="T697" i="1"/>
  <c r="U697" i="1"/>
  <c r="V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Q698" i="1"/>
  <c r="R698" i="1"/>
  <c r="S698" i="1"/>
  <c r="T698" i="1"/>
  <c r="U698" i="1"/>
  <c r="V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Q699" i="1"/>
  <c r="R699" i="1"/>
  <c r="S699" i="1"/>
  <c r="T699" i="1"/>
  <c r="U699" i="1"/>
  <c r="V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Q700" i="1"/>
  <c r="R700" i="1"/>
  <c r="S700" i="1"/>
  <c r="T700" i="1"/>
  <c r="U700" i="1"/>
  <c r="V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Q701" i="1"/>
  <c r="R701" i="1"/>
  <c r="S701" i="1"/>
  <c r="T701" i="1"/>
  <c r="U701" i="1"/>
  <c r="V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Q702" i="1"/>
  <c r="R702" i="1"/>
  <c r="S702" i="1"/>
  <c r="T702" i="1"/>
  <c r="U702" i="1"/>
  <c r="V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Q703" i="1"/>
  <c r="R703" i="1"/>
  <c r="S703" i="1"/>
  <c r="T703" i="1"/>
  <c r="U703" i="1"/>
  <c r="V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Q704" i="1"/>
  <c r="R704" i="1"/>
  <c r="S704" i="1"/>
  <c r="T704" i="1"/>
  <c r="U704" i="1"/>
  <c r="V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Q705" i="1"/>
  <c r="R705" i="1"/>
  <c r="S705" i="1"/>
  <c r="T705" i="1"/>
  <c r="U705" i="1"/>
  <c r="V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Q706" i="1"/>
  <c r="R706" i="1"/>
  <c r="S706" i="1"/>
  <c r="T706" i="1"/>
  <c r="U706" i="1"/>
  <c r="V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Q707" i="1"/>
  <c r="R707" i="1"/>
  <c r="S707" i="1"/>
  <c r="T707" i="1"/>
  <c r="U707" i="1"/>
  <c r="V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Q708" i="1"/>
  <c r="R708" i="1"/>
  <c r="S708" i="1"/>
  <c r="T708" i="1"/>
  <c r="U708" i="1"/>
  <c r="V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Q709" i="1"/>
  <c r="R709" i="1"/>
  <c r="S709" i="1"/>
  <c r="T709" i="1"/>
  <c r="U709" i="1"/>
  <c r="V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Q710" i="1"/>
  <c r="R710" i="1"/>
  <c r="S710" i="1"/>
  <c r="T710" i="1"/>
  <c r="U710" i="1"/>
  <c r="V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Q711" i="1"/>
  <c r="R711" i="1"/>
  <c r="S711" i="1"/>
  <c r="T711" i="1"/>
  <c r="U711" i="1"/>
  <c r="V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Q712" i="1"/>
  <c r="R712" i="1"/>
  <c r="S712" i="1"/>
  <c r="T712" i="1"/>
  <c r="U712" i="1"/>
  <c r="V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Q713" i="1"/>
  <c r="R713" i="1"/>
  <c r="S713" i="1"/>
  <c r="T713" i="1"/>
  <c r="U713" i="1"/>
  <c r="V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Q714" i="1"/>
  <c r="R714" i="1"/>
  <c r="S714" i="1"/>
  <c r="T714" i="1"/>
  <c r="U714" i="1"/>
  <c r="V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Q715" i="1"/>
  <c r="R715" i="1"/>
  <c r="S715" i="1"/>
  <c r="T715" i="1"/>
  <c r="U715" i="1"/>
  <c r="V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Q716" i="1"/>
  <c r="R716" i="1"/>
  <c r="S716" i="1"/>
  <c r="T716" i="1"/>
  <c r="U716" i="1"/>
  <c r="V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Q717" i="1"/>
  <c r="R717" i="1"/>
  <c r="S717" i="1"/>
  <c r="T717" i="1"/>
  <c r="U717" i="1"/>
  <c r="V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Q718" i="1"/>
  <c r="R718" i="1"/>
  <c r="S718" i="1"/>
  <c r="T718" i="1"/>
  <c r="U718" i="1"/>
  <c r="V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Q719" i="1"/>
  <c r="R719" i="1"/>
  <c r="S719" i="1"/>
  <c r="T719" i="1"/>
  <c r="U719" i="1"/>
  <c r="V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Q720" i="1"/>
  <c r="R720" i="1"/>
  <c r="S720" i="1"/>
  <c r="T720" i="1"/>
  <c r="U720" i="1"/>
  <c r="V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Q721" i="1"/>
  <c r="R721" i="1"/>
  <c r="S721" i="1"/>
  <c r="T721" i="1"/>
  <c r="U721" i="1"/>
  <c r="V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Q722" i="1"/>
  <c r="R722" i="1"/>
  <c r="S722" i="1"/>
  <c r="T722" i="1"/>
  <c r="U722" i="1"/>
  <c r="V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Q723" i="1"/>
  <c r="R723" i="1"/>
  <c r="S723" i="1"/>
  <c r="T723" i="1"/>
  <c r="U723" i="1"/>
  <c r="V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Q724" i="1"/>
  <c r="R724" i="1"/>
  <c r="S724" i="1"/>
  <c r="T724" i="1"/>
  <c r="U724" i="1"/>
  <c r="V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Q725" i="1"/>
  <c r="R725" i="1"/>
  <c r="S725" i="1"/>
  <c r="T725" i="1"/>
  <c r="U725" i="1"/>
  <c r="V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Q726" i="1"/>
  <c r="R726" i="1"/>
  <c r="S726" i="1"/>
  <c r="T726" i="1"/>
  <c r="U726" i="1"/>
  <c r="V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Q727" i="1"/>
  <c r="R727" i="1"/>
  <c r="S727" i="1"/>
  <c r="T727" i="1"/>
  <c r="U727" i="1"/>
  <c r="V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Q728" i="1"/>
  <c r="R728" i="1"/>
  <c r="S728" i="1"/>
  <c r="T728" i="1"/>
  <c r="U728" i="1"/>
  <c r="V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Q729" i="1"/>
  <c r="R729" i="1"/>
  <c r="S729" i="1"/>
  <c r="T729" i="1"/>
  <c r="U729" i="1"/>
  <c r="V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Q730" i="1"/>
  <c r="R730" i="1"/>
  <c r="S730" i="1"/>
  <c r="T730" i="1"/>
  <c r="U730" i="1"/>
  <c r="V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Q731" i="1"/>
  <c r="R731" i="1"/>
  <c r="S731" i="1"/>
  <c r="T731" i="1"/>
  <c r="U731" i="1"/>
  <c r="V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Q732" i="1"/>
  <c r="R732" i="1"/>
  <c r="S732" i="1"/>
  <c r="T732" i="1"/>
  <c r="U732" i="1"/>
  <c r="V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Q733" i="1"/>
  <c r="R733" i="1"/>
  <c r="S733" i="1"/>
  <c r="T733" i="1"/>
  <c r="U733" i="1"/>
  <c r="V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Q734" i="1"/>
  <c r="R734" i="1"/>
  <c r="S734" i="1"/>
  <c r="T734" i="1"/>
  <c r="U734" i="1"/>
  <c r="V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Q735" i="1"/>
  <c r="R735" i="1"/>
  <c r="S735" i="1"/>
  <c r="T735" i="1"/>
  <c r="U735" i="1"/>
  <c r="V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Q736" i="1"/>
  <c r="R736" i="1"/>
  <c r="S736" i="1"/>
  <c r="T736" i="1"/>
  <c r="U736" i="1"/>
  <c r="V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Q737" i="1"/>
  <c r="R737" i="1"/>
  <c r="S737" i="1"/>
  <c r="T737" i="1"/>
  <c r="U737" i="1"/>
  <c r="V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Q738" i="1"/>
  <c r="R738" i="1"/>
  <c r="S738" i="1"/>
  <c r="T738" i="1"/>
  <c r="U738" i="1"/>
  <c r="V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Q739" i="1"/>
  <c r="R739" i="1"/>
  <c r="S739" i="1"/>
  <c r="T739" i="1"/>
  <c r="U739" i="1"/>
  <c r="V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Q740" i="1"/>
  <c r="R740" i="1"/>
  <c r="S740" i="1"/>
  <c r="T740" i="1"/>
  <c r="U740" i="1"/>
  <c r="V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Q741" i="1"/>
  <c r="R741" i="1"/>
  <c r="S741" i="1"/>
  <c r="T741" i="1"/>
  <c r="U741" i="1"/>
  <c r="V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Q742" i="1"/>
  <c r="R742" i="1"/>
  <c r="S742" i="1"/>
  <c r="T742" i="1"/>
  <c r="U742" i="1"/>
  <c r="V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Q743" i="1"/>
  <c r="R743" i="1"/>
  <c r="S743" i="1"/>
  <c r="T743" i="1"/>
  <c r="U743" i="1"/>
  <c r="V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Q744" i="1"/>
  <c r="R744" i="1"/>
  <c r="S744" i="1"/>
  <c r="T744" i="1"/>
  <c r="U744" i="1"/>
  <c r="V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Q745" i="1"/>
  <c r="R745" i="1"/>
  <c r="S745" i="1"/>
  <c r="T745" i="1"/>
  <c r="U745" i="1"/>
  <c r="V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Q746" i="1"/>
  <c r="R746" i="1"/>
  <c r="S746" i="1"/>
  <c r="T746" i="1"/>
  <c r="U746" i="1"/>
  <c r="V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Q747" i="1"/>
  <c r="R747" i="1"/>
  <c r="S747" i="1"/>
  <c r="T747" i="1"/>
  <c r="U747" i="1"/>
  <c r="V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Q748" i="1"/>
  <c r="R748" i="1"/>
  <c r="S748" i="1"/>
  <c r="T748" i="1"/>
  <c r="U748" i="1"/>
  <c r="V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Q749" i="1"/>
  <c r="R749" i="1"/>
  <c r="S749" i="1"/>
  <c r="T749" i="1"/>
  <c r="U749" i="1"/>
  <c r="V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Q750" i="1"/>
  <c r="R750" i="1"/>
  <c r="S750" i="1"/>
  <c r="T750" i="1"/>
  <c r="U750" i="1"/>
  <c r="V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Q751" i="1"/>
  <c r="R751" i="1"/>
  <c r="S751" i="1"/>
  <c r="T751" i="1"/>
  <c r="U751" i="1"/>
  <c r="V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Q752" i="1"/>
  <c r="R752" i="1"/>
  <c r="S752" i="1"/>
  <c r="T752" i="1"/>
  <c r="U752" i="1"/>
  <c r="V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Q753" i="1"/>
  <c r="R753" i="1"/>
  <c r="S753" i="1"/>
  <c r="T753" i="1"/>
  <c r="U753" i="1"/>
  <c r="V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Q754" i="1"/>
  <c r="R754" i="1"/>
  <c r="S754" i="1"/>
  <c r="T754" i="1"/>
  <c r="U754" i="1"/>
  <c r="V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Q755" i="1"/>
  <c r="R755" i="1"/>
  <c r="S755" i="1"/>
  <c r="T755" i="1"/>
  <c r="U755" i="1"/>
  <c r="V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Q756" i="1"/>
  <c r="R756" i="1"/>
  <c r="S756" i="1"/>
  <c r="T756" i="1"/>
  <c r="U756" i="1"/>
  <c r="V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Q757" i="1"/>
  <c r="R757" i="1"/>
  <c r="S757" i="1"/>
  <c r="T757" i="1"/>
  <c r="U757" i="1"/>
  <c r="V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Q758" i="1"/>
  <c r="R758" i="1"/>
  <c r="S758" i="1"/>
  <c r="T758" i="1"/>
  <c r="U758" i="1"/>
  <c r="V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Q759" i="1"/>
  <c r="R759" i="1"/>
  <c r="S759" i="1"/>
  <c r="T759" i="1"/>
  <c r="U759" i="1"/>
  <c r="V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Q760" i="1"/>
  <c r="R760" i="1"/>
  <c r="S760" i="1"/>
  <c r="T760" i="1"/>
  <c r="U760" i="1"/>
  <c r="V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Q761" i="1"/>
  <c r="R761" i="1"/>
  <c r="S761" i="1"/>
  <c r="T761" i="1"/>
  <c r="U761" i="1"/>
  <c r="V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Q762" i="1"/>
  <c r="R762" i="1"/>
  <c r="S762" i="1"/>
  <c r="T762" i="1"/>
  <c r="U762" i="1"/>
  <c r="V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Q763" i="1"/>
  <c r="R763" i="1"/>
  <c r="S763" i="1"/>
  <c r="T763" i="1"/>
  <c r="U763" i="1"/>
  <c r="V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Q764" i="1"/>
  <c r="R764" i="1"/>
  <c r="S764" i="1"/>
  <c r="T764" i="1"/>
  <c r="U764" i="1"/>
  <c r="V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Q765" i="1"/>
  <c r="R765" i="1"/>
  <c r="S765" i="1"/>
  <c r="T765" i="1"/>
  <c r="U765" i="1"/>
  <c r="V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Q766" i="1"/>
  <c r="R766" i="1"/>
  <c r="S766" i="1"/>
  <c r="T766" i="1"/>
  <c r="U766" i="1"/>
  <c r="V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Q767" i="1"/>
  <c r="R767" i="1"/>
  <c r="S767" i="1"/>
  <c r="T767" i="1"/>
  <c r="U767" i="1"/>
  <c r="V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Q768" i="1"/>
  <c r="R768" i="1"/>
  <c r="S768" i="1"/>
  <c r="T768" i="1"/>
  <c r="U768" i="1"/>
  <c r="V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Q769" i="1"/>
  <c r="R769" i="1"/>
  <c r="S769" i="1"/>
  <c r="T769" i="1"/>
  <c r="U769" i="1"/>
  <c r="V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Q770" i="1"/>
  <c r="R770" i="1"/>
  <c r="S770" i="1"/>
  <c r="T770" i="1"/>
  <c r="U770" i="1"/>
  <c r="V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Q771" i="1"/>
  <c r="R771" i="1"/>
  <c r="S771" i="1"/>
  <c r="T771" i="1"/>
  <c r="U771" i="1"/>
  <c r="V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Q772" i="1"/>
  <c r="R772" i="1"/>
  <c r="S772" i="1"/>
  <c r="T772" i="1"/>
  <c r="U772" i="1"/>
  <c r="V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Q773" i="1"/>
  <c r="R773" i="1"/>
  <c r="S773" i="1"/>
  <c r="T773" i="1"/>
  <c r="U773" i="1"/>
  <c r="V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Q774" i="1"/>
  <c r="R774" i="1"/>
  <c r="S774" i="1"/>
  <c r="T774" i="1"/>
  <c r="U774" i="1"/>
  <c r="V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Q775" i="1"/>
  <c r="R775" i="1"/>
  <c r="S775" i="1"/>
  <c r="T775" i="1"/>
  <c r="U775" i="1"/>
  <c r="V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Q776" i="1"/>
  <c r="R776" i="1"/>
  <c r="S776" i="1"/>
  <c r="T776" i="1"/>
  <c r="U776" i="1"/>
  <c r="V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Q777" i="1"/>
  <c r="R777" i="1"/>
  <c r="S777" i="1"/>
  <c r="T777" i="1"/>
  <c r="U777" i="1"/>
  <c r="V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Q778" i="1"/>
  <c r="R778" i="1"/>
  <c r="S778" i="1"/>
  <c r="T778" i="1"/>
  <c r="U778" i="1"/>
  <c r="V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Q779" i="1"/>
  <c r="R779" i="1"/>
  <c r="S779" i="1"/>
  <c r="T779" i="1"/>
  <c r="U779" i="1"/>
  <c r="V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Q780" i="1"/>
  <c r="R780" i="1"/>
  <c r="S780" i="1"/>
  <c r="T780" i="1"/>
  <c r="U780" i="1"/>
  <c r="V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Q781" i="1"/>
  <c r="R781" i="1"/>
  <c r="S781" i="1"/>
  <c r="T781" i="1"/>
  <c r="U781" i="1"/>
  <c r="V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Q782" i="1"/>
  <c r="R782" i="1"/>
  <c r="S782" i="1"/>
  <c r="T782" i="1"/>
  <c r="U782" i="1"/>
  <c r="V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Q783" i="1"/>
  <c r="R783" i="1"/>
  <c r="S783" i="1"/>
  <c r="T783" i="1"/>
  <c r="U783" i="1"/>
  <c r="V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Q784" i="1"/>
  <c r="R784" i="1"/>
  <c r="S784" i="1"/>
  <c r="T784" i="1"/>
  <c r="U784" i="1"/>
  <c r="V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Q785" i="1"/>
  <c r="R785" i="1"/>
  <c r="S785" i="1"/>
  <c r="T785" i="1"/>
  <c r="U785" i="1"/>
  <c r="V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Q786" i="1"/>
  <c r="R786" i="1"/>
  <c r="S786" i="1"/>
  <c r="T786" i="1"/>
  <c r="U786" i="1"/>
  <c r="V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Q787" i="1"/>
  <c r="R787" i="1"/>
  <c r="S787" i="1"/>
  <c r="T787" i="1"/>
  <c r="U787" i="1"/>
  <c r="V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Q788" i="1"/>
  <c r="R788" i="1"/>
  <c r="S788" i="1"/>
  <c r="T788" i="1"/>
  <c r="U788" i="1"/>
  <c r="V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Q789" i="1"/>
  <c r="R789" i="1"/>
  <c r="S789" i="1"/>
  <c r="T789" i="1"/>
  <c r="U789" i="1"/>
  <c r="V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Q790" i="1"/>
  <c r="R790" i="1"/>
  <c r="S790" i="1"/>
  <c r="T790" i="1"/>
  <c r="U790" i="1"/>
  <c r="V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Q791" i="1"/>
  <c r="R791" i="1"/>
  <c r="S791" i="1"/>
  <c r="T791" i="1"/>
  <c r="U791" i="1"/>
  <c r="V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Q792" i="1"/>
  <c r="R792" i="1"/>
  <c r="S792" i="1"/>
  <c r="T792" i="1"/>
  <c r="U792" i="1"/>
  <c r="V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Q793" i="1"/>
  <c r="R793" i="1"/>
  <c r="S793" i="1"/>
  <c r="T793" i="1"/>
  <c r="U793" i="1"/>
  <c r="V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Q794" i="1"/>
  <c r="R794" i="1"/>
  <c r="S794" i="1"/>
  <c r="T794" i="1"/>
  <c r="U794" i="1"/>
  <c r="V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Q795" i="1"/>
  <c r="R795" i="1"/>
  <c r="S795" i="1"/>
  <c r="T795" i="1"/>
  <c r="U795" i="1"/>
  <c r="V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Q796" i="1"/>
  <c r="R796" i="1"/>
  <c r="S796" i="1"/>
  <c r="T796" i="1"/>
  <c r="U796" i="1"/>
  <c r="V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Q797" i="1"/>
  <c r="R797" i="1"/>
  <c r="S797" i="1"/>
  <c r="T797" i="1"/>
  <c r="U797" i="1"/>
  <c r="V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Q798" i="1"/>
  <c r="R798" i="1"/>
  <c r="S798" i="1"/>
  <c r="T798" i="1"/>
  <c r="U798" i="1"/>
  <c r="V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Q799" i="1"/>
  <c r="R799" i="1"/>
  <c r="S799" i="1"/>
  <c r="T799" i="1"/>
  <c r="U799" i="1"/>
  <c r="V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Q800" i="1"/>
  <c r="R800" i="1"/>
  <c r="S800" i="1"/>
  <c r="T800" i="1"/>
  <c r="U800" i="1"/>
  <c r="V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Q801" i="1"/>
  <c r="R801" i="1"/>
  <c r="S801" i="1"/>
  <c r="T801" i="1"/>
  <c r="U801" i="1"/>
  <c r="V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Q802" i="1"/>
  <c r="R802" i="1"/>
  <c r="S802" i="1"/>
  <c r="T802" i="1"/>
  <c r="U802" i="1"/>
  <c r="V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Q803" i="1"/>
  <c r="R803" i="1"/>
  <c r="S803" i="1"/>
  <c r="T803" i="1"/>
  <c r="U803" i="1"/>
  <c r="V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Q804" i="1"/>
  <c r="R804" i="1"/>
  <c r="S804" i="1"/>
  <c r="T804" i="1"/>
  <c r="U804" i="1"/>
  <c r="V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Q805" i="1"/>
  <c r="R805" i="1"/>
  <c r="S805" i="1"/>
  <c r="T805" i="1"/>
  <c r="U805" i="1"/>
  <c r="V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Q806" i="1"/>
  <c r="R806" i="1"/>
  <c r="S806" i="1"/>
  <c r="T806" i="1"/>
  <c r="U806" i="1"/>
  <c r="V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Q807" i="1"/>
  <c r="R807" i="1"/>
  <c r="S807" i="1"/>
  <c r="T807" i="1"/>
  <c r="U807" i="1"/>
  <c r="V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Q808" i="1"/>
  <c r="R808" i="1"/>
  <c r="S808" i="1"/>
  <c r="T808" i="1"/>
  <c r="U808" i="1"/>
  <c r="V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Q809" i="1"/>
  <c r="R809" i="1"/>
  <c r="S809" i="1"/>
  <c r="T809" i="1"/>
  <c r="U809" i="1"/>
  <c r="V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Q810" i="1"/>
  <c r="R810" i="1"/>
  <c r="S810" i="1"/>
  <c r="T810" i="1"/>
  <c r="U810" i="1"/>
  <c r="V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Q811" i="1"/>
  <c r="R811" i="1"/>
  <c r="S811" i="1"/>
  <c r="T811" i="1"/>
  <c r="U811" i="1"/>
  <c r="V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Q812" i="1"/>
  <c r="R812" i="1"/>
  <c r="S812" i="1"/>
  <c r="T812" i="1"/>
  <c r="U812" i="1"/>
  <c r="V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Q813" i="1"/>
  <c r="R813" i="1"/>
  <c r="S813" i="1"/>
  <c r="T813" i="1"/>
  <c r="U813" i="1"/>
  <c r="V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Q814" i="1"/>
  <c r="R814" i="1"/>
  <c r="S814" i="1"/>
  <c r="T814" i="1"/>
  <c r="U814" i="1"/>
  <c r="V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Q815" i="1"/>
  <c r="R815" i="1"/>
  <c r="S815" i="1"/>
  <c r="T815" i="1"/>
  <c r="U815" i="1"/>
  <c r="V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Q816" i="1"/>
  <c r="R816" i="1"/>
  <c r="S816" i="1"/>
  <c r="T816" i="1"/>
  <c r="U816" i="1"/>
  <c r="V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Q817" i="1"/>
  <c r="R817" i="1"/>
  <c r="S817" i="1"/>
  <c r="T817" i="1"/>
  <c r="U817" i="1"/>
  <c r="V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Q818" i="1"/>
  <c r="R818" i="1"/>
  <c r="S818" i="1"/>
  <c r="T818" i="1"/>
  <c r="U818" i="1"/>
  <c r="V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Q819" i="1"/>
  <c r="R819" i="1"/>
  <c r="S819" i="1"/>
  <c r="T819" i="1"/>
  <c r="U819" i="1"/>
  <c r="V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Q820" i="1"/>
  <c r="R820" i="1"/>
  <c r="S820" i="1"/>
  <c r="T820" i="1"/>
  <c r="U820" i="1"/>
  <c r="V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Q821" i="1"/>
  <c r="R821" i="1"/>
  <c r="S821" i="1"/>
  <c r="T821" i="1"/>
  <c r="U821" i="1"/>
  <c r="V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Q822" i="1"/>
  <c r="R822" i="1"/>
  <c r="S822" i="1"/>
  <c r="T822" i="1"/>
  <c r="U822" i="1"/>
  <c r="V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Q823" i="1"/>
  <c r="R823" i="1"/>
  <c r="S823" i="1"/>
  <c r="T823" i="1"/>
  <c r="U823" i="1"/>
  <c r="V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Q824" i="1"/>
  <c r="R824" i="1"/>
  <c r="S824" i="1"/>
  <c r="T824" i="1"/>
  <c r="U824" i="1"/>
  <c r="V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Q825" i="1"/>
  <c r="R825" i="1"/>
  <c r="S825" i="1"/>
  <c r="T825" i="1"/>
  <c r="U825" i="1"/>
  <c r="V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Q826" i="1"/>
  <c r="R826" i="1"/>
  <c r="S826" i="1"/>
  <c r="T826" i="1"/>
  <c r="U826" i="1"/>
  <c r="V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Q827" i="1"/>
  <c r="R827" i="1"/>
  <c r="S827" i="1"/>
  <c r="T827" i="1"/>
  <c r="U827" i="1"/>
  <c r="V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Q828" i="1"/>
  <c r="R828" i="1"/>
  <c r="S828" i="1"/>
  <c r="T828" i="1"/>
  <c r="U828" i="1"/>
  <c r="V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Q829" i="1"/>
  <c r="R829" i="1"/>
  <c r="S829" i="1"/>
  <c r="T829" i="1"/>
  <c r="U829" i="1"/>
  <c r="V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Q830" i="1"/>
  <c r="R830" i="1"/>
  <c r="S830" i="1"/>
  <c r="T830" i="1"/>
  <c r="U830" i="1"/>
  <c r="V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Q831" i="1"/>
  <c r="R831" i="1"/>
  <c r="S831" i="1"/>
  <c r="T831" i="1"/>
  <c r="U831" i="1"/>
  <c r="V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Q832" i="1"/>
  <c r="R832" i="1"/>
  <c r="S832" i="1"/>
  <c r="T832" i="1"/>
  <c r="U832" i="1"/>
  <c r="V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Q833" i="1"/>
  <c r="R833" i="1"/>
  <c r="S833" i="1"/>
  <c r="T833" i="1"/>
  <c r="U833" i="1"/>
  <c r="V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Q834" i="1"/>
  <c r="R834" i="1"/>
  <c r="S834" i="1"/>
  <c r="T834" i="1"/>
  <c r="U834" i="1"/>
  <c r="V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Q835" i="1"/>
  <c r="R835" i="1"/>
  <c r="S835" i="1"/>
  <c r="T835" i="1"/>
  <c r="U835" i="1"/>
  <c r="V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Q836" i="1"/>
  <c r="R836" i="1"/>
  <c r="S836" i="1"/>
  <c r="T836" i="1"/>
  <c r="U836" i="1"/>
  <c r="V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Q837" i="1"/>
  <c r="R837" i="1"/>
  <c r="S837" i="1"/>
  <c r="T837" i="1"/>
  <c r="U837" i="1"/>
  <c r="V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Q838" i="1"/>
  <c r="R838" i="1"/>
  <c r="S838" i="1"/>
  <c r="T838" i="1"/>
  <c r="U838" i="1"/>
  <c r="V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Q839" i="1"/>
  <c r="R839" i="1"/>
  <c r="S839" i="1"/>
  <c r="T839" i="1"/>
  <c r="U839" i="1"/>
  <c r="V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Q840" i="1"/>
  <c r="R840" i="1"/>
  <c r="S840" i="1"/>
  <c r="T840" i="1"/>
  <c r="U840" i="1"/>
  <c r="V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Q841" i="1"/>
  <c r="R841" i="1"/>
  <c r="S841" i="1"/>
  <c r="T841" i="1"/>
  <c r="U841" i="1"/>
  <c r="V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Q842" i="1"/>
  <c r="R842" i="1"/>
  <c r="S842" i="1"/>
  <c r="T842" i="1"/>
  <c r="U842" i="1"/>
  <c r="V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Q843" i="1"/>
  <c r="R843" i="1"/>
  <c r="S843" i="1"/>
  <c r="T843" i="1"/>
  <c r="U843" i="1"/>
  <c r="V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Q844" i="1"/>
  <c r="R844" i="1"/>
  <c r="S844" i="1"/>
  <c r="T844" i="1"/>
  <c r="U844" i="1"/>
  <c r="V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Q845" i="1"/>
  <c r="R845" i="1"/>
  <c r="S845" i="1"/>
  <c r="T845" i="1"/>
  <c r="U845" i="1"/>
  <c r="V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Q846" i="1"/>
  <c r="R846" i="1"/>
  <c r="S846" i="1"/>
  <c r="T846" i="1"/>
  <c r="U846" i="1"/>
  <c r="V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Q847" i="1"/>
  <c r="R847" i="1"/>
  <c r="S847" i="1"/>
  <c r="T847" i="1"/>
  <c r="U847" i="1"/>
  <c r="V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Q848" i="1"/>
  <c r="R848" i="1"/>
  <c r="S848" i="1"/>
  <c r="T848" i="1"/>
  <c r="U848" i="1"/>
  <c r="V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Q849" i="1"/>
  <c r="R849" i="1"/>
  <c r="S849" i="1"/>
  <c r="T849" i="1"/>
  <c r="U849" i="1"/>
  <c r="V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Q850" i="1"/>
  <c r="R850" i="1"/>
  <c r="S850" i="1"/>
  <c r="T850" i="1"/>
  <c r="U850" i="1"/>
  <c r="V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Q851" i="1"/>
  <c r="R851" i="1"/>
  <c r="S851" i="1"/>
  <c r="T851" i="1"/>
  <c r="U851" i="1"/>
  <c r="V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Q852" i="1"/>
  <c r="R852" i="1"/>
  <c r="S852" i="1"/>
  <c r="T852" i="1"/>
  <c r="U852" i="1"/>
  <c r="V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Q853" i="1"/>
  <c r="R853" i="1"/>
  <c r="S853" i="1"/>
  <c r="T853" i="1"/>
  <c r="U853" i="1"/>
  <c r="V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Q854" i="1"/>
  <c r="R854" i="1"/>
  <c r="S854" i="1"/>
  <c r="T854" i="1"/>
  <c r="U854" i="1"/>
  <c r="V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Q855" i="1"/>
  <c r="R855" i="1"/>
  <c r="S855" i="1"/>
  <c r="T855" i="1"/>
  <c r="U855" i="1"/>
  <c r="V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Q856" i="1"/>
  <c r="R856" i="1"/>
  <c r="S856" i="1"/>
  <c r="T856" i="1"/>
  <c r="U856" i="1"/>
  <c r="V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Q857" i="1"/>
  <c r="R857" i="1"/>
  <c r="S857" i="1"/>
  <c r="T857" i="1"/>
  <c r="U857" i="1"/>
  <c r="V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Q858" i="1"/>
  <c r="R858" i="1"/>
  <c r="S858" i="1"/>
  <c r="T858" i="1"/>
  <c r="U858" i="1"/>
  <c r="V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Q859" i="1"/>
  <c r="R859" i="1"/>
  <c r="S859" i="1"/>
  <c r="T859" i="1"/>
  <c r="U859" i="1"/>
  <c r="V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Q860" i="1"/>
  <c r="R860" i="1"/>
  <c r="S860" i="1"/>
  <c r="T860" i="1"/>
  <c r="U860" i="1"/>
  <c r="V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Q861" i="1"/>
  <c r="R861" i="1"/>
  <c r="S861" i="1"/>
  <c r="T861" i="1"/>
  <c r="U861" i="1"/>
  <c r="V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Q862" i="1"/>
  <c r="R862" i="1"/>
  <c r="S862" i="1"/>
  <c r="T862" i="1"/>
  <c r="U862" i="1"/>
  <c r="V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Q863" i="1"/>
  <c r="R863" i="1"/>
  <c r="S863" i="1"/>
  <c r="T863" i="1"/>
  <c r="U863" i="1"/>
  <c r="V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Q864" i="1"/>
  <c r="R864" i="1"/>
  <c r="S864" i="1"/>
  <c r="T864" i="1"/>
  <c r="U864" i="1"/>
  <c r="V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Q865" i="1"/>
  <c r="R865" i="1"/>
  <c r="S865" i="1"/>
  <c r="T865" i="1"/>
  <c r="U865" i="1"/>
  <c r="V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Q866" i="1"/>
  <c r="R866" i="1"/>
  <c r="S866" i="1"/>
  <c r="T866" i="1"/>
  <c r="U866" i="1"/>
  <c r="V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Q867" i="1"/>
  <c r="R867" i="1"/>
  <c r="S867" i="1"/>
  <c r="T867" i="1"/>
  <c r="U867" i="1"/>
  <c r="V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Q868" i="1"/>
  <c r="R868" i="1"/>
  <c r="S868" i="1"/>
  <c r="T868" i="1"/>
  <c r="U868" i="1"/>
  <c r="V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Q869" i="1"/>
  <c r="R869" i="1"/>
  <c r="S869" i="1"/>
  <c r="T869" i="1"/>
  <c r="U869" i="1"/>
  <c r="V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Q870" i="1"/>
  <c r="R870" i="1"/>
  <c r="S870" i="1"/>
  <c r="T870" i="1"/>
  <c r="U870" i="1"/>
  <c r="V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Q871" i="1"/>
  <c r="R871" i="1"/>
  <c r="S871" i="1"/>
  <c r="T871" i="1"/>
  <c r="U871" i="1"/>
  <c r="V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Q872" i="1"/>
  <c r="R872" i="1"/>
  <c r="S872" i="1"/>
  <c r="T872" i="1"/>
  <c r="U872" i="1"/>
  <c r="V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Q873" i="1"/>
  <c r="R873" i="1"/>
  <c r="S873" i="1"/>
  <c r="T873" i="1"/>
  <c r="U873" i="1"/>
  <c r="V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Q874" i="1"/>
  <c r="R874" i="1"/>
  <c r="S874" i="1"/>
  <c r="T874" i="1"/>
  <c r="U874" i="1"/>
  <c r="V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Q875" i="1"/>
  <c r="R875" i="1"/>
  <c r="S875" i="1"/>
  <c r="T875" i="1"/>
  <c r="U875" i="1"/>
  <c r="V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Q876" i="1"/>
  <c r="R876" i="1"/>
  <c r="S876" i="1"/>
  <c r="T876" i="1"/>
  <c r="U876" i="1"/>
  <c r="V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Q877" i="1"/>
  <c r="R877" i="1"/>
  <c r="S877" i="1"/>
  <c r="T877" i="1"/>
  <c r="U877" i="1"/>
  <c r="V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Q878" i="1"/>
  <c r="R878" i="1"/>
  <c r="S878" i="1"/>
  <c r="T878" i="1"/>
  <c r="U878" i="1"/>
  <c r="V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Q879" i="1"/>
  <c r="R879" i="1"/>
  <c r="S879" i="1"/>
  <c r="T879" i="1"/>
  <c r="U879" i="1"/>
  <c r="V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Q880" i="1"/>
  <c r="R880" i="1"/>
  <c r="S880" i="1"/>
  <c r="T880" i="1"/>
  <c r="U880" i="1"/>
  <c r="V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Q881" i="1"/>
  <c r="R881" i="1"/>
  <c r="S881" i="1"/>
  <c r="T881" i="1"/>
  <c r="U881" i="1"/>
  <c r="V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Q882" i="1"/>
  <c r="R882" i="1"/>
  <c r="S882" i="1"/>
  <c r="T882" i="1"/>
  <c r="U882" i="1"/>
  <c r="V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Q883" i="1"/>
  <c r="R883" i="1"/>
  <c r="S883" i="1"/>
  <c r="T883" i="1"/>
  <c r="U883" i="1"/>
  <c r="V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Q884" i="1"/>
  <c r="R884" i="1"/>
  <c r="S884" i="1"/>
  <c r="T884" i="1"/>
  <c r="U884" i="1"/>
  <c r="V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Q885" i="1"/>
  <c r="R885" i="1"/>
  <c r="S885" i="1"/>
  <c r="T885" i="1"/>
  <c r="U885" i="1"/>
  <c r="V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Q886" i="1"/>
  <c r="R886" i="1"/>
  <c r="S886" i="1"/>
  <c r="T886" i="1"/>
  <c r="U886" i="1"/>
  <c r="V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Q887" i="1"/>
  <c r="R887" i="1"/>
  <c r="S887" i="1"/>
  <c r="T887" i="1"/>
  <c r="U887" i="1"/>
  <c r="V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Q888" i="1"/>
  <c r="R888" i="1"/>
  <c r="S888" i="1"/>
  <c r="T888" i="1"/>
  <c r="U888" i="1"/>
  <c r="V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Q889" i="1"/>
  <c r="R889" i="1"/>
  <c r="S889" i="1"/>
  <c r="T889" i="1"/>
  <c r="U889" i="1"/>
  <c r="V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Q890" i="1"/>
  <c r="R890" i="1"/>
  <c r="S890" i="1"/>
  <c r="T890" i="1"/>
  <c r="U890" i="1"/>
  <c r="V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Q891" i="1"/>
  <c r="R891" i="1"/>
  <c r="S891" i="1"/>
  <c r="T891" i="1"/>
  <c r="U891" i="1"/>
  <c r="V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Q892" i="1"/>
  <c r="R892" i="1"/>
  <c r="S892" i="1"/>
  <c r="T892" i="1"/>
  <c r="U892" i="1"/>
  <c r="V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Q893" i="1"/>
  <c r="R893" i="1"/>
  <c r="S893" i="1"/>
  <c r="T893" i="1"/>
  <c r="U893" i="1"/>
  <c r="V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Q894" i="1"/>
  <c r="R894" i="1"/>
  <c r="S894" i="1"/>
  <c r="T894" i="1"/>
  <c r="U894" i="1"/>
  <c r="V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Q895" i="1"/>
  <c r="R895" i="1"/>
  <c r="S895" i="1"/>
  <c r="T895" i="1"/>
  <c r="U895" i="1"/>
  <c r="V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Q896" i="1"/>
  <c r="R896" i="1"/>
  <c r="S896" i="1"/>
  <c r="T896" i="1"/>
  <c r="U896" i="1"/>
  <c r="V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Q897" i="1"/>
  <c r="R897" i="1"/>
  <c r="S897" i="1"/>
  <c r="T897" i="1"/>
  <c r="U897" i="1"/>
  <c r="V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Q898" i="1"/>
  <c r="R898" i="1"/>
  <c r="S898" i="1"/>
  <c r="T898" i="1"/>
  <c r="U898" i="1"/>
  <c r="V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Q899" i="1"/>
  <c r="R899" i="1"/>
  <c r="S899" i="1"/>
  <c r="T899" i="1"/>
  <c r="U899" i="1"/>
  <c r="V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Q900" i="1"/>
  <c r="R900" i="1"/>
  <c r="S900" i="1"/>
  <c r="T900" i="1"/>
  <c r="U900" i="1"/>
  <c r="V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Q901" i="1"/>
  <c r="R901" i="1"/>
  <c r="S901" i="1"/>
  <c r="T901" i="1"/>
  <c r="U901" i="1"/>
  <c r="V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Q902" i="1"/>
  <c r="R902" i="1"/>
  <c r="S902" i="1"/>
  <c r="T902" i="1"/>
  <c r="U902" i="1"/>
  <c r="V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Q903" i="1"/>
  <c r="R903" i="1"/>
  <c r="S903" i="1"/>
  <c r="T903" i="1"/>
  <c r="U903" i="1"/>
  <c r="V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Q904" i="1"/>
  <c r="R904" i="1"/>
  <c r="S904" i="1"/>
  <c r="T904" i="1"/>
  <c r="U904" i="1"/>
  <c r="V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Q905" i="1"/>
  <c r="R905" i="1"/>
  <c r="S905" i="1"/>
  <c r="T905" i="1"/>
  <c r="U905" i="1"/>
  <c r="V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Q906" i="1"/>
  <c r="R906" i="1"/>
  <c r="S906" i="1"/>
  <c r="T906" i="1"/>
  <c r="U906" i="1"/>
  <c r="V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Q907" i="1"/>
  <c r="R907" i="1"/>
  <c r="S907" i="1"/>
  <c r="T907" i="1"/>
  <c r="U907" i="1"/>
  <c r="V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Q908" i="1"/>
  <c r="R908" i="1"/>
  <c r="S908" i="1"/>
  <c r="T908" i="1"/>
  <c r="U908" i="1"/>
  <c r="V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Q909" i="1"/>
  <c r="R909" i="1"/>
  <c r="S909" i="1"/>
  <c r="T909" i="1"/>
  <c r="U909" i="1"/>
  <c r="V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Q910" i="1"/>
  <c r="R910" i="1"/>
  <c r="S910" i="1"/>
  <c r="T910" i="1"/>
  <c r="U910" i="1"/>
  <c r="V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Q911" i="1"/>
  <c r="R911" i="1"/>
  <c r="S911" i="1"/>
  <c r="T911" i="1"/>
  <c r="U911" i="1"/>
  <c r="V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Q912" i="1"/>
  <c r="R912" i="1"/>
  <c r="S912" i="1"/>
  <c r="T912" i="1"/>
  <c r="U912" i="1"/>
  <c r="V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Q913" i="1"/>
  <c r="R913" i="1"/>
  <c r="S913" i="1"/>
  <c r="T913" i="1"/>
  <c r="U913" i="1"/>
  <c r="V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Q914" i="1"/>
  <c r="R914" i="1"/>
  <c r="S914" i="1"/>
  <c r="T914" i="1"/>
  <c r="U914" i="1"/>
  <c r="V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Q915" i="1"/>
  <c r="R915" i="1"/>
  <c r="S915" i="1"/>
  <c r="T915" i="1"/>
  <c r="U915" i="1"/>
  <c r="V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Q916" i="1"/>
  <c r="R916" i="1"/>
  <c r="S916" i="1"/>
  <c r="T916" i="1"/>
  <c r="U916" i="1"/>
  <c r="V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Q917" i="1"/>
  <c r="R917" i="1"/>
  <c r="S917" i="1"/>
  <c r="T917" i="1"/>
  <c r="U917" i="1"/>
  <c r="V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Q918" i="1"/>
  <c r="R918" i="1"/>
  <c r="S918" i="1"/>
  <c r="T918" i="1"/>
  <c r="U918" i="1"/>
  <c r="V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Q919" i="1"/>
  <c r="R919" i="1"/>
  <c r="S919" i="1"/>
  <c r="T919" i="1"/>
  <c r="U919" i="1"/>
  <c r="V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Q920" i="1"/>
  <c r="R920" i="1"/>
  <c r="S920" i="1"/>
  <c r="T920" i="1"/>
  <c r="U920" i="1"/>
  <c r="V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Q921" i="1"/>
  <c r="R921" i="1"/>
  <c r="S921" i="1"/>
  <c r="T921" i="1"/>
  <c r="U921" i="1"/>
  <c r="V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Q922" i="1"/>
  <c r="R922" i="1"/>
  <c r="S922" i="1"/>
  <c r="T922" i="1"/>
  <c r="U922" i="1"/>
  <c r="V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Q923" i="1"/>
  <c r="R923" i="1"/>
  <c r="S923" i="1"/>
  <c r="T923" i="1"/>
  <c r="U923" i="1"/>
  <c r="V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Q924" i="1"/>
  <c r="R924" i="1"/>
  <c r="S924" i="1"/>
  <c r="T924" i="1"/>
  <c r="U924" i="1"/>
  <c r="V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Q925" i="1"/>
  <c r="R925" i="1"/>
  <c r="S925" i="1"/>
  <c r="T925" i="1"/>
  <c r="U925" i="1"/>
  <c r="V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Q926" i="1"/>
  <c r="R926" i="1"/>
  <c r="S926" i="1"/>
  <c r="T926" i="1"/>
  <c r="U926" i="1"/>
  <c r="V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Q927" i="1"/>
  <c r="R927" i="1"/>
  <c r="S927" i="1"/>
  <c r="T927" i="1"/>
  <c r="U927" i="1"/>
  <c r="V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Q928" i="1"/>
  <c r="R928" i="1"/>
  <c r="S928" i="1"/>
  <c r="T928" i="1"/>
  <c r="U928" i="1"/>
  <c r="V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Q929" i="1"/>
  <c r="R929" i="1"/>
  <c r="S929" i="1"/>
  <c r="T929" i="1"/>
  <c r="U929" i="1"/>
  <c r="V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Q930" i="1"/>
  <c r="R930" i="1"/>
  <c r="S930" i="1"/>
  <c r="T930" i="1"/>
  <c r="U930" i="1"/>
  <c r="V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Q931" i="1"/>
  <c r="R931" i="1"/>
  <c r="S931" i="1"/>
  <c r="T931" i="1"/>
  <c r="U931" i="1"/>
  <c r="V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Q932" i="1"/>
  <c r="R932" i="1"/>
  <c r="S932" i="1"/>
  <c r="T932" i="1"/>
  <c r="U932" i="1"/>
  <c r="V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Q933" i="1"/>
  <c r="R933" i="1"/>
  <c r="S933" i="1"/>
  <c r="T933" i="1"/>
  <c r="U933" i="1"/>
  <c r="V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Q934" i="1"/>
  <c r="R934" i="1"/>
  <c r="S934" i="1"/>
  <c r="T934" i="1"/>
  <c r="U934" i="1"/>
  <c r="V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Q935" i="1"/>
  <c r="R935" i="1"/>
  <c r="S935" i="1"/>
  <c r="T935" i="1"/>
  <c r="U935" i="1"/>
  <c r="V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Q936" i="1"/>
  <c r="R936" i="1"/>
  <c r="S936" i="1"/>
  <c r="T936" i="1"/>
  <c r="U936" i="1"/>
  <c r="V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Q937" i="1"/>
  <c r="R937" i="1"/>
  <c r="S937" i="1"/>
  <c r="T937" i="1"/>
  <c r="U937" i="1"/>
  <c r="V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Q938" i="1"/>
  <c r="R938" i="1"/>
  <c r="S938" i="1"/>
  <c r="T938" i="1"/>
  <c r="U938" i="1"/>
  <c r="V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Q939" i="1"/>
  <c r="R939" i="1"/>
  <c r="S939" i="1"/>
  <c r="T939" i="1"/>
  <c r="U939" i="1"/>
  <c r="V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Q940" i="1"/>
  <c r="R940" i="1"/>
  <c r="S940" i="1"/>
  <c r="T940" i="1"/>
  <c r="U940" i="1"/>
  <c r="V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Q941" i="1"/>
  <c r="R941" i="1"/>
  <c r="S941" i="1"/>
  <c r="T941" i="1"/>
  <c r="U941" i="1"/>
  <c r="V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Q942" i="1"/>
  <c r="R942" i="1"/>
  <c r="S942" i="1"/>
  <c r="T942" i="1"/>
  <c r="U942" i="1"/>
  <c r="V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Q943" i="1"/>
  <c r="R943" i="1"/>
  <c r="S943" i="1"/>
  <c r="T943" i="1"/>
  <c r="U943" i="1"/>
  <c r="V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Q944" i="1"/>
  <c r="R944" i="1"/>
  <c r="S944" i="1"/>
  <c r="T944" i="1"/>
  <c r="U944" i="1"/>
  <c r="V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Q945" i="1"/>
  <c r="R945" i="1"/>
  <c r="S945" i="1"/>
  <c r="T945" i="1"/>
  <c r="U945" i="1"/>
  <c r="V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Q946" i="1"/>
  <c r="R946" i="1"/>
  <c r="S946" i="1"/>
  <c r="T946" i="1"/>
  <c r="U946" i="1"/>
  <c r="V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Q947" i="1"/>
  <c r="R947" i="1"/>
  <c r="S947" i="1"/>
  <c r="T947" i="1"/>
  <c r="U947" i="1"/>
  <c r="V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Q948" i="1"/>
  <c r="R948" i="1"/>
  <c r="S948" i="1"/>
  <c r="T948" i="1"/>
  <c r="U948" i="1"/>
  <c r="V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Q949" i="1"/>
  <c r="R949" i="1"/>
  <c r="S949" i="1"/>
  <c r="T949" i="1"/>
  <c r="U949" i="1"/>
  <c r="V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Q950" i="1"/>
  <c r="R950" i="1"/>
  <c r="S950" i="1"/>
  <c r="T950" i="1"/>
  <c r="U950" i="1"/>
  <c r="V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Q951" i="1"/>
  <c r="R951" i="1"/>
  <c r="S951" i="1"/>
  <c r="T951" i="1"/>
  <c r="U951" i="1"/>
  <c r="V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Q952" i="1"/>
  <c r="R952" i="1"/>
  <c r="S952" i="1"/>
  <c r="T952" i="1"/>
  <c r="U952" i="1"/>
  <c r="V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Q953" i="1"/>
  <c r="R953" i="1"/>
  <c r="S953" i="1"/>
  <c r="T953" i="1"/>
  <c r="U953" i="1"/>
  <c r="V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Q954" i="1"/>
  <c r="R954" i="1"/>
  <c r="S954" i="1"/>
  <c r="T954" i="1"/>
  <c r="U954" i="1"/>
  <c r="V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Q955" i="1"/>
  <c r="R955" i="1"/>
  <c r="S955" i="1"/>
  <c r="T955" i="1"/>
  <c r="U955" i="1"/>
  <c r="V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Q956" i="1"/>
  <c r="R956" i="1"/>
  <c r="S956" i="1"/>
  <c r="T956" i="1"/>
  <c r="U956" i="1"/>
  <c r="V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Q957" i="1"/>
  <c r="R957" i="1"/>
  <c r="S957" i="1"/>
  <c r="T957" i="1"/>
  <c r="U957" i="1"/>
  <c r="V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Q958" i="1"/>
  <c r="R958" i="1"/>
  <c r="S958" i="1"/>
  <c r="T958" i="1"/>
  <c r="U958" i="1"/>
  <c r="V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Q959" i="1"/>
  <c r="R959" i="1"/>
  <c r="S959" i="1"/>
  <c r="T959" i="1"/>
  <c r="U959" i="1"/>
  <c r="V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Q960" i="1"/>
  <c r="R960" i="1"/>
  <c r="S960" i="1"/>
  <c r="T960" i="1"/>
  <c r="U960" i="1"/>
  <c r="V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Q961" i="1"/>
  <c r="R961" i="1"/>
  <c r="S961" i="1"/>
  <c r="T961" i="1"/>
  <c r="U961" i="1"/>
  <c r="V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Q962" i="1"/>
  <c r="R962" i="1"/>
  <c r="S962" i="1"/>
  <c r="T962" i="1"/>
  <c r="U962" i="1"/>
  <c r="V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Q963" i="1"/>
  <c r="R963" i="1"/>
  <c r="S963" i="1"/>
  <c r="T963" i="1"/>
  <c r="U963" i="1"/>
  <c r="V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Q964" i="1"/>
  <c r="R964" i="1"/>
  <c r="S964" i="1"/>
  <c r="T964" i="1"/>
  <c r="U964" i="1"/>
  <c r="V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Q965" i="1"/>
  <c r="R965" i="1"/>
  <c r="S965" i="1"/>
  <c r="T965" i="1"/>
  <c r="U965" i="1"/>
  <c r="V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Q966" i="1"/>
  <c r="R966" i="1"/>
  <c r="S966" i="1"/>
  <c r="T966" i="1"/>
  <c r="U966" i="1"/>
  <c r="V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Q967" i="1"/>
  <c r="R967" i="1"/>
  <c r="S967" i="1"/>
  <c r="T967" i="1"/>
  <c r="U967" i="1"/>
  <c r="V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Q968" i="1"/>
  <c r="R968" i="1"/>
  <c r="S968" i="1"/>
  <c r="T968" i="1"/>
  <c r="U968" i="1"/>
  <c r="V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Q969" i="1"/>
  <c r="R969" i="1"/>
  <c r="S969" i="1"/>
  <c r="T969" i="1"/>
  <c r="U969" i="1"/>
  <c r="V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Q970" i="1"/>
  <c r="R970" i="1"/>
  <c r="S970" i="1"/>
  <c r="T970" i="1"/>
  <c r="U970" i="1"/>
  <c r="V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Q971" i="1"/>
  <c r="R971" i="1"/>
  <c r="S971" i="1"/>
  <c r="T971" i="1"/>
  <c r="U971" i="1"/>
  <c r="V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Q972" i="1"/>
  <c r="R972" i="1"/>
  <c r="S972" i="1"/>
  <c r="T972" i="1"/>
  <c r="U972" i="1"/>
  <c r="V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Q973" i="1"/>
  <c r="R973" i="1"/>
  <c r="S973" i="1"/>
  <c r="T973" i="1"/>
  <c r="U973" i="1"/>
  <c r="V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Q974" i="1"/>
  <c r="R974" i="1"/>
  <c r="S974" i="1"/>
  <c r="T974" i="1"/>
  <c r="U974" i="1"/>
  <c r="V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Q975" i="1"/>
  <c r="R975" i="1"/>
  <c r="S975" i="1"/>
  <c r="T975" i="1"/>
  <c r="U975" i="1"/>
  <c r="V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Q976" i="1"/>
  <c r="R976" i="1"/>
  <c r="S976" i="1"/>
  <c r="T976" i="1"/>
  <c r="U976" i="1"/>
  <c r="V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Q977" i="1"/>
  <c r="R977" i="1"/>
  <c r="S977" i="1"/>
  <c r="T977" i="1"/>
  <c r="U977" i="1"/>
  <c r="V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Q978" i="1"/>
  <c r="R978" i="1"/>
  <c r="S978" i="1"/>
  <c r="T978" i="1"/>
  <c r="U978" i="1"/>
  <c r="V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Q979" i="1"/>
  <c r="R979" i="1"/>
  <c r="S979" i="1"/>
  <c r="T979" i="1"/>
  <c r="U979" i="1"/>
  <c r="V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Q980" i="1"/>
  <c r="R980" i="1"/>
  <c r="S980" i="1"/>
  <c r="T980" i="1"/>
  <c r="U980" i="1"/>
  <c r="V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Q981" i="1"/>
  <c r="R981" i="1"/>
  <c r="S981" i="1"/>
  <c r="T981" i="1"/>
  <c r="U981" i="1"/>
  <c r="V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Q982" i="1"/>
  <c r="R982" i="1"/>
  <c r="S982" i="1"/>
  <c r="T982" i="1"/>
  <c r="U982" i="1"/>
  <c r="V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Q983" i="1"/>
  <c r="R983" i="1"/>
  <c r="S983" i="1"/>
  <c r="T983" i="1"/>
  <c r="U983" i="1"/>
  <c r="V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Q984" i="1"/>
  <c r="R984" i="1"/>
  <c r="S984" i="1"/>
  <c r="T984" i="1"/>
  <c r="U984" i="1"/>
  <c r="V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Q985" i="1"/>
  <c r="R985" i="1"/>
  <c r="S985" i="1"/>
  <c r="T985" i="1"/>
  <c r="U985" i="1"/>
  <c r="V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Q986" i="1"/>
  <c r="R986" i="1"/>
  <c r="S986" i="1"/>
  <c r="T986" i="1"/>
  <c r="U986" i="1"/>
  <c r="V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Q987" i="1"/>
  <c r="R987" i="1"/>
  <c r="S987" i="1"/>
  <c r="T987" i="1"/>
  <c r="U987" i="1"/>
  <c r="V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Q988" i="1"/>
  <c r="R988" i="1"/>
  <c r="S988" i="1"/>
  <c r="T988" i="1"/>
  <c r="U988" i="1"/>
  <c r="V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Q989" i="1"/>
  <c r="R989" i="1"/>
  <c r="S989" i="1"/>
  <c r="T989" i="1"/>
  <c r="U989" i="1"/>
  <c r="V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Q990" i="1"/>
  <c r="R990" i="1"/>
  <c r="S990" i="1"/>
  <c r="T990" i="1"/>
  <c r="U990" i="1"/>
  <c r="V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Q991" i="1"/>
  <c r="R991" i="1"/>
  <c r="S991" i="1"/>
  <c r="T991" i="1"/>
  <c r="U991" i="1"/>
  <c r="V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Q992" i="1"/>
  <c r="R992" i="1"/>
  <c r="S992" i="1"/>
  <c r="T992" i="1"/>
  <c r="U992" i="1"/>
  <c r="V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Q993" i="1"/>
  <c r="R993" i="1"/>
  <c r="S993" i="1"/>
  <c r="T993" i="1"/>
  <c r="U993" i="1"/>
  <c r="V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Q994" i="1"/>
  <c r="R994" i="1"/>
  <c r="S994" i="1"/>
  <c r="T994" i="1"/>
  <c r="U994" i="1"/>
  <c r="V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Q995" i="1"/>
  <c r="R995" i="1"/>
  <c r="S995" i="1"/>
  <c r="T995" i="1"/>
  <c r="U995" i="1"/>
  <c r="V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Q996" i="1"/>
  <c r="R996" i="1"/>
  <c r="S996" i="1"/>
  <c r="T996" i="1"/>
  <c r="U996" i="1"/>
  <c r="V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Q997" i="1"/>
  <c r="R997" i="1"/>
  <c r="S997" i="1"/>
  <c r="T997" i="1"/>
  <c r="U997" i="1"/>
  <c r="V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Q998" i="1"/>
  <c r="R998" i="1"/>
  <c r="S998" i="1"/>
  <c r="T998" i="1"/>
  <c r="U998" i="1"/>
  <c r="V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Q999" i="1"/>
  <c r="R999" i="1"/>
  <c r="S999" i="1"/>
  <c r="T999" i="1"/>
  <c r="U999" i="1"/>
  <c r="V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Q1000" i="1"/>
  <c r="R1000" i="1"/>
  <c r="S1000" i="1"/>
  <c r="T1000" i="1"/>
  <c r="U1000" i="1"/>
  <c r="V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Q1001" i="1"/>
  <c r="R1001" i="1"/>
  <c r="S1001" i="1"/>
  <c r="T1001" i="1"/>
  <c r="U1001" i="1"/>
  <c r="V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Q1002" i="1"/>
  <c r="R1002" i="1"/>
  <c r="S1002" i="1"/>
  <c r="T1002" i="1"/>
  <c r="U1002" i="1"/>
  <c r="V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Q1003" i="1"/>
  <c r="R1003" i="1"/>
  <c r="S1003" i="1"/>
  <c r="T1003" i="1"/>
  <c r="U1003" i="1"/>
  <c r="V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Q1004" i="1"/>
  <c r="R1004" i="1"/>
  <c r="S1004" i="1"/>
  <c r="T1004" i="1"/>
  <c r="U1004" i="1"/>
  <c r="V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Q1005" i="1"/>
  <c r="R1005" i="1"/>
  <c r="S1005" i="1"/>
  <c r="T1005" i="1"/>
  <c r="U1005" i="1"/>
  <c r="V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Q1006" i="1"/>
  <c r="R1006" i="1"/>
  <c r="S1006" i="1"/>
  <c r="T1006" i="1"/>
  <c r="U1006" i="1"/>
  <c r="V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Q1007" i="1"/>
  <c r="R1007" i="1"/>
  <c r="S1007" i="1"/>
  <c r="T1007" i="1"/>
  <c r="U1007" i="1"/>
  <c r="V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Q1008" i="1"/>
  <c r="R1008" i="1"/>
  <c r="S1008" i="1"/>
  <c r="T1008" i="1"/>
  <c r="U1008" i="1"/>
  <c r="V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Q1009" i="1"/>
  <c r="R1009" i="1"/>
  <c r="S1009" i="1"/>
  <c r="T1009" i="1"/>
  <c r="U1009" i="1"/>
  <c r="V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Q1010" i="1"/>
  <c r="R1010" i="1"/>
  <c r="S1010" i="1"/>
  <c r="T1010" i="1"/>
  <c r="U1010" i="1"/>
  <c r="V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Q1011" i="1"/>
  <c r="R1011" i="1"/>
  <c r="S1011" i="1"/>
  <c r="T1011" i="1"/>
  <c r="U1011" i="1"/>
  <c r="V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Q1012" i="1"/>
  <c r="R1012" i="1"/>
  <c r="S1012" i="1"/>
  <c r="T1012" i="1"/>
  <c r="U1012" i="1"/>
  <c r="V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Q1013" i="1"/>
  <c r="R1013" i="1"/>
  <c r="S1013" i="1"/>
  <c r="T1013" i="1"/>
  <c r="U1013" i="1"/>
  <c r="V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Q1014" i="1"/>
  <c r="R1014" i="1"/>
  <c r="S1014" i="1"/>
  <c r="T1014" i="1"/>
  <c r="U1014" i="1"/>
  <c r="V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Q1015" i="1"/>
  <c r="R1015" i="1"/>
  <c r="S1015" i="1"/>
  <c r="T1015" i="1"/>
  <c r="U1015" i="1"/>
  <c r="V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Q1016" i="1"/>
  <c r="R1016" i="1"/>
  <c r="S1016" i="1"/>
  <c r="T1016" i="1"/>
  <c r="U1016" i="1"/>
  <c r="V1016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Q1017" i="1"/>
  <c r="R1017" i="1"/>
  <c r="S1017" i="1"/>
  <c r="T1017" i="1"/>
  <c r="U1017" i="1"/>
  <c r="V1017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Q1018" i="1"/>
  <c r="R1018" i="1"/>
  <c r="S1018" i="1"/>
  <c r="T1018" i="1"/>
  <c r="U1018" i="1"/>
  <c r="V1018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Q1019" i="1"/>
  <c r="R1019" i="1"/>
  <c r="S1019" i="1"/>
  <c r="T1019" i="1"/>
  <c r="U1019" i="1"/>
  <c r="V1019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Q1020" i="1"/>
  <c r="R1020" i="1"/>
  <c r="S1020" i="1"/>
  <c r="T1020" i="1"/>
  <c r="U1020" i="1"/>
  <c r="V1020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Q1021" i="1"/>
  <c r="R1021" i="1"/>
  <c r="S1021" i="1"/>
  <c r="T1021" i="1"/>
  <c r="U1021" i="1"/>
  <c r="V1021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Q1022" i="1"/>
  <c r="R1022" i="1"/>
  <c r="S1022" i="1"/>
  <c r="T1022" i="1"/>
  <c r="U1022" i="1"/>
  <c r="V1022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Q1023" i="1"/>
  <c r="R1023" i="1"/>
  <c r="S1023" i="1"/>
  <c r="T1023" i="1"/>
  <c r="U1023" i="1"/>
  <c r="V1023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Q1024" i="1"/>
  <c r="R1024" i="1"/>
  <c r="S1024" i="1"/>
  <c r="T1024" i="1"/>
  <c r="U1024" i="1"/>
  <c r="V1024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Q1025" i="1"/>
  <c r="R1025" i="1"/>
  <c r="S1025" i="1"/>
  <c r="T1025" i="1"/>
  <c r="U1025" i="1"/>
  <c r="V1025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Q1026" i="1"/>
  <c r="R1026" i="1"/>
  <c r="S1026" i="1"/>
  <c r="T1026" i="1"/>
  <c r="U1026" i="1"/>
  <c r="V1026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Q1027" i="1"/>
  <c r="R1027" i="1"/>
  <c r="S1027" i="1"/>
  <c r="T1027" i="1"/>
  <c r="U1027" i="1"/>
  <c r="V1027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Q1028" i="1"/>
  <c r="R1028" i="1"/>
  <c r="S1028" i="1"/>
  <c r="T1028" i="1"/>
  <c r="U1028" i="1"/>
  <c r="V1028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Q1029" i="1"/>
  <c r="R1029" i="1"/>
  <c r="S1029" i="1"/>
  <c r="T1029" i="1"/>
  <c r="U1029" i="1"/>
  <c r="V1029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Q1030" i="1"/>
  <c r="R1030" i="1"/>
  <c r="S1030" i="1"/>
  <c r="T1030" i="1"/>
  <c r="U1030" i="1"/>
  <c r="V1030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Q1031" i="1"/>
  <c r="R1031" i="1"/>
  <c r="S1031" i="1"/>
  <c r="T1031" i="1"/>
  <c r="U1031" i="1"/>
  <c r="V1031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Q1032" i="1"/>
  <c r="R1032" i="1"/>
  <c r="S1032" i="1"/>
  <c r="T1032" i="1"/>
  <c r="U1032" i="1"/>
  <c r="V1032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Q1033" i="1"/>
  <c r="R1033" i="1"/>
  <c r="S1033" i="1"/>
  <c r="T1033" i="1"/>
  <c r="U1033" i="1"/>
  <c r="V1033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Q1034" i="1"/>
  <c r="R1034" i="1"/>
  <c r="S1034" i="1"/>
  <c r="T1034" i="1"/>
  <c r="U1034" i="1"/>
  <c r="V1034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Q1035" i="1"/>
  <c r="R1035" i="1"/>
  <c r="S1035" i="1"/>
  <c r="T1035" i="1"/>
  <c r="U1035" i="1"/>
  <c r="V1035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Q1036" i="1"/>
  <c r="R1036" i="1"/>
  <c r="S1036" i="1"/>
  <c r="T1036" i="1"/>
  <c r="U1036" i="1"/>
  <c r="V1036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Q1037" i="1"/>
  <c r="R1037" i="1"/>
  <c r="S1037" i="1"/>
  <c r="T1037" i="1"/>
  <c r="U1037" i="1"/>
  <c r="V1037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Q1038" i="1"/>
  <c r="R1038" i="1"/>
  <c r="S1038" i="1"/>
  <c r="T1038" i="1"/>
  <c r="U1038" i="1"/>
  <c r="V1038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Q1039" i="1"/>
  <c r="R1039" i="1"/>
  <c r="S1039" i="1"/>
  <c r="T1039" i="1"/>
  <c r="U1039" i="1"/>
  <c r="V1039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Q1040" i="1"/>
  <c r="R1040" i="1"/>
  <c r="S1040" i="1"/>
  <c r="T1040" i="1"/>
  <c r="U1040" i="1"/>
  <c r="V1040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Q1041" i="1"/>
  <c r="R1041" i="1"/>
  <c r="S1041" i="1"/>
  <c r="T1041" i="1"/>
  <c r="U1041" i="1"/>
  <c r="V1041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Q1042" i="1"/>
  <c r="R1042" i="1"/>
  <c r="S1042" i="1"/>
  <c r="T1042" i="1"/>
  <c r="U1042" i="1"/>
  <c r="V1042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Q1043" i="1"/>
  <c r="R1043" i="1"/>
  <c r="S1043" i="1"/>
  <c r="T1043" i="1"/>
  <c r="U1043" i="1"/>
  <c r="V1043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Q1044" i="1"/>
  <c r="R1044" i="1"/>
  <c r="S1044" i="1"/>
  <c r="T1044" i="1"/>
  <c r="U1044" i="1"/>
  <c r="V1044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Q1045" i="1"/>
  <c r="R1045" i="1"/>
  <c r="S1045" i="1"/>
  <c r="T1045" i="1"/>
  <c r="U1045" i="1"/>
  <c r="V1045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Q1046" i="1"/>
  <c r="R1046" i="1"/>
  <c r="S1046" i="1"/>
  <c r="T1046" i="1"/>
  <c r="U1046" i="1"/>
  <c r="V1046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Q1047" i="1"/>
  <c r="R1047" i="1"/>
  <c r="S1047" i="1"/>
  <c r="T1047" i="1"/>
  <c r="U1047" i="1"/>
  <c r="V1047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Q1048" i="1"/>
  <c r="R1048" i="1"/>
  <c r="S1048" i="1"/>
  <c r="T1048" i="1"/>
  <c r="U1048" i="1"/>
  <c r="V1048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Q1049" i="1"/>
  <c r="R1049" i="1"/>
  <c r="S1049" i="1"/>
  <c r="T1049" i="1"/>
  <c r="U1049" i="1"/>
  <c r="V1049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Q1050" i="1"/>
  <c r="R1050" i="1"/>
  <c r="S1050" i="1"/>
  <c r="T1050" i="1"/>
  <c r="U1050" i="1"/>
  <c r="V1050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Q1051" i="1"/>
  <c r="R1051" i="1"/>
  <c r="S1051" i="1"/>
  <c r="T1051" i="1"/>
  <c r="U1051" i="1"/>
  <c r="V1051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Q1052" i="1"/>
  <c r="R1052" i="1"/>
  <c r="S1052" i="1"/>
  <c r="T1052" i="1"/>
  <c r="U1052" i="1"/>
  <c r="V1052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Q1053" i="1"/>
  <c r="R1053" i="1"/>
  <c r="S1053" i="1"/>
  <c r="T1053" i="1"/>
  <c r="U1053" i="1"/>
  <c r="V1053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Q1054" i="1"/>
  <c r="R1054" i="1"/>
  <c r="S1054" i="1"/>
  <c r="T1054" i="1"/>
  <c r="U1054" i="1"/>
  <c r="V1054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Q1055" i="1"/>
  <c r="R1055" i="1"/>
  <c r="S1055" i="1"/>
  <c r="T1055" i="1"/>
  <c r="U1055" i="1"/>
  <c r="V1055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Q1056" i="1"/>
  <c r="R1056" i="1"/>
  <c r="S1056" i="1"/>
  <c r="T1056" i="1"/>
  <c r="U1056" i="1"/>
  <c r="V1056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Q1057" i="1"/>
  <c r="R1057" i="1"/>
  <c r="S1057" i="1"/>
  <c r="T1057" i="1"/>
  <c r="U1057" i="1"/>
  <c r="V1057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Q1058" i="1"/>
  <c r="R1058" i="1"/>
  <c r="S1058" i="1"/>
  <c r="T1058" i="1"/>
  <c r="U1058" i="1"/>
  <c r="V1058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Q1059" i="1"/>
  <c r="R1059" i="1"/>
  <c r="S1059" i="1"/>
  <c r="T1059" i="1"/>
  <c r="U1059" i="1"/>
  <c r="V1059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Q1060" i="1"/>
  <c r="R1060" i="1"/>
  <c r="S1060" i="1"/>
  <c r="T1060" i="1"/>
  <c r="U1060" i="1"/>
  <c r="V1060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Q1061" i="1"/>
  <c r="R1061" i="1"/>
  <c r="S1061" i="1"/>
  <c r="T1061" i="1"/>
  <c r="U1061" i="1"/>
  <c r="V1061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Q1062" i="1"/>
  <c r="R1062" i="1"/>
  <c r="S1062" i="1"/>
  <c r="T1062" i="1"/>
  <c r="U1062" i="1"/>
  <c r="V1062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Q1063" i="1"/>
  <c r="R1063" i="1"/>
  <c r="S1063" i="1"/>
  <c r="T1063" i="1"/>
  <c r="U1063" i="1"/>
  <c r="V1063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Q1064" i="1"/>
  <c r="R1064" i="1"/>
  <c r="S1064" i="1"/>
  <c r="T1064" i="1"/>
  <c r="U1064" i="1"/>
  <c r="V1064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Q1065" i="1"/>
  <c r="R1065" i="1"/>
  <c r="S1065" i="1"/>
  <c r="T1065" i="1"/>
  <c r="U1065" i="1"/>
  <c r="V1065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Q1066" i="1"/>
  <c r="R1066" i="1"/>
  <c r="S1066" i="1"/>
  <c r="T1066" i="1"/>
  <c r="U1066" i="1"/>
  <c r="V1066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Q1067" i="1"/>
  <c r="R1067" i="1"/>
  <c r="S1067" i="1"/>
  <c r="T1067" i="1"/>
  <c r="U1067" i="1"/>
  <c r="V1067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Q1068" i="1"/>
  <c r="R1068" i="1"/>
  <c r="S1068" i="1"/>
  <c r="T1068" i="1"/>
  <c r="U1068" i="1"/>
  <c r="V1068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Q1069" i="1"/>
  <c r="R1069" i="1"/>
  <c r="S1069" i="1"/>
  <c r="T1069" i="1"/>
  <c r="U1069" i="1"/>
  <c r="V1069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Q1070" i="1"/>
  <c r="R1070" i="1"/>
  <c r="S1070" i="1"/>
  <c r="T1070" i="1"/>
  <c r="U1070" i="1"/>
  <c r="V1070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Q1071" i="1"/>
  <c r="R1071" i="1"/>
  <c r="S1071" i="1"/>
  <c r="T1071" i="1"/>
  <c r="U1071" i="1"/>
  <c r="V1071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Q1072" i="1"/>
  <c r="R1072" i="1"/>
  <c r="S1072" i="1"/>
  <c r="T1072" i="1"/>
  <c r="U1072" i="1"/>
  <c r="V1072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Q1073" i="1"/>
  <c r="R1073" i="1"/>
  <c r="S1073" i="1"/>
  <c r="T1073" i="1"/>
  <c r="U1073" i="1"/>
  <c r="V1073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Q1074" i="1"/>
  <c r="R1074" i="1"/>
  <c r="S1074" i="1"/>
  <c r="T1074" i="1"/>
  <c r="U1074" i="1"/>
  <c r="V1074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Q1075" i="1"/>
  <c r="R1075" i="1"/>
  <c r="S1075" i="1"/>
  <c r="T1075" i="1"/>
  <c r="U1075" i="1"/>
  <c r="V1075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Q1076" i="1"/>
  <c r="R1076" i="1"/>
  <c r="S1076" i="1"/>
  <c r="T1076" i="1"/>
  <c r="U1076" i="1"/>
  <c r="V1076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Q1077" i="1"/>
  <c r="R1077" i="1"/>
  <c r="S1077" i="1"/>
  <c r="T1077" i="1"/>
  <c r="U1077" i="1"/>
  <c r="V1077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Q1078" i="1"/>
  <c r="R1078" i="1"/>
  <c r="S1078" i="1"/>
  <c r="T1078" i="1"/>
  <c r="U1078" i="1"/>
  <c r="V1078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Q1079" i="1"/>
  <c r="R1079" i="1"/>
  <c r="S1079" i="1"/>
  <c r="T1079" i="1"/>
  <c r="U1079" i="1"/>
  <c r="V1079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Q1080" i="1"/>
  <c r="R1080" i="1"/>
  <c r="S1080" i="1"/>
  <c r="T1080" i="1"/>
  <c r="U1080" i="1"/>
  <c r="V1080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Q1081" i="1"/>
  <c r="R1081" i="1"/>
  <c r="S1081" i="1"/>
  <c r="T1081" i="1"/>
  <c r="U1081" i="1"/>
  <c r="V1081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Q1082" i="1"/>
  <c r="R1082" i="1"/>
  <c r="S1082" i="1"/>
  <c r="T1082" i="1"/>
  <c r="U1082" i="1"/>
  <c r="V1082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Q1083" i="1"/>
  <c r="R1083" i="1"/>
  <c r="S1083" i="1"/>
  <c r="T1083" i="1"/>
  <c r="U1083" i="1"/>
  <c r="V1083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Q1084" i="1"/>
  <c r="R1084" i="1"/>
  <c r="S1084" i="1"/>
  <c r="T1084" i="1"/>
  <c r="U1084" i="1"/>
  <c r="V1084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Q1085" i="1"/>
  <c r="R1085" i="1"/>
  <c r="S1085" i="1"/>
  <c r="T1085" i="1"/>
  <c r="U1085" i="1"/>
  <c r="V1085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Q1086" i="1"/>
  <c r="R1086" i="1"/>
  <c r="S1086" i="1"/>
  <c r="T1086" i="1"/>
  <c r="U1086" i="1"/>
  <c r="V1086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Q1087" i="1"/>
  <c r="R1087" i="1"/>
  <c r="S1087" i="1"/>
  <c r="T1087" i="1"/>
  <c r="U1087" i="1"/>
  <c r="V1087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Q1088" i="1"/>
  <c r="R1088" i="1"/>
  <c r="S1088" i="1"/>
  <c r="T1088" i="1"/>
  <c r="U1088" i="1"/>
  <c r="V1088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Q1089" i="1"/>
  <c r="R1089" i="1"/>
  <c r="S1089" i="1"/>
  <c r="T1089" i="1"/>
  <c r="U1089" i="1"/>
  <c r="V1089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Q1090" i="1"/>
  <c r="R1090" i="1"/>
  <c r="S1090" i="1"/>
  <c r="T1090" i="1"/>
  <c r="U1090" i="1"/>
  <c r="V1090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Q1091" i="1"/>
  <c r="R1091" i="1"/>
  <c r="S1091" i="1"/>
  <c r="T1091" i="1"/>
  <c r="U1091" i="1"/>
  <c r="V1091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Q1092" i="1"/>
  <c r="R1092" i="1"/>
  <c r="S1092" i="1"/>
  <c r="T1092" i="1"/>
  <c r="U1092" i="1"/>
  <c r="V1092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Q1093" i="1"/>
  <c r="R1093" i="1"/>
  <c r="S1093" i="1"/>
  <c r="T1093" i="1"/>
  <c r="U1093" i="1"/>
  <c r="V1093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Q1094" i="1"/>
  <c r="R1094" i="1"/>
  <c r="S1094" i="1"/>
  <c r="T1094" i="1"/>
  <c r="U1094" i="1"/>
  <c r="V1094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Q1095" i="1"/>
  <c r="R1095" i="1"/>
  <c r="S1095" i="1"/>
  <c r="T1095" i="1"/>
  <c r="U1095" i="1"/>
  <c r="V1095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Q1096" i="1"/>
  <c r="R1096" i="1"/>
  <c r="S1096" i="1"/>
  <c r="T1096" i="1"/>
  <c r="U1096" i="1"/>
  <c r="V1096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Q1097" i="1"/>
  <c r="R1097" i="1"/>
  <c r="S1097" i="1"/>
  <c r="T1097" i="1"/>
  <c r="U1097" i="1"/>
  <c r="V1097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Q1098" i="1"/>
  <c r="R1098" i="1"/>
  <c r="S1098" i="1"/>
  <c r="T1098" i="1"/>
  <c r="U1098" i="1"/>
  <c r="V1098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Q1099" i="1"/>
  <c r="R1099" i="1"/>
  <c r="S1099" i="1"/>
  <c r="T1099" i="1"/>
  <c r="U1099" i="1"/>
  <c r="V1099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Q1100" i="1"/>
  <c r="R1100" i="1"/>
  <c r="S1100" i="1"/>
  <c r="T1100" i="1"/>
  <c r="U1100" i="1"/>
  <c r="V1100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Q1101" i="1"/>
  <c r="R1101" i="1"/>
  <c r="S1101" i="1"/>
  <c r="T1101" i="1"/>
  <c r="U1101" i="1"/>
  <c r="V1101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Q1102" i="1"/>
  <c r="R1102" i="1"/>
  <c r="S1102" i="1"/>
  <c r="T1102" i="1"/>
  <c r="U1102" i="1"/>
  <c r="V1102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Q1103" i="1"/>
  <c r="R1103" i="1"/>
  <c r="S1103" i="1"/>
  <c r="T1103" i="1"/>
  <c r="U1103" i="1"/>
  <c r="V1103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Q1104" i="1"/>
  <c r="R1104" i="1"/>
  <c r="S1104" i="1"/>
  <c r="T1104" i="1"/>
  <c r="U1104" i="1"/>
  <c r="V1104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Q1105" i="1"/>
  <c r="R1105" i="1"/>
  <c r="S1105" i="1"/>
  <c r="T1105" i="1"/>
  <c r="U1105" i="1"/>
  <c r="V1105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Q1106" i="1"/>
  <c r="R1106" i="1"/>
  <c r="S1106" i="1"/>
  <c r="T1106" i="1"/>
  <c r="U1106" i="1"/>
  <c r="V1106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Q1107" i="1"/>
  <c r="R1107" i="1"/>
  <c r="S1107" i="1"/>
  <c r="T1107" i="1"/>
  <c r="U1107" i="1"/>
  <c r="V1107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Q1108" i="1"/>
  <c r="R1108" i="1"/>
  <c r="S1108" i="1"/>
  <c r="T1108" i="1"/>
  <c r="U1108" i="1"/>
  <c r="V1108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Q1109" i="1"/>
  <c r="R1109" i="1"/>
  <c r="S1109" i="1"/>
  <c r="T1109" i="1"/>
  <c r="U1109" i="1"/>
  <c r="V1109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Q1110" i="1"/>
  <c r="R1110" i="1"/>
  <c r="S1110" i="1"/>
  <c r="T1110" i="1"/>
  <c r="U1110" i="1"/>
  <c r="V1110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Q1111" i="1"/>
  <c r="R1111" i="1"/>
  <c r="S1111" i="1"/>
  <c r="T1111" i="1"/>
  <c r="U1111" i="1"/>
  <c r="V1111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Q1112" i="1"/>
  <c r="R1112" i="1"/>
  <c r="S1112" i="1"/>
  <c r="T1112" i="1"/>
  <c r="U1112" i="1"/>
  <c r="V1112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Q1113" i="1"/>
  <c r="R1113" i="1"/>
  <c r="S1113" i="1"/>
  <c r="T1113" i="1"/>
  <c r="U1113" i="1"/>
  <c r="V1113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Q1114" i="1"/>
  <c r="R1114" i="1"/>
  <c r="S1114" i="1"/>
  <c r="T1114" i="1"/>
  <c r="U1114" i="1"/>
  <c r="V1114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Q1115" i="1"/>
  <c r="R1115" i="1"/>
  <c r="S1115" i="1"/>
  <c r="T1115" i="1"/>
  <c r="U1115" i="1"/>
  <c r="V1115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Q1116" i="1"/>
  <c r="R1116" i="1"/>
  <c r="S1116" i="1"/>
  <c r="T1116" i="1"/>
  <c r="U1116" i="1"/>
  <c r="V1116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Q1117" i="1"/>
  <c r="R1117" i="1"/>
  <c r="S1117" i="1"/>
  <c r="T1117" i="1"/>
  <c r="U1117" i="1"/>
  <c r="V1117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Q1118" i="1"/>
  <c r="R1118" i="1"/>
  <c r="S1118" i="1"/>
  <c r="T1118" i="1"/>
  <c r="U1118" i="1"/>
  <c r="V1118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Q1119" i="1"/>
  <c r="R1119" i="1"/>
  <c r="S1119" i="1"/>
  <c r="T1119" i="1"/>
  <c r="U1119" i="1"/>
  <c r="V1119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Q1120" i="1"/>
  <c r="R1120" i="1"/>
  <c r="S1120" i="1"/>
  <c r="T1120" i="1"/>
  <c r="U1120" i="1"/>
  <c r="V1120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Q1121" i="1"/>
  <c r="R1121" i="1"/>
  <c r="S1121" i="1"/>
  <c r="T1121" i="1"/>
  <c r="U1121" i="1"/>
  <c r="V1121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Q1122" i="1"/>
  <c r="R1122" i="1"/>
  <c r="S1122" i="1"/>
  <c r="T1122" i="1"/>
  <c r="U1122" i="1"/>
  <c r="V1122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Q1123" i="1"/>
  <c r="R1123" i="1"/>
  <c r="S1123" i="1"/>
  <c r="T1123" i="1"/>
  <c r="U1123" i="1"/>
  <c r="V1123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Q1124" i="1"/>
  <c r="R1124" i="1"/>
  <c r="S1124" i="1"/>
  <c r="T1124" i="1"/>
  <c r="U1124" i="1"/>
  <c r="V1124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Q1125" i="1"/>
  <c r="R1125" i="1"/>
  <c r="S1125" i="1"/>
  <c r="T1125" i="1"/>
  <c r="U1125" i="1"/>
  <c r="V1125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Q1126" i="1"/>
  <c r="R1126" i="1"/>
  <c r="S1126" i="1"/>
  <c r="T1126" i="1"/>
  <c r="U1126" i="1"/>
  <c r="V1126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Q1127" i="1"/>
  <c r="R1127" i="1"/>
  <c r="S1127" i="1"/>
  <c r="T1127" i="1"/>
  <c r="U1127" i="1"/>
  <c r="V1127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Q1128" i="1"/>
  <c r="R1128" i="1"/>
  <c r="S1128" i="1"/>
  <c r="T1128" i="1"/>
  <c r="U1128" i="1"/>
  <c r="V1128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Q1129" i="1"/>
  <c r="R1129" i="1"/>
  <c r="S1129" i="1"/>
  <c r="T1129" i="1"/>
  <c r="U1129" i="1"/>
  <c r="V1129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Q1130" i="1"/>
  <c r="R1130" i="1"/>
  <c r="S1130" i="1"/>
  <c r="T1130" i="1"/>
  <c r="U1130" i="1"/>
  <c r="V1130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Q1131" i="1"/>
  <c r="R1131" i="1"/>
  <c r="S1131" i="1"/>
  <c r="T1131" i="1"/>
  <c r="U1131" i="1"/>
  <c r="V1131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Q1132" i="1"/>
  <c r="R1132" i="1"/>
  <c r="S1132" i="1"/>
  <c r="T1132" i="1"/>
  <c r="U1132" i="1"/>
  <c r="V1132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Q1133" i="1"/>
  <c r="R1133" i="1"/>
  <c r="S1133" i="1"/>
  <c r="T1133" i="1"/>
  <c r="U1133" i="1"/>
  <c r="V1133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Q1134" i="1"/>
  <c r="R1134" i="1"/>
  <c r="S1134" i="1"/>
  <c r="T1134" i="1"/>
  <c r="U1134" i="1"/>
  <c r="V1134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Q1135" i="1"/>
  <c r="R1135" i="1"/>
  <c r="S1135" i="1"/>
  <c r="T1135" i="1"/>
  <c r="U1135" i="1"/>
  <c r="V1135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Q1136" i="1"/>
  <c r="R1136" i="1"/>
  <c r="S1136" i="1"/>
  <c r="T1136" i="1"/>
  <c r="U1136" i="1"/>
  <c r="V1136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Q1137" i="1"/>
  <c r="R1137" i="1"/>
  <c r="S1137" i="1"/>
  <c r="T1137" i="1"/>
  <c r="U1137" i="1"/>
  <c r="V1137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Q1138" i="1"/>
  <c r="R1138" i="1"/>
  <c r="S1138" i="1"/>
  <c r="T1138" i="1"/>
  <c r="U1138" i="1"/>
  <c r="V1138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Q1139" i="1"/>
  <c r="R1139" i="1"/>
  <c r="S1139" i="1"/>
  <c r="T1139" i="1"/>
  <c r="U1139" i="1"/>
  <c r="V1139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Q1140" i="1"/>
  <c r="R1140" i="1"/>
  <c r="S1140" i="1"/>
  <c r="T1140" i="1"/>
  <c r="U1140" i="1"/>
  <c r="V1140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Q1141" i="1"/>
  <c r="R1141" i="1"/>
  <c r="S1141" i="1"/>
  <c r="T1141" i="1"/>
  <c r="U1141" i="1"/>
  <c r="V1141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Q1142" i="1"/>
  <c r="R1142" i="1"/>
  <c r="S1142" i="1"/>
  <c r="T1142" i="1"/>
  <c r="U1142" i="1"/>
  <c r="V1142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Q1143" i="1"/>
  <c r="R1143" i="1"/>
  <c r="S1143" i="1"/>
  <c r="T1143" i="1"/>
  <c r="U1143" i="1"/>
  <c r="V1143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Q1144" i="1"/>
  <c r="R1144" i="1"/>
  <c r="S1144" i="1"/>
  <c r="T1144" i="1"/>
  <c r="U1144" i="1"/>
  <c r="V1144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Q1145" i="1"/>
  <c r="R1145" i="1"/>
  <c r="S1145" i="1"/>
  <c r="T1145" i="1"/>
  <c r="U1145" i="1"/>
  <c r="V1145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Q1146" i="1"/>
  <c r="R1146" i="1"/>
  <c r="S1146" i="1"/>
  <c r="T1146" i="1"/>
  <c r="U1146" i="1"/>
  <c r="V1146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Q1147" i="1"/>
  <c r="R1147" i="1"/>
  <c r="S1147" i="1"/>
  <c r="T1147" i="1"/>
  <c r="U1147" i="1"/>
  <c r="V1147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Q1148" i="1"/>
  <c r="R1148" i="1"/>
  <c r="S1148" i="1"/>
  <c r="T1148" i="1"/>
  <c r="U1148" i="1"/>
  <c r="V1148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Q1149" i="1"/>
  <c r="R1149" i="1"/>
  <c r="S1149" i="1"/>
  <c r="T1149" i="1"/>
  <c r="U1149" i="1"/>
  <c r="V1149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Q1150" i="1"/>
  <c r="R1150" i="1"/>
  <c r="S1150" i="1"/>
  <c r="T1150" i="1"/>
  <c r="U1150" i="1"/>
  <c r="V1150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Q1151" i="1"/>
  <c r="R1151" i="1"/>
  <c r="S1151" i="1"/>
  <c r="T1151" i="1"/>
  <c r="U1151" i="1"/>
  <c r="V1151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Q1152" i="1"/>
  <c r="R1152" i="1"/>
  <c r="S1152" i="1"/>
  <c r="T1152" i="1"/>
  <c r="U1152" i="1"/>
  <c r="V1152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Q1153" i="1"/>
  <c r="R1153" i="1"/>
  <c r="S1153" i="1"/>
  <c r="T1153" i="1"/>
  <c r="U1153" i="1"/>
  <c r="V1153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Q1154" i="1"/>
  <c r="R1154" i="1"/>
  <c r="S1154" i="1"/>
  <c r="T1154" i="1"/>
  <c r="U1154" i="1"/>
  <c r="V1154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Q1155" i="1"/>
  <c r="R1155" i="1"/>
  <c r="S1155" i="1"/>
  <c r="T1155" i="1"/>
  <c r="U1155" i="1"/>
  <c r="V1155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Q1156" i="1"/>
  <c r="R1156" i="1"/>
  <c r="S1156" i="1"/>
  <c r="T1156" i="1"/>
  <c r="U1156" i="1"/>
  <c r="V1156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Q1157" i="1"/>
  <c r="R1157" i="1"/>
  <c r="S1157" i="1"/>
  <c r="T1157" i="1"/>
  <c r="U1157" i="1"/>
  <c r="V1157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Q1158" i="1"/>
  <c r="R1158" i="1"/>
  <c r="S1158" i="1"/>
  <c r="T1158" i="1"/>
  <c r="U1158" i="1"/>
  <c r="V1158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Q1159" i="1"/>
  <c r="R1159" i="1"/>
  <c r="S1159" i="1"/>
  <c r="T1159" i="1"/>
  <c r="U1159" i="1"/>
  <c r="V1159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Q1160" i="1"/>
  <c r="R1160" i="1"/>
  <c r="S1160" i="1"/>
  <c r="T1160" i="1"/>
  <c r="U1160" i="1"/>
  <c r="V1160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Q1161" i="1"/>
  <c r="R1161" i="1"/>
  <c r="S1161" i="1"/>
  <c r="T1161" i="1"/>
  <c r="U1161" i="1"/>
  <c r="V1161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Q1162" i="1"/>
  <c r="R1162" i="1"/>
  <c r="S1162" i="1"/>
  <c r="T1162" i="1"/>
  <c r="U1162" i="1"/>
  <c r="V1162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Q1163" i="1"/>
  <c r="R1163" i="1"/>
  <c r="S1163" i="1"/>
  <c r="T1163" i="1"/>
  <c r="U1163" i="1"/>
  <c r="V1163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Q1164" i="1"/>
  <c r="R1164" i="1"/>
  <c r="S1164" i="1"/>
  <c r="T1164" i="1"/>
  <c r="U1164" i="1"/>
  <c r="V1164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Q1165" i="1"/>
  <c r="R1165" i="1"/>
  <c r="S1165" i="1"/>
  <c r="T1165" i="1"/>
  <c r="U1165" i="1"/>
  <c r="V1165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Q1166" i="1"/>
  <c r="R1166" i="1"/>
  <c r="S1166" i="1"/>
  <c r="T1166" i="1"/>
  <c r="U1166" i="1"/>
  <c r="V1166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Q1167" i="1"/>
  <c r="R1167" i="1"/>
  <c r="S1167" i="1"/>
  <c r="T1167" i="1"/>
  <c r="U1167" i="1"/>
  <c r="V1167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Q1168" i="1"/>
  <c r="R1168" i="1"/>
  <c r="S1168" i="1"/>
  <c r="T1168" i="1"/>
  <c r="U1168" i="1"/>
  <c r="V1168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Q1169" i="1"/>
  <c r="R1169" i="1"/>
  <c r="S1169" i="1"/>
  <c r="T1169" i="1"/>
  <c r="U1169" i="1"/>
  <c r="V1169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Q1170" i="1"/>
  <c r="R1170" i="1"/>
  <c r="S1170" i="1"/>
  <c r="T1170" i="1"/>
  <c r="U1170" i="1"/>
  <c r="V1170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Q1171" i="1"/>
  <c r="R1171" i="1"/>
  <c r="S1171" i="1"/>
  <c r="T1171" i="1"/>
  <c r="U1171" i="1"/>
  <c r="V1171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Q1172" i="1"/>
  <c r="R1172" i="1"/>
  <c r="S1172" i="1"/>
  <c r="T1172" i="1"/>
  <c r="U1172" i="1"/>
  <c r="V1172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Q1173" i="1"/>
  <c r="R1173" i="1"/>
  <c r="S1173" i="1"/>
  <c r="T1173" i="1"/>
  <c r="U1173" i="1"/>
  <c r="V1173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Q1174" i="1"/>
  <c r="R1174" i="1"/>
  <c r="S1174" i="1"/>
  <c r="T1174" i="1"/>
  <c r="U1174" i="1"/>
  <c r="V1174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Q1175" i="1"/>
  <c r="R1175" i="1"/>
  <c r="S1175" i="1"/>
  <c r="T1175" i="1"/>
  <c r="U1175" i="1"/>
  <c r="V1175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Q1176" i="1"/>
  <c r="R1176" i="1"/>
  <c r="S1176" i="1"/>
  <c r="T1176" i="1"/>
  <c r="U1176" i="1"/>
  <c r="V1176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Q1177" i="1"/>
  <c r="R1177" i="1"/>
  <c r="S1177" i="1"/>
  <c r="T1177" i="1"/>
  <c r="U1177" i="1"/>
  <c r="V1177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Q1178" i="1"/>
  <c r="R1178" i="1"/>
  <c r="S1178" i="1"/>
  <c r="T1178" i="1"/>
  <c r="U1178" i="1"/>
  <c r="V1178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Q1179" i="1"/>
  <c r="R1179" i="1"/>
  <c r="S1179" i="1"/>
  <c r="T1179" i="1"/>
  <c r="U1179" i="1"/>
  <c r="V1179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Q1180" i="1"/>
  <c r="R1180" i="1"/>
  <c r="S1180" i="1"/>
  <c r="T1180" i="1"/>
  <c r="U1180" i="1"/>
  <c r="V1180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Q1181" i="1"/>
  <c r="R1181" i="1"/>
  <c r="S1181" i="1"/>
  <c r="T1181" i="1"/>
  <c r="U1181" i="1"/>
  <c r="V1181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Q1182" i="1"/>
  <c r="R1182" i="1"/>
  <c r="S1182" i="1"/>
  <c r="T1182" i="1"/>
  <c r="U1182" i="1"/>
  <c r="V1182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Q1183" i="1"/>
  <c r="R1183" i="1"/>
  <c r="S1183" i="1"/>
  <c r="T1183" i="1"/>
  <c r="U1183" i="1"/>
  <c r="V1183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Q1184" i="1"/>
  <c r="R1184" i="1"/>
  <c r="S1184" i="1"/>
  <c r="T1184" i="1"/>
  <c r="U1184" i="1"/>
  <c r="V1184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Q1185" i="1"/>
  <c r="R1185" i="1"/>
  <c r="S1185" i="1"/>
  <c r="T1185" i="1"/>
  <c r="U1185" i="1"/>
  <c r="V1185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Q1186" i="1"/>
  <c r="R1186" i="1"/>
  <c r="S1186" i="1"/>
  <c r="T1186" i="1"/>
  <c r="U1186" i="1"/>
  <c r="V1186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Q1187" i="1"/>
  <c r="R1187" i="1"/>
  <c r="S1187" i="1"/>
  <c r="T1187" i="1"/>
  <c r="U1187" i="1"/>
  <c r="V1187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Q1188" i="1"/>
  <c r="R1188" i="1"/>
  <c r="S1188" i="1"/>
  <c r="T1188" i="1"/>
  <c r="U1188" i="1"/>
  <c r="V1188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Q1189" i="1"/>
  <c r="R1189" i="1"/>
  <c r="S1189" i="1"/>
  <c r="T1189" i="1"/>
  <c r="U1189" i="1"/>
  <c r="V1189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Q1190" i="1"/>
  <c r="R1190" i="1"/>
  <c r="S1190" i="1"/>
  <c r="T1190" i="1"/>
  <c r="U1190" i="1"/>
  <c r="V1190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Q1191" i="1"/>
  <c r="R1191" i="1"/>
  <c r="S1191" i="1"/>
  <c r="T1191" i="1"/>
  <c r="U1191" i="1"/>
  <c r="V1191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Q1192" i="1"/>
  <c r="R1192" i="1"/>
  <c r="S1192" i="1"/>
  <c r="T1192" i="1"/>
  <c r="U1192" i="1"/>
  <c r="V1192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Q1193" i="1"/>
  <c r="R1193" i="1"/>
  <c r="S1193" i="1"/>
  <c r="T1193" i="1"/>
  <c r="U1193" i="1"/>
  <c r="V1193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Q1194" i="1"/>
  <c r="R1194" i="1"/>
  <c r="S1194" i="1"/>
  <c r="T1194" i="1"/>
  <c r="U1194" i="1"/>
  <c r="V1194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Q1195" i="1"/>
  <c r="R1195" i="1"/>
  <c r="S1195" i="1"/>
  <c r="T1195" i="1"/>
  <c r="U1195" i="1"/>
  <c r="V1195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Q1196" i="1"/>
  <c r="R1196" i="1"/>
  <c r="S1196" i="1"/>
  <c r="T1196" i="1"/>
  <c r="U1196" i="1"/>
  <c r="V1196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Q1197" i="1"/>
  <c r="R1197" i="1"/>
  <c r="S1197" i="1"/>
  <c r="T1197" i="1"/>
  <c r="U1197" i="1"/>
  <c r="V1197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Q1198" i="1"/>
  <c r="R1198" i="1"/>
  <c r="S1198" i="1"/>
  <c r="T1198" i="1"/>
  <c r="U1198" i="1"/>
  <c r="V1198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Q1199" i="1"/>
  <c r="R1199" i="1"/>
  <c r="S1199" i="1"/>
  <c r="T1199" i="1"/>
  <c r="U1199" i="1"/>
  <c r="V1199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Q1200" i="1"/>
  <c r="R1200" i="1"/>
  <c r="S1200" i="1"/>
  <c r="T1200" i="1"/>
  <c r="U1200" i="1"/>
  <c r="V1200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Q1201" i="1"/>
  <c r="R1201" i="1"/>
  <c r="S1201" i="1"/>
  <c r="T1201" i="1"/>
  <c r="U1201" i="1"/>
  <c r="V1201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Q1202" i="1"/>
  <c r="R1202" i="1"/>
  <c r="S1202" i="1"/>
  <c r="T1202" i="1"/>
  <c r="U1202" i="1"/>
  <c r="V1202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Q1203" i="1"/>
  <c r="R1203" i="1"/>
  <c r="S1203" i="1"/>
  <c r="T1203" i="1"/>
  <c r="U1203" i="1"/>
  <c r="V1203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Q1204" i="1"/>
  <c r="R1204" i="1"/>
  <c r="S1204" i="1"/>
  <c r="T1204" i="1"/>
  <c r="U1204" i="1"/>
  <c r="V1204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Q1205" i="1"/>
  <c r="R1205" i="1"/>
  <c r="S1205" i="1"/>
  <c r="T1205" i="1"/>
  <c r="U1205" i="1"/>
  <c r="V1205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Q1206" i="1"/>
  <c r="R1206" i="1"/>
  <c r="S1206" i="1"/>
  <c r="T1206" i="1"/>
  <c r="U1206" i="1"/>
  <c r="V1206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Q1207" i="1"/>
  <c r="R1207" i="1"/>
  <c r="S1207" i="1"/>
  <c r="T1207" i="1"/>
  <c r="U1207" i="1"/>
  <c r="V1207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Q1208" i="1"/>
  <c r="R1208" i="1"/>
  <c r="S1208" i="1"/>
  <c r="T1208" i="1"/>
  <c r="U1208" i="1"/>
  <c r="V1208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Q1209" i="1"/>
  <c r="R1209" i="1"/>
  <c r="S1209" i="1"/>
  <c r="T1209" i="1"/>
  <c r="U1209" i="1"/>
  <c r="V1209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Q1210" i="1"/>
  <c r="R1210" i="1"/>
  <c r="S1210" i="1"/>
  <c r="T1210" i="1"/>
  <c r="U1210" i="1"/>
  <c r="V1210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Q1211" i="1"/>
  <c r="R1211" i="1"/>
  <c r="S1211" i="1"/>
  <c r="T1211" i="1"/>
  <c r="U1211" i="1"/>
  <c r="V1211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Q1212" i="1"/>
  <c r="R1212" i="1"/>
  <c r="S1212" i="1"/>
  <c r="T1212" i="1"/>
  <c r="U1212" i="1"/>
  <c r="V1212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Q1213" i="1"/>
  <c r="R1213" i="1"/>
  <c r="S1213" i="1"/>
  <c r="T1213" i="1"/>
  <c r="U1213" i="1"/>
  <c r="V1213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Q1214" i="1"/>
  <c r="R1214" i="1"/>
  <c r="S1214" i="1"/>
  <c r="T1214" i="1"/>
  <c r="U1214" i="1"/>
  <c r="V1214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Q1215" i="1"/>
  <c r="R1215" i="1"/>
  <c r="S1215" i="1"/>
  <c r="T1215" i="1"/>
  <c r="U1215" i="1"/>
  <c r="V1215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Q1216" i="1"/>
  <c r="R1216" i="1"/>
  <c r="S1216" i="1"/>
  <c r="T1216" i="1"/>
  <c r="U1216" i="1"/>
  <c r="V1216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Q1217" i="1"/>
  <c r="R1217" i="1"/>
  <c r="S1217" i="1"/>
  <c r="T1217" i="1"/>
  <c r="U1217" i="1"/>
  <c r="V1217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Q1218" i="1"/>
  <c r="R1218" i="1"/>
  <c r="S1218" i="1"/>
  <c r="T1218" i="1"/>
  <c r="U1218" i="1"/>
  <c r="V1218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Q1219" i="1"/>
  <c r="R1219" i="1"/>
  <c r="S1219" i="1"/>
  <c r="T1219" i="1"/>
  <c r="U1219" i="1"/>
  <c r="V1219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Q1220" i="1"/>
  <c r="R1220" i="1"/>
  <c r="S1220" i="1"/>
  <c r="T1220" i="1"/>
  <c r="U1220" i="1"/>
  <c r="V1220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Q1221" i="1"/>
  <c r="R1221" i="1"/>
  <c r="S1221" i="1"/>
  <c r="T1221" i="1"/>
  <c r="U1221" i="1"/>
  <c r="V1221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Q1222" i="1"/>
  <c r="R1222" i="1"/>
  <c r="S1222" i="1"/>
  <c r="T1222" i="1"/>
  <c r="U1222" i="1"/>
  <c r="V1222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Q1223" i="1"/>
  <c r="R1223" i="1"/>
  <c r="S1223" i="1"/>
  <c r="T1223" i="1"/>
  <c r="U1223" i="1"/>
  <c r="V1223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Q1224" i="1"/>
  <c r="R1224" i="1"/>
  <c r="S1224" i="1"/>
  <c r="T1224" i="1"/>
  <c r="U1224" i="1"/>
  <c r="V1224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Q1225" i="1"/>
  <c r="R1225" i="1"/>
  <c r="S1225" i="1"/>
  <c r="T1225" i="1"/>
  <c r="U1225" i="1"/>
  <c r="V1225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Q1226" i="1"/>
  <c r="R1226" i="1"/>
  <c r="S1226" i="1"/>
  <c r="T1226" i="1"/>
  <c r="U1226" i="1"/>
  <c r="V1226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Q1227" i="1"/>
  <c r="R1227" i="1"/>
  <c r="S1227" i="1"/>
  <c r="T1227" i="1"/>
  <c r="U1227" i="1"/>
  <c r="V1227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Q1228" i="1"/>
  <c r="R1228" i="1"/>
  <c r="S1228" i="1"/>
  <c r="T1228" i="1"/>
  <c r="U1228" i="1"/>
  <c r="V1228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Q1229" i="1"/>
  <c r="R1229" i="1"/>
  <c r="S1229" i="1"/>
  <c r="T1229" i="1"/>
  <c r="U1229" i="1"/>
  <c r="V1229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Q1230" i="1"/>
  <c r="R1230" i="1"/>
  <c r="S1230" i="1"/>
  <c r="T1230" i="1"/>
  <c r="U1230" i="1"/>
  <c r="V1230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Q1231" i="1"/>
  <c r="R1231" i="1"/>
  <c r="S1231" i="1"/>
  <c r="T1231" i="1"/>
  <c r="U1231" i="1"/>
  <c r="V1231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Q1232" i="1"/>
  <c r="R1232" i="1"/>
  <c r="S1232" i="1"/>
  <c r="T1232" i="1"/>
  <c r="U1232" i="1"/>
  <c r="V1232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Q1233" i="1"/>
  <c r="R1233" i="1"/>
  <c r="S1233" i="1"/>
  <c r="T1233" i="1"/>
  <c r="U1233" i="1"/>
  <c r="V1233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Q1234" i="1"/>
  <c r="R1234" i="1"/>
  <c r="S1234" i="1"/>
  <c r="T1234" i="1"/>
  <c r="U1234" i="1"/>
  <c r="V1234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Q1235" i="1"/>
  <c r="R1235" i="1"/>
  <c r="S1235" i="1"/>
  <c r="T1235" i="1"/>
  <c r="U1235" i="1"/>
  <c r="V1235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Q1236" i="1"/>
  <c r="R1236" i="1"/>
  <c r="S1236" i="1"/>
  <c r="T1236" i="1"/>
  <c r="U1236" i="1"/>
  <c r="V1236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Q1237" i="1"/>
  <c r="R1237" i="1"/>
  <c r="S1237" i="1"/>
  <c r="T1237" i="1"/>
  <c r="U1237" i="1"/>
  <c r="V1237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Q1238" i="1"/>
  <c r="R1238" i="1"/>
  <c r="S1238" i="1"/>
  <c r="T1238" i="1"/>
  <c r="U1238" i="1"/>
  <c r="V1238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Q1239" i="1"/>
  <c r="R1239" i="1"/>
  <c r="S1239" i="1"/>
  <c r="T1239" i="1"/>
  <c r="U1239" i="1"/>
  <c r="V1239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Q1240" i="1"/>
  <c r="R1240" i="1"/>
  <c r="S1240" i="1"/>
  <c r="T1240" i="1"/>
  <c r="U1240" i="1"/>
  <c r="V1240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Q1241" i="1"/>
  <c r="R1241" i="1"/>
  <c r="S1241" i="1"/>
  <c r="T1241" i="1"/>
  <c r="U1241" i="1"/>
  <c r="V1241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Q1242" i="1"/>
  <c r="R1242" i="1"/>
  <c r="S1242" i="1"/>
  <c r="T1242" i="1"/>
  <c r="U1242" i="1"/>
  <c r="V1242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Q1243" i="1"/>
  <c r="R1243" i="1"/>
  <c r="S1243" i="1"/>
  <c r="T1243" i="1"/>
  <c r="U1243" i="1"/>
  <c r="V1243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Q1244" i="1"/>
  <c r="R1244" i="1"/>
  <c r="S1244" i="1"/>
  <c r="T1244" i="1"/>
  <c r="U1244" i="1"/>
  <c r="V1244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Q1245" i="1"/>
  <c r="R1245" i="1"/>
  <c r="S1245" i="1"/>
  <c r="T1245" i="1"/>
  <c r="U1245" i="1"/>
  <c r="V1245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Q1246" i="1"/>
  <c r="R1246" i="1"/>
  <c r="S1246" i="1"/>
  <c r="T1246" i="1"/>
  <c r="U1246" i="1"/>
  <c r="V1246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Q1247" i="1"/>
  <c r="R1247" i="1"/>
  <c r="S1247" i="1"/>
  <c r="T1247" i="1"/>
  <c r="U1247" i="1"/>
  <c r="V1247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Q1248" i="1"/>
  <c r="R1248" i="1"/>
  <c r="S1248" i="1"/>
  <c r="T1248" i="1"/>
  <c r="U1248" i="1"/>
  <c r="V1248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Q1249" i="1"/>
  <c r="R1249" i="1"/>
  <c r="S1249" i="1"/>
  <c r="T1249" i="1"/>
  <c r="U1249" i="1"/>
  <c r="V1249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Q1250" i="1"/>
  <c r="R1250" i="1"/>
  <c r="S1250" i="1"/>
  <c r="T1250" i="1"/>
  <c r="U1250" i="1"/>
  <c r="V1250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Q1251" i="1"/>
  <c r="R1251" i="1"/>
  <c r="S1251" i="1"/>
  <c r="T1251" i="1"/>
  <c r="U1251" i="1"/>
  <c r="V1251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Q1252" i="1"/>
  <c r="R1252" i="1"/>
  <c r="S1252" i="1"/>
  <c r="T1252" i="1"/>
  <c r="U1252" i="1"/>
  <c r="V1252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Q1253" i="1"/>
  <c r="R1253" i="1"/>
  <c r="S1253" i="1"/>
  <c r="T1253" i="1"/>
  <c r="U1253" i="1"/>
  <c r="V1253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Q1254" i="1"/>
  <c r="R1254" i="1"/>
  <c r="S1254" i="1"/>
  <c r="T1254" i="1"/>
  <c r="U1254" i="1"/>
  <c r="V1254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Q1255" i="1"/>
  <c r="R1255" i="1"/>
  <c r="S1255" i="1"/>
  <c r="T1255" i="1"/>
  <c r="U1255" i="1"/>
  <c r="V1255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Q1256" i="1"/>
  <c r="R1256" i="1"/>
  <c r="S1256" i="1"/>
  <c r="T1256" i="1"/>
  <c r="U1256" i="1"/>
  <c r="V1256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Q1257" i="1"/>
  <c r="R1257" i="1"/>
  <c r="S1257" i="1"/>
  <c r="T1257" i="1"/>
  <c r="U1257" i="1"/>
  <c r="V1257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Q1258" i="1"/>
  <c r="R1258" i="1"/>
  <c r="S1258" i="1"/>
  <c r="T1258" i="1"/>
  <c r="U1258" i="1"/>
  <c r="V1258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Q1259" i="1"/>
  <c r="R1259" i="1"/>
  <c r="S1259" i="1"/>
  <c r="T1259" i="1"/>
  <c r="U1259" i="1"/>
  <c r="V1259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Q1260" i="1"/>
  <c r="R1260" i="1"/>
  <c r="S1260" i="1"/>
  <c r="T1260" i="1"/>
  <c r="U1260" i="1"/>
  <c r="V1260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Q1261" i="1"/>
  <c r="R1261" i="1"/>
  <c r="S1261" i="1"/>
  <c r="T1261" i="1"/>
  <c r="U1261" i="1"/>
  <c r="V1261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Q1262" i="1"/>
  <c r="R1262" i="1"/>
  <c r="S1262" i="1"/>
  <c r="T1262" i="1"/>
  <c r="U1262" i="1"/>
  <c r="V1262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Q1263" i="1"/>
  <c r="R1263" i="1"/>
  <c r="S1263" i="1"/>
  <c r="T1263" i="1"/>
  <c r="U1263" i="1"/>
  <c r="V1263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Q1264" i="1"/>
  <c r="R1264" i="1"/>
  <c r="S1264" i="1"/>
  <c r="T1264" i="1"/>
  <c r="U1264" i="1"/>
  <c r="V1264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Q1265" i="1"/>
  <c r="R1265" i="1"/>
  <c r="S1265" i="1"/>
  <c r="T1265" i="1"/>
  <c r="U1265" i="1"/>
  <c r="V1265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Q1266" i="1"/>
  <c r="R1266" i="1"/>
  <c r="S1266" i="1"/>
  <c r="T1266" i="1"/>
  <c r="U1266" i="1"/>
  <c r="V1266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Q1267" i="1"/>
  <c r="R1267" i="1"/>
  <c r="S1267" i="1"/>
  <c r="T1267" i="1"/>
  <c r="U1267" i="1"/>
  <c r="V1267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Q1268" i="1"/>
  <c r="R1268" i="1"/>
  <c r="S1268" i="1"/>
  <c r="T1268" i="1"/>
  <c r="U1268" i="1"/>
  <c r="V1268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Q1269" i="1"/>
  <c r="R1269" i="1"/>
  <c r="S1269" i="1"/>
  <c r="T1269" i="1"/>
  <c r="U1269" i="1"/>
  <c r="V1269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Q1270" i="1"/>
  <c r="R1270" i="1"/>
  <c r="S1270" i="1"/>
  <c r="T1270" i="1"/>
  <c r="U1270" i="1"/>
  <c r="V1270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Q1271" i="1"/>
  <c r="R1271" i="1"/>
  <c r="S1271" i="1"/>
  <c r="T1271" i="1"/>
  <c r="U1271" i="1"/>
  <c r="V1271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Q1272" i="1"/>
  <c r="R1272" i="1"/>
  <c r="S1272" i="1"/>
  <c r="T1272" i="1"/>
  <c r="U1272" i="1"/>
  <c r="V1272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Q1273" i="1"/>
  <c r="R1273" i="1"/>
  <c r="S1273" i="1"/>
  <c r="T1273" i="1"/>
  <c r="U1273" i="1"/>
  <c r="V1273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Q1274" i="1"/>
  <c r="R1274" i="1"/>
  <c r="S1274" i="1"/>
  <c r="T1274" i="1"/>
  <c r="U1274" i="1"/>
  <c r="V1274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Q1275" i="1"/>
  <c r="R1275" i="1"/>
  <c r="S1275" i="1"/>
  <c r="T1275" i="1"/>
  <c r="U1275" i="1"/>
  <c r="V1275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Q1276" i="1"/>
  <c r="R1276" i="1"/>
  <c r="S1276" i="1"/>
  <c r="T1276" i="1"/>
  <c r="U1276" i="1"/>
  <c r="V1276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Q1277" i="1"/>
  <c r="R1277" i="1"/>
  <c r="S1277" i="1"/>
  <c r="T1277" i="1"/>
  <c r="U1277" i="1"/>
  <c r="V1277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Q1278" i="1"/>
  <c r="R1278" i="1"/>
  <c r="S1278" i="1"/>
  <c r="T1278" i="1"/>
  <c r="U1278" i="1"/>
  <c r="V1278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Q1279" i="1"/>
  <c r="R1279" i="1"/>
  <c r="S1279" i="1"/>
  <c r="T1279" i="1"/>
  <c r="U1279" i="1"/>
  <c r="V1279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Q1280" i="1"/>
  <c r="R1280" i="1"/>
  <c r="S1280" i="1"/>
  <c r="T1280" i="1"/>
  <c r="U1280" i="1"/>
  <c r="V1280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Q1281" i="1"/>
  <c r="R1281" i="1"/>
  <c r="S1281" i="1"/>
  <c r="T1281" i="1"/>
  <c r="U1281" i="1"/>
  <c r="V1281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Q1282" i="1"/>
  <c r="R1282" i="1"/>
  <c r="S1282" i="1"/>
  <c r="T1282" i="1"/>
  <c r="U1282" i="1"/>
  <c r="V1282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Q1283" i="1"/>
  <c r="R1283" i="1"/>
  <c r="S1283" i="1"/>
  <c r="T1283" i="1"/>
  <c r="U1283" i="1"/>
  <c r="V1283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Q1284" i="1"/>
  <c r="R1284" i="1"/>
  <c r="S1284" i="1"/>
  <c r="T1284" i="1"/>
  <c r="U1284" i="1"/>
  <c r="V1284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Q1285" i="1"/>
  <c r="R1285" i="1"/>
  <c r="S1285" i="1"/>
  <c r="T1285" i="1"/>
  <c r="U1285" i="1"/>
  <c r="V1285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Q1286" i="1"/>
  <c r="R1286" i="1"/>
  <c r="S1286" i="1"/>
  <c r="T1286" i="1"/>
  <c r="U1286" i="1"/>
  <c r="V1286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Q1287" i="1"/>
  <c r="R1287" i="1"/>
  <c r="S1287" i="1"/>
  <c r="T1287" i="1"/>
  <c r="U1287" i="1"/>
  <c r="V1287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Q1288" i="1"/>
  <c r="R1288" i="1"/>
  <c r="S1288" i="1"/>
  <c r="T1288" i="1"/>
  <c r="U1288" i="1"/>
  <c r="V1288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Q1289" i="1"/>
  <c r="R1289" i="1"/>
  <c r="S1289" i="1"/>
  <c r="T1289" i="1"/>
  <c r="U1289" i="1"/>
  <c r="V1289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Q1290" i="1"/>
  <c r="R1290" i="1"/>
  <c r="S1290" i="1"/>
  <c r="T1290" i="1"/>
  <c r="U1290" i="1"/>
  <c r="V1290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Q1291" i="1"/>
  <c r="R1291" i="1"/>
  <c r="S1291" i="1"/>
  <c r="T1291" i="1"/>
  <c r="U1291" i="1"/>
  <c r="V1291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Q1292" i="1"/>
  <c r="R1292" i="1"/>
  <c r="S1292" i="1"/>
  <c r="T1292" i="1"/>
  <c r="U1292" i="1"/>
  <c r="V1292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Q1293" i="1"/>
  <c r="R1293" i="1"/>
  <c r="S1293" i="1"/>
  <c r="T1293" i="1"/>
  <c r="U1293" i="1"/>
  <c r="V1293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Q1294" i="1"/>
  <c r="R1294" i="1"/>
  <c r="S1294" i="1"/>
  <c r="T1294" i="1"/>
  <c r="U1294" i="1"/>
  <c r="V1294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Q1295" i="1"/>
  <c r="R1295" i="1"/>
  <c r="S1295" i="1"/>
  <c r="T1295" i="1"/>
  <c r="U1295" i="1"/>
  <c r="V1295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Q1296" i="1"/>
  <c r="R1296" i="1"/>
  <c r="S1296" i="1"/>
  <c r="T1296" i="1"/>
  <c r="U1296" i="1"/>
  <c r="V1296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Q1297" i="1"/>
  <c r="R1297" i="1"/>
  <c r="S1297" i="1"/>
  <c r="T1297" i="1"/>
  <c r="U1297" i="1"/>
  <c r="V1297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Q1298" i="1"/>
  <c r="R1298" i="1"/>
  <c r="S1298" i="1"/>
  <c r="T1298" i="1"/>
  <c r="U1298" i="1"/>
  <c r="V1298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Q1299" i="1"/>
  <c r="R1299" i="1"/>
  <c r="S1299" i="1"/>
  <c r="T1299" i="1"/>
  <c r="U1299" i="1"/>
  <c r="V1299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Q1300" i="1"/>
  <c r="R1300" i="1"/>
  <c r="S1300" i="1"/>
  <c r="T1300" i="1"/>
  <c r="U1300" i="1"/>
  <c r="V1300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Q1301" i="1"/>
  <c r="R1301" i="1"/>
  <c r="S1301" i="1"/>
  <c r="T1301" i="1"/>
  <c r="U1301" i="1"/>
  <c r="V1301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Q1302" i="1"/>
  <c r="R1302" i="1"/>
  <c r="S1302" i="1"/>
  <c r="T1302" i="1"/>
  <c r="U1302" i="1"/>
  <c r="V1302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Q1303" i="1"/>
  <c r="R1303" i="1"/>
  <c r="S1303" i="1"/>
  <c r="T1303" i="1"/>
  <c r="U1303" i="1"/>
  <c r="V1303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Q1304" i="1"/>
  <c r="R1304" i="1"/>
  <c r="S1304" i="1"/>
  <c r="T1304" i="1"/>
  <c r="U1304" i="1"/>
  <c r="V1304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Q1305" i="1"/>
  <c r="R1305" i="1"/>
  <c r="S1305" i="1"/>
  <c r="T1305" i="1"/>
  <c r="U1305" i="1"/>
  <c r="V1305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Q1306" i="1"/>
  <c r="R1306" i="1"/>
  <c r="S1306" i="1"/>
  <c r="T1306" i="1"/>
  <c r="U1306" i="1"/>
  <c r="V1306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Q1307" i="1"/>
  <c r="R1307" i="1"/>
  <c r="S1307" i="1"/>
  <c r="T1307" i="1"/>
  <c r="U1307" i="1"/>
  <c r="V1307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Q1308" i="1"/>
  <c r="R1308" i="1"/>
  <c r="S1308" i="1"/>
  <c r="T1308" i="1"/>
  <c r="U1308" i="1"/>
  <c r="V1308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Q1309" i="1"/>
  <c r="R1309" i="1"/>
  <c r="S1309" i="1"/>
  <c r="T1309" i="1"/>
  <c r="U1309" i="1"/>
  <c r="V1309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Q1310" i="1"/>
  <c r="R1310" i="1"/>
  <c r="S1310" i="1"/>
  <c r="T1310" i="1"/>
  <c r="U1310" i="1"/>
  <c r="V1310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Q1311" i="1"/>
  <c r="R1311" i="1"/>
  <c r="S1311" i="1"/>
  <c r="T1311" i="1"/>
  <c r="U1311" i="1"/>
  <c r="V1311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Q1312" i="1"/>
  <c r="R1312" i="1"/>
  <c r="S1312" i="1"/>
  <c r="T1312" i="1"/>
  <c r="U1312" i="1"/>
  <c r="V1312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Q1313" i="1"/>
  <c r="R1313" i="1"/>
  <c r="S1313" i="1"/>
  <c r="T1313" i="1"/>
  <c r="U1313" i="1"/>
  <c r="V1313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Q1314" i="1"/>
  <c r="R1314" i="1"/>
  <c r="S1314" i="1"/>
  <c r="T1314" i="1"/>
  <c r="U1314" i="1"/>
  <c r="V1314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Q1315" i="1"/>
  <c r="R1315" i="1"/>
  <c r="S1315" i="1"/>
  <c r="T1315" i="1"/>
  <c r="U1315" i="1"/>
  <c r="V1315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Q1316" i="1"/>
  <c r="R1316" i="1"/>
  <c r="S1316" i="1"/>
  <c r="T1316" i="1"/>
  <c r="U1316" i="1"/>
  <c r="V1316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Q1317" i="1"/>
  <c r="R1317" i="1"/>
  <c r="S1317" i="1"/>
  <c r="T1317" i="1"/>
  <c r="U1317" i="1"/>
  <c r="V1317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Q1318" i="1"/>
  <c r="R1318" i="1"/>
  <c r="S1318" i="1"/>
  <c r="T1318" i="1"/>
  <c r="U1318" i="1"/>
  <c r="V1318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Q1319" i="1"/>
  <c r="R1319" i="1"/>
  <c r="S1319" i="1"/>
  <c r="T1319" i="1"/>
  <c r="U1319" i="1"/>
  <c r="V1319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Q1320" i="1"/>
  <c r="R1320" i="1"/>
  <c r="S1320" i="1"/>
  <c r="T1320" i="1"/>
  <c r="U1320" i="1"/>
  <c r="V1320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Q1321" i="1"/>
  <c r="R1321" i="1"/>
  <c r="S1321" i="1"/>
  <c r="T1321" i="1"/>
  <c r="U1321" i="1"/>
  <c r="V1321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Q1322" i="1"/>
  <c r="R1322" i="1"/>
  <c r="S1322" i="1"/>
  <c r="T1322" i="1"/>
  <c r="U1322" i="1"/>
  <c r="V1322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Q1323" i="1"/>
  <c r="R1323" i="1"/>
  <c r="S1323" i="1"/>
  <c r="T1323" i="1"/>
  <c r="U1323" i="1"/>
  <c r="V1323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Q1324" i="1"/>
  <c r="R1324" i="1"/>
  <c r="S1324" i="1"/>
  <c r="T1324" i="1"/>
  <c r="U1324" i="1"/>
  <c r="V1324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Q1325" i="1"/>
  <c r="R1325" i="1"/>
  <c r="S1325" i="1"/>
  <c r="T1325" i="1"/>
  <c r="U1325" i="1"/>
  <c r="V1325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Q1326" i="1"/>
  <c r="R1326" i="1"/>
  <c r="S1326" i="1"/>
  <c r="T1326" i="1"/>
  <c r="U1326" i="1"/>
  <c r="V1326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Q1327" i="1"/>
  <c r="R1327" i="1"/>
  <c r="S1327" i="1"/>
  <c r="T1327" i="1"/>
  <c r="U1327" i="1"/>
  <c r="V1327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Q1328" i="1"/>
  <c r="R1328" i="1"/>
  <c r="S1328" i="1"/>
  <c r="T1328" i="1"/>
  <c r="U1328" i="1"/>
  <c r="V1328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Q1329" i="1"/>
  <c r="R1329" i="1"/>
  <c r="S1329" i="1"/>
  <c r="T1329" i="1"/>
  <c r="U1329" i="1"/>
  <c r="V1329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Q1330" i="1"/>
  <c r="R1330" i="1"/>
  <c r="S1330" i="1"/>
  <c r="T1330" i="1"/>
  <c r="U1330" i="1"/>
  <c r="V1330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Q1331" i="1"/>
  <c r="R1331" i="1"/>
  <c r="S1331" i="1"/>
  <c r="T1331" i="1"/>
  <c r="U1331" i="1"/>
  <c r="V1331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Q1332" i="1"/>
  <c r="R1332" i="1"/>
  <c r="S1332" i="1"/>
  <c r="T1332" i="1"/>
  <c r="U1332" i="1"/>
  <c r="V1332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Q1333" i="1"/>
  <c r="R1333" i="1"/>
  <c r="S1333" i="1"/>
  <c r="T1333" i="1"/>
  <c r="U1333" i="1"/>
  <c r="V1333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Q1334" i="1"/>
  <c r="R1334" i="1"/>
  <c r="S1334" i="1"/>
  <c r="T1334" i="1"/>
  <c r="U1334" i="1"/>
  <c r="V1334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Q1335" i="1"/>
  <c r="R1335" i="1"/>
  <c r="S1335" i="1"/>
  <c r="T1335" i="1"/>
  <c r="U1335" i="1"/>
  <c r="V1335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Q1336" i="1"/>
  <c r="R1336" i="1"/>
  <c r="S1336" i="1"/>
  <c r="T1336" i="1"/>
  <c r="U1336" i="1"/>
  <c r="V1336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Q1337" i="1"/>
  <c r="R1337" i="1"/>
  <c r="S1337" i="1"/>
  <c r="T1337" i="1"/>
  <c r="U1337" i="1"/>
  <c r="V1337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Q1338" i="1"/>
  <c r="R1338" i="1"/>
  <c r="S1338" i="1"/>
  <c r="T1338" i="1"/>
  <c r="U1338" i="1"/>
  <c r="V1338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Q1339" i="1"/>
  <c r="R1339" i="1"/>
  <c r="S1339" i="1"/>
  <c r="T1339" i="1"/>
  <c r="U1339" i="1"/>
  <c r="V1339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Q1340" i="1"/>
  <c r="R1340" i="1"/>
  <c r="S1340" i="1"/>
  <c r="T1340" i="1"/>
  <c r="U1340" i="1"/>
  <c r="V1340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Q1341" i="1"/>
  <c r="R1341" i="1"/>
  <c r="S1341" i="1"/>
  <c r="T1341" i="1"/>
  <c r="U1341" i="1"/>
  <c r="V1341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Q1342" i="1"/>
  <c r="R1342" i="1"/>
  <c r="S1342" i="1"/>
  <c r="T1342" i="1"/>
  <c r="U1342" i="1"/>
  <c r="V1342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Q1343" i="1"/>
  <c r="R1343" i="1"/>
  <c r="S1343" i="1"/>
  <c r="T1343" i="1"/>
  <c r="U1343" i="1"/>
  <c r="V1343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Q1344" i="1"/>
  <c r="R1344" i="1"/>
  <c r="S1344" i="1"/>
  <c r="T1344" i="1"/>
  <c r="U1344" i="1"/>
  <c r="V1344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Q1345" i="1"/>
  <c r="R1345" i="1"/>
  <c r="S1345" i="1"/>
  <c r="T1345" i="1"/>
  <c r="U1345" i="1"/>
  <c r="V1345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Q1346" i="1"/>
  <c r="R1346" i="1"/>
  <c r="S1346" i="1"/>
  <c r="T1346" i="1"/>
  <c r="U1346" i="1"/>
  <c r="V1346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Q1347" i="1"/>
  <c r="R1347" i="1"/>
  <c r="S1347" i="1"/>
  <c r="T1347" i="1"/>
  <c r="U1347" i="1"/>
  <c r="V1347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Q1348" i="1"/>
  <c r="R1348" i="1"/>
  <c r="S1348" i="1"/>
  <c r="T1348" i="1"/>
  <c r="U1348" i="1"/>
  <c r="V1348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Q1349" i="1"/>
  <c r="R1349" i="1"/>
  <c r="S1349" i="1"/>
  <c r="T1349" i="1"/>
  <c r="U1349" i="1"/>
  <c r="V1349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Q1350" i="1"/>
  <c r="R1350" i="1"/>
  <c r="S1350" i="1"/>
  <c r="T1350" i="1"/>
  <c r="U1350" i="1"/>
  <c r="V1350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Q1351" i="1"/>
  <c r="R1351" i="1"/>
  <c r="S1351" i="1"/>
  <c r="T1351" i="1"/>
  <c r="U1351" i="1"/>
  <c r="V1351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Q1352" i="1"/>
  <c r="R1352" i="1"/>
  <c r="S1352" i="1"/>
  <c r="T1352" i="1"/>
  <c r="U1352" i="1"/>
  <c r="V1352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Q1353" i="1"/>
  <c r="R1353" i="1"/>
  <c r="S1353" i="1"/>
  <c r="T1353" i="1"/>
  <c r="U1353" i="1"/>
  <c r="V1353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Q1354" i="1"/>
  <c r="R1354" i="1"/>
  <c r="S1354" i="1"/>
  <c r="T1354" i="1"/>
  <c r="U1354" i="1"/>
  <c r="V1354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Q1355" i="1"/>
  <c r="R1355" i="1"/>
  <c r="S1355" i="1"/>
  <c r="T1355" i="1"/>
  <c r="U1355" i="1"/>
  <c r="V1355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Q1356" i="1"/>
  <c r="R1356" i="1"/>
  <c r="S1356" i="1"/>
  <c r="T1356" i="1"/>
  <c r="U1356" i="1"/>
  <c r="V1356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Q1357" i="1"/>
  <c r="R1357" i="1"/>
  <c r="S1357" i="1"/>
  <c r="T1357" i="1"/>
  <c r="U1357" i="1"/>
  <c r="V1357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Q1358" i="1"/>
  <c r="R1358" i="1"/>
  <c r="S1358" i="1"/>
  <c r="T1358" i="1"/>
  <c r="U1358" i="1"/>
  <c r="V1358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Q1359" i="1"/>
  <c r="R1359" i="1"/>
  <c r="S1359" i="1"/>
  <c r="T1359" i="1"/>
  <c r="U1359" i="1"/>
  <c r="V1359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Q1360" i="1"/>
  <c r="R1360" i="1"/>
  <c r="S1360" i="1"/>
  <c r="T1360" i="1"/>
  <c r="U1360" i="1"/>
  <c r="V1360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Q1361" i="1"/>
  <c r="R1361" i="1"/>
  <c r="S1361" i="1"/>
  <c r="T1361" i="1"/>
  <c r="U1361" i="1"/>
  <c r="V1361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Q1362" i="1"/>
  <c r="R1362" i="1"/>
  <c r="S1362" i="1"/>
  <c r="T1362" i="1"/>
  <c r="U1362" i="1"/>
  <c r="V1362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Q1363" i="1"/>
  <c r="R1363" i="1"/>
  <c r="S1363" i="1"/>
  <c r="T1363" i="1"/>
  <c r="U1363" i="1"/>
  <c r="V1363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Q1364" i="1"/>
  <c r="R1364" i="1"/>
  <c r="S1364" i="1"/>
  <c r="T1364" i="1"/>
  <c r="U1364" i="1"/>
  <c r="V1364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Q1365" i="1"/>
  <c r="R1365" i="1"/>
  <c r="S1365" i="1"/>
  <c r="T1365" i="1"/>
  <c r="U1365" i="1"/>
  <c r="V1365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Q1366" i="1"/>
  <c r="R1366" i="1"/>
  <c r="S1366" i="1"/>
  <c r="T1366" i="1"/>
  <c r="U1366" i="1"/>
  <c r="V1366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Q1367" i="1"/>
  <c r="R1367" i="1"/>
  <c r="S1367" i="1"/>
  <c r="T1367" i="1"/>
  <c r="U1367" i="1"/>
  <c r="V1367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Q1368" i="1"/>
  <c r="R1368" i="1"/>
  <c r="S1368" i="1"/>
  <c r="T1368" i="1"/>
  <c r="U1368" i="1"/>
  <c r="V1368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Q1369" i="1"/>
  <c r="R1369" i="1"/>
  <c r="S1369" i="1"/>
  <c r="T1369" i="1"/>
  <c r="U1369" i="1"/>
  <c r="V1369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Q1370" i="1"/>
  <c r="R1370" i="1"/>
  <c r="S1370" i="1"/>
  <c r="T1370" i="1"/>
  <c r="U1370" i="1"/>
  <c r="V1370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Q1371" i="1"/>
  <c r="R1371" i="1"/>
  <c r="S1371" i="1"/>
  <c r="T1371" i="1"/>
  <c r="U1371" i="1"/>
  <c r="V1371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Q1372" i="1"/>
  <c r="R1372" i="1"/>
  <c r="S1372" i="1"/>
  <c r="T1372" i="1"/>
  <c r="U1372" i="1"/>
  <c r="V1372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Q1373" i="1"/>
  <c r="R1373" i="1"/>
  <c r="S1373" i="1"/>
  <c r="T1373" i="1"/>
  <c r="U1373" i="1"/>
  <c r="V1373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Q1374" i="1"/>
  <c r="R1374" i="1"/>
  <c r="S1374" i="1"/>
  <c r="T1374" i="1"/>
  <c r="U1374" i="1"/>
  <c r="V1374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Q1375" i="1"/>
  <c r="R1375" i="1"/>
  <c r="S1375" i="1"/>
  <c r="T1375" i="1"/>
  <c r="U1375" i="1"/>
  <c r="V1375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Q1376" i="1"/>
  <c r="R1376" i="1"/>
  <c r="S1376" i="1"/>
  <c r="T1376" i="1"/>
  <c r="U1376" i="1"/>
  <c r="V1376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Q1377" i="1"/>
  <c r="R1377" i="1"/>
  <c r="S1377" i="1"/>
  <c r="T1377" i="1"/>
  <c r="U1377" i="1"/>
  <c r="V1377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Q1378" i="1"/>
  <c r="R1378" i="1"/>
  <c r="S1378" i="1"/>
  <c r="T1378" i="1"/>
  <c r="U1378" i="1"/>
  <c r="V1378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Q1379" i="1"/>
  <c r="R1379" i="1"/>
  <c r="S1379" i="1"/>
  <c r="T1379" i="1"/>
  <c r="U1379" i="1"/>
  <c r="V1379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Q1380" i="1"/>
  <c r="R1380" i="1"/>
  <c r="S1380" i="1"/>
  <c r="T1380" i="1"/>
  <c r="U1380" i="1"/>
  <c r="V1380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Q1381" i="1"/>
  <c r="R1381" i="1"/>
  <c r="S1381" i="1"/>
  <c r="T1381" i="1"/>
  <c r="U1381" i="1"/>
  <c r="V1381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Q1382" i="1"/>
  <c r="R1382" i="1"/>
  <c r="S1382" i="1"/>
  <c r="T1382" i="1"/>
  <c r="U1382" i="1"/>
  <c r="V1382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Q1383" i="1"/>
  <c r="R1383" i="1"/>
  <c r="S1383" i="1"/>
  <c r="T1383" i="1"/>
  <c r="U1383" i="1"/>
  <c r="V1383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Q1384" i="1"/>
  <c r="R1384" i="1"/>
  <c r="S1384" i="1"/>
  <c r="T1384" i="1"/>
  <c r="U1384" i="1"/>
  <c r="V1384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Q1385" i="1"/>
  <c r="R1385" i="1"/>
  <c r="S1385" i="1"/>
  <c r="T1385" i="1"/>
  <c r="U1385" i="1"/>
  <c r="V1385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Q1386" i="1"/>
  <c r="R1386" i="1"/>
  <c r="S1386" i="1"/>
  <c r="T1386" i="1"/>
  <c r="U1386" i="1"/>
  <c r="V1386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Q1387" i="1"/>
  <c r="R1387" i="1"/>
  <c r="S1387" i="1"/>
  <c r="T1387" i="1"/>
  <c r="U1387" i="1"/>
  <c r="V1387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Q1388" i="1"/>
  <c r="R1388" i="1"/>
  <c r="S1388" i="1"/>
  <c r="T1388" i="1"/>
  <c r="U1388" i="1"/>
  <c r="V1388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Q1389" i="1"/>
  <c r="R1389" i="1"/>
  <c r="S1389" i="1"/>
  <c r="T1389" i="1"/>
  <c r="U1389" i="1"/>
  <c r="V1389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Q1390" i="1"/>
  <c r="R1390" i="1"/>
  <c r="S1390" i="1"/>
  <c r="T1390" i="1"/>
  <c r="U1390" i="1"/>
  <c r="V1390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Q1391" i="1"/>
  <c r="R1391" i="1"/>
  <c r="S1391" i="1"/>
  <c r="T1391" i="1"/>
  <c r="U1391" i="1"/>
  <c r="V1391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Q1392" i="1"/>
  <c r="R1392" i="1"/>
  <c r="S1392" i="1"/>
  <c r="T1392" i="1"/>
  <c r="U1392" i="1"/>
  <c r="V1392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Q1393" i="1"/>
  <c r="R1393" i="1"/>
  <c r="S1393" i="1"/>
  <c r="T1393" i="1"/>
  <c r="U1393" i="1"/>
  <c r="V1393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Q1394" i="1"/>
  <c r="R1394" i="1"/>
  <c r="S1394" i="1"/>
  <c r="T1394" i="1"/>
  <c r="U1394" i="1"/>
  <c r="V1394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Q1395" i="1"/>
  <c r="R1395" i="1"/>
  <c r="S1395" i="1"/>
  <c r="T1395" i="1"/>
  <c r="U1395" i="1"/>
  <c r="V1395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Q1396" i="1"/>
  <c r="R1396" i="1"/>
  <c r="S1396" i="1"/>
  <c r="T1396" i="1"/>
  <c r="U1396" i="1"/>
  <c r="V1396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Q1397" i="1"/>
  <c r="R1397" i="1"/>
  <c r="S1397" i="1"/>
  <c r="T1397" i="1"/>
  <c r="U1397" i="1"/>
  <c r="V1397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Q1398" i="1"/>
  <c r="R1398" i="1"/>
  <c r="S1398" i="1"/>
  <c r="T1398" i="1"/>
  <c r="U1398" i="1"/>
  <c r="V1398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Q1399" i="1"/>
  <c r="R1399" i="1"/>
  <c r="S1399" i="1"/>
  <c r="T1399" i="1"/>
  <c r="U1399" i="1"/>
  <c r="V1399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Q1400" i="1"/>
  <c r="R1400" i="1"/>
  <c r="S1400" i="1"/>
  <c r="T1400" i="1"/>
  <c r="U1400" i="1"/>
  <c r="V1400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Q1401" i="1"/>
  <c r="R1401" i="1"/>
  <c r="S1401" i="1"/>
  <c r="T1401" i="1"/>
  <c r="U1401" i="1"/>
  <c r="V1401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Q1402" i="1"/>
  <c r="R1402" i="1"/>
  <c r="S1402" i="1"/>
  <c r="T1402" i="1"/>
  <c r="U1402" i="1"/>
  <c r="V1402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Q1403" i="1"/>
  <c r="R1403" i="1"/>
  <c r="S1403" i="1"/>
  <c r="T1403" i="1"/>
  <c r="U1403" i="1"/>
  <c r="V1403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Q1404" i="1"/>
  <c r="R1404" i="1"/>
  <c r="S1404" i="1"/>
  <c r="T1404" i="1"/>
  <c r="U1404" i="1"/>
  <c r="V1404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Q1405" i="1"/>
  <c r="R1405" i="1"/>
  <c r="S1405" i="1"/>
  <c r="T1405" i="1"/>
  <c r="U1405" i="1"/>
  <c r="V1405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Q1406" i="1"/>
  <c r="R1406" i="1"/>
  <c r="S1406" i="1"/>
  <c r="T1406" i="1"/>
  <c r="U1406" i="1"/>
  <c r="V1406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Q1407" i="1"/>
  <c r="R1407" i="1"/>
  <c r="S1407" i="1"/>
  <c r="T1407" i="1"/>
  <c r="U1407" i="1"/>
  <c r="V1407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Q1408" i="1"/>
  <c r="R1408" i="1"/>
  <c r="S1408" i="1"/>
  <c r="T1408" i="1"/>
  <c r="U1408" i="1"/>
  <c r="V1408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Q1409" i="1"/>
  <c r="R1409" i="1"/>
  <c r="S1409" i="1"/>
  <c r="T1409" i="1"/>
  <c r="U1409" i="1"/>
  <c r="V1409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Q1410" i="1"/>
  <c r="R1410" i="1"/>
  <c r="S1410" i="1"/>
  <c r="T1410" i="1"/>
  <c r="U1410" i="1"/>
  <c r="V1410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Q1411" i="1"/>
  <c r="R1411" i="1"/>
  <c r="S1411" i="1"/>
  <c r="T1411" i="1"/>
  <c r="U1411" i="1"/>
  <c r="V1411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Q1412" i="1"/>
  <c r="R1412" i="1"/>
  <c r="S1412" i="1"/>
  <c r="T1412" i="1"/>
  <c r="U1412" i="1"/>
  <c r="V1412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Q1413" i="1"/>
  <c r="R1413" i="1"/>
  <c r="S1413" i="1"/>
  <c r="T1413" i="1"/>
  <c r="U1413" i="1"/>
  <c r="V1413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Q1414" i="1"/>
  <c r="R1414" i="1"/>
  <c r="S1414" i="1"/>
  <c r="T1414" i="1"/>
  <c r="U1414" i="1"/>
  <c r="V1414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Q1415" i="1"/>
  <c r="R1415" i="1"/>
  <c r="S1415" i="1"/>
  <c r="T1415" i="1"/>
  <c r="U1415" i="1"/>
  <c r="V1415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Q1416" i="1"/>
  <c r="R1416" i="1"/>
  <c r="S1416" i="1"/>
  <c r="T1416" i="1"/>
  <c r="U1416" i="1"/>
  <c r="V1416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Q1417" i="1"/>
  <c r="R1417" i="1"/>
  <c r="S1417" i="1"/>
  <c r="T1417" i="1"/>
  <c r="U1417" i="1"/>
  <c r="V1417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Q1418" i="1"/>
  <c r="R1418" i="1"/>
  <c r="S1418" i="1"/>
  <c r="T1418" i="1"/>
  <c r="U1418" i="1"/>
  <c r="V1418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Q1419" i="1"/>
  <c r="R1419" i="1"/>
  <c r="S1419" i="1"/>
  <c r="T1419" i="1"/>
  <c r="U1419" i="1"/>
  <c r="V1419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Q1420" i="1"/>
  <c r="R1420" i="1"/>
  <c r="S1420" i="1"/>
  <c r="T1420" i="1"/>
  <c r="U1420" i="1"/>
  <c r="V1420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Q1421" i="1"/>
  <c r="R1421" i="1"/>
  <c r="S1421" i="1"/>
  <c r="T1421" i="1"/>
  <c r="U1421" i="1"/>
  <c r="V1421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Q1422" i="1"/>
  <c r="R1422" i="1"/>
  <c r="S1422" i="1"/>
  <c r="T1422" i="1"/>
  <c r="U1422" i="1"/>
  <c r="V1422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Q1423" i="1"/>
  <c r="R1423" i="1"/>
  <c r="S1423" i="1"/>
  <c r="T1423" i="1"/>
  <c r="U1423" i="1"/>
  <c r="V1423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Q1424" i="1"/>
  <c r="R1424" i="1"/>
  <c r="S1424" i="1"/>
  <c r="T1424" i="1"/>
  <c r="U1424" i="1"/>
  <c r="V1424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Q1425" i="1"/>
  <c r="R1425" i="1"/>
  <c r="S1425" i="1"/>
  <c r="T1425" i="1"/>
  <c r="U1425" i="1"/>
  <c r="V1425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Q1426" i="1"/>
  <c r="R1426" i="1"/>
  <c r="S1426" i="1"/>
  <c r="T1426" i="1"/>
  <c r="U1426" i="1"/>
  <c r="V1426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Q1427" i="1"/>
  <c r="R1427" i="1"/>
  <c r="S1427" i="1"/>
  <c r="T1427" i="1"/>
  <c r="U1427" i="1"/>
  <c r="V1427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Q1428" i="1"/>
  <c r="R1428" i="1"/>
  <c r="S1428" i="1"/>
  <c r="T1428" i="1"/>
  <c r="U1428" i="1"/>
  <c r="V1428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Q1429" i="1"/>
  <c r="R1429" i="1"/>
  <c r="S1429" i="1"/>
  <c r="T1429" i="1"/>
  <c r="U1429" i="1"/>
  <c r="V1429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Q1430" i="1"/>
  <c r="R1430" i="1"/>
  <c r="S1430" i="1"/>
  <c r="T1430" i="1"/>
  <c r="U1430" i="1"/>
  <c r="V1430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Q1431" i="1"/>
  <c r="R1431" i="1"/>
  <c r="S1431" i="1"/>
  <c r="T1431" i="1"/>
  <c r="U1431" i="1"/>
  <c r="V1431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Q1432" i="1"/>
  <c r="R1432" i="1"/>
  <c r="S1432" i="1"/>
  <c r="T1432" i="1"/>
  <c r="U1432" i="1"/>
  <c r="V1432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Q1433" i="1"/>
  <c r="R1433" i="1"/>
  <c r="S1433" i="1"/>
  <c r="T1433" i="1"/>
  <c r="U1433" i="1"/>
  <c r="V1433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Q1434" i="1"/>
  <c r="R1434" i="1"/>
  <c r="S1434" i="1"/>
  <c r="T1434" i="1"/>
  <c r="U1434" i="1"/>
  <c r="V1434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Q1435" i="1"/>
  <c r="R1435" i="1"/>
  <c r="S1435" i="1"/>
  <c r="T1435" i="1"/>
  <c r="U1435" i="1"/>
  <c r="V1435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Q1436" i="1"/>
  <c r="R1436" i="1"/>
  <c r="S1436" i="1"/>
  <c r="T1436" i="1"/>
  <c r="U1436" i="1"/>
  <c r="V1436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Q1437" i="1"/>
  <c r="R1437" i="1"/>
  <c r="S1437" i="1"/>
  <c r="T1437" i="1"/>
  <c r="U1437" i="1"/>
  <c r="V1437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Q1438" i="1"/>
  <c r="R1438" i="1"/>
  <c r="S1438" i="1"/>
  <c r="T1438" i="1"/>
  <c r="U1438" i="1"/>
  <c r="V1438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Q1439" i="1"/>
  <c r="R1439" i="1"/>
  <c r="S1439" i="1"/>
  <c r="T1439" i="1"/>
  <c r="U1439" i="1"/>
  <c r="V1439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Q1440" i="1"/>
  <c r="R1440" i="1"/>
  <c r="S1440" i="1"/>
  <c r="T1440" i="1"/>
  <c r="U1440" i="1"/>
  <c r="V1440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Q1441" i="1"/>
  <c r="R1441" i="1"/>
  <c r="S1441" i="1"/>
  <c r="T1441" i="1"/>
  <c r="U1441" i="1"/>
  <c r="V1441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Q1442" i="1"/>
  <c r="R1442" i="1"/>
  <c r="S1442" i="1"/>
  <c r="T1442" i="1"/>
  <c r="U1442" i="1"/>
  <c r="V1442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Q1443" i="1"/>
  <c r="R1443" i="1"/>
  <c r="S1443" i="1"/>
  <c r="T1443" i="1"/>
  <c r="U1443" i="1"/>
  <c r="V1443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Q1444" i="1"/>
  <c r="R1444" i="1"/>
  <c r="S1444" i="1"/>
  <c r="T1444" i="1"/>
  <c r="U1444" i="1"/>
  <c r="V1444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Q1445" i="1"/>
  <c r="R1445" i="1"/>
  <c r="S1445" i="1"/>
  <c r="T1445" i="1"/>
  <c r="U1445" i="1"/>
  <c r="V1445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Q1446" i="1"/>
  <c r="R1446" i="1"/>
  <c r="S1446" i="1"/>
  <c r="T1446" i="1"/>
  <c r="U1446" i="1"/>
  <c r="V1446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Q1447" i="1"/>
  <c r="R1447" i="1"/>
  <c r="S1447" i="1"/>
  <c r="T1447" i="1"/>
  <c r="U1447" i="1"/>
  <c r="V1447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Q1448" i="1"/>
  <c r="R1448" i="1"/>
  <c r="S1448" i="1"/>
  <c r="T1448" i="1"/>
  <c r="U1448" i="1"/>
  <c r="V1448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Q1449" i="1"/>
  <c r="R1449" i="1"/>
  <c r="S1449" i="1"/>
  <c r="T1449" i="1"/>
  <c r="U1449" i="1"/>
  <c r="V1449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Q1450" i="1"/>
  <c r="R1450" i="1"/>
  <c r="S1450" i="1"/>
  <c r="T1450" i="1"/>
  <c r="U1450" i="1"/>
  <c r="V1450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Q1451" i="1"/>
  <c r="R1451" i="1"/>
  <c r="S1451" i="1"/>
  <c r="T1451" i="1"/>
  <c r="U1451" i="1"/>
  <c r="V1451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Q1452" i="1"/>
  <c r="R1452" i="1"/>
  <c r="S1452" i="1"/>
  <c r="T1452" i="1"/>
  <c r="U1452" i="1"/>
  <c r="V1452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Q1453" i="1"/>
  <c r="R1453" i="1"/>
  <c r="S1453" i="1"/>
  <c r="T1453" i="1"/>
  <c r="U1453" i="1"/>
  <c r="V1453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Q1454" i="1"/>
  <c r="R1454" i="1"/>
  <c r="S1454" i="1"/>
  <c r="T1454" i="1"/>
  <c r="U1454" i="1"/>
  <c r="V1454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Q1455" i="1"/>
  <c r="R1455" i="1"/>
  <c r="S1455" i="1"/>
  <c r="T1455" i="1"/>
  <c r="U1455" i="1"/>
  <c r="V1455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Q1456" i="1"/>
  <c r="R1456" i="1"/>
  <c r="S1456" i="1"/>
  <c r="T1456" i="1"/>
  <c r="U1456" i="1"/>
  <c r="V1456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Q1457" i="1"/>
  <c r="R1457" i="1"/>
  <c r="S1457" i="1"/>
  <c r="T1457" i="1"/>
  <c r="U1457" i="1"/>
  <c r="V1457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Q1458" i="1"/>
  <c r="R1458" i="1"/>
  <c r="S1458" i="1"/>
  <c r="T1458" i="1"/>
  <c r="U1458" i="1"/>
  <c r="V1458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Q1459" i="1"/>
  <c r="R1459" i="1"/>
  <c r="S1459" i="1"/>
  <c r="T1459" i="1"/>
  <c r="U1459" i="1"/>
  <c r="V1459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Q1460" i="1"/>
  <c r="R1460" i="1"/>
  <c r="S1460" i="1"/>
  <c r="T1460" i="1"/>
  <c r="U1460" i="1"/>
  <c r="V1460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Q1461" i="1"/>
  <c r="R1461" i="1"/>
  <c r="S1461" i="1"/>
  <c r="T1461" i="1"/>
  <c r="U1461" i="1"/>
  <c r="V1461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Q1462" i="1"/>
  <c r="R1462" i="1"/>
  <c r="S1462" i="1"/>
  <c r="T1462" i="1"/>
  <c r="U1462" i="1"/>
  <c r="V1462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Q1463" i="1"/>
  <c r="R1463" i="1"/>
  <c r="S1463" i="1"/>
  <c r="T1463" i="1"/>
  <c r="U1463" i="1"/>
  <c r="V1463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Q1464" i="1"/>
  <c r="R1464" i="1"/>
  <c r="S1464" i="1"/>
  <c r="T1464" i="1"/>
  <c r="U1464" i="1"/>
  <c r="V1464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Q1465" i="1"/>
  <c r="R1465" i="1"/>
  <c r="S1465" i="1"/>
  <c r="T1465" i="1"/>
  <c r="U1465" i="1"/>
  <c r="V1465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Q1466" i="1"/>
  <c r="R1466" i="1"/>
  <c r="S1466" i="1"/>
  <c r="T1466" i="1"/>
  <c r="U1466" i="1"/>
  <c r="V1466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Q1467" i="1"/>
  <c r="R1467" i="1"/>
  <c r="S1467" i="1"/>
  <c r="T1467" i="1"/>
  <c r="U1467" i="1"/>
  <c r="V1467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Q1468" i="1"/>
  <c r="R1468" i="1"/>
  <c r="S1468" i="1"/>
  <c r="T1468" i="1"/>
  <c r="U1468" i="1"/>
  <c r="V1468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Q1469" i="1"/>
  <c r="R1469" i="1"/>
  <c r="S1469" i="1"/>
  <c r="T1469" i="1"/>
  <c r="U1469" i="1"/>
  <c r="V1469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Q1470" i="1"/>
  <c r="R1470" i="1"/>
  <c r="S1470" i="1"/>
  <c r="T1470" i="1"/>
  <c r="U1470" i="1"/>
  <c r="V1470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Q1471" i="1"/>
  <c r="R1471" i="1"/>
  <c r="S1471" i="1"/>
  <c r="T1471" i="1"/>
  <c r="U1471" i="1"/>
  <c r="V1471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Q1472" i="1"/>
  <c r="R1472" i="1"/>
  <c r="S1472" i="1"/>
  <c r="T1472" i="1"/>
  <c r="U1472" i="1"/>
  <c r="V1472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Q1473" i="1"/>
  <c r="R1473" i="1"/>
  <c r="S1473" i="1"/>
  <c r="T1473" i="1"/>
  <c r="U1473" i="1"/>
  <c r="V1473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Q1474" i="1"/>
  <c r="R1474" i="1"/>
  <c r="S1474" i="1"/>
  <c r="T1474" i="1"/>
  <c r="U1474" i="1"/>
  <c r="V1474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Q1475" i="1"/>
  <c r="R1475" i="1"/>
  <c r="S1475" i="1"/>
  <c r="T1475" i="1"/>
  <c r="U1475" i="1"/>
  <c r="V1475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Q1476" i="1"/>
  <c r="R1476" i="1"/>
  <c r="S1476" i="1"/>
  <c r="T1476" i="1"/>
  <c r="U1476" i="1"/>
  <c r="V1476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Q1477" i="1"/>
  <c r="R1477" i="1"/>
  <c r="S1477" i="1"/>
  <c r="T1477" i="1"/>
  <c r="U1477" i="1"/>
  <c r="V1477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Q1478" i="1"/>
  <c r="R1478" i="1"/>
  <c r="S1478" i="1"/>
  <c r="T1478" i="1"/>
  <c r="U1478" i="1"/>
  <c r="V1478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Q1479" i="1"/>
  <c r="R1479" i="1"/>
  <c r="S1479" i="1"/>
  <c r="T1479" i="1"/>
  <c r="U1479" i="1"/>
  <c r="V1479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Q1480" i="1"/>
  <c r="R1480" i="1"/>
  <c r="S1480" i="1"/>
  <c r="T1480" i="1"/>
  <c r="U1480" i="1"/>
  <c r="V1480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Q1481" i="1"/>
  <c r="R1481" i="1"/>
  <c r="S1481" i="1"/>
  <c r="T1481" i="1"/>
  <c r="U1481" i="1"/>
  <c r="V1481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Q1482" i="1"/>
  <c r="R1482" i="1"/>
  <c r="S1482" i="1"/>
  <c r="T1482" i="1"/>
  <c r="U1482" i="1"/>
  <c r="V1482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Q1483" i="1"/>
  <c r="R1483" i="1"/>
  <c r="S1483" i="1"/>
  <c r="T1483" i="1"/>
  <c r="U1483" i="1"/>
  <c r="V1483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Q1484" i="1"/>
  <c r="R1484" i="1"/>
  <c r="S1484" i="1"/>
  <c r="T1484" i="1"/>
  <c r="U1484" i="1"/>
  <c r="V1484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Q1485" i="1"/>
  <c r="R1485" i="1"/>
  <c r="S1485" i="1"/>
  <c r="T1485" i="1"/>
  <c r="U1485" i="1"/>
  <c r="V1485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Q1486" i="1"/>
  <c r="R1486" i="1"/>
  <c r="S1486" i="1"/>
  <c r="T1486" i="1"/>
  <c r="U1486" i="1"/>
  <c r="V1486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Q1487" i="1"/>
  <c r="R1487" i="1"/>
  <c r="S1487" i="1"/>
  <c r="T1487" i="1"/>
  <c r="U1487" i="1"/>
  <c r="V1487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Q1488" i="1"/>
  <c r="R1488" i="1"/>
  <c r="S1488" i="1"/>
  <c r="T1488" i="1"/>
  <c r="U1488" i="1"/>
  <c r="V1488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Q1489" i="1"/>
  <c r="R1489" i="1"/>
  <c r="S1489" i="1"/>
  <c r="T1489" i="1"/>
  <c r="U1489" i="1"/>
  <c r="V1489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Q1490" i="1"/>
  <c r="R1490" i="1"/>
  <c r="S1490" i="1"/>
  <c r="T1490" i="1"/>
  <c r="U1490" i="1"/>
  <c r="V1490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Q1491" i="1"/>
  <c r="R1491" i="1"/>
  <c r="S1491" i="1"/>
  <c r="T1491" i="1"/>
  <c r="U1491" i="1"/>
  <c r="V1491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Q1492" i="1"/>
  <c r="R1492" i="1"/>
  <c r="S1492" i="1"/>
  <c r="T1492" i="1"/>
  <c r="U1492" i="1"/>
  <c r="V1492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Q1493" i="1"/>
  <c r="R1493" i="1"/>
  <c r="S1493" i="1"/>
  <c r="T1493" i="1"/>
  <c r="U1493" i="1"/>
  <c r="V1493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Q1494" i="1"/>
  <c r="R1494" i="1"/>
  <c r="S1494" i="1"/>
  <c r="T1494" i="1"/>
  <c r="U1494" i="1"/>
  <c r="V1494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Q1495" i="1"/>
  <c r="R1495" i="1"/>
  <c r="S1495" i="1"/>
  <c r="T1495" i="1"/>
  <c r="U1495" i="1"/>
  <c r="V1495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Q1496" i="1"/>
  <c r="R1496" i="1"/>
  <c r="S1496" i="1"/>
  <c r="T1496" i="1"/>
  <c r="U1496" i="1"/>
  <c r="V1496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Q1497" i="1"/>
  <c r="R1497" i="1"/>
  <c r="S1497" i="1"/>
  <c r="T1497" i="1"/>
  <c r="U1497" i="1"/>
  <c r="V1497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Q1498" i="1"/>
  <c r="R1498" i="1"/>
  <c r="S1498" i="1"/>
  <c r="T1498" i="1"/>
  <c r="U1498" i="1"/>
  <c r="V1498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Q1499" i="1"/>
  <c r="R1499" i="1"/>
  <c r="S1499" i="1"/>
  <c r="T1499" i="1"/>
  <c r="U1499" i="1"/>
  <c r="V1499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Q1500" i="1"/>
  <c r="R1500" i="1"/>
  <c r="S1500" i="1"/>
  <c r="T1500" i="1"/>
  <c r="U1500" i="1"/>
  <c r="V1500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Q1501" i="1"/>
  <c r="R1501" i="1"/>
  <c r="S1501" i="1"/>
  <c r="T1501" i="1"/>
  <c r="U1501" i="1"/>
  <c r="V1501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Q1502" i="1"/>
  <c r="R1502" i="1"/>
  <c r="S1502" i="1"/>
  <c r="T1502" i="1"/>
  <c r="U1502" i="1"/>
  <c r="V1502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Q1503" i="1"/>
  <c r="R1503" i="1"/>
  <c r="S1503" i="1"/>
  <c r="T1503" i="1"/>
  <c r="U1503" i="1"/>
  <c r="V1503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Q1504" i="1"/>
  <c r="R1504" i="1"/>
  <c r="S1504" i="1"/>
  <c r="T1504" i="1"/>
  <c r="U1504" i="1"/>
  <c r="V1504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Q1505" i="1"/>
  <c r="R1505" i="1"/>
  <c r="S1505" i="1"/>
  <c r="T1505" i="1"/>
  <c r="U1505" i="1"/>
  <c r="V1505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Q1506" i="1"/>
  <c r="R1506" i="1"/>
  <c r="S1506" i="1"/>
  <c r="T1506" i="1"/>
  <c r="U1506" i="1"/>
  <c r="V1506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Q1507" i="1"/>
  <c r="R1507" i="1"/>
  <c r="S1507" i="1"/>
  <c r="T1507" i="1"/>
  <c r="U1507" i="1"/>
  <c r="V1507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Q1508" i="1"/>
  <c r="R1508" i="1"/>
  <c r="S1508" i="1"/>
  <c r="T1508" i="1"/>
  <c r="U1508" i="1"/>
  <c r="V1508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Q1509" i="1"/>
  <c r="R1509" i="1"/>
  <c r="S1509" i="1"/>
  <c r="T1509" i="1"/>
  <c r="U1509" i="1"/>
  <c r="V1509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Q1510" i="1"/>
  <c r="R1510" i="1"/>
  <c r="S1510" i="1"/>
  <c r="T1510" i="1"/>
  <c r="U1510" i="1"/>
  <c r="V1510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Q1511" i="1"/>
  <c r="R1511" i="1"/>
  <c r="S1511" i="1"/>
  <c r="T1511" i="1"/>
  <c r="U1511" i="1"/>
  <c r="V1511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Q1512" i="1"/>
  <c r="R1512" i="1"/>
  <c r="S1512" i="1"/>
  <c r="T1512" i="1"/>
  <c r="U1512" i="1"/>
  <c r="V1512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Q1513" i="1"/>
  <c r="R1513" i="1"/>
  <c r="S1513" i="1"/>
  <c r="T1513" i="1"/>
  <c r="U1513" i="1"/>
  <c r="V1513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Q1514" i="1"/>
  <c r="R1514" i="1"/>
  <c r="S1514" i="1"/>
  <c r="T1514" i="1"/>
  <c r="U1514" i="1"/>
  <c r="V1514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Q1515" i="1"/>
  <c r="R1515" i="1"/>
  <c r="S1515" i="1"/>
  <c r="T1515" i="1"/>
  <c r="U1515" i="1"/>
  <c r="V1515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Q1516" i="1"/>
  <c r="R1516" i="1"/>
  <c r="S1516" i="1"/>
  <c r="T1516" i="1"/>
  <c r="U1516" i="1"/>
  <c r="V1516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Q1517" i="1"/>
  <c r="R1517" i="1"/>
  <c r="S1517" i="1"/>
  <c r="T1517" i="1"/>
  <c r="U1517" i="1"/>
  <c r="V1517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Q1518" i="1"/>
  <c r="R1518" i="1"/>
  <c r="S1518" i="1"/>
  <c r="T1518" i="1"/>
  <c r="U1518" i="1"/>
  <c r="V1518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Q1519" i="1"/>
  <c r="R1519" i="1"/>
  <c r="S1519" i="1"/>
  <c r="T1519" i="1"/>
  <c r="U1519" i="1"/>
  <c r="V1519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Q1520" i="1"/>
  <c r="R1520" i="1"/>
  <c r="S1520" i="1"/>
  <c r="T1520" i="1"/>
  <c r="U1520" i="1"/>
  <c r="V1520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Q1521" i="1"/>
  <c r="R1521" i="1"/>
  <c r="S1521" i="1"/>
  <c r="T1521" i="1"/>
  <c r="U1521" i="1"/>
  <c r="V1521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Q1522" i="1"/>
  <c r="R1522" i="1"/>
  <c r="S1522" i="1"/>
  <c r="T1522" i="1"/>
  <c r="U1522" i="1"/>
  <c r="V1522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Q1523" i="1"/>
  <c r="R1523" i="1"/>
  <c r="S1523" i="1"/>
  <c r="T1523" i="1"/>
  <c r="U1523" i="1"/>
  <c r="V1523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Q1524" i="1"/>
  <c r="R1524" i="1"/>
  <c r="S1524" i="1"/>
  <c r="T1524" i="1"/>
  <c r="U1524" i="1"/>
  <c r="V1524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Q1525" i="1"/>
  <c r="R1525" i="1"/>
  <c r="S1525" i="1"/>
  <c r="T1525" i="1"/>
  <c r="U1525" i="1"/>
  <c r="V1525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Q1526" i="1"/>
  <c r="R1526" i="1"/>
  <c r="S1526" i="1"/>
  <c r="T1526" i="1"/>
  <c r="U1526" i="1"/>
  <c r="V1526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Q1527" i="1"/>
  <c r="R1527" i="1"/>
  <c r="S1527" i="1"/>
  <c r="T1527" i="1"/>
  <c r="U1527" i="1"/>
  <c r="V1527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Q1528" i="1"/>
  <c r="R1528" i="1"/>
  <c r="S1528" i="1"/>
  <c r="T1528" i="1"/>
  <c r="U1528" i="1"/>
  <c r="V1528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Q1529" i="1"/>
  <c r="R1529" i="1"/>
  <c r="S1529" i="1"/>
  <c r="T1529" i="1"/>
  <c r="U1529" i="1"/>
  <c r="V1529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Q1530" i="1"/>
  <c r="R1530" i="1"/>
  <c r="S1530" i="1"/>
  <c r="T1530" i="1"/>
  <c r="U1530" i="1"/>
  <c r="V1530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Q1531" i="1"/>
  <c r="R1531" i="1"/>
  <c r="S1531" i="1"/>
  <c r="T1531" i="1"/>
  <c r="U1531" i="1"/>
  <c r="V1531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Q1532" i="1"/>
  <c r="R1532" i="1"/>
  <c r="S1532" i="1"/>
  <c r="T1532" i="1"/>
  <c r="U1532" i="1"/>
  <c r="V1532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Q1533" i="1"/>
  <c r="R1533" i="1"/>
  <c r="S1533" i="1"/>
  <c r="T1533" i="1"/>
  <c r="U1533" i="1"/>
  <c r="V1533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Q1534" i="1"/>
  <c r="R1534" i="1"/>
  <c r="S1534" i="1"/>
  <c r="T1534" i="1"/>
  <c r="U1534" i="1"/>
  <c r="V1534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Q1535" i="1"/>
  <c r="R1535" i="1"/>
  <c r="S1535" i="1"/>
  <c r="T1535" i="1"/>
  <c r="U1535" i="1"/>
  <c r="V1535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Q1536" i="1"/>
  <c r="R1536" i="1"/>
  <c r="S1536" i="1"/>
  <c r="T1536" i="1"/>
  <c r="U1536" i="1"/>
  <c r="V1536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Q1537" i="1"/>
  <c r="R1537" i="1"/>
  <c r="S1537" i="1"/>
  <c r="T1537" i="1"/>
  <c r="U1537" i="1"/>
  <c r="V1537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Q1538" i="1"/>
  <c r="R1538" i="1"/>
  <c r="S1538" i="1"/>
  <c r="T1538" i="1"/>
  <c r="U1538" i="1"/>
  <c r="V1538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Q1539" i="1"/>
  <c r="R1539" i="1"/>
  <c r="S1539" i="1"/>
  <c r="T1539" i="1"/>
  <c r="U1539" i="1"/>
  <c r="V1539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Q1540" i="1"/>
  <c r="R1540" i="1"/>
  <c r="S1540" i="1"/>
  <c r="T1540" i="1"/>
  <c r="U1540" i="1"/>
  <c r="V1540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Q1541" i="1"/>
  <c r="R1541" i="1"/>
  <c r="S1541" i="1"/>
  <c r="T1541" i="1"/>
  <c r="U1541" i="1"/>
  <c r="V1541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Q1542" i="1"/>
  <c r="R1542" i="1"/>
  <c r="S1542" i="1"/>
  <c r="T1542" i="1"/>
  <c r="U1542" i="1"/>
  <c r="V1542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Q1543" i="1"/>
  <c r="R1543" i="1"/>
  <c r="S1543" i="1"/>
  <c r="T1543" i="1"/>
  <c r="U1543" i="1"/>
  <c r="V1543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Q1544" i="1"/>
  <c r="R1544" i="1"/>
  <c r="S1544" i="1"/>
  <c r="T1544" i="1"/>
  <c r="U1544" i="1"/>
  <c r="V1544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Q1545" i="1"/>
  <c r="R1545" i="1"/>
  <c r="S1545" i="1"/>
  <c r="T1545" i="1"/>
  <c r="U1545" i="1"/>
  <c r="V1545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Q1546" i="1"/>
  <c r="R1546" i="1"/>
  <c r="S1546" i="1"/>
  <c r="T1546" i="1"/>
  <c r="U1546" i="1"/>
  <c r="V1546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Q1547" i="1"/>
  <c r="R1547" i="1"/>
  <c r="S1547" i="1"/>
  <c r="T1547" i="1"/>
  <c r="U1547" i="1"/>
  <c r="V1547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Q1548" i="1"/>
  <c r="R1548" i="1"/>
  <c r="S1548" i="1"/>
  <c r="T1548" i="1"/>
  <c r="U1548" i="1"/>
  <c r="V1548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Q1549" i="1"/>
  <c r="R1549" i="1"/>
  <c r="S1549" i="1"/>
  <c r="T1549" i="1"/>
  <c r="U1549" i="1"/>
  <c r="V1549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Q1550" i="1"/>
  <c r="R1550" i="1"/>
  <c r="S1550" i="1"/>
  <c r="T1550" i="1"/>
  <c r="U1550" i="1"/>
  <c r="V1550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Q1551" i="1"/>
  <c r="R1551" i="1"/>
  <c r="S1551" i="1"/>
  <c r="T1551" i="1"/>
  <c r="U1551" i="1"/>
  <c r="V1551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Q1552" i="1"/>
  <c r="R1552" i="1"/>
  <c r="S1552" i="1"/>
  <c r="T1552" i="1"/>
  <c r="U1552" i="1"/>
  <c r="V1552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Q1553" i="1"/>
  <c r="R1553" i="1"/>
  <c r="S1553" i="1"/>
  <c r="T1553" i="1"/>
  <c r="U1553" i="1"/>
  <c r="V1553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Q1554" i="1"/>
  <c r="R1554" i="1"/>
  <c r="S1554" i="1"/>
  <c r="T1554" i="1"/>
  <c r="U1554" i="1"/>
  <c r="V1554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Q1555" i="1"/>
  <c r="R1555" i="1"/>
  <c r="S1555" i="1"/>
  <c r="T1555" i="1"/>
  <c r="U1555" i="1"/>
  <c r="V1555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Q1556" i="1"/>
  <c r="R1556" i="1"/>
  <c r="S1556" i="1"/>
  <c r="T1556" i="1"/>
  <c r="U1556" i="1"/>
  <c r="V1556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Q1557" i="1"/>
  <c r="R1557" i="1"/>
  <c r="S1557" i="1"/>
  <c r="T1557" i="1"/>
  <c r="U1557" i="1"/>
  <c r="V1557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Q1558" i="1"/>
  <c r="R1558" i="1"/>
  <c r="S1558" i="1"/>
  <c r="T1558" i="1"/>
  <c r="U1558" i="1"/>
  <c r="V1558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Q1559" i="1"/>
  <c r="R1559" i="1"/>
  <c r="S1559" i="1"/>
  <c r="T1559" i="1"/>
  <c r="U1559" i="1"/>
  <c r="V1559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Q1560" i="1"/>
  <c r="R1560" i="1"/>
  <c r="S1560" i="1"/>
  <c r="T1560" i="1"/>
  <c r="U1560" i="1"/>
  <c r="V1560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Q1561" i="1"/>
  <c r="R1561" i="1"/>
  <c r="S1561" i="1"/>
  <c r="T1561" i="1"/>
  <c r="U1561" i="1"/>
  <c r="V1561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Q1562" i="1"/>
  <c r="R1562" i="1"/>
  <c r="S1562" i="1"/>
  <c r="T1562" i="1"/>
  <c r="U1562" i="1"/>
  <c r="V1562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Q1563" i="1"/>
  <c r="R1563" i="1"/>
  <c r="S1563" i="1"/>
  <c r="T1563" i="1"/>
  <c r="U1563" i="1"/>
  <c r="V1563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Q1564" i="1"/>
  <c r="R1564" i="1"/>
  <c r="S1564" i="1"/>
  <c r="T1564" i="1"/>
  <c r="U1564" i="1"/>
  <c r="V1564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Q1565" i="1"/>
  <c r="R1565" i="1"/>
  <c r="S1565" i="1"/>
  <c r="T1565" i="1"/>
  <c r="U1565" i="1"/>
  <c r="V1565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Q1566" i="1"/>
  <c r="R1566" i="1"/>
  <c r="S1566" i="1"/>
  <c r="T1566" i="1"/>
  <c r="U1566" i="1"/>
  <c r="V1566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Q1567" i="1"/>
  <c r="R1567" i="1"/>
  <c r="S1567" i="1"/>
  <c r="T1567" i="1"/>
  <c r="U1567" i="1"/>
  <c r="V1567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Q1568" i="1"/>
  <c r="R1568" i="1"/>
  <c r="S1568" i="1"/>
  <c r="T1568" i="1"/>
  <c r="U1568" i="1"/>
  <c r="V1568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Q1569" i="1"/>
  <c r="R1569" i="1"/>
  <c r="S1569" i="1"/>
  <c r="T1569" i="1"/>
  <c r="U1569" i="1"/>
  <c r="V1569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Q1570" i="1"/>
  <c r="R1570" i="1"/>
  <c r="S1570" i="1"/>
  <c r="T1570" i="1"/>
  <c r="U1570" i="1"/>
  <c r="V1570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Q1571" i="1"/>
  <c r="R1571" i="1"/>
  <c r="S1571" i="1"/>
  <c r="T1571" i="1"/>
  <c r="U1571" i="1"/>
  <c r="V1571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Q1572" i="1"/>
  <c r="R1572" i="1"/>
  <c r="S1572" i="1"/>
  <c r="T1572" i="1"/>
  <c r="U1572" i="1"/>
  <c r="V1572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Q1573" i="1"/>
  <c r="R1573" i="1"/>
  <c r="S1573" i="1"/>
  <c r="T1573" i="1"/>
  <c r="U1573" i="1"/>
  <c r="V1573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Q1574" i="1"/>
  <c r="R1574" i="1"/>
  <c r="S1574" i="1"/>
  <c r="T1574" i="1"/>
  <c r="U1574" i="1"/>
  <c r="V1574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Q1575" i="1"/>
  <c r="R1575" i="1"/>
  <c r="S1575" i="1"/>
  <c r="T1575" i="1"/>
  <c r="U1575" i="1"/>
  <c r="V1575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Q1576" i="1"/>
  <c r="R1576" i="1"/>
  <c r="S1576" i="1"/>
  <c r="T1576" i="1"/>
  <c r="U1576" i="1"/>
  <c r="V1576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Q1577" i="1"/>
  <c r="R1577" i="1"/>
  <c r="S1577" i="1"/>
  <c r="T1577" i="1"/>
  <c r="U1577" i="1"/>
  <c r="V1577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Q1578" i="1"/>
  <c r="R1578" i="1"/>
  <c r="S1578" i="1"/>
  <c r="T1578" i="1"/>
  <c r="U1578" i="1"/>
  <c r="V1578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Q1579" i="1"/>
  <c r="R1579" i="1"/>
  <c r="S1579" i="1"/>
  <c r="T1579" i="1"/>
  <c r="U1579" i="1"/>
  <c r="V1579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Q1580" i="1"/>
  <c r="R1580" i="1"/>
  <c r="S1580" i="1"/>
  <c r="T1580" i="1"/>
  <c r="U1580" i="1"/>
  <c r="V1580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Q1581" i="1"/>
  <c r="R1581" i="1"/>
  <c r="S1581" i="1"/>
  <c r="T1581" i="1"/>
  <c r="U1581" i="1"/>
  <c r="V1581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Q1582" i="1"/>
  <c r="R1582" i="1"/>
  <c r="S1582" i="1"/>
  <c r="T1582" i="1"/>
  <c r="U1582" i="1"/>
  <c r="V1582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Q1583" i="1"/>
  <c r="R1583" i="1"/>
  <c r="S1583" i="1"/>
  <c r="T1583" i="1"/>
  <c r="U1583" i="1"/>
  <c r="V1583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Q1584" i="1"/>
  <c r="R1584" i="1"/>
  <c r="S1584" i="1"/>
  <c r="T1584" i="1"/>
  <c r="U1584" i="1"/>
  <c r="V1584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Q1585" i="1"/>
  <c r="R1585" i="1"/>
  <c r="S1585" i="1"/>
  <c r="T1585" i="1"/>
  <c r="U1585" i="1"/>
  <c r="V1585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Q1586" i="1"/>
  <c r="R1586" i="1"/>
  <c r="S1586" i="1"/>
  <c r="T1586" i="1"/>
  <c r="U1586" i="1"/>
  <c r="V1586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Q1587" i="1"/>
  <c r="R1587" i="1"/>
  <c r="S1587" i="1"/>
  <c r="T1587" i="1"/>
  <c r="U1587" i="1"/>
  <c r="V1587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Q1588" i="1"/>
  <c r="R1588" i="1"/>
  <c r="S1588" i="1"/>
  <c r="T1588" i="1"/>
  <c r="U1588" i="1"/>
  <c r="V1588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Q1589" i="1"/>
  <c r="R1589" i="1"/>
  <c r="S1589" i="1"/>
  <c r="T1589" i="1"/>
  <c r="U1589" i="1"/>
  <c r="V1589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Q1590" i="1"/>
  <c r="R1590" i="1"/>
  <c r="S1590" i="1"/>
  <c r="T1590" i="1"/>
  <c r="U1590" i="1"/>
  <c r="V1590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Q1591" i="1"/>
  <c r="R1591" i="1"/>
  <c r="S1591" i="1"/>
  <c r="T1591" i="1"/>
  <c r="U1591" i="1"/>
  <c r="V1591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Q1592" i="1"/>
  <c r="R1592" i="1"/>
  <c r="S1592" i="1"/>
  <c r="T1592" i="1"/>
  <c r="U1592" i="1"/>
  <c r="V1592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Q1593" i="1"/>
  <c r="R1593" i="1"/>
  <c r="S1593" i="1"/>
  <c r="T1593" i="1"/>
  <c r="U1593" i="1"/>
  <c r="V1593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Q1594" i="1"/>
  <c r="R1594" i="1"/>
  <c r="S1594" i="1"/>
  <c r="T1594" i="1"/>
  <c r="U1594" i="1"/>
  <c r="V1594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Q1595" i="1"/>
  <c r="R1595" i="1"/>
  <c r="S1595" i="1"/>
  <c r="T1595" i="1"/>
  <c r="U1595" i="1"/>
  <c r="V1595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Q1596" i="1"/>
  <c r="R1596" i="1"/>
  <c r="S1596" i="1"/>
  <c r="T1596" i="1"/>
  <c r="U1596" i="1"/>
  <c r="V1596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Q1597" i="1"/>
  <c r="R1597" i="1"/>
  <c r="S1597" i="1"/>
  <c r="T1597" i="1"/>
  <c r="U1597" i="1"/>
  <c r="V1597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Q1598" i="1"/>
  <c r="R1598" i="1"/>
  <c r="S1598" i="1"/>
  <c r="T1598" i="1"/>
  <c r="U1598" i="1"/>
  <c r="V1598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Q1599" i="1"/>
  <c r="R1599" i="1"/>
  <c r="S1599" i="1"/>
  <c r="T1599" i="1"/>
  <c r="U1599" i="1"/>
  <c r="V1599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Q1600" i="1"/>
  <c r="R1600" i="1"/>
  <c r="S1600" i="1"/>
  <c r="T1600" i="1"/>
  <c r="U1600" i="1"/>
  <c r="V1600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Q1601" i="1"/>
  <c r="R1601" i="1"/>
  <c r="S1601" i="1"/>
  <c r="T1601" i="1"/>
  <c r="U1601" i="1"/>
  <c r="V1601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Q1602" i="1"/>
  <c r="R1602" i="1"/>
  <c r="S1602" i="1"/>
  <c r="T1602" i="1"/>
  <c r="U1602" i="1"/>
  <c r="V1602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Q1603" i="1"/>
  <c r="R1603" i="1"/>
  <c r="S1603" i="1"/>
  <c r="T1603" i="1"/>
  <c r="U1603" i="1"/>
  <c r="V1603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Q1604" i="1"/>
  <c r="R1604" i="1"/>
  <c r="S1604" i="1"/>
  <c r="T1604" i="1"/>
  <c r="U1604" i="1"/>
  <c r="V1604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Q1605" i="1"/>
  <c r="R1605" i="1"/>
  <c r="S1605" i="1"/>
  <c r="T1605" i="1"/>
  <c r="U1605" i="1"/>
  <c r="V1605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Q1606" i="1"/>
  <c r="R1606" i="1"/>
  <c r="S1606" i="1"/>
  <c r="T1606" i="1"/>
  <c r="U1606" i="1"/>
  <c r="V1606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Q1607" i="1"/>
  <c r="R1607" i="1"/>
  <c r="S1607" i="1"/>
  <c r="T1607" i="1"/>
  <c r="U1607" i="1"/>
  <c r="V1607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Q1608" i="1"/>
  <c r="R1608" i="1"/>
  <c r="S1608" i="1"/>
  <c r="T1608" i="1"/>
  <c r="U1608" i="1"/>
  <c r="V1608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Q1609" i="1"/>
  <c r="R1609" i="1"/>
  <c r="S1609" i="1"/>
  <c r="T1609" i="1"/>
  <c r="U1609" i="1"/>
  <c r="V1609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Q1610" i="1"/>
  <c r="R1610" i="1"/>
  <c r="S1610" i="1"/>
  <c r="T1610" i="1"/>
  <c r="U1610" i="1"/>
  <c r="V1610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Q1611" i="1"/>
  <c r="R1611" i="1"/>
  <c r="S1611" i="1"/>
  <c r="T1611" i="1"/>
  <c r="U1611" i="1"/>
  <c r="V1611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Q1612" i="1"/>
  <c r="R1612" i="1"/>
  <c r="S1612" i="1"/>
  <c r="T1612" i="1"/>
  <c r="U1612" i="1"/>
  <c r="V1612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Q1613" i="1"/>
  <c r="R1613" i="1"/>
  <c r="S1613" i="1"/>
  <c r="T1613" i="1"/>
  <c r="U1613" i="1"/>
  <c r="V1613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Q1614" i="1"/>
  <c r="R1614" i="1"/>
  <c r="S1614" i="1"/>
  <c r="T1614" i="1"/>
  <c r="U1614" i="1"/>
  <c r="V1614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Q1615" i="1"/>
  <c r="R1615" i="1"/>
  <c r="S1615" i="1"/>
  <c r="T1615" i="1"/>
  <c r="U1615" i="1"/>
  <c r="V1615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Q1616" i="1"/>
  <c r="R1616" i="1"/>
  <c r="S1616" i="1"/>
  <c r="T1616" i="1"/>
  <c r="U1616" i="1"/>
  <c r="V1616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Q1617" i="1"/>
  <c r="R1617" i="1"/>
  <c r="S1617" i="1"/>
  <c r="T1617" i="1"/>
  <c r="U1617" i="1"/>
  <c r="V1617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Q1618" i="1"/>
  <c r="R1618" i="1"/>
  <c r="S1618" i="1"/>
  <c r="T1618" i="1"/>
  <c r="U1618" i="1"/>
  <c r="V1618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Q1619" i="1"/>
  <c r="R1619" i="1"/>
  <c r="S1619" i="1"/>
  <c r="T1619" i="1"/>
  <c r="U1619" i="1"/>
  <c r="V1619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Q1620" i="1"/>
  <c r="R1620" i="1"/>
  <c r="S1620" i="1"/>
  <c r="T1620" i="1"/>
  <c r="U1620" i="1"/>
  <c r="V1620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Q1621" i="1"/>
  <c r="R1621" i="1"/>
  <c r="S1621" i="1"/>
  <c r="T1621" i="1"/>
  <c r="U1621" i="1"/>
  <c r="V1621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Q1622" i="1"/>
  <c r="R1622" i="1"/>
  <c r="S1622" i="1"/>
  <c r="T1622" i="1"/>
  <c r="U1622" i="1"/>
  <c r="V1622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Q1623" i="1"/>
  <c r="R1623" i="1"/>
  <c r="S1623" i="1"/>
  <c r="T1623" i="1"/>
  <c r="U1623" i="1"/>
  <c r="V1623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Q1624" i="1"/>
  <c r="R1624" i="1"/>
  <c r="S1624" i="1"/>
  <c r="T1624" i="1"/>
  <c r="U1624" i="1"/>
  <c r="V1624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Q1625" i="1"/>
  <c r="R1625" i="1"/>
  <c r="S1625" i="1"/>
  <c r="T1625" i="1"/>
  <c r="U1625" i="1"/>
  <c r="V1625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Q1626" i="1"/>
  <c r="R1626" i="1"/>
  <c r="S1626" i="1"/>
  <c r="T1626" i="1"/>
  <c r="U1626" i="1"/>
  <c r="V1626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Q1627" i="1"/>
  <c r="R1627" i="1"/>
  <c r="S1627" i="1"/>
  <c r="T1627" i="1"/>
  <c r="U1627" i="1"/>
  <c r="V1627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Q1628" i="1"/>
  <c r="R1628" i="1"/>
  <c r="S1628" i="1"/>
  <c r="T1628" i="1"/>
  <c r="U1628" i="1"/>
  <c r="V1628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Q1629" i="1"/>
  <c r="R1629" i="1"/>
  <c r="S1629" i="1"/>
  <c r="T1629" i="1"/>
  <c r="U1629" i="1"/>
  <c r="V1629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Q1630" i="1"/>
  <c r="R1630" i="1"/>
  <c r="S1630" i="1"/>
  <c r="T1630" i="1"/>
  <c r="U1630" i="1"/>
  <c r="V1630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Q1631" i="1"/>
  <c r="R1631" i="1"/>
  <c r="S1631" i="1"/>
  <c r="T1631" i="1"/>
  <c r="U1631" i="1"/>
  <c r="V1631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Q1632" i="1"/>
  <c r="R1632" i="1"/>
  <c r="S1632" i="1"/>
  <c r="T1632" i="1"/>
  <c r="U1632" i="1"/>
  <c r="V1632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Q1633" i="1"/>
  <c r="R1633" i="1"/>
  <c r="S1633" i="1"/>
  <c r="T1633" i="1"/>
  <c r="U1633" i="1"/>
  <c r="V1633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Q1634" i="1"/>
  <c r="R1634" i="1"/>
  <c r="S1634" i="1"/>
  <c r="T1634" i="1"/>
  <c r="U1634" i="1"/>
  <c r="V1634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Q1635" i="1"/>
  <c r="R1635" i="1"/>
  <c r="S1635" i="1"/>
  <c r="T1635" i="1"/>
  <c r="U1635" i="1"/>
  <c r="V1635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Q1636" i="1"/>
  <c r="R1636" i="1"/>
  <c r="S1636" i="1"/>
  <c r="T1636" i="1"/>
  <c r="U1636" i="1"/>
  <c r="V1636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Q1637" i="1"/>
  <c r="R1637" i="1"/>
  <c r="S1637" i="1"/>
  <c r="T1637" i="1"/>
  <c r="U1637" i="1"/>
  <c r="V1637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Q1638" i="1"/>
  <c r="R1638" i="1"/>
  <c r="S1638" i="1"/>
  <c r="T1638" i="1"/>
  <c r="U1638" i="1"/>
  <c r="V1638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Q1639" i="1"/>
  <c r="R1639" i="1"/>
  <c r="S1639" i="1"/>
  <c r="T1639" i="1"/>
  <c r="U1639" i="1"/>
  <c r="V1639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Q1640" i="1"/>
  <c r="R1640" i="1"/>
  <c r="S1640" i="1"/>
  <c r="T1640" i="1"/>
  <c r="U1640" i="1"/>
  <c r="V1640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Q1641" i="1"/>
  <c r="R1641" i="1"/>
  <c r="S1641" i="1"/>
  <c r="T1641" i="1"/>
  <c r="U1641" i="1"/>
  <c r="V1641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Q1642" i="1"/>
  <c r="R1642" i="1"/>
  <c r="S1642" i="1"/>
  <c r="T1642" i="1"/>
  <c r="U1642" i="1"/>
  <c r="V1642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Q1643" i="1"/>
  <c r="R1643" i="1"/>
  <c r="S1643" i="1"/>
  <c r="T1643" i="1"/>
  <c r="U1643" i="1"/>
  <c r="V1643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Q1644" i="1"/>
  <c r="R1644" i="1"/>
  <c r="S1644" i="1"/>
  <c r="T1644" i="1"/>
  <c r="U1644" i="1"/>
  <c r="V1644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Q1645" i="1"/>
  <c r="R1645" i="1"/>
  <c r="S1645" i="1"/>
  <c r="T1645" i="1"/>
  <c r="U1645" i="1"/>
  <c r="V1645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Q1646" i="1"/>
  <c r="R1646" i="1"/>
  <c r="S1646" i="1"/>
  <c r="T1646" i="1"/>
  <c r="U1646" i="1"/>
  <c r="V1646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Q1647" i="1"/>
  <c r="R1647" i="1"/>
  <c r="S1647" i="1"/>
  <c r="T1647" i="1"/>
  <c r="U1647" i="1"/>
  <c r="V1647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Q1648" i="1"/>
  <c r="R1648" i="1"/>
  <c r="S1648" i="1"/>
  <c r="T1648" i="1"/>
  <c r="U1648" i="1"/>
  <c r="V1648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Q1649" i="1"/>
  <c r="R1649" i="1"/>
  <c r="S1649" i="1"/>
  <c r="T1649" i="1"/>
  <c r="U1649" i="1"/>
  <c r="V1649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Q1650" i="1"/>
  <c r="R1650" i="1"/>
  <c r="S1650" i="1"/>
  <c r="T1650" i="1"/>
  <c r="U1650" i="1"/>
  <c r="V1650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Q1651" i="1"/>
  <c r="R1651" i="1"/>
  <c r="S1651" i="1"/>
  <c r="T1651" i="1"/>
  <c r="U1651" i="1"/>
  <c r="V1651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Q1652" i="1"/>
  <c r="R1652" i="1"/>
  <c r="S1652" i="1"/>
  <c r="T1652" i="1"/>
  <c r="U1652" i="1"/>
  <c r="V1652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Q1653" i="1"/>
  <c r="R1653" i="1"/>
  <c r="S1653" i="1"/>
  <c r="T1653" i="1"/>
  <c r="U1653" i="1"/>
  <c r="V1653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Q1654" i="1"/>
  <c r="R1654" i="1"/>
  <c r="S1654" i="1"/>
  <c r="T1654" i="1"/>
  <c r="U1654" i="1"/>
  <c r="V1654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Q1655" i="1"/>
  <c r="R1655" i="1"/>
  <c r="S1655" i="1"/>
  <c r="T1655" i="1"/>
  <c r="U1655" i="1"/>
  <c r="V1655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Q1656" i="1"/>
  <c r="R1656" i="1"/>
  <c r="S1656" i="1"/>
  <c r="T1656" i="1"/>
  <c r="U1656" i="1"/>
  <c r="V1656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Q1657" i="1"/>
  <c r="R1657" i="1"/>
  <c r="S1657" i="1"/>
  <c r="T1657" i="1"/>
  <c r="U1657" i="1"/>
  <c r="V1657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Q1658" i="1"/>
  <c r="R1658" i="1"/>
  <c r="S1658" i="1"/>
  <c r="T1658" i="1"/>
  <c r="U1658" i="1"/>
  <c r="V1658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Q1659" i="1"/>
  <c r="R1659" i="1"/>
  <c r="S1659" i="1"/>
  <c r="T1659" i="1"/>
  <c r="U1659" i="1"/>
  <c r="V1659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Q1660" i="1"/>
  <c r="R1660" i="1"/>
  <c r="S1660" i="1"/>
  <c r="T1660" i="1"/>
  <c r="U1660" i="1"/>
  <c r="V1660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Q1661" i="1"/>
  <c r="R1661" i="1"/>
  <c r="S1661" i="1"/>
  <c r="T1661" i="1"/>
  <c r="U1661" i="1"/>
  <c r="V1661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Q1662" i="1"/>
  <c r="R1662" i="1"/>
  <c r="S1662" i="1"/>
  <c r="T1662" i="1"/>
  <c r="U1662" i="1"/>
  <c r="V1662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Q1663" i="1"/>
  <c r="R1663" i="1"/>
  <c r="S1663" i="1"/>
  <c r="T1663" i="1"/>
  <c r="U1663" i="1"/>
  <c r="V1663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Q1664" i="1"/>
  <c r="R1664" i="1"/>
  <c r="S1664" i="1"/>
  <c r="T1664" i="1"/>
  <c r="U1664" i="1"/>
  <c r="V1664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Q1665" i="1"/>
  <c r="R1665" i="1"/>
  <c r="S1665" i="1"/>
  <c r="T1665" i="1"/>
  <c r="U1665" i="1"/>
  <c r="V1665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Q1666" i="1"/>
  <c r="R1666" i="1"/>
  <c r="S1666" i="1"/>
  <c r="T1666" i="1"/>
  <c r="U1666" i="1"/>
  <c r="V1666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Q1667" i="1"/>
  <c r="R1667" i="1"/>
  <c r="S1667" i="1"/>
  <c r="T1667" i="1"/>
  <c r="U1667" i="1"/>
  <c r="V1667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Q1668" i="1"/>
  <c r="R1668" i="1"/>
  <c r="S1668" i="1"/>
  <c r="T1668" i="1"/>
  <c r="U1668" i="1"/>
  <c r="V1668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Q1669" i="1"/>
  <c r="R1669" i="1"/>
  <c r="S1669" i="1"/>
  <c r="T1669" i="1"/>
  <c r="U1669" i="1"/>
  <c r="V1669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Q1670" i="1"/>
  <c r="R1670" i="1"/>
  <c r="S1670" i="1"/>
  <c r="T1670" i="1"/>
  <c r="U1670" i="1"/>
  <c r="V1670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Q1671" i="1"/>
  <c r="R1671" i="1"/>
  <c r="S1671" i="1"/>
  <c r="T1671" i="1"/>
  <c r="U1671" i="1"/>
  <c r="V1671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Q1672" i="1"/>
  <c r="R1672" i="1"/>
  <c r="S1672" i="1"/>
  <c r="T1672" i="1"/>
  <c r="U1672" i="1"/>
  <c r="V1672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Q1673" i="1"/>
  <c r="R1673" i="1"/>
  <c r="S1673" i="1"/>
  <c r="T1673" i="1"/>
  <c r="U1673" i="1"/>
  <c r="V1673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Q1674" i="1"/>
  <c r="R1674" i="1"/>
  <c r="S1674" i="1"/>
  <c r="T1674" i="1"/>
  <c r="U1674" i="1"/>
  <c r="V1674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Q1675" i="1"/>
  <c r="R1675" i="1"/>
  <c r="S1675" i="1"/>
  <c r="T1675" i="1"/>
  <c r="U1675" i="1"/>
  <c r="V1675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Q1676" i="1"/>
  <c r="R1676" i="1"/>
  <c r="S1676" i="1"/>
  <c r="T1676" i="1"/>
  <c r="U1676" i="1"/>
  <c r="V1676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Q1677" i="1"/>
  <c r="R1677" i="1"/>
  <c r="S1677" i="1"/>
  <c r="T1677" i="1"/>
  <c r="U1677" i="1"/>
  <c r="V1677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Q1678" i="1"/>
  <c r="R1678" i="1"/>
  <c r="S1678" i="1"/>
  <c r="T1678" i="1"/>
  <c r="U1678" i="1"/>
  <c r="V1678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Q1679" i="1"/>
  <c r="R1679" i="1"/>
  <c r="S1679" i="1"/>
  <c r="T1679" i="1"/>
  <c r="U1679" i="1"/>
  <c r="V1679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Q1680" i="1"/>
  <c r="R1680" i="1"/>
  <c r="S1680" i="1"/>
  <c r="T1680" i="1"/>
  <c r="U1680" i="1"/>
  <c r="V1680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Q1681" i="1"/>
  <c r="R1681" i="1"/>
  <c r="S1681" i="1"/>
  <c r="T1681" i="1"/>
  <c r="U1681" i="1"/>
  <c r="V1681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Q1682" i="1"/>
  <c r="R1682" i="1"/>
  <c r="S1682" i="1"/>
  <c r="T1682" i="1"/>
  <c r="U1682" i="1"/>
  <c r="V1682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Q1683" i="1"/>
  <c r="R1683" i="1"/>
  <c r="S1683" i="1"/>
  <c r="T1683" i="1"/>
  <c r="U1683" i="1"/>
  <c r="V1683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Q1684" i="1"/>
  <c r="R1684" i="1"/>
  <c r="S1684" i="1"/>
  <c r="T1684" i="1"/>
  <c r="U1684" i="1"/>
  <c r="V1684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Q1685" i="1"/>
  <c r="R1685" i="1"/>
  <c r="S1685" i="1"/>
  <c r="T1685" i="1"/>
  <c r="U1685" i="1"/>
  <c r="V1685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Q1686" i="1"/>
  <c r="R1686" i="1"/>
  <c r="S1686" i="1"/>
  <c r="T1686" i="1"/>
  <c r="U1686" i="1"/>
  <c r="V1686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Q1687" i="1"/>
  <c r="R1687" i="1"/>
  <c r="S1687" i="1"/>
  <c r="T1687" i="1"/>
  <c r="U1687" i="1"/>
  <c r="V1687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Q1688" i="1"/>
  <c r="R1688" i="1"/>
  <c r="S1688" i="1"/>
  <c r="T1688" i="1"/>
  <c r="U1688" i="1"/>
  <c r="V1688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Q1689" i="1"/>
  <c r="R1689" i="1"/>
  <c r="S1689" i="1"/>
  <c r="T1689" i="1"/>
  <c r="U1689" i="1"/>
  <c r="V1689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Q1690" i="1"/>
  <c r="R1690" i="1"/>
  <c r="S1690" i="1"/>
  <c r="T1690" i="1"/>
  <c r="U1690" i="1"/>
  <c r="V1690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Q1691" i="1"/>
  <c r="R1691" i="1"/>
  <c r="S1691" i="1"/>
  <c r="T1691" i="1"/>
  <c r="U1691" i="1"/>
  <c r="V1691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Q1692" i="1"/>
  <c r="R1692" i="1"/>
  <c r="S1692" i="1"/>
  <c r="T1692" i="1"/>
  <c r="U1692" i="1"/>
  <c r="V1692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Q1693" i="1"/>
  <c r="R1693" i="1"/>
  <c r="S1693" i="1"/>
  <c r="T1693" i="1"/>
  <c r="U1693" i="1"/>
  <c r="V1693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Q1694" i="1"/>
  <c r="R1694" i="1"/>
  <c r="S1694" i="1"/>
  <c r="T1694" i="1"/>
  <c r="U1694" i="1"/>
  <c r="V1694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Q1695" i="1"/>
  <c r="R1695" i="1"/>
  <c r="S1695" i="1"/>
  <c r="T1695" i="1"/>
  <c r="U1695" i="1"/>
  <c r="V1695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Q1696" i="1"/>
  <c r="R1696" i="1"/>
  <c r="S1696" i="1"/>
  <c r="T1696" i="1"/>
  <c r="U1696" i="1"/>
  <c r="V1696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Q1697" i="1"/>
  <c r="R1697" i="1"/>
  <c r="S1697" i="1"/>
  <c r="T1697" i="1"/>
  <c r="U1697" i="1"/>
  <c r="V1697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Q1698" i="1"/>
  <c r="R1698" i="1"/>
  <c r="S1698" i="1"/>
  <c r="T1698" i="1"/>
  <c r="U1698" i="1"/>
  <c r="V1698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Q1699" i="1"/>
  <c r="R1699" i="1"/>
  <c r="S1699" i="1"/>
  <c r="T1699" i="1"/>
  <c r="U1699" i="1"/>
  <c r="V1699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Q1700" i="1"/>
  <c r="R1700" i="1"/>
  <c r="S1700" i="1"/>
  <c r="T1700" i="1"/>
  <c r="U1700" i="1"/>
  <c r="V1700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Q1701" i="1"/>
  <c r="R1701" i="1"/>
  <c r="S1701" i="1"/>
  <c r="T1701" i="1"/>
  <c r="U1701" i="1"/>
  <c r="V1701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Q1702" i="1"/>
  <c r="R1702" i="1"/>
  <c r="S1702" i="1"/>
  <c r="T1702" i="1"/>
  <c r="U1702" i="1"/>
  <c r="V1702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Q1703" i="1"/>
  <c r="R1703" i="1"/>
  <c r="S1703" i="1"/>
  <c r="T1703" i="1"/>
  <c r="U1703" i="1"/>
  <c r="V1703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Q1704" i="1"/>
  <c r="R1704" i="1"/>
  <c r="S1704" i="1"/>
  <c r="T1704" i="1"/>
  <c r="U1704" i="1"/>
  <c r="V1704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Q1705" i="1"/>
  <c r="R1705" i="1"/>
  <c r="S1705" i="1"/>
  <c r="T1705" i="1"/>
  <c r="U1705" i="1"/>
  <c r="V1705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Q1706" i="1"/>
  <c r="R1706" i="1"/>
  <c r="S1706" i="1"/>
  <c r="T1706" i="1"/>
  <c r="U1706" i="1"/>
  <c r="V1706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Q1707" i="1"/>
  <c r="R1707" i="1"/>
  <c r="S1707" i="1"/>
  <c r="T1707" i="1"/>
  <c r="U1707" i="1"/>
  <c r="V1707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Q1708" i="1"/>
  <c r="R1708" i="1"/>
  <c r="S1708" i="1"/>
  <c r="T1708" i="1"/>
  <c r="U1708" i="1"/>
  <c r="V1708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Q1709" i="1"/>
  <c r="R1709" i="1"/>
  <c r="S1709" i="1"/>
  <c r="T1709" i="1"/>
  <c r="U1709" i="1"/>
  <c r="V1709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Q1710" i="1"/>
  <c r="R1710" i="1"/>
  <c r="S1710" i="1"/>
  <c r="T1710" i="1"/>
  <c r="U1710" i="1"/>
  <c r="V1710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Q1711" i="1"/>
  <c r="R1711" i="1"/>
  <c r="S1711" i="1"/>
  <c r="T1711" i="1"/>
  <c r="U1711" i="1"/>
  <c r="V1711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Q1712" i="1"/>
  <c r="R1712" i="1"/>
  <c r="S1712" i="1"/>
  <c r="T1712" i="1"/>
  <c r="U1712" i="1"/>
  <c r="V1712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Q1713" i="1"/>
  <c r="R1713" i="1"/>
  <c r="S1713" i="1"/>
  <c r="T1713" i="1"/>
  <c r="U1713" i="1"/>
  <c r="V1713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Q1714" i="1"/>
  <c r="R1714" i="1"/>
  <c r="S1714" i="1"/>
  <c r="T1714" i="1"/>
  <c r="U1714" i="1"/>
  <c r="V1714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Q1715" i="1"/>
  <c r="R1715" i="1"/>
  <c r="S1715" i="1"/>
  <c r="T1715" i="1"/>
  <c r="U1715" i="1"/>
  <c r="V1715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Q1716" i="1"/>
  <c r="R1716" i="1"/>
  <c r="S1716" i="1"/>
  <c r="T1716" i="1"/>
  <c r="U1716" i="1"/>
  <c r="V1716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Q1717" i="1"/>
  <c r="R1717" i="1"/>
  <c r="S1717" i="1"/>
  <c r="T1717" i="1"/>
  <c r="U1717" i="1"/>
  <c r="V1717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Q1718" i="1"/>
  <c r="R1718" i="1"/>
  <c r="S1718" i="1"/>
  <c r="T1718" i="1"/>
  <c r="U1718" i="1"/>
  <c r="V1718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Q1719" i="1"/>
  <c r="R1719" i="1"/>
  <c r="S1719" i="1"/>
  <c r="T1719" i="1"/>
  <c r="U1719" i="1"/>
  <c r="V1719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Q1720" i="1"/>
  <c r="R1720" i="1"/>
  <c r="S1720" i="1"/>
  <c r="T1720" i="1"/>
  <c r="U1720" i="1"/>
  <c r="V1720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Q1721" i="1"/>
  <c r="R1721" i="1"/>
  <c r="S1721" i="1"/>
  <c r="T1721" i="1"/>
  <c r="U1721" i="1"/>
  <c r="V1721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Q1722" i="1"/>
  <c r="R1722" i="1"/>
  <c r="S1722" i="1"/>
  <c r="T1722" i="1"/>
  <c r="U1722" i="1"/>
  <c r="V1722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Q1723" i="1"/>
  <c r="R1723" i="1"/>
  <c r="S1723" i="1"/>
  <c r="T1723" i="1"/>
  <c r="U1723" i="1"/>
  <c r="V1723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Q1724" i="1"/>
  <c r="R1724" i="1"/>
  <c r="S1724" i="1"/>
  <c r="T1724" i="1"/>
  <c r="U1724" i="1"/>
  <c r="V1724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Q1725" i="1"/>
  <c r="R1725" i="1"/>
  <c r="S1725" i="1"/>
  <c r="T1725" i="1"/>
  <c r="U1725" i="1"/>
  <c r="V1725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Q1726" i="1"/>
  <c r="R1726" i="1"/>
  <c r="S1726" i="1"/>
  <c r="T1726" i="1"/>
  <c r="U1726" i="1"/>
  <c r="V1726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Q1727" i="1"/>
  <c r="R1727" i="1"/>
  <c r="S1727" i="1"/>
  <c r="T1727" i="1"/>
  <c r="U1727" i="1"/>
  <c r="V1727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Q1728" i="1"/>
  <c r="R1728" i="1"/>
  <c r="S1728" i="1"/>
  <c r="T1728" i="1"/>
  <c r="U1728" i="1"/>
  <c r="V1728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Q1729" i="1"/>
  <c r="R1729" i="1"/>
  <c r="S1729" i="1"/>
  <c r="T1729" i="1"/>
  <c r="U1729" i="1"/>
  <c r="V1729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Q1730" i="1"/>
  <c r="R1730" i="1"/>
  <c r="S1730" i="1"/>
  <c r="T1730" i="1"/>
  <c r="U1730" i="1"/>
  <c r="V1730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Q1731" i="1"/>
  <c r="R1731" i="1"/>
  <c r="S1731" i="1"/>
  <c r="T1731" i="1"/>
  <c r="U1731" i="1"/>
  <c r="V1731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Q1732" i="1"/>
  <c r="R1732" i="1"/>
  <c r="S1732" i="1"/>
  <c r="T1732" i="1"/>
  <c r="U1732" i="1"/>
  <c r="V1732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Q1733" i="1"/>
  <c r="R1733" i="1"/>
  <c r="S1733" i="1"/>
  <c r="T1733" i="1"/>
  <c r="U1733" i="1"/>
  <c r="V1733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Q1734" i="1"/>
  <c r="R1734" i="1"/>
  <c r="S1734" i="1"/>
  <c r="T1734" i="1"/>
  <c r="U1734" i="1"/>
  <c r="V1734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Q1735" i="1"/>
  <c r="R1735" i="1"/>
  <c r="S1735" i="1"/>
  <c r="T1735" i="1"/>
  <c r="U1735" i="1"/>
  <c r="V1735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Q1736" i="1"/>
  <c r="R1736" i="1"/>
  <c r="S1736" i="1"/>
  <c r="T1736" i="1"/>
  <c r="U1736" i="1"/>
  <c r="V1736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Q1737" i="1"/>
  <c r="R1737" i="1"/>
  <c r="S1737" i="1"/>
  <c r="T1737" i="1"/>
  <c r="U1737" i="1"/>
  <c r="V1737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Q1738" i="1"/>
  <c r="R1738" i="1"/>
  <c r="S1738" i="1"/>
  <c r="T1738" i="1"/>
  <c r="U1738" i="1"/>
  <c r="V1738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Q1739" i="1"/>
  <c r="R1739" i="1"/>
  <c r="S1739" i="1"/>
  <c r="T1739" i="1"/>
  <c r="U1739" i="1"/>
  <c r="V1739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Q1740" i="1"/>
  <c r="R1740" i="1"/>
  <c r="S1740" i="1"/>
  <c r="T1740" i="1"/>
  <c r="U1740" i="1"/>
  <c r="V1740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Q1741" i="1"/>
  <c r="R1741" i="1"/>
  <c r="S1741" i="1"/>
  <c r="T1741" i="1"/>
  <c r="U1741" i="1"/>
  <c r="V1741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Q1742" i="1"/>
  <c r="R1742" i="1"/>
  <c r="S1742" i="1"/>
  <c r="T1742" i="1"/>
  <c r="U1742" i="1"/>
  <c r="V1742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Q1743" i="1"/>
  <c r="R1743" i="1"/>
  <c r="S1743" i="1"/>
  <c r="T1743" i="1"/>
  <c r="U1743" i="1"/>
  <c r="V1743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Q1744" i="1"/>
  <c r="R1744" i="1"/>
  <c r="S1744" i="1"/>
  <c r="T1744" i="1"/>
  <c r="U1744" i="1"/>
  <c r="V1744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Q1745" i="1"/>
  <c r="R1745" i="1"/>
  <c r="S1745" i="1"/>
  <c r="T1745" i="1"/>
  <c r="U1745" i="1"/>
  <c r="V1745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Q1746" i="1"/>
  <c r="R1746" i="1"/>
  <c r="S1746" i="1"/>
  <c r="T1746" i="1"/>
  <c r="U1746" i="1"/>
  <c r="V1746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Q1747" i="1"/>
  <c r="R1747" i="1"/>
  <c r="S1747" i="1"/>
  <c r="T1747" i="1"/>
  <c r="U1747" i="1"/>
  <c r="V1747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Q1748" i="1"/>
  <c r="R1748" i="1"/>
  <c r="S1748" i="1"/>
  <c r="T1748" i="1"/>
  <c r="U1748" i="1"/>
  <c r="V1748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Q1749" i="1"/>
  <c r="R1749" i="1"/>
  <c r="S1749" i="1"/>
  <c r="T1749" i="1"/>
  <c r="U1749" i="1"/>
  <c r="V1749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Q1750" i="1"/>
  <c r="R1750" i="1"/>
  <c r="S1750" i="1"/>
  <c r="T1750" i="1"/>
  <c r="U1750" i="1"/>
  <c r="V1750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Q1751" i="1"/>
  <c r="R1751" i="1"/>
  <c r="S1751" i="1"/>
  <c r="T1751" i="1"/>
  <c r="U1751" i="1"/>
  <c r="V1751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Q1752" i="1"/>
  <c r="R1752" i="1"/>
  <c r="S1752" i="1"/>
  <c r="T1752" i="1"/>
  <c r="U1752" i="1"/>
  <c r="V1752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Q1753" i="1"/>
  <c r="R1753" i="1"/>
  <c r="S1753" i="1"/>
  <c r="T1753" i="1"/>
  <c r="U1753" i="1"/>
  <c r="V1753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Q1754" i="1"/>
  <c r="R1754" i="1"/>
  <c r="S1754" i="1"/>
  <c r="T1754" i="1"/>
  <c r="U1754" i="1"/>
  <c r="V1754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Q1755" i="1"/>
  <c r="R1755" i="1"/>
  <c r="S1755" i="1"/>
  <c r="T1755" i="1"/>
  <c r="U1755" i="1"/>
  <c r="V1755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Q1756" i="1"/>
  <c r="R1756" i="1"/>
  <c r="S1756" i="1"/>
  <c r="T1756" i="1"/>
  <c r="U1756" i="1"/>
  <c r="V1756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Q1757" i="1"/>
  <c r="R1757" i="1"/>
  <c r="S1757" i="1"/>
  <c r="T1757" i="1"/>
  <c r="U1757" i="1"/>
  <c r="V1757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Q1758" i="1"/>
  <c r="R1758" i="1"/>
  <c r="S1758" i="1"/>
  <c r="T1758" i="1"/>
  <c r="U1758" i="1"/>
  <c r="V1758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Q1759" i="1"/>
  <c r="R1759" i="1"/>
  <c r="S1759" i="1"/>
  <c r="T1759" i="1"/>
  <c r="U1759" i="1"/>
  <c r="V1759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Q1760" i="1"/>
  <c r="R1760" i="1"/>
  <c r="S1760" i="1"/>
  <c r="T1760" i="1"/>
  <c r="U1760" i="1"/>
  <c r="V1760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Q1761" i="1"/>
  <c r="R1761" i="1"/>
  <c r="S1761" i="1"/>
  <c r="T1761" i="1"/>
  <c r="U1761" i="1"/>
  <c r="V1761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Q1762" i="1"/>
  <c r="R1762" i="1"/>
  <c r="S1762" i="1"/>
  <c r="T1762" i="1"/>
  <c r="U1762" i="1"/>
  <c r="V1762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Q1763" i="1"/>
  <c r="R1763" i="1"/>
  <c r="S1763" i="1"/>
  <c r="T1763" i="1"/>
  <c r="U1763" i="1"/>
  <c r="V1763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Q1764" i="1"/>
  <c r="R1764" i="1"/>
  <c r="S1764" i="1"/>
  <c r="T1764" i="1"/>
  <c r="U1764" i="1"/>
  <c r="V1764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Q1765" i="1"/>
  <c r="R1765" i="1"/>
  <c r="S1765" i="1"/>
  <c r="T1765" i="1"/>
  <c r="U1765" i="1"/>
  <c r="V1765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Q1766" i="1"/>
  <c r="R1766" i="1"/>
  <c r="S1766" i="1"/>
  <c r="T1766" i="1"/>
  <c r="U1766" i="1"/>
  <c r="V1766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Q1767" i="1"/>
  <c r="R1767" i="1"/>
  <c r="S1767" i="1"/>
  <c r="T1767" i="1"/>
  <c r="U1767" i="1"/>
  <c r="V1767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Q1768" i="1"/>
  <c r="R1768" i="1"/>
  <c r="S1768" i="1"/>
  <c r="T1768" i="1"/>
  <c r="U1768" i="1"/>
  <c r="V1768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Q1769" i="1"/>
  <c r="R1769" i="1"/>
  <c r="S1769" i="1"/>
  <c r="T1769" i="1"/>
  <c r="U1769" i="1"/>
  <c r="V1769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Q1770" i="1"/>
  <c r="R1770" i="1"/>
  <c r="S1770" i="1"/>
  <c r="T1770" i="1"/>
  <c r="U1770" i="1"/>
  <c r="V1770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Q1771" i="1"/>
  <c r="R1771" i="1"/>
  <c r="S1771" i="1"/>
  <c r="T1771" i="1"/>
  <c r="U1771" i="1"/>
  <c r="V1771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Q1772" i="1"/>
  <c r="R1772" i="1"/>
  <c r="S1772" i="1"/>
  <c r="T1772" i="1"/>
  <c r="U1772" i="1"/>
  <c r="V1772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Q1773" i="1"/>
  <c r="R1773" i="1"/>
  <c r="S1773" i="1"/>
  <c r="T1773" i="1"/>
  <c r="U1773" i="1"/>
  <c r="V1773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Q1774" i="1"/>
  <c r="R1774" i="1"/>
  <c r="S1774" i="1"/>
  <c r="T1774" i="1"/>
  <c r="U1774" i="1"/>
  <c r="V1774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Q1775" i="1"/>
  <c r="R1775" i="1"/>
  <c r="S1775" i="1"/>
  <c r="T1775" i="1"/>
  <c r="U1775" i="1"/>
  <c r="V1775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Q1776" i="1"/>
  <c r="R1776" i="1"/>
  <c r="S1776" i="1"/>
  <c r="T1776" i="1"/>
  <c r="U1776" i="1"/>
  <c r="V1776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Q1777" i="1"/>
  <c r="R1777" i="1"/>
  <c r="S1777" i="1"/>
  <c r="T1777" i="1"/>
  <c r="U1777" i="1"/>
  <c r="V1777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Q1778" i="1"/>
  <c r="R1778" i="1"/>
  <c r="S1778" i="1"/>
  <c r="T1778" i="1"/>
  <c r="U1778" i="1"/>
  <c r="V1778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Q1779" i="1"/>
  <c r="R1779" i="1"/>
  <c r="S1779" i="1"/>
  <c r="T1779" i="1"/>
  <c r="U1779" i="1"/>
  <c r="V1779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Q1780" i="1"/>
  <c r="R1780" i="1"/>
  <c r="S1780" i="1"/>
  <c r="T1780" i="1"/>
  <c r="U1780" i="1"/>
  <c r="V1780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Q1781" i="1"/>
  <c r="R1781" i="1"/>
  <c r="S1781" i="1"/>
  <c r="T1781" i="1"/>
  <c r="U1781" i="1"/>
  <c r="V1781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Q1782" i="1"/>
  <c r="R1782" i="1"/>
  <c r="S1782" i="1"/>
  <c r="T1782" i="1"/>
  <c r="U1782" i="1"/>
  <c r="V1782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Q1783" i="1"/>
  <c r="R1783" i="1"/>
  <c r="S1783" i="1"/>
  <c r="T1783" i="1"/>
  <c r="U1783" i="1"/>
  <c r="V1783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Q1784" i="1"/>
  <c r="R1784" i="1"/>
  <c r="S1784" i="1"/>
  <c r="T1784" i="1"/>
  <c r="U1784" i="1"/>
  <c r="V1784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Q1785" i="1"/>
  <c r="R1785" i="1"/>
  <c r="S1785" i="1"/>
  <c r="T1785" i="1"/>
  <c r="U1785" i="1"/>
  <c r="V1785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Q1786" i="1"/>
  <c r="R1786" i="1"/>
  <c r="S1786" i="1"/>
  <c r="T1786" i="1"/>
  <c r="U1786" i="1"/>
  <c r="V1786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Q1787" i="1"/>
  <c r="R1787" i="1"/>
  <c r="S1787" i="1"/>
  <c r="T1787" i="1"/>
  <c r="U1787" i="1"/>
  <c r="V1787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Q1788" i="1"/>
  <c r="R1788" i="1"/>
  <c r="S1788" i="1"/>
  <c r="T1788" i="1"/>
  <c r="U1788" i="1"/>
  <c r="V1788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Q1789" i="1"/>
  <c r="R1789" i="1"/>
  <c r="S1789" i="1"/>
  <c r="T1789" i="1"/>
  <c r="U1789" i="1"/>
  <c r="V1789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Q1790" i="1"/>
  <c r="R1790" i="1"/>
  <c r="S1790" i="1"/>
  <c r="T1790" i="1"/>
  <c r="U1790" i="1"/>
  <c r="V1790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Q1791" i="1"/>
  <c r="R1791" i="1"/>
  <c r="S1791" i="1"/>
  <c r="T1791" i="1"/>
  <c r="U1791" i="1"/>
  <c r="V1791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Q1792" i="1"/>
  <c r="R1792" i="1"/>
  <c r="S1792" i="1"/>
  <c r="T1792" i="1"/>
  <c r="U1792" i="1"/>
  <c r="V1792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Q1793" i="1"/>
  <c r="R1793" i="1"/>
  <c r="S1793" i="1"/>
  <c r="T1793" i="1"/>
  <c r="U1793" i="1"/>
  <c r="V1793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Q1794" i="1"/>
  <c r="R1794" i="1"/>
  <c r="S1794" i="1"/>
  <c r="T1794" i="1"/>
  <c r="U1794" i="1"/>
  <c r="V1794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Q1795" i="1"/>
  <c r="R1795" i="1"/>
  <c r="S1795" i="1"/>
  <c r="T1795" i="1"/>
  <c r="U1795" i="1"/>
  <c r="V1795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Q1796" i="1"/>
  <c r="R1796" i="1"/>
  <c r="S1796" i="1"/>
  <c r="T1796" i="1"/>
  <c r="U1796" i="1"/>
  <c r="V1796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Q1797" i="1"/>
  <c r="R1797" i="1"/>
  <c r="S1797" i="1"/>
  <c r="T1797" i="1"/>
  <c r="U1797" i="1"/>
  <c r="V1797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Q1798" i="1"/>
  <c r="R1798" i="1"/>
  <c r="S1798" i="1"/>
  <c r="T1798" i="1"/>
  <c r="U1798" i="1"/>
  <c r="V1798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Q1799" i="1"/>
  <c r="R1799" i="1"/>
  <c r="S1799" i="1"/>
  <c r="T1799" i="1"/>
  <c r="U1799" i="1"/>
  <c r="V1799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Q1800" i="1"/>
  <c r="R1800" i="1"/>
  <c r="S1800" i="1"/>
  <c r="T1800" i="1"/>
  <c r="U1800" i="1"/>
  <c r="V1800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Q1801" i="1"/>
  <c r="R1801" i="1"/>
  <c r="S1801" i="1"/>
  <c r="T1801" i="1"/>
  <c r="U1801" i="1"/>
  <c r="V1801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Q1802" i="1"/>
  <c r="R1802" i="1"/>
  <c r="S1802" i="1"/>
  <c r="T1802" i="1"/>
  <c r="U1802" i="1"/>
  <c r="V1802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Q1803" i="1"/>
  <c r="R1803" i="1"/>
  <c r="S1803" i="1"/>
  <c r="T1803" i="1"/>
  <c r="U1803" i="1"/>
  <c r="V1803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Q1804" i="1"/>
  <c r="R1804" i="1"/>
  <c r="S1804" i="1"/>
  <c r="T1804" i="1"/>
  <c r="U1804" i="1"/>
  <c r="V1804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Q1805" i="1"/>
  <c r="R1805" i="1"/>
  <c r="S1805" i="1"/>
  <c r="T1805" i="1"/>
  <c r="U1805" i="1"/>
  <c r="V1805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Q1806" i="1"/>
  <c r="R1806" i="1"/>
  <c r="S1806" i="1"/>
  <c r="T1806" i="1"/>
  <c r="U1806" i="1"/>
  <c r="V1806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Q1807" i="1"/>
  <c r="R1807" i="1"/>
  <c r="S1807" i="1"/>
  <c r="T1807" i="1"/>
  <c r="U1807" i="1"/>
  <c r="V1807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Q1808" i="1"/>
  <c r="R1808" i="1"/>
  <c r="S1808" i="1"/>
  <c r="T1808" i="1"/>
  <c r="U1808" i="1"/>
  <c r="V1808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Q1809" i="1"/>
  <c r="R1809" i="1"/>
  <c r="S1809" i="1"/>
  <c r="T1809" i="1"/>
  <c r="U1809" i="1"/>
  <c r="V1809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Q1810" i="1"/>
  <c r="R1810" i="1"/>
  <c r="S1810" i="1"/>
  <c r="T1810" i="1"/>
  <c r="U1810" i="1"/>
  <c r="V1810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Q1811" i="1"/>
  <c r="R1811" i="1"/>
  <c r="S1811" i="1"/>
  <c r="T1811" i="1"/>
  <c r="U1811" i="1"/>
  <c r="V1811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Q1812" i="1"/>
  <c r="R1812" i="1"/>
  <c r="S1812" i="1"/>
  <c r="T1812" i="1"/>
  <c r="U1812" i="1"/>
  <c r="V1812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Q1813" i="1"/>
  <c r="R1813" i="1"/>
  <c r="S1813" i="1"/>
  <c r="T1813" i="1"/>
  <c r="U1813" i="1"/>
  <c r="V1813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Q1814" i="1"/>
  <c r="R1814" i="1"/>
  <c r="S1814" i="1"/>
  <c r="T1814" i="1"/>
  <c r="U1814" i="1"/>
  <c r="V1814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Q1815" i="1"/>
  <c r="R1815" i="1"/>
  <c r="S1815" i="1"/>
  <c r="T1815" i="1"/>
  <c r="U1815" i="1"/>
  <c r="V1815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Q1816" i="1"/>
  <c r="R1816" i="1"/>
  <c r="S1816" i="1"/>
  <c r="T1816" i="1"/>
  <c r="U1816" i="1"/>
  <c r="V1816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Q1817" i="1"/>
  <c r="R1817" i="1"/>
  <c r="S1817" i="1"/>
  <c r="T1817" i="1"/>
  <c r="U1817" i="1"/>
  <c r="V1817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Q1818" i="1"/>
  <c r="R1818" i="1"/>
  <c r="S1818" i="1"/>
  <c r="T1818" i="1"/>
  <c r="U1818" i="1"/>
  <c r="V1818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Q1819" i="1"/>
  <c r="R1819" i="1"/>
  <c r="S1819" i="1"/>
  <c r="T1819" i="1"/>
  <c r="U1819" i="1"/>
  <c r="V1819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Q1820" i="1"/>
  <c r="R1820" i="1"/>
  <c r="S1820" i="1"/>
  <c r="T1820" i="1"/>
  <c r="U1820" i="1"/>
  <c r="V1820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Q1821" i="1"/>
  <c r="R1821" i="1"/>
  <c r="S1821" i="1"/>
  <c r="T1821" i="1"/>
  <c r="U1821" i="1"/>
  <c r="V1821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Q1822" i="1"/>
  <c r="R1822" i="1"/>
  <c r="S1822" i="1"/>
  <c r="T1822" i="1"/>
  <c r="U1822" i="1"/>
  <c r="V1822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Q1823" i="1"/>
  <c r="R1823" i="1"/>
  <c r="S1823" i="1"/>
  <c r="T1823" i="1"/>
  <c r="U1823" i="1"/>
  <c r="V1823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Q1824" i="1"/>
  <c r="R1824" i="1"/>
  <c r="S1824" i="1"/>
  <c r="T1824" i="1"/>
  <c r="U1824" i="1"/>
  <c r="V1824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Q1825" i="1"/>
  <c r="R1825" i="1"/>
  <c r="S1825" i="1"/>
  <c r="T1825" i="1"/>
  <c r="U1825" i="1"/>
  <c r="V1825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Q1826" i="1"/>
  <c r="R1826" i="1"/>
  <c r="S1826" i="1"/>
  <c r="T1826" i="1"/>
  <c r="U1826" i="1"/>
  <c r="V1826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Q1827" i="1"/>
  <c r="R1827" i="1"/>
  <c r="S1827" i="1"/>
  <c r="T1827" i="1"/>
  <c r="U1827" i="1"/>
  <c r="V1827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Q1828" i="1"/>
  <c r="R1828" i="1"/>
  <c r="S1828" i="1"/>
  <c r="T1828" i="1"/>
  <c r="U1828" i="1"/>
  <c r="V1828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Q1829" i="1"/>
  <c r="R1829" i="1"/>
  <c r="S1829" i="1"/>
  <c r="T1829" i="1"/>
  <c r="U1829" i="1"/>
  <c r="V1829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Q1830" i="1"/>
  <c r="R1830" i="1"/>
  <c r="S1830" i="1"/>
  <c r="T1830" i="1"/>
  <c r="U1830" i="1"/>
  <c r="V1830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Q1831" i="1"/>
  <c r="R1831" i="1"/>
  <c r="S1831" i="1"/>
  <c r="T1831" i="1"/>
  <c r="U1831" i="1"/>
  <c r="V1831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Q1832" i="1"/>
  <c r="R1832" i="1"/>
  <c r="S1832" i="1"/>
  <c r="T1832" i="1"/>
  <c r="U1832" i="1"/>
  <c r="V1832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Q1833" i="1"/>
  <c r="R1833" i="1"/>
  <c r="S1833" i="1"/>
  <c r="T1833" i="1"/>
  <c r="U1833" i="1"/>
  <c r="V1833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Q1834" i="1"/>
  <c r="R1834" i="1"/>
  <c r="S1834" i="1"/>
  <c r="T1834" i="1"/>
  <c r="U1834" i="1"/>
  <c r="V1834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Q1835" i="1"/>
  <c r="R1835" i="1"/>
  <c r="S1835" i="1"/>
  <c r="T1835" i="1"/>
  <c r="U1835" i="1"/>
  <c r="V1835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Q1836" i="1"/>
  <c r="R1836" i="1"/>
  <c r="S1836" i="1"/>
  <c r="T1836" i="1"/>
  <c r="U1836" i="1"/>
  <c r="V1836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Q1837" i="1"/>
  <c r="R1837" i="1"/>
  <c r="S1837" i="1"/>
  <c r="T1837" i="1"/>
  <c r="U1837" i="1"/>
  <c r="V1837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Q1838" i="1"/>
  <c r="R1838" i="1"/>
  <c r="S1838" i="1"/>
  <c r="T1838" i="1"/>
  <c r="U1838" i="1"/>
  <c r="V1838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Q1839" i="1"/>
  <c r="R1839" i="1"/>
  <c r="S1839" i="1"/>
  <c r="T1839" i="1"/>
  <c r="U1839" i="1"/>
  <c r="V1839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Q1840" i="1"/>
  <c r="R1840" i="1"/>
  <c r="S1840" i="1"/>
  <c r="T1840" i="1"/>
  <c r="U1840" i="1"/>
  <c r="V1840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Q1841" i="1"/>
  <c r="R1841" i="1"/>
  <c r="S1841" i="1"/>
  <c r="T1841" i="1"/>
  <c r="U1841" i="1"/>
  <c r="V1841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Q1842" i="1"/>
  <c r="R1842" i="1"/>
  <c r="S1842" i="1"/>
  <c r="T1842" i="1"/>
  <c r="U1842" i="1"/>
  <c r="V1842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Q1843" i="1"/>
  <c r="R1843" i="1"/>
  <c r="S1843" i="1"/>
  <c r="T1843" i="1"/>
  <c r="U1843" i="1"/>
  <c r="V1843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Q1844" i="1"/>
  <c r="R1844" i="1"/>
  <c r="S1844" i="1"/>
  <c r="T1844" i="1"/>
  <c r="U1844" i="1"/>
  <c r="V1844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Q1845" i="1"/>
  <c r="R1845" i="1"/>
  <c r="S1845" i="1"/>
  <c r="T1845" i="1"/>
  <c r="U1845" i="1"/>
  <c r="V1845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Q1846" i="1"/>
  <c r="R1846" i="1"/>
  <c r="S1846" i="1"/>
  <c r="T1846" i="1"/>
  <c r="U1846" i="1"/>
  <c r="V1846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Q1847" i="1"/>
  <c r="R1847" i="1"/>
  <c r="S1847" i="1"/>
  <c r="T1847" i="1"/>
  <c r="U1847" i="1"/>
  <c r="V1847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Q1848" i="1"/>
  <c r="R1848" i="1"/>
  <c r="S1848" i="1"/>
  <c r="T1848" i="1"/>
  <c r="U1848" i="1"/>
  <c r="V1848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Q1849" i="1"/>
  <c r="R1849" i="1"/>
  <c r="S1849" i="1"/>
  <c r="T1849" i="1"/>
  <c r="U1849" i="1"/>
  <c r="V1849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Q1850" i="1"/>
  <c r="R1850" i="1"/>
  <c r="S1850" i="1"/>
  <c r="T1850" i="1"/>
  <c r="U1850" i="1"/>
  <c r="V1850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Q1851" i="1"/>
  <c r="R1851" i="1"/>
  <c r="S1851" i="1"/>
  <c r="T1851" i="1"/>
  <c r="U1851" i="1"/>
  <c r="V1851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Q1852" i="1"/>
  <c r="R1852" i="1"/>
  <c r="S1852" i="1"/>
  <c r="T1852" i="1"/>
  <c r="U1852" i="1"/>
  <c r="V1852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Q1853" i="1"/>
  <c r="R1853" i="1"/>
  <c r="S1853" i="1"/>
  <c r="T1853" i="1"/>
  <c r="U1853" i="1"/>
  <c r="V1853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Q1854" i="1"/>
  <c r="R1854" i="1"/>
  <c r="S1854" i="1"/>
  <c r="T1854" i="1"/>
  <c r="U1854" i="1"/>
  <c r="V1854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Q1855" i="1"/>
  <c r="R1855" i="1"/>
  <c r="S1855" i="1"/>
  <c r="T1855" i="1"/>
  <c r="U1855" i="1"/>
  <c r="V1855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Q1856" i="1"/>
  <c r="R1856" i="1"/>
  <c r="S1856" i="1"/>
  <c r="T1856" i="1"/>
  <c r="U1856" i="1"/>
  <c r="V1856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Q1857" i="1"/>
  <c r="R1857" i="1"/>
  <c r="S1857" i="1"/>
  <c r="T1857" i="1"/>
  <c r="U1857" i="1"/>
  <c r="V1857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Q1858" i="1"/>
  <c r="R1858" i="1"/>
  <c r="S1858" i="1"/>
  <c r="T1858" i="1"/>
  <c r="U1858" i="1"/>
  <c r="V1858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Q1859" i="1"/>
  <c r="R1859" i="1"/>
  <c r="S1859" i="1"/>
  <c r="T1859" i="1"/>
  <c r="U1859" i="1"/>
  <c r="V1859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Q1860" i="1"/>
  <c r="R1860" i="1"/>
  <c r="S1860" i="1"/>
  <c r="T1860" i="1"/>
  <c r="U1860" i="1"/>
  <c r="V1860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Q1861" i="1"/>
  <c r="R1861" i="1"/>
  <c r="S1861" i="1"/>
  <c r="T1861" i="1"/>
  <c r="U1861" i="1"/>
  <c r="V1861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Q1862" i="1"/>
  <c r="R1862" i="1"/>
  <c r="S1862" i="1"/>
  <c r="T1862" i="1"/>
  <c r="U1862" i="1"/>
  <c r="V1862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Q1863" i="1"/>
  <c r="R1863" i="1"/>
  <c r="S1863" i="1"/>
  <c r="T1863" i="1"/>
  <c r="U1863" i="1"/>
  <c r="V1863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Q1864" i="1"/>
  <c r="R1864" i="1"/>
  <c r="S1864" i="1"/>
  <c r="T1864" i="1"/>
  <c r="U1864" i="1"/>
  <c r="V1864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Q1865" i="1"/>
  <c r="R1865" i="1"/>
  <c r="S1865" i="1"/>
  <c r="T1865" i="1"/>
  <c r="U1865" i="1"/>
  <c r="V1865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Q1866" i="1"/>
  <c r="R1866" i="1"/>
  <c r="S1866" i="1"/>
  <c r="T1866" i="1"/>
  <c r="U1866" i="1"/>
  <c r="V1866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Q1867" i="1"/>
  <c r="R1867" i="1"/>
  <c r="S1867" i="1"/>
  <c r="T1867" i="1"/>
  <c r="U1867" i="1"/>
  <c r="V1867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Q1868" i="1"/>
  <c r="R1868" i="1"/>
  <c r="S1868" i="1"/>
  <c r="T1868" i="1"/>
  <c r="U1868" i="1"/>
  <c r="V1868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Q1869" i="1"/>
  <c r="R1869" i="1"/>
  <c r="S1869" i="1"/>
  <c r="T1869" i="1"/>
  <c r="U1869" i="1"/>
  <c r="V1869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Q1870" i="1"/>
  <c r="R1870" i="1"/>
  <c r="S1870" i="1"/>
  <c r="T1870" i="1"/>
  <c r="U1870" i="1"/>
  <c r="V1870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Q1871" i="1"/>
  <c r="R1871" i="1"/>
  <c r="S1871" i="1"/>
  <c r="T1871" i="1"/>
  <c r="U1871" i="1"/>
  <c r="V1871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Q1872" i="1"/>
  <c r="R1872" i="1"/>
  <c r="S1872" i="1"/>
  <c r="T1872" i="1"/>
  <c r="U1872" i="1"/>
  <c r="V1872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Q1873" i="1"/>
  <c r="R1873" i="1"/>
  <c r="S1873" i="1"/>
  <c r="T1873" i="1"/>
  <c r="U1873" i="1"/>
  <c r="V1873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Q1874" i="1"/>
  <c r="R1874" i="1"/>
  <c r="S1874" i="1"/>
  <c r="T1874" i="1"/>
  <c r="U1874" i="1"/>
  <c r="V1874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Q1875" i="1"/>
  <c r="R1875" i="1"/>
  <c r="S1875" i="1"/>
  <c r="T1875" i="1"/>
  <c r="U1875" i="1"/>
  <c r="V1875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Q1876" i="1"/>
  <c r="R1876" i="1"/>
  <c r="S1876" i="1"/>
  <c r="T1876" i="1"/>
  <c r="U1876" i="1"/>
  <c r="V1876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Q1877" i="1"/>
  <c r="R1877" i="1"/>
  <c r="S1877" i="1"/>
  <c r="T1877" i="1"/>
  <c r="U1877" i="1"/>
  <c r="V1877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Q1878" i="1"/>
  <c r="R1878" i="1"/>
  <c r="S1878" i="1"/>
  <c r="T1878" i="1"/>
  <c r="U1878" i="1"/>
  <c r="V1878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Q1879" i="1"/>
  <c r="R1879" i="1"/>
  <c r="S1879" i="1"/>
  <c r="T1879" i="1"/>
  <c r="U1879" i="1"/>
  <c r="V1879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Q1880" i="1"/>
  <c r="R1880" i="1"/>
  <c r="S1880" i="1"/>
  <c r="T1880" i="1"/>
  <c r="U1880" i="1"/>
  <c r="V1880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Q1881" i="1"/>
  <c r="R1881" i="1"/>
  <c r="S1881" i="1"/>
  <c r="T1881" i="1"/>
  <c r="U1881" i="1"/>
  <c r="V1881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Q1882" i="1"/>
  <c r="R1882" i="1"/>
  <c r="S1882" i="1"/>
  <c r="T1882" i="1"/>
  <c r="U1882" i="1"/>
  <c r="V1882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Q1883" i="1"/>
  <c r="R1883" i="1"/>
  <c r="S1883" i="1"/>
  <c r="T1883" i="1"/>
  <c r="U1883" i="1"/>
  <c r="V1883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Q1884" i="1"/>
  <c r="R1884" i="1"/>
  <c r="S1884" i="1"/>
  <c r="T1884" i="1"/>
  <c r="U1884" i="1"/>
  <c r="V1884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Q1885" i="1"/>
  <c r="R1885" i="1"/>
  <c r="S1885" i="1"/>
  <c r="T1885" i="1"/>
  <c r="U1885" i="1"/>
  <c r="V1885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Q1886" i="1"/>
  <c r="R1886" i="1"/>
  <c r="S1886" i="1"/>
  <c r="T1886" i="1"/>
  <c r="U1886" i="1"/>
  <c r="V1886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Q1887" i="1"/>
  <c r="R1887" i="1"/>
  <c r="S1887" i="1"/>
  <c r="T1887" i="1"/>
  <c r="U1887" i="1"/>
  <c r="V1887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Q1888" i="1"/>
  <c r="R1888" i="1"/>
  <c r="S1888" i="1"/>
  <c r="T1888" i="1"/>
  <c r="U1888" i="1"/>
  <c r="V1888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Q1889" i="1"/>
  <c r="R1889" i="1"/>
  <c r="S1889" i="1"/>
  <c r="T1889" i="1"/>
  <c r="U1889" i="1"/>
  <c r="V1889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Q1890" i="1"/>
  <c r="R1890" i="1"/>
  <c r="S1890" i="1"/>
  <c r="T1890" i="1"/>
  <c r="U1890" i="1"/>
  <c r="V1890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Q1891" i="1"/>
  <c r="R1891" i="1"/>
  <c r="S1891" i="1"/>
  <c r="T1891" i="1"/>
  <c r="U1891" i="1"/>
  <c r="V1891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Q1892" i="1"/>
  <c r="R1892" i="1"/>
  <c r="S1892" i="1"/>
  <c r="T1892" i="1"/>
  <c r="U1892" i="1"/>
  <c r="V1892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Q1893" i="1"/>
  <c r="R1893" i="1"/>
  <c r="S1893" i="1"/>
  <c r="T1893" i="1"/>
  <c r="U1893" i="1"/>
  <c r="V1893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Q1894" i="1"/>
  <c r="R1894" i="1"/>
  <c r="S1894" i="1"/>
  <c r="T1894" i="1"/>
  <c r="U1894" i="1"/>
  <c r="V1894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Q1895" i="1"/>
  <c r="R1895" i="1"/>
  <c r="S1895" i="1"/>
  <c r="T1895" i="1"/>
  <c r="U1895" i="1"/>
  <c r="V1895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Q1896" i="1"/>
  <c r="R1896" i="1"/>
  <c r="S1896" i="1"/>
  <c r="T1896" i="1"/>
  <c r="U1896" i="1"/>
  <c r="V1896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Q1897" i="1"/>
  <c r="R1897" i="1"/>
  <c r="S1897" i="1"/>
  <c r="T1897" i="1"/>
  <c r="U1897" i="1"/>
  <c r="V1897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Q1898" i="1"/>
  <c r="R1898" i="1"/>
  <c r="S1898" i="1"/>
  <c r="T1898" i="1"/>
  <c r="U1898" i="1"/>
  <c r="V1898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Q1899" i="1"/>
  <c r="R1899" i="1"/>
  <c r="S1899" i="1"/>
  <c r="T1899" i="1"/>
  <c r="U1899" i="1"/>
  <c r="V1899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Q1900" i="1"/>
  <c r="R1900" i="1"/>
  <c r="S1900" i="1"/>
  <c r="T1900" i="1"/>
  <c r="U1900" i="1"/>
  <c r="V1900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Q1901" i="1"/>
  <c r="R1901" i="1"/>
  <c r="S1901" i="1"/>
  <c r="T1901" i="1"/>
  <c r="U1901" i="1"/>
  <c r="V1901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Q1902" i="1"/>
  <c r="R1902" i="1"/>
  <c r="S1902" i="1"/>
  <c r="T1902" i="1"/>
  <c r="U1902" i="1"/>
  <c r="V1902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Q1903" i="1"/>
  <c r="R1903" i="1"/>
  <c r="S1903" i="1"/>
  <c r="T1903" i="1"/>
  <c r="U1903" i="1"/>
  <c r="V1903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Q1904" i="1"/>
  <c r="R1904" i="1"/>
  <c r="S1904" i="1"/>
  <c r="T1904" i="1"/>
  <c r="U1904" i="1"/>
  <c r="V1904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Q1905" i="1"/>
  <c r="R1905" i="1"/>
  <c r="S1905" i="1"/>
  <c r="T1905" i="1"/>
  <c r="U1905" i="1"/>
  <c r="V1905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Q1906" i="1"/>
  <c r="R1906" i="1"/>
  <c r="S1906" i="1"/>
  <c r="T1906" i="1"/>
  <c r="U1906" i="1"/>
  <c r="V1906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Q1907" i="1"/>
  <c r="R1907" i="1"/>
  <c r="S1907" i="1"/>
  <c r="T1907" i="1"/>
  <c r="U1907" i="1"/>
  <c r="V1907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Q1908" i="1"/>
  <c r="R1908" i="1"/>
  <c r="S1908" i="1"/>
  <c r="T1908" i="1"/>
  <c r="U1908" i="1"/>
  <c r="V1908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Q1909" i="1"/>
  <c r="R1909" i="1"/>
  <c r="S1909" i="1"/>
  <c r="T1909" i="1"/>
  <c r="U1909" i="1"/>
  <c r="V1909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Q1910" i="1"/>
  <c r="R1910" i="1"/>
  <c r="S1910" i="1"/>
  <c r="T1910" i="1"/>
  <c r="U1910" i="1"/>
  <c r="V1910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Q1911" i="1"/>
  <c r="R1911" i="1"/>
  <c r="S1911" i="1"/>
  <c r="T1911" i="1"/>
  <c r="U1911" i="1"/>
  <c r="V1911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Q1912" i="1"/>
  <c r="R1912" i="1"/>
  <c r="S1912" i="1"/>
  <c r="T1912" i="1"/>
  <c r="U1912" i="1"/>
  <c r="V1912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Q1913" i="1"/>
  <c r="R1913" i="1"/>
  <c r="S1913" i="1"/>
  <c r="T1913" i="1"/>
  <c r="U1913" i="1"/>
  <c r="V1913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Q1914" i="1"/>
  <c r="R1914" i="1"/>
  <c r="S1914" i="1"/>
  <c r="T1914" i="1"/>
  <c r="U1914" i="1"/>
  <c r="V1914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Q1915" i="1"/>
  <c r="R1915" i="1"/>
  <c r="S1915" i="1"/>
  <c r="T1915" i="1"/>
  <c r="U1915" i="1"/>
  <c r="V1915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Q1916" i="1"/>
  <c r="R1916" i="1"/>
  <c r="S1916" i="1"/>
  <c r="T1916" i="1"/>
  <c r="U1916" i="1"/>
  <c r="V1916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Q1917" i="1"/>
  <c r="R1917" i="1"/>
  <c r="S1917" i="1"/>
  <c r="T1917" i="1"/>
  <c r="U1917" i="1"/>
  <c r="V1917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Q1918" i="1"/>
  <c r="R1918" i="1"/>
  <c r="S1918" i="1"/>
  <c r="T1918" i="1"/>
  <c r="U1918" i="1"/>
  <c r="V1918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Q1919" i="1"/>
  <c r="R1919" i="1"/>
  <c r="S1919" i="1"/>
  <c r="T1919" i="1"/>
  <c r="U1919" i="1"/>
  <c r="V1919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Q1920" i="1"/>
  <c r="R1920" i="1"/>
  <c r="S1920" i="1"/>
  <c r="T1920" i="1"/>
  <c r="U1920" i="1"/>
  <c r="V1920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Q1921" i="1"/>
  <c r="R1921" i="1"/>
  <c r="S1921" i="1"/>
  <c r="T1921" i="1"/>
  <c r="U1921" i="1"/>
  <c r="V1921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Q1922" i="1"/>
  <c r="R1922" i="1"/>
  <c r="S1922" i="1"/>
  <c r="T1922" i="1"/>
  <c r="U1922" i="1"/>
  <c r="V1922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Q1923" i="1"/>
  <c r="R1923" i="1"/>
  <c r="S1923" i="1"/>
  <c r="T1923" i="1"/>
  <c r="U1923" i="1"/>
  <c r="V1923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Q1924" i="1"/>
  <c r="R1924" i="1"/>
  <c r="S1924" i="1"/>
  <c r="T1924" i="1"/>
  <c r="U1924" i="1"/>
  <c r="V1924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Q1925" i="1"/>
  <c r="R1925" i="1"/>
  <c r="S1925" i="1"/>
  <c r="T1925" i="1"/>
  <c r="U1925" i="1"/>
  <c r="V1925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Q1926" i="1"/>
  <c r="R1926" i="1"/>
  <c r="S1926" i="1"/>
  <c r="T1926" i="1"/>
  <c r="U1926" i="1"/>
  <c r="V1926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Q1927" i="1"/>
  <c r="R1927" i="1"/>
  <c r="S1927" i="1"/>
  <c r="T1927" i="1"/>
  <c r="U1927" i="1"/>
  <c r="V1927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Q1928" i="1"/>
  <c r="R1928" i="1"/>
  <c r="S1928" i="1"/>
  <c r="T1928" i="1"/>
  <c r="U1928" i="1"/>
  <c r="V1928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Q1929" i="1"/>
  <c r="R1929" i="1"/>
  <c r="S1929" i="1"/>
  <c r="T1929" i="1"/>
  <c r="U1929" i="1"/>
  <c r="V1929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Q1930" i="1"/>
  <c r="R1930" i="1"/>
  <c r="S1930" i="1"/>
  <c r="T1930" i="1"/>
  <c r="U1930" i="1"/>
  <c r="V1930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Q1931" i="1"/>
  <c r="R1931" i="1"/>
  <c r="S1931" i="1"/>
  <c r="T1931" i="1"/>
  <c r="U1931" i="1"/>
  <c r="V1931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Q1932" i="1"/>
  <c r="R1932" i="1"/>
  <c r="S1932" i="1"/>
  <c r="T1932" i="1"/>
  <c r="U1932" i="1"/>
  <c r="V1932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Q1933" i="1"/>
  <c r="R1933" i="1"/>
  <c r="S1933" i="1"/>
  <c r="T1933" i="1"/>
  <c r="U1933" i="1"/>
  <c r="V1933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Q1934" i="1"/>
  <c r="R1934" i="1"/>
  <c r="S1934" i="1"/>
  <c r="T1934" i="1"/>
  <c r="U1934" i="1"/>
  <c r="V1934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Q1935" i="1"/>
  <c r="R1935" i="1"/>
  <c r="S1935" i="1"/>
  <c r="T1935" i="1"/>
  <c r="U1935" i="1"/>
  <c r="V1935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Q1936" i="1"/>
  <c r="R1936" i="1"/>
  <c r="S1936" i="1"/>
  <c r="T1936" i="1"/>
  <c r="U1936" i="1"/>
  <c r="V1936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Q1937" i="1"/>
  <c r="R1937" i="1"/>
  <c r="S1937" i="1"/>
  <c r="T1937" i="1"/>
  <c r="U1937" i="1"/>
  <c r="V1937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Q1938" i="1"/>
  <c r="R1938" i="1"/>
  <c r="S1938" i="1"/>
  <c r="T1938" i="1"/>
  <c r="U1938" i="1"/>
  <c r="V1938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Q1939" i="1"/>
  <c r="R1939" i="1"/>
  <c r="S1939" i="1"/>
  <c r="T1939" i="1"/>
  <c r="U1939" i="1"/>
  <c r="V1939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Q1940" i="1"/>
  <c r="R1940" i="1"/>
  <c r="S1940" i="1"/>
  <c r="T1940" i="1"/>
  <c r="U1940" i="1"/>
  <c r="V1940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Q1941" i="1"/>
  <c r="R1941" i="1"/>
  <c r="S1941" i="1"/>
  <c r="T1941" i="1"/>
  <c r="U1941" i="1"/>
  <c r="V1941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Q1942" i="1"/>
  <c r="R1942" i="1"/>
  <c r="S1942" i="1"/>
  <c r="T1942" i="1"/>
  <c r="U1942" i="1"/>
  <c r="V1942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Q1943" i="1"/>
  <c r="R1943" i="1"/>
  <c r="S1943" i="1"/>
  <c r="T1943" i="1"/>
  <c r="U1943" i="1"/>
  <c r="V1943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Q1944" i="1"/>
  <c r="R1944" i="1"/>
  <c r="S1944" i="1"/>
  <c r="T1944" i="1"/>
  <c r="U1944" i="1"/>
  <c r="V1944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Q1945" i="1"/>
  <c r="R1945" i="1"/>
  <c r="S1945" i="1"/>
  <c r="T1945" i="1"/>
  <c r="U1945" i="1"/>
  <c r="V1945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Q1946" i="1"/>
  <c r="R1946" i="1"/>
  <c r="S1946" i="1"/>
  <c r="T1946" i="1"/>
  <c r="U1946" i="1"/>
  <c r="V1946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Q1947" i="1"/>
  <c r="R1947" i="1"/>
  <c r="S1947" i="1"/>
  <c r="T1947" i="1"/>
  <c r="U1947" i="1"/>
  <c r="V1947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Q1948" i="1"/>
  <c r="R1948" i="1"/>
  <c r="S1948" i="1"/>
  <c r="T1948" i="1"/>
  <c r="U1948" i="1"/>
  <c r="V1948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Q1949" i="1"/>
  <c r="R1949" i="1"/>
  <c r="S1949" i="1"/>
  <c r="T1949" i="1"/>
  <c r="U1949" i="1"/>
  <c r="V1949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Q1950" i="1"/>
  <c r="R1950" i="1"/>
  <c r="S1950" i="1"/>
  <c r="T1950" i="1"/>
  <c r="U1950" i="1"/>
  <c r="V1950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Q1951" i="1"/>
  <c r="R1951" i="1"/>
  <c r="S1951" i="1"/>
  <c r="T1951" i="1"/>
  <c r="U1951" i="1"/>
  <c r="V1951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Q1952" i="1"/>
  <c r="R1952" i="1"/>
  <c r="S1952" i="1"/>
  <c r="T1952" i="1"/>
  <c r="U1952" i="1"/>
  <c r="V1952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Q1953" i="1"/>
  <c r="R1953" i="1"/>
  <c r="S1953" i="1"/>
  <c r="T1953" i="1"/>
  <c r="U1953" i="1"/>
  <c r="V1953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Q1954" i="1"/>
  <c r="R1954" i="1"/>
  <c r="S1954" i="1"/>
  <c r="T1954" i="1"/>
  <c r="U1954" i="1"/>
  <c r="V1954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Q1955" i="1"/>
  <c r="R1955" i="1"/>
  <c r="S1955" i="1"/>
  <c r="T1955" i="1"/>
  <c r="U1955" i="1"/>
  <c r="V1955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Q1956" i="1"/>
  <c r="R1956" i="1"/>
  <c r="S1956" i="1"/>
  <c r="T1956" i="1"/>
  <c r="U1956" i="1"/>
  <c r="V1956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Q1957" i="1"/>
  <c r="R1957" i="1"/>
  <c r="S1957" i="1"/>
  <c r="T1957" i="1"/>
  <c r="U1957" i="1"/>
  <c r="V1957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Q1958" i="1"/>
  <c r="R1958" i="1"/>
  <c r="S1958" i="1"/>
  <c r="T1958" i="1"/>
  <c r="U1958" i="1"/>
  <c r="V1958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Q1959" i="1"/>
  <c r="R1959" i="1"/>
  <c r="S1959" i="1"/>
  <c r="T1959" i="1"/>
  <c r="U1959" i="1"/>
  <c r="V1959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Q1960" i="1"/>
  <c r="R1960" i="1"/>
  <c r="S1960" i="1"/>
  <c r="T1960" i="1"/>
  <c r="U1960" i="1"/>
  <c r="V1960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Q1961" i="1"/>
  <c r="R1961" i="1"/>
  <c r="S1961" i="1"/>
  <c r="T1961" i="1"/>
  <c r="U1961" i="1"/>
  <c r="V1961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Q1962" i="1"/>
  <c r="R1962" i="1"/>
  <c r="S1962" i="1"/>
  <c r="T1962" i="1"/>
  <c r="U1962" i="1"/>
  <c r="V1962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Q1963" i="1"/>
  <c r="R1963" i="1"/>
  <c r="S1963" i="1"/>
  <c r="T1963" i="1"/>
  <c r="U1963" i="1"/>
  <c r="V1963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Q1964" i="1"/>
  <c r="R1964" i="1"/>
  <c r="S1964" i="1"/>
  <c r="T1964" i="1"/>
  <c r="U1964" i="1"/>
  <c r="V1964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Q1965" i="1"/>
  <c r="R1965" i="1"/>
  <c r="S1965" i="1"/>
  <c r="T1965" i="1"/>
  <c r="U1965" i="1"/>
  <c r="V1965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Q1966" i="1"/>
  <c r="R1966" i="1"/>
  <c r="S1966" i="1"/>
  <c r="T1966" i="1"/>
  <c r="U1966" i="1"/>
  <c r="V1966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Q1967" i="1"/>
  <c r="R1967" i="1"/>
  <c r="S1967" i="1"/>
  <c r="T1967" i="1"/>
  <c r="U1967" i="1"/>
  <c r="V1967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Q1968" i="1"/>
  <c r="R1968" i="1"/>
  <c r="S1968" i="1"/>
  <c r="T1968" i="1"/>
  <c r="U1968" i="1"/>
  <c r="V1968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Q1969" i="1"/>
  <c r="R1969" i="1"/>
  <c r="S1969" i="1"/>
  <c r="T1969" i="1"/>
  <c r="U1969" i="1"/>
  <c r="V1969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Q1970" i="1"/>
  <c r="R1970" i="1"/>
  <c r="S1970" i="1"/>
  <c r="T1970" i="1"/>
  <c r="U1970" i="1"/>
  <c r="V1970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Q1971" i="1"/>
  <c r="R1971" i="1"/>
  <c r="S1971" i="1"/>
  <c r="T1971" i="1"/>
  <c r="U1971" i="1"/>
  <c r="V1971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Q1972" i="1"/>
  <c r="R1972" i="1"/>
  <c r="S1972" i="1"/>
  <c r="T1972" i="1"/>
  <c r="U1972" i="1"/>
  <c r="V1972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Q1973" i="1"/>
  <c r="R1973" i="1"/>
  <c r="S1973" i="1"/>
  <c r="T1973" i="1"/>
  <c r="U1973" i="1"/>
  <c r="V1973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Q1974" i="1"/>
  <c r="R1974" i="1"/>
  <c r="S1974" i="1"/>
  <c r="T1974" i="1"/>
  <c r="U1974" i="1"/>
  <c r="V1974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Q1975" i="1"/>
  <c r="R1975" i="1"/>
  <c r="S1975" i="1"/>
  <c r="T1975" i="1"/>
  <c r="U1975" i="1"/>
  <c r="V1975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Q1976" i="1"/>
  <c r="R1976" i="1"/>
  <c r="S1976" i="1"/>
  <c r="T1976" i="1"/>
  <c r="U1976" i="1"/>
  <c r="V1976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Q1977" i="1"/>
  <c r="R1977" i="1"/>
  <c r="S1977" i="1"/>
  <c r="T1977" i="1"/>
  <c r="U1977" i="1"/>
  <c r="V1977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Q1978" i="1"/>
  <c r="R1978" i="1"/>
  <c r="S1978" i="1"/>
  <c r="T1978" i="1"/>
  <c r="U1978" i="1"/>
  <c r="V1978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Q1979" i="1"/>
  <c r="R1979" i="1"/>
  <c r="S1979" i="1"/>
  <c r="T1979" i="1"/>
  <c r="U1979" i="1"/>
  <c r="V1979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Q1980" i="1"/>
  <c r="R1980" i="1"/>
  <c r="S1980" i="1"/>
  <c r="T1980" i="1"/>
  <c r="U1980" i="1"/>
  <c r="V1980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Q1981" i="1"/>
  <c r="R1981" i="1"/>
  <c r="S1981" i="1"/>
  <c r="T1981" i="1"/>
  <c r="U1981" i="1"/>
  <c r="V1981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Q1982" i="1"/>
  <c r="R1982" i="1"/>
  <c r="S1982" i="1"/>
  <c r="T1982" i="1"/>
  <c r="U1982" i="1"/>
  <c r="V1982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Q1983" i="1"/>
  <c r="R1983" i="1"/>
  <c r="S1983" i="1"/>
  <c r="T1983" i="1"/>
  <c r="U1983" i="1"/>
  <c r="V1983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Q1984" i="1"/>
  <c r="R1984" i="1"/>
  <c r="S1984" i="1"/>
  <c r="T1984" i="1"/>
  <c r="U1984" i="1"/>
  <c r="V1984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Q1985" i="1"/>
  <c r="R1985" i="1"/>
  <c r="S1985" i="1"/>
  <c r="T1985" i="1"/>
  <c r="U1985" i="1"/>
  <c r="V1985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Q1986" i="1"/>
  <c r="R1986" i="1"/>
  <c r="S1986" i="1"/>
  <c r="T1986" i="1"/>
  <c r="U1986" i="1"/>
  <c r="V1986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Q1987" i="1"/>
  <c r="R1987" i="1"/>
  <c r="S1987" i="1"/>
  <c r="T1987" i="1"/>
  <c r="U1987" i="1"/>
  <c r="V1987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Q1988" i="1"/>
  <c r="R1988" i="1"/>
  <c r="S1988" i="1"/>
  <c r="T1988" i="1"/>
  <c r="U1988" i="1"/>
  <c r="V1988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Q1989" i="1"/>
  <c r="R1989" i="1"/>
  <c r="S1989" i="1"/>
  <c r="T1989" i="1"/>
  <c r="U1989" i="1"/>
  <c r="V1989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Q1990" i="1"/>
  <c r="R1990" i="1"/>
  <c r="S1990" i="1"/>
  <c r="T1990" i="1"/>
  <c r="U1990" i="1"/>
  <c r="V1990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Q1991" i="1"/>
  <c r="R1991" i="1"/>
  <c r="S1991" i="1"/>
  <c r="T1991" i="1"/>
  <c r="U1991" i="1"/>
  <c r="V1991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Q1992" i="1"/>
  <c r="R1992" i="1"/>
  <c r="S1992" i="1"/>
  <c r="T1992" i="1"/>
  <c r="U1992" i="1"/>
  <c r="V1992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Q1993" i="1"/>
  <c r="R1993" i="1"/>
  <c r="S1993" i="1"/>
  <c r="T1993" i="1"/>
  <c r="U1993" i="1"/>
  <c r="V1993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Q1994" i="1"/>
  <c r="R1994" i="1"/>
  <c r="S1994" i="1"/>
  <c r="T1994" i="1"/>
  <c r="U1994" i="1"/>
  <c r="V1994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Q1995" i="1"/>
  <c r="R1995" i="1"/>
  <c r="S1995" i="1"/>
  <c r="T1995" i="1"/>
  <c r="U1995" i="1"/>
  <c r="V1995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Q1996" i="1"/>
  <c r="R1996" i="1"/>
  <c r="S1996" i="1"/>
  <c r="T1996" i="1"/>
  <c r="U1996" i="1"/>
  <c r="V1996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Q1997" i="1"/>
  <c r="R1997" i="1"/>
  <c r="S1997" i="1"/>
  <c r="T1997" i="1"/>
  <c r="U1997" i="1"/>
  <c r="V1997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Q1998" i="1"/>
  <c r="R1998" i="1"/>
  <c r="S1998" i="1"/>
  <c r="T1998" i="1"/>
  <c r="U1998" i="1"/>
  <c r="V1998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Q1999" i="1"/>
  <c r="R1999" i="1"/>
  <c r="S1999" i="1"/>
  <c r="T1999" i="1"/>
  <c r="U1999" i="1"/>
  <c r="V1999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Q2000" i="1"/>
  <c r="R2000" i="1"/>
  <c r="S2000" i="1"/>
  <c r="T2000" i="1"/>
  <c r="U2000" i="1"/>
  <c r="V2000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Q2001" i="1"/>
  <c r="R2001" i="1"/>
  <c r="S2001" i="1"/>
  <c r="T2001" i="1"/>
  <c r="U2001" i="1"/>
  <c r="V2001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Q2002" i="1"/>
  <c r="R2002" i="1"/>
  <c r="S2002" i="1"/>
  <c r="T2002" i="1"/>
  <c r="U2002" i="1"/>
  <c r="V2002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Q2003" i="1"/>
  <c r="R2003" i="1"/>
  <c r="S2003" i="1"/>
  <c r="T2003" i="1"/>
  <c r="U2003" i="1"/>
  <c r="V2003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Q2004" i="1"/>
  <c r="R2004" i="1"/>
  <c r="S2004" i="1"/>
  <c r="T2004" i="1"/>
  <c r="U2004" i="1"/>
  <c r="V2004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Q2005" i="1"/>
  <c r="R2005" i="1"/>
  <c r="S2005" i="1"/>
  <c r="T2005" i="1"/>
  <c r="U2005" i="1"/>
  <c r="V2005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Q2006" i="1"/>
  <c r="R2006" i="1"/>
  <c r="S2006" i="1"/>
  <c r="T2006" i="1"/>
  <c r="U2006" i="1"/>
  <c r="V2006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Q2007" i="1"/>
  <c r="R2007" i="1"/>
  <c r="S2007" i="1"/>
  <c r="T2007" i="1"/>
  <c r="U2007" i="1"/>
  <c r="V2007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Q2008" i="1"/>
  <c r="R2008" i="1"/>
  <c r="S2008" i="1"/>
  <c r="T2008" i="1"/>
  <c r="U2008" i="1"/>
  <c r="V2008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Q2009" i="1"/>
  <c r="R2009" i="1"/>
  <c r="S2009" i="1"/>
  <c r="T2009" i="1"/>
  <c r="U2009" i="1"/>
  <c r="V2009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Q2010" i="1"/>
  <c r="R2010" i="1"/>
  <c r="S2010" i="1"/>
  <c r="T2010" i="1"/>
  <c r="U2010" i="1"/>
  <c r="V2010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Q2011" i="1"/>
  <c r="R2011" i="1"/>
  <c r="S2011" i="1"/>
  <c r="T2011" i="1"/>
  <c r="U2011" i="1"/>
  <c r="V2011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Q2012" i="1"/>
  <c r="R2012" i="1"/>
  <c r="S2012" i="1"/>
  <c r="T2012" i="1"/>
  <c r="U2012" i="1"/>
  <c r="V2012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Q2013" i="1"/>
  <c r="R2013" i="1"/>
  <c r="S2013" i="1"/>
  <c r="T2013" i="1"/>
  <c r="U2013" i="1"/>
  <c r="V2013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Q2014" i="1"/>
  <c r="R2014" i="1"/>
  <c r="S2014" i="1"/>
  <c r="T2014" i="1"/>
  <c r="U2014" i="1"/>
  <c r="V2014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Q2015" i="1"/>
  <c r="R2015" i="1"/>
  <c r="S2015" i="1"/>
  <c r="T2015" i="1"/>
  <c r="U2015" i="1"/>
  <c r="V2015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Q2016" i="1"/>
  <c r="R2016" i="1"/>
  <c r="S2016" i="1"/>
  <c r="T2016" i="1"/>
  <c r="U2016" i="1"/>
  <c r="V2016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Q2017" i="1"/>
  <c r="R2017" i="1"/>
  <c r="S2017" i="1"/>
  <c r="T2017" i="1"/>
  <c r="U2017" i="1"/>
  <c r="V2017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Q2018" i="1"/>
  <c r="R2018" i="1"/>
  <c r="S2018" i="1"/>
  <c r="T2018" i="1"/>
  <c r="U2018" i="1"/>
  <c r="V2018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Q2019" i="1"/>
  <c r="R2019" i="1"/>
  <c r="S2019" i="1"/>
  <c r="T2019" i="1"/>
  <c r="U2019" i="1"/>
  <c r="V2019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Q2020" i="1"/>
  <c r="R2020" i="1"/>
  <c r="S2020" i="1"/>
  <c r="T2020" i="1"/>
  <c r="U2020" i="1"/>
  <c r="V2020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Q2021" i="1"/>
  <c r="R2021" i="1"/>
  <c r="S2021" i="1"/>
  <c r="T2021" i="1"/>
  <c r="U2021" i="1"/>
  <c r="V2021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Q2022" i="1"/>
  <c r="R2022" i="1"/>
  <c r="S2022" i="1"/>
  <c r="T2022" i="1"/>
  <c r="U2022" i="1"/>
  <c r="V2022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Q2023" i="1"/>
  <c r="R2023" i="1"/>
  <c r="S2023" i="1"/>
  <c r="T2023" i="1"/>
  <c r="U2023" i="1"/>
  <c r="V2023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Q2024" i="1"/>
  <c r="R2024" i="1"/>
  <c r="S2024" i="1"/>
  <c r="T2024" i="1"/>
  <c r="U2024" i="1"/>
  <c r="V2024" i="1"/>
  <c r="H3" i="1"/>
  <c r="V3" i="1"/>
  <c r="U3" i="1"/>
  <c r="T3" i="1"/>
  <c r="S3" i="1"/>
  <c r="R3" i="1"/>
  <c r="Q3" i="1"/>
  <c r="O3" i="1"/>
  <c r="N3" i="1"/>
  <c r="M3" i="1"/>
  <c r="L3" i="1"/>
  <c r="K3" i="1"/>
  <c r="J3" i="1"/>
  <c r="I3" i="1"/>
  <c r="C3" i="1"/>
  <c r="D3" i="1"/>
  <c r="E3" i="1"/>
  <c r="F3" i="1"/>
  <c r="G3" i="1"/>
  <c r="B3" i="1"/>
  <c r="Y852" i="3"/>
  <c r="Y469" i="3"/>
  <c r="W469" i="3"/>
  <c r="Y1735" i="3"/>
  <c r="W1735" i="3"/>
  <c r="Y963" i="3"/>
  <c r="W963" i="3"/>
  <c r="Y1734" i="3"/>
  <c r="W1734" i="3"/>
  <c r="Y689" i="3"/>
  <c r="W689" i="3"/>
  <c r="Y565" i="3"/>
  <c r="W565" i="3"/>
  <c r="Y616" i="3"/>
  <c r="W616" i="3"/>
  <c r="Y688" i="3"/>
  <c r="W688" i="3"/>
  <c r="Y715" i="3"/>
  <c r="Y294" i="3"/>
  <c r="Y995" i="3"/>
  <c r="W995" i="3"/>
  <c r="Y708" i="3"/>
  <c r="W708" i="3"/>
  <c r="Y425" i="3"/>
  <c r="W425" i="3"/>
  <c r="Y1710" i="3"/>
  <c r="W1710" i="3"/>
  <c r="Y832" i="3"/>
  <c r="W832" i="3"/>
  <c r="Y718" i="3"/>
  <c r="W718" i="3"/>
  <c r="Y711" i="3"/>
  <c r="Y687" i="3"/>
  <c r="Y1044" i="3"/>
  <c r="W1044" i="3"/>
  <c r="Y1030" i="3"/>
  <c r="W1030" i="3"/>
  <c r="Y955" i="3"/>
  <c r="W955" i="3"/>
  <c r="Y410" i="3"/>
  <c r="Y334" i="3"/>
  <c r="W334" i="3"/>
  <c r="Y84" i="3"/>
  <c r="W84" i="3"/>
  <c r="Y2168" i="3"/>
  <c r="W2168" i="3"/>
  <c r="Y1888" i="3"/>
  <c r="W1888" i="3"/>
  <c r="Y1397" i="3"/>
  <c r="W1397" i="3"/>
  <c r="Y1226" i="3"/>
  <c r="W1226" i="3"/>
  <c r="Y1196" i="3"/>
  <c r="W1196" i="3"/>
  <c r="Y795" i="3"/>
  <c r="W795" i="3"/>
  <c r="Y384" i="3"/>
  <c r="W384" i="3"/>
  <c r="Y149" i="3"/>
  <c r="W149" i="3"/>
  <c r="Y94" i="3"/>
  <c r="W94" i="3"/>
  <c r="Y1566" i="3"/>
  <c r="W1566" i="3"/>
  <c r="Y1341" i="3"/>
  <c r="W1341" i="3"/>
  <c r="Y765" i="3"/>
  <c r="W765" i="3"/>
  <c r="Y683" i="3"/>
  <c r="W683" i="3"/>
  <c r="Y557" i="3"/>
  <c r="W557" i="3"/>
  <c r="Y411" i="3"/>
  <c r="W411" i="3"/>
  <c r="Y297" i="3"/>
  <c r="W297" i="3"/>
  <c r="Y1949" i="3"/>
  <c r="W1949" i="3"/>
  <c r="Y1856" i="3"/>
  <c r="W1856" i="3"/>
  <c r="Y1628" i="3"/>
  <c r="W1628" i="3"/>
  <c r="Y1295" i="3"/>
  <c r="W1295" i="3"/>
  <c r="Y1265" i="3"/>
  <c r="W1265" i="3"/>
  <c r="Y1165" i="3"/>
  <c r="W1165" i="3"/>
  <c r="Y1120" i="3"/>
  <c r="W1120" i="3"/>
  <c r="Y498" i="3"/>
  <c r="W498" i="3"/>
  <c r="Y317" i="3"/>
  <c r="W317" i="3"/>
  <c r="Y304" i="3"/>
  <c r="Y174" i="3"/>
  <c r="Y171" i="3"/>
  <c r="W171" i="3"/>
  <c r="Y23" i="3"/>
  <c r="W23" i="3"/>
  <c r="Y43" i="3"/>
  <c r="W43" i="3"/>
  <c r="Y2164" i="3"/>
  <c r="W2164" i="3"/>
  <c r="Y2120" i="3"/>
  <c r="W2120" i="3"/>
  <c r="Y1989" i="3"/>
  <c r="W1989" i="3"/>
  <c r="Y1965" i="3"/>
  <c r="W1965" i="3"/>
  <c r="Y1893" i="3"/>
  <c r="W1893" i="3"/>
  <c r="Y1880" i="3"/>
  <c r="W1880" i="3"/>
  <c r="Y1813" i="3"/>
  <c r="W1813" i="3"/>
  <c r="Y1436" i="3"/>
  <c r="W1436" i="3"/>
  <c r="Y1262" i="3"/>
  <c r="W1262" i="3"/>
  <c r="Y816" i="3"/>
  <c r="W816" i="3"/>
  <c r="Y707" i="3"/>
  <c r="W707" i="3"/>
  <c r="Y660" i="3"/>
  <c r="W660" i="3"/>
  <c r="Y566" i="3"/>
  <c r="W566" i="3"/>
  <c r="Y551" i="3"/>
  <c r="W551" i="3"/>
  <c r="Y462" i="3"/>
  <c r="W462" i="3"/>
  <c r="Y310" i="3"/>
  <c r="W310" i="3"/>
  <c r="Y300" i="3"/>
  <c r="W300" i="3"/>
  <c r="Y257" i="3"/>
  <c r="W257" i="3"/>
  <c r="Y26" i="3"/>
  <c r="W26" i="3"/>
  <c r="Y108" i="3"/>
  <c r="W108" i="3"/>
  <c r="Y102" i="3"/>
  <c r="W102" i="3"/>
  <c r="Y59" i="3"/>
  <c r="W59" i="3"/>
  <c r="Y2125" i="3"/>
  <c r="W2125" i="3"/>
  <c r="Y2093" i="3"/>
  <c r="W2093" i="3"/>
  <c r="Y2016" i="3"/>
  <c r="W2016" i="3"/>
  <c r="Y1896" i="3"/>
  <c r="W1896" i="3"/>
  <c r="Y1861" i="3"/>
  <c r="W1861" i="3"/>
  <c r="Y1712" i="3"/>
  <c r="W1712" i="3"/>
  <c r="Y1703" i="3"/>
  <c r="W1703" i="3"/>
  <c r="Y1691" i="3"/>
  <c r="Y1442" i="3"/>
  <c r="W1442" i="3"/>
  <c r="Y1276" i="3"/>
  <c r="W1276" i="3"/>
  <c r="Y1250" i="3"/>
  <c r="W1250" i="3"/>
  <c r="Y1152" i="3"/>
  <c r="W1152" i="3"/>
  <c r="Y1103" i="3"/>
  <c r="W1103" i="3"/>
  <c r="Y822" i="3"/>
  <c r="W822" i="3"/>
  <c r="Y777" i="3"/>
  <c r="W777" i="3"/>
  <c r="Y710" i="3"/>
  <c r="W710" i="3"/>
  <c r="Y572" i="3"/>
  <c r="W572" i="3"/>
  <c r="Y472" i="3"/>
  <c r="W472" i="3"/>
  <c r="Y465" i="3"/>
  <c r="W465" i="3"/>
  <c r="Y422" i="3"/>
  <c r="W422" i="3"/>
  <c r="Y263" i="3"/>
  <c r="W263" i="3"/>
  <c r="Y254" i="3"/>
  <c r="W254" i="3"/>
  <c r="Y251" i="3"/>
  <c r="W251" i="3"/>
  <c r="Y196" i="3"/>
  <c r="W196" i="3"/>
  <c r="Y2112" i="3"/>
  <c r="W2112" i="3"/>
  <c r="Y1901" i="3"/>
  <c r="W1901" i="3"/>
  <c r="Y1287" i="3"/>
  <c r="W1287" i="3"/>
  <c r="Y123" i="3"/>
  <c r="W123" i="3"/>
  <c r="Y120" i="3"/>
  <c r="W120" i="3"/>
  <c r="Y2072" i="3"/>
  <c r="W2072" i="3"/>
  <c r="Y1788" i="3"/>
  <c r="W1788" i="3"/>
  <c r="Y1785" i="3"/>
  <c r="W1785" i="3"/>
  <c r="Y1716" i="3"/>
  <c r="W1716" i="3"/>
  <c r="Y1407" i="3"/>
  <c r="W1407" i="3"/>
  <c r="Y1338" i="3"/>
  <c r="W1338" i="3"/>
  <c r="Y1186" i="3"/>
  <c r="W1186" i="3"/>
  <c r="Y1098" i="3"/>
  <c r="W1098" i="3"/>
  <c r="Y1055" i="3"/>
  <c r="W1055" i="3"/>
  <c r="Y439" i="3"/>
  <c r="W439" i="3"/>
  <c r="Y414" i="3"/>
  <c r="W414" i="3"/>
  <c r="Y126" i="3"/>
  <c r="W126" i="3"/>
  <c r="Y2045" i="3"/>
  <c r="W2045" i="3"/>
  <c r="Y1920" i="3"/>
  <c r="W1920" i="3"/>
  <c r="Y1599" i="3"/>
  <c r="W1599" i="3"/>
  <c r="Y1574" i="3"/>
  <c r="W1574" i="3"/>
  <c r="Y1487" i="3"/>
  <c r="W1487" i="3"/>
  <c r="Y1234" i="3"/>
  <c r="W1234" i="3"/>
  <c r="Y1087" i="3"/>
  <c r="W1087" i="3"/>
  <c r="Y1033" i="3"/>
  <c r="W1033" i="3"/>
  <c r="Y771" i="3"/>
  <c r="W771" i="3"/>
  <c r="Y699" i="3"/>
  <c r="W699" i="3"/>
  <c r="Y654" i="3"/>
  <c r="W654" i="3"/>
  <c r="Y613" i="3"/>
  <c r="W613" i="3"/>
  <c r="Y2144" i="3"/>
  <c r="W2144" i="3"/>
  <c r="Y1807" i="3"/>
  <c r="W1807" i="3"/>
  <c r="Y1733" i="3"/>
  <c r="W1733" i="3"/>
  <c r="Y1724" i="3"/>
  <c r="W1724" i="3"/>
  <c r="Y1721" i="3"/>
  <c r="W1721" i="3"/>
  <c r="Y1688" i="3"/>
  <c r="W1688" i="3"/>
  <c r="Y1612" i="3"/>
  <c r="W1612" i="3"/>
  <c r="Y1558" i="3"/>
  <c r="W1558" i="3"/>
  <c r="Y1471" i="3"/>
  <c r="W1471" i="3"/>
  <c r="Y1221" i="3"/>
  <c r="W1221" i="3"/>
  <c r="Y1209" i="3"/>
  <c r="W1209" i="3"/>
  <c r="Y1173" i="3"/>
  <c r="W1173" i="3"/>
  <c r="Y1109" i="3"/>
  <c r="W1109" i="3"/>
  <c r="Y1106" i="3"/>
  <c r="W1106" i="3"/>
  <c r="Y1072" i="3"/>
  <c r="W1072" i="3"/>
  <c r="Y734" i="3"/>
  <c r="W734" i="3"/>
  <c r="Y719" i="3"/>
  <c r="W719" i="3"/>
  <c r="Y514" i="3"/>
  <c r="W514" i="3"/>
  <c r="Y325" i="3"/>
  <c r="W325" i="3"/>
  <c r="Y208" i="3"/>
  <c r="W208" i="3"/>
  <c r="Y22" i="3"/>
  <c r="W22" i="3"/>
  <c r="Y92" i="3"/>
  <c r="W92" i="3"/>
  <c r="Y78" i="3"/>
  <c r="W78" i="3"/>
  <c r="Y62" i="3"/>
  <c r="W62" i="3"/>
  <c r="Y2184" i="3"/>
  <c r="W2184" i="3"/>
  <c r="Y2027" i="3"/>
  <c r="W2027" i="3"/>
  <c r="Y2024" i="3"/>
  <c r="W2024" i="3"/>
  <c r="Y2021" i="3"/>
  <c r="W2021" i="3"/>
  <c r="Y1944" i="3"/>
  <c r="W1944" i="3"/>
  <c r="Y1941" i="3"/>
  <c r="W1941" i="3"/>
  <c r="Y1869" i="3"/>
  <c r="W1869" i="3"/>
  <c r="W1837" i="3"/>
  <c r="Y1824" i="3"/>
  <c r="W1824" i="3"/>
  <c r="Y1809" i="3"/>
  <c r="W1809" i="3"/>
  <c r="Y1711" i="3"/>
  <c r="W1711" i="3"/>
  <c r="Y1708" i="3"/>
  <c r="W1708" i="3"/>
  <c r="Y1615" i="3"/>
  <c r="W1615" i="3"/>
  <c r="Y1551" i="3"/>
  <c r="W1551" i="3"/>
  <c r="Y1418" i="3"/>
  <c r="W1418" i="3"/>
  <c r="Y1415" i="3"/>
  <c r="W1415" i="3"/>
  <c r="Y1346" i="3"/>
  <c r="W1346" i="3"/>
  <c r="Y1306" i="3"/>
  <c r="W1306" i="3"/>
  <c r="Y1303" i="3"/>
  <c r="W1303" i="3"/>
  <c r="Y1300" i="3"/>
  <c r="W1300" i="3"/>
  <c r="W1249" i="3"/>
  <c r="Y1151" i="3"/>
  <c r="W1151" i="3"/>
  <c r="Y1047" i="3"/>
  <c r="W1047" i="3"/>
  <c r="Y1023" i="3"/>
  <c r="W1023" i="3"/>
  <c r="Y935" i="3"/>
  <c r="W935" i="3"/>
  <c r="Y828" i="3"/>
  <c r="W828" i="3"/>
  <c r="Y789" i="3"/>
  <c r="W789" i="3"/>
  <c r="Y669" i="3"/>
  <c r="W669" i="3"/>
  <c r="Y525" i="3"/>
  <c r="W525" i="3"/>
  <c r="Y430" i="3"/>
  <c r="W430" i="3"/>
  <c r="Y382" i="3"/>
  <c r="W382" i="3"/>
  <c r="Y376" i="3"/>
  <c r="W376" i="3"/>
  <c r="Y373" i="3"/>
  <c r="W373" i="3"/>
  <c r="Y328" i="3"/>
  <c r="W328" i="3"/>
  <c r="Y143" i="3"/>
  <c r="W143" i="3"/>
  <c r="Y1700" i="3"/>
  <c r="W1700" i="3"/>
  <c r="Y1412" i="3"/>
  <c r="W1412" i="3"/>
  <c r="Y1984" i="3"/>
  <c r="W1984" i="3"/>
  <c r="Y1885" i="3"/>
  <c r="W1885" i="3"/>
  <c r="Y1845" i="3"/>
  <c r="W1845" i="3"/>
  <c r="Y1494" i="3"/>
  <c r="W1494" i="3"/>
  <c r="Y1354" i="3"/>
  <c r="W1354" i="3"/>
  <c r="W1284" i="3"/>
  <c r="Y610" i="3"/>
  <c r="W610" i="3"/>
  <c r="Y2088" i="3"/>
  <c r="W2088" i="3"/>
  <c r="W1373" i="3"/>
  <c r="Y1357" i="3"/>
  <c r="W1357" i="3"/>
  <c r="Y680" i="3"/>
  <c r="W680" i="3"/>
  <c r="Y27" i="3"/>
  <c r="W27" i="3"/>
  <c r="Y70" i="3"/>
  <c r="W70" i="3"/>
  <c r="Y2188" i="3"/>
  <c r="W2188" i="3"/>
  <c r="Y1137" i="3"/>
  <c r="W1137" i="3"/>
  <c r="Y871" i="3"/>
  <c r="W871" i="3"/>
  <c r="Y651" i="3"/>
  <c r="W651" i="3"/>
  <c r="Y357" i="3"/>
  <c r="W357" i="3"/>
  <c r="Y75" i="3"/>
  <c r="W75" i="3"/>
  <c r="Y575" i="3"/>
  <c r="W575" i="3"/>
  <c r="Y293" i="3"/>
  <c r="W293" i="3"/>
  <c r="Y124" i="3"/>
  <c r="W124" i="3"/>
  <c r="Y71" i="3"/>
  <c r="W71" i="3"/>
  <c r="Y2198" i="3"/>
  <c r="W2198" i="3"/>
  <c r="Y2101" i="3"/>
  <c r="W2101" i="3"/>
  <c r="Y2070" i="3"/>
  <c r="W2070" i="3"/>
  <c r="Y2037" i="3"/>
  <c r="W2037" i="3"/>
  <c r="Y1485" i="3"/>
  <c r="W1485" i="3"/>
  <c r="Y1473" i="3"/>
  <c r="W1473" i="3"/>
  <c r="Y1327" i="3"/>
  <c r="W1327" i="3"/>
  <c r="Y1252" i="3"/>
  <c r="W1252" i="3"/>
  <c r="Y1229" i="3"/>
  <c r="W1229" i="3"/>
  <c r="Y903" i="3"/>
  <c r="W903" i="3"/>
  <c r="Y900" i="3"/>
  <c r="W900" i="3"/>
  <c r="Y879" i="3"/>
  <c r="W879" i="3"/>
  <c r="Y792" i="3"/>
  <c r="W792" i="3"/>
  <c r="Y755" i="3"/>
  <c r="W755" i="3"/>
  <c r="Y675" i="3"/>
  <c r="W675" i="3"/>
  <c r="Y672" i="3"/>
  <c r="W672" i="3"/>
  <c r="Y590" i="3"/>
  <c r="W590" i="3"/>
  <c r="Y486" i="3"/>
  <c r="W486" i="3"/>
  <c r="Y448" i="3"/>
  <c r="W448" i="3"/>
  <c r="Y390" i="3"/>
  <c r="W390" i="3"/>
  <c r="Y331" i="3"/>
  <c r="Y133" i="3"/>
  <c r="W133" i="3"/>
  <c r="W1185" i="3"/>
  <c r="Y1180" i="3"/>
  <c r="W1180" i="3"/>
  <c r="Y1170" i="3"/>
  <c r="W1170" i="3"/>
  <c r="Y1162" i="3"/>
  <c r="W1162" i="3"/>
  <c r="Y1154" i="3"/>
  <c r="W1154" i="3"/>
  <c r="Y1133" i="3"/>
  <c r="W1133" i="3"/>
  <c r="Y1116" i="3"/>
  <c r="W1116" i="3"/>
  <c r="Y1111" i="3"/>
  <c r="W1111" i="3"/>
  <c r="Y1089" i="3"/>
  <c r="W1089" i="3"/>
  <c r="Y1066" i="3"/>
  <c r="W1066" i="3"/>
  <c r="Y1054" i="3"/>
  <c r="W1054" i="3"/>
  <c r="Y1038" i="3"/>
  <c r="W1038" i="3"/>
  <c r="Y1007" i="3"/>
  <c r="W1007" i="3"/>
  <c r="Y985" i="3"/>
  <c r="W985" i="3"/>
  <c r="Y971" i="3"/>
  <c r="W971" i="3"/>
  <c r="Y965" i="3"/>
  <c r="W965" i="3"/>
  <c r="Y911" i="3"/>
  <c r="W911" i="3"/>
  <c r="Y876" i="3"/>
  <c r="W876" i="3"/>
  <c r="Y830" i="3"/>
  <c r="W830" i="3"/>
  <c r="Y815" i="3"/>
  <c r="W815" i="3"/>
  <c r="Y806" i="3"/>
  <c r="W806" i="3"/>
  <c r="Y716" i="3"/>
  <c r="W716" i="3"/>
  <c r="Y659" i="3"/>
  <c r="W659" i="3"/>
  <c r="Y568" i="3"/>
  <c r="W568" i="3"/>
  <c r="Y536" i="3"/>
  <c r="W536" i="3"/>
  <c r="Y494" i="3"/>
  <c r="W494" i="3"/>
  <c r="Y491" i="3"/>
  <c r="W491" i="3"/>
  <c r="Y453" i="3"/>
  <c r="W453" i="3"/>
  <c r="Y447" i="3"/>
  <c r="W447" i="3"/>
  <c r="Y416" i="3"/>
  <c r="W416" i="3"/>
  <c r="Y401" i="3"/>
  <c r="W401" i="3"/>
  <c r="Y398" i="3"/>
  <c r="W398" i="3"/>
  <c r="Y366" i="3"/>
  <c r="W366" i="3"/>
  <c r="Y363" i="3"/>
  <c r="W363" i="3"/>
  <c r="Y303" i="3"/>
  <c r="W303" i="3"/>
  <c r="Y25" i="3"/>
  <c r="W25" i="3"/>
  <c r="Y122" i="3"/>
  <c r="W122" i="3"/>
  <c r="Y89" i="3"/>
  <c r="Y83" i="3"/>
  <c r="W83" i="3"/>
  <c r="Y80" i="3"/>
  <c r="W80" i="3"/>
  <c r="Y77" i="3"/>
  <c r="W77" i="3"/>
  <c r="Y67" i="3"/>
  <c r="W67" i="3"/>
  <c r="Y52" i="3"/>
  <c r="W52" i="3"/>
  <c r="Y36" i="3"/>
  <c r="W36" i="3"/>
  <c r="W2196" i="3"/>
  <c r="Y2133" i="3"/>
  <c r="W2133" i="3"/>
  <c r="Y2109" i="3"/>
  <c r="W2109" i="3"/>
  <c r="Y2069" i="3"/>
  <c r="W2069" i="3"/>
  <c r="Y1952" i="3"/>
  <c r="W1952" i="3"/>
  <c r="Y1816" i="3"/>
  <c r="W1816" i="3"/>
  <c r="Y1764" i="3"/>
  <c r="W1764" i="3"/>
  <c r="W1620" i="3"/>
  <c r="Y1458" i="3"/>
  <c r="W1458" i="3"/>
  <c r="Y1444" i="3"/>
  <c r="W1444" i="3"/>
  <c r="Y1441" i="3"/>
  <c r="W1441" i="3"/>
  <c r="Y1426" i="3"/>
  <c r="W1426" i="3"/>
  <c r="Y1370" i="3"/>
  <c r="W1370" i="3"/>
  <c r="Y1367" i="3"/>
  <c r="W1367" i="3"/>
  <c r="Y1244" i="3"/>
  <c r="W1244" i="3"/>
  <c r="Y1119" i="3"/>
  <c r="W1119" i="3"/>
  <c r="Y1077" i="3"/>
  <c r="W1077" i="3"/>
  <c r="Y1074" i="3"/>
  <c r="W1074" i="3"/>
  <c r="Y993" i="3"/>
  <c r="W993" i="3"/>
  <c r="Y943" i="3"/>
  <c r="W943" i="3"/>
  <c r="Y836" i="3"/>
  <c r="W836" i="3"/>
  <c r="Y803" i="3"/>
  <c r="W803" i="3"/>
  <c r="Y797" i="3"/>
  <c r="W797" i="3"/>
  <c r="Y779" i="3"/>
  <c r="W779" i="3"/>
  <c r="Y739" i="3"/>
  <c r="W739" i="3"/>
  <c r="Y736" i="3"/>
  <c r="W736" i="3"/>
  <c r="Y701" i="3"/>
  <c r="W701" i="3"/>
  <c r="Y641" i="3"/>
  <c r="W641" i="3"/>
  <c r="Y638" i="3"/>
  <c r="W638" i="3"/>
  <c r="Y615" i="3"/>
  <c r="W615" i="3"/>
  <c r="Y605" i="3"/>
  <c r="Y432" i="3"/>
  <c r="W432" i="3"/>
  <c r="Y404" i="3"/>
  <c r="W404" i="3"/>
  <c r="Y375" i="3"/>
  <c r="W375" i="3"/>
  <c r="Y344" i="3"/>
  <c r="W344" i="3"/>
  <c r="Y309" i="3"/>
  <c r="W309" i="3"/>
  <c r="Y271" i="3"/>
  <c r="W271" i="3"/>
  <c r="Y259" i="3"/>
  <c r="W259" i="3"/>
  <c r="W225" i="3"/>
  <c r="Y222" i="3"/>
  <c r="W222" i="3"/>
  <c r="Y1513" i="3"/>
  <c r="W1513" i="3"/>
  <c r="Y1364" i="3"/>
  <c r="W1364" i="3"/>
  <c r="W1348" i="3"/>
  <c r="Y1308" i="3"/>
  <c r="W1308" i="3"/>
  <c r="W1228" i="3"/>
  <c r="W1169" i="3"/>
  <c r="Y1082" i="3"/>
  <c r="W1082" i="3"/>
  <c r="Y887" i="3"/>
  <c r="W887" i="3"/>
  <c r="Y784" i="3"/>
  <c r="W784" i="3"/>
  <c r="Y679" i="3"/>
  <c r="W679" i="3"/>
  <c r="Y655" i="3"/>
  <c r="W655" i="3"/>
  <c r="Y564" i="3"/>
  <c r="W564" i="3"/>
  <c r="Y550" i="3"/>
  <c r="W550" i="3"/>
  <c r="Y532" i="3"/>
  <c r="W532" i="3"/>
  <c r="Y349" i="3"/>
  <c r="W349" i="3"/>
  <c r="Y267" i="3"/>
  <c r="Y179" i="3"/>
  <c r="W179" i="3"/>
  <c r="Y157" i="3"/>
  <c r="W157" i="3"/>
  <c r="Y141" i="3"/>
  <c r="W141" i="3"/>
  <c r="Y30" i="3"/>
  <c r="W30" i="3"/>
  <c r="Y100" i="3"/>
  <c r="W100" i="3"/>
  <c r="Y76" i="3"/>
  <c r="W76" i="3"/>
  <c r="Y51" i="3"/>
  <c r="W51" i="3"/>
  <c r="Y35" i="3"/>
  <c r="W35" i="3"/>
  <c r="Y2193" i="3"/>
  <c r="W2193" i="3"/>
  <c r="Y2152" i="3"/>
  <c r="W2152" i="3"/>
  <c r="Y2080" i="3"/>
  <c r="W2080" i="3"/>
  <c r="Y2054" i="3"/>
  <c r="W2054" i="3"/>
  <c r="Y2029" i="3"/>
  <c r="W2029" i="3"/>
  <c r="Y1997" i="3"/>
  <c r="W1997" i="3"/>
  <c r="W1838" i="3"/>
  <c r="W1821" i="3"/>
  <c r="Y1805" i="3"/>
  <c r="W1805" i="3"/>
  <c r="Y1747" i="3"/>
  <c r="W1747" i="3"/>
  <c r="Y1639" i="3"/>
  <c r="W1639" i="3"/>
  <c r="W1633" i="3"/>
  <c r="Y1555" i="3"/>
  <c r="W1555" i="3"/>
  <c r="Y1550" i="3"/>
  <c r="W1550" i="3"/>
  <c r="Y1547" i="3"/>
  <c r="W1547" i="3"/>
  <c r="Y1466" i="3"/>
  <c r="W1466" i="3"/>
  <c r="Y1449" i="3"/>
  <c r="W1449" i="3"/>
  <c r="Y1402" i="3"/>
  <c r="W1402" i="3"/>
  <c r="Y1399" i="3"/>
  <c r="W1399" i="3"/>
  <c r="Y1372" i="3"/>
  <c r="W1372" i="3"/>
  <c r="W1361" i="3"/>
  <c r="Y1319" i="3"/>
  <c r="W1319" i="3"/>
  <c r="Y1282" i="3"/>
  <c r="W1282" i="3"/>
  <c r="Y1202" i="3"/>
  <c r="W1202" i="3"/>
  <c r="W1197" i="3"/>
  <c r="Y1146" i="3"/>
  <c r="W1146" i="3"/>
  <c r="Y1104" i="3"/>
  <c r="W1104" i="3"/>
  <c r="Y1079" i="3"/>
  <c r="W1079" i="3"/>
  <c r="Y1009" i="3"/>
  <c r="W1009" i="3"/>
  <c r="Y975" i="3"/>
  <c r="W975" i="3"/>
  <c r="Y964" i="3"/>
  <c r="W964" i="3"/>
  <c r="Y948" i="3"/>
  <c r="W948" i="3"/>
  <c r="Y919" i="3"/>
  <c r="W919" i="3"/>
  <c r="Y893" i="3"/>
  <c r="W893" i="3"/>
  <c r="Y820" i="3"/>
  <c r="W820" i="3"/>
  <c r="Y787" i="3"/>
  <c r="W787" i="3"/>
  <c r="Y775" i="3"/>
  <c r="W775" i="3"/>
  <c r="W724" i="3"/>
  <c r="Y691" i="3"/>
  <c r="W691" i="3"/>
  <c r="Y676" i="3"/>
  <c r="W676" i="3"/>
  <c r="Y614" i="3"/>
  <c r="W614" i="3"/>
  <c r="Y510" i="3"/>
  <c r="W510" i="3"/>
  <c r="Y504" i="3"/>
  <c r="W504" i="3"/>
  <c r="Y496" i="3"/>
  <c r="W496" i="3"/>
  <c r="Y490" i="3"/>
  <c r="W490" i="3"/>
  <c r="Y455" i="3"/>
  <c r="W455" i="3"/>
  <c r="Y446" i="3"/>
  <c r="W446" i="3"/>
  <c r="Y400" i="3"/>
  <c r="W400" i="3"/>
  <c r="Y388" i="3"/>
  <c r="W388" i="3"/>
  <c r="Y380" i="3"/>
  <c r="W380" i="3"/>
  <c r="Y374" i="3"/>
  <c r="W374" i="3"/>
  <c r="Y371" i="3"/>
  <c r="W371" i="3"/>
  <c r="Y352" i="3"/>
  <c r="W352" i="3"/>
  <c r="Y326" i="3"/>
  <c r="W326" i="3"/>
  <c r="Y295" i="3"/>
  <c r="W295" i="3"/>
  <c r="Y160" i="3"/>
  <c r="W160" i="3"/>
  <c r="Y151" i="3"/>
  <c r="W151" i="3"/>
  <c r="Y1955" i="3"/>
  <c r="W1955" i="3"/>
  <c r="Y1188" i="3"/>
  <c r="W1188" i="3"/>
  <c r="Y1381" i="3"/>
  <c r="W1381" i="3"/>
  <c r="W1241" i="3"/>
  <c r="Y1172" i="3"/>
  <c r="W1172" i="3"/>
  <c r="Y1153" i="3"/>
  <c r="W1153" i="3"/>
  <c r="Y1049" i="3"/>
  <c r="W1049" i="3"/>
  <c r="Y1043" i="3"/>
  <c r="Y1015" i="3"/>
  <c r="W1015" i="3"/>
  <c r="Y967" i="3"/>
  <c r="W967" i="3"/>
  <c r="Y884" i="3"/>
  <c r="W884" i="3"/>
  <c r="Y763" i="3"/>
  <c r="W763" i="3"/>
  <c r="Y670" i="3"/>
  <c r="W670" i="3"/>
  <c r="Y592" i="3"/>
  <c r="W592" i="3"/>
  <c r="Y502" i="3"/>
  <c r="W502" i="3"/>
  <c r="Y470" i="3"/>
  <c r="W470" i="3"/>
  <c r="Y464" i="3"/>
  <c r="W383" i="3"/>
  <c r="Y341" i="3"/>
  <c r="W341" i="3"/>
  <c r="Y312" i="3"/>
  <c r="W312" i="3"/>
  <c r="Y1125" i="3"/>
  <c r="W1125" i="3"/>
  <c r="Y1099" i="3"/>
  <c r="W1099" i="3"/>
  <c r="Y115" i="3"/>
  <c r="W115" i="3"/>
  <c r="Y109" i="3"/>
  <c r="W109" i="3"/>
  <c r="Y91" i="3"/>
  <c r="W91" i="3"/>
  <c r="Y54" i="3"/>
  <c r="W54" i="3"/>
  <c r="Y2149" i="3"/>
  <c r="W2149" i="3"/>
  <c r="Y2141" i="3"/>
  <c r="W2141" i="3"/>
  <c r="Y2077" i="3"/>
  <c r="W2077" i="3"/>
  <c r="Y2048" i="3"/>
  <c r="W2048" i="3"/>
  <c r="Y2008" i="3"/>
  <c r="W2008" i="3"/>
  <c r="Y1960" i="3"/>
  <c r="W1960" i="3"/>
  <c r="Y1942" i="3"/>
  <c r="W1942" i="3"/>
  <c r="Y1909" i="3"/>
  <c r="W1909" i="3"/>
  <c r="Y1832" i="3"/>
  <c r="W1832" i="3"/>
  <c r="W1779" i="3"/>
  <c r="W1774" i="3"/>
  <c r="W1771" i="3"/>
  <c r="Y1766" i="3"/>
  <c r="W1766" i="3"/>
  <c r="Y1720" i="3"/>
  <c r="W1720" i="3"/>
  <c r="Y1717" i="3"/>
  <c r="W1717" i="3"/>
  <c r="Y1641" i="3"/>
  <c r="W1641" i="3"/>
  <c r="Y1588" i="3"/>
  <c r="W1588" i="3"/>
  <c r="W1585" i="3"/>
  <c r="Y1577" i="3"/>
  <c r="W1577" i="3"/>
  <c r="Y1542" i="3"/>
  <c r="W1542" i="3"/>
  <c r="Y1477" i="3"/>
  <c r="W1477" i="3"/>
  <c r="Y1452" i="3"/>
  <c r="W1452" i="3"/>
  <c r="Y1434" i="3"/>
  <c r="W1434" i="3"/>
  <c r="Y1431" i="3"/>
  <c r="W1431" i="3"/>
  <c r="W1393" i="3"/>
  <c r="Y1266" i="3"/>
  <c r="W1266" i="3"/>
  <c r="Y1212" i="3"/>
  <c r="W1212" i="3"/>
  <c r="Y1135" i="3"/>
  <c r="W1135" i="3"/>
  <c r="Y1101" i="3"/>
  <c r="W1101" i="3"/>
  <c r="Y983" i="3"/>
  <c r="W983" i="3"/>
  <c r="W927" i="3"/>
  <c r="W895" i="3"/>
  <c r="Y863" i="3"/>
  <c r="W863" i="3"/>
  <c r="Y855" i="3"/>
  <c r="W855" i="3"/>
  <c r="Y796" i="3"/>
  <c r="W796" i="3"/>
  <c r="Y759" i="3"/>
  <c r="W759" i="3"/>
  <c r="Y735" i="3"/>
  <c r="W735" i="3"/>
  <c r="Y700" i="3"/>
  <c r="Y634" i="3"/>
  <c r="W634" i="3"/>
  <c r="Y620" i="3"/>
  <c r="W620" i="3"/>
  <c r="Y598" i="3"/>
  <c r="W598" i="3"/>
  <c r="Y563" i="3"/>
  <c r="W563" i="3"/>
  <c r="Y549" i="3"/>
  <c r="W549" i="3"/>
  <c r="Y443" i="3"/>
  <c r="W443" i="3"/>
  <c r="Y440" i="3"/>
  <c r="W440" i="3"/>
  <c r="Y437" i="3"/>
  <c r="W437" i="3"/>
  <c r="W431" i="3"/>
  <c r="Y406" i="3"/>
  <c r="W406" i="3"/>
  <c r="Y358" i="3"/>
  <c r="W358" i="3"/>
  <c r="Y355" i="3"/>
  <c r="W355" i="3"/>
  <c r="Y343" i="3"/>
  <c r="W343" i="3"/>
  <c r="Y301" i="3"/>
  <c r="W301" i="3"/>
  <c r="Y243" i="3"/>
  <c r="W243" i="3"/>
  <c r="Y240" i="3"/>
  <c r="W240" i="3"/>
  <c r="Y1156" i="3"/>
  <c r="W1156" i="3"/>
  <c r="Y1040" i="3"/>
  <c r="W1040" i="3"/>
  <c r="Y1017" i="3"/>
  <c r="W1017" i="3"/>
  <c r="Y999" i="3"/>
  <c r="W999" i="3"/>
  <c r="Y959" i="3"/>
  <c r="W959" i="3"/>
  <c r="Y950" i="3"/>
  <c r="W950" i="3"/>
  <c r="W940" i="3"/>
  <c r="Y916" i="3"/>
  <c r="W916" i="3"/>
  <c r="Y902" i="3"/>
  <c r="W902" i="3"/>
  <c r="Y892" i="3"/>
  <c r="W892" i="3"/>
  <c r="Y875" i="3"/>
  <c r="Y840" i="3"/>
  <c r="W840" i="3"/>
  <c r="Y786" i="3"/>
  <c r="W783" i="3"/>
  <c r="W767" i="3"/>
  <c r="Y751" i="3"/>
  <c r="W751" i="3"/>
  <c r="Y746" i="3"/>
  <c r="W746" i="3"/>
  <c r="Y722" i="3"/>
  <c r="W722" i="3"/>
  <c r="Y717" i="3"/>
  <c r="W717" i="3"/>
  <c r="Y709" i="3"/>
  <c r="W709" i="3"/>
  <c r="Y695" i="3"/>
  <c r="W695" i="3"/>
  <c r="Y629" i="3"/>
  <c r="W629" i="3"/>
  <c r="Y594" i="3"/>
  <c r="W594" i="3"/>
  <c r="Y583" i="3"/>
  <c r="W583" i="3"/>
  <c r="Y567" i="3"/>
  <c r="W567" i="3"/>
  <c r="Y556" i="3"/>
  <c r="W556" i="3"/>
  <c r="Y548" i="3"/>
  <c r="W548" i="3"/>
  <c r="Y540" i="3"/>
  <c r="W540" i="3"/>
  <c r="Y506" i="3"/>
  <c r="W506" i="3"/>
  <c r="Y485" i="3"/>
  <c r="W485" i="3"/>
  <c r="Y477" i="3"/>
  <c r="Y458" i="3"/>
  <c r="W458" i="3"/>
  <c r="Y368" i="3"/>
  <c r="W368" i="3"/>
  <c r="W360" i="3"/>
  <c r="Y351" i="3"/>
  <c r="W351" i="3"/>
  <c r="Y336" i="3"/>
  <c r="W336" i="3"/>
  <c r="Y285" i="3"/>
  <c r="W285" i="3"/>
  <c r="Y248" i="3"/>
  <c r="W248" i="3"/>
  <c r="Y207" i="3"/>
  <c r="W207" i="3"/>
  <c r="Y559" i="3"/>
  <c r="W559" i="3"/>
  <c r="Y1039" i="3"/>
  <c r="W1039" i="3"/>
  <c r="W1019" i="3"/>
  <c r="Y991" i="3"/>
  <c r="W991" i="3"/>
  <c r="Y939" i="3"/>
  <c r="W939" i="3"/>
  <c r="Y931" i="3"/>
  <c r="W931" i="3"/>
  <c r="Y891" i="3"/>
  <c r="W891" i="3"/>
  <c r="Y850" i="3"/>
  <c r="W850" i="3"/>
  <c r="Y834" i="3"/>
  <c r="Y829" i="3"/>
  <c r="W829" i="3"/>
  <c r="Y823" i="3"/>
  <c r="W823" i="3"/>
  <c r="W807" i="3"/>
  <c r="Y802" i="3"/>
  <c r="W802" i="3"/>
  <c r="Y799" i="3"/>
  <c r="W799" i="3"/>
  <c r="Y774" i="3"/>
  <c r="W774" i="3"/>
  <c r="Y764" i="3"/>
  <c r="W764" i="3"/>
  <c r="Y756" i="3"/>
  <c r="W756" i="3"/>
  <c r="Y745" i="3"/>
  <c r="W745" i="3"/>
  <c r="Y727" i="3"/>
  <c r="W727" i="3"/>
  <c r="W703" i="3"/>
  <c r="Y671" i="3"/>
  <c r="Y663" i="3"/>
  <c r="W663" i="3"/>
  <c r="Y649" i="3"/>
  <c r="W649" i="3"/>
  <c r="Y644" i="3"/>
  <c r="W644" i="3"/>
  <c r="Y639" i="3"/>
  <c r="Y612" i="3"/>
  <c r="W612" i="3"/>
  <c r="Y588" i="3"/>
  <c r="W588" i="3"/>
  <c r="Y580" i="3"/>
  <c r="W580" i="3"/>
  <c r="Y569" i="3"/>
  <c r="W569" i="3"/>
  <c r="Y534" i="3"/>
  <c r="W534" i="3"/>
  <c r="Y526" i="3"/>
  <c r="W526" i="3"/>
  <c r="Y518" i="3"/>
  <c r="W518" i="3"/>
  <c r="Y471" i="3"/>
  <c r="W471" i="3"/>
  <c r="W463" i="3"/>
  <c r="Y460" i="3"/>
  <c r="W460" i="3"/>
  <c r="W423" i="3"/>
  <c r="Y415" i="3"/>
  <c r="W415" i="3"/>
  <c r="Y402" i="3"/>
  <c r="W402" i="3"/>
  <c r="Y399" i="3"/>
  <c r="W399" i="3"/>
  <c r="Y302" i="3"/>
  <c r="W302" i="3"/>
  <c r="Y279" i="3"/>
  <c r="W279" i="3"/>
  <c r="Y273" i="3"/>
  <c r="W273" i="3"/>
  <c r="Y270" i="3"/>
  <c r="W270" i="3"/>
  <c r="Y241" i="3"/>
  <c r="W241" i="3"/>
  <c r="Y212" i="3"/>
  <c r="W212" i="3"/>
  <c r="Y209" i="3"/>
  <c r="W209" i="3"/>
  <c r="Y333" i="3"/>
  <c r="W333" i="3"/>
  <c r="Y1042" i="3"/>
  <c r="W1042" i="3"/>
  <c r="Y1031" i="3"/>
  <c r="W1031" i="3"/>
  <c r="Y1011" i="3"/>
  <c r="W1011" i="3"/>
  <c r="Y961" i="3"/>
  <c r="W961" i="3"/>
  <c r="Y923" i="3"/>
  <c r="W923" i="3"/>
  <c r="W847" i="3"/>
  <c r="Y839" i="3"/>
  <c r="W839" i="3"/>
  <c r="W831" i="3"/>
  <c r="Y742" i="3"/>
  <c r="W742" i="3"/>
  <c r="Y721" i="3"/>
  <c r="W721" i="3"/>
  <c r="Y684" i="3"/>
  <c r="W684" i="3"/>
  <c r="Y657" i="3"/>
  <c r="W657" i="3"/>
  <c r="Y636" i="3"/>
  <c r="W636" i="3"/>
  <c r="Y625" i="3"/>
  <c r="W625" i="3"/>
  <c r="W617" i="3"/>
  <c r="Y544" i="3"/>
  <c r="W544" i="3"/>
  <c r="W528" i="3"/>
  <c r="Y520" i="3"/>
  <c r="W520" i="3"/>
  <c r="Y492" i="3"/>
  <c r="W492" i="3"/>
  <c r="Y476" i="3"/>
  <c r="W476" i="3"/>
  <c r="Y473" i="3"/>
  <c r="W473" i="3"/>
  <c r="Y468" i="3"/>
  <c r="W468" i="3"/>
  <c r="Y454" i="3"/>
  <c r="W454" i="3"/>
  <c r="Y449" i="3"/>
  <c r="W449" i="3"/>
  <c r="Y438" i="3"/>
  <c r="W438" i="3"/>
  <c r="Y407" i="3"/>
  <c r="W407" i="3"/>
  <c r="Y391" i="3"/>
  <c r="W391" i="3"/>
  <c r="Y359" i="3"/>
  <c r="W359" i="3"/>
  <c r="Y350" i="3"/>
  <c r="W350" i="3"/>
  <c r="Y345" i="3"/>
  <c r="W345" i="3"/>
  <c r="Y335" i="3"/>
  <c r="W335" i="3"/>
  <c r="Y332" i="3"/>
  <c r="W332" i="3"/>
  <c r="Y281" i="3"/>
  <c r="W281" i="3"/>
  <c r="Y261" i="3"/>
  <c r="W261" i="3"/>
  <c r="Y235" i="3"/>
  <c r="W235" i="3"/>
  <c r="Y173" i="3"/>
  <c r="W173" i="3"/>
  <c r="Y152" i="3"/>
  <c r="W152" i="3"/>
  <c r="Y791" i="3"/>
  <c r="W791" i="3"/>
  <c r="Y272" i="3"/>
  <c r="W272" i="3"/>
  <c r="W269" i="3"/>
  <c r="Y253" i="3"/>
  <c r="W253" i="3"/>
  <c r="Y232" i="3"/>
  <c r="W232" i="3"/>
  <c r="Y224" i="3"/>
  <c r="W224" i="3"/>
  <c r="Y216" i="3"/>
  <c r="W216" i="3"/>
  <c r="Y198" i="3"/>
  <c r="W198" i="3"/>
  <c r="W165" i="3"/>
  <c r="Y159" i="3"/>
  <c r="W159" i="3"/>
  <c r="Y145" i="3"/>
  <c r="W145" i="3"/>
  <c r="Y258" i="3"/>
  <c r="W258" i="3"/>
  <c r="W247" i="3"/>
  <c r="W239" i="3"/>
  <c r="W205" i="3"/>
  <c r="Y197" i="3"/>
  <c r="W197" i="3"/>
  <c r="Y150" i="3"/>
  <c r="W150" i="3"/>
  <c r="Y139" i="3"/>
  <c r="W139" i="3"/>
  <c r="Y255" i="3"/>
  <c r="W255" i="3"/>
  <c r="W231" i="3"/>
  <c r="Y223" i="3"/>
  <c r="W223" i="3"/>
  <c r="Y215" i="3"/>
  <c r="W215" i="3"/>
  <c r="Y184" i="3"/>
  <c r="W184" i="3"/>
  <c r="W181" i="3"/>
  <c r="Y158" i="3"/>
  <c r="W158" i="3"/>
  <c r="Y155" i="3"/>
  <c r="W155" i="3"/>
  <c r="W794" i="3"/>
  <c r="W482" i="3"/>
  <c r="W1001" i="3"/>
  <c r="W915" i="3"/>
  <c r="W899" i="3"/>
  <c r="W747" i="3"/>
  <c r="W667" i="3"/>
  <c r="W530" i="3"/>
  <c r="W522" i="3"/>
  <c r="W474" i="3"/>
  <c r="W265" i="3"/>
  <c r="W227" i="3"/>
  <c r="W1003" i="3"/>
  <c r="W979" i="3"/>
  <c r="W930" i="3"/>
  <c r="W883" i="3"/>
  <c r="W875" i="3"/>
  <c r="W682" i="3"/>
  <c r="W658" i="3"/>
  <c r="W627" i="3"/>
  <c r="W619" i="3"/>
  <c r="W611" i="3"/>
  <c r="W578" i="3"/>
  <c r="W562" i="3"/>
  <c r="W546" i="3"/>
  <c r="W538" i="3"/>
  <c r="W450" i="3"/>
  <c r="W442" i="3"/>
  <c r="W434" i="3"/>
  <c r="W386" i="3"/>
  <c r="W370" i="3"/>
  <c r="W362" i="3"/>
  <c r="W283" i="3"/>
  <c r="W394" i="3"/>
  <c r="W73" i="3"/>
  <c r="W1035" i="3"/>
  <c r="W977" i="3"/>
  <c r="W946" i="3"/>
  <c r="W938" i="3"/>
  <c r="W907" i="3"/>
  <c r="W1025" i="3"/>
  <c r="W969" i="3"/>
  <c r="W914" i="3"/>
  <c r="W867" i="3"/>
  <c r="W859" i="3"/>
  <c r="W851" i="3"/>
  <c r="W843" i="3"/>
  <c r="W835" i="3"/>
  <c r="W827" i="3"/>
  <c r="W819" i="3"/>
  <c r="W811" i="3"/>
  <c r="W754" i="3"/>
  <c r="W731" i="3"/>
  <c r="W723" i="3"/>
  <c r="W715" i="3"/>
  <c r="W674" i="3"/>
  <c r="W666" i="3"/>
  <c r="W466" i="3"/>
  <c r="W426" i="3"/>
  <c r="W378" i="3"/>
  <c r="W353" i="3"/>
  <c r="W307" i="3"/>
  <c r="W275" i="3"/>
  <c r="W874" i="3"/>
  <c r="W866" i="3"/>
  <c r="W818" i="3"/>
  <c r="W738" i="3"/>
  <c r="W602" i="3"/>
  <c r="W418" i="3"/>
  <c r="W810" i="3"/>
  <c r="W730" i="3"/>
  <c r="W633" i="3"/>
  <c r="W609" i="3"/>
  <c r="W1931" i="3"/>
  <c r="W1843" i="3"/>
  <c r="W1451" i="3"/>
  <c r="W1395" i="3"/>
  <c r="W1187" i="3"/>
  <c r="W2147" i="3"/>
  <c r="W2134" i="3"/>
  <c r="W2099" i="3"/>
  <c r="W2094" i="3"/>
  <c r="W2083" i="3"/>
  <c r="W2019" i="3"/>
  <c r="W1678" i="3"/>
  <c r="W1675" i="3"/>
  <c r="W1387" i="3"/>
  <c r="W1227" i="3"/>
  <c r="W1219" i="3"/>
  <c r="W2181" i="3"/>
  <c r="W2139" i="3"/>
  <c r="W2126" i="3"/>
  <c r="W2091" i="3"/>
  <c r="W2035" i="3"/>
  <c r="W2030" i="3"/>
  <c r="W1973" i="3"/>
  <c r="W1877" i="3"/>
  <c r="W1853" i="3"/>
  <c r="W1829" i="3"/>
  <c r="W1763" i="3"/>
  <c r="W1659" i="3"/>
  <c r="W1433" i="3"/>
  <c r="W1403" i="3"/>
  <c r="W1389" i="3"/>
  <c r="W1301" i="3"/>
  <c r="W1291" i="3"/>
  <c r="W1237" i="3"/>
  <c r="W1083" i="3"/>
  <c r="W2171" i="3"/>
  <c r="W2158" i="3"/>
  <c r="W2118" i="3"/>
  <c r="W1782" i="3"/>
  <c r="W1750" i="3"/>
  <c r="W1731" i="3"/>
  <c r="W1571" i="3"/>
  <c r="W1563" i="3"/>
  <c r="W1539" i="3"/>
  <c r="W1339" i="3"/>
  <c r="W1155" i="3"/>
  <c r="W2190" i="3"/>
  <c r="W2115" i="3"/>
  <c r="W1990" i="3"/>
  <c r="W1787" i="3"/>
  <c r="W1718" i="3"/>
  <c r="W2006" i="3"/>
  <c r="W1995" i="3"/>
  <c r="W1957" i="3"/>
  <c r="W1926" i="3"/>
  <c r="W1803" i="3"/>
  <c r="W1798" i="3"/>
  <c r="W1795" i="3"/>
  <c r="W1790" i="3"/>
  <c r="W1649" i="3"/>
  <c r="W1622" i="3"/>
  <c r="W1534" i="3"/>
  <c r="W1491" i="3"/>
  <c r="W1417" i="3"/>
  <c r="W1401" i="3"/>
  <c r="W1305" i="3"/>
  <c r="W1297" i="3"/>
  <c r="W1281" i="3"/>
  <c r="W1261" i="3"/>
  <c r="W1225" i="3"/>
  <c r="W1195" i="3"/>
  <c r="W1157" i="3"/>
  <c r="W1065" i="3"/>
  <c r="W1057" i="3"/>
  <c r="W2166" i="3"/>
  <c r="W1715" i="3"/>
  <c r="W1611" i="3"/>
  <c r="W1267" i="3"/>
  <c r="W1259" i="3"/>
  <c r="W1963" i="3"/>
  <c r="W1862" i="3"/>
  <c r="W1723" i="3"/>
  <c r="W1707" i="3"/>
  <c r="W1614" i="3"/>
  <c r="W1531" i="3"/>
  <c r="W2177" i="3"/>
  <c r="W2165" i="3"/>
  <c r="W2155" i="3"/>
  <c r="W2117" i="3"/>
  <c r="W1867" i="3"/>
  <c r="W1510" i="3"/>
  <c r="W1507" i="3"/>
  <c r="W1502" i="3"/>
  <c r="W1499" i="3"/>
  <c r="W1483" i="3"/>
  <c r="W1467" i="3"/>
  <c r="W1409" i="3"/>
  <c r="W1377" i="3"/>
  <c r="W1369" i="3"/>
  <c r="W1321" i="3"/>
  <c r="W1313" i="3"/>
  <c r="W1289" i="3"/>
  <c r="W1243" i="3"/>
  <c r="W1177" i="3"/>
  <c r="W2085" i="3"/>
  <c r="W2059" i="3"/>
  <c r="W2013" i="3"/>
  <c r="W2005" i="3"/>
  <c r="W1933" i="3"/>
  <c r="W1925" i="3"/>
  <c r="W1755" i="3"/>
  <c r="W1740" i="3"/>
  <c r="W1702" i="3"/>
  <c r="W1699" i="3"/>
  <c r="W1667" i="3"/>
  <c r="W1646" i="3"/>
  <c r="W1643" i="3"/>
  <c r="W1638" i="3"/>
  <c r="W1635" i="3"/>
  <c r="W1630" i="3"/>
  <c r="W1627" i="3"/>
  <c r="W1619" i="3"/>
  <c r="W1601" i="3"/>
  <c r="W1524" i="3"/>
  <c r="W1379" i="3"/>
  <c r="W1283" i="3"/>
  <c r="W1273" i="3"/>
  <c r="W1251" i="3"/>
  <c r="W1236" i="3"/>
  <c r="W1233" i="3"/>
  <c r="W1211" i="3"/>
  <c r="W1204" i="3"/>
  <c r="W1201" i="3"/>
  <c r="W1179" i="3"/>
  <c r="W1164" i="3"/>
  <c r="W1161" i="3"/>
  <c r="W1148" i="3"/>
  <c r="W1145" i="3"/>
  <c r="W1132" i="3"/>
  <c r="W1085" i="3"/>
  <c r="W1059" i="3"/>
  <c r="W2061" i="3"/>
  <c r="W2053" i="3"/>
  <c r="W1917" i="3"/>
  <c r="W1907" i="3"/>
  <c r="W1902" i="3"/>
  <c r="W1835" i="3"/>
  <c r="W1827" i="3"/>
  <c r="W1814" i="3"/>
  <c r="W1804" i="3"/>
  <c r="W1780" i="3"/>
  <c r="W1742" i="3"/>
  <c r="W1739" i="3"/>
  <c r="W1691" i="3"/>
  <c r="W1606" i="3"/>
  <c r="W1603" i="3"/>
  <c r="W1598" i="3"/>
  <c r="W1595" i="3"/>
  <c r="W1572" i="3"/>
  <c r="W1569" i="3"/>
  <c r="W1564" i="3"/>
  <c r="W1556" i="3"/>
  <c r="W1526" i="3"/>
  <c r="W1523" i="3"/>
  <c r="W1427" i="3"/>
  <c r="W1337" i="3"/>
  <c r="W1293" i="3"/>
  <c r="W1275" i="3"/>
  <c r="W1268" i="3"/>
  <c r="W1260" i="3"/>
  <c r="W1220" i="3"/>
  <c r="W1193" i="3"/>
  <c r="W1181" i="3"/>
  <c r="W1171" i="3"/>
  <c r="W1107" i="3"/>
  <c r="W1097" i="3"/>
  <c r="W1081" i="3"/>
  <c r="W1076" i="3"/>
  <c r="W1981" i="3"/>
  <c r="W1971" i="3"/>
  <c r="W1966" i="3"/>
  <c r="W1899" i="3"/>
  <c r="W1891" i="3"/>
  <c r="W1878" i="3"/>
  <c r="W1811" i="3"/>
  <c r="W1772" i="3"/>
  <c r="W1590" i="3"/>
  <c r="W1587" i="3"/>
  <c r="W1582" i="3"/>
  <c r="W1579" i="3"/>
  <c r="W1518" i="3"/>
  <c r="W1515" i="3"/>
  <c r="W1505" i="3"/>
  <c r="W1500" i="3"/>
  <c r="W1497" i="3"/>
  <c r="W1492" i="3"/>
  <c r="W1489" i="3"/>
  <c r="W1481" i="3"/>
  <c r="W1465" i="3"/>
  <c r="W1460" i="3"/>
  <c r="W1385" i="3"/>
  <c r="W1355" i="3"/>
  <c r="W1257" i="3"/>
  <c r="W1245" i="3"/>
  <c r="W1235" i="3"/>
  <c r="W1217" i="3"/>
  <c r="W1203" i="3"/>
  <c r="W1163" i="3"/>
  <c r="W1139" i="3"/>
  <c r="W1068" i="3"/>
  <c r="W1041" i="3"/>
  <c r="W1652" i="3"/>
  <c r="W1676" i="3"/>
  <c r="W1686" i="3"/>
  <c r="W1683" i="3"/>
  <c r="W1654" i="3"/>
  <c r="W1651" i="3"/>
  <c r="W605" i="3"/>
  <c r="W1043" i="3"/>
  <c r="W687" i="3"/>
  <c r="W788" i="3"/>
  <c r="W533" i="3"/>
  <c r="W852" i="3"/>
  <c r="W743" i="3"/>
  <c r="W834" i="3"/>
  <c r="W700" i="3"/>
  <c r="W639" i="3"/>
  <c r="W464" i="3"/>
  <c r="W410" i="3"/>
  <c r="W711" i="3"/>
  <c r="W786" i="3"/>
  <c r="W671" i="3"/>
  <c r="W488" i="3"/>
  <c r="W367" i="3"/>
  <c r="W477" i="3"/>
  <c r="W304" i="3"/>
  <c r="W174" i="3"/>
  <c r="W331" i="3"/>
  <c r="W294" i="3"/>
  <c r="W267" i="3"/>
  <c r="W89" i="3"/>
  <c r="W97" i="3"/>
  <c r="W33" i="3"/>
  <c r="W116" i="3"/>
  <c r="W105" i="3"/>
  <c r="W86" i="3"/>
  <c r="W44" i="3"/>
  <c r="W41" i="3"/>
  <c r="W31" i="3"/>
  <c r="W113" i="3"/>
  <c r="W49" i="3"/>
  <c r="W129" i="3"/>
  <c r="W110" i="3"/>
  <c r="W60" i="3"/>
  <c r="W57" i="3"/>
  <c r="W38" i="3"/>
  <c r="W81" i="3"/>
  <c r="W121" i="3"/>
  <c r="W118" i="3"/>
  <c r="W68" i="3"/>
  <c r="W65" i="3"/>
  <c r="W46" i="3"/>
</calcChain>
</file>

<file path=xl/sharedStrings.xml><?xml version="1.0" encoding="utf-8"?>
<sst xmlns="http://schemas.openxmlformats.org/spreadsheetml/2006/main" count="33856" uniqueCount="2254">
  <si>
    <t>id</t>
  </si>
  <si>
    <t>printers_id</t>
  </si>
  <si>
    <t>students_id</t>
  </si>
  <si>
    <t>time</t>
  </si>
  <si>
    <t>material_amount</t>
  </si>
  <si>
    <t xml:space="preserve">price </t>
  </si>
  <si>
    <t>paid</t>
  </si>
  <si>
    <t>user_id</t>
  </si>
  <si>
    <t>payment_ctegory</t>
  </si>
  <si>
    <t>use_case</t>
  </si>
  <si>
    <t>cost_code</t>
  </si>
  <si>
    <t>add_coment</t>
  </si>
  <si>
    <t>successful</t>
  </si>
  <si>
    <t>purpose</t>
  </si>
  <si>
    <t>student_name</t>
  </si>
  <si>
    <t>approved</t>
  </si>
  <si>
    <t>created_at</t>
  </si>
  <si>
    <t>updated_at</t>
  </si>
  <si>
    <t>email</t>
  </si>
  <si>
    <t>serial_no</t>
  </si>
  <si>
    <t>month</t>
  </si>
  <si>
    <t>approved_name</t>
  </si>
  <si>
    <t>INT(11)</t>
  </si>
  <si>
    <t>VARCHAR(30)</t>
  </si>
  <si>
    <t>TIME</t>
  </si>
  <si>
    <t>FLOAT UNSIGNED</t>
  </si>
  <si>
    <t>ENUM('Yes', 'No', 'NA') default 'NA'</t>
  </si>
  <si>
    <t>VARCHAR(20)</t>
  </si>
  <si>
    <t>VARCHAR(255)</t>
  </si>
  <si>
    <t>ENUM('Yes', 'No')</t>
  </si>
  <si>
    <t>ENUM('Use', 'Loan')</t>
  </si>
  <si>
    <t>ENUM('Yes', 'No', 'Waiting', 'Success') default 'Waiting'</t>
  </si>
  <si>
    <t>TIMESTAMP</t>
  </si>
  <si>
    <t>TEXT</t>
  </si>
  <si>
    <t>Printer No Common</t>
  </si>
  <si>
    <t>S/N</t>
  </si>
  <si>
    <t>Date</t>
  </si>
  <si>
    <t>Use/Loan</t>
  </si>
  <si>
    <t>Student Name</t>
  </si>
  <si>
    <t>Student Soton UsrName</t>
  </si>
  <si>
    <t>Student ID</t>
  </si>
  <si>
    <t>Time</t>
  </si>
  <si>
    <t>Material Amount</t>
  </si>
  <si>
    <t>Price</t>
  </si>
  <si>
    <t>Paid</t>
  </si>
  <si>
    <t>Returned</t>
  </si>
  <si>
    <t>Demonstrater Sign</t>
  </si>
  <si>
    <t>Payment Category</t>
  </si>
  <si>
    <t>Use Case</t>
  </si>
  <si>
    <t>Cost Code</t>
  </si>
  <si>
    <t>Comment</t>
  </si>
  <si>
    <t>Month</t>
  </si>
  <si>
    <t>Job No</t>
  </si>
  <si>
    <t>Successful?</t>
  </si>
  <si>
    <t>FEEG2001 use cases</t>
  </si>
  <si>
    <t>PhD, GDP, IP Use Cases</t>
  </si>
  <si>
    <t>unified use case</t>
  </si>
  <si>
    <t>autofilled</t>
  </si>
  <si>
    <t>dd/mm/yyyy</t>
  </si>
  <si>
    <t>Full Name</t>
  </si>
  <si>
    <t>or Username</t>
  </si>
  <si>
    <t>[h]:mm</t>
  </si>
  <si>
    <t>0.0\g</t>
  </si>
  <si>
    <t>\£0.00</t>
  </si>
  <si>
    <t>Yes/No/na</t>
  </si>
  <si>
    <t>dd/MM/yyyy hh:mm:ss</t>
  </si>
  <si>
    <t>Initials + Full Surname</t>
  </si>
  <si>
    <t>from list</t>
  </si>
  <si>
    <t>Module Code - Group No (Costcode)</t>
  </si>
  <si>
    <t>yes/no</t>
  </si>
  <si>
    <t>Printer 11</t>
  </si>
  <si>
    <t>Use</t>
  </si>
  <si>
    <t>Garcia Martin</t>
  </si>
  <si>
    <t>N/A</t>
  </si>
  <si>
    <t>B. Mack</t>
  </si>
  <si>
    <t>unspecified</t>
  </si>
  <si>
    <t>Mr Moreno reprint. 02/04/2014</t>
  </si>
  <si>
    <t>2014/1</t>
  </si>
  <si>
    <t>yes</t>
  </si>
  <si>
    <t>Printer 8</t>
  </si>
  <si>
    <t>Khandokan Abu Talha</t>
  </si>
  <si>
    <t>kat1g12</t>
  </si>
  <si>
    <t>A. Martinez</t>
  </si>
  <si>
    <t>undergraduate</t>
  </si>
  <si>
    <t>FEEG2001 - 3D Printer 12</t>
  </si>
  <si>
    <t>No: 07466636662
USB cable missing, lent from Printer 06</t>
  </si>
  <si>
    <t>Printer 6</t>
  </si>
  <si>
    <t>demonstrator</t>
  </si>
  <si>
    <t>Demonstrator</t>
  </si>
  <si>
    <t>Printer 5</t>
  </si>
  <si>
    <t>Brittany Hill</t>
  </si>
  <si>
    <t>Yes</t>
  </si>
  <si>
    <t>B. Hill</t>
  </si>
  <si>
    <t>Demo</t>
  </si>
  <si>
    <t>Yiyang Chen</t>
  </si>
  <si>
    <t>Y. Chen</t>
  </si>
  <si>
    <t>Witold Klimczyk</t>
  </si>
  <si>
    <t>wak2g11</t>
  </si>
  <si>
    <t>D. Sample</t>
  </si>
  <si>
    <t>MEng Group 6</t>
  </si>
  <si>
    <t>Erwan Erwan</t>
  </si>
  <si>
    <t>CENV1023 - Group 6</t>
  </si>
  <si>
    <t>2014/2</t>
  </si>
  <si>
    <t>Printer 16</t>
  </si>
  <si>
    <t>Alexios Charalambous</t>
  </si>
  <si>
    <t>FEEG2001 - Eurobot 8</t>
  </si>
  <si>
    <t>No logbook, details written in printer 4's book.</t>
  </si>
  <si>
    <t>Printer 4</t>
  </si>
  <si>
    <t>No</t>
  </si>
  <si>
    <t>Erwan</t>
  </si>
  <si>
    <t>X. Sun</t>
  </si>
  <si>
    <t>Group 6</t>
  </si>
  <si>
    <t>Printer 1</t>
  </si>
  <si>
    <t>Josh Nash</t>
  </si>
  <si>
    <t>FEEG2001 - UAV 6</t>
  </si>
  <si>
    <t>FEEG2001 - UAV  6</t>
  </si>
  <si>
    <t>Printer 3</t>
  </si>
  <si>
    <t>Eugene Teoh</t>
  </si>
  <si>
    <t>ejt1g11</t>
  </si>
  <si>
    <t>T. Standen</t>
  </si>
  <si>
    <t xml:space="preserve">FEEG3003 - IP </t>
  </si>
  <si>
    <t>Catriona Cooper</t>
  </si>
  <si>
    <t>cc1406</t>
  </si>
  <si>
    <t>C. Cooper</t>
  </si>
  <si>
    <t>Demonstrator training</t>
  </si>
  <si>
    <t>2014/3</t>
  </si>
  <si>
    <t>Peter Campbell</t>
  </si>
  <si>
    <t>P. Campbell</t>
  </si>
  <si>
    <t>Printer 19</t>
  </si>
  <si>
    <t>Quentin Francois</t>
  </si>
  <si>
    <t>Q. Francois</t>
  </si>
  <si>
    <t>Staff</t>
  </si>
  <si>
    <t>Printer 10</t>
  </si>
  <si>
    <t>Shoufeng Yang</t>
  </si>
  <si>
    <t>Printer 12</t>
  </si>
  <si>
    <t>F. Zhang</t>
  </si>
  <si>
    <t>Printer 15</t>
  </si>
  <si>
    <t>Loan</t>
  </si>
  <si>
    <t>Alex Godfrey</t>
  </si>
  <si>
    <t>FEEG6012 - GDP 8</t>
  </si>
  <si>
    <t>returned on 08/04 (50£ to be paid with code GDP08 (510667101) )</t>
  </si>
  <si>
    <t>Aw Young Jhie Rhu</t>
  </si>
  <si>
    <t>Printer 7</t>
  </si>
  <si>
    <t>Printer 2</t>
  </si>
  <si>
    <t>Adam Roberts</t>
  </si>
  <si>
    <t>Filippo Massarelli</t>
  </si>
  <si>
    <t>fmm2g11</t>
  </si>
  <si>
    <t>Andras Oravecz</t>
  </si>
  <si>
    <t xml:space="preserve">FEEG6012 - GDP </t>
  </si>
  <si>
    <t>phone: 07583286972</t>
  </si>
  <si>
    <t>Isaac Robertson-Johns</t>
  </si>
  <si>
    <t>Jingoing Zhao</t>
  </si>
  <si>
    <t>jz12g10</t>
  </si>
  <si>
    <t>S. Mestry</t>
  </si>
  <si>
    <t>FEEG6012 - GDP 18</t>
  </si>
  <si>
    <t>David Aggus</t>
  </si>
  <si>
    <t>dja1g11</t>
  </si>
  <si>
    <t>FEEG6012 - GDP 46</t>
  </si>
  <si>
    <t>Barbara Goncalves</t>
  </si>
  <si>
    <t>Group 11</t>
  </si>
  <si>
    <t>Tom chatter ton</t>
  </si>
  <si>
    <t>Andera Ricci</t>
  </si>
  <si>
    <t>Angus Clark</t>
  </si>
  <si>
    <t>ac14g13</t>
  </si>
  <si>
    <t>Wei Hoe Keum</t>
  </si>
  <si>
    <t>whk1g12</t>
  </si>
  <si>
    <t>returned</t>
  </si>
  <si>
    <t>Ricei Avoke</t>
  </si>
  <si>
    <t>Jake Greer</t>
  </si>
  <si>
    <t>FEEG2001 - Eurobot 12</t>
  </si>
  <si>
    <t>15 hours free time in all</t>
  </si>
  <si>
    <t>Daniel jones</t>
  </si>
  <si>
    <t>P. Lu</t>
  </si>
  <si>
    <t>FEEG6012 - GDP 19</t>
  </si>
  <si>
    <t>Justin Harness</t>
  </si>
  <si>
    <t>Group 2</t>
  </si>
  <si>
    <t>Printer 13</t>
  </si>
  <si>
    <t>Nicholas Robson</t>
  </si>
  <si>
    <t>Group 3</t>
  </si>
  <si>
    <t>material amount Not recorded</t>
  </si>
  <si>
    <t>Adam Elkins</t>
  </si>
  <si>
    <t>ae3g10</t>
  </si>
  <si>
    <t>G6</t>
  </si>
  <si>
    <t>Hao Wu</t>
  </si>
  <si>
    <t>hw11g13</t>
  </si>
  <si>
    <t>Group 8</t>
  </si>
  <si>
    <t>Fras Wasim</t>
  </si>
  <si>
    <t>Author a.K.Nair</t>
  </si>
  <si>
    <t>FEEG2001 - Eurobot 11</t>
  </si>
  <si>
    <t>Marian Daogaru</t>
  </si>
  <si>
    <t>md2g12</t>
  </si>
  <si>
    <t>Joseph Wainwright</t>
  </si>
  <si>
    <t>jjw1g12</t>
  </si>
  <si>
    <t>FEEG2001 - Eurobot 7</t>
  </si>
  <si>
    <t>Daniel Jones</t>
  </si>
  <si>
    <t>Agreed by Shoufeng</t>
  </si>
  <si>
    <t>Tom Bate</t>
  </si>
  <si>
    <t>tb12g12</t>
  </si>
  <si>
    <t>Group 7</t>
  </si>
  <si>
    <t>G7</t>
  </si>
  <si>
    <t>Jae Hee Kim</t>
  </si>
  <si>
    <t>D. Newman</t>
  </si>
  <si>
    <t>Kwan ki Chang</t>
  </si>
  <si>
    <t>Piez Maria Biagiolini</t>
  </si>
  <si>
    <t>pmb1g13</t>
  </si>
  <si>
    <t>Pmb1g13</t>
  </si>
  <si>
    <t>Rebecca Emily Cottrell</t>
  </si>
  <si>
    <t>rec1g13</t>
  </si>
  <si>
    <t>Sarah dennison
Sing rid oygard</t>
  </si>
  <si>
    <t>26173735
25703692</t>
  </si>
  <si>
    <t>Sophie Vandespar</t>
  </si>
  <si>
    <t>Samuel Keyes</t>
  </si>
  <si>
    <t>returned (material amount Not recorded)</t>
  </si>
  <si>
    <t>Stephen Wilby</t>
  </si>
  <si>
    <t>W. Ashley</t>
  </si>
  <si>
    <t>FEEG2001 - 3D Printer 6</t>
  </si>
  <si>
    <t>returned? To be returned by mon TBC</t>
  </si>
  <si>
    <t>FEEG2001 - Eurobot 10</t>
  </si>
  <si>
    <t>NO</t>
  </si>
  <si>
    <t>Shafeequah Muhammad</t>
  </si>
  <si>
    <t>Husain Raza</t>
  </si>
  <si>
    <t>FEEG2001 - Eurobot 13</t>
  </si>
  <si>
    <t>David Schul</t>
  </si>
  <si>
    <t>ds10g12</t>
  </si>
  <si>
    <t>FEEG2001 - Eurobot 3</t>
  </si>
  <si>
    <t>returned Printer</t>
  </si>
  <si>
    <t>Byang Jae Kim</t>
  </si>
  <si>
    <t>T. Hainaut</t>
  </si>
  <si>
    <t>Group 10</t>
  </si>
  <si>
    <t>Started before asking permission and don't remember the required material amount</t>
  </si>
  <si>
    <t>Analan Zafaz</t>
  </si>
  <si>
    <t>Group 12</t>
  </si>
  <si>
    <t>Barnabas Symons</t>
  </si>
  <si>
    <t>returned (Agreed by shoufeng)</t>
  </si>
  <si>
    <t>Muhammad Shazwan Sahmin</t>
  </si>
  <si>
    <t>Tim bull</t>
  </si>
  <si>
    <t>James Smith</t>
  </si>
  <si>
    <t>ISVR6089 - Group 3</t>
  </si>
  <si>
    <t>Sam Johnstone</t>
  </si>
  <si>
    <t>FEEG6012 - GDP SHOUFENG</t>
  </si>
  <si>
    <t xml:space="preserve">Unmang Rajdev
</t>
  </si>
  <si>
    <t>unr1g12</t>
  </si>
  <si>
    <t>FEEG6012 - GDP UVA6</t>
  </si>
  <si>
    <t>Niccolo zapponi</t>
  </si>
  <si>
    <t>ZinYi Wang</t>
  </si>
  <si>
    <t>Lecheng Tan</t>
  </si>
  <si>
    <t>Returned 26/03/14</t>
  </si>
  <si>
    <t>Samuel Keys</t>
  </si>
  <si>
    <t>staff</t>
  </si>
  <si>
    <t>Beatriz Martin Febrel</t>
  </si>
  <si>
    <t>bmf1g11</t>
  </si>
  <si>
    <t>Nilan Balalnandren</t>
  </si>
  <si>
    <t>FEEG2001 - Eurobot 2</t>
  </si>
  <si>
    <t>Logbook not completed, info from note</t>
  </si>
  <si>
    <t>FEEG6012 - GDP 11</t>
  </si>
  <si>
    <t>Daniel</t>
  </si>
  <si>
    <t>Group 4</t>
  </si>
  <si>
    <t>Info from note, couldn't find logbook.</t>
  </si>
  <si>
    <t>Group 6/uav</t>
  </si>
  <si>
    <t>Josh Mills</t>
  </si>
  <si>
    <t>jm15g12</t>
  </si>
  <si>
    <t>FEEG2001 - UAV 8</t>
  </si>
  <si>
    <t>Check hours</t>
  </si>
  <si>
    <t>No logbook</t>
  </si>
  <si>
    <t>Azib Amin</t>
  </si>
  <si>
    <t>Recorded in logbook 15</t>
  </si>
  <si>
    <t>Clemens Rumpf</t>
  </si>
  <si>
    <t>Germciu Ricardo Moreuo Ordouez</t>
  </si>
  <si>
    <t>Sirawit Wongvitavas</t>
  </si>
  <si>
    <t>Phone: 07874823399</t>
  </si>
  <si>
    <t>Tim Clark</t>
  </si>
  <si>
    <t>Phone: 07984074563</t>
  </si>
  <si>
    <t>Arenas Martinez</t>
  </si>
  <si>
    <t>returned 50+material = £7455029352</t>
  </si>
  <si>
    <t>Francisco Frazao</t>
  </si>
  <si>
    <t>Approved by shoufemg</t>
  </si>
  <si>
    <t>J. Xiong</t>
  </si>
  <si>
    <t>Geoff Moore</t>
  </si>
  <si>
    <t>Vishal pendse</t>
  </si>
  <si>
    <t>FEEG2001 - UAV 1</t>
  </si>
  <si>
    <t>Eduardo Mancini</t>
  </si>
  <si>
    <t>returned (Demonstrator training)</t>
  </si>
  <si>
    <t>2014/4</t>
  </si>
  <si>
    <t>Francois-Xavier Lallemand</t>
  </si>
  <si>
    <t>J. Tang</t>
  </si>
  <si>
    <t>W. Keum</t>
  </si>
  <si>
    <t>returned Fw9g11@soton.ac.uk RETURNED Paid £20 for hire and £2:50 for materials</t>
  </si>
  <si>
    <t>Alex Place</t>
  </si>
  <si>
    <t>Group 16</t>
  </si>
  <si>
    <t>Phone - 07860640765</t>
  </si>
  <si>
    <t>Julien Dars</t>
  </si>
  <si>
    <t>jad1g12</t>
  </si>
  <si>
    <t>Print cancelled after few mins</t>
  </si>
  <si>
    <t>Sean Martin</t>
  </si>
  <si>
    <t>Failed</t>
  </si>
  <si>
    <t>no</t>
  </si>
  <si>
    <t>FEEG2001 - UAV 10</t>
  </si>
  <si>
    <t>R. B. Aluthgamage</t>
  </si>
  <si>
    <t>FEEG2001 - UAV 21</t>
  </si>
  <si>
    <t>Benjamin Meuth</t>
  </si>
  <si>
    <t>bdm1g12</t>
  </si>
  <si>
    <t>FEEG2001 - UAV 3</t>
  </si>
  <si>
    <t>FEEG2001 - Odometry Robot G</t>
  </si>
  <si>
    <t>2014/5</t>
  </si>
  <si>
    <t>Elynn Suah</t>
  </si>
  <si>
    <t>Mob: 07873591202</t>
  </si>
  <si>
    <t>demonstrator training</t>
  </si>
  <si>
    <t>Tyra Standen</t>
  </si>
  <si>
    <t>ts1v07</t>
  </si>
  <si>
    <t>Radovan Gallo</t>
  </si>
  <si>
    <t>rg2g12</t>
  </si>
  <si>
    <t>Formula Student</t>
  </si>
  <si>
    <t>said they had spoken to shoufeng to arrange this printing.</t>
  </si>
  <si>
    <t>Group 1</t>
  </si>
  <si>
    <t>Mob: 07908102499</t>
  </si>
  <si>
    <t>Meet Desai</t>
  </si>
  <si>
    <t>FEEG2001 - UAV 2</t>
  </si>
  <si>
    <t>Davide Arnando</t>
  </si>
  <si>
    <t>da1g12</t>
  </si>
  <si>
    <t>FEEG2001 - UAV 9</t>
  </si>
  <si>
    <t>Matthew Slater</t>
  </si>
  <si>
    <t>Print cancelled - stopped extruding material Mob: 07933456567</t>
  </si>
  <si>
    <t>Mob: 07933456567</t>
  </si>
  <si>
    <t>Qasim Al Mansoor</t>
  </si>
  <si>
    <t>qham1g11</t>
  </si>
  <si>
    <t>mob: 07414855246</t>
  </si>
  <si>
    <t>Phat Hong Hung</t>
  </si>
  <si>
    <t>J. Vasi</t>
  </si>
  <si>
    <t>2014/6</t>
  </si>
  <si>
    <t>Khem Tonti</t>
  </si>
  <si>
    <t>returned after 2wks</t>
  </si>
  <si>
    <t>FEEG2001 - 3D Printer 8</t>
  </si>
  <si>
    <t>2014/7</t>
  </si>
  <si>
    <t>Daniel Nielsen</t>
  </si>
  <si>
    <t>FEEG6012 - GDP 17</t>
  </si>
  <si>
    <t>FEEG6012 - GDP 3</t>
  </si>
  <si>
    <t>Jessica Korzeniowska</t>
  </si>
  <si>
    <t>Samuel Mead</t>
  </si>
  <si>
    <t>sm26g12</t>
  </si>
  <si>
    <t>postgraduate</t>
  </si>
  <si>
    <t xml:space="preserve">MSc project </t>
  </si>
  <si>
    <t>Was printing when arrived for shift. Apparently his supervisor ok'd use of printer as part of MSc project?</t>
  </si>
  <si>
    <t>2014/8</t>
  </si>
  <si>
    <t>Chandranohen alsraran</t>
  </si>
  <si>
    <t>Phone: 07502161219
WHICH GROUP?!</t>
  </si>
  <si>
    <t>Phone: 07502161219</t>
  </si>
  <si>
    <t>Churns oscars</t>
  </si>
  <si>
    <t>Sonia Taddei</t>
  </si>
  <si>
    <t>st1e12</t>
  </si>
  <si>
    <t>PhD project</t>
  </si>
  <si>
    <t>returned after two weeks as agreed, No material used</t>
  </si>
  <si>
    <t>2014/9</t>
  </si>
  <si>
    <t>F Zhang</t>
  </si>
  <si>
    <t>2014/10</t>
  </si>
  <si>
    <t>John (Technision in 1055)</t>
  </si>
  <si>
    <t>Pay later together</t>
  </si>
  <si>
    <t>returned, Pay later together</t>
  </si>
  <si>
    <t>Nathan soper</t>
  </si>
  <si>
    <t>Sudeepth Nair</t>
  </si>
  <si>
    <t>Douglas Wilkie</t>
  </si>
  <si>
    <t>FEEG6012 - GDP 12</t>
  </si>
  <si>
    <t>Form not filled in and spreadsheet not updated group had been printing since 9am and had not been told to fill in the sheet</t>
  </si>
  <si>
    <t>Myles John</t>
  </si>
  <si>
    <t>mj6g12</t>
  </si>
  <si>
    <t>FEEG3003 - IP 219 - MECHATRONICS</t>
  </si>
  <si>
    <t>Nikesh Patel</t>
  </si>
  <si>
    <t>np9g12</t>
  </si>
  <si>
    <t>FEEG3003 - IP AUTOMOTIVE</t>
  </si>
  <si>
    <t>Abdallah Yehya</t>
  </si>
  <si>
    <t>Ciprian Blujoea</t>
  </si>
  <si>
    <t>cb5g14</t>
  </si>
  <si>
    <t>Giorgio Baroni</t>
  </si>
  <si>
    <t>gb2g14</t>
  </si>
  <si>
    <t>failed</t>
  </si>
  <si>
    <t>Luka Banovic</t>
  </si>
  <si>
    <t>Florian Degiral</t>
  </si>
  <si>
    <t>fd1c14</t>
  </si>
  <si>
    <t>Email - florian.degiral@gmail.com or fd1c14@soton.ac.uk</t>
  </si>
  <si>
    <t>Intern</t>
  </si>
  <si>
    <t>Xenophon Kalageropoulos</t>
  </si>
  <si>
    <t>FEEG6012 - GDP 33</t>
  </si>
  <si>
    <t>No logbook. (GDP33 Mech Eng) 24208949, 24385131</t>
  </si>
  <si>
    <t>Daniel Castro</t>
  </si>
  <si>
    <t>dc6g12</t>
  </si>
  <si>
    <t>Mob: 07769322099. Amount rounded up due to lack of change</t>
  </si>
  <si>
    <t>Erik Kovalan</t>
  </si>
  <si>
    <t>Print failed. Student to return to try again another day</t>
  </si>
  <si>
    <t>unknown</t>
  </si>
  <si>
    <t>Did not have students details - note left to say to get in touch with D Newman as printing was not ending until past 6pm</t>
  </si>
  <si>
    <t>Luke Muscutt</t>
  </si>
  <si>
    <t>Lem1g12</t>
  </si>
  <si>
    <t>J. Van der Kindere</t>
  </si>
  <si>
    <t>2014/11</t>
  </si>
  <si>
    <t>returned Postgrad account opened with shoufeng - paid via costode</t>
  </si>
  <si>
    <t>Enrique Cuan</t>
  </si>
  <si>
    <t>ecu1g14</t>
  </si>
  <si>
    <t>Mob: 07814895860</t>
  </si>
  <si>
    <t>Printer 9</t>
  </si>
  <si>
    <t>Setup for demonstrator training</t>
  </si>
  <si>
    <t>Print failed multiple times due to lack of filament holder on printer 1 so have moved to this printed</t>
  </si>
  <si>
    <t>Print failed multiple times due to lack of filament holder</t>
  </si>
  <si>
    <t>P{rint failed</t>
  </si>
  <si>
    <t>MIght pick up tomorow, print has failed a number of times so might come back next week to discuss</t>
  </si>
  <si>
    <t>Spreadsheet updated by Cat</t>
  </si>
  <si>
    <t>After training (Free)</t>
  </si>
  <si>
    <t>Jonathan Allen</t>
  </si>
  <si>
    <t>jpca1g13</t>
  </si>
  <si>
    <t>1h free from training</t>
  </si>
  <si>
    <t>Mohd Yusuf Shahir</t>
  </si>
  <si>
    <t>2014/12</t>
  </si>
  <si>
    <t>Ryan Mcarthy</t>
  </si>
  <si>
    <t>Group 5</t>
  </si>
  <si>
    <t>Julian Das</t>
  </si>
  <si>
    <t>Shouting Vema</t>
  </si>
  <si>
    <t>Group 9</t>
  </si>
  <si>
    <t>Gregory Kelleher</t>
  </si>
  <si>
    <t>gk3g12</t>
  </si>
  <si>
    <t>FEEG2001 - UAV 5</t>
  </si>
  <si>
    <t>Refund back 4.90 pounds</t>
  </si>
  <si>
    <t>Task failed in the middle due to wrong settings</t>
  </si>
  <si>
    <t>Group 6 failed</t>
  </si>
  <si>
    <t>phone:07814895860</t>
  </si>
  <si>
    <t>USe</t>
  </si>
  <si>
    <t>Tom Parker</t>
  </si>
  <si>
    <t>private</t>
  </si>
  <si>
    <t>2nd year free printing</t>
  </si>
  <si>
    <t>Lasse Wollatz</t>
  </si>
  <si>
    <t>lw6g10</t>
  </si>
  <si>
    <t>L. Wollatz</t>
  </si>
  <si>
    <t>returned (demonstrator training)</t>
  </si>
  <si>
    <t>2015/1</t>
  </si>
  <si>
    <t>Stefan Gorzynski</t>
  </si>
  <si>
    <t>Multiple prints failed previously on other printers TS sg14g14@soton.ac.uk</t>
  </si>
  <si>
    <t>Gergely Orosz</t>
  </si>
  <si>
    <t>Lucas Noyau</t>
  </si>
  <si>
    <t>returned on 11/02/2015 I have left it in its box with a complete set of equipment so it should be easy to loan out to someone.</t>
  </si>
  <si>
    <t>Berry</t>
  </si>
  <si>
    <t>returned on 02/03/2015 to S. Mestry (N/A)</t>
  </si>
  <si>
    <t>returned... Grabbed while I was busy not all data provided</t>
  </si>
  <si>
    <t>2015/2</t>
  </si>
  <si>
    <t>unkown</t>
  </si>
  <si>
    <t>FEEG6012 - GDP 6</t>
  </si>
  <si>
    <t>Printer 18</t>
  </si>
  <si>
    <t>Jing Tang</t>
  </si>
  <si>
    <t>jt7g13</t>
  </si>
  <si>
    <t>J. M.</t>
  </si>
  <si>
    <t>jm16g10</t>
  </si>
  <si>
    <t>Nimath Ibach</t>
  </si>
  <si>
    <t>Thomas Dickson</t>
  </si>
  <si>
    <t>returned Monday16th at 9am (returne)</t>
  </si>
  <si>
    <t>Printer 17</t>
  </si>
  <si>
    <t>J. K.</t>
  </si>
  <si>
    <t>jk7g12</t>
  </si>
  <si>
    <t>Repaired x-axis belt</t>
  </si>
  <si>
    <t>Anthony Hill</t>
  </si>
  <si>
    <t>ah14g12</t>
  </si>
  <si>
    <t>Robert Lew</t>
  </si>
  <si>
    <t>Mohammed Vaezi</t>
  </si>
  <si>
    <t>S. Yang</t>
  </si>
  <si>
    <t>returned before 04/03/2015 (Mohammed is using it for PEEK printing. proved by S. Yang)</t>
  </si>
  <si>
    <t>unspecified (cost codes: 512566101; 510239128)</t>
  </si>
  <si>
    <t>returned Split charges between two course codes. Also loaned agreed mon-weds, then weds for one week with Shoufeng.</t>
  </si>
  <si>
    <t>Neolytos Dimitrion</t>
  </si>
  <si>
    <t>nd3n12</t>
  </si>
  <si>
    <t>FEEG2001</t>
  </si>
  <si>
    <t>Tudor Atanasim</t>
  </si>
  <si>
    <t xml:space="preserve">FEEG2001 - 3D Printer </t>
  </si>
  <si>
    <t>2nd yr 3d printing project</t>
  </si>
  <si>
    <t>Jun Yuan Tan</t>
  </si>
  <si>
    <t>rrpn2g13</t>
  </si>
  <si>
    <t>Ser Chin Beh</t>
  </si>
  <si>
    <t>scb1e13</t>
  </si>
  <si>
    <t>blocked extrusion motor</t>
  </si>
  <si>
    <t>Neel Gun</t>
  </si>
  <si>
    <t>FEEG2001 - Eurobot 15</t>
  </si>
  <si>
    <t>Jehon von der Jjassies</t>
  </si>
  <si>
    <t>Jhimi Sherpa</t>
  </si>
  <si>
    <t>FEEG2001 - Eurobot 6</t>
  </si>
  <si>
    <t>Ben Braun</t>
  </si>
  <si>
    <t>Joe Bullen</t>
  </si>
  <si>
    <t>jjb1g13</t>
  </si>
  <si>
    <t>FEEG6012 - GDP 14</t>
  </si>
  <si>
    <t>David Montgomery</t>
  </si>
  <si>
    <t>J. K. S.</t>
  </si>
  <si>
    <t>jks2g11</t>
  </si>
  <si>
    <t>Loir Matzkin</t>
  </si>
  <si>
    <t>ldm2g11</t>
  </si>
  <si>
    <t>Jacques Van der Kindere</t>
  </si>
  <si>
    <t>jvdk1g09</t>
  </si>
  <si>
    <t>play in the platform (x axis) + blocked nozzle</t>
  </si>
  <si>
    <t>Jamie Gallager</t>
  </si>
  <si>
    <t>jcog1g11</t>
  </si>
  <si>
    <t>returned... Loaned due to multiple failed prints and deadline on wednesday morning. Printer to be returned weds 9am</t>
  </si>
  <si>
    <t>Joseph Harris</t>
  </si>
  <si>
    <t>jcrh2g11</t>
  </si>
  <si>
    <t>returned... Loaned until wednesday 9am as agreed with demonstrator during earlier shift</t>
  </si>
  <si>
    <t>R. R. P. N.</t>
  </si>
  <si>
    <t>Printer 20</t>
  </si>
  <si>
    <t>returned before 02/03/2015 (demonstrator training)</t>
  </si>
  <si>
    <t>returned - Reported clogged nozzle</t>
  </si>
  <si>
    <t>Elisabet(?) Hadjiodiros</t>
  </si>
  <si>
    <t>Kunal Jain</t>
  </si>
  <si>
    <t>kj2g12</t>
  </si>
  <si>
    <t>Mostafa El Laithy</t>
  </si>
  <si>
    <t>returned 23/02/15</t>
  </si>
  <si>
    <t>Joe Coakley</t>
  </si>
  <si>
    <t>jc24g13</t>
  </si>
  <si>
    <t>FEEG2001 - Eurobot 1</t>
  </si>
  <si>
    <t>Printer 22</t>
  </si>
  <si>
    <t>C. A. P.</t>
  </si>
  <si>
    <t>cap3g13</t>
  </si>
  <si>
    <t>Aniket Chopda</t>
  </si>
  <si>
    <t>ac9g13</t>
  </si>
  <si>
    <t>FEEG2001 - Eurobot 5</t>
  </si>
  <si>
    <t>Edward Smart</t>
  </si>
  <si>
    <t>es17g13</t>
  </si>
  <si>
    <t>Emma Bryant</t>
  </si>
  <si>
    <t>eb1g13</t>
  </si>
  <si>
    <t>T. D.</t>
  </si>
  <si>
    <t>td2g13</t>
  </si>
  <si>
    <t>FEEG2001 - Eurobot 9</t>
  </si>
  <si>
    <t>Tomas Pekarska</t>
  </si>
  <si>
    <t>Sabina Kanagalingam</t>
  </si>
  <si>
    <t>FEEG2001 Group 6</t>
  </si>
  <si>
    <t>Alexander Williams</t>
  </si>
  <si>
    <t>aw13g12</t>
  </si>
  <si>
    <t>FEEG3003 - IP 704</t>
  </si>
  <si>
    <t>Jinghua Tang</t>
  </si>
  <si>
    <t>returned 23/02/2015</t>
  </si>
  <si>
    <t>Adam Boxer</t>
  </si>
  <si>
    <t>ab20g11</t>
  </si>
  <si>
    <t>Tomas Starley</t>
  </si>
  <si>
    <t>tms1g10</t>
  </si>
  <si>
    <t>fillament holder</t>
  </si>
  <si>
    <t>printing fillament holder</t>
  </si>
  <si>
    <t>Andreas Hadjirafris</t>
  </si>
  <si>
    <t>ah6g12</t>
  </si>
  <si>
    <t>FEEG2001 - 3D Printer 1</t>
  </si>
  <si>
    <t>G. Qi</t>
  </si>
  <si>
    <t>Ian H Low</t>
  </si>
  <si>
    <t>FEEG2001 - 3D Printer 10</t>
  </si>
  <si>
    <t>Aleksander Borczyk</t>
  </si>
  <si>
    <t>ab7g13</t>
  </si>
  <si>
    <t>FEEG2001 - 3D Printer 4</t>
  </si>
  <si>
    <t>Bradley Durrant</t>
  </si>
  <si>
    <t>FEEG2001 - 3D Printer 5</t>
  </si>
  <si>
    <t>Aliard Sancmez</t>
  </si>
  <si>
    <t>returned on 25/02/2015 to T. Standen</t>
  </si>
  <si>
    <t>Kiaan Daddigaala</t>
  </si>
  <si>
    <t>Tor-Anders Larsen</t>
  </si>
  <si>
    <t>Van der driest</t>
  </si>
  <si>
    <t>Nirmalina Beena</t>
  </si>
  <si>
    <t>nrb1g12</t>
  </si>
  <si>
    <t>Nurdaulet Sagyndyle</t>
  </si>
  <si>
    <t>ns11g13</t>
  </si>
  <si>
    <t>David Carpenter</t>
  </si>
  <si>
    <t>dpc1g10</t>
  </si>
  <si>
    <t>FEEG6012 - GDP 5</t>
  </si>
  <si>
    <t>Megan Parfitt</t>
  </si>
  <si>
    <t>FEEG6012 - GDP 903</t>
  </si>
  <si>
    <t>returned...</t>
  </si>
  <si>
    <t>left without registering!</t>
  </si>
  <si>
    <t>Carlos Bas</t>
  </si>
  <si>
    <t>cbg1g11</t>
  </si>
  <si>
    <t>Printing error in the middle and then moved to Printer 3</t>
  </si>
  <si>
    <t>Printer Testing</t>
  </si>
  <si>
    <t>returned on 02/03/2015 to W. Keum (N/A)</t>
  </si>
  <si>
    <t>Mykolos Podolski</t>
  </si>
  <si>
    <t>R. M.</t>
  </si>
  <si>
    <t>rm3g13</t>
  </si>
  <si>
    <t>FEEG2001 - 3D Printer  6</t>
  </si>
  <si>
    <t>returned on 02/03/2015 to W. Keum</t>
  </si>
  <si>
    <t>Parham Andislek</t>
  </si>
  <si>
    <t>Samuel Sheehy</t>
  </si>
  <si>
    <t>ses1u12</t>
  </si>
  <si>
    <t>returned but not recorded</t>
  </si>
  <si>
    <t>Luke Hayrues</t>
  </si>
  <si>
    <t>lh12g13</t>
  </si>
  <si>
    <t>returned but not recorded (1 filament given)</t>
  </si>
  <si>
    <t>T. E. M.</t>
  </si>
  <si>
    <t>tem1g13</t>
  </si>
  <si>
    <t>FEEG2001 - Mech 10</t>
  </si>
  <si>
    <t>returned on 02/032015</t>
  </si>
  <si>
    <t>Jalal Amine Eddine</t>
  </si>
  <si>
    <t>jae1g11</t>
  </si>
  <si>
    <t>returned but not recorded - loaned again the same day???</t>
  </si>
  <si>
    <t>William Kumordzie</t>
  </si>
  <si>
    <t>wsk1g11</t>
  </si>
  <si>
    <t>FEEG6012 - GDP 37</t>
  </si>
  <si>
    <t>returned but not recorded - had been loaned already the same day???</t>
  </si>
  <si>
    <t>FEEG6012 - GDP 4</t>
  </si>
  <si>
    <t>L. H.</t>
  </si>
  <si>
    <t>Yamen Thussan</t>
  </si>
  <si>
    <t>Laurence De Bruxelles</t>
  </si>
  <si>
    <t>ldb1g14</t>
  </si>
  <si>
    <t>UKSEDS</t>
  </si>
  <si>
    <t>Printer 21</t>
  </si>
  <si>
    <t>returned on 15/03/2015 to C. Cooper</t>
  </si>
  <si>
    <t>2015/3</t>
  </si>
  <si>
    <t>Jack Quiddington</t>
  </si>
  <si>
    <t>jpq1g13</t>
  </si>
  <si>
    <t>loaned by Dani?</t>
  </si>
  <si>
    <t>Michael Harris</t>
  </si>
  <si>
    <t>msh3g13</t>
  </si>
  <si>
    <t>Jamie Caulfield</t>
  </si>
  <si>
    <t>jc4g13</t>
  </si>
  <si>
    <t>Alex Davey</t>
  </si>
  <si>
    <t>amd1g13</t>
  </si>
  <si>
    <t>returned on 04/03/2015 to J. Van der Kindere (N/A)</t>
  </si>
  <si>
    <t>FEEG6012 - GDP 06</t>
  </si>
  <si>
    <t>Hamish Munro-Faure</t>
  </si>
  <si>
    <t>hmf1e1e</t>
  </si>
  <si>
    <t>FEEG6012 - GDP Miniature Locomotive</t>
  </si>
  <si>
    <t>Group 18</t>
  </si>
  <si>
    <t>Pawel Kekus</t>
  </si>
  <si>
    <t>FEEG3003 - IP 30 (Dr Angland)</t>
  </si>
  <si>
    <t>UK SEDS</t>
  </si>
  <si>
    <t>Alex Sheed</t>
  </si>
  <si>
    <t>ajs4g13</t>
  </si>
  <si>
    <t>returned on 09/03/2015 to S. Mestry (N/A)</t>
  </si>
  <si>
    <t>Ash</t>
  </si>
  <si>
    <t>aa24g13</t>
  </si>
  <si>
    <t>returned on 09/03/2015 to W. Keum (N/A)</t>
  </si>
  <si>
    <t>A. R. H.</t>
  </si>
  <si>
    <t>arh1g13</t>
  </si>
  <si>
    <t>Luoh Long Chan</t>
  </si>
  <si>
    <t>llc1g13</t>
  </si>
  <si>
    <t>Please confirm the info. from the students!!!!</t>
  </si>
  <si>
    <t>Not find Printer 1</t>
  </si>
  <si>
    <t>C. M. W.</t>
  </si>
  <si>
    <t>cmw1g13</t>
  </si>
  <si>
    <t>V. T.</t>
  </si>
  <si>
    <t>vt2g13</t>
  </si>
  <si>
    <t>FEEG2001 - UAV 7</t>
  </si>
  <si>
    <t>FEEG6012 - GDP (ISVR)</t>
  </si>
  <si>
    <t>FEEG6012 - GDP 1</t>
  </si>
  <si>
    <t>cancelled</t>
  </si>
  <si>
    <t>S. S.</t>
  </si>
  <si>
    <t>ss19g12</t>
  </si>
  <si>
    <t>FEEG6012 - GDP 35</t>
  </si>
  <si>
    <t>A. M.</t>
  </si>
  <si>
    <t>am53g10</t>
  </si>
  <si>
    <t>Group 37</t>
  </si>
  <si>
    <t>Group ISVR</t>
  </si>
  <si>
    <t>A. D. L. D.</t>
  </si>
  <si>
    <t>adld1g12</t>
  </si>
  <si>
    <t>FEEG3003 - IP 30</t>
  </si>
  <si>
    <t>ISVR</t>
  </si>
  <si>
    <t>Hsuan-Yang Wang</t>
  </si>
  <si>
    <t>hw14g11</t>
  </si>
  <si>
    <t>returned on 05/03/2015 to W. Keum (N/A)</t>
  </si>
  <si>
    <t>Eda Dogan</t>
  </si>
  <si>
    <t>SESA6070</t>
  </si>
  <si>
    <t>S. M.</t>
  </si>
  <si>
    <t>sm12g11</t>
  </si>
  <si>
    <t>UKSEDS outreach</t>
  </si>
  <si>
    <t>FEEG6012 - GDP 4 - 3D printer</t>
  </si>
  <si>
    <t>FEEG2001 - 3D Printer project</t>
  </si>
  <si>
    <t>Acoustic Engineering</t>
  </si>
  <si>
    <t>returned on 11/03/2015 to Y. Chen</t>
  </si>
  <si>
    <t>Print failed</t>
  </si>
  <si>
    <t>A. P.</t>
  </si>
  <si>
    <t>ap3n12</t>
  </si>
  <si>
    <t>FEEG2001 - 3D Printer 14</t>
  </si>
  <si>
    <t>R. E. C.</t>
  </si>
  <si>
    <t>returned on 10/03/2015 to W. Keum (Changed printer to 22 due to bad print quality)</t>
  </si>
  <si>
    <t>FEEG6012 - GDP 45</t>
  </si>
  <si>
    <t>FEEG6012 - GDP 21</t>
  </si>
  <si>
    <t>Print failed half way through, so was printed again</t>
  </si>
  <si>
    <t>A. D. B. D.</t>
  </si>
  <si>
    <t>adbd1g12</t>
  </si>
  <si>
    <t>V. K.</t>
  </si>
  <si>
    <t>vk5g12</t>
  </si>
  <si>
    <t>S. A.</t>
  </si>
  <si>
    <t>sa9n12</t>
  </si>
  <si>
    <t>Lewis Ridout</t>
  </si>
  <si>
    <t>lr7g13</t>
  </si>
  <si>
    <t>Clogd Banaid</t>
  </si>
  <si>
    <t>FEEG2001 - 3D Printer 11</t>
  </si>
  <si>
    <t>Jhimi Shemha</t>
  </si>
  <si>
    <t xml:space="preserve">FEEG2001 - Eurobot </t>
  </si>
  <si>
    <t>A. R.</t>
  </si>
  <si>
    <t>ar13g13</t>
  </si>
  <si>
    <t>N. R. B.</t>
  </si>
  <si>
    <t>nrb1g13</t>
  </si>
  <si>
    <t>Janci Shah</t>
  </si>
  <si>
    <t>js44g13</t>
  </si>
  <si>
    <t>HUHPS</t>
  </si>
  <si>
    <t>M. A. P. M.</t>
  </si>
  <si>
    <t>mapm1g12</t>
  </si>
  <si>
    <t>SUHPS</t>
  </si>
  <si>
    <t>Rahul Nair</t>
  </si>
  <si>
    <t>returned on 19/06/2015 to S. Yang (
Respected Sir,
I had returned the 3D printer 1 week after I borrowed it. I also
signed it out when I returned it. I do not have this printer with me anymore
and this is the first time I am getting a message regarding me not returning
the printer.  I am sure there has been a mistake because the printer has
been returned. 
Yours sincerely,
Rahul Nair)</t>
  </si>
  <si>
    <t>C. V. A.</t>
  </si>
  <si>
    <t>cva1u12</t>
  </si>
  <si>
    <t>FEEG2001 - Eurobot 4</t>
  </si>
  <si>
    <t>returned on 15/03/2015 to C. Cooper (Printer was returned without checking in with demonstrator)</t>
  </si>
  <si>
    <t>Li Jianling</t>
  </si>
  <si>
    <t>jl18g14</t>
  </si>
  <si>
    <t>3D printer project</t>
  </si>
  <si>
    <t>jm10g13</t>
  </si>
  <si>
    <t>FEEG2001 - 3D Printer 15</t>
  </si>
  <si>
    <t>FEEG2001 - 3D Printer 35</t>
  </si>
  <si>
    <t>FEEG2001 - Eurobot 18</t>
  </si>
  <si>
    <t>Student using his own filament</t>
  </si>
  <si>
    <t>returned on 18/03/2015 to L. Wollatz (not signed in but printer av again)</t>
  </si>
  <si>
    <t>M. S. H.</t>
  </si>
  <si>
    <t>returned on 18/03/2015 to F. Zhang (due to wrong recording made by demonstrators from early morning, I think this has been returned, was recorded as Printer num12 before(has corrected it) )</t>
  </si>
  <si>
    <t>T. P.</t>
  </si>
  <si>
    <t>tp3g13</t>
  </si>
  <si>
    <t>T. N.</t>
  </si>
  <si>
    <t>tn4g12</t>
  </si>
  <si>
    <t>FEEG2001 - 3D Printer  21</t>
  </si>
  <si>
    <t>returned on 18/03/2015 to Wei</t>
  </si>
  <si>
    <t>Group 35</t>
  </si>
  <si>
    <t>returned on 18/03/2015 to W. Keum</t>
  </si>
  <si>
    <t>Alex Tynenouth</t>
  </si>
  <si>
    <t>ajgtig12</t>
  </si>
  <si>
    <t>Fan blades are chipped but seems to still be running fine. Nozzle might be slightly blocked.</t>
  </si>
  <si>
    <t>P. C. M. S.</t>
  </si>
  <si>
    <t>pcms1g12</t>
  </si>
  <si>
    <t>N. P.</t>
  </si>
  <si>
    <t>M. A. M.</t>
  </si>
  <si>
    <t>mam2g12</t>
  </si>
  <si>
    <t>H. K. Y.</t>
  </si>
  <si>
    <t>hky1g12</t>
  </si>
  <si>
    <t>FEEG3003 - IP 7</t>
  </si>
  <si>
    <t>D. M.</t>
  </si>
  <si>
    <t>dm11g12</t>
  </si>
  <si>
    <t>ISVR Group D</t>
  </si>
  <si>
    <t>Dylan Morgan</t>
  </si>
  <si>
    <t>returned on 18/03/2015 to L. Wollatz (not signed in but in ws again)</t>
  </si>
  <si>
    <t>returned on 25/03/2015 to A. Duranec</t>
  </si>
  <si>
    <t>T. T. M.</t>
  </si>
  <si>
    <t>ttm1m12</t>
  </si>
  <si>
    <t>returned on 25/03/2015 to J. Van der Kindere (Late)</t>
  </si>
  <si>
    <t>returned on 25/03/2015 to J. Van der Kindere</t>
  </si>
  <si>
    <t>S. Zhou</t>
  </si>
  <si>
    <t>N. H.</t>
  </si>
  <si>
    <t>nh5g13</t>
  </si>
  <si>
    <t>P. C.</t>
  </si>
  <si>
    <t>pc5g13</t>
  </si>
  <si>
    <t>Wifold Klimezyle</t>
  </si>
  <si>
    <t>A. S.</t>
  </si>
  <si>
    <t>as30g11</t>
  </si>
  <si>
    <t>J. W. D.</t>
  </si>
  <si>
    <t>jwd1g11</t>
  </si>
  <si>
    <t>FEEG6012 - GDP 901</t>
  </si>
  <si>
    <t>returned on 25/03/2015 to J. Van der Kindere (Unusable filament given. Replacement spool not used either.)</t>
  </si>
  <si>
    <t>returned on 25/03/2015 to Y. Chen</t>
  </si>
  <si>
    <t>ISVR D</t>
  </si>
  <si>
    <t>returned by 25/03/2015 - no official recording available</t>
  </si>
  <si>
    <t>S. H. O.</t>
  </si>
  <si>
    <t>sho1g12</t>
  </si>
  <si>
    <t>FEEG2001 - Loudspeaker E</t>
  </si>
  <si>
    <t>M. D. T. M.</t>
  </si>
  <si>
    <t>mdtm1g14</t>
  </si>
  <si>
    <t>it is alreaydy in use. it should be returned in the early morning, but no recordings on the paper work  from previous demonstrators (zhang)</t>
  </si>
  <si>
    <t>?</t>
  </si>
  <si>
    <t>D. S.</t>
  </si>
  <si>
    <t>ds17g13</t>
  </si>
  <si>
    <t>A. Duranec</t>
  </si>
  <si>
    <t>J. B.</t>
  </si>
  <si>
    <t>jb16g13</t>
  </si>
  <si>
    <t>M. T.</t>
  </si>
  <si>
    <t>mt15g13</t>
  </si>
  <si>
    <t>M. D.</t>
  </si>
  <si>
    <t>md9g13</t>
  </si>
  <si>
    <t>FEEG2001 - 3D Printer 9</t>
  </si>
  <si>
    <t>returned on 01/04/2015 to L. Wollatz</t>
  </si>
  <si>
    <t>Christopher Lawford</t>
  </si>
  <si>
    <t>cl26g13</t>
  </si>
  <si>
    <t>returned on 01/04/2015 to J. Van der Kindere</t>
  </si>
  <si>
    <t>returned on 01/04/2015 to L. Wollatz (returned 30min late)</t>
  </si>
  <si>
    <t>C. K. G.</t>
  </si>
  <si>
    <t>ckg1n12</t>
  </si>
  <si>
    <t>FEEG2001 - UAV 15</t>
  </si>
  <si>
    <t>Siracusa</t>
  </si>
  <si>
    <t>fs1v14</t>
  </si>
  <si>
    <t>FSI</t>
  </si>
  <si>
    <t>returned on 01/04/2015 to L. Wollatz (student reports platform too hot error)</t>
  </si>
  <si>
    <t>returned on 01/04/2015 to Y. Chen</t>
  </si>
  <si>
    <t>Merb Charushoglu</t>
  </si>
  <si>
    <t>mc9g12</t>
  </si>
  <si>
    <t>returned on 30/03/2015 to Jing</t>
  </si>
  <si>
    <t>Ana-Marija Duranec</t>
  </si>
  <si>
    <t>ad2e14</t>
  </si>
  <si>
    <t>overnight printing</t>
  </si>
  <si>
    <t>Kate Rogers</t>
  </si>
  <si>
    <t>ker1g14</t>
  </si>
  <si>
    <t>returned on 27/04/2015 to A. Duranec</t>
  </si>
  <si>
    <t>returned on 29/04/2015 to S. Mestry (returned 16 days late)</t>
  </si>
  <si>
    <t>returned on 02/04/2015 to L. Wollatz</t>
  </si>
  <si>
    <t>2015/4</t>
  </si>
  <si>
    <t>Mechanical 3rd Year</t>
  </si>
  <si>
    <t>returned on 22/04/2015 to W. Keum</t>
  </si>
  <si>
    <t>returned on 15/04/2015 to J. Van der Kindere</t>
  </si>
  <si>
    <t>Dr. Micheal McGrath</t>
  </si>
  <si>
    <t>Richard Jones</t>
  </si>
  <si>
    <t>2nd Year Project</t>
  </si>
  <si>
    <t>Gary Goh</t>
  </si>
  <si>
    <t>chg1g13</t>
  </si>
  <si>
    <t>Roshan Porsupat</t>
  </si>
  <si>
    <t>Could not read student's handwriting for name and student had left print at time of entry so could not clarify</t>
  </si>
  <si>
    <t>returned on 20/04/2015 to W. Keum</t>
  </si>
  <si>
    <t>Patrick Ludwig Fenou Kengne</t>
  </si>
  <si>
    <t>pffk1g13</t>
  </si>
  <si>
    <t>G.Gomit</t>
  </si>
  <si>
    <t>James D Crothers</t>
  </si>
  <si>
    <t>jdc1g11</t>
  </si>
  <si>
    <t>FEEG3003 - IP 271</t>
  </si>
  <si>
    <t>Mohammad Vaez</t>
  </si>
  <si>
    <t>mv1g11</t>
  </si>
  <si>
    <t>Mark VousDen</t>
  </si>
  <si>
    <t>mv3g08</t>
  </si>
  <si>
    <t>Emma Goy</t>
  </si>
  <si>
    <t>elg1n12</t>
  </si>
  <si>
    <t>FEEG2001 - UAV 18</t>
  </si>
  <si>
    <t>returned on 27/04/2015 to L. Wollatz (material did not stick to platform as platform didn't heat + filament tube missing)</t>
  </si>
  <si>
    <t>returned on 27/04/2015 to L. Wollatz</t>
  </si>
  <si>
    <t>Faris Yusef</t>
  </si>
  <si>
    <t>FEEG2001 - 3D Printer 2</t>
  </si>
  <si>
    <t>returned on 27/04/2015 to A. Duranec (Late)</t>
  </si>
  <si>
    <t>Ravi Jayanti</t>
  </si>
  <si>
    <t>FEEG2001 D</t>
  </si>
  <si>
    <t>returned on 27/04/2015 to L. Wollatz (returned in absense of demonstrator)</t>
  </si>
  <si>
    <t>Marcus Collier-Wright</t>
  </si>
  <si>
    <t>mcw1g12</t>
  </si>
  <si>
    <t>FEEG2001 - UAV 14</t>
  </si>
  <si>
    <t>J. Y. T. Y.</t>
  </si>
  <si>
    <t>jyty2g12</t>
  </si>
  <si>
    <t>FEEG3003 - IP FEEG3001</t>
  </si>
  <si>
    <t>Own filament used</t>
  </si>
  <si>
    <t>Used own filament</t>
  </si>
  <si>
    <t>Chai Wei Tee</t>
  </si>
  <si>
    <t>returned on 27/04/2015 to L. Wollatz (returned in absense of demonstrator + new green roll provided  + blue roll borrowed but not added before)</t>
  </si>
  <si>
    <t>Jonathan Perrett</t>
  </si>
  <si>
    <t>jn5g13</t>
  </si>
  <si>
    <t>Joel Bamigboye</t>
  </si>
  <si>
    <t>jb15g13</t>
  </si>
  <si>
    <t>returned on 27/04/2015 to L. Wollatz (filament tube and sensor cable missing - to be returned this afternoon...)</t>
  </si>
  <si>
    <t>J. C.</t>
  </si>
  <si>
    <t>jc20g13</t>
  </si>
  <si>
    <t>returned on 29/04/2015 to W. Keum</t>
  </si>
  <si>
    <t>FEEG 2001</t>
  </si>
  <si>
    <t>Geraud Ploix</t>
  </si>
  <si>
    <t>gdp1g13</t>
  </si>
  <si>
    <t>Z. Z.</t>
  </si>
  <si>
    <t>zz9g13</t>
  </si>
  <si>
    <t>signed by friend on behalf</t>
  </si>
  <si>
    <t>ili8g14</t>
  </si>
  <si>
    <t>FEEG2001 - Acoustics</t>
  </si>
  <si>
    <t>FEEG2001 - Speaker</t>
  </si>
  <si>
    <t>A. S. M.</t>
  </si>
  <si>
    <t>asm1g13</t>
  </si>
  <si>
    <t>FEEG2001 - UAV 16</t>
  </si>
  <si>
    <t>Matt Wheeler</t>
  </si>
  <si>
    <t>Daniel Cudeiro Blanco</t>
  </si>
  <si>
    <t>Group 13</t>
  </si>
  <si>
    <t>returned on 29/04/2015 to S. Mestry</t>
  </si>
  <si>
    <t>M. K. K.</t>
  </si>
  <si>
    <t>mkk1f13</t>
  </si>
  <si>
    <t>Colm Corr</t>
  </si>
  <si>
    <t>Up Printer</t>
  </si>
  <si>
    <t>returned on 06/05/2015 to A. Duranec (Filament broken)</t>
  </si>
  <si>
    <t>returned on 06/05/2015 to A. Duranec</t>
  </si>
  <si>
    <t>Hirad Goudarzi</t>
  </si>
  <si>
    <t>FEEG2001 - Group 23</t>
  </si>
  <si>
    <t>L. B. E.</t>
  </si>
  <si>
    <t>lbe1g14</t>
  </si>
  <si>
    <t>FEEG Ed Aerospace Eng</t>
  </si>
  <si>
    <t>A. J.</t>
  </si>
  <si>
    <t>aj1g13</t>
  </si>
  <si>
    <t>FEEG2001 - Loudspeaker D</t>
  </si>
  <si>
    <t>Y. S.</t>
  </si>
  <si>
    <t>ys12g13</t>
  </si>
  <si>
    <t xml:space="preserve">FEEG2001 - UAV </t>
  </si>
  <si>
    <t>FS1</t>
  </si>
  <si>
    <t>returned on 06/05/2015 to A. Duranec (the board doesnt heat up)</t>
  </si>
  <si>
    <t>returned on 06/05/2015 to A. Duranec (the nozzle doesnt heat up enough)</t>
  </si>
  <si>
    <t>Shanujan Ghandrarajah</t>
  </si>
  <si>
    <t>Jerome Carson</t>
  </si>
  <si>
    <t>jac1g13</t>
  </si>
  <si>
    <t>FEEG2001 - UAV 4</t>
  </si>
  <si>
    <t>returned by 06/05/2015 (no official record available)</t>
  </si>
  <si>
    <t>jp12g13</t>
  </si>
  <si>
    <t>FEEG2001 - UAV 11</t>
  </si>
  <si>
    <t>2015/5</t>
  </si>
  <si>
    <t>N. D.</t>
  </si>
  <si>
    <t>nd6g13</t>
  </si>
  <si>
    <t>Rory Johnstone</t>
  </si>
  <si>
    <t>4/Acro</t>
  </si>
  <si>
    <t>Printing more filament holders</t>
  </si>
  <si>
    <t>A. D.</t>
  </si>
  <si>
    <t>ad8g13</t>
  </si>
  <si>
    <t>C. A. W.</t>
  </si>
  <si>
    <t>caw2g13</t>
  </si>
  <si>
    <t>C. H. C.</t>
  </si>
  <si>
    <t>chc2g13</t>
  </si>
  <si>
    <t>FEEG2001 - 3D Printer 3</t>
  </si>
  <si>
    <t>C. Y.</t>
  </si>
  <si>
    <t>cy8g13</t>
  </si>
  <si>
    <t>Nur Hjlsmail</t>
  </si>
  <si>
    <t>nihile13</t>
  </si>
  <si>
    <t>returned by 11/05/2015 (no official record available)</t>
  </si>
  <si>
    <t>F. G.</t>
  </si>
  <si>
    <t>fg3g13</t>
  </si>
  <si>
    <t>D. N. A. F.</t>
  </si>
  <si>
    <t>dnaf1913</t>
  </si>
  <si>
    <t>zz2c14</t>
  </si>
  <si>
    <t>fez</t>
  </si>
  <si>
    <t>Marie Wallis</t>
  </si>
  <si>
    <t>Group 3 / Aero Astro</t>
  </si>
  <si>
    <t>Detian Deng</t>
  </si>
  <si>
    <t>dd4g12</t>
  </si>
  <si>
    <t>Group 9 / MEng Mechanical</t>
  </si>
  <si>
    <t>G. Z.</t>
  </si>
  <si>
    <t>gz1e14</t>
  </si>
  <si>
    <t>X. L. I.</t>
  </si>
  <si>
    <t>xli9e13</t>
  </si>
  <si>
    <t>failed print</t>
  </si>
  <si>
    <t>SESA6070 - Lab 5</t>
  </si>
  <si>
    <t>SESA6070 - Group 7</t>
  </si>
  <si>
    <t>Alessandro Romano</t>
  </si>
  <si>
    <t>Ship Science</t>
  </si>
  <si>
    <t>sumps</t>
  </si>
  <si>
    <t>Matthew Telfer</t>
  </si>
  <si>
    <t>J. P.</t>
  </si>
  <si>
    <t>jp24g12</t>
  </si>
  <si>
    <t>FEEG3003</t>
  </si>
  <si>
    <t>J. L. I.</t>
  </si>
  <si>
    <t>jli8g14</t>
  </si>
  <si>
    <t>FEEG2001 - Group 4</t>
  </si>
  <si>
    <t>not recorded in paper form</t>
  </si>
  <si>
    <t>R. H. C.</t>
  </si>
  <si>
    <t>rhc1g19</t>
  </si>
  <si>
    <t>SESA6070 - Group 5</t>
  </si>
  <si>
    <t>R. H. I.</t>
  </si>
  <si>
    <t>rhi1g14</t>
  </si>
  <si>
    <t>A. S. V.</t>
  </si>
  <si>
    <t>asv1g13</t>
  </si>
  <si>
    <t>D. N.</t>
  </si>
  <si>
    <t>dn1g11</t>
  </si>
  <si>
    <t>returned on 27/05/2015 to T. Standen</t>
  </si>
  <si>
    <t>P. H. Y.</t>
  </si>
  <si>
    <t>phy1g13</t>
  </si>
  <si>
    <t>FEEG2001 - 3D Printer 17</t>
  </si>
  <si>
    <t>M. Z.</t>
  </si>
  <si>
    <t>mz8g13</t>
  </si>
  <si>
    <t>FEEG2001 G9</t>
  </si>
  <si>
    <t>FEEG2001 GP</t>
  </si>
  <si>
    <t>Printer 23</t>
  </si>
  <si>
    <t>SUMPS</t>
  </si>
  <si>
    <t>Z. T. S.</t>
  </si>
  <si>
    <t>zts1g14</t>
  </si>
  <si>
    <t>C. K. N.</t>
  </si>
  <si>
    <t>ckn1g14</t>
  </si>
  <si>
    <t>returned on 02/06/2015 to L. Wollatz</t>
  </si>
  <si>
    <t>FEEG6012</t>
  </si>
  <si>
    <t>returned on 02/06/2015 to L. Wollatz (returned in absence of demonstrators &amp; no loan form found)</t>
  </si>
  <si>
    <t>reprint</t>
  </si>
  <si>
    <t>S. B.</t>
  </si>
  <si>
    <t>sb8g13</t>
  </si>
  <si>
    <t>FEEG1001 3D Printer Training</t>
  </si>
  <si>
    <t>2015/6</t>
  </si>
  <si>
    <t>A. A.</t>
  </si>
  <si>
    <t>aa31g14</t>
  </si>
  <si>
    <t>F. Y. A.</t>
  </si>
  <si>
    <t>fya1g14</t>
  </si>
  <si>
    <t>Owen Burnell</t>
  </si>
  <si>
    <t>ogb1g14</t>
  </si>
  <si>
    <t>FEEG1001</t>
  </si>
  <si>
    <t>D. C.</t>
  </si>
  <si>
    <t>dc5g12</t>
  </si>
  <si>
    <t>D. K. A.</t>
  </si>
  <si>
    <t>dka1g12</t>
  </si>
  <si>
    <t>B. A.</t>
  </si>
  <si>
    <t>ba3g10</t>
  </si>
  <si>
    <t>FEEG6012 - GDP 04</t>
  </si>
  <si>
    <t>returned on 03/06/2015 to L. Wollatz</t>
  </si>
  <si>
    <t>B. P. J.</t>
  </si>
  <si>
    <t>bpj1g14</t>
  </si>
  <si>
    <t>D. K.</t>
  </si>
  <si>
    <t>dk4g14</t>
  </si>
  <si>
    <t>T. Y. H.</t>
  </si>
  <si>
    <t>tyh1g13</t>
  </si>
  <si>
    <t>S. J. M.</t>
  </si>
  <si>
    <t>sjm2j14</t>
  </si>
  <si>
    <t>G. L. S.</t>
  </si>
  <si>
    <t>gls2g14</t>
  </si>
  <si>
    <t>H. D. M. M.</t>
  </si>
  <si>
    <t>hdmm1g14</t>
  </si>
  <si>
    <t>G. A. R.</t>
  </si>
  <si>
    <t>gar1g13</t>
  </si>
  <si>
    <t>aa13g14</t>
  </si>
  <si>
    <t>T. V.</t>
  </si>
  <si>
    <t>tv1g14</t>
  </si>
  <si>
    <t>N. V.</t>
  </si>
  <si>
    <t>nv3g14</t>
  </si>
  <si>
    <t>R. G. T.</t>
  </si>
  <si>
    <t>rgt1u13</t>
  </si>
  <si>
    <t>M. Y. M.</t>
  </si>
  <si>
    <t>mym1g14</t>
  </si>
  <si>
    <t>D. L.</t>
  </si>
  <si>
    <t>dl4g14</t>
  </si>
  <si>
    <t>E. G.</t>
  </si>
  <si>
    <t>eg2g14</t>
  </si>
  <si>
    <t>S. J.</t>
  </si>
  <si>
    <t>sj3n13</t>
  </si>
  <si>
    <t>pmm1g14, aa23g14,eg2g14</t>
  </si>
  <si>
    <t>pmm1g14</t>
  </si>
  <si>
    <t>Romel Lumare</t>
  </si>
  <si>
    <t>raco1914</t>
  </si>
  <si>
    <t>M. W.</t>
  </si>
  <si>
    <t>mw1g14</t>
  </si>
  <si>
    <t>A. H. D.</t>
  </si>
  <si>
    <t>ahd1u13</t>
  </si>
  <si>
    <t>W. G.</t>
  </si>
  <si>
    <t>wg2g14</t>
  </si>
  <si>
    <t>R. B. M.</t>
  </si>
  <si>
    <t>rbm2g14</t>
  </si>
  <si>
    <t>I. H. W.</t>
  </si>
  <si>
    <t>ihw1e14</t>
  </si>
  <si>
    <t>Civil 3d printer training</t>
  </si>
  <si>
    <t>K. 2.</t>
  </si>
  <si>
    <t>k21g14</t>
  </si>
  <si>
    <t>L. E. T.</t>
  </si>
  <si>
    <t>let3g14</t>
  </si>
  <si>
    <t>J. O. S.</t>
  </si>
  <si>
    <t>jos1g12</t>
  </si>
  <si>
    <t>Failed print</t>
  </si>
  <si>
    <t>W. S.</t>
  </si>
  <si>
    <t>ws5g14</t>
  </si>
  <si>
    <t>F. K.</t>
  </si>
  <si>
    <t>fk5g14</t>
  </si>
  <si>
    <t>Feeg1001</t>
  </si>
  <si>
    <t>L. A. Q. G.</t>
  </si>
  <si>
    <t>laqg14</t>
  </si>
  <si>
    <t>FEEG 1001</t>
  </si>
  <si>
    <t>G. H.</t>
  </si>
  <si>
    <t>gh6g14</t>
  </si>
  <si>
    <t>Private</t>
  </si>
  <si>
    <t>D. B. T. U.</t>
  </si>
  <si>
    <t>dbtu13</t>
  </si>
  <si>
    <t>vk3g14</t>
  </si>
  <si>
    <t>D. F.</t>
  </si>
  <si>
    <t>df2g14</t>
  </si>
  <si>
    <t>T. L.</t>
  </si>
  <si>
    <t>tl4g14</t>
  </si>
  <si>
    <t>mam3g14</t>
  </si>
  <si>
    <t>F. A.</t>
  </si>
  <si>
    <t>fa10g12</t>
  </si>
  <si>
    <t>M. C. S.</t>
  </si>
  <si>
    <t>mcs2g14</t>
  </si>
  <si>
    <t>FEEG1001 Group N</t>
  </si>
  <si>
    <t>S. A. P.</t>
  </si>
  <si>
    <t>sap1g14</t>
  </si>
  <si>
    <t>returned on 01/07/2015 to L. Wollatz</t>
  </si>
  <si>
    <t>FEEG6012 - GDP ROCKET</t>
  </si>
  <si>
    <t>returned on 11/06/2015 to S. Mestry</t>
  </si>
  <si>
    <t>M. G. M.</t>
  </si>
  <si>
    <t>mgm1g13</t>
  </si>
  <si>
    <t>Printer 24</t>
  </si>
  <si>
    <t>L. B.</t>
  </si>
  <si>
    <t>lb3r14</t>
  </si>
  <si>
    <t>FEE SERG</t>
  </si>
  <si>
    <t>a.franck@soton.ac.uk</t>
  </si>
  <si>
    <t>af5u13</t>
  </si>
  <si>
    <t>FEE, Acoustics Group</t>
  </si>
  <si>
    <t>Printing failed</t>
  </si>
  <si>
    <t>Materials Group</t>
  </si>
  <si>
    <t>returned on 19/08/2015 to Y. Chen</t>
  </si>
  <si>
    <t>FEE Acoustics Group</t>
  </si>
  <si>
    <t>FEE/ISVR/Acoustics Group</t>
  </si>
  <si>
    <t>D. W.</t>
  </si>
  <si>
    <t>dw4g12</t>
  </si>
  <si>
    <t>print approved by Cruden - please refer to him for budget code</t>
  </si>
  <si>
    <t>2015/7</t>
  </si>
  <si>
    <t>Printer 25</t>
  </si>
  <si>
    <t>Printer 27</t>
  </si>
  <si>
    <t xml:space="preserve">PhD project </t>
  </si>
  <si>
    <t>returned on 15/07/2015 to T. Standen</t>
  </si>
  <si>
    <t>returned on 15/07/2015 to T. Standen (returned without notification of demonstrators)</t>
  </si>
  <si>
    <t>Maurice Jones</t>
  </si>
  <si>
    <t>returned on 07/10/2015 to L. Wollatz (Printer was on long loan signed off by Shoufeng)</t>
  </si>
  <si>
    <t>D. A. J. F.</t>
  </si>
  <si>
    <t>dajf1e14</t>
  </si>
  <si>
    <t>Budget code: 510672104</t>
  </si>
  <si>
    <t>Budget Code: 510672108</t>
  </si>
  <si>
    <t>ihw1e13</t>
  </si>
  <si>
    <t>Budget Code: 510472108</t>
  </si>
  <si>
    <t>T. A. B.</t>
  </si>
  <si>
    <t>tab1c14</t>
  </si>
  <si>
    <t>Budget Code: 511023101</t>
  </si>
  <si>
    <t>Project code:510672108</t>
  </si>
  <si>
    <t>G. E.</t>
  </si>
  <si>
    <t>ge1g14</t>
  </si>
  <si>
    <t>Code: 510672108</t>
  </si>
  <si>
    <t>B. L. H.</t>
  </si>
  <si>
    <t>blh1g11</t>
  </si>
  <si>
    <t>Aero &amp; Astro</t>
  </si>
  <si>
    <t>Code:510672108</t>
  </si>
  <si>
    <t>df5g14</t>
  </si>
  <si>
    <t>Code: 510672104</t>
  </si>
  <si>
    <t>G. Y.</t>
  </si>
  <si>
    <t>gy1g14</t>
  </si>
  <si>
    <t>Code: 510672109</t>
  </si>
  <si>
    <t>Code: 518672108</t>
  </si>
  <si>
    <t>returned on 07/08/2015 to Y. Chen</t>
  </si>
  <si>
    <t>2015/8</t>
  </si>
  <si>
    <t>MSc project  32784</t>
  </si>
  <si>
    <t>Code:510672109</t>
  </si>
  <si>
    <t>Printer 26</t>
  </si>
  <si>
    <t>L. Muscutt</t>
  </si>
  <si>
    <t>lem1g12</t>
  </si>
  <si>
    <t>Own filament</t>
  </si>
  <si>
    <t>Printer 28</t>
  </si>
  <si>
    <t>C. M. V.</t>
  </si>
  <si>
    <t>cmv1n13</t>
  </si>
  <si>
    <t>Code: 510146101</t>
  </si>
  <si>
    <t>Code: 513333102</t>
  </si>
  <si>
    <t>Code: 25838504</t>
  </si>
  <si>
    <t>W. W.</t>
  </si>
  <si>
    <t>ww9e14</t>
  </si>
  <si>
    <t>Code: 511028101</t>
  </si>
  <si>
    <t>Postgraduate</t>
  </si>
  <si>
    <t>R. Y.</t>
  </si>
  <si>
    <t>ry1e14</t>
  </si>
  <si>
    <t>Dani Newman</t>
  </si>
  <si>
    <t>returned on 19/08/2015 to D. Newman</t>
  </si>
  <si>
    <t>Internship</t>
  </si>
  <si>
    <t>Internship for Andy Cruden</t>
  </si>
  <si>
    <t>Budget code: 510672108</t>
  </si>
  <si>
    <t>budget code: 510632784</t>
  </si>
  <si>
    <t>budget code: 510672109</t>
  </si>
  <si>
    <t>Intership</t>
  </si>
  <si>
    <t>returned on 02/09/2015 to S. Zhou</t>
  </si>
  <si>
    <t>2015/9</t>
  </si>
  <si>
    <t>Budget code:513217101</t>
  </si>
  <si>
    <t>Code: 510632784</t>
  </si>
  <si>
    <t>E. D. B. D.</t>
  </si>
  <si>
    <t>edbd1n14</t>
  </si>
  <si>
    <t>Print failed reprinting</t>
  </si>
  <si>
    <t>MSc project (510632784)</t>
  </si>
  <si>
    <t>Intern ()</t>
  </si>
  <si>
    <t>returned on 09/09/2015 to Y. Chen</t>
  </si>
  <si>
    <t>MSc project</t>
  </si>
  <si>
    <t>returned on 24/09/2015 to D. Newman</t>
  </si>
  <si>
    <t>Federico Romei</t>
  </si>
  <si>
    <t>frr1a12</t>
  </si>
  <si>
    <t>research</t>
  </si>
  <si>
    <t>returned on 07/10/2015 to L. Wollatz</t>
  </si>
  <si>
    <t>returned on 06/10/2015 to L. Wollatz (talk to Dina)</t>
  </si>
  <si>
    <t>returned on 06/10/2015 to L. Wollatz (talk to DIna)</t>
  </si>
  <si>
    <t>training</t>
  </si>
  <si>
    <t>2015/10</t>
  </si>
  <si>
    <t>internal use</t>
  </si>
  <si>
    <t>P. R.</t>
  </si>
  <si>
    <t>pr5g14</t>
  </si>
  <si>
    <t>M. L.</t>
  </si>
  <si>
    <t>ml12g14</t>
  </si>
  <si>
    <t>M. M.</t>
  </si>
  <si>
    <t>mm3g14</t>
  </si>
  <si>
    <t>A. B.</t>
  </si>
  <si>
    <t>ab37g14</t>
  </si>
  <si>
    <t>K. A. C.</t>
  </si>
  <si>
    <t>kac1n13</t>
  </si>
  <si>
    <t>TRAINING</t>
  </si>
  <si>
    <t>J. J. S. A.</t>
  </si>
  <si>
    <t>jjsa1u13</t>
  </si>
  <si>
    <t>returned on 20/10/2015 to T. Standen (Platform not heating properly. Intermittent cable connection issues probably the cause.)</t>
  </si>
  <si>
    <t>A. X. W. C.</t>
  </si>
  <si>
    <t>axwc1g14</t>
  </si>
  <si>
    <t>jc41g14</t>
  </si>
  <si>
    <t>B. B.</t>
  </si>
  <si>
    <t>bb4g14</t>
  </si>
  <si>
    <t>A. S. K.</t>
  </si>
  <si>
    <t>ask1g14</t>
  </si>
  <si>
    <t>K. P.</t>
  </si>
  <si>
    <t>kp2n13</t>
  </si>
  <si>
    <t>S. H.</t>
  </si>
  <si>
    <t>sh28g14</t>
  </si>
  <si>
    <t>Print Failed. No charge.</t>
  </si>
  <si>
    <t>I. T. W.</t>
  </si>
  <si>
    <t>itw1g14</t>
  </si>
  <si>
    <t>O. R.</t>
  </si>
  <si>
    <t>or2g14</t>
  </si>
  <si>
    <t>M. T. P.</t>
  </si>
  <si>
    <t>mtp1g14</t>
  </si>
  <si>
    <t>T. F.</t>
  </si>
  <si>
    <t>tf4g14</t>
  </si>
  <si>
    <t>Lee Pardoe</t>
  </si>
  <si>
    <t>lp3e13</t>
  </si>
  <si>
    <t>Research</t>
  </si>
  <si>
    <t>Andreu Laborda</t>
  </si>
  <si>
    <t>J. S. N.</t>
  </si>
  <si>
    <t>jsn1g11</t>
  </si>
  <si>
    <t>E. K.</t>
  </si>
  <si>
    <t>ek2e14</t>
  </si>
  <si>
    <t>K. Y. W.</t>
  </si>
  <si>
    <t>kyw1g13</t>
  </si>
  <si>
    <t>M. A. Z.</t>
  </si>
  <si>
    <t>maz3g14</t>
  </si>
  <si>
    <t>jc7g13</t>
  </si>
  <si>
    <t>returned on 02/11/2015 to T. Standen</t>
  </si>
  <si>
    <t>J. D. P. B.</t>
  </si>
  <si>
    <t>jdpb1g14</t>
  </si>
  <si>
    <t>2015/11</t>
  </si>
  <si>
    <t>J. P. M. V.</t>
  </si>
  <si>
    <t>jpmv1g14</t>
  </si>
  <si>
    <t>Print failed - two components started to peel away</t>
  </si>
  <si>
    <t>Second attempt at print - failed. Part peeling away. Advised to reconsider design.</t>
  </si>
  <si>
    <t>N. A.</t>
  </si>
  <si>
    <t>na4g14</t>
  </si>
  <si>
    <t>V. R. N.</t>
  </si>
  <si>
    <t>vrn5g15</t>
  </si>
  <si>
    <t>SESA6062</t>
  </si>
  <si>
    <t>Outreach</t>
  </si>
  <si>
    <t>FEEG2001 training</t>
  </si>
  <si>
    <t>jc30g14</t>
  </si>
  <si>
    <t>K. H. W.</t>
  </si>
  <si>
    <t>khw1g13</t>
  </si>
  <si>
    <t>returned on 11/11/2015 to L. Muscutt</t>
  </si>
  <si>
    <t>A. C. G.</t>
  </si>
  <si>
    <t>acg1g13</t>
  </si>
  <si>
    <t>C. H. S. A.</t>
  </si>
  <si>
    <t>chsa1g13</t>
  </si>
  <si>
    <t>G. C.</t>
  </si>
  <si>
    <t>gc8g13</t>
  </si>
  <si>
    <t>J. H.</t>
  </si>
  <si>
    <t>jh30g14</t>
  </si>
  <si>
    <t>A. W.</t>
  </si>
  <si>
    <t>aw18g14</t>
  </si>
  <si>
    <t>P. M. M.</t>
  </si>
  <si>
    <t>pmm1g15</t>
  </si>
  <si>
    <t>jk13g14</t>
  </si>
  <si>
    <t>A. L.</t>
  </si>
  <si>
    <t>al12g14</t>
  </si>
  <si>
    <t>A. P. R.</t>
  </si>
  <si>
    <t>apr2g14</t>
  </si>
  <si>
    <t>A. A. Z.</t>
  </si>
  <si>
    <t>aaz1v13</t>
  </si>
  <si>
    <t>zz9d13</t>
  </si>
  <si>
    <t>FEEG3003 - IP 17</t>
  </si>
  <si>
    <t>A. L. Z. 0.</t>
  </si>
  <si>
    <t>alz0g11</t>
  </si>
  <si>
    <t>FEEG6012 - GDP 13</t>
  </si>
  <si>
    <t>C. S.</t>
  </si>
  <si>
    <t>cs10g15</t>
  </si>
  <si>
    <t>jh21g12</t>
  </si>
  <si>
    <t>Erostigh</t>
  </si>
  <si>
    <t>R. D. S.</t>
  </si>
  <si>
    <t>rds1g13</t>
  </si>
  <si>
    <t>FEEG3003 - IP 202</t>
  </si>
  <si>
    <t>Get code later</t>
  </si>
  <si>
    <t>G. A. S.</t>
  </si>
  <si>
    <t>gas1g13</t>
  </si>
  <si>
    <t>Robotics Society</t>
  </si>
  <si>
    <t>FEEG3003 - IP 342</t>
  </si>
  <si>
    <t>2015/12</t>
  </si>
  <si>
    <t>W. E.</t>
  </si>
  <si>
    <t>we1g12</t>
  </si>
  <si>
    <t>FEEG6012 - GDP 91</t>
  </si>
  <si>
    <t>A. J. F. D.</t>
  </si>
  <si>
    <t>ajfd1g09</t>
  </si>
  <si>
    <t>Eng D</t>
  </si>
  <si>
    <t>FEEG6012 - GDP 78</t>
  </si>
  <si>
    <t>D. K. T.</t>
  </si>
  <si>
    <t>dkt1g12</t>
  </si>
  <si>
    <t>test prints of failure for video</t>
  </si>
  <si>
    <t>am18g15</t>
  </si>
  <si>
    <t>G. Cidonio</t>
  </si>
  <si>
    <t>3D Printing Training Mech</t>
  </si>
  <si>
    <t>2016/1</t>
  </si>
  <si>
    <t>C. M.</t>
  </si>
  <si>
    <t>cm11g15</t>
  </si>
  <si>
    <t>A. J. E.</t>
  </si>
  <si>
    <t>aje2g15</t>
  </si>
  <si>
    <t>M. Potticary</t>
  </si>
  <si>
    <t>id: 27682838</t>
  </si>
  <si>
    <t>C. B.</t>
  </si>
  <si>
    <t>cb18g15</t>
  </si>
  <si>
    <t>A. M. Q.</t>
  </si>
  <si>
    <t>amq1g15</t>
  </si>
  <si>
    <t>H. K.</t>
  </si>
  <si>
    <t>hk1g15</t>
  </si>
  <si>
    <t>O. J.</t>
  </si>
  <si>
    <t>oj51g14</t>
  </si>
  <si>
    <t>np6g15</t>
  </si>
  <si>
    <t>mm14g15</t>
  </si>
  <si>
    <t>R. A.</t>
  </si>
  <si>
    <t>ra11g14</t>
  </si>
  <si>
    <t>T. K.</t>
  </si>
  <si>
    <t>tk1g15</t>
  </si>
  <si>
    <t>aa45g15</t>
  </si>
  <si>
    <t>F. Y. N. Y.</t>
  </si>
  <si>
    <t>fyny1g15</t>
  </si>
  <si>
    <t>K. Crawford</t>
  </si>
  <si>
    <t>acoustics</t>
  </si>
  <si>
    <t>E. D.</t>
  </si>
  <si>
    <t>ed3g15</t>
  </si>
  <si>
    <t>Acoustic group 2</t>
  </si>
  <si>
    <t>or td3g15?</t>
  </si>
  <si>
    <t>H. I.</t>
  </si>
  <si>
    <t>hi63g15</t>
  </si>
  <si>
    <t>acoustic group 3</t>
  </si>
  <si>
    <t>or hjb3g15?</t>
  </si>
  <si>
    <t>M. L. L.</t>
  </si>
  <si>
    <t>mll6g15</t>
  </si>
  <si>
    <t>acoustic group 4</t>
  </si>
  <si>
    <t>I. L.</t>
  </si>
  <si>
    <t>il4g13</t>
  </si>
  <si>
    <t>acoustic group 5</t>
  </si>
  <si>
    <t>B. C. S.</t>
  </si>
  <si>
    <t>bcs1g15</t>
  </si>
  <si>
    <t>acoustic group 6</t>
  </si>
  <si>
    <t>M. P.</t>
  </si>
  <si>
    <t>mp15g10</t>
  </si>
  <si>
    <t>Demo Training</t>
  </si>
  <si>
    <t>A. N. P.</t>
  </si>
  <si>
    <t>anp3g15</t>
  </si>
  <si>
    <t>Group 33</t>
  </si>
  <si>
    <t>A. T.</t>
  </si>
  <si>
    <t>at7g15</t>
  </si>
  <si>
    <t>group 31</t>
  </si>
  <si>
    <t>M. C.</t>
  </si>
  <si>
    <t>mc6g15</t>
  </si>
  <si>
    <t>Training</t>
  </si>
  <si>
    <t>O. A. A.</t>
  </si>
  <si>
    <t>oaa1g15</t>
  </si>
  <si>
    <t>Group 20</t>
  </si>
  <si>
    <t>Mech training group 20</t>
  </si>
  <si>
    <t>B. U.</t>
  </si>
  <si>
    <t>bu1g15</t>
  </si>
  <si>
    <t>Mech training group 22</t>
  </si>
  <si>
    <t>C. D. S.</t>
  </si>
  <si>
    <t>cds1g15</t>
  </si>
  <si>
    <t>Mech training group 24</t>
  </si>
  <si>
    <t>D. A.</t>
  </si>
  <si>
    <t>da1g15</t>
  </si>
  <si>
    <t>L. H. E.</t>
  </si>
  <si>
    <t>lhe1g15</t>
  </si>
  <si>
    <t>Mech training Group 24</t>
  </si>
  <si>
    <t>Mech training</t>
  </si>
  <si>
    <t>D. J. G.</t>
  </si>
  <si>
    <t>djg1g15</t>
  </si>
  <si>
    <t>group 36</t>
  </si>
  <si>
    <t>J. W.</t>
  </si>
  <si>
    <t>jw27g15</t>
  </si>
  <si>
    <t>H. A.</t>
  </si>
  <si>
    <t>ha9g15</t>
  </si>
  <si>
    <t>ab2g14</t>
  </si>
  <si>
    <t>group 37</t>
  </si>
  <si>
    <t>Y. L.</t>
  </si>
  <si>
    <t>yl19y14</t>
  </si>
  <si>
    <t>M. Z. B. R.</t>
  </si>
  <si>
    <t>mzbr1g14</t>
  </si>
  <si>
    <t>Mech demonstrating</t>
  </si>
  <si>
    <t>P. S. G.</t>
  </si>
  <si>
    <t>psg1g15</t>
  </si>
  <si>
    <t>D. A. O.</t>
  </si>
  <si>
    <t>dao1g14</t>
  </si>
  <si>
    <t>with tw10g14 (427017079)</t>
  </si>
  <si>
    <t>J. A. E.</t>
  </si>
  <si>
    <t>jae1g15</t>
  </si>
  <si>
    <t>3D Printing Training</t>
  </si>
  <si>
    <t>Demonstrator Training</t>
  </si>
  <si>
    <t>P. J. G. I.</t>
  </si>
  <si>
    <t>pjgig15</t>
  </si>
  <si>
    <t>O. S.</t>
  </si>
  <si>
    <t>os1g15</t>
  </si>
  <si>
    <t>group 43</t>
  </si>
  <si>
    <t>A. N.</t>
  </si>
  <si>
    <t>an1g15</t>
  </si>
  <si>
    <t>group 41</t>
  </si>
  <si>
    <t>E. C. E. N.</t>
  </si>
  <si>
    <t>ecen1g15</t>
  </si>
  <si>
    <t>group 42</t>
  </si>
  <si>
    <t>FEEG3003 - IP 623</t>
  </si>
  <si>
    <t>F. H.</t>
  </si>
  <si>
    <t>fh19g15</t>
  </si>
  <si>
    <t>D. F. B</t>
  </si>
  <si>
    <t>dfb1g14</t>
  </si>
  <si>
    <t>C. D.</t>
  </si>
  <si>
    <t>cd12g15</t>
  </si>
  <si>
    <t>C. C.</t>
  </si>
  <si>
    <t>cc9g15</t>
  </si>
  <si>
    <t>H. J. B.</t>
  </si>
  <si>
    <t>hjb3g15</t>
  </si>
  <si>
    <t>Acoustical Horn Group 3</t>
  </si>
  <si>
    <t>T. B. W.</t>
  </si>
  <si>
    <t>tbw1g15</t>
  </si>
  <si>
    <t>group 12</t>
  </si>
  <si>
    <t>C. H.</t>
  </si>
  <si>
    <t>ch15g15</t>
  </si>
  <si>
    <t>group 15</t>
  </si>
  <si>
    <t>D. G. M.</t>
  </si>
  <si>
    <t>dgm1g15</t>
  </si>
  <si>
    <t>ml14g15</t>
  </si>
  <si>
    <t>Acoustical Horn Group 4</t>
  </si>
  <si>
    <t>Fail</t>
  </si>
  <si>
    <t>td3g15</t>
  </si>
  <si>
    <t>Acoustical Horn Group 2</t>
  </si>
  <si>
    <t>A. 7. A.</t>
  </si>
  <si>
    <t>a7a1g15</t>
  </si>
  <si>
    <t>Acoustical Horn Group 5</t>
  </si>
  <si>
    <t>M. J. L.</t>
  </si>
  <si>
    <t>mjl1g15</t>
  </si>
  <si>
    <t>cohort and use case unclear</t>
  </si>
  <si>
    <t>Acoustical Horn Group 6</t>
  </si>
  <si>
    <t>Acoustical Horn Group 7</t>
  </si>
  <si>
    <t>aa25g15</t>
  </si>
  <si>
    <t>Line Launcher Group 44</t>
  </si>
  <si>
    <t>O. F.</t>
  </si>
  <si>
    <t>of1g15</t>
  </si>
  <si>
    <t>E. G. R.</t>
  </si>
  <si>
    <t>egr1g15</t>
  </si>
  <si>
    <t>Line Launcher Group 30</t>
  </si>
  <si>
    <t>L. C.</t>
  </si>
  <si>
    <t>lc9g15</t>
  </si>
  <si>
    <t>Line Launcher Group 26</t>
  </si>
  <si>
    <t>L. S.</t>
  </si>
  <si>
    <t>ls10g15</t>
  </si>
  <si>
    <t>J. F.</t>
  </si>
  <si>
    <t>jf10g15</t>
  </si>
  <si>
    <t>E. Kartaki</t>
  </si>
  <si>
    <t>Line Launcher Group 13</t>
  </si>
  <si>
    <t>JH20G15</t>
  </si>
  <si>
    <t>Line Launcher Group 27</t>
  </si>
  <si>
    <t>J. F. D.</t>
  </si>
  <si>
    <t>jfd2g14</t>
  </si>
  <si>
    <t>T. S. B.</t>
  </si>
  <si>
    <t>tsb1e14</t>
  </si>
  <si>
    <t>group 3</t>
  </si>
  <si>
    <t>ra6g15</t>
  </si>
  <si>
    <t>Line Launcher Group 38</t>
  </si>
  <si>
    <t>Line Launcher Group 31</t>
  </si>
  <si>
    <t>as3g15</t>
  </si>
  <si>
    <t>Line Launcher Group 35</t>
  </si>
  <si>
    <t>rm8g15</t>
  </si>
  <si>
    <t>Line Launcher Group 29</t>
  </si>
  <si>
    <t>Internal use</t>
  </si>
  <si>
    <t>returned on 20/01/2016 to J. Tang</t>
  </si>
  <si>
    <t>demonstration</t>
  </si>
  <si>
    <t>PhD project Training</t>
  </si>
  <si>
    <t>W. E. L.</t>
  </si>
  <si>
    <t>wel1g12</t>
  </si>
  <si>
    <t>M. F.</t>
  </si>
  <si>
    <t>mf5g13</t>
  </si>
  <si>
    <t>FEEG3003 - IP 440</t>
  </si>
  <si>
    <t>D. R. M. M.</t>
  </si>
  <si>
    <t>drmm1g13</t>
  </si>
  <si>
    <t>J. Nelson</t>
  </si>
  <si>
    <t>William Powrie</t>
  </si>
  <si>
    <t>FEEG3003 - IP 16</t>
  </si>
  <si>
    <t>FEEG6012 - GDP 10</t>
  </si>
  <si>
    <t>Flying boat UAV design, build, fly GDP 10 under Andrew Keane (provided as GDP 1 mech - BC 21066701)</t>
  </si>
  <si>
    <t>Dorney Steve</t>
  </si>
  <si>
    <t>sd1j06</t>
  </si>
  <si>
    <t>STAFF</t>
  </si>
  <si>
    <t>ID: 1475983</t>
  </si>
  <si>
    <t>N. R.</t>
  </si>
  <si>
    <t>nr1g13</t>
  </si>
  <si>
    <t>FEEG3003 - IP 487</t>
  </si>
  <si>
    <t>2016/2</t>
  </si>
  <si>
    <t>Acoustics Group 3</t>
  </si>
  <si>
    <t>SUHPS Transmission</t>
  </si>
  <si>
    <t>Budget Holder William Powrie</t>
  </si>
  <si>
    <t>sm1v13</t>
  </si>
  <si>
    <t>Crane</t>
  </si>
  <si>
    <t>student not known to do a GDP</t>
  </si>
  <si>
    <t>D. M. G. L.</t>
  </si>
  <si>
    <t>dmgl1e13</t>
  </si>
  <si>
    <t>FEEG3003 - IP 357</t>
  </si>
  <si>
    <t>Budjet holder William Powrie</t>
  </si>
  <si>
    <t>M. J. R.</t>
  </si>
  <si>
    <t>mjr1g13</t>
  </si>
  <si>
    <t>FEEG3003 - IP 150</t>
  </si>
  <si>
    <t>J. M. S. R.</t>
  </si>
  <si>
    <t>jmsr1g14</t>
  </si>
  <si>
    <t>J. S. T.</t>
  </si>
  <si>
    <t>jst1g12</t>
  </si>
  <si>
    <t>al11g09</t>
  </si>
  <si>
    <t>PhD project UoS cubesat</t>
  </si>
  <si>
    <t>FEEG3003 - IP 525</t>
  </si>
  <si>
    <t>M. R. S.</t>
  </si>
  <si>
    <t>mrs1g11</t>
  </si>
  <si>
    <t>FEEG2001 - UAV 26</t>
  </si>
  <si>
    <t>small satalite</t>
  </si>
  <si>
    <t>C. N. R.</t>
  </si>
  <si>
    <t>cnr1e15</t>
  </si>
  <si>
    <t>plasmo thruster</t>
  </si>
  <si>
    <t>PhD projectPhd</t>
  </si>
  <si>
    <t>R. T.</t>
  </si>
  <si>
    <t>rt2g14</t>
  </si>
  <si>
    <t>jpg1g13</t>
  </si>
  <si>
    <t>show case</t>
  </si>
  <si>
    <t>using own material</t>
  </si>
  <si>
    <t>T. D. S. C.</t>
  </si>
  <si>
    <t>tdsc1g14</t>
  </si>
  <si>
    <t>Using own material actual weight of material used 124g</t>
  </si>
  <si>
    <t>R. H. Y.</t>
  </si>
  <si>
    <t>rhy1g12</t>
  </si>
  <si>
    <t>FEEG6012 - GDP 59</t>
  </si>
  <si>
    <t>C. J. C. T.</t>
  </si>
  <si>
    <t>cjct1g14</t>
  </si>
  <si>
    <t>A. C.</t>
  </si>
  <si>
    <t>ac3g14</t>
  </si>
  <si>
    <t>plfk1g13</t>
  </si>
  <si>
    <t>FEEG3003 - IP 3</t>
  </si>
  <si>
    <t>FEEG3003 - IP ACOU</t>
  </si>
  <si>
    <t>supervisor Tim Leton, IP not on main list</t>
  </si>
  <si>
    <t>budget holder unknown</t>
  </si>
  <si>
    <t>S. H. 0.</t>
  </si>
  <si>
    <t>sh01g12</t>
  </si>
  <si>
    <t>FEEG3003 - IP 399</t>
  </si>
  <si>
    <t>Tim Leighton</t>
  </si>
  <si>
    <t>FEEG3003 - IP AERO</t>
  </si>
  <si>
    <t>A/C Design</t>
  </si>
  <si>
    <t>E. J. L.</t>
  </si>
  <si>
    <t>ejl2g12</t>
  </si>
  <si>
    <t>M. R.</t>
  </si>
  <si>
    <t>mr12g12</t>
  </si>
  <si>
    <t>cc27g14</t>
  </si>
  <si>
    <t>FAILED</t>
  </si>
  <si>
    <t>FEEG6012 - GDP 38</t>
  </si>
  <si>
    <t>S. G.</t>
  </si>
  <si>
    <t>sg14g12</t>
  </si>
  <si>
    <t>FEEG3003 - IP 529</t>
  </si>
  <si>
    <t>Printer 30</t>
  </si>
  <si>
    <t>sg15g13</t>
  </si>
  <si>
    <t>FEEG3003 - IP 390</t>
  </si>
  <si>
    <t>Alison Dufresne</t>
  </si>
  <si>
    <t>ad20g09</t>
  </si>
  <si>
    <t>FEEG3003 - IP 227</t>
  </si>
  <si>
    <t>M. S.</t>
  </si>
  <si>
    <t>ms1g12</t>
  </si>
  <si>
    <t>FEEG3003 - IP 445</t>
  </si>
  <si>
    <t>Printer 31</t>
  </si>
  <si>
    <t>FEEG3003 - IP 478</t>
  </si>
  <si>
    <t>J. R.</t>
  </si>
  <si>
    <t>jr14g13</t>
  </si>
  <si>
    <t>FEEG3003 - IP 435</t>
  </si>
  <si>
    <t>W. X.</t>
  </si>
  <si>
    <t>wx2g12</t>
  </si>
  <si>
    <t>FEEG3003 - IP 437</t>
  </si>
  <si>
    <t>FEEG6012 - GDP  12</t>
  </si>
  <si>
    <t>R. K.</t>
  </si>
  <si>
    <t>rk7g15</t>
  </si>
  <si>
    <t>jp13g14</t>
  </si>
  <si>
    <t>S. B. B.</t>
  </si>
  <si>
    <t>sbb1g12</t>
  </si>
  <si>
    <t>FEEG6012 - GDP 58</t>
  </si>
  <si>
    <t>Nurdaulet Sagyndyk</t>
  </si>
  <si>
    <t>FEEG3003 - IP 11</t>
  </si>
  <si>
    <t>Printer 29</t>
  </si>
  <si>
    <t>mc17g12</t>
  </si>
  <si>
    <t>2016/3</t>
  </si>
  <si>
    <t>(provided GDP 14 MERLIN/ FEEG2001)</t>
  </si>
  <si>
    <t>FEEG6012 - GDP 60</t>
  </si>
  <si>
    <t>FEEG3003 - IP 355</t>
  </si>
  <si>
    <t>J. G.</t>
  </si>
  <si>
    <t>jg9g12</t>
  </si>
  <si>
    <t>FEEG3003 - IP 557</t>
  </si>
  <si>
    <t>Michael Reeson</t>
  </si>
  <si>
    <t>mr9g14</t>
  </si>
  <si>
    <t>cm13g11</t>
  </si>
  <si>
    <t>FEEG6012 - GDP 70</t>
  </si>
  <si>
    <t>A. K.</t>
  </si>
  <si>
    <t>ak8g14</t>
  </si>
  <si>
    <t>Print Failed</t>
  </si>
  <si>
    <t>Y. T. S.</t>
  </si>
  <si>
    <t>yts2g12</t>
  </si>
  <si>
    <t>md1g13</t>
  </si>
  <si>
    <t>as4g12</t>
  </si>
  <si>
    <t>T400</t>
  </si>
  <si>
    <t>William Parrie</t>
  </si>
  <si>
    <t>K. W.</t>
  </si>
  <si>
    <t>kw21g14</t>
  </si>
  <si>
    <t>gk1g12</t>
  </si>
  <si>
    <t>demo test</t>
  </si>
  <si>
    <t>M. J.</t>
  </si>
  <si>
    <t>S. Z.</t>
  </si>
  <si>
    <t>sz12g14</t>
  </si>
  <si>
    <t>M. A.</t>
  </si>
  <si>
    <t>ma2e13</t>
  </si>
  <si>
    <t>P. R. P.</t>
  </si>
  <si>
    <t>prp2g11</t>
  </si>
  <si>
    <t>FEEG6012 - GDP 31</t>
  </si>
  <si>
    <t>L. A.</t>
  </si>
  <si>
    <t>la6g14</t>
  </si>
  <si>
    <t>Oluyide Ogunlusi</t>
  </si>
  <si>
    <t>ooo2g12</t>
  </si>
  <si>
    <t>FEEG6012 - GDP 73</t>
  </si>
  <si>
    <t>kj2h12</t>
  </si>
  <si>
    <t>FEEG3003 - IP 99</t>
  </si>
  <si>
    <t>ISVR Group E</t>
  </si>
  <si>
    <t>J. J. W.</t>
  </si>
  <si>
    <t>jjw3g14</t>
  </si>
  <si>
    <t>ISVR Group B</t>
  </si>
  <si>
    <t>F. Xie</t>
  </si>
  <si>
    <t>am31g12</t>
  </si>
  <si>
    <t>X. F.</t>
  </si>
  <si>
    <t>xf7g14</t>
  </si>
  <si>
    <t>FEEG3003 - IP 131</t>
  </si>
  <si>
    <t>A. De Grazia</t>
  </si>
  <si>
    <t>DEMO</t>
  </si>
  <si>
    <t>A. D. G.</t>
  </si>
  <si>
    <t>adg1c15</t>
  </si>
  <si>
    <t>demo</t>
  </si>
  <si>
    <t>printer 1, not 18</t>
  </si>
  <si>
    <t>S. K. T.</t>
  </si>
  <si>
    <t>skt1g14</t>
  </si>
  <si>
    <t>FEEG2001 - Loudspeaker icom e</t>
  </si>
  <si>
    <t>T. D. K.</t>
  </si>
  <si>
    <t>tdk1g12</t>
  </si>
  <si>
    <t>FEEG2001 - Eurobot 14</t>
  </si>
  <si>
    <t>FEEG3003 - IP 209</t>
  </si>
  <si>
    <t>W. L. T.</t>
  </si>
  <si>
    <t>wlt2g12</t>
  </si>
  <si>
    <t>FEEG6012 - GDP 74</t>
  </si>
  <si>
    <t>O. C. S.</t>
  </si>
  <si>
    <t>ocs1g14</t>
  </si>
  <si>
    <t>speaker design</t>
  </si>
  <si>
    <t>D. H.</t>
  </si>
  <si>
    <t>dh6g14</t>
  </si>
  <si>
    <t>FEEG2001 - Eurobot 22</t>
  </si>
  <si>
    <t>Robbie Cole</t>
  </si>
  <si>
    <t>Q. L.</t>
  </si>
  <si>
    <t>ql10g14</t>
  </si>
  <si>
    <t>M. D. A. H.</t>
  </si>
  <si>
    <t>mdah1g13</t>
  </si>
  <si>
    <t>J. P. L. H.</t>
  </si>
  <si>
    <t>jplh1g11</t>
  </si>
  <si>
    <t>FEEG6012 - GDP 92</t>
  </si>
  <si>
    <t>OWN MATERIAL</t>
  </si>
  <si>
    <t>E. F.</t>
  </si>
  <si>
    <t>ef5g12</t>
  </si>
  <si>
    <t>C. E. B.</t>
  </si>
  <si>
    <t>ceb3g13</t>
  </si>
  <si>
    <t>FEEG3003 - IP 39</t>
  </si>
  <si>
    <t>FEEG3003 - IP 42</t>
  </si>
  <si>
    <t>M. G. B.</t>
  </si>
  <si>
    <t>mgb3g11</t>
  </si>
  <si>
    <t>FEEG3003 - IP 38</t>
  </si>
  <si>
    <t>2016/4</t>
  </si>
  <si>
    <t>Chin Ho Chan</t>
  </si>
  <si>
    <t>chc3g13</t>
  </si>
  <si>
    <t>FEEG3003 - IP 144</t>
  </si>
  <si>
    <t>J. T.</t>
  </si>
  <si>
    <t>jt14g12</t>
  </si>
  <si>
    <t>FEEG6012 - GDP 27</t>
  </si>
  <si>
    <t>video requested</t>
  </si>
  <si>
    <t>D. J. F.</t>
  </si>
  <si>
    <t>djf1n14</t>
  </si>
  <si>
    <t>A. M. I. Y.</t>
  </si>
  <si>
    <t>amiy1g14</t>
  </si>
  <si>
    <t>reprint of failed one submited through online service</t>
  </si>
  <si>
    <t>L. E. M.</t>
  </si>
  <si>
    <t>M. A. M. A.</t>
  </si>
  <si>
    <t>mama2g13</t>
  </si>
  <si>
    <t>FEEG3003 - IP 609</t>
  </si>
  <si>
    <t>J. L.</t>
  </si>
  <si>
    <t>jl43g14</t>
  </si>
  <si>
    <t>test</t>
  </si>
  <si>
    <t>FEEG3003 - IP 476</t>
  </si>
  <si>
    <t>Casper Potter</t>
  </si>
  <si>
    <t>cp18g15</t>
  </si>
  <si>
    <t>SESS6072</t>
  </si>
  <si>
    <t>K. R.</t>
  </si>
  <si>
    <t>kr10g13</t>
  </si>
  <si>
    <t>FEEG3003 - IP 447</t>
  </si>
  <si>
    <t>EngD</t>
  </si>
  <si>
    <t>own material</t>
  </si>
  <si>
    <t>H. J.</t>
  </si>
  <si>
    <t>hj5g11</t>
  </si>
  <si>
    <t>2016/5</t>
  </si>
  <si>
    <t>Highspeed rail Ensp</t>
  </si>
  <si>
    <t>A. G.</t>
  </si>
  <si>
    <t>ag3e15</t>
  </si>
  <si>
    <t>FEEG3003 - IP SHMODELFOREXP.INVESTIGATION</t>
  </si>
  <si>
    <t>density sample box/test</t>
  </si>
  <si>
    <t>highspeed rail engP</t>
  </si>
  <si>
    <t>N. M.</t>
  </si>
  <si>
    <t>nm1e15</t>
  </si>
  <si>
    <t>SESA6070 - exp methods module</t>
  </si>
  <si>
    <t>J. R. M.</t>
  </si>
  <si>
    <t>jrm1g10</t>
  </si>
  <si>
    <t>J. S.</t>
  </si>
  <si>
    <t>js41g14</t>
  </si>
  <si>
    <t>PhD project - temporal bone</t>
  </si>
  <si>
    <t>RoboSoc</t>
  </si>
  <si>
    <t>2016/6</t>
  </si>
  <si>
    <t>PhD project Experiment</t>
  </si>
  <si>
    <t>outreach</t>
  </si>
  <si>
    <t>aw6g15</t>
  </si>
  <si>
    <t>FEEG1001 - student training</t>
  </si>
  <si>
    <t>R. C. P. V.</t>
  </si>
  <si>
    <t>rcpv1g15</t>
  </si>
  <si>
    <t>S. D.</t>
  </si>
  <si>
    <t>sd16g15</t>
  </si>
  <si>
    <t>H. T.</t>
  </si>
  <si>
    <t>ht1g15</t>
  </si>
  <si>
    <t>F. X.</t>
  </si>
  <si>
    <t>fx1g12</t>
  </si>
  <si>
    <t>M. H. A. N.</t>
  </si>
  <si>
    <t>mhan1g15</t>
  </si>
  <si>
    <t>P. O. L.</t>
  </si>
  <si>
    <t>pol2g15</t>
  </si>
  <si>
    <t>A. M. V.</t>
  </si>
  <si>
    <t>amv3g15</t>
  </si>
  <si>
    <t>not properly recorded</t>
  </si>
  <si>
    <t>(3D HUBS)</t>
  </si>
  <si>
    <t>PhD project - cubic spacers</t>
  </si>
  <si>
    <t>R. J. H.</t>
  </si>
  <si>
    <t>rjh1d14</t>
  </si>
  <si>
    <t>Turbine</t>
  </si>
  <si>
    <t>Blades</t>
  </si>
  <si>
    <t>PhD project - Aerofoil</t>
  </si>
  <si>
    <t>P. Fenou Kengne</t>
  </si>
  <si>
    <t>PhD project research</t>
  </si>
  <si>
    <t>returned on 10/03/2017 to P. Fenou Kengne</t>
  </si>
  <si>
    <t>returned on 27/06/2016 to P. Fenou Kengne</t>
  </si>
  <si>
    <t>H. A. F. R.</t>
  </si>
  <si>
    <t>hafr1g13</t>
  </si>
  <si>
    <t>PhD project test</t>
  </si>
  <si>
    <t>(3D Hubs)</t>
  </si>
  <si>
    <t>Test</t>
  </si>
  <si>
    <t>Demonstration practise</t>
  </si>
  <si>
    <t>2016/7</t>
  </si>
  <si>
    <t>Practice</t>
  </si>
  <si>
    <t>Formula 1</t>
  </si>
  <si>
    <t>returned on 11/07/2016 to P. Fenou Kengne</t>
  </si>
  <si>
    <t>L. C. C.</t>
  </si>
  <si>
    <t>lcc1g12</t>
  </si>
  <si>
    <t>Bridge pier</t>
  </si>
  <si>
    <t>MSc project research bridge pier</t>
  </si>
  <si>
    <t>MSc project research Bridge Pier</t>
  </si>
  <si>
    <t>J. J. M.</t>
  </si>
  <si>
    <t>jjm1g15</t>
  </si>
  <si>
    <t>robotic arm</t>
  </si>
  <si>
    <t>M.W.Jones</t>
  </si>
  <si>
    <t>Open Day Demonstration</t>
  </si>
  <si>
    <t>returned on 13/07/2016 to P. Fenou Kengne</t>
  </si>
  <si>
    <t>Robotic Arm</t>
  </si>
  <si>
    <t>srz</t>
  </si>
  <si>
    <t>Archeology demonstration</t>
  </si>
  <si>
    <t>returned on 28/07/2016 to P. Fenou Kengne</t>
  </si>
  <si>
    <t>A. Grammatikopoulos</t>
  </si>
  <si>
    <t>Printer calibration</t>
  </si>
  <si>
    <t>T-glase test printing</t>
  </si>
  <si>
    <t>BBC show Broadcast</t>
  </si>
  <si>
    <t>returned on 08/08/2016 to P. Fenou Kengne</t>
  </si>
  <si>
    <t>2016/8</t>
  </si>
  <si>
    <t>MSc project research</t>
  </si>
  <si>
    <t>(3D Hubs) (ABS red)</t>
  </si>
  <si>
    <t>P. C. R.</t>
  </si>
  <si>
    <t>pcr1g15</t>
  </si>
  <si>
    <t>MSc project  Impact behaviour of natural composites</t>
  </si>
  <si>
    <t>(3D Hubs) (ABS black)</t>
  </si>
  <si>
    <t>archeology showcase</t>
  </si>
  <si>
    <t>returned on 31/08/2016 to P. Fenou Kengne</t>
  </si>
  <si>
    <t>art show (ABS green)</t>
  </si>
  <si>
    <t>2016/10</t>
  </si>
  <si>
    <t>(ABS green)</t>
  </si>
  <si>
    <t>sz3g14</t>
  </si>
  <si>
    <t>M. J. W.</t>
  </si>
  <si>
    <t>mjw1g14</t>
  </si>
  <si>
    <t>IDP</t>
  </si>
  <si>
    <t>conference</t>
  </si>
  <si>
    <t>returned on 30/08/2016 to P. Fenou Kengne</t>
  </si>
  <si>
    <t>2016/9</t>
  </si>
  <si>
    <t>A. Wong</t>
  </si>
  <si>
    <t>British art show</t>
  </si>
  <si>
    <t>returned on 16/10/2016 to P. Fenou Kengne</t>
  </si>
  <si>
    <t>F. Giorgio-Serchi</t>
  </si>
  <si>
    <t>3D Hubs</t>
  </si>
  <si>
    <t>(ABS red)</t>
  </si>
  <si>
    <t>(ABS black)</t>
  </si>
  <si>
    <t>Alfonso Castro</t>
  </si>
  <si>
    <t>Markus Müller</t>
  </si>
  <si>
    <t>mfmt</t>
  </si>
  <si>
    <t>Yu Cao</t>
  </si>
  <si>
    <t>(ABS blue)</t>
  </si>
  <si>
    <t>Chengyu Ma</t>
  </si>
  <si>
    <t>cm4f15</t>
  </si>
  <si>
    <t>Fotis Papoulias</t>
  </si>
  <si>
    <t>3D hubs</t>
  </si>
  <si>
    <t>(ABS)</t>
  </si>
  <si>
    <t>(ABS white)</t>
  </si>
  <si>
    <t>P. L.</t>
  </si>
  <si>
    <t>pl4n14</t>
  </si>
  <si>
    <t>Lai Chun Choi</t>
  </si>
  <si>
    <t>K. A. S.</t>
  </si>
  <si>
    <t>kas4g13</t>
  </si>
  <si>
    <t>(ABS yellow)</t>
  </si>
  <si>
    <t>Joshua Steer</t>
  </si>
  <si>
    <t>Sharif Alvis</t>
  </si>
  <si>
    <t>FEEG2001 - UAV 20</t>
  </si>
  <si>
    <t>Mustafa Ozdemir</t>
  </si>
  <si>
    <t>J. H. G.</t>
  </si>
  <si>
    <t>jhg30g14</t>
  </si>
  <si>
    <t>J. C. Taylor</t>
  </si>
  <si>
    <t>C. F.</t>
  </si>
  <si>
    <t>cf6g15</t>
  </si>
  <si>
    <t>ss6e15</t>
  </si>
  <si>
    <t>G. K. Jankee</t>
  </si>
  <si>
    <t>Cyril Jacques</t>
  </si>
  <si>
    <t>FEEG3001 - IP - 4D printing with SMP</t>
  </si>
  <si>
    <t>(PLA light green)</t>
  </si>
  <si>
    <t>N. Z.</t>
  </si>
  <si>
    <t>nz5g13</t>
  </si>
  <si>
    <t>SC. Wang (ABS white)</t>
  </si>
  <si>
    <t>replacement head for up box</t>
  </si>
  <si>
    <t>2016/11</t>
  </si>
  <si>
    <t>kw11g14</t>
  </si>
  <si>
    <t>(PLA)</t>
  </si>
  <si>
    <t>rgt1o13</t>
  </si>
  <si>
    <t>P. K.</t>
  </si>
  <si>
    <t>pk4v07</t>
  </si>
  <si>
    <t>3D print holder</t>
  </si>
  <si>
    <t>FEEG3001 - IP - 4D PRINTING WITH SMP</t>
  </si>
  <si>
    <t>P. D.</t>
  </si>
  <si>
    <t>pd3g12</t>
  </si>
  <si>
    <t>FEEG6012 - GDP GROUP4</t>
  </si>
  <si>
    <t>(PLA green)</t>
  </si>
  <si>
    <t>S. J. E.</t>
  </si>
  <si>
    <t>sje1g14</t>
  </si>
  <si>
    <t>N. L.</t>
  </si>
  <si>
    <t>nl1n16</t>
  </si>
  <si>
    <t>jrt1g13</t>
  </si>
  <si>
    <t>J. B. P.</t>
  </si>
  <si>
    <t>jbp1g14</t>
  </si>
  <si>
    <t>2016/12</t>
  </si>
  <si>
    <t>P. T.</t>
  </si>
  <si>
    <t>pt4g14</t>
  </si>
  <si>
    <t>C. U. E.</t>
  </si>
  <si>
    <t>cue2g13</t>
  </si>
  <si>
    <t>js3g14</t>
  </si>
  <si>
    <t>G. K. J.</t>
  </si>
  <si>
    <t>gkj1g12</t>
  </si>
  <si>
    <t>J. U. D. D.</t>
  </si>
  <si>
    <t>judd1g13</t>
  </si>
  <si>
    <t xml:space="preserve">FEEG2001 - Responsive System </t>
  </si>
  <si>
    <t>ml3g15</t>
  </si>
  <si>
    <t>jb6g15</t>
  </si>
  <si>
    <t>ml3g13</t>
  </si>
  <si>
    <t>tn1g13</t>
  </si>
  <si>
    <t>K. S.</t>
  </si>
  <si>
    <t>ks3g15</t>
  </si>
  <si>
    <t>P. M. H.</t>
  </si>
  <si>
    <t>pmh2g15</t>
  </si>
  <si>
    <t>cy4g15</t>
  </si>
  <si>
    <t>M. N. J.</t>
  </si>
  <si>
    <t>mnj1g14</t>
  </si>
  <si>
    <t>W. K.</t>
  </si>
  <si>
    <t>wk1g14</t>
  </si>
  <si>
    <t>D. S. M.</t>
  </si>
  <si>
    <t>dsm1g14</t>
  </si>
  <si>
    <t>R. G. M.</t>
  </si>
  <si>
    <t>rgm4g13</t>
  </si>
  <si>
    <t>FEEG6012 - GDP AEROFOIL</t>
  </si>
  <si>
    <t>E. J. S.</t>
  </si>
  <si>
    <t>ejs1g15</t>
  </si>
  <si>
    <t>H. W.</t>
  </si>
  <si>
    <t>hw10g15</t>
  </si>
  <si>
    <t>jw22g15</t>
  </si>
  <si>
    <t>mc24g14</t>
  </si>
  <si>
    <t>2017/1</t>
  </si>
  <si>
    <t>2017/2</t>
  </si>
  <si>
    <t>3d holder</t>
  </si>
  <si>
    <t>F. H. T.</t>
  </si>
  <si>
    <t>fht1e13</t>
  </si>
  <si>
    <t>3D holder</t>
  </si>
  <si>
    <t>K. L.</t>
  </si>
  <si>
    <t>kl5g14</t>
  </si>
  <si>
    <t>eud 961</t>
  </si>
  <si>
    <t>C. P. P. S.</t>
  </si>
  <si>
    <t>cpps1g15</t>
  </si>
  <si>
    <t>ak13g13</t>
  </si>
  <si>
    <t>dw9g15</t>
  </si>
  <si>
    <t xml:space="preserve">FEEG2001 - Quadcopter </t>
  </si>
  <si>
    <t>T. 1.</t>
  </si>
  <si>
    <t>t18g15</t>
  </si>
  <si>
    <t>FEEG2001 - Quadcopter 8</t>
  </si>
  <si>
    <t>T. W. D.</t>
  </si>
  <si>
    <t>twd1g15</t>
  </si>
  <si>
    <t>FEEG2001 - Quadcopter 11</t>
  </si>
  <si>
    <t>K. J. K.</t>
  </si>
  <si>
    <t>kjk1g15</t>
  </si>
  <si>
    <t>FEEG2001 - Quadcopter 12</t>
  </si>
  <si>
    <t>cm2g15</t>
  </si>
  <si>
    <t>FEEG2001 - UAV 12</t>
  </si>
  <si>
    <t>jc27g13</t>
  </si>
  <si>
    <t>J. A. S.</t>
  </si>
  <si>
    <t>jas3g15</t>
  </si>
  <si>
    <t>FEEG2001 - Quadcopter 6</t>
  </si>
  <si>
    <t>B. H. G.</t>
  </si>
  <si>
    <t>bhg1g15</t>
  </si>
  <si>
    <t>2017/3</t>
  </si>
  <si>
    <t>Cameron Levett</t>
  </si>
  <si>
    <t>c114g15</t>
  </si>
  <si>
    <t>J. A. K. R.</t>
  </si>
  <si>
    <t>jakr1g15</t>
  </si>
  <si>
    <t>C. E. M.</t>
  </si>
  <si>
    <t>cem1g14</t>
  </si>
  <si>
    <t>mt13g15</t>
  </si>
  <si>
    <t>R. S.</t>
  </si>
  <si>
    <t>rs26g15</t>
  </si>
  <si>
    <t>E. R. X. A.</t>
  </si>
  <si>
    <t>erxa1g14</t>
  </si>
  <si>
    <t>A.</t>
  </si>
  <si>
    <t>a131g15</t>
  </si>
  <si>
    <t>Demo new Demonstrator</t>
  </si>
  <si>
    <t>A. A. U.</t>
  </si>
  <si>
    <t>aau1a14</t>
  </si>
  <si>
    <t>demo new demonstrator</t>
  </si>
  <si>
    <t>sb2g14</t>
  </si>
  <si>
    <t>E. C. D.</t>
  </si>
  <si>
    <t>ecd1g15</t>
  </si>
  <si>
    <t>J. L. B.</t>
  </si>
  <si>
    <t>jlb1n16</t>
  </si>
  <si>
    <t>M. S. F.</t>
  </si>
  <si>
    <t>msf1g14</t>
  </si>
  <si>
    <t>FEEG2001 - Quadcopter 7</t>
  </si>
  <si>
    <t>C. D. B.</t>
  </si>
  <si>
    <t>cdb4g14</t>
  </si>
  <si>
    <t>I. H.</t>
  </si>
  <si>
    <t>ih3g15</t>
  </si>
  <si>
    <t>H. V.</t>
  </si>
  <si>
    <t>hv1c15</t>
  </si>
  <si>
    <t>G. R. J. C.</t>
  </si>
  <si>
    <t>grjc1g15</t>
  </si>
  <si>
    <t>FEEG2001 - Quadcopter 4</t>
  </si>
  <si>
    <t>D. J. W.</t>
  </si>
  <si>
    <t>djw1g12</t>
  </si>
  <si>
    <t>ch1g13</t>
  </si>
  <si>
    <t>J. S. L.</t>
  </si>
  <si>
    <t>jsl1g15</t>
  </si>
  <si>
    <t>H. A. R.</t>
  </si>
  <si>
    <t>har1g15</t>
  </si>
  <si>
    <t>3d training</t>
  </si>
  <si>
    <t>C. R.</t>
  </si>
  <si>
    <t>cr1v16</t>
  </si>
  <si>
    <t>T. S. M.</t>
  </si>
  <si>
    <t>tsm2g15</t>
  </si>
  <si>
    <t>FEEG2001 - Quadcopter 10</t>
  </si>
  <si>
    <t>Z. P.</t>
  </si>
  <si>
    <t>zp1g15</t>
  </si>
  <si>
    <t>U. P. O.</t>
  </si>
  <si>
    <t>upo1g13</t>
  </si>
  <si>
    <t>3D training</t>
  </si>
  <si>
    <t>sj5n13</t>
  </si>
  <si>
    <t>J. D.</t>
  </si>
  <si>
    <t>jd13g13</t>
  </si>
  <si>
    <t>jcog1g16</t>
  </si>
  <si>
    <t>Z. O.</t>
  </si>
  <si>
    <t>zo1g15</t>
  </si>
  <si>
    <t>J. L. E.</t>
  </si>
  <si>
    <t>jle1g14</t>
  </si>
  <si>
    <t>ba5g14</t>
  </si>
  <si>
    <t>FEEG6012 - GDP 43</t>
  </si>
  <si>
    <t>cb14g15</t>
  </si>
  <si>
    <t>FEEG2001 - Loudspeaker</t>
  </si>
  <si>
    <t>J. G. R.</t>
  </si>
  <si>
    <t>jgr1g14</t>
  </si>
  <si>
    <t>FEEG6013 - AERO</t>
  </si>
  <si>
    <t>C. Hong Goh</t>
  </si>
  <si>
    <t>FEEG2001 - MECH</t>
  </si>
  <si>
    <t>510312 (PLA)</t>
  </si>
  <si>
    <t>am13g14</t>
  </si>
  <si>
    <t>A. 1.</t>
  </si>
  <si>
    <t>a119g15</t>
  </si>
  <si>
    <t>R. G.</t>
  </si>
  <si>
    <t>rg9g15</t>
  </si>
  <si>
    <t>FEEG2001 - Multirotor FEEE2001</t>
  </si>
  <si>
    <t>S. C.</t>
  </si>
  <si>
    <t>sc3g13</t>
  </si>
  <si>
    <t>A. L. K.</t>
  </si>
  <si>
    <t>alk1g15</t>
  </si>
  <si>
    <t xml:space="preserve">FEEG2001 - Multirotor </t>
  </si>
  <si>
    <t>A. O. A.</t>
  </si>
  <si>
    <t>aoa1g15</t>
  </si>
  <si>
    <t>J. J. P.</t>
  </si>
  <si>
    <t>jjp2g15</t>
  </si>
  <si>
    <t>P. D. H.</t>
  </si>
  <si>
    <t>pdh1g14</t>
  </si>
  <si>
    <t>2017/4</t>
  </si>
  <si>
    <t>M. B.</t>
  </si>
  <si>
    <t>mb16g14</t>
  </si>
  <si>
    <t>J. Bramley</t>
  </si>
  <si>
    <t>FEEG2001 - Multirotor 12</t>
  </si>
  <si>
    <t>MEWS RAILWAY</t>
  </si>
  <si>
    <t>W. A. C. H.</t>
  </si>
  <si>
    <t>wach1g13</t>
  </si>
  <si>
    <t>FEEG6012 - GDP 2</t>
  </si>
  <si>
    <t>A. M. L.</t>
  </si>
  <si>
    <t>aml13g14</t>
  </si>
  <si>
    <t>H. Ragheb</t>
  </si>
  <si>
    <t>FEEG2001 - Loudspeaker 3</t>
  </si>
  <si>
    <t>O. W.</t>
  </si>
  <si>
    <t>ow1g14</t>
  </si>
  <si>
    <t>J. W. H.</t>
  </si>
  <si>
    <t>jwh1g14</t>
  </si>
  <si>
    <t>FEEG2001 - Multirotor 3</t>
  </si>
  <si>
    <t>J. S. P.</t>
  </si>
  <si>
    <t>jsp2g15</t>
  </si>
  <si>
    <t>R. W. T.</t>
  </si>
  <si>
    <t>rwt1g15</t>
  </si>
  <si>
    <t>A. H.</t>
  </si>
  <si>
    <t>ah10g14</t>
  </si>
  <si>
    <t>FEEG2001 - Multirotor 10</t>
  </si>
  <si>
    <t>FEEG3003 - IP 164</t>
  </si>
  <si>
    <t>S. R.</t>
  </si>
  <si>
    <t>sr2g14</t>
  </si>
  <si>
    <t>FEEG3003 - IP 333</t>
  </si>
  <si>
    <t>P. C. C.</t>
  </si>
  <si>
    <t>pcc1g15</t>
  </si>
  <si>
    <t>T. H.</t>
  </si>
  <si>
    <t>th8g15</t>
  </si>
  <si>
    <t>FEEG2001 - Multirotor 4</t>
  </si>
  <si>
    <t>FEEG2001 - Responsive System RespSys</t>
  </si>
  <si>
    <t>L. V. H.</t>
  </si>
  <si>
    <t>lvh1g15</t>
  </si>
  <si>
    <t>FEEG2001 - Responsive System 3</t>
  </si>
  <si>
    <t>O. E. H.</t>
  </si>
  <si>
    <t>oeh1g14</t>
  </si>
  <si>
    <t>FEEG2001 - Responsive System 9</t>
  </si>
  <si>
    <t>FEEG2001 - Quadcopter 9</t>
  </si>
  <si>
    <t>FEEG2001 - Responsive System RespSys3</t>
  </si>
  <si>
    <t>2017/5</t>
  </si>
  <si>
    <t>I. G.</t>
  </si>
  <si>
    <t>ig2g15</t>
  </si>
  <si>
    <t>FEEG2001 - Quadcopter 1</t>
  </si>
  <si>
    <t>F. G. S.</t>
  </si>
  <si>
    <t>fgs1g15</t>
  </si>
  <si>
    <t>ch1g15</t>
  </si>
  <si>
    <t>mc26g14</t>
  </si>
  <si>
    <t>jb18g15</t>
  </si>
  <si>
    <t>mm6n15</t>
  </si>
  <si>
    <t>PhD project starstream device</t>
  </si>
  <si>
    <t>Responsive System</t>
  </si>
  <si>
    <t>c (ABS white)</t>
  </si>
  <si>
    <t>R. C. E.</t>
  </si>
  <si>
    <t>rce1g14</t>
  </si>
  <si>
    <t>FEEG3003 - IP BIRDSVSBATS</t>
  </si>
  <si>
    <t>c (ABS blue)</t>
  </si>
  <si>
    <t>FEEG2001 - Multirotor 1</t>
  </si>
  <si>
    <t>FEEG2001 - Multirotor 16</t>
  </si>
  <si>
    <t>I. P. D.</t>
  </si>
  <si>
    <t>ipd1n16</t>
  </si>
  <si>
    <t>DYSON DIC MEASUREMENT</t>
  </si>
  <si>
    <t>E. K. L.</t>
  </si>
  <si>
    <t>ekl1g09</t>
  </si>
  <si>
    <t>BRIDGES</t>
  </si>
  <si>
    <t>nv2g13</t>
  </si>
  <si>
    <t>2017/6</t>
  </si>
  <si>
    <t>N. W.</t>
  </si>
  <si>
    <t>nw3g14</t>
  </si>
  <si>
    <t>P. M. A.</t>
  </si>
  <si>
    <t>pma1g14</t>
  </si>
  <si>
    <t>W. A.</t>
  </si>
  <si>
    <t>vva1u16</t>
  </si>
  <si>
    <t>Y. P. P.</t>
  </si>
  <si>
    <t>ypp1h15</t>
  </si>
  <si>
    <t>J. G. D. M.</t>
  </si>
  <si>
    <t>jgdm1g16</t>
  </si>
  <si>
    <t>excel placement</t>
  </si>
  <si>
    <t>D. C. L. U.</t>
  </si>
  <si>
    <t>dclu1n15</t>
  </si>
  <si>
    <t>M. A. G. M.</t>
  </si>
  <si>
    <t>magm1n15</t>
  </si>
  <si>
    <t>A. K. L.</t>
  </si>
  <si>
    <t>akl1g09</t>
  </si>
  <si>
    <t>Bridges</t>
  </si>
  <si>
    <t>2017/7</t>
  </si>
  <si>
    <t>EXCEL PLACEMENT</t>
  </si>
  <si>
    <t>H. H. N.</t>
  </si>
  <si>
    <t>hhn1n15</t>
  </si>
  <si>
    <t>N. K.</t>
  </si>
  <si>
    <t>nk5g16</t>
  </si>
  <si>
    <t>G. Espindola</t>
  </si>
  <si>
    <t>J. J. L.</t>
  </si>
  <si>
    <t>jjl1g145</t>
  </si>
  <si>
    <t>J. J.</t>
  </si>
  <si>
    <t>jj1lg15</t>
  </si>
  <si>
    <t>T. Medjnoun</t>
  </si>
  <si>
    <t>jjl1g15</t>
  </si>
  <si>
    <t>K. A. O.</t>
  </si>
  <si>
    <t>kao1e13</t>
  </si>
  <si>
    <t>2017/8</t>
  </si>
  <si>
    <t>ch20g13</t>
  </si>
  <si>
    <t>staff research</t>
  </si>
  <si>
    <t>S. M. S.</t>
  </si>
  <si>
    <t>sms4g13</t>
  </si>
  <si>
    <t>sailing robot</t>
  </si>
  <si>
    <t>T. T.</t>
  </si>
  <si>
    <t>tt1m15</t>
  </si>
  <si>
    <t>ms5c14</t>
  </si>
  <si>
    <t/>
  </si>
  <si>
    <t xml:space="preserve">MSc project  </t>
  </si>
  <si>
    <t>PhD project project</t>
  </si>
  <si>
    <t>FEEG3003 - IP 219MECHATRONICS</t>
  </si>
  <si>
    <t>FEEG6012 - GDP MINIATURELOCOMOTIVE</t>
  </si>
  <si>
    <t>FEEG3003 - IP 30(DRANGLAND)</t>
  </si>
  <si>
    <t>FEEG6012 - GDP 43DPRINTER</t>
  </si>
  <si>
    <t>FEEG3003 - IP SHSCIENCE</t>
  </si>
  <si>
    <t>FEEG2001 - 3D Printer FEEG1001Training</t>
  </si>
  <si>
    <t xml:space="preserve">PhD project project </t>
  </si>
  <si>
    <t>MSc project   32784</t>
  </si>
  <si>
    <t>FEEG3003 - IP INTERNSH</t>
  </si>
  <si>
    <t>FEEG3003 - IP INTERSH</t>
  </si>
  <si>
    <t>MSc project  (510632784)</t>
  </si>
  <si>
    <t>PhD project project Training</t>
  </si>
  <si>
    <t>PhD project project UoS cubesat</t>
  </si>
  <si>
    <t>PhD project projectPhd</t>
  </si>
  <si>
    <t>PhD project project - temporal bone</t>
  </si>
  <si>
    <t>PhD project project Experiment</t>
  </si>
  <si>
    <t>PhD project project - cubic spacers</t>
  </si>
  <si>
    <t>PhD project project - Aerofoil</t>
  </si>
  <si>
    <t>PhD project project research</t>
  </si>
  <si>
    <t>PhD project project test</t>
  </si>
  <si>
    <t>MSc project  research bridge pier</t>
  </si>
  <si>
    <t>MSc project  research Bridge Pier</t>
  </si>
  <si>
    <t>MSc project  research</t>
  </si>
  <si>
    <t>MSc project   Impact behaviour of natural composites</t>
  </si>
  <si>
    <t>FEEG3003 - IP FEEG30014DPRINTINGWITHSMP</t>
  </si>
  <si>
    <t>FEEG2001 - Responsive System ResponsiveSystemRespSys</t>
  </si>
  <si>
    <t>FEEG2001 - Responsive System ResponsiveSystemRespSys3</t>
  </si>
  <si>
    <t>PhD project project starstream device</t>
  </si>
  <si>
    <t>Success</t>
  </si>
  <si>
    <t>INT (key from printer table)</t>
  </si>
  <si>
    <t>INT (key)</t>
  </si>
  <si>
    <t>INT(11) (actual id number of the student)</t>
  </si>
  <si>
    <t>approved_at</t>
  </si>
  <si>
    <t>approved_by</t>
  </si>
  <si>
    <t>status</t>
  </si>
  <si>
    <t>ENUM('Waiting', 'Approved','Rejected','Printing','Success','Failed') default 'Waiting'</t>
  </si>
  <si>
    <t>INT (id key from list of demosntrators)</t>
  </si>
  <si>
    <t>updated_by</t>
  </si>
  <si>
    <t>name</t>
  </si>
  <si>
    <t>type</t>
  </si>
  <si>
    <t>UP!</t>
  </si>
  <si>
    <t>UP Plus 2</t>
  </si>
  <si>
    <t>Printer 14</t>
  </si>
  <si>
    <t>UP BOX</t>
  </si>
  <si>
    <t>serial_number</t>
  </si>
  <si>
    <t>for look up in excel</t>
  </si>
  <si>
    <t>signout_at</t>
  </si>
  <si>
    <t>signin_at</t>
  </si>
  <si>
    <t>signin_by</t>
  </si>
  <si>
    <t>username</t>
  </si>
  <si>
    <t>signature</t>
  </si>
  <si>
    <t>key</t>
  </si>
  <si>
    <t>text</t>
  </si>
  <si>
    <t>for excel vlookup</t>
  </si>
  <si>
    <t>Antonio De Grazia</t>
  </si>
  <si>
    <t>Bob Mack</t>
  </si>
  <si>
    <t>Dr. Catriona Cooper</t>
  </si>
  <si>
    <t>Dr. Shoufeng Yang</t>
  </si>
  <si>
    <t>Dr. Tim Woolman</t>
  </si>
  <si>
    <t>Erato Kartaki</t>
  </si>
  <si>
    <t>Feifei Zhang</t>
  </si>
  <si>
    <t>Fulin Xie</t>
  </si>
  <si>
    <t>Geqi Qi</t>
  </si>
  <si>
    <t>Gianluca Cidonio</t>
  </si>
  <si>
    <t>James Nelson</t>
  </si>
  <si>
    <t>Jianhao Xiong</t>
  </si>
  <si>
    <t>John Vasi</t>
  </si>
  <si>
    <t>Katherine Crawford</t>
  </si>
  <si>
    <t>Manuel Ferreira</t>
  </si>
  <si>
    <t>Matt Potticary</t>
  </si>
  <si>
    <t>Ping Lu</t>
  </si>
  <si>
    <t>Rene Kaufmann</t>
  </si>
  <si>
    <t>Samiksha Mestry</t>
  </si>
  <si>
    <t>Shenglong Zhou</t>
  </si>
  <si>
    <t>Thomas Hainaut</t>
  </si>
  <si>
    <t>Wei Keum</t>
  </si>
  <si>
    <t>Will Ashley</t>
  </si>
  <si>
    <t>Xiaoru Sun</t>
  </si>
  <si>
    <t>Yu Pui-Hei</t>
  </si>
  <si>
    <t>Chris Malcom</t>
  </si>
  <si>
    <t>Patrick Fenou Kengne</t>
  </si>
  <si>
    <t>Apostolos Grammatikopoulos</t>
  </si>
  <si>
    <t>Chee Hong Goh</t>
  </si>
  <si>
    <t>Horacio Rodriguez</t>
  </si>
  <si>
    <t>Jennifer Bramley</t>
  </si>
  <si>
    <t>Hossam Ragheb</t>
  </si>
  <si>
    <t>Gerardo Espindola</t>
  </si>
  <si>
    <t>Takfarinas Medjnoun</t>
  </si>
  <si>
    <t>Charalambos Rossides</t>
  </si>
  <si>
    <t>Daniel Wallace</t>
  </si>
  <si>
    <t>Andrii Iakovliev</t>
  </si>
  <si>
    <t>Shahir Yusuf</t>
  </si>
  <si>
    <t>Andrew Everitt</t>
  </si>
  <si>
    <t>Demonstrator Sample</t>
  </si>
  <si>
    <t>T. Woolman</t>
  </si>
  <si>
    <t>K. Rogers</t>
  </si>
  <si>
    <t>M. Ferreira</t>
  </si>
  <si>
    <t>R. Kaufmann</t>
  </si>
  <si>
    <t>Y. Pui-Hei</t>
  </si>
  <si>
    <t>C. Malcom</t>
  </si>
  <si>
    <t>H. Rodriguez</t>
  </si>
  <si>
    <t>C. Rossides</t>
  </si>
  <si>
    <t>D. Wallace</t>
  </si>
  <si>
    <t>A. Iakovliev</t>
  </si>
  <si>
    <t>S. Yusuf</t>
  </si>
  <si>
    <t>A. Everitt</t>
  </si>
  <si>
    <t>returned on 27/10/2015 to Chris M.</t>
  </si>
  <si>
    <t>material_type</t>
  </si>
  <si>
    <t>material_colour</t>
  </si>
  <si>
    <t>masters</t>
  </si>
  <si>
    <t>Cost Code - approved</t>
  </si>
  <si>
    <t>Cost Code - unknown</t>
  </si>
  <si>
    <t>Project: Southampton Sailing Robot Team
Prof. Stephen R Turnode</t>
  </si>
  <si>
    <t>Part: Bottom 3</t>
  </si>
  <si>
    <t>Part: Top 1</t>
  </si>
  <si>
    <t>Part: Arm mount</t>
  </si>
  <si>
    <t>Part: Arm Mount</t>
  </si>
  <si>
    <t>Matt Lisle</t>
  </si>
  <si>
    <t>Joel Flores Mora</t>
  </si>
  <si>
    <t>Sophia Schillai</t>
  </si>
  <si>
    <t>Mohammed Saliem</t>
  </si>
  <si>
    <t>Nan Zhou</t>
  </si>
  <si>
    <t>Robert Winn</t>
  </si>
  <si>
    <t>YANAN WANG</t>
  </si>
  <si>
    <t>Rogelio Navarro Arroyo</t>
  </si>
  <si>
    <t>Colin Whiteley</t>
  </si>
  <si>
    <t>Artur Lidtke</t>
  </si>
  <si>
    <t>Olanipekun Kolade</t>
  </si>
  <si>
    <t>Bethan Linscott</t>
  </si>
  <si>
    <t>Maria Stagno Navarra</t>
  </si>
  <si>
    <t>ml12g14@soton.ac.uk</t>
  </si>
  <si>
    <t>jfm1n15@soton.ac.uk</t>
  </si>
  <si>
    <t>sms4g13@soton.ac.uk</t>
  </si>
  <si>
    <t>aje2g15@soton.ac.uk</t>
  </si>
  <si>
    <t>Nan.Zhou@soton.ac.uk</t>
  </si>
  <si>
    <t>rcw1g14@soton.ac.uk</t>
  </si>
  <si>
    <t>yw3n14@soton.ac.uk</t>
  </si>
  <si>
    <t>rna1n15@soton.ac.uk</t>
  </si>
  <si>
    <t>cw1n15@soton.ac.uk</t>
  </si>
  <si>
    <t>akl1g09@soton.ac.uk</t>
  </si>
  <si>
    <t>kao1e13@soton.ac.uk</t>
  </si>
  <si>
    <t>bl7g12@soton.ac.uk</t>
  </si>
  <si>
    <t>msn1g16@soton.ac.uk</t>
  </si>
  <si>
    <t>prints</t>
  </si>
  <si>
    <t>both</t>
  </si>
  <si>
    <t>jobs</t>
  </si>
  <si>
    <t>print_coment</t>
  </si>
  <si>
    <t>job_approved_comment</t>
  </si>
  <si>
    <t>customer_id</t>
  </si>
  <si>
    <t>customer_name</t>
  </si>
  <si>
    <t>customer_email</t>
  </si>
  <si>
    <t>3Dhubs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</si>
</sst>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h]:mm"/>
    <numFmt numFmtId="165" formatCode="dd/mm/yyyy\ hh:mm:ss"/>
  </numFmts>
  <fonts count="11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 tint="0.499984740745262"/>
      <name val="Calibri"/>
      <family val="2"/>
      <scheme val="minor"/>
    </font>
    <font>
      <i/>
      <sz val="12"/>
      <color theme="1" tint="0.499984740745262"/>
      <name val="Calibri"/>
      <family val="2"/>
      <scheme val="minor"/>
    </font>
    <font>
      <sz val="12"/>
      <color theme="1" tint="0.499984740745262"/>
      <name val="Calibri"/>
      <family val="2"/>
      <scheme val="minor"/>
    </font>
    <font>
      <sz val="10"/>
      <color rgb="FF999999"/>
      <name val="Arial"/>
      <family val="2"/>
    </font>
    <font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2">
    <xf numFmtId="0" fontId="0" fillId="0" borderId="0" xfId="0"/>
    <xf numFmtId="165" fontId="0" fillId="0" borderId="0" xfId="0" applyNumberFormat="1"/>
    <xf numFmtId="0" fontId="3" fillId="0" borderId="0" xfId="0" applyFont="1"/>
    <xf numFmtId="165" fontId="3" fillId="0" borderId="0" xfId="0" applyNumberFormat="1" applyFont="1"/>
    <xf numFmtId="164" fontId="0" fillId="0" borderId="0" xfId="0" applyNumberFormat="1"/>
    <xf numFmtId="0" fontId="4" fillId="0" borderId="1" xfId="0" applyFont="1" applyBorder="1"/>
    <xf numFmtId="0" fontId="3" fillId="0" borderId="0" xfId="0" applyFont="1" applyBorder="1"/>
    <xf numFmtId="165" fontId="3" fillId="0" borderId="0" xfId="0" applyNumberFormat="1" applyFont="1" applyBorder="1"/>
    <xf numFmtId="164" fontId="3" fillId="0" borderId="0" xfId="0" applyNumberFormat="1" applyFont="1" applyBorder="1"/>
    <xf numFmtId="165" fontId="4" fillId="0" borderId="1" xfId="0" applyNumberFormat="1" applyFont="1" applyBorder="1"/>
    <xf numFmtId="164" fontId="4" fillId="0" borderId="1" xfId="0" applyNumberFormat="1" applyFont="1" applyBorder="1"/>
    <xf numFmtId="46" fontId="3" fillId="0" borderId="0" xfId="0" applyNumberFormat="1" applyFont="1"/>
    <xf numFmtId="46" fontId="4" fillId="0" borderId="1" xfId="0" applyNumberFormat="1" applyFont="1" applyBorder="1"/>
    <xf numFmtId="46" fontId="0" fillId="0" borderId="0" xfId="0" applyNumberFormat="1"/>
    <xf numFmtId="0" fontId="1" fillId="0" borderId="0" xfId="0" applyFont="1" applyFill="1" applyBorder="1" applyAlignment="1">
      <alignment horizontal="right" wrapText="1"/>
    </xf>
    <xf numFmtId="0" fontId="1" fillId="0" borderId="0" xfId="0" applyFont="1" applyFill="1" applyBorder="1" applyAlignment="1">
      <alignment wrapText="1"/>
    </xf>
    <xf numFmtId="0" fontId="3" fillId="0" borderId="0" xfId="0" applyFont="1" applyFill="1" applyBorder="1"/>
    <xf numFmtId="0" fontId="0" fillId="0" borderId="0" xfId="0" applyFont="1" applyFill="1" applyBorder="1"/>
    <xf numFmtId="0" fontId="2" fillId="0" borderId="0" xfId="0" applyFont="1" applyFill="1" applyBorder="1" applyAlignment="1">
      <alignment wrapText="1"/>
    </xf>
    <xf numFmtId="0" fontId="4" fillId="0" borderId="1" xfId="0" applyFont="1" applyFill="1" applyBorder="1"/>
    <xf numFmtId="0" fontId="5" fillId="0" borderId="0" xfId="0" applyFont="1"/>
    <xf numFmtId="0" fontId="6" fillId="0" borderId="0" xfId="0" applyFont="1"/>
    <xf numFmtId="0" fontId="7" fillId="0" borderId="1" xfId="0" applyFont="1" applyBorder="1"/>
    <xf numFmtId="0" fontId="8" fillId="0" borderId="0" xfId="0" applyFont="1"/>
    <xf numFmtId="0" fontId="9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vertical="center"/>
    </xf>
    <xf numFmtId="0" fontId="10" fillId="2" borderId="0" xfId="0" applyFont="1" applyFill="1"/>
    <xf numFmtId="46" fontId="10" fillId="2" borderId="0" xfId="0" applyNumberFormat="1" applyFont="1" applyFill="1"/>
    <xf numFmtId="165" fontId="10" fillId="2" borderId="0" xfId="0" applyNumberFormat="1" applyFont="1" applyFill="1"/>
    <xf numFmtId="21" fontId="0" fillId="0" borderId="0" xfId="0" applyNumberFormat="1"/>
    <xf numFmtId="2" fontId="3" fillId="0" borderId="0" xfId="0" applyNumberFormat="1" applyFont="1" applyBorder="1"/>
    <xf numFmtId="2" fontId="4" fillId="0" borderId="1" xfId="0" applyNumberFormat="1" applyFont="1" applyBorder="1"/>
    <xf numFmtId="2" fontId="0" fillId="0" borderId="0" xfId="0" applyNumberFormat="1"/>
    <xf numFmtId="0" fontId="0" fillId="0" borderId="0" xfId="0" applyAlignment="1">
      <alignment wrapText="1"/>
    </xf>
    <xf numFmtId="22" fontId="0" fillId="0" borderId="0" xfId="0" applyNumberFormat="1"/>
    <xf numFmtId="0" fontId="3" fillId="3" borderId="0" xfId="0" applyFont="1" applyFill="1"/>
    <xf numFmtId="46" fontId="3" fillId="3" borderId="0" xfId="0" applyNumberFormat="1" applyFont="1" applyFill="1"/>
    <xf numFmtId="0" fontId="3" fillId="4" borderId="0" xfId="0" applyFont="1" applyFill="1"/>
    <xf numFmtId="0" fontId="3" fillId="2" borderId="0" xfId="0" applyFont="1" applyFill="1"/>
    <xf numFmtId="165" fontId="3" fillId="4" borderId="0" xfId="0" applyNumberFormat="1" applyFont="1" applyFill="1"/>
    <xf numFmtId="165" fontId="3" fillId="3" borderId="0" xfId="0" applyNumberFormat="1" applyFont="1" applyFill="1"/>
    <xf numFmtId="165" fontId="3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98"/>
  <sheetViews>
    <sheetView workbookViewId="0">
      <selection activeCell="G16" sqref="G16"/>
    </sheetView>
  </sheetViews>
  <sheetFormatPr baseColWidth="10" defaultColWidth="11" defaultRowHeight="16" x14ac:dyDescent="0.2"/>
  <cols>
    <col min="2" max="2" width="12.33203125" bestFit="1" customWidth="1"/>
    <col min="4" max="4" width="11" style="13"/>
    <col min="5" max="5" width="15.33203125" bestFit="1" customWidth="1"/>
    <col min="6" max="6" width="15.5" bestFit="1" customWidth="1"/>
    <col min="7" max="7" width="29.6640625" bestFit="1" customWidth="1"/>
    <col min="9" max="9" width="15.33203125" bestFit="1" customWidth="1"/>
    <col min="10" max="11" width="12.33203125" bestFit="1" customWidth="1"/>
    <col min="12" max="12" width="13.33203125" bestFit="1" customWidth="1"/>
    <col min="13" max="13" width="15.33203125" bestFit="1" customWidth="1"/>
    <col min="14" max="14" width="17.1640625" bestFit="1" customWidth="1"/>
    <col min="15" max="15" width="13" bestFit="1" customWidth="1"/>
    <col min="16" max="16" width="45.5" bestFit="1" customWidth="1"/>
    <col min="17" max="18" width="18.1640625" style="1" bestFit="1" customWidth="1"/>
    <col min="19" max="19" width="11.83203125" bestFit="1" customWidth="1"/>
    <col min="22" max="22" width="14.5" bestFit="1" customWidth="1"/>
  </cols>
  <sheetData>
    <row r="1" spans="1:22" s="2" customFormat="1" x14ac:dyDescent="0.25">
      <c r="A1" s="2" t="s">
        <v>0</v>
      </c>
      <c r="B1" s="2" t="s">
        <v>1</v>
      </c>
      <c r="C1" s="2" t="s">
        <v>2</v>
      </c>
      <c r="D1" s="1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s="5" customFormat="1" x14ac:dyDescent="0.25">
      <c r="A2" s="5" t="s">
        <v>22</v>
      </c>
      <c r="B2" s="5" t="s">
        <v>23</v>
      </c>
      <c r="C2" s="5" t="s">
        <v>22</v>
      </c>
      <c r="D2" s="12" t="s">
        <v>24</v>
      </c>
      <c r="E2" s="5" t="s">
        <v>25</v>
      </c>
      <c r="F2" s="5" t="s">
        <v>25</v>
      </c>
      <c r="G2" s="5" t="s">
        <v>26</v>
      </c>
      <c r="H2" s="5" t="s">
        <v>22</v>
      </c>
      <c r="I2" s="5" t="s">
        <v>27</v>
      </c>
      <c r="J2" s="5" t="s">
        <v>23</v>
      </c>
      <c r="K2" s="5" t="s">
        <v>23</v>
      </c>
      <c r="L2" s="5" t="s">
        <v>28</v>
      </c>
      <c r="M2" s="5" t="s">
        <v>29</v>
      </c>
      <c r="N2" s="5" t="s">
        <v>30</v>
      </c>
      <c r="O2" s="5" t="s">
        <v>23</v>
      </c>
      <c r="P2" s="5" t="s">
        <v>31</v>
      </c>
      <c r="Q2" s="9" t="s">
        <v>32</v>
      </c>
      <c r="R2" s="9" t="s">
        <v>32</v>
      </c>
      <c r="S2" s="5" t="s">
        <v>33</v>
      </c>
      <c r="T2" s="5" t="s">
        <v>22</v>
      </c>
      <c r="U2" s="5" t="s">
        <v>33</v>
      </c>
      <c r="V2" s="5" t="s">
        <v>33</v>
      </c>
    </row>
    <row r="3" spans="1:22" x14ac:dyDescent="0.25">
      <c r="B3" t="str">
        <f>'pure data'!A3</f>
        <v>Printer 11</v>
      </c>
      <c r="C3">
        <f>'pure data'!G3</f>
        <v>26445565</v>
      </c>
      <c r="D3" s="13">
        <f>'pure data'!H3</f>
        <v>7.6388888888888895E-2</v>
      </c>
      <c r="E3">
        <f>'pure data'!I3</f>
        <v>32</v>
      </c>
      <c r="F3">
        <f>'pure data'!J3</f>
        <v>4.5</v>
      </c>
      <c r="G3" t="str">
        <f>'pure data'!K3</f>
        <v>N/A</v>
      </c>
      <c r="H3" t="str">
        <f>'pure data'!M3</f>
        <v>B. Mack</v>
      </c>
      <c r="I3">
        <f>'pure data'!N3</f>
        <v>0</v>
      </c>
      <c r="J3" t="str">
        <f>'pure data'!O3</f>
        <v>unspecified</v>
      </c>
      <c r="K3">
        <f>'pure data'!P3</f>
        <v>0</v>
      </c>
      <c r="L3" t="str">
        <f>'pure data'!Q3</f>
        <v>Mr Moreno reprint. 02/04/2014</v>
      </c>
      <c r="M3" t="str">
        <f>'pure data'!T3</f>
        <v>yes</v>
      </c>
      <c r="N3" t="str">
        <f>'pure data'!D3</f>
        <v>Use</v>
      </c>
      <c r="O3" t="str">
        <f>'pure data'!E3 &amp; " " &amp; 'pure data'!F3</f>
        <v xml:space="preserve">Garcia Martin </v>
      </c>
      <c r="P3" t="s">
        <v>2130</v>
      </c>
      <c r="Q3" s="1">
        <f>'pure data'!C3</f>
        <v>41641.375</v>
      </c>
      <c r="R3" s="1">
        <f>'pure data'!L3</f>
        <v>41641.451388888891</v>
      </c>
      <c r="S3" t="str">
        <f>'pure data'!F3 &amp; "@soton.ac.uk"</f>
        <v>@soton.ac.uk</v>
      </c>
      <c r="T3">
        <f>'pure data'!B3</f>
        <v>80215</v>
      </c>
      <c r="U3" t="str">
        <f>'pure data'!R3</f>
        <v>2014/1</v>
      </c>
      <c r="V3" t="str">
        <f>'pure data'!M3</f>
        <v>B. Mack</v>
      </c>
    </row>
    <row r="4" spans="1:22" x14ac:dyDescent="0.25">
      <c r="B4" t="str">
        <f>'pure data'!A4</f>
        <v>Printer 8</v>
      </c>
      <c r="C4">
        <f>'pure data'!G4</f>
        <v>25838504</v>
      </c>
      <c r="D4" s="13">
        <f>'pure data'!H4</f>
        <v>6.7361111111111108E-2</v>
      </c>
      <c r="E4">
        <f>'pure data'!I4</f>
        <v>20.3</v>
      </c>
      <c r="F4">
        <f>'pure data'!J4</f>
        <v>3.5</v>
      </c>
      <c r="G4" t="str">
        <f>'pure data'!K4</f>
        <v>N/A</v>
      </c>
      <c r="H4" t="str">
        <f>'pure data'!M4</f>
        <v>A. Martinez</v>
      </c>
      <c r="I4" t="str">
        <f>'pure data'!N4</f>
        <v>undergraduate</v>
      </c>
      <c r="J4" t="str">
        <f>'pure data'!O4</f>
        <v>FEEG2001 - 3D Printer 12</v>
      </c>
      <c r="K4">
        <f>'pure data'!P4</f>
        <v>0</v>
      </c>
      <c r="L4" t="str">
        <f>'pure data'!Q4</f>
        <v>No: 07466636662_x000D_USB cable missing, lent from Printer 06</v>
      </c>
      <c r="M4" t="str">
        <f>'pure data'!T4</f>
        <v>yes</v>
      </c>
      <c r="N4" t="str">
        <f>'pure data'!D4</f>
        <v>Use</v>
      </c>
      <c r="O4" t="str">
        <f>'pure data'!E4 &amp; " " &amp; 'pure data'!F4</f>
        <v>Khandokan Abu Talha kat1g12</v>
      </c>
      <c r="P4" t="s">
        <v>2130</v>
      </c>
      <c r="Q4" s="1">
        <f>'pure data'!C4</f>
        <v>41644.375</v>
      </c>
      <c r="R4" s="1">
        <f>'pure data'!L4</f>
        <v>41644.442361111112</v>
      </c>
      <c r="S4" t="str">
        <f>'pure data'!F4 &amp; "@soton.ac.uk"</f>
        <v>kat1g12@soton.ac.uk</v>
      </c>
      <c r="T4">
        <f>'pure data'!B4</f>
        <v>80211</v>
      </c>
      <c r="U4" t="str">
        <f>'pure data'!R4</f>
        <v>2014/1</v>
      </c>
      <c r="V4" t="str">
        <f>'pure data'!M4</f>
        <v>A. Martinez</v>
      </c>
    </row>
    <row r="5" spans="1:22" x14ac:dyDescent="0.25">
      <c r="B5" t="str">
        <f>'pure data'!A5</f>
        <v>Printer 6</v>
      </c>
      <c r="C5">
        <f>'pure data'!G5</f>
        <v>20914121</v>
      </c>
      <c r="D5" s="13">
        <f>'pure data'!H5</f>
        <v>0</v>
      </c>
      <c r="E5">
        <f>'pure data'!I5</f>
        <v>0</v>
      </c>
      <c r="F5">
        <f>'pure data'!J5</f>
        <v>0</v>
      </c>
      <c r="G5" t="str">
        <f>'pure data'!K5</f>
        <v>N/A</v>
      </c>
      <c r="H5" t="str">
        <f>'pure data'!M5</f>
        <v>A. Martinez</v>
      </c>
      <c r="I5" t="str">
        <f>'pure data'!N5</f>
        <v>demonstrator</v>
      </c>
      <c r="J5" t="str">
        <f>'pure data'!O5</f>
        <v>Demonstrator</v>
      </c>
      <c r="K5">
        <f>'pure data'!P5</f>
        <v>0</v>
      </c>
      <c r="L5">
        <f>'pure data'!Q5</f>
        <v>0</v>
      </c>
      <c r="M5" t="str">
        <f>'pure data'!T5</f>
        <v>yes</v>
      </c>
      <c r="N5" t="str">
        <f>'pure data'!D5</f>
        <v>Use</v>
      </c>
      <c r="O5" t="str">
        <f>'pure data'!E5 &amp; " " &amp; 'pure data'!F5</f>
        <v xml:space="preserve">A. Martinez </v>
      </c>
      <c r="P5" t="s">
        <v>2130</v>
      </c>
      <c r="Q5" s="1">
        <f>'pure data'!C5</f>
        <v>41644.375</v>
      </c>
      <c r="R5" s="1">
        <f>'pure data'!L5</f>
        <v>41644.375</v>
      </c>
      <c r="S5" t="str">
        <f>'pure data'!F5 &amp; "@soton.ac.uk"</f>
        <v>@soton.ac.uk</v>
      </c>
      <c r="T5">
        <f>'pure data'!B5</f>
        <v>80151</v>
      </c>
      <c r="U5" t="str">
        <f>'pure data'!R5</f>
        <v>2014/1</v>
      </c>
      <c r="V5" t="str">
        <f>'pure data'!M5</f>
        <v>A. Martinez</v>
      </c>
    </row>
    <row r="6" spans="1:22" x14ac:dyDescent="0.25">
      <c r="B6" t="str">
        <f>'pure data'!A6</f>
        <v>Printer 5</v>
      </c>
      <c r="C6">
        <f>'pure data'!G6</f>
        <v>23827068</v>
      </c>
      <c r="D6" s="13">
        <f>'pure data'!H6</f>
        <v>0</v>
      </c>
      <c r="E6">
        <f>'pure data'!I6</f>
        <v>0</v>
      </c>
      <c r="F6">
        <f>'pure data'!J6</f>
        <v>0</v>
      </c>
      <c r="G6" t="str">
        <f>'pure data'!K6</f>
        <v>Yes</v>
      </c>
      <c r="H6" t="str">
        <f>'pure data'!M6</f>
        <v>B. Hill</v>
      </c>
      <c r="I6" t="str">
        <f>'pure data'!N6</f>
        <v>demonstrator</v>
      </c>
      <c r="J6" t="str">
        <f>'pure data'!O6</f>
        <v>Demonstrator</v>
      </c>
      <c r="K6">
        <f>'pure data'!P6</f>
        <v>0</v>
      </c>
      <c r="L6" t="str">
        <f>'pure data'!Q6</f>
        <v>Demo</v>
      </c>
      <c r="M6" t="str">
        <f>'pure data'!T6</f>
        <v>yes</v>
      </c>
      <c r="N6" t="str">
        <f>'pure data'!D6</f>
        <v>Use</v>
      </c>
      <c r="O6" t="str">
        <f>'pure data'!E6 &amp; " " &amp; 'pure data'!F6</f>
        <v xml:space="preserve">Brittany Hill </v>
      </c>
      <c r="P6" t="s">
        <v>2130</v>
      </c>
      <c r="Q6" s="1">
        <f>'pure data'!C6</f>
        <v>41644.375</v>
      </c>
      <c r="R6" s="1">
        <f>'pure data'!L6</f>
        <v>41644.375</v>
      </c>
      <c r="S6" t="str">
        <f>'pure data'!F6 &amp; "@soton.ac.uk"</f>
        <v>@soton.ac.uk</v>
      </c>
      <c r="T6">
        <f>'pure data'!B6</f>
        <v>83906</v>
      </c>
      <c r="U6" t="str">
        <f>'pure data'!R6</f>
        <v>2014/1</v>
      </c>
      <c r="V6" t="str">
        <f>'pure data'!M6</f>
        <v>B. Hill</v>
      </c>
    </row>
    <row r="7" spans="1:22" x14ac:dyDescent="0.25">
      <c r="B7" t="str">
        <f>'pure data'!A7</f>
        <v>Printer 5</v>
      </c>
      <c r="C7">
        <f>'pure data'!G7</f>
        <v>23220627</v>
      </c>
      <c r="D7" s="13">
        <f>'pure data'!H7</f>
        <v>7.7777777777777779E-2</v>
      </c>
      <c r="E7">
        <f>'pure data'!I7</f>
        <v>21.9</v>
      </c>
      <c r="F7">
        <f>'pure data'!J7</f>
        <v>4</v>
      </c>
      <c r="G7" t="str">
        <f>'pure data'!K7</f>
        <v>Yes</v>
      </c>
      <c r="H7" t="str">
        <f>'pure data'!M7</f>
        <v>Y. Chen</v>
      </c>
      <c r="I7" t="str">
        <f>'pure data'!N7</f>
        <v>demonstrator</v>
      </c>
      <c r="J7" t="str">
        <f>'pure data'!O7</f>
        <v>Demonstrator</v>
      </c>
      <c r="K7">
        <f>'pure data'!P7</f>
        <v>0</v>
      </c>
      <c r="L7" t="str">
        <f>'pure data'!Q7</f>
        <v>Demo</v>
      </c>
      <c r="M7" t="str">
        <f>'pure data'!T7</f>
        <v>yes</v>
      </c>
      <c r="N7" t="str">
        <f>'pure data'!D7</f>
        <v>Use</v>
      </c>
      <c r="O7" t="str">
        <f>'pure data'!E7 &amp; " " &amp; 'pure data'!F7</f>
        <v xml:space="preserve">Yiyang Chen </v>
      </c>
      <c r="P7" t="s">
        <v>2130</v>
      </c>
      <c r="Q7" s="1">
        <f>'pure data'!C7</f>
        <v>41644.375</v>
      </c>
      <c r="R7" s="1">
        <f>'pure data'!L7</f>
        <v>41644.452777777777</v>
      </c>
      <c r="S7" t="str">
        <f>'pure data'!F7 &amp; "@soton.ac.uk"</f>
        <v>@soton.ac.uk</v>
      </c>
      <c r="T7">
        <f>'pure data'!B7</f>
        <v>83906</v>
      </c>
      <c r="U7" t="str">
        <f>'pure data'!R7</f>
        <v>2014/1</v>
      </c>
      <c r="V7" t="str">
        <f>'pure data'!M7</f>
        <v>Y. Chen</v>
      </c>
    </row>
    <row r="8" spans="1:22" x14ac:dyDescent="0.25">
      <c r="B8" t="str">
        <f>'pure data'!A8</f>
        <v>Printer 8</v>
      </c>
      <c r="C8">
        <f>'pure data'!G8</f>
        <v>25027069</v>
      </c>
      <c r="D8" s="13">
        <f>'pure data'!H8</f>
        <v>8.3333333333333329E-2</v>
      </c>
      <c r="E8">
        <f>'pure data'!I8</f>
        <v>44</v>
      </c>
      <c r="F8">
        <f>'pure data'!J8</f>
        <v>5.5</v>
      </c>
      <c r="G8" t="str">
        <f>'pure data'!K8</f>
        <v>N/A</v>
      </c>
      <c r="H8" t="str">
        <f>'pure data'!M8</f>
        <v>D. Sample</v>
      </c>
      <c r="I8" t="str">
        <f>'pure data'!N8</f>
        <v>undergraduate</v>
      </c>
      <c r="J8" t="str">
        <f>'pure data'!O8</f>
        <v>MEng Group 6</v>
      </c>
      <c r="K8">
        <f>'pure data'!P8</f>
        <v>0</v>
      </c>
      <c r="L8">
        <f>'pure data'!Q8</f>
        <v>0</v>
      </c>
      <c r="M8" t="str">
        <f>'pure data'!T8</f>
        <v>yes</v>
      </c>
      <c r="N8" t="str">
        <f>'pure data'!D8</f>
        <v>Use</v>
      </c>
      <c r="O8" t="str">
        <f>'pure data'!E8 &amp; " " &amp; 'pure data'!F8</f>
        <v>Witold Klimczyk wak2g11</v>
      </c>
      <c r="P8" t="s">
        <v>2130</v>
      </c>
      <c r="Q8" s="1">
        <f>'pure data'!C8</f>
        <v>41660.375</v>
      </c>
      <c r="R8" s="1">
        <f>'pure data'!L8</f>
        <v>41660.458333333336</v>
      </c>
      <c r="S8" t="str">
        <f>'pure data'!F8 &amp; "@soton.ac.uk"</f>
        <v>wak2g11@soton.ac.uk</v>
      </c>
      <c r="T8">
        <f>'pure data'!B8</f>
        <v>80211</v>
      </c>
      <c r="U8" t="str">
        <f>'pure data'!R8</f>
        <v>2014/1</v>
      </c>
      <c r="V8" t="str">
        <f>'pure data'!M8</f>
        <v>D. Sample</v>
      </c>
    </row>
    <row r="9" spans="1:22" x14ac:dyDescent="0.25">
      <c r="B9" t="str">
        <f>'pure data'!A9</f>
        <v>Printer 11</v>
      </c>
      <c r="C9">
        <f>'pure data'!G9</f>
        <v>25908152</v>
      </c>
      <c r="D9" s="13">
        <f>'pure data'!H9</f>
        <v>2.0833333333333332E-2</v>
      </c>
      <c r="E9">
        <f>'pure data'!I9</f>
        <v>4.8</v>
      </c>
      <c r="F9">
        <f>'pure data'!J9</f>
        <v>1</v>
      </c>
      <c r="G9" t="str">
        <f>'pure data'!K9</f>
        <v>N/A</v>
      </c>
      <c r="H9" t="str">
        <f>'pure data'!M9</f>
        <v>B. Hill</v>
      </c>
      <c r="I9">
        <f>'pure data'!N9</f>
        <v>0</v>
      </c>
      <c r="J9" t="str">
        <f>'pure data'!O9</f>
        <v>CENV1023 - Group 6</v>
      </c>
      <c r="K9">
        <f>'pure data'!P9</f>
        <v>0</v>
      </c>
      <c r="L9">
        <f>'pure data'!Q9</f>
        <v>0</v>
      </c>
      <c r="M9" t="str">
        <f>'pure data'!T9</f>
        <v>yes</v>
      </c>
      <c r="N9" t="str">
        <f>'pure data'!D9</f>
        <v>Use</v>
      </c>
      <c r="O9" t="str">
        <f>'pure data'!E9 &amp; " " &amp; 'pure data'!F9</f>
        <v xml:space="preserve">Erwan Erwan </v>
      </c>
      <c r="P9" t="s">
        <v>2130</v>
      </c>
      <c r="Q9" s="1">
        <f>'pure data'!C9</f>
        <v>41674.375</v>
      </c>
      <c r="R9" s="1">
        <f>'pure data'!L9</f>
        <v>41674.395833333336</v>
      </c>
      <c r="S9" t="str">
        <f>'pure data'!F9 &amp; "@soton.ac.uk"</f>
        <v>@soton.ac.uk</v>
      </c>
      <c r="T9">
        <f>'pure data'!B9</f>
        <v>80215</v>
      </c>
      <c r="U9" t="str">
        <f>'pure data'!R9</f>
        <v>2014/2</v>
      </c>
      <c r="V9" t="str">
        <f>'pure data'!M9</f>
        <v>B. Hill</v>
      </c>
    </row>
    <row r="10" spans="1:22" x14ac:dyDescent="0.25">
      <c r="B10" t="str">
        <f>'pure data'!A10</f>
        <v>Printer 16</v>
      </c>
      <c r="C10">
        <f>'pure data'!G10</f>
        <v>25654926</v>
      </c>
      <c r="D10" s="13">
        <f>'pure data'!H10</f>
        <v>0.11458333333333333</v>
      </c>
      <c r="E10">
        <f>'pure data'!I10</f>
        <v>20</v>
      </c>
      <c r="F10">
        <f>'pure data'!J10</f>
        <v>5.5</v>
      </c>
      <c r="G10" t="str">
        <f>'pure data'!K10</f>
        <v>N/A</v>
      </c>
      <c r="H10" t="str">
        <f>'pure data'!M10</f>
        <v>B. Mack</v>
      </c>
      <c r="I10" t="str">
        <f>'pure data'!N10</f>
        <v>undergraduate</v>
      </c>
      <c r="J10" t="str">
        <f>'pure data'!O10</f>
        <v>FEEG2001 - Eurobot 8</v>
      </c>
      <c r="K10">
        <f>'pure data'!P10</f>
        <v>0</v>
      </c>
      <c r="L10" t="str">
        <f>'pure data'!Q10</f>
        <v>No logbook, details written in printer 4's book.</v>
      </c>
      <c r="M10" t="str">
        <f>'pure data'!T10</f>
        <v>yes</v>
      </c>
      <c r="N10" t="str">
        <f>'pure data'!D10</f>
        <v>Use</v>
      </c>
      <c r="O10" t="str">
        <f>'pure data'!E10 &amp; " " &amp; 'pure data'!F10</f>
        <v xml:space="preserve">Alexios Charalambous </v>
      </c>
      <c r="P10" t="s">
        <v>2130</v>
      </c>
      <c r="Q10" s="1">
        <f>'pure data'!C10</f>
        <v>41674.375</v>
      </c>
      <c r="R10" s="1">
        <f>'pure data'!L10</f>
        <v>41674.489583333336</v>
      </c>
      <c r="S10" t="str">
        <f>'pure data'!F10 &amp; "@soton.ac.uk"</f>
        <v>@soton.ac.uk</v>
      </c>
      <c r="T10">
        <f>'pure data'!B10</f>
        <v>82908</v>
      </c>
      <c r="U10" t="str">
        <f>'pure data'!R10</f>
        <v>2014/2</v>
      </c>
      <c r="V10" t="str">
        <f>'pure data'!M10</f>
        <v>B. Mack</v>
      </c>
    </row>
    <row r="11" spans="1:22" x14ac:dyDescent="0.25">
      <c r="B11" t="str">
        <f>'pure data'!A11</f>
        <v>Printer 4</v>
      </c>
      <c r="C11">
        <f>'pure data'!G11</f>
        <v>25654926</v>
      </c>
      <c r="D11" s="13">
        <f>'pure data'!H11</f>
        <v>0.24861111111111112</v>
      </c>
      <c r="E11">
        <f>'pure data'!I11</f>
        <v>55</v>
      </c>
      <c r="F11">
        <f>'pure data'!J11</f>
        <v>12</v>
      </c>
      <c r="G11" t="str">
        <f>'pure data'!K11</f>
        <v>No</v>
      </c>
      <c r="H11" t="str">
        <f>'pure data'!M11</f>
        <v>B. Mack</v>
      </c>
      <c r="I11" t="str">
        <f>'pure data'!N11</f>
        <v>undergraduate</v>
      </c>
      <c r="J11" t="str">
        <f>'pure data'!O11</f>
        <v>FEEG2001 - Eurobot 8</v>
      </c>
      <c r="K11">
        <f>'pure data'!P11</f>
        <v>0</v>
      </c>
      <c r="L11">
        <f>'pure data'!Q11</f>
        <v>0</v>
      </c>
      <c r="M11" t="str">
        <f>'pure data'!T11</f>
        <v>yes</v>
      </c>
      <c r="N11" t="str">
        <f>'pure data'!D11</f>
        <v>Use</v>
      </c>
      <c r="O11" t="str">
        <f>'pure data'!E11 &amp; " " &amp; 'pure data'!F11</f>
        <v xml:space="preserve">Alexios Charalambous </v>
      </c>
      <c r="P11" t="s">
        <v>2130</v>
      </c>
      <c r="Q11" s="1">
        <f>'pure data'!C11</f>
        <v>41674.375</v>
      </c>
      <c r="R11" s="1">
        <f>'pure data'!L11</f>
        <v>41674.623611111114</v>
      </c>
      <c r="S11" t="str">
        <f>'pure data'!F11 &amp; "@soton.ac.uk"</f>
        <v>@soton.ac.uk</v>
      </c>
      <c r="T11">
        <f>'pure data'!B11</f>
        <v>83908</v>
      </c>
      <c r="U11" t="str">
        <f>'pure data'!R11</f>
        <v>2014/2</v>
      </c>
      <c r="V11" t="str">
        <f>'pure data'!M11</f>
        <v>B. Mack</v>
      </c>
    </row>
    <row r="12" spans="1:22" x14ac:dyDescent="0.25">
      <c r="B12" t="str">
        <f>'pure data'!A12</f>
        <v>Printer 16</v>
      </c>
      <c r="C12">
        <f>'pure data'!G12</f>
        <v>25654926</v>
      </c>
      <c r="D12" s="13">
        <f>'pure data'!H12</f>
        <v>0.28263888888888888</v>
      </c>
      <c r="E12">
        <f>'pure data'!I12</f>
        <v>54.7</v>
      </c>
      <c r="F12">
        <f>'pure data'!J12</f>
        <v>13</v>
      </c>
      <c r="G12" t="str">
        <f>'pure data'!K12</f>
        <v>N/A</v>
      </c>
      <c r="H12" t="str">
        <f>'pure data'!M12</f>
        <v>B. Hill</v>
      </c>
      <c r="I12" t="str">
        <f>'pure data'!N12</f>
        <v>undergraduate</v>
      </c>
      <c r="J12" t="str">
        <f>'pure data'!O12</f>
        <v>FEEG2001 - Eurobot 8</v>
      </c>
      <c r="K12">
        <f>'pure data'!P12</f>
        <v>0</v>
      </c>
      <c r="L12">
        <f>'pure data'!Q12</f>
        <v>0</v>
      </c>
      <c r="M12" t="str">
        <f>'pure data'!T12</f>
        <v>yes</v>
      </c>
      <c r="N12" t="str">
        <f>'pure data'!D12</f>
        <v>Use</v>
      </c>
      <c r="O12" t="str">
        <f>'pure data'!E12 &amp; " " &amp; 'pure data'!F12</f>
        <v xml:space="preserve">Alexios Charalambous </v>
      </c>
      <c r="P12" t="s">
        <v>2130</v>
      </c>
      <c r="Q12" s="1">
        <f>'pure data'!C12</f>
        <v>41674.489583333336</v>
      </c>
      <c r="R12" s="1">
        <f>'pure data'!L12</f>
        <v>41674.772222222222</v>
      </c>
      <c r="S12" t="str">
        <f>'pure data'!F12 &amp; "@soton.ac.uk"</f>
        <v>@soton.ac.uk</v>
      </c>
      <c r="T12">
        <f>'pure data'!B12</f>
        <v>82908</v>
      </c>
      <c r="U12" t="str">
        <f>'pure data'!R12</f>
        <v>2014/2</v>
      </c>
      <c r="V12" t="str">
        <f>'pure data'!M12</f>
        <v>B. Hill</v>
      </c>
    </row>
    <row r="13" spans="1:22" x14ac:dyDescent="0.25">
      <c r="B13" t="str">
        <f>'pure data'!A13</f>
        <v>Printer 11</v>
      </c>
      <c r="C13">
        <f>'pure data'!G13</f>
        <v>25903152</v>
      </c>
      <c r="D13" s="13">
        <f>'pure data'!H13</f>
        <v>0.625</v>
      </c>
      <c r="E13">
        <f>'pure data'!I13</f>
        <v>0</v>
      </c>
      <c r="F13">
        <f>'pure data'!J13</f>
        <v>22.5</v>
      </c>
      <c r="G13" t="str">
        <f>'pure data'!K13</f>
        <v>N/A</v>
      </c>
      <c r="H13" t="str">
        <f>'pure data'!M13</f>
        <v>X. Sun</v>
      </c>
      <c r="I13">
        <f>'pure data'!N13</f>
        <v>0</v>
      </c>
      <c r="J13" t="str">
        <f>'pure data'!O13</f>
        <v>Group 6</v>
      </c>
      <c r="K13">
        <f>'pure data'!P13</f>
        <v>0</v>
      </c>
      <c r="L13">
        <f>'pure data'!Q13</f>
        <v>0</v>
      </c>
      <c r="M13" t="str">
        <f>'pure data'!T13</f>
        <v>yes</v>
      </c>
      <c r="N13" t="str">
        <f>'pure data'!D13</f>
        <v>Use</v>
      </c>
      <c r="O13" t="str">
        <f>'pure data'!E13 &amp; " " &amp; 'pure data'!F13</f>
        <v xml:space="preserve">Erwan </v>
      </c>
      <c r="P13" t="s">
        <v>2130</v>
      </c>
      <c r="Q13" s="1">
        <f>'pure data'!C13</f>
        <v>41674.395833333336</v>
      </c>
      <c r="R13" s="1">
        <f>'pure data'!L13</f>
        <v>41675.020833333336</v>
      </c>
      <c r="S13" t="str">
        <f>'pure data'!F13 &amp; "@soton.ac.uk"</f>
        <v>@soton.ac.uk</v>
      </c>
      <c r="T13">
        <f>'pure data'!B13</f>
        <v>80215</v>
      </c>
      <c r="U13" t="str">
        <f>'pure data'!R13</f>
        <v>2014/2</v>
      </c>
      <c r="V13" t="str">
        <f>'pure data'!M13</f>
        <v>X. Sun</v>
      </c>
    </row>
    <row r="14" spans="1:22" x14ac:dyDescent="0.25">
      <c r="B14" t="str">
        <f>'pure data'!A14</f>
        <v>Printer 1</v>
      </c>
      <c r="C14">
        <f>'pure data'!G14</f>
        <v>25540394</v>
      </c>
      <c r="D14" s="13">
        <f>'pure data'!H14</f>
        <v>9.375E-2</v>
      </c>
      <c r="E14">
        <f>'pure data'!I14</f>
        <v>55</v>
      </c>
      <c r="F14">
        <f>'pure data'!J14</f>
        <v>6.5</v>
      </c>
      <c r="G14" t="str">
        <f>'pure data'!K14</f>
        <v>No</v>
      </c>
      <c r="H14" t="str">
        <f>'pure data'!M14</f>
        <v>B. Hill</v>
      </c>
      <c r="I14" t="str">
        <f>'pure data'!N14</f>
        <v>undergraduate</v>
      </c>
      <c r="J14" t="str">
        <f>'pure data'!O14</f>
        <v>FEEG2001 - UAV 6</v>
      </c>
      <c r="K14">
        <f>'pure data'!P14</f>
        <v>0</v>
      </c>
      <c r="L14">
        <f>'pure data'!Q14</f>
        <v>0</v>
      </c>
      <c r="M14" t="str">
        <f>'pure data'!T14</f>
        <v>yes</v>
      </c>
      <c r="N14" t="str">
        <f>'pure data'!D14</f>
        <v>Use</v>
      </c>
      <c r="O14" t="str">
        <f>'pure data'!E14 &amp; " " &amp; 'pure data'!F14</f>
        <v xml:space="preserve">Josh Nash </v>
      </c>
      <c r="P14" t="s">
        <v>2130</v>
      </c>
      <c r="Q14" s="1">
        <f>'pure data'!C14</f>
        <v>41674.375</v>
      </c>
      <c r="R14" s="1">
        <f>'pure data'!L14</f>
        <v>41674.46875</v>
      </c>
      <c r="S14" t="str">
        <f>'pure data'!F14 &amp; "@soton.ac.uk"</f>
        <v>@soton.ac.uk</v>
      </c>
      <c r="T14">
        <f>'pure data'!B14</f>
        <v>63514</v>
      </c>
      <c r="U14" t="str">
        <f>'pure data'!R14</f>
        <v>2014/2</v>
      </c>
      <c r="V14" t="str">
        <f>'pure data'!M14</f>
        <v>B. Hill</v>
      </c>
    </row>
    <row r="15" spans="1:22" x14ac:dyDescent="0.25">
      <c r="B15" t="str">
        <f>'pure data'!A15</f>
        <v>Printer 8</v>
      </c>
      <c r="C15">
        <f>'pure data'!G15</f>
        <v>25540394</v>
      </c>
      <c r="D15" s="13">
        <f>'pure data'!H15</f>
        <v>9.375E-2</v>
      </c>
      <c r="E15">
        <f>'pure data'!I15</f>
        <v>49</v>
      </c>
      <c r="F15">
        <f>'pure data'!J15</f>
        <v>6</v>
      </c>
      <c r="G15" t="str">
        <f>'pure data'!K15</f>
        <v>No</v>
      </c>
      <c r="H15" t="str">
        <f>'pure data'!M15</f>
        <v>B. Hill</v>
      </c>
      <c r="I15" t="str">
        <f>'pure data'!N15</f>
        <v>undergraduate</v>
      </c>
      <c r="J15" t="str">
        <f>'pure data'!O15</f>
        <v>FEEG2001 - UAV  6</v>
      </c>
      <c r="K15">
        <f>'pure data'!P15</f>
        <v>0</v>
      </c>
      <c r="L15">
        <f>'pure data'!Q15</f>
        <v>0</v>
      </c>
      <c r="M15" t="str">
        <f>'pure data'!T15</f>
        <v>yes</v>
      </c>
      <c r="N15" t="str">
        <f>'pure data'!D15</f>
        <v>Use</v>
      </c>
      <c r="O15" t="str">
        <f>'pure data'!E15 &amp; " " &amp; 'pure data'!F15</f>
        <v xml:space="preserve">Josh Nash </v>
      </c>
      <c r="P15" t="s">
        <v>2130</v>
      </c>
      <c r="Q15" s="1">
        <f>'pure data'!C15</f>
        <v>41674.375</v>
      </c>
      <c r="R15" s="1">
        <f>'pure data'!L15</f>
        <v>41674.46875</v>
      </c>
      <c r="S15" t="str">
        <f>'pure data'!F15 &amp; "@soton.ac.uk"</f>
        <v>@soton.ac.uk</v>
      </c>
      <c r="T15">
        <f>'pure data'!B15</f>
        <v>80211</v>
      </c>
      <c r="U15" t="str">
        <f>'pure data'!R15</f>
        <v>2014/2</v>
      </c>
      <c r="V15" t="str">
        <f>'pure data'!M15</f>
        <v>B. Hill</v>
      </c>
    </row>
    <row r="16" spans="1:22" x14ac:dyDescent="0.25">
      <c r="B16" t="str">
        <f>'pure data'!A16</f>
        <v>Printer 3</v>
      </c>
      <c r="C16">
        <f>'pure data'!G16</f>
        <v>23827068</v>
      </c>
      <c r="D16" s="13">
        <f>'pure data'!H16</f>
        <v>1.8749999999999999E-2</v>
      </c>
      <c r="E16">
        <f>'pure data'!I16</f>
        <v>6</v>
      </c>
      <c r="F16">
        <f>'pure data'!J16</f>
        <v>1</v>
      </c>
      <c r="G16" t="str">
        <f>'pure data'!K16</f>
        <v>N/A</v>
      </c>
      <c r="H16" t="str">
        <f>'pure data'!M16</f>
        <v>B. Hill</v>
      </c>
      <c r="I16">
        <f>'pure data'!N16</f>
        <v>0</v>
      </c>
      <c r="J16" t="str">
        <f>'pure data'!O16</f>
        <v>unspecified</v>
      </c>
      <c r="K16">
        <f>'pure data'!P16</f>
        <v>0</v>
      </c>
      <c r="L16">
        <f>'pure data'!Q16</f>
        <v>0</v>
      </c>
      <c r="M16" t="str">
        <f>'pure data'!T16</f>
        <v>yes</v>
      </c>
      <c r="N16" t="str">
        <f>'pure data'!D16</f>
        <v>Use</v>
      </c>
      <c r="O16" t="str">
        <f>'pure data'!E16 &amp; " " &amp; 'pure data'!F16</f>
        <v xml:space="preserve">Brittany Hill </v>
      </c>
      <c r="P16" t="s">
        <v>2130</v>
      </c>
      <c r="Q16" s="1">
        <f>'pure data'!C16</f>
        <v>41674.375</v>
      </c>
      <c r="R16" s="1">
        <f>'pure data'!L16</f>
        <v>41674.393750000003</v>
      </c>
      <c r="S16" t="str">
        <f>'pure data'!F16 &amp; "@soton.ac.uk"</f>
        <v>@soton.ac.uk</v>
      </c>
      <c r="T16">
        <f>'pure data'!B16</f>
        <v>82953</v>
      </c>
      <c r="U16" t="str">
        <f>'pure data'!R16</f>
        <v>2014/2</v>
      </c>
      <c r="V16" t="str">
        <f>'pure data'!M16</f>
        <v>B. Hill</v>
      </c>
    </row>
    <row r="17" spans="2:22" x14ac:dyDescent="0.25">
      <c r="B17" t="str">
        <f>'pure data'!A17</f>
        <v>Printer 6</v>
      </c>
      <c r="C17">
        <f>'pure data'!G17</f>
        <v>25069322</v>
      </c>
      <c r="D17" s="13">
        <f>'pure data'!H17</f>
        <v>3.4027777777777775E-2</v>
      </c>
      <c r="E17">
        <f>'pure data'!I17</f>
        <v>7.4</v>
      </c>
      <c r="F17">
        <f>'pure data'!J17</f>
        <v>2</v>
      </c>
      <c r="G17" t="str">
        <f>'pure data'!K17</f>
        <v>N/A</v>
      </c>
      <c r="H17" t="str">
        <f>'pure data'!M17</f>
        <v>T. Standen</v>
      </c>
      <c r="I17" t="str">
        <f>'pure data'!N17</f>
        <v>undergraduate</v>
      </c>
      <c r="J17" t="str">
        <f>'pure data'!O17</f>
        <v xml:space="preserve">FEEG3003 - IP </v>
      </c>
      <c r="K17">
        <f>'pure data'!P17</f>
        <v>0</v>
      </c>
      <c r="L17">
        <f>'pure data'!Q17</f>
        <v>0</v>
      </c>
      <c r="M17" t="str">
        <f>'pure data'!T17</f>
        <v>yes</v>
      </c>
      <c r="N17" t="str">
        <f>'pure data'!D17</f>
        <v>Use</v>
      </c>
      <c r="O17" t="str">
        <f>'pure data'!E17 &amp; " " &amp; 'pure data'!F17</f>
        <v>Eugene Teoh ejt1g11</v>
      </c>
      <c r="P17" t="s">
        <v>2130</v>
      </c>
      <c r="Q17" s="1">
        <f>'pure data'!C17</f>
        <v>41688.375</v>
      </c>
      <c r="R17" s="1">
        <f>'pure data'!L17</f>
        <v>41688.40902777778</v>
      </c>
      <c r="S17" t="str">
        <f>'pure data'!F17 &amp; "@soton.ac.uk"</f>
        <v>ejt1g11@soton.ac.uk</v>
      </c>
      <c r="T17">
        <f>'pure data'!B17</f>
        <v>80151</v>
      </c>
      <c r="U17" t="str">
        <f>'pure data'!R17</f>
        <v>2014/2</v>
      </c>
      <c r="V17" t="str">
        <f>'pure data'!M17</f>
        <v>T. Standen</v>
      </c>
    </row>
    <row r="18" spans="2:22" x14ac:dyDescent="0.25">
      <c r="B18" t="str">
        <f>'pure data'!A18</f>
        <v>Printer 3</v>
      </c>
      <c r="C18">
        <f>'pure data'!G18</f>
        <v>21613141</v>
      </c>
      <c r="D18" s="13">
        <f>'pure data'!H18</f>
        <v>3.125E-2</v>
      </c>
      <c r="E18">
        <f>'pure data'!I18</f>
        <v>7</v>
      </c>
      <c r="F18">
        <f>'pure data'!J18</f>
        <v>1.5</v>
      </c>
      <c r="G18" t="str">
        <f>'pure data'!K18</f>
        <v>N/A</v>
      </c>
      <c r="H18" t="str">
        <f>'pure data'!M18</f>
        <v>C. Cooper</v>
      </c>
      <c r="I18" t="str">
        <f>'pure data'!N18</f>
        <v>demonstrator</v>
      </c>
      <c r="J18" t="str">
        <f>'pure data'!O18</f>
        <v>Demonstrator</v>
      </c>
      <c r="K18">
        <f>'pure data'!P18</f>
        <v>0</v>
      </c>
      <c r="L18" t="str">
        <f>'pure data'!Q18</f>
        <v>Demonstrator training</v>
      </c>
      <c r="M18" t="str">
        <f>'pure data'!T18</f>
        <v>yes</v>
      </c>
      <c r="N18" t="str">
        <f>'pure data'!D18</f>
        <v>Use</v>
      </c>
      <c r="O18" t="str">
        <f>'pure data'!E18 &amp; " " &amp; 'pure data'!F18</f>
        <v>Catriona Cooper cc1406</v>
      </c>
      <c r="P18" t="s">
        <v>2130</v>
      </c>
      <c r="Q18" s="1">
        <f>'pure data'!C18</f>
        <v>41674.393750000003</v>
      </c>
      <c r="R18" s="1">
        <f>'pure data'!L18</f>
        <v>41674.425000000003</v>
      </c>
      <c r="S18" t="str">
        <f>'pure data'!F18 &amp; "@soton.ac.uk"</f>
        <v>cc1406@soton.ac.uk</v>
      </c>
      <c r="T18">
        <f>'pure data'!B18</f>
        <v>82953</v>
      </c>
      <c r="U18" t="str">
        <f>'pure data'!R18</f>
        <v>2014/3</v>
      </c>
      <c r="V18" t="str">
        <f>'pure data'!M18</f>
        <v>C. Cooper</v>
      </c>
    </row>
    <row r="19" spans="2:22" x14ac:dyDescent="0.25">
      <c r="B19" t="str">
        <f>'pure data'!A19</f>
        <v>Printer 4</v>
      </c>
      <c r="C19">
        <f>'pure data'!G19</f>
        <v>24359424</v>
      </c>
      <c r="D19" s="13">
        <f>'pure data'!H19</f>
        <v>1.6666666666666666E-2</v>
      </c>
      <c r="E19">
        <f>'pure data'!I19</f>
        <v>6.7</v>
      </c>
      <c r="F19">
        <f>'pure data'!J19</f>
        <v>1</v>
      </c>
      <c r="G19" t="str">
        <f>'pure data'!K19</f>
        <v>N/A</v>
      </c>
      <c r="H19" t="str">
        <f>'pure data'!M19</f>
        <v>P. Campbell</v>
      </c>
      <c r="I19" t="str">
        <f>'pure data'!N19</f>
        <v>demonstrator</v>
      </c>
      <c r="J19" t="str">
        <f>'pure data'!O19</f>
        <v>Demonstrator</v>
      </c>
      <c r="K19">
        <f>'pure data'!P19</f>
        <v>0</v>
      </c>
      <c r="L19">
        <f>'pure data'!Q19</f>
        <v>0</v>
      </c>
      <c r="M19" t="str">
        <f>'pure data'!T19</f>
        <v>yes</v>
      </c>
      <c r="N19" t="str">
        <f>'pure data'!D19</f>
        <v>Use</v>
      </c>
      <c r="O19" t="str">
        <f>'pure data'!E19 &amp; " " &amp; 'pure data'!F19</f>
        <v xml:space="preserve">Peter Campbell </v>
      </c>
      <c r="P19" t="s">
        <v>2130</v>
      </c>
      <c r="Q19" s="1">
        <f>'pure data'!C19</f>
        <v>41674.623611111114</v>
      </c>
      <c r="R19" s="1">
        <f>'pure data'!L19</f>
        <v>41674.640277777784</v>
      </c>
      <c r="S19" t="str">
        <f>'pure data'!F19 &amp; "@soton.ac.uk"</f>
        <v>@soton.ac.uk</v>
      </c>
      <c r="T19">
        <f>'pure data'!B19</f>
        <v>83908</v>
      </c>
      <c r="U19" t="str">
        <f>'pure data'!R19</f>
        <v>2014/3</v>
      </c>
      <c r="V19" t="str">
        <f>'pure data'!M19</f>
        <v>P. Campbell</v>
      </c>
    </row>
    <row r="20" spans="2:22" x14ac:dyDescent="0.25">
      <c r="B20" t="str">
        <f>'pure data'!A20</f>
        <v>Printer 19</v>
      </c>
      <c r="C20">
        <f>'pure data'!G20</f>
        <v>26582627</v>
      </c>
      <c r="D20" s="13">
        <f>'pure data'!H20</f>
        <v>4.5138888888888888E-2</v>
      </c>
      <c r="E20">
        <f>'pure data'!I20</f>
        <v>19.8</v>
      </c>
      <c r="F20">
        <f>'pure data'!J20</f>
        <v>3</v>
      </c>
      <c r="G20" t="str">
        <f>'pure data'!K20</f>
        <v>N/A</v>
      </c>
      <c r="H20" t="str">
        <f>'pure data'!M20</f>
        <v>Q. Francois</v>
      </c>
      <c r="I20" t="str">
        <f>'pure data'!N20</f>
        <v>demonstrator</v>
      </c>
      <c r="J20" t="str">
        <f>'pure data'!O20</f>
        <v>Demonstrator</v>
      </c>
      <c r="K20">
        <f>'pure data'!P20</f>
        <v>0</v>
      </c>
      <c r="L20" t="str">
        <f>'pure data'!Q20</f>
        <v>Staff</v>
      </c>
      <c r="M20" t="str">
        <f>'pure data'!T20</f>
        <v>yes</v>
      </c>
      <c r="N20" t="str">
        <f>'pure data'!D20</f>
        <v>Use</v>
      </c>
      <c r="O20" t="str">
        <f>'pure data'!E20 &amp; " " &amp; 'pure data'!F20</f>
        <v xml:space="preserve">Quentin Francois </v>
      </c>
      <c r="P20" t="s">
        <v>2130</v>
      </c>
      <c r="Q20" s="1">
        <f>'pure data'!C20</f>
        <v>41702.375</v>
      </c>
      <c r="R20" s="1">
        <f>'pure data'!L20</f>
        <v>41702.420138888891</v>
      </c>
      <c r="S20" t="str">
        <f>'pure data'!F20 &amp; "@soton.ac.uk"</f>
        <v>@soton.ac.uk</v>
      </c>
      <c r="T20">
        <f>'pure data'!B20</f>
        <v>83971</v>
      </c>
      <c r="U20" t="str">
        <f>'pure data'!R20</f>
        <v>2014/3</v>
      </c>
      <c r="V20" t="str">
        <f>'pure data'!M20</f>
        <v>Q. Francois</v>
      </c>
    </row>
    <row r="21" spans="2:22" x14ac:dyDescent="0.25">
      <c r="B21" t="str">
        <f>'pure data'!A21</f>
        <v>Printer 10</v>
      </c>
      <c r="C21">
        <f>'pure data'!G21</f>
        <v>26582627</v>
      </c>
      <c r="D21" s="13">
        <f>'pure data'!H21</f>
        <v>9.7222222222222224E-3</v>
      </c>
      <c r="E21">
        <f>'pure data'!I21</f>
        <v>6.3</v>
      </c>
      <c r="F21">
        <f>'pure data'!J21</f>
        <v>1</v>
      </c>
      <c r="G21" t="str">
        <f>'pure data'!K21</f>
        <v>N/A</v>
      </c>
      <c r="H21" t="str">
        <f>'pure data'!M21</f>
        <v>Q. Francois</v>
      </c>
      <c r="I21" t="str">
        <f>'pure data'!N21</f>
        <v>demonstrator</v>
      </c>
      <c r="J21" t="str">
        <f>'pure data'!O21</f>
        <v>Demonstrator</v>
      </c>
      <c r="K21">
        <f>'pure data'!P21</f>
        <v>0</v>
      </c>
      <c r="L21">
        <f>'pure data'!Q21</f>
        <v>0</v>
      </c>
      <c r="M21" t="str">
        <f>'pure data'!T21</f>
        <v>yes</v>
      </c>
      <c r="N21" t="str">
        <f>'pure data'!D21</f>
        <v>Use</v>
      </c>
      <c r="O21" t="str">
        <f>'pure data'!E21 &amp; " " &amp; 'pure data'!F21</f>
        <v xml:space="preserve">Quentin Francois </v>
      </c>
      <c r="P21" t="s">
        <v>2130</v>
      </c>
      <c r="Q21" s="1">
        <f>'pure data'!C21</f>
        <v>41702.375</v>
      </c>
      <c r="R21" s="1">
        <f>'pure data'!L21</f>
        <v>41702.384722222225</v>
      </c>
      <c r="S21" t="str">
        <f>'pure data'!F21 &amp; "@soton.ac.uk"</f>
        <v>@soton.ac.uk</v>
      </c>
      <c r="T21">
        <f>'pure data'!B21</f>
        <v>80265</v>
      </c>
      <c r="U21" t="str">
        <f>'pure data'!R21</f>
        <v>2014/3</v>
      </c>
      <c r="V21" t="str">
        <f>'pure data'!M21</f>
        <v>Q. Francois</v>
      </c>
    </row>
    <row r="22" spans="2:22" x14ac:dyDescent="0.25">
      <c r="B22" t="str">
        <f>'pure data'!A22</f>
        <v>Printer 16</v>
      </c>
      <c r="C22">
        <f>'pure data'!G22</f>
        <v>10000001</v>
      </c>
      <c r="D22" s="13">
        <f>'pure data'!H22</f>
        <v>4.1666666666666664E-2</v>
      </c>
      <c r="E22">
        <f>'pure data'!I22</f>
        <v>0</v>
      </c>
      <c r="F22">
        <f>'pure data'!J22</f>
        <v>2160</v>
      </c>
      <c r="G22" t="str">
        <f>'pure data'!K22</f>
        <v>N/A</v>
      </c>
      <c r="H22" t="str">
        <f>'pure data'!M22</f>
        <v>P. Campbell</v>
      </c>
      <c r="I22" t="str">
        <f>'pure data'!N22</f>
        <v>demonstrator</v>
      </c>
      <c r="J22" t="str">
        <f>'pure data'!O22</f>
        <v>Demonstrator</v>
      </c>
      <c r="K22">
        <f>'pure data'!P22</f>
        <v>0</v>
      </c>
      <c r="L22">
        <f>'pure data'!Q22</f>
        <v>0</v>
      </c>
      <c r="M22" t="str">
        <f>'pure data'!T22</f>
        <v>yes</v>
      </c>
      <c r="N22" t="str">
        <f>'pure data'!D22</f>
        <v>Use</v>
      </c>
      <c r="O22" t="str">
        <f>'pure data'!E22 &amp; " " &amp; 'pure data'!F22</f>
        <v xml:space="preserve">Shoufeng Yang </v>
      </c>
      <c r="P22" t="s">
        <v>2130</v>
      </c>
      <c r="Q22" s="1">
        <f>'pure data'!C22</f>
        <v>41674.772222222222</v>
      </c>
      <c r="R22" s="1">
        <f>'pure data'!L22</f>
        <v>41734.772222222222</v>
      </c>
      <c r="S22" t="str">
        <f>'pure data'!F22 &amp; "@soton.ac.uk"</f>
        <v>@soton.ac.uk</v>
      </c>
      <c r="T22">
        <f>'pure data'!B22</f>
        <v>82908</v>
      </c>
      <c r="U22" t="str">
        <f>'pure data'!R22</f>
        <v>2014/3</v>
      </c>
      <c r="V22" t="str">
        <f>'pure data'!M22</f>
        <v>P. Campbell</v>
      </c>
    </row>
    <row r="23" spans="2:22" x14ac:dyDescent="0.25">
      <c r="B23" t="str">
        <f>'pure data'!A23</f>
        <v>Printer 12</v>
      </c>
      <c r="C23">
        <f>'pure data'!G23</f>
        <v>10000001</v>
      </c>
      <c r="D23" s="13">
        <f>'pure data'!H23</f>
        <v>4.1666666666666664E-2</v>
      </c>
      <c r="E23">
        <f>'pure data'!I23</f>
        <v>0</v>
      </c>
      <c r="F23">
        <f>'pure data'!J23</f>
        <v>1.5</v>
      </c>
      <c r="G23" t="str">
        <f>'pure data'!K23</f>
        <v>N/A</v>
      </c>
      <c r="H23" t="str">
        <f>'pure data'!M23</f>
        <v>C. Cooper</v>
      </c>
      <c r="I23" t="str">
        <f>'pure data'!N23</f>
        <v>demonstrator</v>
      </c>
      <c r="J23" t="str">
        <f>'pure data'!O23</f>
        <v>Demonstrator</v>
      </c>
      <c r="K23">
        <f>'pure data'!P23</f>
        <v>0</v>
      </c>
      <c r="L23">
        <f>'pure data'!Q23</f>
        <v>0</v>
      </c>
      <c r="M23" t="str">
        <f>'pure data'!T23</f>
        <v>yes</v>
      </c>
      <c r="N23" t="str">
        <f>'pure data'!D23</f>
        <v>Use</v>
      </c>
      <c r="O23" t="str">
        <f>'pure data'!E23 &amp; " " &amp; 'pure data'!F23</f>
        <v xml:space="preserve">Shoufeng Yang </v>
      </c>
      <c r="P23" t="s">
        <v>2130</v>
      </c>
      <c r="Q23" s="1">
        <f>'pure data'!C23</f>
        <v>41702.375</v>
      </c>
      <c r="R23" s="1">
        <f>'pure data'!L23</f>
        <v>41702.416666666664</v>
      </c>
      <c r="S23" t="str">
        <f>'pure data'!F23 &amp; "@soton.ac.uk"</f>
        <v>@soton.ac.uk</v>
      </c>
      <c r="T23">
        <f>'pure data'!B23</f>
        <v>80222</v>
      </c>
      <c r="U23" t="str">
        <f>'pure data'!R23</f>
        <v>2014/3</v>
      </c>
      <c r="V23" t="str">
        <f>'pure data'!M23</f>
        <v>C. Cooper</v>
      </c>
    </row>
    <row r="24" spans="2:22" x14ac:dyDescent="0.25">
      <c r="B24" t="str">
        <f>'pure data'!A24</f>
        <v>Printer 11</v>
      </c>
      <c r="C24">
        <f>'pure data'!G24</f>
        <v>25654926</v>
      </c>
      <c r="D24" s="13">
        <f>'pure data'!H24</f>
        <v>0.20277777777777781</v>
      </c>
      <c r="E24">
        <f>'pure data'!I24</f>
        <v>62.9</v>
      </c>
      <c r="F24">
        <f>'pure data'!J24</f>
        <v>10.5</v>
      </c>
      <c r="G24" t="str">
        <f>'pure data'!K24</f>
        <v>N/A</v>
      </c>
      <c r="H24" t="str">
        <f>'pure data'!M24</f>
        <v>F. Zhang</v>
      </c>
      <c r="I24" t="str">
        <f>'pure data'!N24</f>
        <v>undergraduate</v>
      </c>
      <c r="J24" t="str">
        <f>'pure data'!O24</f>
        <v>FEEG2001 - Eurobot 8</v>
      </c>
      <c r="K24">
        <f>'pure data'!P24</f>
        <v>0</v>
      </c>
      <c r="L24">
        <f>'pure data'!Q24</f>
        <v>0</v>
      </c>
      <c r="M24" t="str">
        <f>'pure data'!T24</f>
        <v>yes</v>
      </c>
      <c r="N24" t="str">
        <f>'pure data'!D24</f>
        <v>Use</v>
      </c>
      <c r="O24" t="str">
        <f>'pure data'!E24 &amp; " " &amp; 'pure data'!F24</f>
        <v xml:space="preserve">Alexios Charalambous </v>
      </c>
      <c r="P24" t="s">
        <v>2130</v>
      </c>
      <c r="Q24" s="1">
        <f>'pure data'!C24</f>
        <v>41702.375</v>
      </c>
      <c r="R24" s="1">
        <f>'pure data'!L24</f>
        <v>41702.577777777777</v>
      </c>
      <c r="S24" t="str">
        <f>'pure data'!F24 &amp; "@soton.ac.uk"</f>
        <v>@soton.ac.uk</v>
      </c>
      <c r="T24">
        <f>'pure data'!B24</f>
        <v>80215</v>
      </c>
      <c r="U24" t="str">
        <f>'pure data'!R24</f>
        <v>2014/3</v>
      </c>
      <c r="V24" t="str">
        <f>'pure data'!M24</f>
        <v>F. Zhang</v>
      </c>
    </row>
    <row r="25" spans="2:22" x14ac:dyDescent="0.25">
      <c r="B25" t="str">
        <f>'pure data'!A25</f>
        <v>Printer 15</v>
      </c>
      <c r="C25">
        <f>'pure data'!G25</f>
        <v>23249722</v>
      </c>
      <c r="D25" s="13">
        <f>'pure data'!H25</f>
        <v>4.625</v>
      </c>
      <c r="E25">
        <f>'pure data'!I25</f>
        <v>0</v>
      </c>
      <c r="F25">
        <f>'pure data'!J25</f>
        <v>50</v>
      </c>
      <c r="G25" t="str">
        <f>'pure data'!K25</f>
        <v>N/A</v>
      </c>
      <c r="H25" t="str">
        <f>'pure data'!M25</f>
        <v>Q. Francois</v>
      </c>
      <c r="I25" t="str">
        <f>'pure data'!N25</f>
        <v>undergraduate</v>
      </c>
      <c r="J25" t="str">
        <f>'pure data'!O25</f>
        <v>FEEG6012 - GDP 8</v>
      </c>
      <c r="K25">
        <f>'pure data'!P25</f>
        <v>510667101</v>
      </c>
      <c r="L25" t="str">
        <f>'pure data'!Q25</f>
        <v>returned on 08/04 (50£ to be paid with code GDP08 (510667101) )</v>
      </c>
      <c r="M25" t="str">
        <f>'pure data'!T25</f>
        <v>yes</v>
      </c>
      <c r="N25" t="str">
        <f>'pure data'!D25</f>
        <v>Loan</v>
      </c>
      <c r="O25" t="str">
        <f>'pure data'!E25 &amp; " " &amp; 'pure data'!F25</f>
        <v xml:space="preserve">Alex Godfrey </v>
      </c>
      <c r="P25" t="s">
        <v>2130</v>
      </c>
      <c r="Q25" s="1">
        <f>'pure data'!C25</f>
        <v>41732.75</v>
      </c>
      <c r="R25" s="1">
        <f>'pure data'!L25</f>
        <v>41737.375</v>
      </c>
      <c r="S25" t="str">
        <f>'pure data'!F25 &amp; "@soton.ac.uk"</f>
        <v>@soton.ac.uk</v>
      </c>
      <c r="T25">
        <f>'pure data'!B25</f>
        <v>80214</v>
      </c>
      <c r="U25" t="str">
        <f>'pure data'!R25</f>
        <v>2014/3</v>
      </c>
      <c r="V25" t="str">
        <f>'pure data'!M25</f>
        <v>Q. Francois</v>
      </c>
    </row>
    <row r="26" spans="2:22" x14ac:dyDescent="0.25">
      <c r="B26" t="str">
        <f>'pure data'!A26</f>
        <v>Printer 8</v>
      </c>
      <c r="C26">
        <f>'pure data'!G26</f>
        <v>26515377</v>
      </c>
      <c r="D26" s="13">
        <f>'pure data'!H26</f>
        <v>6.1111111111111116E-2</v>
      </c>
      <c r="E26">
        <f>'pure data'!I26</f>
        <v>12</v>
      </c>
      <c r="F26">
        <f>'pure data'!J26</f>
        <v>3</v>
      </c>
      <c r="G26" t="str">
        <f>'pure data'!K26</f>
        <v>N/A</v>
      </c>
      <c r="H26" t="str">
        <f>'pure data'!M26</f>
        <v>C. Cooper</v>
      </c>
      <c r="I26">
        <f>'pure data'!N26</f>
        <v>0</v>
      </c>
      <c r="J26" t="str">
        <f>'pure data'!O26</f>
        <v>Group 6</v>
      </c>
      <c r="K26">
        <f>'pure data'!P26</f>
        <v>0</v>
      </c>
      <c r="L26">
        <f>'pure data'!Q26</f>
        <v>0</v>
      </c>
      <c r="M26" t="str">
        <f>'pure data'!T26</f>
        <v>yes</v>
      </c>
      <c r="N26" t="str">
        <f>'pure data'!D26</f>
        <v>Use</v>
      </c>
      <c r="O26" t="str">
        <f>'pure data'!E26 &amp; " " &amp; 'pure data'!F26</f>
        <v xml:space="preserve">Aw Young Jhie Rhu </v>
      </c>
      <c r="P26" t="s">
        <v>2130</v>
      </c>
      <c r="Q26" s="1">
        <f>'pure data'!C26</f>
        <v>41702.375</v>
      </c>
      <c r="R26" s="1">
        <f>'pure data'!L26</f>
        <v>41702.436111111114</v>
      </c>
      <c r="S26" t="str">
        <f>'pure data'!F26 &amp; "@soton.ac.uk"</f>
        <v>@soton.ac.uk</v>
      </c>
      <c r="T26">
        <f>'pure data'!B26</f>
        <v>80211</v>
      </c>
      <c r="U26" t="str">
        <f>'pure data'!R26</f>
        <v>2014/3</v>
      </c>
      <c r="V26" t="str">
        <f>'pure data'!M26</f>
        <v>C. Cooper</v>
      </c>
    </row>
    <row r="27" spans="2:22" x14ac:dyDescent="0.25">
      <c r="B27" t="str">
        <f>'pure data'!A27</f>
        <v>Printer 8</v>
      </c>
      <c r="C27">
        <f>'pure data'!G27</f>
        <v>26515377</v>
      </c>
      <c r="D27" s="13">
        <f>'pure data'!H27</f>
        <v>6.1111111111111116E-2</v>
      </c>
      <c r="E27">
        <f>'pure data'!I27</f>
        <v>12</v>
      </c>
      <c r="F27">
        <f>'pure data'!J27</f>
        <v>3</v>
      </c>
      <c r="G27" t="str">
        <f>'pure data'!K27</f>
        <v>N/A</v>
      </c>
      <c r="H27" t="str">
        <f>'pure data'!M27</f>
        <v>F. Zhang</v>
      </c>
      <c r="I27">
        <f>'pure data'!N27</f>
        <v>0</v>
      </c>
      <c r="J27" t="str">
        <f>'pure data'!O27</f>
        <v>Group 6</v>
      </c>
      <c r="K27">
        <f>'pure data'!P27</f>
        <v>0</v>
      </c>
      <c r="L27">
        <f>'pure data'!Q27</f>
        <v>0</v>
      </c>
      <c r="M27" t="str">
        <f>'pure data'!T27</f>
        <v>yes</v>
      </c>
      <c r="N27" t="str">
        <f>'pure data'!D27</f>
        <v>Use</v>
      </c>
      <c r="O27" t="str">
        <f>'pure data'!E27 &amp; " " &amp; 'pure data'!F27</f>
        <v xml:space="preserve">Aw Young Jhie Rhu </v>
      </c>
      <c r="P27" t="s">
        <v>2130</v>
      </c>
      <c r="Q27" s="1">
        <f>'pure data'!C27</f>
        <v>41702.436111111114</v>
      </c>
      <c r="R27" s="1">
        <f>'pure data'!L27</f>
        <v>41702.497222222228</v>
      </c>
      <c r="S27" t="str">
        <f>'pure data'!F27 &amp; "@soton.ac.uk"</f>
        <v>@soton.ac.uk</v>
      </c>
      <c r="T27">
        <f>'pure data'!B27</f>
        <v>80211</v>
      </c>
      <c r="U27" t="str">
        <f>'pure data'!R27</f>
        <v>2014/3</v>
      </c>
      <c r="V27" t="str">
        <f>'pure data'!M27</f>
        <v>F. Zhang</v>
      </c>
    </row>
    <row r="28" spans="2:22" x14ac:dyDescent="0.25">
      <c r="B28" t="str">
        <f>'pure data'!A28</f>
        <v>Printer 7</v>
      </c>
      <c r="C28">
        <f>'pure data'!G28</f>
        <v>25654926</v>
      </c>
      <c r="D28" s="13">
        <f>'pure data'!H28</f>
        <v>0.20277777777777781</v>
      </c>
      <c r="E28">
        <f>'pure data'!I28</f>
        <v>62.9</v>
      </c>
      <c r="F28">
        <f>'pure data'!J28</f>
        <v>10.5</v>
      </c>
      <c r="G28" t="str">
        <f>'pure data'!K28</f>
        <v>N/A</v>
      </c>
      <c r="H28" t="str">
        <f>'pure data'!M28</f>
        <v>P. Campbell</v>
      </c>
      <c r="I28">
        <f>'pure data'!N28</f>
        <v>0</v>
      </c>
      <c r="J28" t="str">
        <f>'pure data'!O28</f>
        <v>unspecified</v>
      </c>
      <c r="K28">
        <f>'pure data'!P28</f>
        <v>0</v>
      </c>
      <c r="L28">
        <f>'pure data'!Q28</f>
        <v>0</v>
      </c>
      <c r="M28" t="str">
        <f>'pure data'!T28</f>
        <v>yes</v>
      </c>
      <c r="N28" t="str">
        <f>'pure data'!D28</f>
        <v>Use</v>
      </c>
      <c r="O28" t="str">
        <f>'pure data'!E28 &amp; " " &amp; 'pure data'!F28</f>
        <v xml:space="preserve">Alexios Charalambous </v>
      </c>
      <c r="P28" t="s">
        <v>2130</v>
      </c>
      <c r="Q28" s="1">
        <f>'pure data'!C28</f>
        <v>41702.375</v>
      </c>
      <c r="R28" s="1">
        <f>'pure data'!L28</f>
        <v>41702.577777777777</v>
      </c>
      <c r="S28" t="str">
        <f>'pure data'!F28 &amp; "@soton.ac.uk"</f>
        <v>@soton.ac.uk</v>
      </c>
      <c r="T28">
        <f>'pure data'!B28</f>
        <v>80210</v>
      </c>
      <c r="U28" t="str">
        <f>'pure data'!R28</f>
        <v>2014/3</v>
      </c>
      <c r="V28" t="str">
        <f>'pure data'!M28</f>
        <v>P. Campbell</v>
      </c>
    </row>
    <row r="29" spans="2:22" x14ac:dyDescent="0.25">
      <c r="B29" t="str">
        <f>'pure data'!A29</f>
        <v>Printer 2</v>
      </c>
      <c r="C29">
        <f>'pure data'!G29</f>
        <v>23220627</v>
      </c>
      <c r="D29" s="13">
        <f>'pure data'!H29</f>
        <v>2.9861111111111113E-2</v>
      </c>
      <c r="E29">
        <f>'pure data'!I29</f>
        <v>23</v>
      </c>
      <c r="F29">
        <f>'pure data'!J29</f>
        <v>0</v>
      </c>
      <c r="G29" t="str">
        <f>'pure data'!K29</f>
        <v>N/A</v>
      </c>
      <c r="H29" t="str">
        <f>'pure data'!M29</f>
        <v>P. Campbell</v>
      </c>
      <c r="I29">
        <f>'pure data'!N29</f>
        <v>0</v>
      </c>
      <c r="J29" t="str">
        <f>'pure data'!O29</f>
        <v>unspecified</v>
      </c>
      <c r="K29">
        <f>'pure data'!P29</f>
        <v>0</v>
      </c>
      <c r="L29">
        <f>'pure data'!Q29</f>
        <v>0</v>
      </c>
      <c r="M29" t="str">
        <f>'pure data'!T29</f>
        <v>yes</v>
      </c>
      <c r="N29" t="str">
        <f>'pure data'!D29</f>
        <v>Use</v>
      </c>
      <c r="O29" t="str">
        <f>'pure data'!E29 &amp; " " &amp; 'pure data'!F29</f>
        <v xml:space="preserve">Yiyang Chen </v>
      </c>
      <c r="P29" t="s">
        <v>2130</v>
      </c>
      <c r="Q29" s="1">
        <f>'pure data'!C29</f>
        <v>41702.375</v>
      </c>
      <c r="R29" s="1">
        <f>'pure data'!L29</f>
        <v>41702.404861111114</v>
      </c>
      <c r="S29" t="str">
        <f>'pure data'!F29 &amp; "@soton.ac.uk"</f>
        <v>@soton.ac.uk</v>
      </c>
      <c r="T29">
        <f>'pure data'!B29</f>
        <v>63116</v>
      </c>
      <c r="U29" t="str">
        <f>'pure data'!R29</f>
        <v>2014/3</v>
      </c>
      <c r="V29" t="str">
        <f>'pure data'!M29</f>
        <v>P. Campbell</v>
      </c>
    </row>
    <row r="30" spans="2:22" x14ac:dyDescent="0.2">
      <c r="B30" t="str">
        <f>'pure data'!A30</f>
        <v>Printer 3</v>
      </c>
      <c r="C30">
        <f>'pure data'!G30</f>
        <v>25603396</v>
      </c>
      <c r="D30" s="13">
        <f>'pure data'!H30</f>
        <v>4.3055555555555562E-2</v>
      </c>
      <c r="E30">
        <f>'pure data'!I30</f>
        <v>32</v>
      </c>
      <c r="F30">
        <f>'pure data'!J30</f>
        <v>3.5</v>
      </c>
      <c r="G30" t="str">
        <f>'pure data'!K30</f>
        <v>N/A</v>
      </c>
      <c r="H30" t="str">
        <f>'pure data'!M30</f>
        <v>Y. Chen</v>
      </c>
      <c r="I30">
        <f>'pure data'!N30</f>
        <v>0</v>
      </c>
      <c r="J30">
        <f>'pure data'!O30</f>
        <v>-510671108</v>
      </c>
      <c r="K30">
        <f>'pure data'!P30</f>
        <v>510671108</v>
      </c>
      <c r="L30">
        <f>'pure data'!Q30</f>
        <v>0</v>
      </c>
      <c r="M30" t="str">
        <f>'pure data'!T30</f>
        <v>yes</v>
      </c>
      <c r="N30" t="str">
        <f>'pure data'!D30</f>
        <v>Use</v>
      </c>
      <c r="O30" t="str">
        <f>'pure data'!E30 &amp; " " &amp; 'pure data'!F30</f>
        <v xml:space="preserve">Adam Roberts </v>
      </c>
      <c r="P30" t="s">
        <v>2130</v>
      </c>
      <c r="Q30" s="1">
        <f>'pure data'!C30</f>
        <v>41710.375</v>
      </c>
      <c r="R30" s="1">
        <f>'pure data'!L30</f>
        <v>41710.418055555558</v>
      </c>
      <c r="S30" t="str">
        <f>'pure data'!F30 &amp; "@soton.ac.uk"</f>
        <v>@soton.ac.uk</v>
      </c>
      <c r="T30">
        <f>'pure data'!B30</f>
        <v>82953</v>
      </c>
      <c r="U30" t="str">
        <f>'pure data'!R30</f>
        <v>2014/3</v>
      </c>
      <c r="V30" t="str">
        <f>'pure data'!M30</f>
        <v>Y. Chen</v>
      </c>
    </row>
    <row r="31" spans="2:22" x14ac:dyDescent="0.2">
      <c r="B31" t="str">
        <f>'pure data'!A31</f>
        <v>Printer 6</v>
      </c>
      <c r="C31">
        <f>'pure data'!G31</f>
        <v>25147927</v>
      </c>
      <c r="D31" s="13">
        <f>'pure data'!H31</f>
        <v>4.9305555555555554E-2</v>
      </c>
      <c r="E31">
        <f>'pure data'!I31</f>
        <v>9.9</v>
      </c>
      <c r="F31">
        <f>'pure data'!J31</f>
        <v>2</v>
      </c>
      <c r="G31" t="str">
        <f>'pure data'!K31</f>
        <v>Yes</v>
      </c>
      <c r="H31" t="str">
        <f>'pure data'!M31</f>
        <v>Y. Chen</v>
      </c>
      <c r="I31" t="str">
        <f>'pure data'!N31</f>
        <v>undergraduate</v>
      </c>
      <c r="J31">
        <f>'pure data'!O31</f>
        <v>-7523314217</v>
      </c>
      <c r="K31">
        <f>'pure data'!P31</f>
        <v>7523314217</v>
      </c>
      <c r="L31">
        <f>'pure data'!Q31</f>
        <v>0</v>
      </c>
      <c r="M31" t="str">
        <f>'pure data'!T31</f>
        <v>yes</v>
      </c>
      <c r="N31" t="str">
        <f>'pure data'!D31</f>
        <v>Use</v>
      </c>
      <c r="O31" t="str">
        <f>'pure data'!E31 &amp; " " &amp; 'pure data'!F31</f>
        <v>Filippo Massarelli fmm2g11</v>
      </c>
      <c r="P31" t="s">
        <v>2130</v>
      </c>
      <c r="Q31" s="1">
        <f>'pure data'!C31</f>
        <v>41710.375</v>
      </c>
      <c r="R31" s="1">
        <f>'pure data'!L31</f>
        <v>41710.424305555556</v>
      </c>
      <c r="S31" t="str">
        <f>'pure data'!F31 &amp; "@soton.ac.uk"</f>
        <v>fmm2g11@soton.ac.uk</v>
      </c>
      <c r="T31">
        <f>'pure data'!B31</f>
        <v>80151</v>
      </c>
      <c r="U31" t="str">
        <f>'pure data'!R31</f>
        <v>2014/3</v>
      </c>
      <c r="V31" t="str">
        <f>'pure data'!M31</f>
        <v>Y. Chen</v>
      </c>
    </row>
    <row r="32" spans="2:22" x14ac:dyDescent="0.2">
      <c r="B32" t="str">
        <f>'pure data'!A32</f>
        <v>Printer 3</v>
      </c>
      <c r="C32">
        <f>'pure data'!G32</f>
        <v>24273635</v>
      </c>
      <c r="D32" s="13">
        <f>'pure data'!H32</f>
        <v>6.1805555555555558E-2</v>
      </c>
      <c r="E32">
        <f>'pure data'!I32</f>
        <v>15</v>
      </c>
      <c r="F32">
        <f>'pure data'!J32</f>
        <v>3</v>
      </c>
      <c r="G32" t="str">
        <f>'pure data'!K32</f>
        <v>N/A</v>
      </c>
      <c r="H32" t="str">
        <f>'pure data'!M32</f>
        <v>Y. Chen</v>
      </c>
      <c r="I32" t="str">
        <f>'pure data'!N32</f>
        <v>undergraduate</v>
      </c>
      <c r="J32" t="str">
        <f>'pure data'!O32</f>
        <v xml:space="preserve">FEEG6012 - GDP </v>
      </c>
      <c r="K32">
        <f>'pure data'!P32</f>
        <v>510667101</v>
      </c>
      <c r="L32" t="str">
        <f>'pure data'!Q32</f>
        <v>phone: 07583286972</v>
      </c>
      <c r="M32" t="str">
        <f>'pure data'!T32</f>
        <v>yes</v>
      </c>
      <c r="N32" t="str">
        <f>'pure data'!D32</f>
        <v>Use</v>
      </c>
      <c r="O32" t="str">
        <f>'pure data'!E32 &amp; " " &amp; 'pure data'!F32</f>
        <v xml:space="preserve">Andras Oravecz </v>
      </c>
      <c r="P32" t="s">
        <v>2130</v>
      </c>
      <c r="Q32" s="1">
        <f>'pure data'!C32</f>
        <v>41710.418055555558</v>
      </c>
      <c r="R32" s="1">
        <f>'pure data'!L32</f>
        <v>41710.479861111111</v>
      </c>
      <c r="S32" t="str">
        <f>'pure data'!F32 &amp; "@soton.ac.uk"</f>
        <v>@soton.ac.uk</v>
      </c>
      <c r="T32">
        <f>'pure data'!B32</f>
        <v>82953</v>
      </c>
      <c r="U32" t="str">
        <f>'pure data'!R32</f>
        <v>2014/3</v>
      </c>
      <c r="V32" t="str">
        <f>'pure data'!M32</f>
        <v>Y. Chen</v>
      </c>
    </row>
    <row r="33" spans="2:22" x14ac:dyDescent="0.2">
      <c r="B33" t="str">
        <f>'pure data'!A33</f>
        <v>Printer 15</v>
      </c>
      <c r="C33">
        <f>'pure data'!G33</f>
        <v>23299975</v>
      </c>
      <c r="D33" s="13">
        <f>'pure data'!H33</f>
        <v>2</v>
      </c>
      <c r="E33">
        <f>'pure data'!I33</f>
        <v>21.5</v>
      </c>
      <c r="F33">
        <f>'pure data'!J33</f>
        <v>73.5</v>
      </c>
      <c r="G33" t="str">
        <f>'pure data'!K33</f>
        <v>N/A</v>
      </c>
      <c r="H33" t="str">
        <f>'pure data'!M33</f>
        <v>F. Zhang</v>
      </c>
      <c r="I33" t="str">
        <f>'pure data'!N33</f>
        <v>undergraduate</v>
      </c>
      <c r="J33" t="str">
        <f>'pure data'!O33</f>
        <v xml:space="preserve">FEEG6012 - GDP </v>
      </c>
      <c r="K33">
        <f>'pure data'!P33</f>
        <v>510667101</v>
      </c>
      <c r="L33">
        <f>'pure data'!Q33</f>
        <v>0</v>
      </c>
      <c r="M33" t="str">
        <f>'pure data'!T33</f>
        <v>yes</v>
      </c>
      <c r="N33" t="str">
        <f>'pure data'!D33</f>
        <v>Use</v>
      </c>
      <c r="O33" t="str">
        <f>'pure data'!E33 &amp; " " &amp; 'pure data'!F33</f>
        <v xml:space="preserve">Isaac Robertson-Johns </v>
      </c>
      <c r="P33" t="s">
        <v>2130</v>
      </c>
      <c r="Q33" s="1">
        <f>'pure data'!C33</f>
        <v>41710.375</v>
      </c>
      <c r="R33" s="1">
        <f>'pure data'!L33</f>
        <v>41712.375</v>
      </c>
      <c r="S33" t="str">
        <f>'pure data'!F33 &amp; "@soton.ac.uk"</f>
        <v>@soton.ac.uk</v>
      </c>
      <c r="T33">
        <f>'pure data'!B33</f>
        <v>80214</v>
      </c>
      <c r="U33" t="str">
        <f>'pure data'!R33</f>
        <v>2014/3</v>
      </c>
      <c r="V33" t="str">
        <f>'pure data'!M33</f>
        <v>F. Zhang</v>
      </c>
    </row>
    <row r="34" spans="2:22" x14ac:dyDescent="0.2">
      <c r="B34" t="str">
        <f>'pure data'!A34</f>
        <v>Printer 10</v>
      </c>
      <c r="C34">
        <f>'pure data'!G34</f>
        <v>24520896</v>
      </c>
      <c r="D34" s="13">
        <f>'pure data'!H34</f>
        <v>9.0972222222222218E-2</v>
      </c>
      <c r="E34">
        <f>'pure data'!I34</f>
        <v>68</v>
      </c>
      <c r="F34">
        <f>'pure data'!J34</f>
        <v>7</v>
      </c>
      <c r="G34" t="str">
        <f>'pure data'!K34</f>
        <v>N/A</v>
      </c>
      <c r="H34" t="str">
        <f>'pure data'!M34</f>
        <v>Y. Chen</v>
      </c>
      <c r="I34" t="str">
        <f>'pure data'!N34</f>
        <v>undergraduate</v>
      </c>
      <c r="J34" t="str">
        <f>'pure data'!O34</f>
        <v xml:space="preserve">FEEG6012 - GDP </v>
      </c>
      <c r="K34">
        <f>'pure data'!P34</f>
        <v>510667101</v>
      </c>
      <c r="L34">
        <f>'pure data'!Q34</f>
        <v>0</v>
      </c>
      <c r="M34" t="str">
        <f>'pure data'!T34</f>
        <v>yes</v>
      </c>
      <c r="N34" t="str">
        <f>'pure data'!D34</f>
        <v>Use</v>
      </c>
      <c r="O34" t="str">
        <f>'pure data'!E34 &amp; " " &amp; 'pure data'!F34</f>
        <v>Jingoing Zhao jz12g10</v>
      </c>
      <c r="P34" t="s">
        <v>2130</v>
      </c>
      <c r="Q34" s="1">
        <f>'pure data'!C34</f>
        <v>41710.375</v>
      </c>
      <c r="R34" s="1">
        <f>'pure data'!L34</f>
        <v>41710.46597222222</v>
      </c>
      <c r="S34" t="str">
        <f>'pure data'!F34 &amp; "@soton.ac.uk"</f>
        <v>jz12g10@soton.ac.uk</v>
      </c>
      <c r="T34">
        <f>'pure data'!B34</f>
        <v>80265</v>
      </c>
      <c r="U34" t="str">
        <f>'pure data'!R34</f>
        <v>2014/3</v>
      </c>
      <c r="V34" t="str">
        <f>'pure data'!M34</f>
        <v>Y. Chen</v>
      </c>
    </row>
    <row r="35" spans="2:22" x14ac:dyDescent="0.2">
      <c r="B35" t="str">
        <f>'pure data'!A35</f>
        <v>Printer 10</v>
      </c>
      <c r="C35">
        <f>'pure data'!G35</f>
        <v>24520896</v>
      </c>
      <c r="D35" s="13">
        <f>'pure data'!H35</f>
        <v>4.027777777777778E-2</v>
      </c>
      <c r="E35">
        <f>'pure data'!I35</f>
        <v>23.7</v>
      </c>
      <c r="F35">
        <f>'pure data'!J35</f>
        <v>3</v>
      </c>
      <c r="G35" t="str">
        <f>'pure data'!K35</f>
        <v>No</v>
      </c>
      <c r="H35" t="str">
        <f>'pure data'!M35</f>
        <v>S. Mestry</v>
      </c>
      <c r="I35" t="str">
        <f>'pure data'!N35</f>
        <v>undergraduate</v>
      </c>
      <c r="J35" t="str">
        <f>'pure data'!O35</f>
        <v>FEEG6012 - GDP 18</v>
      </c>
      <c r="K35">
        <f>'pure data'!P35</f>
        <v>510667101</v>
      </c>
      <c r="L35">
        <f>'pure data'!Q35</f>
        <v>0</v>
      </c>
      <c r="M35" t="str">
        <f>'pure data'!T35</f>
        <v>yes</v>
      </c>
      <c r="N35" t="str">
        <f>'pure data'!D35</f>
        <v>Use</v>
      </c>
      <c r="O35" t="str">
        <f>'pure data'!E35 &amp; " " &amp; 'pure data'!F35</f>
        <v>Jingoing Zhao jz12g10</v>
      </c>
      <c r="P35" t="s">
        <v>2130</v>
      </c>
      <c r="Q35" s="1">
        <f>'pure data'!C35</f>
        <v>41710.46597222222</v>
      </c>
      <c r="R35" s="1">
        <f>'pure data'!L35</f>
        <v>41710.506249999999</v>
      </c>
      <c r="S35" t="str">
        <f>'pure data'!F35 &amp; "@soton.ac.uk"</f>
        <v>jz12g10@soton.ac.uk</v>
      </c>
      <c r="T35">
        <f>'pure data'!B35</f>
        <v>80265</v>
      </c>
      <c r="U35" t="str">
        <f>'pure data'!R35</f>
        <v>2014/3</v>
      </c>
      <c r="V35" t="str">
        <f>'pure data'!M35</f>
        <v>S. Mestry</v>
      </c>
    </row>
    <row r="36" spans="2:22" x14ac:dyDescent="0.2">
      <c r="B36" t="str">
        <f>'pure data'!A36</f>
        <v>Printer 10</v>
      </c>
      <c r="C36">
        <f>'pure data'!G36</f>
        <v>24520896</v>
      </c>
      <c r="D36" s="13">
        <f>'pure data'!H36</f>
        <v>5.9722222222222225E-2</v>
      </c>
      <c r="E36">
        <f>'pure data'!I36</f>
        <v>37.4</v>
      </c>
      <c r="F36">
        <f>'pure data'!J36</f>
        <v>4.5</v>
      </c>
      <c r="G36" t="str">
        <f>'pure data'!K36</f>
        <v>No</v>
      </c>
      <c r="H36" t="str">
        <f>'pure data'!M36</f>
        <v>S. Mestry</v>
      </c>
      <c r="I36" t="str">
        <f>'pure data'!N36</f>
        <v>undergraduate</v>
      </c>
      <c r="J36" t="str">
        <f>'pure data'!O36</f>
        <v>FEEG6012 - GDP 18</v>
      </c>
      <c r="K36">
        <f>'pure data'!P36</f>
        <v>510667101</v>
      </c>
      <c r="L36">
        <f>'pure data'!Q36</f>
        <v>0</v>
      </c>
      <c r="M36" t="str">
        <f>'pure data'!T36</f>
        <v>yes</v>
      </c>
      <c r="N36" t="str">
        <f>'pure data'!D36</f>
        <v>Use</v>
      </c>
      <c r="O36" t="str">
        <f>'pure data'!E36 &amp; " " &amp; 'pure data'!F36</f>
        <v>Jingoing Zhao jz12g10</v>
      </c>
      <c r="P36" t="s">
        <v>2130</v>
      </c>
      <c r="Q36" s="1">
        <f>'pure data'!C36</f>
        <v>41710.506249999999</v>
      </c>
      <c r="R36" s="1">
        <f>'pure data'!L36</f>
        <v>41710.565972222219</v>
      </c>
      <c r="S36" t="str">
        <f>'pure data'!F36 &amp; "@soton.ac.uk"</f>
        <v>jz12g10@soton.ac.uk</v>
      </c>
      <c r="T36">
        <f>'pure data'!B36</f>
        <v>80265</v>
      </c>
      <c r="U36" t="str">
        <f>'pure data'!R36</f>
        <v>2014/3</v>
      </c>
      <c r="V36" t="str">
        <f>'pure data'!M36</f>
        <v>S. Mestry</v>
      </c>
    </row>
    <row r="37" spans="2:22" x14ac:dyDescent="0.2">
      <c r="B37" t="str">
        <f>'pure data'!A37</f>
        <v>Printer 10</v>
      </c>
      <c r="C37">
        <f>'pure data'!G37</f>
        <v>24520896</v>
      </c>
      <c r="D37" s="13">
        <f>'pure data'!H37</f>
        <v>5.2777777777777778E-2</v>
      </c>
      <c r="E37">
        <f>'pure data'!I37</f>
        <v>26.2</v>
      </c>
      <c r="F37">
        <f>'pure data'!J37</f>
        <v>3.5</v>
      </c>
      <c r="G37" t="str">
        <f>'pure data'!K37</f>
        <v>No</v>
      </c>
      <c r="H37" t="str">
        <f>'pure data'!M37</f>
        <v>S. Mestry</v>
      </c>
      <c r="I37" t="str">
        <f>'pure data'!N37</f>
        <v>undergraduate</v>
      </c>
      <c r="J37" t="str">
        <f>'pure data'!O37</f>
        <v>FEEG6012 - GDP 18</v>
      </c>
      <c r="K37">
        <f>'pure data'!P37</f>
        <v>510667101</v>
      </c>
      <c r="L37">
        <f>'pure data'!Q37</f>
        <v>0</v>
      </c>
      <c r="M37" t="str">
        <f>'pure data'!T37</f>
        <v>yes</v>
      </c>
      <c r="N37" t="str">
        <f>'pure data'!D37</f>
        <v>Use</v>
      </c>
      <c r="O37" t="str">
        <f>'pure data'!E37 &amp; " " &amp; 'pure data'!F37</f>
        <v>Jingoing Zhao jz12g10</v>
      </c>
      <c r="P37" t="s">
        <v>2130</v>
      </c>
      <c r="Q37" s="1">
        <f>'pure data'!C37</f>
        <v>41710.565972222219</v>
      </c>
      <c r="R37" s="1">
        <f>'pure data'!L37</f>
        <v>41710.618749999994</v>
      </c>
      <c r="S37" t="str">
        <f>'pure data'!F37 &amp; "@soton.ac.uk"</f>
        <v>jz12g10@soton.ac.uk</v>
      </c>
      <c r="T37">
        <f>'pure data'!B37</f>
        <v>80265</v>
      </c>
      <c r="U37" t="str">
        <f>'pure data'!R37</f>
        <v>2014/3</v>
      </c>
      <c r="V37" t="str">
        <f>'pure data'!M37</f>
        <v>S. Mestry</v>
      </c>
    </row>
    <row r="38" spans="2:22" x14ac:dyDescent="0.2">
      <c r="B38" t="str">
        <f>'pure data'!A38</f>
        <v>Printer 10</v>
      </c>
      <c r="C38">
        <f>'pure data'!G38</f>
        <v>24617784</v>
      </c>
      <c r="D38" s="13">
        <f>'pure data'!H38</f>
        <v>0.11805555555555557</v>
      </c>
      <c r="E38">
        <f>'pure data'!I38</f>
        <v>20.7</v>
      </c>
      <c r="F38">
        <f>'pure data'!J38</f>
        <v>5.5</v>
      </c>
      <c r="G38" t="str">
        <f>'pure data'!K38</f>
        <v>No</v>
      </c>
      <c r="H38" t="str">
        <f>'pure data'!M38</f>
        <v>S. Mestry</v>
      </c>
      <c r="I38" t="str">
        <f>'pure data'!N38</f>
        <v>undergraduate</v>
      </c>
      <c r="J38" t="str">
        <f>'pure data'!O38</f>
        <v>FEEG6012 - GDP 46</v>
      </c>
      <c r="K38">
        <f>'pure data'!P38</f>
        <v>0</v>
      </c>
      <c r="L38">
        <f>'pure data'!Q38</f>
        <v>0</v>
      </c>
      <c r="M38" t="str">
        <f>'pure data'!T38</f>
        <v>yes</v>
      </c>
      <c r="N38" t="str">
        <f>'pure data'!D38</f>
        <v>Use</v>
      </c>
      <c r="O38" t="str">
        <f>'pure data'!E38 &amp; " " &amp; 'pure data'!F38</f>
        <v>David Aggus dja1g11</v>
      </c>
      <c r="P38" t="s">
        <v>2130</v>
      </c>
      <c r="Q38" s="1">
        <f>'pure data'!C38</f>
        <v>41710.618749999994</v>
      </c>
      <c r="R38" s="1">
        <f>'pure data'!L38</f>
        <v>41710.736805555549</v>
      </c>
      <c r="S38" t="str">
        <f>'pure data'!F38 &amp; "@soton.ac.uk"</f>
        <v>dja1g11@soton.ac.uk</v>
      </c>
      <c r="T38">
        <f>'pure data'!B38</f>
        <v>80265</v>
      </c>
      <c r="U38" t="str">
        <f>'pure data'!R38</f>
        <v>2014/3</v>
      </c>
      <c r="V38" t="str">
        <f>'pure data'!M38</f>
        <v>S. Mestry</v>
      </c>
    </row>
    <row r="39" spans="2:22" x14ac:dyDescent="0.2">
      <c r="B39" t="str">
        <f>'pure data'!A39</f>
        <v>Printer 5</v>
      </c>
      <c r="C39">
        <f>'pure data'!G39</f>
        <v>25689665</v>
      </c>
      <c r="D39" s="13">
        <f>'pure data'!H39</f>
        <v>1.0416666666666666E-2</v>
      </c>
      <c r="E39">
        <f>'pure data'!I39</f>
        <v>147.6</v>
      </c>
      <c r="F39">
        <f>'pure data'!J39</f>
        <v>8</v>
      </c>
      <c r="G39" t="str">
        <f>'pure data'!K39</f>
        <v>No</v>
      </c>
      <c r="H39" t="str">
        <f>'pure data'!M39</f>
        <v>D. Sample</v>
      </c>
      <c r="I39" t="str">
        <f>'pure data'!N39</f>
        <v>undergraduate</v>
      </c>
      <c r="J39" t="str">
        <f>'pure data'!O39</f>
        <v>Group 11</v>
      </c>
      <c r="K39">
        <f>'pure data'!P39</f>
        <v>0</v>
      </c>
      <c r="L39">
        <f>'pure data'!Q39</f>
        <v>0</v>
      </c>
      <c r="M39" t="str">
        <f>'pure data'!T39</f>
        <v>yes</v>
      </c>
      <c r="N39" t="str">
        <f>'pure data'!D39</f>
        <v>Use</v>
      </c>
      <c r="O39" t="str">
        <f>'pure data'!E39 &amp; " " &amp; 'pure data'!F39</f>
        <v xml:space="preserve">Barbara Goncalves </v>
      </c>
      <c r="P39" t="s">
        <v>2130</v>
      </c>
      <c r="Q39" s="1">
        <f>'pure data'!C39</f>
        <v>41710.375</v>
      </c>
      <c r="R39" s="1">
        <f>'pure data'!L39</f>
        <v>41710.385416666664</v>
      </c>
      <c r="S39" t="str">
        <f>'pure data'!F39 &amp; "@soton.ac.uk"</f>
        <v>@soton.ac.uk</v>
      </c>
      <c r="T39">
        <f>'pure data'!B39</f>
        <v>83906</v>
      </c>
      <c r="U39" t="str">
        <f>'pure data'!R39</f>
        <v>2014/3</v>
      </c>
      <c r="V39" t="str">
        <f>'pure data'!M39</f>
        <v>D. Sample</v>
      </c>
    </row>
    <row r="40" spans="2:22" x14ac:dyDescent="0.2">
      <c r="B40" t="str">
        <f>'pure data'!A40</f>
        <v>Printer 4</v>
      </c>
      <c r="C40">
        <f>'pure data'!G40</f>
        <v>23879475</v>
      </c>
      <c r="D40" s="13">
        <f>'pure data'!H40</f>
        <v>0.18263888888888891</v>
      </c>
      <c r="E40">
        <f>'pure data'!I40</f>
        <v>34.299999999999997</v>
      </c>
      <c r="F40">
        <f>'pure data'!J40</f>
        <v>8.5</v>
      </c>
      <c r="G40" t="str">
        <f>'pure data'!K40</f>
        <v>No</v>
      </c>
      <c r="H40" t="str">
        <f>'pure data'!M40</f>
        <v>F. Zhang</v>
      </c>
      <c r="I40" t="str">
        <f>'pure data'!N40</f>
        <v>undergraduate</v>
      </c>
      <c r="J40" t="str">
        <f>'pure data'!O40</f>
        <v>Group 11</v>
      </c>
      <c r="K40">
        <f>'pure data'!P40</f>
        <v>0</v>
      </c>
      <c r="L40">
        <f>'pure data'!Q40</f>
        <v>0</v>
      </c>
      <c r="M40" t="str">
        <f>'pure data'!T40</f>
        <v>yes</v>
      </c>
      <c r="N40" t="str">
        <f>'pure data'!D40</f>
        <v>Use</v>
      </c>
      <c r="O40" t="str">
        <f>'pure data'!E40 &amp; " " &amp; 'pure data'!F40</f>
        <v xml:space="preserve">Tom chatter ton </v>
      </c>
      <c r="P40" t="s">
        <v>2130</v>
      </c>
      <c r="Q40" s="1">
        <f>'pure data'!C40</f>
        <v>41710.375</v>
      </c>
      <c r="R40" s="1">
        <f>'pure data'!L40</f>
        <v>41710.557638888888</v>
      </c>
      <c r="S40" t="str">
        <f>'pure data'!F40 &amp; "@soton.ac.uk"</f>
        <v>@soton.ac.uk</v>
      </c>
      <c r="T40">
        <f>'pure data'!B40</f>
        <v>83908</v>
      </c>
      <c r="U40" t="str">
        <f>'pure data'!R40</f>
        <v>2014/3</v>
      </c>
      <c r="V40" t="str">
        <f>'pure data'!M40</f>
        <v>F. Zhang</v>
      </c>
    </row>
    <row r="41" spans="2:22" x14ac:dyDescent="0.2">
      <c r="B41" t="str">
        <f>'pure data'!A41</f>
        <v>Printer 6</v>
      </c>
      <c r="C41">
        <f>'pure data'!G41</f>
        <v>26629607</v>
      </c>
      <c r="D41" s="13">
        <f>'pure data'!H41</f>
        <v>8.3333333333333329E-2</v>
      </c>
      <c r="E41">
        <f>'pure data'!I41</f>
        <v>63</v>
      </c>
      <c r="F41">
        <f>'pure data'!J41</f>
        <v>4</v>
      </c>
      <c r="G41" t="str">
        <f>'pure data'!K41</f>
        <v>Yes</v>
      </c>
      <c r="H41" t="str">
        <f>'pure data'!M41</f>
        <v>Y. Chen</v>
      </c>
      <c r="I41">
        <f>'pure data'!N41</f>
        <v>0</v>
      </c>
      <c r="J41" t="str">
        <f>'pure data'!O41</f>
        <v>unspecified</v>
      </c>
      <c r="K41">
        <f>'pure data'!P41</f>
        <v>0</v>
      </c>
      <c r="L41">
        <f>'pure data'!Q41</f>
        <v>0</v>
      </c>
      <c r="M41" t="str">
        <f>'pure data'!T41</f>
        <v>yes</v>
      </c>
      <c r="N41" t="str">
        <f>'pure data'!D41</f>
        <v>Use</v>
      </c>
      <c r="O41" t="str">
        <f>'pure data'!E41 &amp; " " &amp; 'pure data'!F41</f>
        <v xml:space="preserve">Andera Ricci </v>
      </c>
      <c r="P41" t="s">
        <v>2130</v>
      </c>
      <c r="Q41" s="1">
        <f>'pure data'!C41</f>
        <v>41710.424305555556</v>
      </c>
      <c r="R41" s="1">
        <f>'pure data'!L41</f>
        <v>41710.507638888892</v>
      </c>
      <c r="S41" t="str">
        <f>'pure data'!F41 &amp; "@soton.ac.uk"</f>
        <v>@soton.ac.uk</v>
      </c>
      <c r="T41">
        <f>'pure data'!B41</f>
        <v>80151</v>
      </c>
      <c r="U41" t="str">
        <f>'pure data'!R41</f>
        <v>2014/3</v>
      </c>
      <c r="V41" t="str">
        <f>'pure data'!M41</f>
        <v>Y. Chen</v>
      </c>
    </row>
    <row r="42" spans="2:22" x14ac:dyDescent="0.2">
      <c r="B42" t="str">
        <f>'pure data'!A42</f>
        <v>Printer 1</v>
      </c>
      <c r="C42">
        <f>'pure data'!G42</f>
        <v>25959468</v>
      </c>
      <c r="D42" s="13">
        <f>'pure data'!H42</f>
        <v>4.9305555555555554E-2</v>
      </c>
      <c r="E42">
        <f>'pure data'!I42</f>
        <v>15.2</v>
      </c>
      <c r="F42">
        <f>'pure data'!J42</f>
        <v>2.25</v>
      </c>
      <c r="G42" t="str">
        <f>'pure data'!K42</f>
        <v>Yes</v>
      </c>
      <c r="H42" t="str">
        <f>'pure data'!M42</f>
        <v>Y. Chen</v>
      </c>
      <c r="I42" t="str">
        <f>'pure data'!N42</f>
        <v>undergraduate</v>
      </c>
      <c r="J42" t="str">
        <f>'pure data'!O42</f>
        <v>unspecified</v>
      </c>
      <c r="K42">
        <f>'pure data'!P42</f>
        <v>0</v>
      </c>
      <c r="L42">
        <f>'pure data'!Q42</f>
        <v>0</v>
      </c>
      <c r="M42" t="str">
        <f>'pure data'!T42</f>
        <v>yes</v>
      </c>
      <c r="N42" t="str">
        <f>'pure data'!D42</f>
        <v>Use</v>
      </c>
      <c r="O42" t="str">
        <f>'pure data'!E42 &amp; " " &amp; 'pure data'!F42</f>
        <v>Angus Clark ac14g13</v>
      </c>
      <c r="P42" t="s">
        <v>2130</v>
      </c>
      <c r="Q42" s="1">
        <f>'pure data'!C42</f>
        <v>41710.375</v>
      </c>
      <c r="R42" s="1">
        <f>'pure data'!L42</f>
        <v>41710.424305555556</v>
      </c>
      <c r="S42" t="str">
        <f>'pure data'!F42 &amp; "@soton.ac.uk"</f>
        <v>ac14g13@soton.ac.uk</v>
      </c>
      <c r="T42">
        <f>'pure data'!B42</f>
        <v>63514</v>
      </c>
      <c r="U42" t="str">
        <f>'pure data'!R42</f>
        <v>2014/3</v>
      </c>
      <c r="V42" t="str">
        <f>'pure data'!M42</f>
        <v>Y. Chen</v>
      </c>
    </row>
    <row r="43" spans="2:22" x14ac:dyDescent="0.2">
      <c r="B43" t="str">
        <f>'pure data'!A43</f>
        <v>Printer 6</v>
      </c>
      <c r="C43">
        <f>'pure data'!G43</f>
        <v>25634658</v>
      </c>
      <c r="D43" s="13">
        <f>'pure data'!H43</f>
        <v>0.625</v>
      </c>
      <c r="E43">
        <f>'pure data'!I43</f>
        <v>0</v>
      </c>
      <c r="F43">
        <f>'pure data'!J43</f>
        <v>0</v>
      </c>
      <c r="G43" t="str">
        <f>'pure data'!K43</f>
        <v>N/A</v>
      </c>
      <c r="H43" t="str">
        <f>'pure data'!M43</f>
        <v>S. Mestry</v>
      </c>
      <c r="I43" t="str">
        <f>'pure data'!N43</f>
        <v>undergraduate</v>
      </c>
      <c r="J43" t="str">
        <f>'pure data'!O43</f>
        <v>unspecified</v>
      </c>
      <c r="K43">
        <f>'pure data'!P43</f>
        <v>0</v>
      </c>
      <c r="L43" t="str">
        <f>'pure data'!Q43</f>
        <v>returned</v>
      </c>
      <c r="M43" t="str">
        <f>'pure data'!T43</f>
        <v>yes</v>
      </c>
      <c r="N43" t="str">
        <f>'pure data'!D43</f>
        <v>Loan</v>
      </c>
      <c r="O43" t="str">
        <f>'pure data'!E43 &amp; " " &amp; 'pure data'!F43</f>
        <v>Wei Hoe Keum whk1g12</v>
      </c>
      <c r="P43" t="s">
        <v>2130</v>
      </c>
      <c r="Q43" s="1">
        <f>'pure data'!C43</f>
        <v>41710.75</v>
      </c>
      <c r="R43" s="1">
        <f>'pure data'!L43</f>
        <v>41711.375</v>
      </c>
      <c r="S43" t="str">
        <f>'pure data'!F43 &amp; "@soton.ac.uk"</f>
        <v>whk1g12@soton.ac.uk</v>
      </c>
      <c r="T43">
        <f>'pure data'!B43</f>
        <v>80151</v>
      </c>
      <c r="U43" t="str">
        <f>'pure data'!R43</f>
        <v>2014/3</v>
      </c>
      <c r="V43" t="str">
        <f>'pure data'!M43</f>
        <v>S. Mestry</v>
      </c>
    </row>
    <row r="44" spans="2:22" x14ac:dyDescent="0.2">
      <c r="B44" t="str">
        <f>'pure data'!A44</f>
        <v>Printer 6</v>
      </c>
      <c r="C44">
        <f>'pure data'!G44</f>
        <v>26623607</v>
      </c>
      <c r="D44" s="13">
        <f>'pure data'!H44</f>
        <v>5.8333333333333327E-2</v>
      </c>
      <c r="E44">
        <f>'pure data'!I44</f>
        <v>20.3</v>
      </c>
      <c r="F44">
        <f>'pure data'!J44</f>
        <v>3.5</v>
      </c>
      <c r="G44" t="str">
        <f>'pure data'!K44</f>
        <v>N/A</v>
      </c>
      <c r="H44" t="str">
        <f>'pure data'!M44</f>
        <v>D. Sample</v>
      </c>
      <c r="I44">
        <f>'pure data'!N44</f>
        <v>0</v>
      </c>
      <c r="J44" t="str">
        <f>'pure data'!O44</f>
        <v>unspecified</v>
      </c>
      <c r="K44">
        <f>'pure data'!P44</f>
        <v>0</v>
      </c>
      <c r="L44">
        <f>'pure data'!Q44</f>
        <v>0</v>
      </c>
      <c r="M44" t="str">
        <f>'pure data'!T44</f>
        <v>yes</v>
      </c>
      <c r="N44" t="str">
        <f>'pure data'!D44</f>
        <v>Use</v>
      </c>
      <c r="O44" t="str">
        <f>'pure data'!E44 &amp; " " &amp; 'pure data'!F44</f>
        <v xml:space="preserve">Ricei Avoke </v>
      </c>
      <c r="P44" t="s">
        <v>2130</v>
      </c>
      <c r="Q44" s="1">
        <f>'pure data'!C44</f>
        <v>41710.507638888892</v>
      </c>
      <c r="R44" s="1">
        <f>'pure data'!L44</f>
        <v>41710.565972222226</v>
      </c>
      <c r="S44" t="str">
        <f>'pure data'!F44 &amp; "@soton.ac.uk"</f>
        <v>@soton.ac.uk</v>
      </c>
      <c r="T44">
        <f>'pure data'!B44</f>
        <v>80151</v>
      </c>
      <c r="U44" t="str">
        <f>'pure data'!R44</f>
        <v>2014/3</v>
      </c>
      <c r="V44" t="str">
        <f>'pure data'!M44</f>
        <v>D. Sample</v>
      </c>
    </row>
    <row r="45" spans="2:22" x14ac:dyDescent="0.2">
      <c r="B45" t="str">
        <f>'pure data'!A45</f>
        <v>Printer 15</v>
      </c>
      <c r="C45">
        <f>'pure data'!G45</f>
        <v>24540277</v>
      </c>
      <c r="D45" s="13">
        <f>'pure data'!H45</f>
        <v>8.1944444444444445E-2</v>
      </c>
      <c r="E45">
        <f>'pure data'!I45</f>
        <v>16</v>
      </c>
      <c r="F45">
        <f>'pure data'!J45</f>
        <v>4</v>
      </c>
      <c r="G45" t="str">
        <f>'pure data'!K45</f>
        <v>No</v>
      </c>
      <c r="H45" t="str">
        <f>'pure data'!M45</f>
        <v>F. Zhang</v>
      </c>
      <c r="I45" t="str">
        <f>'pure data'!N45</f>
        <v>undergraduate</v>
      </c>
      <c r="J45" t="str">
        <f>'pure data'!O45</f>
        <v>FEEG2001 - Eurobot 12</v>
      </c>
      <c r="K45">
        <f>'pure data'!P45</f>
        <v>0</v>
      </c>
      <c r="L45" t="str">
        <f>'pure data'!Q45</f>
        <v>15 hours free time in all</v>
      </c>
      <c r="M45" t="str">
        <f>'pure data'!T45</f>
        <v>yes</v>
      </c>
      <c r="N45" t="str">
        <f>'pure data'!D45</f>
        <v>Use</v>
      </c>
      <c r="O45" t="str">
        <f>'pure data'!E45 &amp; " " &amp; 'pure data'!F45</f>
        <v xml:space="preserve">Jake Greer </v>
      </c>
      <c r="P45" t="s">
        <v>2130</v>
      </c>
      <c r="Q45" s="1">
        <f>'pure data'!C45</f>
        <v>41711.375</v>
      </c>
      <c r="R45" s="1">
        <f>'pure data'!L45</f>
        <v>41711.456944444442</v>
      </c>
      <c r="S45" t="str">
        <f>'pure data'!F45 &amp; "@soton.ac.uk"</f>
        <v>@soton.ac.uk</v>
      </c>
      <c r="T45">
        <f>'pure data'!B45</f>
        <v>80214</v>
      </c>
      <c r="U45" t="str">
        <f>'pure data'!R45</f>
        <v>2014/3</v>
      </c>
      <c r="V45" t="str">
        <f>'pure data'!M45</f>
        <v>F. Zhang</v>
      </c>
    </row>
    <row r="46" spans="2:22" x14ac:dyDescent="0.2">
      <c r="B46" t="str">
        <f>'pure data'!A46</f>
        <v>Printer 2</v>
      </c>
      <c r="C46">
        <f>'pure data'!G46</f>
        <v>23235438</v>
      </c>
      <c r="D46" s="13">
        <f>'pure data'!H46</f>
        <v>4.8611111111111112E-2</v>
      </c>
      <c r="E46">
        <f>'pure data'!I46</f>
        <v>19.5</v>
      </c>
      <c r="F46">
        <f>'pure data'!J46</f>
        <v>3</v>
      </c>
      <c r="G46" t="str">
        <f>'pure data'!K46</f>
        <v>No</v>
      </c>
      <c r="H46" t="str">
        <f>'pure data'!M46</f>
        <v>P. Lu</v>
      </c>
      <c r="I46" t="str">
        <f>'pure data'!N46</f>
        <v>undergraduate</v>
      </c>
      <c r="J46" t="str">
        <f>'pure data'!O46</f>
        <v>FEEG6012 - GDP 19</v>
      </c>
      <c r="K46">
        <f>'pure data'!P46</f>
        <v>510667101</v>
      </c>
      <c r="L46">
        <f>'pure data'!Q46</f>
        <v>0</v>
      </c>
      <c r="M46" t="str">
        <f>'pure data'!T46</f>
        <v>yes</v>
      </c>
      <c r="N46" t="str">
        <f>'pure data'!D46</f>
        <v>Use</v>
      </c>
      <c r="O46" t="str">
        <f>'pure data'!E46 &amp; " " &amp; 'pure data'!F46</f>
        <v xml:space="preserve">Daniel jones </v>
      </c>
      <c r="P46" t="s">
        <v>2130</v>
      </c>
      <c r="Q46" s="1">
        <f>'pure data'!C46</f>
        <v>41711.375</v>
      </c>
      <c r="R46" s="1">
        <f>'pure data'!L46</f>
        <v>41711.423611111109</v>
      </c>
      <c r="S46" t="str">
        <f>'pure data'!F46 &amp; "@soton.ac.uk"</f>
        <v>@soton.ac.uk</v>
      </c>
      <c r="T46">
        <f>'pure data'!B46</f>
        <v>63116</v>
      </c>
      <c r="U46" t="str">
        <f>'pure data'!R46</f>
        <v>2014/3</v>
      </c>
      <c r="V46" t="str">
        <f>'pure data'!M46</f>
        <v>P. Lu</v>
      </c>
    </row>
    <row r="47" spans="2:22" x14ac:dyDescent="0.2">
      <c r="B47" t="str">
        <f>'pure data'!A47</f>
        <v>Printer 6</v>
      </c>
      <c r="C47">
        <f>'pure data'!G47</f>
        <v>25311557</v>
      </c>
      <c r="D47" s="13">
        <f>'pure data'!H47</f>
        <v>8.5416666666666655E-2</v>
      </c>
      <c r="E47">
        <f>'pure data'!I47</f>
        <v>45</v>
      </c>
      <c r="F47">
        <f>'pure data'!J47</f>
        <v>5.5</v>
      </c>
      <c r="G47" t="str">
        <f>'pure data'!K47</f>
        <v>No</v>
      </c>
      <c r="H47" t="str">
        <f>'pure data'!M47</f>
        <v>F. Zhang</v>
      </c>
      <c r="I47" t="str">
        <f>'pure data'!N47</f>
        <v>undergraduate</v>
      </c>
      <c r="J47" t="str">
        <f>'pure data'!O47</f>
        <v>Group 2</v>
      </c>
      <c r="K47">
        <f>'pure data'!P47</f>
        <v>0</v>
      </c>
      <c r="L47">
        <f>'pure data'!Q47</f>
        <v>0</v>
      </c>
      <c r="M47" t="str">
        <f>'pure data'!T47</f>
        <v>yes</v>
      </c>
      <c r="N47" t="str">
        <f>'pure data'!D47</f>
        <v>Use</v>
      </c>
      <c r="O47" t="str">
        <f>'pure data'!E47 &amp; " " &amp; 'pure data'!F47</f>
        <v xml:space="preserve">Justin Harness </v>
      </c>
      <c r="P47" t="s">
        <v>2130</v>
      </c>
      <c r="Q47" s="1">
        <f>'pure data'!C47</f>
        <v>41711.375</v>
      </c>
      <c r="R47" s="1">
        <f>'pure data'!L47</f>
        <v>41711.460416666669</v>
      </c>
      <c r="S47" t="str">
        <f>'pure data'!F47 &amp; "@soton.ac.uk"</f>
        <v>@soton.ac.uk</v>
      </c>
      <c r="T47">
        <f>'pure data'!B47</f>
        <v>80151</v>
      </c>
      <c r="U47" t="str">
        <f>'pure data'!R47</f>
        <v>2014/3</v>
      </c>
      <c r="V47" t="str">
        <f>'pure data'!M47</f>
        <v>F. Zhang</v>
      </c>
    </row>
    <row r="48" spans="2:22" x14ac:dyDescent="0.2">
      <c r="B48" t="str">
        <f>'pure data'!A48</f>
        <v>Printer 13</v>
      </c>
      <c r="C48">
        <f>'pure data'!G48</f>
        <v>24881759</v>
      </c>
      <c r="D48" s="13">
        <f>'pure data'!H48</f>
        <v>0.15277777777777776</v>
      </c>
      <c r="E48">
        <f>'pure data'!I48</f>
        <v>0</v>
      </c>
      <c r="F48">
        <f>'pure data'!J48</f>
        <v>5.5</v>
      </c>
      <c r="G48" t="str">
        <f>'pure data'!K48</f>
        <v>No</v>
      </c>
      <c r="H48" t="str">
        <f>'pure data'!M48</f>
        <v>F. Zhang</v>
      </c>
      <c r="I48" t="str">
        <f>'pure data'!N48</f>
        <v>undergraduate</v>
      </c>
      <c r="J48" t="str">
        <f>'pure data'!O48</f>
        <v>Group 3</v>
      </c>
      <c r="K48">
        <f>'pure data'!P48</f>
        <v>0</v>
      </c>
      <c r="L48" t="str">
        <f>'pure data'!Q48</f>
        <v>material amount Not recorded</v>
      </c>
      <c r="M48" t="str">
        <f>'pure data'!T48</f>
        <v>yes</v>
      </c>
      <c r="N48" t="str">
        <f>'pure data'!D48</f>
        <v>Use</v>
      </c>
      <c r="O48" t="str">
        <f>'pure data'!E48 &amp; " " &amp; 'pure data'!F48</f>
        <v xml:space="preserve">Nicholas Robson </v>
      </c>
      <c r="P48" t="s">
        <v>2130</v>
      </c>
      <c r="Q48" s="1">
        <f>'pure data'!C48</f>
        <v>41711.375</v>
      </c>
      <c r="R48" s="1">
        <f>'pure data'!L48</f>
        <v>41711.527777777781</v>
      </c>
      <c r="S48" t="str">
        <f>'pure data'!F48 &amp; "@soton.ac.uk"</f>
        <v>@soton.ac.uk</v>
      </c>
      <c r="T48">
        <f>'pure data'!B48</f>
        <v>80233</v>
      </c>
      <c r="U48" t="str">
        <f>'pure data'!R48</f>
        <v>2014/3</v>
      </c>
      <c r="V48" t="str">
        <f>'pure data'!M48</f>
        <v>F. Zhang</v>
      </c>
    </row>
    <row r="49" spans="2:22" x14ac:dyDescent="0.2">
      <c r="B49" t="str">
        <f>'pure data'!A49</f>
        <v>Printer 3</v>
      </c>
      <c r="C49">
        <f>'pure data'!G49</f>
        <v>24485209</v>
      </c>
      <c r="D49" s="13">
        <f>'pure data'!H49</f>
        <v>6.25E-2</v>
      </c>
      <c r="E49">
        <f>'pure data'!I49</f>
        <v>40</v>
      </c>
      <c r="F49">
        <f>'pure data'!J49</f>
        <v>4.5</v>
      </c>
      <c r="G49" t="str">
        <f>'pure data'!K49</f>
        <v>No</v>
      </c>
      <c r="H49" t="str">
        <f>'pure data'!M49</f>
        <v>F. Zhang</v>
      </c>
      <c r="I49" t="str">
        <f>'pure data'!N49</f>
        <v>undergraduate</v>
      </c>
      <c r="J49" t="str">
        <f>'pure data'!O49</f>
        <v>Group 6</v>
      </c>
      <c r="K49">
        <f>'pure data'!P49</f>
        <v>0</v>
      </c>
      <c r="L49" t="str">
        <f>'pure data'!Q49</f>
        <v>G6</v>
      </c>
      <c r="M49" t="str">
        <f>'pure data'!T49</f>
        <v>yes</v>
      </c>
      <c r="N49" t="str">
        <f>'pure data'!D49</f>
        <v>Use</v>
      </c>
      <c r="O49" t="str">
        <f>'pure data'!E49 &amp; " " &amp; 'pure data'!F49</f>
        <v>Adam Elkins ae3g10</v>
      </c>
      <c r="P49" t="s">
        <v>2130</v>
      </c>
      <c r="Q49" s="1">
        <f>'pure data'!C49</f>
        <v>41711.375</v>
      </c>
      <c r="R49" s="1">
        <f>'pure data'!L49</f>
        <v>41711.4375</v>
      </c>
      <c r="S49" t="str">
        <f>'pure data'!F49 &amp; "@soton.ac.uk"</f>
        <v>ae3g10@soton.ac.uk</v>
      </c>
      <c r="T49">
        <f>'pure data'!B49</f>
        <v>82953</v>
      </c>
      <c r="U49" t="str">
        <f>'pure data'!R49</f>
        <v>2014/3</v>
      </c>
      <c r="V49" t="str">
        <f>'pure data'!M49</f>
        <v>F. Zhang</v>
      </c>
    </row>
    <row r="50" spans="2:22" x14ac:dyDescent="0.2">
      <c r="B50" t="str">
        <f>'pure data'!A50</f>
        <v>Printer 3</v>
      </c>
      <c r="C50">
        <f>'pure data'!G50</f>
        <v>24485209</v>
      </c>
      <c r="D50" s="13">
        <f>'pure data'!H50</f>
        <v>1.9444444444444445E-2</v>
      </c>
      <c r="E50">
        <f>'pure data'!I50</f>
        <v>12</v>
      </c>
      <c r="F50">
        <f>'pure data'!J50</f>
        <v>1.5</v>
      </c>
      <c r="G50" t="str">
        <f>'pure data'!K50</f>
        <v>No</v>
      </c>
      <c r="H50" t="str">
        <f>'pure data'!M50</f>
        <v>P. Lu</v>
      </c>
      <c r="I50" t="str">
        <f>'pure data'!N50</f>
        <v>undergraduate</v>
      </c>
      <c r="J50" t="str">
        <f>'pure data'!O50</f>
        <v>Group 6</v>
      </c>
      <c r="K50">
        <f>'pure data'!P50</f>
        <v>0</v>
      </c>
      <c r="L50" t="str">
        <f>'pure data'!Q50</f>
        <v>G6</v>
      </c>
      <c r="M50" t="str">
        <f>'pure data'!T50</f>
        <v>yes</v>
      </c>
      <c r="N50" t="str">
        <f>'pure data'!D50</f>
        <v>Use</v>
      </c>
      <c r="O50" t="str">
        <f>'pure data'!E50 &amp; " " &amp; 'pure data'!F50</f>
        <v>Adam Elkins ae3g10</v>
      </c>
      <c r="P50" t="s">
        <v>2130</v>
      </c>
      <c r="Q50" s="1">
        <f>'pure data'!C50</f>
        <v>41711.4375</v>
      </c>
      <c r="R50" s="1">
        <f>'pure data'!L50</f>
        <v>41711.456944444442</v>
      </c>
      <c r="S50" t="str">
        <f>'pure data'!F50 &amp; "@soton.ac.uk"</f>
        <v>ae3g10@soton.ac.uk</v>
      </c>
      <c r="T50">
        <f>'pure data'!B50</f>
        <v>82953</v>
      </c>
      <c r="U50" t="str">
        <f>'pure data'!R50</f>
        <v>2014/3</v>
      </c>
      <c r="V50" t="str">
        <f>'pure data'!M50</f>
        <v>P. Lu</v>
      </c>
    </row>
    <row r="51" spans="2:22" x14ac:dyDescent="0.2">
      <c r="B51" t="str">
        <f>'pure data'!A51</f>
        <v>Printer 13</v>
      </c>
      <c r="C51">
        <f>'pure data'!G51</f>
        <v>26453444</v>
      </c>
      <c r="D51" s="13">
        <f>'pure data'!H51</f>
        <v>7.2916666666666671E-2</v>
      </c>
      <c r="E51">
        <f>'pure data'!I51</f>
        <v>43.8</v>
      </c>
      <c r="F51">
        <f>'pure data'!J51</f>
        <v>5</v>
      </c>
      <c r="G51" t="str">
        <f>'pure data'!K51</f>
        <v>No</v>
      </c>
      <c r="H51" t="str">
        <f>'pure data'!M51</f>
        <v>F. Zhang</v>
      </c>
      <c r="I51" t="str">
        <f>'pure data'!N51</f>
        <v>undergraduate</v>
      </c>
      <c r="J51" t="str">
        <f>'pure data'!O51</f>
        <v>Group 8</v>
      </c>
      <c r="K51">
        <f>'pure data'!P51</f>
        <v>0</v>
      </c>
      <c r="L51">
        <f>'pure data'!Q51</f>
        <v>0</v>
      </c>
      <c r="M51" t="str">
        <f>'pure data'!T51</f>
        <v>yes</v>
      </c>
      <c r="N51" t="str">
        <f>'pure data'!D51</f>
        <v>Use</v>
      </c>
      <c r="O51" t="str">
        <f>'pure data'!E51 &amp; " " &amp; 'pure data'!F51</f>
        <v>Hao Wu hw11g13</v>
      </c>
      <c r="P51" t="s">
        <v>2130</v>
      </c>
      <c r="Q51" s="1">
        <f>'pure data'!C51</f>
        <v>41711.527777777781</v>
      </c>
      <c r="R51" s="1">
        <f>'pure data'!L51</f>
        <v>41711.600694444445</v>
      </c>
      <c r="S51" t="str">
        <f>'pure data'!F51 &amp; "@soton.ac.uk"</f>
        <v>hw11g13@soton.ac.uk</v>
      </c>
      <c r="T51">
        <f>'pure data'!B51</f>
        <v>80233</v>
      </c>
      <c r="U51" t="str">
        <f>'pure data'!R51</f>
        <v>2014/3</v>
      </c>
      <c r="V51" t="str">
        <f>'pure data'!M51</f>
        <v>F. Zhang</v>
      </c>
    </row>
    <row r="52" spans="2:22" x14ac:dyDescent="0.2">
      <c r="B52" t="str">
        <f>'pure data'!A52</f>
        <v>Printer 2</v>
      </c>
      <c r="C52">
        <f>'pure data'!G52</f>
        <v>24580805</v>
      </c>
      <c r="D52" s="13">
        <f>'pure data'!H52</f>
        <v>9.0277777777777787E-3</v>
      </c>
      <c r="E52">
        <f>'pure data'!I52</f>
        <v>4</v>
      </c>
      <c r="F52">
        <f>'pure data'!J52</f>
        <v>0.5</v>
      </c>
      <c r="G52" t="str">
        <f>'pure data'!K52</f>
        <v>Yes</v>
      </c>
      <c r="H52" t="str">
        <f>'pure data'!M52</f>
        <v>F. Zhang</v>
      </c>
      <c r="I52" t="str">
        <f>'pure data'!N52</f>
        <v>undergraduate</v>
      </c>
      <c r="J52" t="str">
        <f>'pure data'!O52</f>
        <v>unspecified</v>
      </c>
      <c r="K52">
        <f>'pure data'!P52</f>
        <v>0</v>
      </c>
      <c r="L52">
        <f>'pure data'!Q52</f>
        <v>0</v>
      </c>
      <c r="M52" t="str">
        <f>'pure data'!T52</f>
        <v>yes</v>
      </c>
      <c r="N52" t="str">
        <f>'pure data'!D52</f>
        <v>Use</v>
      </c>
      <c r="O52" t="str">
        <f>'pure data'!E52 &amp; " " &amp; 'pure data'!F52</f>
        <v xml:space="preserve">Fras Wasim </v>
      </c>
      <c r="P52" t="s">
        <v>2130</v>
      </c>
      <c r="Q52" s="1">
        <f>'pure data'!C52</f>
        <v>41711.423611111109</v>
      </c>
      <c r="R52" s="1">
        <f>'pure data'!L52</f>
        <v>41711.432638888888</v>
      </c>
      <c r="S52" t="str">
        <f>'pure data'!F52 &amp; "@soton.ac.uk"</f>
        <v>@soton.ac.uk</v>
      </c>
      <c r="T52">
        <f>'pure data'!B52</f>
        <v>63116</v>
      </c>
      <c r="U52" t="str">
        <f>'pure data'!R52</f>
        <v>2014/3</v>
      </c>
      <c r="V52" t="str">
        <f>'pure data'!M52</f>
        <v>F. Zhang</v>
      </c>
    </row>
    <row r="53" spans="2:22" x14ac:dyDescent="0.2">
      <c r="B53" t="str">
        <f>'pure data'!A53</f>
        <v>Printer 6</v>
      </c>
      <c r="C53">
        <f>'pure data'!G53</f>
        <v>25685309</v>
      </c>
      <c r="D53" s="13">
        <f>'pure data'!H53</f>
        <v>6.25E-2</v>
      </c>
      <c r="E53">
        <f>'pure data'!I53</f>
        <v>11.9</v>
      </c>
      <c r="F53">
        <f>'pure data'!J53</f>
        <v>3</v>
      </c>
      <c r="G53" t="str">
        <f>'pure data'!K53</f>
        <v>No</v>
      </c>
      <c r="H53" t="str">
        <f>'pure data'!M53</f>
        <v>F. Zhang</v>
      </c>
      <c r="I53" t="str">
        <f>'pure data'!N53</f>
        <v>undergraduate</v>
      </c>
      <c r="J53" t="str">
        <f>'pure data'!O53</f>
        <v>FEEG2001 - Eurobot 11</v>
      </c>
      <c r="K53">
        <f>'pure data'!P53</f>
        <v>0</v>
      </c>
      <c r="L53">
        <f>'pure data'!Q53</f>
        <v>0</v>
      </c>
      <c r="M53" t="str">
        <f>'pure data'!T53</f>
        <v>yes</v>
      </c>
      <c r="N53" t="str">
        <f>'pure data'!D53</f>
        <v>Use</v>
      </c>
      <c r="O53" t="str">
        <f>'pure data'!E53 &amp; " " &amp; 'pure data'!F53</f>
        <v xml:space="preserve">Author a.K.Nair </v>
      </c>
      <c r="P53" t="s">
        <v>2130</v>
      </c>
      <c r="Q53" s="1">
        <f>'pure data'!C53</f>
        <v>41717.375</v>
      </c>
      <c r="R53" s="1">
        <f>'pure data'!L53</f>
        <v>41717.4375</v>
      </c>
      <c r="S53" t="str">
        <f>'pure data'!F53 &amp; "@soton.ac.uk"</f>
        <v>@soton.ac.uk</v>
      </c>
      <c r="T53">
        <f>'pure data'!B53</f>
        <v>80151</v>
      </c>
      <c r="U53" t="str">
        <f>'pure data'!R53</f>
        <v>2014/3</v>
      </c>
      <c r="V53" t="str">
        <f>'pure data'!M53</f>
        <v>F. Zhang</v>
      </c>
    </row>
    <row r="54" spans="2:22" x14ac:dyDescent="0.2">
      <c r="B54" t="str">
        <f>'pure data'!A54</f>
        <v>Printer 6</v>
      </c>
      <c r="C54">
        <f>'pure data'!G54</f>
        <v>25685252</v>
      </c>
      <c r="D54" s="13">
        <f>'pure data'!H54</f>
        <v>2.5694444444444447E-2</v>
      </c>
      <c r="E54">
        <f>'pure data'!I54</f>
        <v>6.6</v>
      </c>
      <c r="F54">
        <f>'pure data'!J54</f>
        <v>1.5</v>
      </c>
      <c r="G54" t="str">
        <f>'pure data'!K54</f>
        <v>No</v>
      </c>
      <c r="H54" t="str">
        <f>'pure data'!M54</f>
        <v>F. Zhang</v>
      </c>
      <c r="I54" t="str">
        <f>'pure data'!N54</f>
        <v>undergraduate</v>
      </c>
      <c r="J54" t="str">
        <f>'pure data'!O54</f>
        <v>FEEG2001 - Eurobot 12</v>
      </c>
      <c r="K54">
        <f>'pure data'!P54</f>
        <v>0</v>
      </c>
      <c r="L54">
        <f>'pure data'!Q54</f>
        <v>0</v>
      </c>
      <c r="M54" t="str">
        <f>'pure data'!T54</f>
        <v>yes</v>
      </c>
      <c r="N54" t="str">
        <f>'pure data'!D54</f>
        <v>Use</v>
      </c>
      <c r="O54" t="str">
        <f>'pure data'!E54 &amp; " " &amp; 'pure data'!F54</f>
        <v>Marian Daogaru md2g12</v>
      </c>
      <c r="P54" t="s">
        <v>2130</v>
      </c>
      <c r="Q54" s="1">
        <f>'pure data'!C54</f>
        <v>41717.4375</v>
      </c>
      <c r="R54" s="1">
        <f>'pure data'!L54</f>
        <v>41717.463194444441</v>
      </c>
      <c r="S54" t="str">
        <f>'pure data'!F54 &amp; "@soton.ac.uk"</f>
        <v>md2g12@soton.ac.uk</v>
      </c>
      <c r="T54">
        <f>'pure data'!B54</f>
        <v>80151</v>
      </c>
      <c r="U54" t="str">
        <f>'pure data'!R54</f>
        <v>2014/3</v>
      </c>
      <c r="V54" t="str">
        <f>'pure data'!M54</f>
        <v>F. Zhang</v>
      </c>
    </row>
    <row r="55" spans="2:22" x14ac:dyDescent="0.2">
      <c r="B55" t="str">
        <f>'pure data'!A55</f>
        <v>Printer 4</v>
      </c>
      <c r="C55">
        <f>'pure data'!G55</f>
        <v>25685252</v>
      </c>
      <c r="D55" s="13">
        <f>'pure data'!H55</f>
        <v>1.6666666666666666E-2</v>
      </c>
      <c r="E55">
        <f>'pure data'!I55</f>
        <v>26</v>
      </c>
      <c r="F55">
        <f>'pure data'!J55</f>
        <v>2</v>
      </c>
      <c r="G55" t="str">
        <f>'pure data'!K55</f>
        <v>No</v>
      </c>
      <c r="H55" t="str">
        <f>'pure data'!M55</f>
        <v>Y. Chen</v>
      </c>
      <c r="I55" t="str">
        <f>'pure data'!N55</f>
        <v>undergraduate</v>
      </c>
      <c r="J55" t="str">
        <f>'pure data'!O55</f>
        <v>FEEG2001 - Eurobot 12</v>
      </c>
      <c r="K55">
        <f>'pure data'!P55</f>
        <v>0</v>
      </c>
      <c r="L55">
        <f>'pure data'!Q55</f>
        <v>0</v>
      </c>
      <c r="M55" t="str">
        <f>'pure data'!T55</f>
        <v>yes</v>
      </c>
      <c r="N55" t="str">
        <f>'pure data'!D55</f>
        <v>Use</v>
      </c>
      <c r="O55" t="str">
        <f>'pure data'!E55 &amp; " " &amp; 'pure data'!F55</f>
        <v>Marian Daogaru md2g12</v>
      </c>
      <c r="P55" t="s">
        <v>2130</v>
      </c>
      <c r="Q55" s="1">
        <f>'pure data'!C55</f>
        <v>41717.375</v>
      </c>
      <c r="R55" s="1">
        <f>'pure data'!L55</f>
        <v>41717.39166666667</v>
      </c>
      <c r="S55" t="str">
        <f>'pure data'!F55 &amp; "@soton.ac.uk"</f>
        <v>md2g12@soton.ac.uk</v>
      </c>
      <c r="T55">
        <f>'pure data'!B55</f>
        <v>83908</v>
      </c>
      <c r="U55" t="str">
        <f>'pure data'!R55</f>
        <v>2014/3</v>
      </c>
      <c r="V55" t="str">
        <f>'pure data'!M55</f>
        <v>Y. Chen</v>
      </c>
    </row>
    <row r="56" spans="2:22" x14ac:dyDescent="0.2">
      <c r="B56" t="str">
        <f>'pure data'!A56</f>
        <v>Printer 4</v>
      </c>
      <c r="C56">
        <f>'pure data'!G56</f>
        <v>25685252</v>
      </c>
      <c r="D56" s="13">
        <f>'pure data'!H56</f>
        <v>2.4305555555555556E-2</v>
      </c>
      <c r="E56">
        <f>'pure data'!I56</f>
        <v>52</v>
      </c>
      <c r="F56">
        <f>'pure data'!J56</f>
        <v>3.5</v>
      </c>
      <c r="G56" t="str">
        <f>'pure data'!K56</f>
        <v>No</v>
      </c>
      <c r="H56" t="str">
        <f>'pure data'!M56</f>
        <v>Y. Chen</v>
      </c>
      <c r="I56" t="str">
        <f>'pure data'!N56</f>
        <v>undergraduate</v>
      </c>
      <c r="J56" t="str">
        <f>'pure data'!O56</f>
        <v>FEEG2001 - Eurobot 12</v>
      </c>
      <c r="K56">
        <f>'pure data'!P56</f>
        <v>0</v>
      </c>
      <c r="L56">
        <f>'pure data'!Q56</f>
        <v>0</v>
      </c>
      <c r="M56" t="str">
        <f>'pure data'!T56</f>
        <v>yes</v>
      </c>
      <c r="N56" t="str">
        <f>'pure data'!D56</f>
        <v>Use</v>
      </c>
      <c r="O56" t="str">
        <f>'pure data'!E56 &amp; " " &amp; 'pure data'!F56</f>
        <v>Marian Daogaru md2g12</v>
      </c>
      <c r="P56" t="s">
        <v>2130</v>
      </c>
      <c r="Q56" s="1">
        <f>'pure data'!C56</f>
        <v>41717.39166666667</v>
      </c>
      <c r="R56" s="1">
        <f>'pure data'!L56</f>
        <v>41717.415972222225</v>
      </c>
      <c r="S56" t="str">
        <f>'pure data'!F56 &amp; "@soton.ac.uk"</f>
        <v>md2g12@soton.ac.uk</v>
      </c>
      <c r="T56">
        <f>'pure data'!B56</f>
        <v>83908</v>
      </c>
      <c r="U56" t="str">
        <f>'pure data'!R56</f>
        <v>2014/3</v>
      </c>
      <c r="V56" t="str">
        <f>'pure data'!M56</f>
        <v>Y. Chen</v>
      </c>
    </row>
    <row r="57" spans="2:22" x14ac:dyDescent="0.2">
      <c r="B57" t="str">
        <f>'pure data'!A57</f>
        <v>Printer 4</v>
      </c>
      <c r="C57">
        <f>'pure data'!G57</f>
        <v>25685252</v>
      </c>
      <c r="D57" s="13">
        <f>'pure data'!H57</f>
        <v>4.9305555555555554E-2</v>
      </c>
      <c r="E57">
        <f>'pure data'!I57</f>
        <v>88</v>
      </c>
      <c r="F57">
        <f>'pure data'!J57</f>
        <v>6.5</v>
      </c>
      <c r="G57" t="str">
        <f>'pure data'!K57</f>
        <v>No</v>
      </c>
      <c r="H57" t="str">
        <f>'pure data'!M57</f>
        <v>Y. Chen</v>
      </c>
      <c r="I57" t="str">
        <f>'pure data'!N57</f>
        <v>undergraduate</v>
      </c>
      <c r="J57" t="str">
        <f>'pure data'!O57</f>
        <v>FEEG2001 - Eurobot 12</v>
      </c>
      <c r="K57">
        <f>'pure data'!P57</f>
        <v>0</v>
      </c>
      <c r="L57">
        <f>'pure data'!Q57</f>
        <v>0</v>
      </c>
      <c r="M57" t="str">
        <f>'pure data'!T57</f>
        <v>yes</v>
      </c>
      <c r="N57" t="str">
        <f>'pure data'!D57</f>
        <v>Use</v>
      </c>
      <c r="O57" t="str">
        <f>'pure data'!E57 &amp; " " &amp; 'pure data'!F57</f>
        <v>Marian Daogaru md2g12</v>
      </c>
      <c r="P57" t="s">
        <v>2130</v>
      </c>
      <c r="Q57" s="1">
        <f>'pure data'!C57</f>
        <v>41717.415972222225</v>
      </c>
      <c r="R57" s="1">
        <f>'pure data'!L57</f>
        <v>41717.465277777781</v>
      </c>
      <c r="S57" t="str">
        <f>'pure data'!F57 &amp; "@soton.ac.uk"</f>
        <v>md2g12@soton.ac.uk</v>
      </c>
      <c r="T57">
        <f>'pure data'!B57</f>
        <v>83908</v>
      </c>
      <c r="U57" t="str">
        <f>'pure data'!R57</f>
        <v>2014/3</v>
      </c>
      <c r="V57" t="str">
        <f>'pure data'!M57</f>
        <v>Y. Chen</v>
      </c>
    </row>
    <row r="58" spans="2:22" x14ac:dyDescent="0.2">
      <c r="B58" t="str">
        <f>'pure data'!A58</f>
        <v>Printer 15</v>
      </c>
      <c r="C58">
        <f>'pure data'!G58</f>
        <v>25305034</v>
      </c>
      <c r="D58" s="13">
        <f>'pure data'!H58</f>
        <v>2.2222222222222223E-2</v>
      </c>
      <c r="E58">
        <f>'pure data'!I58</f>
        <v>11.5</v>
      </c>
      <c r="F58">
        <f>'pure data'!J58</f>
        <v>1.5</v>
      </c>
      <c r="G58" t="str">
        <f>'pure data'!K58</f>
        <v>N/A</v>
      </c>
      <c r="H58" t="str">
        <f>'pure data'!M58</f>
        <v>D. Sample</v>
      </c>
      <c r="I58" t="str">
        <f>'pure data'!N58</f>
        <v>undergraduate</v>
      </c>
      <c r="J58" t="str">
        <f>'pure data'!O58</f>
        <v>FEEG2001 - Eurobot 7</v>
      </c>
      <c r="K58">
        <f>'pure data'!P58</f>
        <v>0</v>
      </c>
      <c r="L58">
        <f>'pure data'!Q58</f>
        <v>0</v>
      </c>
      <c r="M58" t="str">
        <f>'pure data'!T58</f>
        <v>yes</v>
      </c>
      <c r="N58" t="str">
        <f>'pure data'!D58</f>
        <v>Use</v>
      </c>
      <c r="O58" t="str">
        <f>'pure data'!E58 &amp; " " &amp; 'pure data'!F58</f>
        <v>Joseph Wainwright jjw1g12</v>
      </c>
      <c r="P58" t="s">
        <v>2130</v>
      </c>
      <c r="Q58" s="1">
        <f>'pure data'!C58</f>
        <v>41717.375</v>
      </c>
      <c r="R58" s="1">
        <f>'pure data'!L58</f>
        <v>41717.397222222222</v>
      </c>
      <c r="S58" t="str">
        <f>'pure data'!F58 &amp; "@soton.ac.uk"</f>
        <v>jjw1g12@soton.ac.uk</v>
      </c>
      <c r="T58">
        <f>'pure data'!B58</f>
        <v>80214</v>
      </c>
      <c r="U58" t="str">
        <f>'pure data'!R58</f>
        <v>2014/3</v>
      </c>
      <c r="V58" t="str">
        <f>'pure data'!M58</f>
        <v>D. Sample</v>
      </c>
    </row>
    <row r="59" spans="2:22" x14ac:dyDescent="0.2">
      <c r="B59" t="str">
        <f>'pure data'!A59</f>
        <v>Printer 5</v>
      </c>
      <c r="C59">
        <f>'pure data'!G59</f>
        <v>23235438</v>
      </c>
      <c r="D59" s="13">
        <f>'pure data'!H59</f>
        <v>6.25E-2</v>
      </c>
      <c r="E59">
        <f>'pure data'!I59</f>
        <v>25.1</v>
      </c>
      <c r="F59">
        <f>'pure data'!J59</f>
        <v>4</v>
      </c>
      <c r="G59" t="str">
        <f>'pure data'!K59</f>
        <v>No</v>
      </c>
      <c r="H59" t="str">
        <f>'pure data'!M59</f>
        <v>F. Zhang</v>
      </c>
      <c r="I59" t="str">
        <f>'pure data'!N59</f>
        <v>undergraduate</v>
      </c>
      <c r="J59" t="str">
        <f>'pure data'!O59</f>
        <v>FEEG6012 - GDP 19</v>
      </c>
      <c r="K59">
        <f>'pure data'!P59</f>
        <v>510667101</v>
      </c>
      <c r="L59" t="str">
        <f>'pure data'!Q59</f>
        <v>Agreed by Shoufeng</v>
      </c>
      <c r="M59" t="str">
        <f>'pure data'!T59</f>
        <v>yes</v>
      </c>
      <c r="N59" t="str">
        <f>'pure data'!D59</f>
        <v>Use</v>
      </c>
      <c r="O59" t="str">
        <f>'pure data'!E59 &amp; " " &amp; 'pure data'!F59</f>
        <v xml:space="preserve">Daniel Jones </v>
      </c>
      <c r="P59" t="s">
        <v>2130</v>
      </c>
      <c r="Q59" s="1">
        <f>'pure data'!C59</f>
        <v>41717.375</v>
      </c>
      <c r="R59" s="1">
        <f>'pure data'!L59</f>
        <v>41717.4375</v>
      </c>
      <c r="S59" t="str">
        <f>'pure data'!F59 &amp; "@soton.ac.uk"</f>
        <v>@soton.ac.uk</v>
      </c>
      <c r="T59">
        <f>'pure data'!B59</f>
        <v>83906</v>
      </c>
      <c r="U59" t="str">
        <f>'pure data'!R59</f>
        <v>2014/3</v>
      </c>
      <c r="V59" t="str">
        <f>'pure data'!M59</f>
        <v>F. Zhang</v>
      </c>
    </row>
    <row r="60" spans="2:22" x14ac:dyDescent="0.2">
      <c r="B60" t="str">
        <f>'pure data'!A60</f>
        <v>Printer 5</v>
      </c>
      <c r="C60">
        <f>'pure data'!G60</f>
        <v>23235438</v>
      </c>
      <c r="D60" s="13">
        <f>'pure data'!H60</f>
        <v>0.23472222222222219</v>
      </c>
      <c r="E60">
        <f>'pure data'!I60</f>
        <v>83.1</v>
      </c>
      <c r="F60">
        <f>'pure data'!J60</f>
        <v>13</v>
      </c>
      <c r="G60" t="str">
        <f>'pure data'!K60</f>
        <v>No</v>
      </c>
      <c r="H60" t="str">
        <f>'pure data'!M60</f>
        <v>B. Hill</v>
      </c>
      <c r="I60" t="str">
        <f>'pure data'!N60</f>
        <v>undergraduate</v>
      </c>
      <c r="J60" t="str">
        <f>'pure data'!O60</f>
        <v>FEEG6012 - GDP 19</v>
      </c>
      <c r="K60">
        <f>'pure data'!P60</f>
        <v>510667101</v>
      </c>
      <c r="L60">
        <f>'pure data'!Q60</f>
        <v>0</v>
      </c>
      <c r="M60" t="str">
        <f>'pure data'!T60</f>
        <v>yes</v>
      </c>
      <c r="N60" t="str">
        <f>'pure data'!D60</f>
        <v>Use</v>
      </c>
      <c r="O60" t="str">
        <f>'pure data'!E60 &amp; " " &amp; 'pure data'!F60</f>
        <v xml:space="preserve">Daniel Jones </v>
      </c>
      <c r="P60" t="s">
        <v>2130</v>
      </c>
      <c r="Q60" s="1">
        <f>'pure data'!C60</f>
        <v>41717.4375</v>
      </c>
      <c r="R60" s="1">
        <f>'pure data'!L60</f>
        <v>41717.672222222223</v>
      </c>
      <c r="S60" t="str">
        <f>'pure data'!F60 &amp; "@soton.ac.uk"</f>
        <v>@soton.ac.uk</v>
      </c>
      <c r="T60">
        <f>'pure data'!B60</f>
        <v>83906</v>
      </c>
      <c r="U60" t="str">
        <f>'pure data'!R60</f>
        <v>2014/3</v>
      </c>
      <c r="V60" t="str">
        <f>'pure data'!M60</f>
        <v>B. Hill</v>
      </c>
    </row>
    <row r="61" spans="2:22" x14ac:dyDescent="0.2">
      <c r="B61" t="str">
        <f>'pure data'!A61</f>
        <v>Printer 1</v>
      </c>
      <c r="C61">
        <f>'pure data'!G61</f>
        <v>25490087</v>
      </c>
      <c r="D61" s="13">
        <f>'pure data'!H61</f>
        <v>8.8888888888888892E-2</v>
      </c>
      <c r="E61">
        <f>'pure data'!I61</f>
        <v>77</v>
      </c>
      <c r="F61">
        <f>'pure data'!J61</f>
        <v>7.5</v>
      </c>
      <c r="G61" t="str">
        <f>'pure data'!K61</f>
        <v>No</v>
      </c>
      <c r="H61" t="str">
        <f>'pure data'!M61</f>
        <v>Y. Chen</v>
      </c>
      <c r="I61" t="str">
        <f>'pure data'!N61</f>
        <v>undergraduate</v>
      </c>
      <c r="J61" t="str">
        <f>'pure data'!O61</f>
        <v>Group 7</v>
      </c>
      <c r="K61">
        <f>'pure data'!P61</f>
        <v>0</v>
      </c>
      <c r="L61" t="str">
        <f>'pure data'!Q61</f>
        <v>G7</v>
      </c>
      <c r="M61" t="str">
        <f>'pure data'!T61</f>
        <v>yes</v>
      </c>
      <c r="N61" t="str">
        <f>'pure data'!D61</f>
        <v>Use</v>
      </c>
      <c r="O61" t="str">
        <f>'pure data'!E61 &amp; " " &amp; 'pure data'!F61</f>
        <v>Tom Bate tb12g12</v>
      </c>
      <c r="P61" t="s">
        <v>2130</v>
      </c>
      <c r="Q61" s="1">
        <f>'pure data'!C61</f>
        <v>41717.375</v>
      </c>
      <c r="R61" s="1">
        <f>'pure data'!L61</f>
        <v>41717.463888888888</v>
      </c>
      <c r="S61" t="str">
        <f>'pure data'!F61 &amp; "@soton.ac.uk"</f>
        <v>tb12g12@soton.ac.uk</v>
      </c>
      <c r="T61">
        <f>'pure data'!B61</f>
        <v>63514</v>
      </c>
      <c r="U61" t="str">
        <f>'pure data'!R61</f>
        <v>2014/3</v>
      </c>
      <c r="V61" t="str">
        <f>'pure data'!M61</f>
        <v>Y. Chen</v>
      </c>
    </row>
    <row r="62" spans="2:22" x14ac:dyDescent="0.2">
      <c r="B62" t="str">
        <f>'pure data'!A62</f>
        <v>Printer 15</v>
      </c>
      <c r="C62">
        <f>'pure data'!G62</f>
        <v>24580805</v>
      </c>
      <c r="D62" s="13">
        <f>'pure data'!H62</f>
        <v>0.125</v>
      </c>
      <c r="E62">
        <f>'pure data'!I62</f>
        <v>17.100000000000001</v>
      </c>
      <c r="F62">
        <f>'pure data'!J62</f>
        <v>5.3</v>
      </c>
      <c r="G62" t="str">
        <f>'pure data'!K62</f>
        <v>Yes</v>
      </c>
      <c r="H62" t="str">
        <f>'pure data'!M62</f>
        <v>A. Martinez</v>
      </c>
      <c r="I62">
        <f>'pure data'!N62</f>
        <v>0</v>
      </c>
      <c r="J62" t="str">
        <f>'pure data'!O62</f>
        <v>unspecified</v>
      </c>
      <c r="K62">
        <f>'pure data'!P62</f>
        <v>0</v>
      </c>
      <c r="L62">
        <f>'pure data'!Q62</f>
        <v>0</v>
      </c>
      <c r="M62" t="str">
        <f>'pure data'!T62</f>
        <v>yes</v>
      </c>
      <c r="N62" t="str">
        <f>'pure data'!D62</f>
        <v>Use</v>
      </c>
      <c r="O62" t="str">
        <f>'pure data'!E62 &amp; " " &amp; 'pure data'!F62</f>
        <v xml:space="preserve">Fras Wasim </v>
      </c>
      <c r="P62" t="s">
        <v>2130</v>
      </c>
      <c r="Q62" s="1">
        <f>'pure data'!C62</f>
        <v>41717.397222222222</v>
      </c>
      <c r="R62" s="1">
        <f>'pure data'!L62</f>
        <v>41717.522222222222</v>
      </c>
      <c r="S62" t="str">
        <f>'pure data'!F62 &amp; "@soton.ac.uk"</f>
        <v>@soton.ac.uk</v>
      </c>
      <c r="T62">
        <f>'pure data'!B62</f>
        <v>80214</v>
      </c>
      <c r="U62" t="str">
        <f>'pure data'!R62</f>
        <v>2014/3</v>
      </c>
      <c r="V62" t="str">
        <f>'pure data'!M62</f>
        <v>A. Martinez</v>
      </c>
    </row>
    <row r="63" spans="2:22" x14ac:dyDescent="0.2">
      <c r="B63" t="str">
        <f>'pure data'!A63</f>
        <v>Printer 5</v>
      </c>
      <c r="C63">
        <f>'pure data'!G63</f>
        <v>24656569</v>
      </c>
      <c r="D63" s="13">
        <f>'pure data'!H63</f>
        <v>3.4722222222222224E-2</v>
      </c>
      <c r="E63">
        <f>'pure data'!I63</f>
        <v>3</v>
      </c>
      <c r="F63">
        <f>'pure data'!J63</f>
        <v>1.5</v>
      </c>
      <c r="G63" t="str">
        <f>'pure data'!K63</f>
        <v>Yes</v>
      </c>
      <c r="H63" t="str">
        <f>'pure data'!M63</f>
        <v>D. Newman</v>
      </c>
      <c r="I63">
        <f>'pure data'!N63</f>
        <v>0</v>
      </c>
      <c r="J63" t="str">
        <f>'pure data'!O63</f>
        <v>unspecified</v>
      </c>
      <c r="K63">
        <f>'pure data'!P63</f>
        <v>0</v>
      </c>
      <c r="L63">
        <f>'pure data'!Q63</f>
        <v>0</v>
      </c>
      <c r="M63" t="str">
        <f>'pure data'!T63</f>
        <v>yes</v>
      </c>
      <c r="N63" t="str">
        <f>'pure data'!D63</f>
        <v>Use</v>
      </c>
      <c r="O63" t="str">
        <f>'pure data'!E63 &amp; " " &amp; 'pure data'!F63</f>
        <v xml:space="preserve">Jae Hee Kim </v>
      </c>
      <c r="P63" t="s">
        <v>2130</v>
      </c>
      <c r="Q63" s="1">
        <f>'pure data'!C63</f>
        <v>41717.672222222223</v>
      </c>
      <c r="R63" s="1">
        <f>'pure data'!L63</f>
        <v>41717.706944444442</v>
      </c>
      <c r="S63" t="str">
        <f>'pure data'!F63 &amp; "@soton.ac.uk"</f>
        <v>@soton.ac.uk</v>
      </c>
      <c r="T63">
        <f>'pure data'!B63</f>
        <v>83906</v>
      </c>
      <c r="U63" t="str">
        <f>'pure data'!R63</f>
        <v>2014/3</v>
      </c>
      <c r="V63" t="str">
        <f>'pure data'!M63</f>
        <v>D. Newman</v>
      </c>
    </row>
    <row r="64" spans="2:22" x14ac:dyDescent="0.2">
      <c r="B64" t="str">
        <f>'pure data'!A64</f>
        <v>Printer 6</v>
      </c>
      <c r="C64">
        <f>'pure data'!G64</f>
        <v>24072419</v>
      </c>
      <c r="D64" s="13">
        <f>'pure data'!H64</f>
        <v>0.22916666666666666</v>
      </c>
      <c r="E64">
        <f>'pure data'!I64</f>
        <v>37.6</v>
      </c>
      <c r="F64">
        <f>'pure data'!J64</f>
        <v>10.050000000000001</v>
      </c>
      <c r="G64" t="str">
        <f>'pure data'!K64</f>
        <v>Yes</v>
      </c>
      <c r="H64" t="str">
        <f>'pure data'!M64</f>
        <v>A. Martinez</v>
      </c>
      <c r="I64">
        <f>'pure data'!N64</f>
        <v>0</v>
      </c>
      <c r="J64" t="str">
        <f>'pure data'!O64</f>
        <v>unspecified</v>
      </c>
      <c r="K64">
        <f>'pure data'!P64</f>
        <v>0</v>
      </c>
      <c r="L64">
        <f>'pure data'!Q64</f>
        <v>0</v>
      </c>
      <c r="M64" t="str">
        <f>'pure data'!T64</f>
        <v>yes</v>
      </c>
      <c r="N64" t="str">
        <f>'pure data'!D64</f>
        <v>Use</v>
      </c>
      <c r="O64" t="str">
        <f>'pure data'!E64 &amp; " " &amp; 'pure data'!F64</f>
        <v xml:space="preserve">Kwan ki Chang </v>
      </c>
      <c r="P64" t="s">
        <v>2130</v>
      </c>
      <c r="Q64" s="1">
        <f>'pure data'!C64</f>
        <v>41717.463194444441</v>
      </c>
      <c r="R64" s="1">
        <f>'pure data'!L64</f>
        <v>41717.692361111105</v>
      </c>
      <c r="S64" t="str">
        <f>'pure data'!F64 &amp; "@soton.ac.uk"</f>
        <v>@soton.ac.uk</v>
      </c>
      <c r="T64">
        <f>'pure data'!B64</f>
        <v>80151</v>
      </c>
      <c r="U64" t="str">
        <f>'pure data'!R64</f>
        <v>2014/3</v>
      </c>
      <c r="V64" t="str">
        <f>'pure data'!M64</f>
        <v>A. Martinez</v>
      </c>
    </row>
    <row r="65" spans="2:22" x14ac:dyDescent="0.2">
      <c r="B65" t="str">
        <f>'pure data'!A65</f>
        <v>Printer 1</v>
      </c>
      <c r="C65">
        <f>'pure data'!G65</f>
        <v>26313219</v>
      </c>
      <c r="D65" s="13">
        <f>'pure data'!H65</f>
        <v>8.3333333333333329E-2</v>
      </c>
      <c r="E65">
        <f>'pure data'!I65</f>
        <v>47.4</v>
      </c>
      <c r="F65">
        <f>'pure data'!J65</f>
        <v>5.37</v>
      </c>
      <c r="G65" t="str">
        <f>'pure data'!K65</f>
        <v>Yes</v>
      </c>
      <c r="H65" t="str">
        <f>'pure data'!M65</f>
        <v>D. Sample</v>
      </c>
      <c r="I65" t="str">
        <f>'pure data'!N65</f>
        <v>undergraduate</v>
      </c>
      <c r="J65" t="str">
        <f>'pure data'!O65</f>
        <v>unspecified</v>
      </c>
      <c r="K65">
        <f>'pure data'!P65</f>
        <v>0</v>
      </c>
      <c r="L65" t="str">
        <f>'pure data'!Q65</f>
        <v>Pmb1g13</v>
      </c>
      <c r="M65" t="str">
        <f>'pure data'!T65</f>
        <v>yes</v>
      </c>
      <c r="N65" t="str">
        <f>'pure data'!D65</f>
        <v>Use</v>
      </c>
      <c r="O65" t="str">
        <f>'pure data'!E65 &amp; " " &amp; 'pure data'!F65</f>
        <v>Piez Maria Biagiolini pmb1g13</v>
      </c>
      <c r="P65" t="s">
        <v>2130</v>
      </c>
      <c r="Q65" s="1">
        <f>'pure data'!C65</f>
        <v>41717.463888888888</v>
      </c>
      <c r="R65" s="1">
        <f>'pure data'!L65</f>
        <v>41717.547222222223</v>
      </c>
      <c r="S65" t="str">
        <f>'pure data'!F65 &amp; "@soton.ac.uk"</f>
        <v>pmb1g13@soton.ac.uk</v>
      </c>
      <c r="T65">
        <f>'pure data'!B65</f>
        <v>63514</v>
      </c>
      <c r="U65" t="str">
        <f>'pure data'!R65</f>
        <v>2014/3</v>
      </c>
      <c r="V65" t="str">
        <f>'pure data'!M65</f>
        <v>D. Sample</v>
      </c>
    </row>
    <row r="66" spans="2:22" x14ac:dyDescent="0.2">
      <c r="B66" t="str">
        <f>'pure data'!A66</f>
        <v>Printer 5</v>
      </c>
      <c r="C66">
        <f>'pure data'!G66</f>
        <v>26226073</v>
      </c>
      <c r="D66" s="13">
        <f>'pure data'!H66</f>
        <v>7.7777777777777779E-2</v>
      </c>
      <c r="E66">
        <f>'pure data'!I66</f>
        <v>43.1</v>
      </c>
      <c r="F66">
        <f>'pure data'!J66</f>
        <v>5</v>
      </c>
      <c r="G66" t="str">
        <f>'pure data'!K66</f>
        <v>Yes</v>
      </c>
      <c r="H66" t="str">
        <f>'pure data'!M66</f>
        <v>F. Zhang</v>
      </c>
      <c r="I66" t="str">
        <f>'pure data'!N66</f>
        <v>undergraduate</v>
      </c>
      <c r="J66" t="str">
        <f>'pure data'!O66</f>
        <v>unspecified</v>
      </c>
      <c r="K66">
        <f>'pure data'!P66</f>
        <v>0</v>
      </c>
      <c r="L66">
        <f>'pure data'!Q66</f>
        <v>0</v>
      </c>
      <c r="M66" t="str">
        <f>'pure data'!T66</f>
        <v>yes</v>
      </c>
      <c r="N66" t="str">
        <f>'pure data'!D66</f>
        <v>Use</v>
      </c>
      <c r="O66" t="str">
        <f>'pure data'!E66 &amp; " " &amp; 'pure data'!F66</f>
        <v>Rebecca Emily Cottrell rec1g13</v>
      </c>
      <c r="P66" t="s">
        <v>2130</v>
      </c>
      <c r="Q66" s="1">
        <f>'pure data'!C66</f>
        <v>41717.706944444442</v>
      </c>
      <c r="R66" s="1">
        <f>'pure data'!L66</f>
        <v>41717.784722222219</v>
      </c>
      <c r="S66" t="str">
        <f>'pure data'!F66 &amp; "@soton.ac.uk"</f>
        <v>rec1g13@soton.ac.uk</v>
      </c>
      <c r="T66">
        <f>'pure data'!B66</f>
        <v>83906</v>
      </c>
      <c r="U66" t="str">
        <f>'pure data'!R66</f>
        <v>2014/3</v>
      </c>
      <c r="V66" t="str">
        <f>'pure data'!M66</f>
        <v>F. Zhang</v>
      </c>
    </row>
    <row r="67" spans="2:22" x14ac:dyDescent="0.2">
      <c r="B67" t="str">
        <f>'pure data'!A67</f>
        <v>Printer 19</v>
      </c>
      <c r="C67">
        <f>'pure data'!G67</f>
        <v>23299975</v>
      </c>
      <c r="D67" s="13">
        <f>'pure data'!H67</f>
        <v>7.4999999999999997E-2</v>
      </c>
      <c r="E67">
        <f>'pure data'!I67</f>
        <v>22</v>
      </c>
      <c r="F67">
        <f>'pure data'!J67</f>
        <v>1.1000000000000001</v>
      </c>
      <c r="G67" t="str">
        <f>'pure data'!K67</f>
        <v>N/A</v>
      </c>
      <c r="H67" t="str">
        <f>'pure data'!M67</f>
        <v>D. Newman</v>
      </c>
      <c r="I67">
        <f>'pure data'!N67</f>
        <v>0</v>
      </c>
      <c r="J67" t="str">
        <f>'pure data'!O67</f>
        <v>unspecified</v>
      </c>
      <c r="K67">
        <f>'pure data'!P67</f>
        <v>0</v>
      </c>
      <c r="L67">
        <f>'pure data'!Q67</f>
        <v>0</v>
      </c>
      <c r="M67" t="str">
        <f>'pure data'!T67</f>
        <v>yes</v>
      </c>
      <c r="N67" t="str">
        <f>'pure data'!D67</f>
        <v>Use</v>
      </c>
      <c r="O67" t="str">
        <f>'pure data'!E67 &amp; " " &amp; 'pure data'!F67</f>
        <v xml:space="preserve">Isaac Robertson-Johns </v>
      </c>
      <c r="P67" t="s">
        <v>2130</v>
      </c>
      <c r="Q67" s="1">
        <f>'pure data'!C67</f>
        <v>41717.375</v>
      </c>
      <c r="R67" s="1">
        <f>'pure data'!L67</f>
        <v>41717.449999999997</v>
      </c>
      <c r="S67" t="str">
        <f>'pure data'!F67 &amp; "@soton.ac.uk"</f>
        <v>@soton.ac.uk</v>
      </c>
      <c r="T67">
        <f>'pure data'!B67</f>
        <v>83971</v>
      </c>
      <c r="U67" t="str">
        <f>'pure data'!R67</f>
        <v>2014/3</v>
      </c>
      <c r="V67" t="str">
        <f>'pure data'!M67</f>
        <v>D. Newman</v>
      </c>
    </row>
    <row r="68" spans="2:22" x14ac:dyDescent="0.2">
      <c r="B68" t="str">
        <f>'pure data'!A68</f>
        <v>Printer 8</v>
      </c>
      <c r="C68">
        <f>'pure data'!G68</f>
        <v>26173735</v>
      </c>
      <c r="D68" s="13">
        <f>'pure data'!H68</f>
        <v>0.15625</v>
      </c>
      <c r="E68">
        <f>'pure data'!I68</f>
        <v>26.3</v>
      </c>
      <c r="F68">
        <f>'pure data'!J68</f>
        <v>6.9</v>
      </c>
      <c r="G68" t="str">
        <f>'pure data'!K68</f>
        <v>Yes</v>
      </c>
      <c r="H68" t="str">
        <f>'pure data'!M68</f>
        <v>F. Zhang</v>
      </c>
      <c r="I68">
        <f>'pure data'!N68</f>
        <v>0</v>
      </c>
      <c r="J68" t="str">
        <f>'pure data'!O68</f>
        <v>unspecified</v>
      </c>
      <c r="K68">
        <f>'pure data'!P68</f>
        <v>0</v>
      </c>
      <c r="L68" t="str">
        <f>'pure data'!Q68</f>
        <v>26173735_x000D_25703692</v>
      </c>
      <c r="M68" t="str">
        <f>'pure data'!T68</f>
        <v>yes</v>
      </c>
      <c r="N68" t="str">
        <f>'pure data'!D68</f>
        <v>Use</v>
      </c>
      <c r="O68" t="str">
        <f>'pure data'!E68 &amp; " " &amp; 'pure data'!F68</f>
        <v xml:space="preserve">Sarah dennison_x000D_Sing rid oygard </v>
      </c>
      <c r="P68" t="s">
        <v>2130</v>
      </c>
      <c r="Q68" s="1">
        <f>'pure data'!C68</f>
        <v>41717.375</v>
      </c>
      <c r="R68" s="1">
        <f>'pure data'!L68</f>
        <v>41717.53125</v>
      </c>
      <c r="S68" t="str">
        <f>'pure data'!F68 &amp; "@soton.ac.uk"</f>
        <v>@soton.ac.uk</v>
      </c>
      <c r="T68">
        <f>'pure data'!B68</f>
        <v>80211</v>
      </c>
      <c r="U68" t="str">
        <f>'pure data'!R68</f>
        <v>2014/3</v>
      </c>
      <c r="V68" t="str">
        <f>'pure data'!M68</f>
        <v>F. Zhang</v>
      </c>
    </row>
    <row r="69" spans="2:22" x14ac:dyDescent="0.2">
      <c r="B69" t="str">
        <f>'pure data'!A69</f>
        <v>Printer 19</v>
      </c>
      <c r="C69">
        <f>'pure data'!G69</f>
        <v>25465546</v>
      </c>
      <c r="D69" s="13">
        <f>'pure data'!H69</f>
        <v>0</v>
      </c>
      <c r="E69">
        <f>'pure data'!I69</f>
        <v>78</v>
      </c>
      <c r="F69">
        <f>'pure data'!J69</f>
        <v>4</v>
      </c>
      <c r="G69" t="str">
        <f>'pure data'!K69</f>
        <v>N/A</v>
      </c>
      <c r="H69" t="str">
        <f>'pure data'!M69</f>
        <v>Y. Chen</v>
      </c>
      <c r="I69">
        <f>'pure data'!N69</f>
        <v>0</v>
      </c>
      <c r="J69" t="str">
        <f>'pure data'!O69</f>
        <v>unspecified</v>
      </c>
      <c r="K69">
        <f>'pure data'!P69</f>
        <v>0</v>
      </c>
      <c r="L69">
        <f>'pure data'!Q69</f>
        <v>0</v>
      </c>
      <c r="M69" t="str">
        <f>'pure data'!T69</f>
        <v>yes</v>
      </c>
      <c r="N69" t="str">
        <f>'pure data'!D69</f>
        <v>Use</v>
      </c>
      <c r="O69" t="str">
        <f>'pure data'!E69 &amp; " " &amp; 'pure data'!F69</f>
        <v xml:space="preserve">Sophie Vandespar </v>
      </c>
      <c r="P69" t="s">
        <v>2130</v>
      </c>
      <c r="Q69" s="1">
        <f>'pure data'!C69</f>
        <v>41717.449999999997</v>
      </c>
      <c r="R69" s="1">
        <f>'pure data'!L69</f>
        <v>41717.449999999997</v>
      </c>
      <c r="S69" t="str">
        <f>'pure data'!F69 &amp; "@soton.ac.uk"</f>
        <v>@soton.ac.uk</v>
      </c>
      <c r="T69">
        <f>'pure data'!B69</f>
        <v>83971</v>
      </c>
      <c r="U69" t="str">
        <f>'pure data'!R69</f>
        <v>2014/3</v>
      </c>
      <c r="V69" t="str">
        <f>'pure data'!M69</f>
        <v>Y. Chen</v>
      </c>
    </row>
    <row r="70" spans="2:22" x14ac:dyDescent="0.2">
      <c r="B70" t="str">
        <f>'pure data'!A70</f>
        <v>Printer 13</v>
      </c>
      <c r="C70">
        <f>'pure data'!G70</f>
        <v>20918402</v>
      </c>
      <c r="D70" s="13">
        <f>'pure data'!H70</f>
        <v>2</v>
      </c>
      <c r="E70">
        <f>'pure data'!I70</f>
        <v>0</v>
      </c>
      <c r="F70">
        <f>'pure data'!J70</f>
        <v>30</v>
      </c>
      <c r="G70" t="str">
        <f>'pure data'!K70</f>
        <v>N/A</v>
      </c>
      <c r="H70" t="str">
        <f>'pure data'!M70</f>
        <v>F. Zhang</v>
      </c>
      <c r="I70">
        <f>'pure data'!N70</f>
        <v>0</v>
      </c>
      <c r="J70" t="str">
        <f>'pure data'!O70</f>
        <v>unspecified</v>
      </c>
      <c r="K70">
        <f>'pure data'!P70</f>
        <v>512447103</v>
      </c>
      <c r="L70" t="str">
        <f>'pure data'!Q70</f>
        <v>returned (material amount Not recorded)</v>
      </c>
      <c r="M70" t="str">
        <f>'pure data'!T70</f>
        <v>yes</v>
      </c>
      <c r="N70" t="str">
        <f>'pure data'!D70</f>
        <v>Loan</v>
      </c>
      <c r="O70" t="str">
        <f>'pure data'!E70 &amp; " " &amp; 'pure data'!F70</f>
        <v xml:space="preserve">Samuel Keyes </v>
      </c>
      <c r="P70" t="s">
        <v>2130</v>
      </c>
      <c r="Q70" s="1">
        <f>'pure data'!C70</f>
        <v>41718.75</v>
      </c>
      <c r="R70" s="1">
        <f>'pure data'!L70</f>
        <v>41720.75</v>
      </c>
      <c r="S70" t="str">
        <f>'pure data'!F70 &amp; "@soton.ac.uk"</f>
        <v>@soton.ac.uk</v>
      </c>
      <c r="T70">
        <f>'pure data'!B70</f>
        <v>80233</v>
      </c>
      <c r="U70" t="str">
        <f>'pure data'!R70</f>
        <v>2014/3</v>
      </c>
      <c r="V70" t="str">
        <f>'pure data'!M70</f>
        <v>F. Zhang</v>
      </c>
    </row>
    <row r="71" spans="2:22" x14ac:dyDescent="0.2">
      <c r="B71" t="str">
        <f>'pure data'!A71</f>
        <v>Printer 4</v>
      </c>
      <c r="C71">
        <f>'pure data'!G71</f>
        <v>24867896</v>
      </c>
      <c r="D71" s="13">
        <f>'pure data'!H71</f>
        <v>5.625</v>
      </c>
      <c r="E71">
        <f>'pure data'!I71</f>
        <v>0</v>
      </c>
      <c r="F71">
        <f>'pure data'!J71</f>
        <v>50</v>
      </c>
      <c r="G71" t="str">
        <f>'pure data'!K71</f>
        <v>No</v>
      </c>
      <c r="H71" t="str">
        <f>'pure data'!M71</f>
        <v>W. Ashley</v>
      </c>
      <c r="I71" t="str">
        <f>'pure data'!N71</f>
        <v>undergraduate</v>
      </c>
      <c r="J71" t="str">
        <f>'pure data'!O71</f>
        <v>FEEG2001 - 3D Printer 6</v>
      </c>
      <c r="K71">
        <f>'pure data'!P71</f>
        <v>0</v>
      </c>
      <c r="L71" t="str">
        <f>'pure data'!Q71</f>
        <v>returned? To be returned by mon TBC</v>
      </c>
      <c r="M71" t="str">
        <f>'pure data'!T71</f>
        <v>yes</v>
      </c>
      <c r="N71" t="str">
        <f>'pure data'!D71</f>
        <v>Loan</v>
      </c>
      <c r="O71" t="str">
        <f>'pure data'!E71 &amp; " " &amp; 'pure data'!F71</f>
        <v xml:space="preserve">Stephen Wilby </v>
      </c>
      <c r="P71" t="s">
        <v>2130</v>
      </c>
      <c r="Q71" s="1">
        <f>'pure data'!C71</f>
        <v>41718.75</v>
      </c>
      <c r="R71" s="1">
        <f>'pure data'!L71</f>
        <v>41724.375</v>
      </c>
      <c r="S71" t="str">
        <f>'pure data'!F71 &amp; "@soton.ac.uk"</f>
        <v>@soton.ac.uk</v>
      </c>
      <c r="T71">
        <f>'pure data'!B71</f>
        <v>83908</v>
      </c>
      <c r="U71" t="str">
        <f>'pure data'!R71</f>
        <v>2014/3</v>
      </c>
      <c r="V71" t="str">
        <f>'pure data'!M71</f>
        <v>W. Ashley</v>
      </c>
    </row>
    <row r="72" spans="2:22" x14ac:dyDescent="0.2">
      <c r="B72" t="str">
        <f>'pure data'!A72</f>
        <v>Printer 10</v>
      </c>
      <c r="C72">
        <f>'pure data'!G72</f>
        <v>25654926</v>
      </c>
      <c r="D72" s="13">
        <f>'pure data'!H72</f>
        <v>0.17916666666666667</v>
      </c>
      <c r="E72">
        <f>'pure data'!I72</f>
        <v>59.7</v>
      </c>
      <c r="F72">
        <f>'pure data'!J72</f>
        <v>9.5</v>
      </c>
      <c r="G72" t="str">
        <f>'pure data'!K72</f>
        <v>N/A</v>
      </c>
      <c r="H72" t="str">
        <f>'pure data'!M72</f>
        <v>P. Lu</v>
      </c>
      <c r="I72" t="str">
        <f>'pure data'!N72</f>
        <v>undergraduate</v>
      </c>
      <c r="J72" t="str">
        <f>'pure data'!O72</f>
        <v>FEEG2001 - Eurobot 10</v>
      </c>
      <c r="K72">
        <f>'pure data'!P72</f>
        <v>0</v>
      </c>
      <c r="L72" t="str">
        <f>'pure data'!Q72</f>
        <v>NO</v>
      </c>
      <c r="M72" t="str">
        <f>'pure data'!T72</f>
        <v>yes</v>
      </c>
      <c r="N72" t="str">
        <f>'pure data'!D72</f>
        <v>Use</v>
      </c>
      <c r="O72" t="str">
        <f>'pure data'!E72 &amp; " " &amp; 'pure data'!F72</f>
        <v xml:space="preserve">Alexios Charalambous </v>
      </c>
      <c r="P72" t="s">
        <v>2130</v>
      </c>
      <c r="Q72" s="1">
        <f>'pure data'!C72</f>
        <v>41718.375</v>
      </c>
      <c r="R72" s="1">
        <f>'pure data'!L72</f>
        <v>41718.554166666669</v>
      </c>
      <c r="S72" t="str">
        <f>'pure data'!F72 &amp; "@soton.ac.uk"</f>
        <v>@soton.ac.uk</v>
      </c>
      <c r="T72">
        <f>'pure data'!B72</f>
        <v>80265</v>
      </c>
      <c r="U72" t="str">
        <f>'pure data'!R72</f>
        <v>2014/3</v>
      </c>
      <c r="V72" t="str">
        <f>'pure data'!M72</f>
        <v>P. Lu</v>
      </c>
    </row>
    <row r="73" spans="2:22" x14ac:dyDescent="0.2">
      <c r="B73" t="str">
        <f>'pure data'!A73</f>
        <v>Printer 12</v>
      </c>
      <c r="C73">
        <f>'pure data'!G73</f>
        <v>25313312</v>
      </c>
      <c r="D73" s="13">
        <f>'pure data'!H73</f>
        <v>9.7222222222222224E-2</v>
      </c>
      <c r="E73">
        <f>'pure data'!I73</f>
        <v>57.2</v>
      </c>
      <c r="F73">
        <f>'pure data'!J73</f>
        <v>6.5</v>
      </c>
      <c r="G73" t="str">
        <f>'pure data'!K73</f>
        <v>No</v>
      </c>
      <c r="H73" t="str">
        <f>'pure data'!M73</f>
        <v>W. Ashley</v>
      </c>
      <c r="I73" t="str">
        <f>'pure data'!N73</f>
        <v>undergraduate</v>
      </c>
      <c r="J73" t="str">
        <f>'pure data'!O73</f>
        <v>FEEG2001 - Eurobot 11</v>
      </c>
      <c r="K73">
        <f>'pure data'!P73</f>
        <v>0</v>
      </c>
      <c r="L73">
        <f>'pure data'!Q73</f>
        <v>7957657088</v>
      </c>
      <c r="M73" t="str">
        <f>'pure data'!T73</f>
        <v>yes</v>
      </c>
      <c r="N73" t="str">
        <f>'pure data'!D73</f>
        <v>Use</v>
      </c>
      <c r="O73" t="str">
        <f>'pure data'!E73 &amp; " " &amp; 'pure data'!F73</f>
        <v xml:space="preserve">Shafeequah Muhammad </v>
      </c>
      <c r="P73" t="s">
        <v>2130</v>
      </c>
      <c r="Q73" s="1">
        <f>'pure data'!C73</f>
        <v>41718.375</v>
      </c>
      <c r="R73" s="1">
        <f>'pure data'!L73</f>
        <v>41718.472222222219</v>
      </c>
      <c r="S73" t="str">
        <f>'pure data'!F73 &amp; "@soton.ac.uk"</f>
        <v>@soton.ac.uk</v>
      </c>
      <c r="T73">
        <f>'pure data'!B73</f>
        <v>80222</v>
      </c>
      <c r="U73" t="str">
        <f>'pure data'!R73</f>
        <v>2014/3</v>
      </c>
      <c r="V73" t="str">
        <f>'pure data'!M73</f>
        <v>W. Ashley</v>
      </c>
    </row>
    <row r="74" spans="2:22" x14ac:dyDescent="0.2">
      <c r="B74" t="str">
        <f>'pure data'!A74</f>
        <v>Printer 13</v>
      </c>
      <c r="C74">
        <f>'pure data'!G74</f>
        <v>24563501</v>
      </c>
      <c r="D74" s="13">
        <f>'pure data'!H74</f>
        <v>0.10208333333333335</v>
      </c>
      <c r="E74">
        <f>'pure data'!I74</f>
        <v>42.1</v>
      </c>
      <c r="F74">
        <f>'pure data'!J74</f>
        <v>6</v>
      </c>
      <c r="G74" t="str">
        <f>'pure data'!K74</f>
        <v>No</v>
      </c>
      <c r="H74" t="str">
        <f>'pure data'!M74</f>
        <v>P. Lu</v>
      </c>
      <c r="I74" t="str">
        <f>'pure data'!N74</f>
        <v>undergraduate</v>
      </c>
      <c r="J74" t="str">
        <f>'pure data'!O74</f>
        <v>FEEG2001 - Eurobot 13</v>
      </c>
      <c r="K74">
        <f>'pure data'!P74</f>
        <v>0</v>
      </c>
      <c r="L74">
        <f>'pure data'!Q74</f>
        <v>0</v>
      </c>
      <c r="M74" t="str">
        <f>'pure data'!T74</f>
        <v>yes</v>
      </c>
      <c r="N74" t="str">
        <f>'pure data'!D74</f>
        <v>Use</v>
      </c>
      <c r="O74" t="str">
        <f>'pure data'!E74 &amp; " " &amp; 'pure data'!F74</f>
        <v xml:space="preserve">Husain Raza </v>
      </c>
      <c r="P74" t="s">
        <v>2130</v>
      </c>
      <c r="Q74" s="1">
        <f>'pure data'!C74</f>
        <v>41718.375</v>
      </c>
      <c r="R74" s="1">
        <f>'pure data'!L74</f>
        <v>41718.477083333331</v>
      </c>
      <c r="S74" t="str">
        <f>'pure data'!F74 &amp; "@soton.ac.uk"</f>
        <v>@soton.ac.uk</v>
      </c>
      <c r="T74">
        <f>'pure data'!B74</f>
        <v>80233</v>
      </c>
      <c r="U74" t="str">
        <f>'pure data'!R74</f>
        <v>2014/3</v>
      </c>
      <c r="V74" t="str">
        <f>'pure data'!M74</f>
        <v>P. Lu</v>
      </c>
    </row>
    <row r="75" spans="2:22" x14ac:dyDescent="0.2">
      <c r="B75" t="str">
        <f>'pure data'!A75</f>
        <v>Printer 16</v>
      </c>
      <c r="C75">
        <f>'pure data'!G75</f>
        <v>25336045</v>
      </c>
      <c r="D75" s="13">
        <f>'pure data'!H75</f>
        <v>4.8611111111111112E-3</v>
      </c>
      <c r="E75">
        <f>'pure data'!I75</f>
        <v>2</v>
      </c>
      <c r="F75">
        <f>'pure data'!J75</f>
        <v>0.5</v>
      </c>
      <c r="G75" t="str">
        <f>'pure data'!K75</f>
        <v>N/A</v>
      </c>
      <c r="H75" t="str">
        <f>'pure data'!M75</f>
        <v>P. Lu</v>
      </c>
      <c r="I75" t="str">
        <f>'pure data'!N75</f>
        <v>undergraduate</v>
      </c>
      <c r="J75" t="str">
        <f>'pure data'!O75</f>
        <v>FEEG2001 - Eurobot 3</v>
      </c>
      <c r="K75">
        <f>'pure data'!P75</f>
        <v>0</v>
      </c>
      <c r="L75">
        <f>'pure data'!Q75</f>
        <v>0</v>
      </c>
      <c r="M75" t="str">
        <f>'pure data'!T75</f>
        <v>yes</v>
      </c>
      <c r="N75" t="str">
        <f>'pure data'!D75</f>
        <v>Use</v>
      </c>
      <c r="O75" t="str">
        <f>'pure data'!E75 &amp; " " &amp; 'pure data'!F75</f>
        <v>David Schul ds10g12</v>
      </c>
      <c r="P75" t="s">
        <v>2130</v>
      </c>
      <c r="Q75" s="1">
        <f>'pure data'!C75</f>
        <v>41718.375</v>
      </c>
      <c r="R75" s="1">
        <f>'pure data'!L75</f>
        <v>41718.379861111112</v>
      </c>
      <c r="S75" t="str">
        <f>'pure data'!F75 &amp; "@soton.ac.uk"</f>
        <v>ds10g12@soton.ac.uk</v>
      </c>
      <c r="T75">
        <f>'pure data'!B75</f>
        <v>82908</v>
      </c>
      <c r="U75" t="str">
        <f>'pure data'!R75</f>
        <v>2014/3</v>
      </c>
      <c r="V75" t="str">
        <f>'pure data'!M75</f>
        <v>P. Lu</v>
      </c>
    </row>
    <row r="76" spans="2:22" x14ac:dyDescent="0.2">
      <c r="B76" t="str">
        <f>'pure data'!A76</f>
        <v>Printer 5</v>
      </c>
      <c r="C76">
        <f>'pure data'!G76</f>
        <v>23235438</v>
      </c>
      <c r="D76" s="13">
        <f>'pure data'!H76</f>
        <v>0.1875</v>
      </c>
      <c r="E76">
        <f>'pure data'!I76</f>
        <v>0</v>
      </c>
      <c r="F76">
        <f>'pure data'!J76</f>
        <v>7</v>
      </c>
      <c r="G76" t="str">
        <f>'pure data'!K76</f>
        <v>No</v>
      </c>
      <c r="H76" t="str">
        <f>'pure data'!M76</f>
        <v>F. Zhang</v>
      </c>
      <c r="I76" t="str">
        <f>'pure data'!N76</f>
        <v>undergraduate</v>
      </c>
      <c r="J76" t="str">
        <f>'pure data'!O76</f>
        <v>FEEG6012 - GDP 19</v>
      </c>
      <c r="K76">
        <f>'pure data'!P76</f>
        <v>510667101</v>
      </c>
      <c r="L76">
        <f>'pure data'!Q76</f>
        <v>0</v>
      </c>
      <c r="M76" t="str">
        <f>'pure data'!T76</f>
        <v>yes</v>
      </c>
      <c r="N76" t="str">
        <f>'pure data'!D76</f>
        <v>Use</v>
      </c>
      <c r="O76" t="str">
        <f>'pure data'!E76 &amp; " " &amp; 'pure data'!F76</f>
        <v xml:space="preserve">Daniel Jones </v>
      </c>
      <c r="P76" t="s">
        <v>2130</v>
      </c>
      <c r="Q76" s="1">
        <f>'pure data'!C76</f>
        <v>41718.375</v>
      </c>
      <c r="R76" s="1">
        <f>'pure data'!L76</f>
        <v>41718.5625</v>
      </c>
      <c r="S76" t="str">
        <f>'pure data'!F76 &amp; "@soton.ac.uk"</f>
        <v>@soton.ac.uk</v>
      </c>
      <c r="T76">
        <f>'pure data'!B76</f>
        <v>83906</v>
      </c>
      <c r="U76" t="str">
        <f>'pure data'!R76</f>
        <v>2014/3</v>
      </c>
      <c r="V76" t="str">
        <f>'pure data'!M76</f>
        <v>F. Zhang</v>
      </c>
    </row>
    <row r="77" spans="2:22" x14ac:dyDescent="0.2">
      <c r="B77" t="str">
        <f>'pure data'!A77</f>
        <v>Printer 16</v>
      </c>
      <c r="C77">
        <f>'pure data'!G77</f>
        <v>23249722</v>
      </c>
      <c r="D77" s="13">
        <f>'pure data'!H77</f>
        <v>6.625</v>
      </c>
      <c r="E77">
        <f>'pure data'!I77</f>
        <v>0</v>
      </c>
      <c r="F77">
        <f>'pure data'!J77</f>
        <v>50</v>
      </c>
      <c r="G77" t="str">
        <f>'pure data'!K77</f>
        <v>N/A</v>
      </c>
      <c r="H77" t="str">
        <f>'pure data'!M77</f>
        <v>P. Lu</v>
      </c>
      <c r="I77" t="str">
        <f>'pure data'!N77</f>
        <v>undergraduate</v>
      </c>
      <c r="J77" t="str">
        <f>'pure data'!O77</f>
        <v>FEEG6012 - GDP 8</v>
      </c>
      <c r="K77">
        <f>'pure data'!P77</f>
        <v>510667101</v>
      </c>
      <c r="L77" t="str">
        <f>'pure data'!Q77</f>
        <v>returned Printer</v>
      </c>
      <c r="M77" t="str">
        <f>'pure data'!T77</f>
        <v>yes</v>
      </c>
      <c r="N77" t="str">
        <f>'pure data'!D77</f>
        <v>Loan</v>
      </c>
      <c r="O77" t="str">
        <f>'pure data'!E77 &amp; " " &amp; 'pure data'!F77</f>
        <v xml:space="preserve">Alex Godfrey </v>
      </c>
      <c r="P77" t="s">
        <v>2130</v>
      </c>
      <c r="Q77" s="1">
        <f>'pure data'!C77</f>
        <v>41718.75</v>
      </c>
      <c r="R77" s="1">
        <f>'pure data'!L77</f>
        <v>41725.375</v>
      </c>
      <c r="S77" t="str">
        <f>'pure data'!F77 &amp; "@soton.ac.uk"</f>
        <v>@soton.ac.uk</v>
      </c>
      <c r="T77">
        <f>'pure data'!B77</f>
        <v>82908</v>
      </c>
      <c r="U77" t="str">
        <f>'pure data'!R77</f>
        <v>2014/3</v>
      </c>
      <c r="V77" t="str">
        <f>'pure data'!M77</f>
        <v>P. Lu</v>
      </c>
    </row>
    <row r="78" spans="2:22" x14ac:dyDescent="0.2">
      <c r="B78" t="str">
        <f>'pure data'!A78</f>
        <v>Printer 19</v>
      </c>
      <c r="C78">
        <f>'pure data'!G78</f>
        <v>23909552</v>
      </c>
      <c r="D78" s="13">
        <f>'pure data'!H78</f>
        <v>0.1388888888888889</v>
      </c>
      <c r="E78">
        <f>'pure data'!I78</f>
        <v>0</v>
      </c>
      <c r="F78">
        <f>'pure data'!J78</f>
        <v>5</v>
      </c>
      <c r="G78" t="str">
        <f>'pure data'!K78</f>
        <v>N/A</v>
      </c>
      <c r="H78" t="str">
        <f>'pure data'!M78</f>
        <v>T. Hainaut</v>
      </c>
      <c r="I78" t="str">
        <f>'pure data'!N78</f>
        <v>undergraduate</v>
      </c>
      <c r="J78" t="str">
        <f>'pure data'!O78</f>
        <v>Group 10</v>
      </c>
      <c r="K78">
        <f>'pure data'!P78</f>
        <v>0</v>
      </c>
      <c r="L78" t="str">
        <f>'pure data'!Q78</f>
        <v>Started before asking permission and don't remember the required material amount</v>
      </c>
      <c r="M78" t="str">
        <f>'pure data'!T78</f>
        <v>yes</v>
      </c>
      <c r="N78" t="str">
        <f>'pure data'!D78</f>
        <v>Use</v>
      </c>
      <c r="O78" t="str">
        <f>'pure data'!E78 &amp; " " &amp; 'pure data'!F78</f>
        <v xml:space="preserve">Byang Jae Kim </v>
      </c>
      <c r="P78" t="s">
        <v>2130</v>
      </c>
      <c r="Q78" s="1">
        <f>'pure data'!C78</f>
        <v>41718.375</v>
      </c>
      <c r="R78" s="1">
        <f>'pure data'!L78</f>
        <v>41718.513888888891</v>
      </c>
      <c r="S78" t="str">
        <f>'pure data'!F78 &amp; "@soton.ac.uk"</f>
        <v>@soton.ac.uk</v>
      </c>
      <c r="T78">
        <f>'pure data'!B78</f>
        <v>83971</v>
      </c>
      <c r="U78" t="str">
        <f>'pure data'!R78</f>
        <v>2014/3</v>
      </c>
      <c r="V78" t="str">
        <f>'pure data'!M78</f>
        <v>T. Hainaut</v>
      </c>
    </row>
    <row r="79" spans="2:22" x14ac:dyDescent="0.2">
      <c r="B79" t="str">
        <f>'pure data'!A79</f>
        <v>Printer 15</v>
      </c>
      <c r="C79">
        <f>'pure data'!G79</f>
        <v>25281844</v>
      </c>
      <c r="D79" s="13">
        <f>'pure data'!H79</f>
        <v>0.10972222222222222</v>
      </c>
      <c r="E79">
        <f>'pure data'!I79</f>
        <v>17.8</v>
      </c>
      <c r="F79">
        <f>'pure data'!J79</f>
        <v>5</v>
      </c>
      <c r="G79" t="str">
        <f>'pure data'!K79</f>
        <v>No</v>
      </c>
      <c r="H79" t="str">
        <f>'pure data'!M79</f>
        <v>F. Zhang</v>
      </c>
      <c r="I79" t="str">
        <f>'pure data'!N79</f>
        <v>undergraduate</v>
      </c>
      <c r="J79" t="str">
        <f>'pure data'!O79</f>
        <v>Group 12</v>
      </c>
      <c r="K79">
        <f>'pure data'!P79</f>
        <v>0</v>
      </c>
      <c r="L79">
        <f>'pure data'!Q79</f>
        <v>0</v>
      </c>
      <c r="M79" t="str">
        <f>'pure data'!T79</f>
        <v>yes</v>
      </c>
      <c r="N79" t="str">
        <f>'pure data'!D79</f>
        <v>Use</v>
      </c>
      <c r="O79" t="str">
        <f>'pure data'!E79 &amp; " " &amp; 'pure data'!F79</f>
        <v xml:space="preserve">Analan Zafaz </v>
      </c>
      <c r="P79" t="s">
        <v>2130</v>
      </c>
      <c r="Q79" s="1">
        <f>'pure data'!C79</f>
        <v>41718.375</v>
      </c>
      <c r="R79" s="1">
        <f>'pure data'!L79</f>
        <v>41718.484722222223</v>
      </c>
      <c r="S79" t="str">
        <f>'pure data'!F79 &amp; "@soton.ac.uk"</f>
        <v>@soton.ac.uk</v>
      </c>
      <c r="T79">
        <f>'pure data'!B79</f>
        <v>80214</v>
      </c>
      <c r="U79" t="str">
        <f>'pure data'!R79</f>
        <v>2014/3</v>
      </c>
      <c r="V79" t="str">
        <f>'pure data'!M79</f>
        <v>F. Zhang</v>
      </c>
    </row>
    <row r="80" spans="2:22" x14ac:dyDescent="0.2">
      <c r="B80" t="str">
        <f>'pure data'!A80</f>
        <v>Printer 11</v>
      </c>
      <c r="C80">
        <f>'pure data'!G80</f>
        <v>24843342</v>
      </c>
      <c r="D80" s="13">
        <f>'pure data'!H80</f>
        <v>5</v>
      </c>
      <c r="E80">
        <f>'pure data'!I80</f>
        <v>0</v>
      </c>
      <c r="F80">
        <f>'pure data'!J80</f>
        <v>50</v>
      </c>
      <c r="G80" t="str">
        <f>'pure data'!K80</f>
        <v>Yes</v>
      </c>
      <c r="H80" t="str">
        <f>'pure data'!M80</f>
        <v>F. Zhang</v>
      </c>
      <c r="I80" t="str">
        <f>'pure data'!N80</f>
        <v>undergraduate</v>
      </c>
      <c r="J80" t="str">
        <f>'pure data'!O80</f>
        <v>Group 12</v>
      </c>
      <c r="K80">
        <f>'pure data'!P80</f>
        <v>0</v>
      </c>
      <c r="L80" t="str">
        <f>'pure data'!Q80</f>
        <v>returned (Agreed by shoufeng)</v>
      </c>
      <c r="M80" t="str">
        <f>'pure data'!T80</f>
        <v>yes</v>
      </c>
      <c r="N80" t="str">
        <f>'pure data'!D80</f>
        <v>Loan</v>
      </c>
      <c r="O80" t="str">
        <f>'pure data'!E80 &amp; " " &amp; 'pure data'!F80</f>
        <v xml:space="preserve">Barnabas Symons </v>
      </c>
      <c r="P80" t="s">
        <v>2130</v>
      </c>
      <c r="Q80" s="1">
        <f>'pure data'!C80</f>
        <v>41718.75</v>
      </c>
      <c r="R80" s="1">
        <f>'pure data'!L80</f>
        <v>41723.75</v>
      </c>
      <c r="S80" t="str">
        <f>'pure data'!F80 &amp; "@soton.ac.uk"</f>
        <v>@soton.ac.uk</v>
      </c>
      <c r="T80">
        <f>'pure data'!B80</f>
        <v>80215</v>
      </c>
      <c r="U80" t="str">
        <f>'pure data'!R80</f>
        <v>2014/3</v>
      </c>
      <c r="V80" t="str">
        <f>'pure data'!M80</f>
        <v>F. Zhang</v>
      </c>
    </row>
    <row r="81" spans="2:22" x14ac:dyDescent="0.2">
      <c r="B81" t="str">
        <f>'pure data'!A81</f>
        <v>Printer 4</v>
      </c>
      <c r="C81">
        <f>'pure data'!G81</f>
        <v>25584677</v>
      </c>
      <c r="D81" s="13">
        <f>'pure data'!H81</f>
        <v>2.9861111111111113E-2</v>
      </c>
      <c r="E81">
        <f>'pure data'!I81</f>
        <v>5.5</v>
      </c>
      <c r="F81">
        <f>'pure data'!J81</f>
        <v>1.5</v>
      </c>
      <c r="G81" t="str">
        <f>'pure data'!K81</f>
        <v>No</v>
      </c>
      <c r="H81" t="str">
        <f>'pure data'!M81</f>
        <v>F. Zhang</v>
      </c>
      <c r="I81" t="str">
        <f>'pure data'!N81</f>
        <v>undergraduate</v>
      </c>
      <c r="J81" t="str">
        <f>'pure data'!O81</f>
        <v>Group 3</v>
      </c>
      <c r="K81">
        <f>'pure data'!P81</f>
        <v>0</v>
      </c>
      <c r="L81">
        <f>'pure data'!Q81</f>
        <v>0</v>
      </c>
      <c r="M81" t="str">
        <f>'pure data'!T81</f>
        <v>yes</v>
      </c>
      <c r="N81" t="str">
        <f>'pure data'!D81</f>
        <v>Use</v>
      </c>
      <c r="O81" t="str">
        <f>'pure data'!E81 &amp; " " &amp; 'pure data'!F81</f>
        <v xml:space="preserve">Muhammad Shazwan Sahmin </v>
      </c>
      <c r="P81" t="s">
        <v>2130</v>
      </c>
      <c r="Q81" s="1">
        <f>'pure data'!C81</f>
        <v>41718.375</v>
      </c>
      <c r="R81" s="1">
        <f>'pure data'!L81</f>
        <v>41718.404861111114</v>
      </c>
      <c r="S81" t="str">
        <f>'pure data'!F81 &amp; "@soton.ac.uk"</f>
        <v>@soton.ac.uk</v>
      </c>
      <c r="T81">
        <f>'pure data'!B81</f>
        <v>83908</v>
      </c>
      <c r="U81" t="str">
        <f>'pure data'!R81</f>
        <v>2014/3</v>
      </c>
      <c r="V81" t="str">
        <f>'pure data'!M81</f>
        <v>F. Zhang</v>
      </c>
    </row>
    <row r="82" spans="2:22" x14ac:dyDescent="0.2">
      <c r="B82" t="str">
        <f>'pure data'!A82</f>
        <v>Printer 8</v>
      </c>
      <c r="C82">
        <f>'pure data'!G82</f>
        <v>0</v>
      </c>
      <c r="D82" s="13">
        <f>'pure data'!H82</f>
        <v>0.16041666666666668</v>
      </c>
      <c r="E82">
        <f>'pure data'!I82</f>
        <v>0</v>
      </c>
      <c r="F82">
        <f>'pure data'!J82</f>
        <v>6</v>
      </c>
      <c r="G82" t="str">
        <f>'pure data'!K82</f>
        <v>N/A</v>
      </c>
      <c r="H82" t="str">
        <f>'pure data'!M82</f>
        <v>D. Sample</v>
      </c>
      <c r="I82" t="str">
        <f>'pure data'!N82</f>
        <v>undergraduate</v>
      </c>
      <c r="J82" t="str">
        <f>'pure data'!O82</f>
        <v>Group 3</v>
      </c>
      <c r="K82">
        <f>'pure data'!P82</f>
        <v>0</v>
      </c>
      <c r="L82">
        <f>'pure data'!Q82</f>
        <v>0</v>
      </c>
      <c r="M82" t="str">
        <f>'pure data'!T82</f>
        <v>yes</v>
      </c>
      <c r="N82" t="str">
        <f>'pure data'!D82</f>
        <v>Use</v>
      </c>
      <c r="O82" t="str">
        <f>'pure data'!E82 &amp; " " &amp; 'pure data'!F82</f>
        <v xml:space="preserve">Tim bull </v>
      </c>
      <c r="P82" t="s">
        <v>2130</v>
      </c>
      <c r="Q82" s="1">
        <f>'pure data'!C82</f>
        <v>41718.375</v>
      </c>
      <c r="R82" s="1">
        <f>'pure data'!L82</f>
        <v>41718.535416666666</v>
      </c>
      <c r="S82" t="str">
        <f>'pure data'!F82 &amp; "@soton.ac.uk"</f>
        <v>@soton.ac.uk</v>
      </c>
      <c r="T82">
        <f>'pure data'!B82</f>
        <v>80211</v>
      </c>
      <c r="U82" t="str">
        <f>'pure data'!R82</f>
        <v>2014/3</v>
      </c>
      <c r="V82" t="str">
        <f>'pure data'!M82</f>
        <v>D. Sample</v>
      </c>
    </row>
    <row r="83" spans="2:22" x14ac:dyDescent="0.2">
      <c r="B83" t="str">
        <f>'pure data'!A83</f>
        <v>Printer 4</v>
      </c>
      <c r="C83">
        <f>'pure data'!G83</f>
        <v>24245674</v>
      </c>
      <c r="D83" s="13">
        <f>'pure data'!H83</f>
        <v>2.7083333333333334E-2</v>
      </c>
      <c r="E83">
        <f>'pure data'!I83</f>
        <v>9.4</v>
      </c>
      <c r="F83">
        <f>'pure data'!J83</f>
        <v>1.5</v>
      </c>
      <c r="G83" t="str">
        <f>'pure data'!K83</f>
        <v>No</v>
      </c>
      <c r="H83" t="str">
        <f>'pure data'!M83</f>
        <v>W. Ashley</v>
      </c>
      <c r="I83" t="str">
        <f>'pure data'!N83</f>
        <v>undergraduate</v>
      </c>
      <c r="J83" t="str">
        <f>'pure data'!O83</f>
        <v>ISVR6089 - Group 3</v>
      </c>
      <c r="K83">
        <f>'pure data'!P83</f>
        <v>0</v>
      </c>
      <c r="L83">
        <f>'pure data'!Q83</f>
        <v>0</v>
      </c>
      <c r="M83" t="str">
        <f>'pure data'!T83</f>
        <v>yes</v>
      </c>
      <c r="N83" t="str">
        <f>'pure data'!D83</f>
        <v>Use</v>
      </c>
      <c r="O83" t="str">
        <f>'pure data'!E83 &amp; " " &amp; 'pure data'!F83</f>
        <v xml:space="preserve">James Smith </v>
      </c>
      <c r="P83" t="s">
        <v>2130</v>
      </c>
      <c r="Q83" s="1">
        <f>'pure data'!C83</f>
        <v>41718.404861111114</v>
      </c>
      <c r="R83" s="1">
        <f>'pure data'!L83</f>
        <v>41718.431944444448</v>
      </c>
      <c r="S83" t="str">
        <f>'pure data'!F83 &amp; "@soton.ac.uk"</f>
        <v>@soton.ac.uk</v>
      </c>
      <c r="T83">
        <f>'pure data'!B83</f>
        <v>83908</v>
      </c>
      <c r="U83" t="str">
        <f>'pure data'!R83</f>
        <v>2014/3</v>
      </c>
      <c r="V83" t="str">
        <f>'pure data'!M83</f>
        <v>W. Ashley</v>
      </c>
    </row>
    <row r="84" spans="2:22" x14ac:dyDescent="0.2">
      <c r="B84" t="str">
        <f>'pure data'!A84</f>
        <v>Printer 16</v>
      </c>
      <c r="C84">
        <f>'pure data'!G84</f>
        <v>23839317</v>
      </c>
      <c r="D84" s="13">
        <f>'pure data'!H84</f>
        <v>0</v>
      </c>
      <c r="E84">
        <f>'pure data'!I84</f>
        <v>0</v>
      </c>
      <c r="F84">
        <f>'pure data'!J84</f>
        <v>0</v>
      </c>
      <c r="G84" t="str">
        <f>'pure data'!K84</f>
        <v>N/A</v>
      </c>
      <c r="H84" t="str">
        <f>'pure data'!M84</f>
        <v>W. Ashley</v>
      </c>
      <c r="I84" t="str">
        <f>'pure data'!N84</f>
        <v>undergraduate</v>
      </c>
      <c r="J84" t="str">
        <f>'pure data'!O84</f>
        <v>FEEG6012 - GDP SHOUFENG</v>
      </c>
      <c r="K84">
        <f>'pure data'!P84</f>
        <v>510667101</v>
      </c>
      <c r="L84" t="str">
        <f>'pure data'!Q84</f>
        <v>returned</v>
      </c>
      <c r="M84" t="str">
        <f>'pure data'!T84</f>
        <v>yes</v>
      </c>
      <c r="N84" t="str">
        <f>'pure data'!D84</f>
        <v>Loan</v>
      </c>
      <c r="O84" t="str">
        <f>'pure data'!E84 &amp; " " &amp; 'pure data'!F84</f>
        <v xml:space="preserve">Sam Johnstone </v>
      </c>
      <c r="P84" t="s">
        <v>2130</v>
      </c>
      <c r="Q84" s="1">
        <f>'pure data'!C84</f>
        <v>41718.729166666664</v>
      </c>
      <c r="R84" s="1">
        <f>'pure data'!L84</f>
        <v>41718.729166666664</v>
      </c>
      <c r="S84" t="str">
        <f>'pure data'!F84 &amp; "@soton.ac.uk"</f>
        <v>@soton.ac.uk</v>
      </c>
      <c r="T84">
        <f>'pure data'!B84</f>
        <v>82908</v>
      </c>
      <c r="U84" t="str">
        <f>'pure data'!R84</f>
        <v>2014/3</v>
      </c>
      <c r="V84" t="str">
        <f>'pure data'!M84</f>
        <v>W. Ashley</v>
      </c>
    </row>
    <row r="85" spans="2:22" x14ac:dyDescent="0.2">
      <c r="B85" t="str">
        <f>'pure data'!A85</f>
        <v>Printer 8</v>
      </c>
      <c r="C85">
        <f>'pure data'!G85</f>
        <v>25524682</v>
      </c>
      <c r="D85" s="13">
        <f>'pure data'!H85</f>
        <v>0.16666666666666666</v>
      </c>
      <c r="E85">
        <f>'pure data'!I85</f>
        <v>55</v>
      </c>
      <c r="F85">
        <f>'pure data'!J85</f>
        <v>9</v>
      </c>
      <c r="G85" t="str">
        <f>'pure data'!K85</f>
        <v>N/A</v>
      </c>
      <c r="H85" t="str">
        <f>'pure data'!M85</f>
        <v>W. Ashley</v>
      </c>
      <c r="I85" t="str">
        <f>'pure data'!N85</f>
        <v>undergraduate</v>
      </c>
      <c r="J85" t="str">
        <f>'pure data'!O85</f>
        <v>FEEG6012 - GDP UVA6</v>
      </c>
      <c r="K85">
        <f>'pure data'!P85</f>
        <v>0</v>
      </c>
      <c r="L85">
        <f>'pure data'!Q85</f>
        <v>0</v>
      </c>
      <c r="M85" t="str">
        <f>'pure data'!T85</f>
        <v>yes</v>
      </c>
      <c r="N85" t="str">
        <f>'pure data'!D85</f>
        <v>Use</v>
      </c>
      <c r="O85" t="str">
        <f>'pure data'!E85 &amp; " " &amp; 'pure data'!F85</f>
        <v>Unmang Rajdev_x000D_ unr1g12</v>
      </c>
      <c r="P85" t="s">
        <v>2130</v>
      </c>
      <c r="Q85" s="1">
        <f>'pure data'!C85</f>
        <v>41718.535416666666</v>
      </c>
      <c r="R85" s="1">
        <f>'pure data'!L85</f>
        <v>41718.70208333333</v>
      </c>
      <c r="S85" t="str">
        <f>'pure data'!F85 &amp; "@soton.ac.uk"</f>
        <v>unr1g12@soton.ac.uk</v>
      </c>
      <c r="T85">
        <f>'pure data'!B85</f>
        <v>80211</v>
      </c>
      <c r="U85" t="str">
        <f>'pure data'!R85</f>
        <v>2014/3</v>
      </c>
      <c r="V85" t="str">
        <f>'pure data'!M85</f>
        <v>W. Ashley</v>
      </c>
    </row>
    <row r="86" spans="2:22" x14ac:dyDescent="0.2">
      <c r="B86" t="str">
        <f>'pure data'!A86</f>
        <v>Printer 12</v>
      </c>
      <c r="C86">
        <f>'pure data'!G86</f>
        <v>24116262</v>
      </c>
      <c r="D86" s="13">
        <f>'pure data'!H86</f>
        <v>5.2777777777777778E-2</v>
      </c>
      <c r="E86">
        <f>'pure data'!I86</f>
        <v>8.1</v>
      </c>
      <c r="F86">
        <f>'pure data'!J86</f>
        <v>2.2799999999999998</v>
      </c>
      <c r="G86" t="str">
        <f>'pure data'!K86</f>
        <v>No</v>
      </c>
      <c r="H86" t="str">
        <f>'pure data'!M86</f>
        <v>C. Cooper</v>
      </c>
      <c r="I86" t="str">
        <f>'pure data'!N86</f>
        <v>undergraduate</v>
      </c>
      <c r="J86" t="str">
        <f>'pure data'!O86</f>
        <v>unspecified</v>
      </c>
      <c r="K86">
        <f>'pure data'!P86</f>
        <v>0</v>
      </c>
      <c r="L86">
        <f>'pure data'!Q86</f>
        <v>0</v>
      </c>
      <c r="M86" t="str">
        <f>'pure data'!T86</f>
        <v>yes</v>
      </c>
      <c r="N86" t="str">
        <f>'pure data'!D86</f>
        <v>Use</v>
      </c>
      <c r="O86" t="str">
        <f>'pure data'!E86 &amp; " " &amp; 'pure data'!F86</f>
        <v xml:space="preserve">Niccolo zapponi </v>
      </c>
      <c r="P86" t="s">
        <v>2130</v>
      </c>
      <c r="Q86" s="1">
        <f>'pure data'!C86</f>
        <v>41718.472222222219</v>
      </c>
      <c r="R86" s="1">
        <f>'pure data'!L86</f>
        <v>41718.524999999994</v>
      </c>
      <c r="S86" t="str">
        <f>'pure data'!F86 &amp; "@soton.ac.uk"</f>
        <v>@soton.ac.uk</v>
      </c>
      <c r="T86">
        <f>'pure data'!B86</f>
        <v>80222</v>
      </c>
      <c r="U86" t="str">
        <f>'pure data'!R86</f>
        <v>2014/3</v>
      </c>
      <c r="V86" t="str">
        <f>'pure data'!M86</f>
        <v>C. Cooper</v>
      </c>
    </row>
    <row r="87" spans="2:22" x14ac:dyDescent="0.2">
      <c r="B87" t="str">
        <f>'pure data'!A87</f>
        <v>Printer 19</v>
      </c>
      <c r="C87">
        <f>'pure data'!G87</f>
        <v>26313219</v>
      </c>
      <c r="D87" s="13">
        <f>'pure data'!H87</f>
        <v>5.9027777777777783E-2</v>
      </c>
      <c r="E87">
        <f>'pure data'!I87</f>
        <v>35</v>
      </c>
      <c r="F87">
        <f>'pure data'!J87</f>
        <v>4</v>
      </c>
      <c r="G87" t="str">
        <f>'pure data'!K87</f>
        <v>N/A</v>
      </c>
      <c r="H87" t="str">
        <f>'pure data'!M87</f>
        <v>D. Sample</v>
      </c>
      <c r="I87" t="str">
        <f>'pure data'!N87</f>
        <v>undergraduate</v>
      </c>
      <c r="J87" t="str">
        <f>'pure data'!O87</f>
        <v>unspecified</v>
      </c>
      <c r="K87">
        <f>'pure data'!P87</f>
        <v>0</v>
      </c>
      <c r="L87">
        <f>'pure data'!Q87</f>
        <v>0</v>
      </c>
      <c r="M87" t="str">
        <f>'pure data'!T87</f>
        <v>yes</v>
      </c>
      <c r="N87" t="str">
        <f>'pure data'!D87</f>
        <v>Use</v>
      </c>
      <c r="O87" t="str">
        <f>'pure data'!E87 &amp; " " &amp; 'pure data'!F87</f>
        <v>Piez Maria Biagiolini pmb1g13</v>
      </c>
      <c r="P87" t="s">
        <v>2130</v>
      </c>
      <c r="Q87" s="1">
        <f>'pure data'!C87</f>
        <v>41718.513888888891</v>
      </c>
      <c r="R87" s="1">
        <f>'pure data'!L87</f>
        <v>41718.572916666672</v>
      </c>
      <c r="S87" t="str">
        <f>'pure data'!F87 &amp; "@soton.ac.uk"</f>
        <v>pmb1g13@soton.ac.uk</v>
      </c>
      <c r="T87">
        <f>'pure data'!B87</f>
        <v>83971</v>
      </c>
      <c r="U87" t="str">
        <f>'pure data'!R87</f>
        <v>2014/3</v>
      </c>
      <c r="V87" t="str">
        <f>'pure data'!M87</f>
        <v>D. Sample</v>
      </c>
    </row>
    <row r="88" spans="2:22" x14ac:dyDescent="0.2">
      <c r="B88" t="str">
        <f>'pure data'!A88</f>
        <v>Printer 2</v>
      </c>
      <c r="C88">
        <f>'pure data'!G88</f>
        <v>25963015</v>
      </c>
      <c r="D88" s="13">
        <f>'pure data'!H88</f>
        <v>0.15763888888888888</v>
      </c>
      <c r="E88">
        <f>'pure data'!I88</f>
        <v>72.2</v>
      </c>
      <c r="F88">
        <f>'pure data'!J88</f>
        <v>9.5</v>
      </c>
      <c r="G88" t="str">
        <f>'pure data'!K88</f>
        <v>N/A</v>
      </c>
      <c r="H88" t="str">
        <f>'pure data'!M88</f>
        <v>D. Sample</v>
      </c>
      <c r="I88">
        <f>'pure data'!N88</f>
        <v>0</v>
      </c>
      <c r="J88" t="str">
        <f>'pure data'!O88</f>
        <v>unspecified</v>
      </c>
      <c r="K88">
        <f>'pure data'!P88</f>
        <v>0</v>
      </c>
      <c r="L88">
        <f>'pure data'!Q88</f>
        <v>0</v>
      </c>
      <c r="M88" t="str">
        <f>'pure data'!T88</f>
        <v>yes</v>
      </c>
      <c r="N88" t="str">
        <f>'pure data'!D88</f>
        <v>Use</v>
      </c>
      <c r="O88" t="str">
        <f>'pure data'!E88 &amp; " " &amp; 'pure data'!F88</f>
        <v xml:space="preserve">ZinYi Wang </v>
      </c>
      <c r="P88" t="s">
        <v>2130</v>
      </c>
      <c r="Q88" s="1">
        <f>'pure data'!C88</f>
        <v>41718.375</v>
      </c>
      <c r="R88" s="1">
        <f>'pure data'!L88</f>
        <v>41718.532638888886</v>
      </c>
      <c r="S88" t="str">
        <f>'pure data'!F88 &amp; "@soton.ac.uk"</f>
        <v>@soton.ac.uk</v>
      </c>
      <c r="T88">
        <f>'pure data'!B88</f>
        <v>63116</v>
      </c>
      <c r="U88" t="str">
        <f>'pure data'!R88</f>
        <v>2014/3</v>
      </c>
      <c r="V88" t="str">
        <f>'pure data'!M88</f>
        <v>D. Sample</v>
      </c>
    </row>
    <row r="89" spans="2:22" x14ac:dyDescent="0.2">
      <c r="B89" t="str">
        <f>'pure data'!A89</f>
        <v>Printer 12</v>
      </c>
      <c r="C89">
        <f>'pure data'!G89</f>
        <v>26063069</v>
      </c>
      <c r="D89" s="13">
        <f>'pure data'!H89</f>
        <v>4.625</v>
      </c>
      <c r="E89">
        <f>'pure data'!I89</f>
        <v>325.3</v>
      </c>
      <c r="F89">
        <f>'pure data'!J89</f>
        <v>66.5</v>
      </c>
      <c r="G89" t="str">
        <f>'pure data'!K89</f>
        <v>N/A</v>
      </c>
      <c r="H89" t="str">
        <f>'pure data'!M89</f>
        <v>B. Mack</v>
      </c>
      <c r="I89" t="str">
        <f>'pure data'!N89</f>
        <v>undergraduate</v>
      </c>
      <c r="J89" t="str">
        <f>'pure data'!O89</f>
        <v>Group 8</v>
      </c>
      <c r="K89">
        <f>'pure data'!P89</f>
        <v>0</v>
      </c>
      <c r="L89" t="str">
        <f>'pure data'!Q89</f>
        <v>Returned 26/03/14</v>
      </c>
      <c r="M89" t="str">
        <f>'pure data'!T89</f>
        <v>yes</v>
      </c>
      <c r="N89" t="str">
        <f>'pure data'!D89</f>
        <v>Loan</v>
      </c>
      <c r="O89" t="str">
        <f>'pure data'!E89 &amp; " " &amp; 'pure data'!F89</f>
        <v xml:space="preserve">Lecheng Tan </v>
      </c>
      <c r="P89" t="s">
        <v>2130</v>
      </c>
      <c r="Q89" s="1">
        <f>'pure data'!C89</f>
        <v>41719.75</v>
      </c>
      <c r="R89" s="1">
        <f>'pure data'!L89</f>
        <v>41724.375</v>
      </c>
      <c r="S89" t="str">
        <f>'pure data'!F89 &amp; "@soton.ac.uk"</f>
        <v>@soton.ac.uk</v>
      </c>
      <c r="T89">
        <f>'pure data'!B89</f>
        <v>80222</v>
      </c>
      <c r="U89" t="str">
        <f>'pure data'!R89</f>
        <v>2014/3</v>
      </c>
      <c r="V89" t="str">
        <f>'pure data'!M89</f>
        <v>B. Mack</v>
      </c>
    </row>
    <row r="90" spans="2:22" x14ac:dyDescent="0.2">
      <c r="B90" t="str">
        <f>'pure data'!A90</f>
        <v>Printer 13</v>
      </c>
      <c r="C90">
        <f>'pure data'!G90</f>
        <v>220918402</v>
      </c>
      <c r="D90" s="13">
        <f>'pure data'!H90</f>
        <v>3.8194444444444441E-2</v>
      </c>
      <c r="E90">
        <f>'pure data'!I90</f>
        <v>11</v>
      </c>
      <c r="F90">
        <f>'pure data'!J90</f>
        <v>9.99</v>
      </c>
      <c r="G90" t="str">
        <f>'pure data'!K90</f>
        <v>N/A</v>
      </c>
      <c r="H90" t="str">
        <f>'pure data'!M90</f>
        <v>B. Hill</v>
      </c>
      <c r="I90" t="str">
        <f>'pure data'!N90</f>
        <v>staff</v>
      </c>
      <c r="J90" t="str">
        <f>'pure data'!O90</f>
        <v>Staff</v>
      </c>
      <c r="K90">
        <f>'pure data'!P90</f>
        <v>0</v>
      </c>
      <c r="L90" t="str">
        <f>'pure data'!Q90</f>
        <v>Staff</v>
      </c>
      <c r="M90" t="str">
        <f>'pure data'!T90</f>
        <v>yes</v>
      </c>
      <c r="N90" t="str">
        <f>'pure data'!D90</f>
        <v>Use</v>
      </c>
      <c r="O90" t="str">
        <f>'pure data'!E90 &amp; " " &amp; 'pure data'!F90</f>
        <v xml:space="preserve">Samuel Keys </v>
      </c>
      <c r="P90" t="s">
        <v>2130</v>
      </c>
      <c r="Q90" s="1">
        <f>'pure data'!C90</f>
        <v>41722.375</v>
      </c>
      <c r="R90" s="1">
        <f>'pure data'!L90</f>
        <v>41722.413194444445</v>
      </c>
      <c r="S90" t="str">
        <f>'pure data'!F90 &amp; "@soton.ac.uk"</f>
        <v>@soton.ac.uk</v>
      </c>
      <c r="T90">
        <f>'pure data'!B90</f>
        <v>80233</v>
      </c>
      <c r="U90" t="str">
        <f>'pure data'!R90</f>
        <v>2014/3</v>
      </c>
      <c r="V90" t="str">
        <f>'pure data'!M90</f>
        <v>B. Hill</v>
      </c>
    </row>
    <row r="91" spans="2:22" x14ac:dyDescent="0.2">
      <c r="B91" t="str">
        <f>'pure data'!A91</f>
        <v>Printer 13</v>
      </c>
      <c r="C91">
        <f>'pure data'!G91</f>
        <v>23924616</v>
      </c>
      <c r="D91" s="13">
        <f>'pure data'!H91</f>
        <v>0.16666666666666666</v>
      </c>
      <c r="E91">
        <f>'pure data'!I91</f>
        <v>20</v>
      </c>
      <c r="F91">
        <f>'pure data'!J91</f>
        <v>7.39</v>
      </c>
      <c r="G91" t="str">
        <f>'pure data'!K91</f>
        <v>N/A</v>
      </c>
      <c r="H91" t="str">
        <f>'pure data'!M91</f>
        <v>B. Hill</v>
      </c>
      <c r="I91">
        <f>'pure data'!N91</f>
        <v>0</v>
      </c>
      <c r="J91" t="str">
        <f>'pure data'!O91</f>
        <v>unspecified</v>
      </c>
      <c r="K91">
        <f>'pure data'!P91</f>
        <v>0</v>
      </c>
      <c r="L91">
        <f>'pure data'!Q91</f>
        <v>0</v>
      </c>
      <c r="M91" t="str">
        <f>'pure data'!T91</f>
        <v>yes</v>
      </c>
      <c r="N91" t="str">
        <f>'pure data'!D91</f>
        <v>Use</v>
      </c>
      <c r="O91" t="str">
        <f>'pure data'!E91 &amp; " " &amp; 'pure data'!F91</f>
        <v>Beatriz Martin Febrel bmf1g11</v>
      </c>
      <c r="P91" t="s">
        <v>2130</v>
      </c>
      <c r="Q91" s="1">
        <f>'pure data'!C91</f>
        <v>41722.413194444445</v>
      </c>
      <c r="R91" s="1">
        <f>'pure data'!L91</f>
        <v>41722.579861111109</v>
      </c>
      <c r="S91" t="str">
        <f>'pure data'!F91 &amp; "@soton.ac.uk"</f>
        <v>bmf1g11@soton.ac.uk</v>
      </c>
      <c r="T91">
        <f>'pure data'!B91</f>
        <v>80233</v>
      </c>
      <c r="U91" t="str">
        <f>'pure data'!R91</f>
        <v>2014/3</v>
      </c>
      <c r="V91" t="str">
        <f>'pure data'!M91</f>
        <v>B. Hill</v>
      </c>
    </row>
    <row r="92" spans="2:22" x14ac:dyDescent="0.2">
      <c r="B92" t="str">
        <f>'pure data'!A92</f>
        <v>Printer 2</v>
      </c>
      <c r="C92">
        <f>'pure data'!G92</f>
        <v>25685252</v>
      </c>
      <c r="D92" s="13">
        <f>'pure data'!H92</f>
        <v>6.9444444444444434E-2</v>
      </c>
      <c r="E92">
        <f>'pure data'!I92</f>
        <v>15.1</v>
      </c>
      <c r="F92">
        <f>'pure data'!J92</f>
        <v>3.5</v>
      </c>
      <c r="G92" t="str">
        <f>'pure data'!K92</f>
        <v>N/A</v>
      </c>
      <c r="H92" t="str">
        <f>'pure data'!M92</f>
        <v>T. Hainaut</v>
      </c>
      <c r="I92" t="str">
        <f>'pure data'!N92</f>
        <v>undergraduate</v>
      </c>
      <c r="J92" t="str">
        <f>'pure data'!O92</f>
        <v>FEEG2001 - Eurobot 12</v>
      </c>
      <c r="K92">
        <f>'pure data'!P92</f>
        <v>0</v>
      </c>
      <c r="L92">
        <f>'pure data'!Q92</f>
        <v>0</v>
      </c>
      <c r="M92" t="str">
        <f>'pure data'!T92</f>
        <v>yes</v>
      </c>
      <c r="N92" t="str">
        <f>'pure data'!D92</f>
        <v>Use</v>
      </c>
      <c r="O92" t="str">
        <f>'pure data'!E92 &amp; " " &amp; 'pure data'!F92</f>
        <v>Marian Daogaru md2g12</v>
      </c>
      <c r="P92" t="s">
        <v>2130</v>
      </c>
      <c r="Q92" s="1">
        <f>'pure data'!C92</f>
        <v>41724.375</v>
      </c>
      <c r="R92" s="1">
        <f>'pure data'!L92</f>
        <v>41724.444444444445</v>
      </c>
      <c r="S92" t="str">
        <f>'pure data'!F92 &amp; "@soton.ac.uk"</f>
        <v>md2g12@soton.ac.uk</v>
      </c>
      <c r="T92">
        <f>'pure data'!B92</f>
        <v>63116</v>
      </c>
      <c r="U92" t="str">
        <f>'pure data'!R92</f>
        <v>2014/3</v>
      </c>
      <c r="V92" t="str">
        <f>'pure data'!M92</f>
        <v>T. Hainaut</v>
      </c>
    </row>
    <row r="93" spans="2:22" x14ac:dyDescent="0.2">
      <c r="B93" t="str">
        <f>'pure data'!A93</f>
        <v>Printer 11</v>
      </c>
      <c r="C93">
        <f>'pure data'!G93</f>
        <v>0</v>
      </c>
      <c r="D93" s="13">
        <f>'pure data'!H93</f>
        <v>0</v>
      </c>
      <c r="E93">
        <f>'pure data'!I93</f>
        <v>0</v>
      </c>
      <c r="F93">
        <f>'pure data'!J93</f>
        <v>0</v>
      </c>
      <c r="G93" t="str">
        <f>'pure data'!K93</f>
        <v>N/A</v>
      </c>
      <c r="H93" t="str">
        <f>'pure data'!M93</f>
        <v>B. Mack</v>
      </c>
      <c r="I93" t="str">
        <f>'pure data'!N93</f>
        <v>undergraduate</v>
      </c>
      <c r="J93" t="str">
        <f>'pure data'!O93</f>
        <v>FEEG2001 - Eurobot 2</v>
      </c>
      <c r="K93">
        <f>'pure data'!P93</f>
        <v>0</v>
      </c>
      <c r="L93" t="str">
        <f>'pure data'!Q93</f>
        <v>Logbook not completed, info from note</v>
      </c>
      <c r="M93" t="str">
        <f>'pure data'!T93</f>
        <v>yes</v>
      </c>
      <c r="N93" t="str">
        <f>'pure data'!D93</f>
        <v>Use</v>
      </c>
      <c r="O93" t="str">
        <f>'pure data'!E93 &amp; " " &amp; 'pure data'!F93</f>
        <v xml:space="preserve">Nilan Balalnandren </v>
      </c>
      <c r="P93" t="s">
        <v>2130</v>
      </c>
      <c r="Q93" s="1">
        <f>'pure data'!C93</f>
        <v>41724.375</v>
      </c>
      <c r="R93" s="1">
        <f>'pure data'!L93</f>
        <v>41724.375</v>
      </c>
      <c r="S93" t="str">
        <f>'pure data'!F93 &amp; "@soton.ac.uk"</f>
        <v>@soton.ac.uk</v>
      </c>
      <c r="T93">
        <f>'pure data'!B93</f>
        <v>80215</v>
      </c>
      <c r="U93" t="str">
        <f>'pure data'!R93</f>
        <v>2014/3</v>
      </c>
      <c r="V93" t="str">
        <f>'pure data'!M93</f>
        <v>B. Mack</v>
      </c>
    </row>
    <row r="94" spans="2:22" x14ac:dyDescent="0.2">
      <c r="B94" t="str">
        <f>'pure data'!A94</f>
        <v>Printer 8</v>
      </c>
      <c r="C94">
        <f>'pure data'!G94</f>
        <v>23299975</v>
      </c>
      <c r="D94" s="13">
        <f>'pure data'!H94</f>
        <v>0.54166666666666663</v>
      </c>
      <c r="E94">
        <f>'pure data'!I94</f>
        <v>120</v>
      </c>
      <c r="F94">
        <f>'pure data'!J94</f>
        <v>25.5</v>
      </c>
      <c r="G94" t="str">
        <f>'pure data'!K94</f>
        <v>Yes</v>
      </c>
      <c r="H94" t="str">
        <f>'pure data'!M94</f>
        <v>P. Lu</v>
      </c>
      <c r="I94" t="str">
        <f>'pure data'!N94</f>
        <v>undergraduate</v>
      </c>
      <c r="J94" t="str">
        <f>'pure data'!O94</f>
        <v xml:space="preserve">FEEG6012 - GDP </v>
      </c>
      <c r="K94">
        <f>'pure data'!P94</f>
        <v>510667101</v>
      </c>
      <c r="L94" t="str">
        <f>'pure data'!Q94</f>
        <v>returned</v>
      </c>
      <c r="M94" t="str">
        <f>'pure data'!T94</f>
        <v>yes</v>
      </c>
      <c r="N94" t="str">
        <f>'pure data'!D94</f>
        <v>Loan</v>
      </c>
      <c r="O94" t="str">
        <f>'pure data'!E94 &amp; " " &amp; 'pure data'!F94</f>
        <v xml:space="preserve">Isaac Robertson-Johns </v>
      </c>
      <c r="P94" t="s">
        <v>2130</v>
      </c>
      <c r="Q94" s="1">
        <f>'pure data'!C94</f>
        <v>41724.75</v>
      </c>
      <c r="R94" s="1">
        <f>'pure data'!L94</f>
        <v>41725.291666666664</v>
      </c>
      <c r="S94" t="str">
        <f>'pure data'!F94 &amp; "@soton.ac.uk"</f>
        <v>@soton.ac.uk</v>
      </c>
      <c r="T94">
        <f>'pure data'!B94</f>
        <v>80211</v>
      </c>
      <c r="U94" t="str">
        <f>'pure data'!R94</f>
        <v>2014/3</v>
      </c>
      <c r="V94" t="str">
        <f>'pure data'!M94</f>
        <v>P. Lu</v>
      </c>
    </row>
    <row r="95" spans="2:22" x14ac:dyDescent="0.2">
      <c r="B95" t="str">
        <f>'pure data'!A95</f>
        <v>Printer 19</v>
      </c>
      <c r="C95">
        <f>'pure data'!G95</f>
        <v>24116262</v>
      </c>
      <c r="D95" s="13">
        <f>'pure data'!H95</f>
        <v>0.14444444444444446</v>
      </c>
      <c r="E95">
        <f>'pure data'!I95</f>
        <v>28</v>
      </c>
      <c r="F95">
        <f>'pure data'!J95</f>
        <v>6.67</v>
      </c>
      <c r="G95" t="str">
        <f>'pure data'!K95</f>
        <v>Yes</v>
      </c>
      <c r="H95" t="str">
        <f>'pure data'!M95</f>
        <v>P. Lu</v>
      </c>
      <c r="I95" t="str">
        <f>'pure data'!N95</f>
        <v>undergraduate</v>
      </c>
      <c r="J95" t="str">
        <f>'pure data'!O95</f>
        <v>FEEG6012 - GDP 11</v>
      </c>
      <c r="K95">
        <f>'pure data'!P95</f>
        <v>510667101</v>
      </c>
      <c r="L95" t="str">
        <f>'pure data'!Q95</f>
        <v>paid</v>
      </c>
      <c r="M95" t="str">
        <f>'pure data'!T95</f>
        <v>yes</v>
      </c>
      <c r="N95" t="str">
        <f>'pure data'!D95</f>
        <v>Use</v>
      </c>
      <c r="O95" t="str">
        <f>'pure data'!E95 &amp; " " &amp; 'pure data'!F95</f>
        <v xml:space="preserve">Niccolo zapponi </v>
      </c>
      <c r="P95" t="s">
        <v>2130</v>
      </c>
      <c r="Q95" s="1">
        <f>'pure data'!C95</f>
        <v>41724.375</v>
      </c>
      <c r="R95" s="1">
        <f>'pure data'!L95</f>
        <v>41724.519444444442</v>
      </c>
      <c r="S95" t="str">
        <f>'pure data'!F95 &amp; "@soton.ac.uk"</f>
        <v>@soton.ac.uk</v>
      </c>
      <c r="T95">
        <f>'pure data'!B95</f>
        <v>83971</v>
      </c>
      <c r="U95" t="str">
        <f>'pure data'!R95</f>
        <v>2014/3</v>
      </c>
      <c r="V95" t="str">
        <f>'pure data'!M95</f>
        <v>P. Lu</v>
      </c>
    </row>
    <row r="96" spans="2:22" x14ac:dyDescent="0.2">
      <c r="B96" t="str">
        <f>'pure data'!A96</f>
        <v>Printer 4</v>
      </c>
      <c r="C96">
        <f>'pure data'!G96</f>
        <v>0</v>
      </c>
      <c r="D96" s="13">
        <f>'pure data'!H96</f>
        <v>0.15972222222222224</v>
      </c>
      <c r="E96">
        <f>'pure data'!I96</f>
        <v>0</v>
      </c>
      <c r="F96">
        <f>'pure data'!J96</f>
        <v>6</v>
      </c>
      <c r="G96" t="str">
        <f>'pure data'!K96</f>
        <v>N/A</v>
      </c>
      <c r="H96" t="str">
        <f>'pure data'!M96</f>
        <v>B. Mack</v>
      </c>
      <c r="I96" t="str">
        <f>'pure data'!N96</f>
        <v>undergraduate</v>
      </c>
      <c r="J96" t="str">
        <f>'pure data'!O96</f>
        <v>Group 4</v>
      </c>
      <c r="K96">
        <f>'pure data'!P96</f>
        <v>0</v>
      </c>
      <c r="L96" t="str">
        <f>'pure data'!Q96</f>
        <v>Info from note, couldn't find logbook.</v>
      </c>
      <c r="M96" t="str">
        <f>'pure data'!T96</f>
        <v>yes</v>
      </c>
      <c r="N96" t="str">
        <f>'pure data'!D96</f>
        <v>Use</v>
      </c>
      <c r="O96" t="str">
        <f>'pure data'!E96 &amp; " " &amp; 'pure data'!F96</f>
        <v xml:space="preserve">Daniel </v>
      </c>
      <c r="P96" t="s">
        <v>2130</v>
      </c>
      <c r="Q96" s="1">
        <f>'pure data'!C96</f>
        <v>41724.375</v>
      </c>
      <c r="R96" s="1">
        <f>'pure data'!L96</f>
        <v>41724.534722222219</v>
      </c>
      <c r="S96" t="str">
        <f>'pure data'!F96 &amp; "@soton.ac.uk"</f>
        <v>@soton.ac.uk</v>
      </c>
      <c r="T96">
        <f>'pure data'!B96</f>
        <v>83908</v>
      </c>
      <c r="U96" t="str">
        <f>'pure data'!R96</f>
        <v>2014/3</v>
      </c>
      <c r="V96" t="str">
        <f>'pure data'!M96</f>
        <v>B. Mack</v>
      </c>
    </row>
    <row r="97" spans="2:22" x14ac:dyDescent="0.2">
      <c r="B97" t="str">
        <f>'pure data'!A97</f>
        <v>Printer 4</v>
      </c>
      <c r="C97">
        <f>'pure data'!G97</f>
        <v>25524682</v>
      </c>
      <c r="D97" s="13">
        <f>'pure data'!H97</f>
        <v>0</v>
      </c>
      <c r="E97">
        <f>'pure data'!I97</f>
        <v>110</v>
      </c>
      <c r="F97">
        <f>'pure data'!J97</f>
        <v>5.5</v>
      </c>
      <c r="G97" t="str">
        <f>'pure data'!K97</f>
        <v>No</v>
      </c>
      <c r="H97" t="str">
        <f>'pure data'!M97</f>
        <v>D. Sample</v>
      </c>
      <c r="I97" t="str">
        <f>'pure data'!N97</f>
        <v>undergraduate</v>
      </c>
      <c r="J97" t="str">
        <f>'pure data'!O97</f>
        <v>Group 6</v>
      </c>
      <c r="K97">
        <f>'pure data'!P97</f>
        <v>0</v>
      </c>
      <c r="L97">
        <f>'pure data'!Q97</f>
        <v>0</v>
      </c>
      <c r="M97" t="str">
        <f>'pure data'!T97</f>
        <v>yes</v>
      </c>
      <c r="N97" t="str">
        <f>'pure data'!D97</f>
        <v>Use</v>
      </c>
      <c r="O97" t="str">
        <f>'pure data'!E97 &amp; " " &amp; 'pure data'!F97</f>
        <v>Unmang Rajdev_x000D_ unr1g12</v>
      </c>
      <c r="P97" t="s">
        <v>2130</v>
      </c>
      <c r="Q97" s="1">
        <f>'pure data'!C97</f>
        <v>41724.534722222219</v>
      </c>
      <c r="R97" s="1">
        <f>'pure data'!L97</f>
        <v>41724.534722222219</v>
      </c>
      <c r="S97" t="str">
        <f>'pure data'!F97 &amp; "@soton.ac.uk"</f>
        <v>unr1g12@soton.ac.uk</v>
      </c>
      <c r="T97">
        <f>'pure data'!B97</f>
        <v>83908</v>
      </c>
      <c r="U97" t="str">
        <f>'pure data'!R97</f>
        <v>2014/3</v>
      </c>
      <c r="V97" t="str">
        <f>'pure data'!M97</f>
        <v>D. Sample</v>
      </c>
    </row>
    <row r="98" spans="2:22" x14ac:dyDescent="0.2">
      <c r="B98" t="str">
        <f>'pure data'!A98</f>
        <v>Printer 10</v>
      </c>
      <c r="C98">
        <f>'pure data'!G98</f>
        <v>25524683</v>
      </c>
      <c r="D98" s="13">
        <f>'pure data'!H98</f>
        <v>0.16666666666666666</v>
      </c>
      <c r="E98">
        <f>'pure data'!I98</f>
        <v>45</v>
      </c>
      <c r="F98">
        <f>'pure data'!J98</f>
        <v>8.5</v>
      </c>
      <c r="G98" t="str">
        <f>'pure data'!K98</f>
        <v>N/A</v>
      </c>
      <c r="H98" t="str">
        <f>'pure data'!M98</f>
        <v>P. Lu</v>
      </c>
      <c r="I98" t="str">
        <f>'pure data'!N98</f>
        <v>undergraduate</v>
      </c>
      <c r="J98" t="str">
        <f>'pure data'!O98</f>
        <v>FEEG2001 - UAV 6</v>
      </c>
      <c r="K98">
        <f>'pure data'!P98</f>
        <v>0</v>
      </c>
      <c r="L98">
        <f>'pure data'!Q98</f>
        <v>0</v>
      </c>
      <c r="M98" t="str">
        <f>'pure data'!T98</f>
        <v>yes</v>
      </c>
      <c r="N98" t="str">
        <f>'pure data'!D98</f>
        <v>Use</v>
      </c>
      <c r="O98" t="str">
        <f>'pure data'!E98 &amp; " " &amp; 'pure data'!F98</f>
        <v>Unmang Rajdev_x000D_ unr1g12</v>
      </c>
      <c r="P98" t="s">
        <v>2130</v>
      </c>
      <c r="Q98" s="1">
        <f>'pure data'!C98</f>
        <v>41724.375</v>
      </c>
      <c r="R98" s="1">
        <f>'pure data'!L98</f>
        <v>41724.541666666664</v>
      </c>
      <c r="S98" t="str">
        <f>'pure data'!F98 &amp; "@soton.ac.uk"</f>
        <v>unr1g12@soton.ac.uk</v>
      </c>
      <c r="T98">
        <f>'pure data'!B98</f>
        <v>80265</v>
      </c>
      <c r="U98" t="str">
        <f>'pure data'!R98</f>
        <v>2014/3</v>
      </c>
      <c r="V98" t="str">
        <f>'pure data'!M98</f>
        <v>P. Lu</v>
      </c>
    </row>
    <row r="99" spans="2:22" x14ac:dyDescent="0.2">
      <c r="B99" t="str">
        <f>'pure data'!A99</f>
        <v>Printer 1</v>
      </c>
      <c r="C99">
        <f>'pure data'!G99</f>
        <v>25524682</v>
      </c>
      <c r="D99" s="13">
        <f>'pure data'!H99</f>
        <v>0.2673611111111111</v>
      </c>
      <c r="E99">
        <f>'pure data'!I99</f>
        <v>66</v>
      </c>
      <c r="F99">
        <f>'pure data'!J99</f>
        <v>13</v>
      </c>
      <c r="G99" t="str">
        <f>'pure data'!K99</f>
        <v>N/A</v>
      </c>
      <c r="H99" t="str">
        <f>'pure data'!M99</f>
        <v>T. Hainaut</v>
      </c>
      <c r="I99" t="str">
        <f>'pure data'!N99</f>
        <v>undergraduate</v>
      </c>
      <c r="J99" t="str">
        <f>'pure data'!O99</f>
        <v>FEEG2001 - UAV 6</v>
      </c>
      <c r="K99">
        <f>'pure data'!P99</f>
        <v>0</v>
      </c>
      <c r="L99" t="str">
        <f>'pure data'!Q99</f>
        <v>Group 6/uav</v>
      </c>
      <c r="M99" t="str">
        <f>'pure data'!T99</f>
        <v>yes</v>
      </c>
      <c r="N99" t="str">
        <f>'pure data'!D99</f>
        <v>Use</v>
      </c>
      <c r="O99" t="str">
        <f>'pure data'!E99 &amp; " " &amp; 'pure data'!F99</f>
        <v>Unmang Rajdev_x000D_ unr1g12</v>
      </c>
      <c r="P99" t="s">
        <v>2130</v>
      </c>
      <c r="Q99" s="1">
        <f>'pure data'!C99</f>
        <v>41724.375</v>
      </c>
      <c r="R99" s="1">
        <f>'pure data'!L99</f>
        <v>41724.642361111109</v>
      </c>
      <c r="S99" t="str">
        <f>'pure data'!F99 &amp; "@soton.ac.uk"</f>
        <v>unr1g12@soton.ac.uk</v>
      </c>
      <c r="T99">
        <f>'pure data'!B99</f>
        <v>63514</v>
      </c>
      <c r="U99" t="str">
        <f>'pure data'!R99</f>
        <v>2014/3</v>
      </c>
      <c r="V99" t="str">
        <f>'pure data'!M99</f>
        <v>T. Hainaut</v>
      </c>
    </row>
    <row r="100" spans="2:22" x14ac:dyDescent="0.2">
      <c r="B100" t="str">
        <f>'pure data'!A100</f>
        <v>Printer 15</v>
      </c>
      <c r="C100">
        <f>'pure data'!G100</f>
        <v>25360574</v>
      </c>
      <c r="D100" s="13">
        <f>'pure data'!H100</f>
        <v>0.4284722222222222</v>
      </c>
      <c r="E100">
        <f>'pure data'!I100</f>
        <v>80</v>
      </c>
      <c r="F100">
        <f>'pure data'!J100</f>
        <v>19.5</v>
      </c>
      <c r="G100" t="str">
        <f>'pure data'!K100</f>
        <v>N/A</v>
      </c>
      <c r="H100" t="str">
        <f>'pure data'!M100</f>
        <v>Q. Francois</v>
      </c>
      <c r="I100" t="str">
        <f>'pure data'!N100</f>
        <v>undergraduate</v>
      </c>
      <c r="J100" t="str">
        <f>'pure data'!O100</f>
        <v>FEEG2001 - UAV 8</v>
      </c>
      <c r="K100">
        <f>'pure data'!P100</f>
        <v>0</v>
      </c>
      <c r="L100" t="str">
        <f>'pure data'!Q100</f>
        <v>Check hours</v>
      </c>
      <c r="M100" t="str">
        <f>'pure data'!T100</f>
        <v>yes</v>
      </c>
      <c r="N100" t="str">
        <f>'pure data'!D100</f>
        <v>Use</v>
      </c>
      <c r="O100" t="str">
        <f>'pure data'!E100 &amp; " " &amp; 'pure data'!F100</f>
        <v>Josh Mills jm15g12</v>
      </c>
      <c r="P100" t="s">
        <v>2130</v>
      </c>
      <c r="Q100" s="1">
        <f>'pure data'!C100</f>
        <v>41724.375</v>
      </c>
      <c r="R100" s="1">
        <f>'pure data'!L100</f>
        <v>41724.803472222222</v>
      </c>
      <c r="S100" t="str">
        <f>'pure data'!F100 &amp; "@soton.ac.uk"</f>
        <v>jm15g12@soton.ac.uk</v>
      </c>
      <c r="T100">
        <f>'pure data'!B100</f>
        <v>80214</v>
      </c>
      <c r="U100" t="str">
        <f>'pure data'!R100</f>
        <v>2014/3</v>
      </c>
      <c r="V100" t="str">
        <f>'pure data'!M100</f>
        <v>Q. Francois</v>
      </c>
    </row>
    <row r="101" spans="2:22" x14ac:dyDescent="0.2">
      <c r="B101" t="str">
        <f>'pure data'!A101</f>
        <v>Printer 5</v>
      </c>
      <c r="C101">
        <f>'pure data'!G101</f>
        <v>25360574</v>
      </c>
      <c r="D101" s="13">
        <f>'pure data'!H101</f>
        <v>0.15625</v>
      </c>
      <c r="E101">
        <f>'pure data'!I101</f>
        <v>27</v>
      </c>
      <c r="F101">
        <f>'pure data'!J101</f>
        <v>7</v>
      </c>
      <c r="G101" t="str">
        <f>'pure data'!K101</f>
        <v>N/A</v>
      </c>
      <c r="H101" t="str">
        <f>'pure data'!M101</f>
        <v>B. Mack</v>
      </c>
      <c r="I101" t="str">
        <f>'pure data'!N101</f>
        <v>undergraduate</v>
      </c>
      <c r="J101" t="str">
        <f>'pure data'!O101</f>
        <v>FEEG2001 - UAV 8</v>
      </c>
      <c r="K101">
        <f>'pure data'!P101</f>
        <v>0</v>
      </c>
      <c r="L101" t="str">
        <f>'pure data'!Q101</f>
        <v>No logbook</v>
      </c>
      <c r="M101" t="str">
        <f>'pure data'!T101</f>
        <v>yes</v>
      </c>
      <c r="N101" t="str">
        <f>'pure data'!D101</f>
        <v>Use</v>
      </c>
      <c r="O101" t="str">
        <f>'pure data'!E101 &amp; " " &amp; 'pure data'!F101</f>
        <v>Josh Mills jm15g12</v>
      </c>
      <c r="P101" t="s">
        <v>2130</v>
      </c>
      <c r="Q101" s="1">
        <f>'pure data'!C101</f>
        <v>41724.375</v>
      </c>
      <c r="R101" s="1">
        <f>'pure data'!L101</f>
        <v>41724.53125</v>
      </c>
      <c r="S101" t="str">
        <f>'pure data'!F101 &amp; "@soton.ac.uk"</f>
        <v>jm15g12@soton.ac.uk</v>
      </c>
      <c r="T101">
        <f>'pure data'!B101</f>
        <v>83906</v>
      </c>
      <c r="U101" t="str">
        <f>'pure data'!R101</f>
        <v>2014/3</v>
      </c>
      <c r="V101" t="str">
        <f>'pure data'!M101</f>
        <v>B. Mack</v>
      </c>
    </row>
    <row r="102" spans="2:22" x14ac:dyDescent="0.2">
      <c r="B102" t="str">
        <f>'pure data'!A102</f>
        <v>Printer 13</v>
      </c>
      <c r="C102">
        <f>'pure data'!G102</f>
        <v>26209748</v>
      </c>
      <c r="D102" s="13">
        <f>'pure data'!H102</f>
        <v>9.7222222222222224E-2</v>
      </c>
      <c r="E102">
        <f>'pure data'!I102</f>
        <v>13</v>
      </c>
      <c r="F102">
        <f>'pure data'!J102</f>
        <v>4.1500000000000004</v>
      </c>
      <c r="G102" t="str">
        <f>'pure data'!K102</f>
        <v>Yes</v>
      </c>
      <c r="H102" t="str">
        <f>'pure data'!M102</f>
        <v>B. Mack</v>
      </c>
      <c r="I102">
        <f>'pure data'!N102</f>
        <v>0</v>
      </c>
      <c r="J102" t="str">
        <f>'pure data'!O102</f>
        <v>unspecified</v>
      </c>
      <c r="K102">
        <f>'pure data'!P102</f>
        <v>0</v>
      </c>
      <c r="L102" t="str">
        <f>'pure data'!Q102</f>
        <v>Recorded in logbook 15</v>
      </c>
      <c r="M102" t="str">
        <f>'pure data'!T102</f>
        <v>yes</v>
      </c>
      <c r="N102" t="str">
        <f>'pure data'!D102</f>
        <v>Use</v>
      </c>
      <c r="O102" t="str">
        <f>'pure data'!E102 &amp; " " &amp; 'pure data'!F102</f>
        <v xml:space="preserve">Azib Amin </v>
      </c>
      <c r="P102" t="s">
        <v>2130</v>
      </c>
      <c r="Q102" s="1">
        <f>'pure data'!C102</f>
        <v>41724.375</v>
      </c>
      <c r="R102" s="1">
        <f>'pure data'!L102</f>
        <v>41724.472222222219</v>
      </c>
      <c r="S102" t="str">
        <f>'pure data'!F102 &amp; "@soton.ac.uk"</f>
        <v>@soton.ac.uk</v>
      </c>
      <c r="T102">
        <f>'pure data'!B102</f>
        <v>80233</v>
      </c>
      <c r="U102" t="str">
        <f>'pure data'!R102</f>
        <v>2014/3</v>
      </c>
      <c r="V102" t="str">
        <f>'pure data'!M102</f>
        <v>B. Mack</v>
      </c>
    </row>
    <row r="103" spans="2:22" x14ac:dyDescent="0.2">
      <c r="B103" t="str">
        <f>'pure data'!A103</f>
        <v>Printer 8</v>
      </c>
      <c r="C103">
        <f>'pure data'!G103</f>
        <v>26699079</v>
      </c>
      <c r="D103" s="13">
        <f>'pure data'!H103</f>
        <v>9.0972222222222218E-2</v>
      </c>
      <c r="E103">
        <f>'pure data'!I103</f>
        <v>32</v>
      </c>
      <c r="F103">
        <f>'pure data'!J103</f>
        <v>6</v>
      </c>
      <c r="G103" t="str">
        <f>'pure data'!K103</f>
        <v>Yes</v>
      </c>
      <c r="H103" t="str">
        <f>'pure data'!M103</f>
        <v>T. Hainaut</v>
      </c>
      <c r="I103">
        <f>'pure data'!N103</f>
        <v>0</v>
      </c>
      <c r="J103" t="str">
        <f>'pure data'!O103</f>
        <v>unspecified</v>
      </c>
      <c r="K103">
        <f>'pure data'!P103</f>
        <v>0</v>
      </c>
      <c r="L103">
        <f>'pure data'!Q103</f>
        <v>0</v>
      </c>
      <c r="M103" t="str">
        <f>'pure data'!T103</f>
        <v>yes</v>
      </c>
      <c r="N103" t="str">
        <f>'pure data'!D103</f>
        <v>Use</v>
      </c>
      <c r="O103" t="str">
        <f>'pure data'!E103 &amp; " " &amp; 'pure data'!F103</f>
        <v xml:space="preserve">Clemens Rumpf </v>
      </c>
      <c r="P103" t="s">
        <v>2130</v>
      </c>
      <c r="Q103" s="1">
        <f>'pure data'!C103</f>
        <v>41724.375</v>
      </c>
      <c r="R103" s="1">
        <f>'pure data'!L103</f>
        <v>41724.46597222222</v>
      </c>
      <c r="S103" t="str">
        <f>'pure data'!F103 &amp; "@soton.ac.uk"</f>
        <v>@soton.ac.uk</v>
      </c>
      <c r="T103">
        <f>'pure data'!B103</f>
        <v>80211</v>
      </c>
      <c r="U103" t="str">
        <f>'pure data'!R103</f>
        <v>2014/3</v>
      </c>
      <c r="V103" t="str">
        <f>'pure data'!M103</f>
        <v>T. Hainaut</v>
      </c>
    </row>
    <row r="104" spans="2:22" x14ac:dyDescent="0.2">
      <c r="B104" t="str">
        <f>'pure data'!A104</f>
        <v>Printer 19</v>
      </c>
      <c r="C104">
        <f>'pure data'!G104</f>
        <v>24580805</v>
      </c>
      <c r="D104" s="13">
        <f>'pure data'!H104</f>
        <v>0.73958333333333337</v>
      </c>
      <c r="E104">
        <f>'pure data'!I104</f>
        <v>0</v>
      </c>
      <c r="F104">
        <f>'pure data'!J104</f>
        <v>27</v>
      </c>
      <c r="G104" t="str">
        <f>'pure data'!K104</f>
        <v>N/A</v>
      </c>
      <c r="H104" t="str">
        <f>'pure data'!M104</f>
        <v>B. Hill</v>
      </c>
      <c r="I104" t="str">
        <f>'pure data'!N104</f>
        <v>undergraduate</v>
      </c>
      <c r="J104" t="str">
        <f>'pure data'!O104</f>
        <v>unspecified</v>
      </c>
      <c r="K104">
        <f>'pure data'!P104</f>
        <v>0</v>
      </c>
      <c r="L104">
        <f>'pure data'!Q104</f>
        <v>0</v>
      </c>
      <c r="M104" t="str">
        <f>'pure data'!T104</f>
        <v>yes</v>
      </c>
      <c r="N104" t="str">
        <f>'pure data'!D104</f>
        <v>Use</v>
      </c>
      <c r="O104" t="str">
        <f>'pure data'!E104 &amp; " " &amp; 'pure data'!F104</f>
        <v xml:space="preserve">Fras Wasim </v>
      </c>
      <c r="P104" t="s">
        <v>2130</v>
      </c>
      <c r="Q104" s="1">
        <f>'pure data'!C104</f>
        <v>41724.519444444442</v>
      </c>
      <c r="R104" s="1">
        <f>'pure data'!L104</f>
        <v>41725.259027777778</v>
      </c>
      <c r="S104" t="str">
        <f>'pure data'!F104 &amp; "@soton.ac.uk"</f>
        <v>@soton.ac.uk</v>
      </c>
      <c r="T104">
        <f>'pure data'!B104</f>
        <v>83971</v>
      </c>
      <c r="U104" t="str">
        <f>'pure data'!R104</f>
        <v>2014/3</v>
      </c>
      <c r="V104" t="str">
        <f>'pure data'!M104</f>
        <v>B. Hill</v>
      </c>
    </row>
    <row r="105" spans="2:22" x14ac:dyDescent="0.2">
      <c r="B105" t="str">
        <f>'pure data'!A105</f>
        <v>Printer 6</v>
      </c>
      <c r="C105">
        <f>'pure data'!G105</f>
        <v>26527561</v>
      </c>
      <c r="D105" s="13">
        <f>'pure data'!H105</f>
        <v>0.63888888888888895</v>
      </c>
      <c r="E105">
        <f>'pure data'!I105</f>
        <v>36.200000000000003</v>
      </c>
      <c r="F105">
        <f>'pure data'!J105</f>
        <v>3.56</v>
      </c>
      <c r="G105" t="str">
        <f>'pure data'!K105</f>
        <v>Yes</v>
      </c>
      <c r="H105" t="str">
        <f>'pure data'!M105</f>
        <v>B. Hill</v>
      </c>
      <c r="I105">
        <f>'pure data'!N105</f>
        <v>0</v>
      </c>
      <c r="J105" t="str">
        <f>'pure data'!O105</f>
        <v>unspecified</v>
      </c>
      <c r="K105">
        <f>'pure data'!P105</f>
        <v>0</v>
      </c>
      <c r="L105">
        <f>'pure data'!Q105</f>
        <v>0</v>
      </c>
      <c r="M105" t="str">
        <f>'pure data'!T105</f>
        <v>yes</v>
      </c>
      <c r="N105" t="str">
        <f>'pure data'!D105</f>
        <v>Use</v>
      </c>
      <c r="O105" t="str">
        <f>'pure data'!E105 &amp; " " &amp; 'pure data'!F105</f>
        <v xml:space="preserve">Germciu Ricardo Moreuo Ordouez </v>
      </c>
      <c r="P105" t="s">
        <v>2130</v>
      </c>
      <c r="Q105" s="1">
        <f>'pure data'!C105</f>
        <v>41724.375</v>
      </c>
      <c r="R105" s="1">
        <f>'pure data'!L105</f>
        <v>41725.013888888891</v>
      </c>
      <c r="S105" t="str">
        <f>'pure data'!F105 &amp; "@soton.ac.uk"</f>
        <v>@soton.ac.uk</v>
      </c>
      <c r="T105">
        <f>'pure data'!B105</f>
        <v>80151</v>
      </c>
      <c r="U105" t="str">
        <f>'pure data'!R105</f>
        <v>2014/3</v>
      </c>
      <c r="V105" t="str">
        <f>'pure data'!M105</f>
        <v>B. Hill</v>
      </c>
    </row>
    <row r="106" spans="2:22" x14ac:dyDescent="0.2">
      <c r="B106" t="str">
        <f>'pure data'!A106</f>
        <v>Printer 15</v>
      </c>
      <c r="C106">
        <f>'pure data'!G106</f>
        <v>26313219</v>
      </c>
      <c r="D106" s="13">
        <f>'pure data'!H106</f>
        <v>1.2499999999999999E-2</v>
      </c>
      <c r="E106">
        <f>'pure data'!I106</f>
        <v>7.5</v>
      </c>
      <c r="F106">
        <f>'pure data'!J106</f>
        <v>0.9</v>
      </c>
      <c r="G106" t="str">
        <f>'pure data'!K106</f>
        <v>Yes</v>
      </c>
      <c r="H106" t="str">
        <f>'pure data'!M106</f>
        <v>B. Hill</v>
      </c>
      <c r="I106" t="str">
        <f>'pure data'!N106</f>
        <v>undergraduate</v>
      </c>
      <c r="J106" t="str">
        <f>'pure data'!O106</f>
        <v>unspecified</v>
      </c>
      <c r="K106">
        <f>'pure data'!P106</f>
        <v>0</v>
      </c>
      <c r="L106">
        <f>'pure data'!Q106</f>
        <v>0</v>
      </c>
      <c r="M106" t="str">
        <f>'pure data'!T106</f>
        <v>yes</v>
      </c>
      <c r="N106" t="str">
        <f>'pure data'!D106</f>
        <v>Use</v>
      </c>
      <c r="O106" t="str">
        <f>'pure data'!E106 &amp; " " &amp; 'pure data'!F106</f>
        <v>Piez Maria Biagiolini pmb1g13</v>
      </c>
      <c r="P106" t="s">
        <v>2130</v>
      </c>
      <c r="Q106" s="1">
        <f>'pure data'!C106</f>
        <v>41724.803472222222</v>
      </c>
      <c r="R106" s="1">
        <f>'pure data'!L106</f>
        <v>41724.815972222219</v>
      </c>
      <c r="S106" t="str">
        <f>'pure data'!F106 &amp; "@soton.ac.uk"</f>
        <v>pmb1g13@soton.ac.uk</v>
      </c>
      <c r="T106">
        <f>'pure data'!B106</f>
        <v>80214</v>
      </c>
      <c r="U106" t="str">
        <f>'pure data'!R106</f>
        <v>2014/3</v>
      </c>
      <c r="V106" t="str">
        <f>'pure data'!M106</f>
        <v>B. Hill</v>
      </c>
    </row>
    <row r="107" spans="2:22" x14ac:dyDescent="0.2">
      <c r="B107" t="str">
        <f>'pure data'!A107</f>
        <v>Printer 12</v>
      </c>
      <c r="C107">
        <f>'pure data'!G107</f>
        <v>25068393</v>
      </c>
      <c r="D107" s="13">
        <f>'pure data'!H107</f>
        <v>0</v>
      </c>
      <c r="E107">
        <f>'pure data'!I107</f>
        <v>0</v>
      </c>
      <c r="F107">
        <f>'pure data'!J107</f>
        <v>0</v>
      </c>
      <c r="G107" t="str">
        <f>'pure data'!K107</f>
        <v>No</v>
      </c>
      <c r="H107" t="str">
        <f>'pure data'!M107</f>
        <v>B. Mack</v>
      </c>
      <c r="I107">
        <f>'pure data'!N107</f>
        <v>0</v>
      </c>
      <c r="J107" t="str">
        <f>'pure data'!O107</f>
        <v>unspecified</v>
      </c>
      <c r="K107">
        <f>'pure data'!P107</f>
        <v>0</v>
      </c>
      <c r="L107" t="str">
        <f>'pure data'!Q107</f>
        <v>Phone: 07874823399</v>
      </c>
      <c r="M107" t="str">
        <f>'pure data'!T107</f>
        <v>yes</v>
      </c>
      <c r="N107" t="str">
        <f>'pure data'!D107</f>
        <v>Use</v>
      </c>
      <c r="O107" t="str">
        <f>'pure data'!E107 &amp; " " &amp; 'pure data'!F107</f>
        <v xml:space="preserve">Sirawit Wongvitavas </v>
      </c>
      <c r="P107" t="s">
        <v>2130</v>
      </c>
      <c r="Q107" s="1">
        <f>'pure data'!C107</f>
        <v>41724.375</v>
      </c>
      <c r="R107" s="1">
        <f>'pure data'!L107</f>
        <v>41724.375</v>
      </c>
      <c r="S107" t="str">
        <f>'pure data'!F107 &amp; "@soton.ac.uk"</f>
        <v>@soton.ac.uk</v>
      </c>
      <c r="T107">
        <f>'pure data'!B107</f>
        <v>80222</v>
      </c>
      <c r="U107" t="str">
        <f>'pure data'!R107</f>
        <v>2014/3</v>
      </c>
      <c r="V107" t="str">
        <f>'pure data'!M107</f>
        <v>B. Mack</v>
      </c>
    </row>
    <row r="108" spans="2:22" x14ac:dyDescent="0.2">
      <c r="B108" t="str">
        <f>'pure data'!A108</f>
        <v>Printer 8</v>
      </c>
      <c r="C108">
        <f>'pure data'!G108</f>
        <v>25287818</v>
      </c>
      <c r="D108" s="13">
        <f>'pure data'!H108</f>
        <v>7.7083333333333337E-2</v>
      </c>
      <c r="E108">
        <f>'pure data'!I108</f>
        <v>19.899999999999999</v>
      </c>
      <c r="F108">
        <f>'pure data'!J108</f>
        <v>3.75</v>
      </c>
      <c r="G108" t="str">
        <f>'pure data'!K108</f>
        <v>Yes</v>
      </c>
      <c r="H108" t="str">
        <f>'pure data'!M108</f>
        <v>Q. Francois</v>
      </c>
      <c r="I108">
        <f>'pure data'!N108</f>
        <v>0</v>
      </c>
      <c r="J108" t="str">
        <f>'pure data'!O108</f>
        <v>unspecified</v>
      </c>
      <c r="K108">
        <f>'pure data'!P108</f>
        <v>0</v>
      </c>
      <c r="L108" t="str">
        <f>'pure data'!Q108</f>
        <v>Phone: 07984074563</v>
      </c>
      <c r="M108" t="str">
        <f>'pure data'!T108</f>
        <v>yes</v>
      </c>
      <c r="N108" t="str">
        <f>'pure data'!D108</f>
        <v>Use</v>
      </c>
      <c r="O108" t="str">
        <f>'pure data'!E108 &amp; " " &amp; 'pure data'!F108</f>
        <v xml:space="preserve">Tim Clark </v>
      </c>
      <c r="P108" t="s">
        <v>2130</v>
      </c>
      <c r="Q108" s="1">
        <f>'pure data'!C108</f>
        <v>41724.46597222222</v>
      </c>
      <c r="R108" s="1">
        <f>'pure data'!L108</f>
        <v>41724.54305555555</v>
      </c>
      <c r="S108" t="str">
        <f>'pure data'!F108 &amp; "@soton.ac.uk"</f>
        <v>@soton.ac.uk</v>
      </c>
      <c r="T108">
        <f>'pure data'!B108</f>
        <v>80211</v>
      </c>
      <c r="U108" t="str">
        <f>'pure data'!R108</f>
        <v>2014/3</v>
      </c>
      <c r="V108" t="str">
        <f>'pure data'!M108</f>
        <v>Q. Francois</v>
      </c>
    </row>
    <row r="109" spans="2:22" x14ac:dyDescent="0.2">
      <c r="B109" t="str">
        <f>'pure data'!A109</f>
        <v>Printer 8</v>
      </c>
      <c r="C109">
        <f>'pure data'!G109</f>
        <v>26524759</v>
      </c>
      <c r="D109" s="13">
        <f>'pure data'!H109</f>
        <v>6.625</v>
      </c>
      <c r="E109">
        <f>'pure data'!I109</f>
        <v>141.69999999999999</v>
      </c>
      <c r="F109">
        <f>'pure data'!J109</f>
        <v>74.55</v>
      </c>
      <c r="G109" t="str">
        <f>'pure data'!K109</f>
        <v>Yes</v>
      </c>
      <c r="H109" t="str">
        <f>'pure data'!M109</f>
        <v>P. Lu</v>
      </c>
      <c r="I109">
        <f>'pure data'!N109</f>
        <v>0</v>
      </c>
      <c r="J109" t="str">
        <f>'pure data'!O109</f>
        <v>unspecified</v>
      </c>
      <c r="K109">
        <f>'pure data'!P109</f>
        <v>511353101</v>
      </c>
      <c r="L109" t="str">
        <f>'pure data'!Q109</f>
        <v>returned 50+material = £7455029352</v>
      </c>
      <c r="M109" t="str">
        <f>'pure data'!T109</f>
        <v>yes</v>
      </c>
      <c r="N109" t="str">
        <f>'pure data'!D109</f>
        <v>Loan</v>
      </c>
      <c r="O109" t="str">
        <f>'pure data'!E109 &amp; " " &amp; 'pure data'!F109</f>
        <v xml:space="preserve">Arenas Martinez </v>
      </c>
      <c r="P109" t="s">
        <v>2130</v>
      </c>
      <c r="Q109" s="1">
        <f>'pure data'!C109</f>
        <v>41725.75</v>
      </c>
      <c r="R109" s="1">
        <f>'pure data'!L109</f>
        <v>41732.375</v>
      </c>
      <c r="S109" t="str">
        <f>'pure data'!F109 &amp; "@soton.ac.uk"</f>
        <v>@soton.ac.uk</v>
      </c>
      <c r="T109">
        <f>'pure data'!B109</f>
        <v>80211</v>
      </c>
      <c r="U109" t="str">
        <f>'pure data'!R109</f>
        <v>2014/3</v>
      </c>
      <c r="V109" t="str">
        <f>'pure data'!M109</f>
        <v>P. Lu</v>
      </c>
    </row>
    <row r="110" spans="2:22" x14ac:dyDescent="0.2">
      <c r="B110" t="str">
        <f>'pure data'!A110</f>
        <v>Printer 19</v>
      </c>
      <c r="C110">
        <f>'pure data'!G110</f>
        <v>23394595</v>
      </c>
      <c r="D110" s="13">
        <f>'pure data'!H110</f>
        <v>0.10416666666666667</v>
      </c>
      <c r="E110">
        <f>'pure data'!I110</f>
        <v>33</v>
      </c>
      <c r="F110">
        <f>'pure data'!J110</f>
        <v>4.2</v>
      </c>
      <c r="G110" t="str">
        <f>'pure data'!K110</f>
        <v>N/A</v>
      </c>
      <c r="H110" t="str">
        <f>'pure data'!M110</f>
        <v>P. Lu</v>
      </c>
      <c r="I110" t="str">
        <f>'pure data'!N110</f>
        <v>undergraduate</v>
      </c>
      <c r="J110" t="str">
        <f>'pure data'!O110</f>
        <v>FEEG6012 - GDP 19</v>
      </c>
      <c r="K110">
        <f>'pure data'!P110</f>
        <v>510667101</v>
      </c>
      <c r="L110" t="str">
        <f>'pure data'!Q110</f>
        <v>Approved by shoufemg</v>
      </c>
      <c r="M110" t="str">
        <f>'pure data'!T110</f>
        <v>yes</v>
      </c>
      <c r="N110" t="str">
        <f>'pure data'!D110</f>
        <v>Use</v>
      </c>
      <c r="O110" t="str">
        <f>'pure data'!E110 &amp; " " &amp; 'pure data'!F110</f>
        <v xml:space="preserve">Francisco Frazao </v>
      </c>
      <c r="P110" t="s">
        <v>2130</v>
      </c>
      <c r="Q110" s="1">
        <f>'pure data'!C110</f>
        <v>41725.375</v>
      </c>
      <c r="R110" s="1">
        <f>'pure data'!L110</f>
        <v>41725.479166666664</v>
      </c>
      <c r="S110" t="str">
        <f>'pure data'!F110 &amp; "@soton.ac.uk"</f>
        <v>@soton.ac.uk</v>
      </c>
      <c r="T110">
        <f>'pure data'!B110</f>
        <v>83971</v>
      </c>
      <c r="U110" t="str">
        <f>'pure data'!R110</f>
        <v>2014/3</v>
      </c>
      <c r="V110" t="str">
        <f>'pure data'!M110</f>
        <v>P. Lu</v>
      </c>
    </row>
    <row r="111" spans="2:22" x14ac:dyDescent="0.2">
      <c r="B111" t="str">
        <f>'pure data'!A111</f>
        <v>Printer 19</v>
      </c>
      <c r="C111">
        <f>'pure data'!G111</f>
        <v>24611905</v>
      </c>
      <c r="D111" s="13">
        <f>'pure data'!H111</f>
        <v>0.10416666666666667</v>
      </c>
      <c r="E111">
        <f>'pure data'!I111</f>
        <v>33</v>
      </c>
      <c r="F111">
        <f>'pure data'!J111</f>
        <v>4.2</v>
      </c>
      <c r="G111" t="str">
        <f>'pure data'!K111</f>
        <v>N/A</v>
      </c>
      <c r="H111" t="str">
        <f>'pure data'!M111</f>
        <v>J. Xiong</v>
      </c>
      <c r="I111" t="str">
        <f>'pure data'!N111</f>
        <v>undergraduate</v>
      </c>
      <c r="J111" t="str">
        <f>'pure data'!O111</f>
        <v>FEEG6012 - GDP 19</v>
      </c>
      <c r="K111">
        <f>'pure data'!P111</f>
        <v>510667101</v>
      </c>
      <c r="L111">
        <f>'pure data'!Q111</f>
        <v>0</v>
      </c>
      <c r="M111" t="str">
        <f>'pure data'!T111</f>
        <v>yes</v>
      </c>
      <c r="N111" t="str">
        <f>'pure data'!D111</f>
        <v>Use</v>
      </c>
      <c r="O111" t="str">
        <f>'pure data'!E111 &amp; " " &amp; 'pure data'!F111</f>
        <v xml:space="preserve">Francisco Frazao </v>
      </c>
      <c r="P111" t="s">
        <v>2130</v>
      </c>
      <c r="Q111" s="1">
        <f>'pure data'!C111</f>
        <v>41725.479166666664</v>
      </c>
      <c r="R111" s="1">
        <f>'pure data'!L111</f>
        <v>41725.583333333328</v>
      </c>
      <c r="S111" t="str">
        <f>'pure data'!F111 &amp; "@soton.ac.uk"</f>
        <v>@soton.ac.uk</v>
      </c>
      <c r="T111">
        <f>'pure data'!B111</f>
        <v>83971</v>
      </c>
      <c r="U111" t="str">
        <f>'pure data'!R111</f>
        <v>2014/3</v>
      </c>
      <c r="V111" t="str">
        <f>'pure data'!M111</f>
        <v>J. Xiong</v>
      </c>
    </row>
    <row r="112" spans="2:22" x14ac:dyDescent="0.2">
      <c r="B112" t="str">
        <f>'pure data'!A112</f>
        <v>Printer 1</v>
      </c>
      <c r="C112">
        <f>'pure data'!G112</f>
        <v>25309218</v>
      </c>
      <c r="D112" s="13">
        <f>'pure data'!H112</f>
        <v>0.28750000000000003</v>
      </c>
      <c r="E112">
        <f>'pure data'!I112</f>
        <v>81.8</v>
      </c>
      <c r="F112">
        <f>'pure data'!J112</f>
        <v>14.5</v>
      </c>
      <c r="G112" t="str">
        <f>'pure data'!K112</f>
        <v>N/A</v>
      </c>
      <c r="H112" t="str">
        <f>'pure data'!M112</f>
        <v>P. Lu</v>
      </c>
      <c r="I112" t="str">
        <f>'pure data'!N112</f>
        <v>undergraduate</v>
      </c>
      <c r="J112" t="str">
        <f>'pure data'!O112</f>
        <v>Group 2</v>
      </c>
      <c r="K112">
        <f>'pure data'!P112</f>
        <v>0</v>
      </c>
      <c r="L112" t="str">
        <f>'pure data'!Q112</f>
        <v>Group 2</v>
      </c>
      <c r="M112" t="str">
        <f>'pure data'!T112</f>
        <v>yes</v>
      </c>
      <c r="N112" t="str">
        <f>'pure data'!D112</f>
        <v>Use</v>
      </c>
      <c r="O112" t="str">
        <f>'pure data'!E112 &amp; " " &amp; 'pure data'!F112</f>
        <v xml:space="preserve">Geoff Moore </v>
      </c>
      <c r="P112" t="s">
        <v>2130</v>
      </c>
      <c r="Q112" s="1">
        <f>'pure data'!C112</f>
        <v>41725.375</v>
      </c>
      <c r="R112" s="1">
        <f>'pure data'!L112</f>
        <v>41725.662499999999</v>
      </c>
      <c r="S112" t="str">
        <f>'pure data'!F112 &amp; "@soton.ac.uk"</f>
        <v>@soton.ac.uk</v>
      </c>
      <c r="T112">
        <f>'pure data'!B112</f>
        <v>63514</v>
      </c>
      <c r="U112" t="str">
        <f>'pure data'!R112</f>
        <v>2014/3</v>
      </c>
      <c r="V112" t="str">
        <f>'pure data'!M112</f>
        <v>P. Lu</v>
      </c>
    </row>
    <row r="113" spans="2:22" x14ac:dyDescent="0.2">
      <c r="B113" t="str">
        <f>'pure data'!A113</f>
        <v>Printer 11</v>
      </c>
      <c r="C113">
        <f>'pure data'!G113</f>
        <v>25559303</v>
      </c>
      <c r="D113" s="13">
        <f>'pure data'!H113</f>
        <v>5.2083333333333336E-2</v>
      </c>
      <c r="E113">
        <f>'pure data'!I113</f>
        <v>26.5</v>
      </c>
      <c r="F113">
        <f>'pure data'!J113</f>
        <v>3.5</v>
      </c>
      <c r="G113" t="str">
        <f>'pure data'!K113</f>
        <v>N/A</v>
      </c>
      <c r="H113" t="str">
        <f>'pure data'!M113</f>
        <v>A. Martinez</v>
      </c>
      <c r="I113" t="str">
        <f>'pure data'!N113</f>
        <v>undergraduate</v>
      </c>
      <c r="J113" t="str">
        <f>'pure data'!O113</f>
        <v>FEEG2001 - UAV 1</v>
      </c>
      <c r="K113">
        <f>'pure data'!P113</f>
        <v>0</v>
      </c>
      <c r="L113">
        <f>'pure data'!Q113</f>
        <v>0</v>
      </c>
      <c r="M113" t="str">
        <f>'pure data'!T113</f>
        <v>yes</v>
      </c>
      <c r="N113" t="str">
        <f>'pure data'!D113</f>
        <v>Use</v>
      </c>
      <c r="O113" t="str">
        <f>'pure data'!E113 &amp; " " &amp; 'pure data'!F113</f>
        <v xml:space="preserve">Vishal pendse </v>
      </c>
      <c r="P113" t="s">
        <v>2130</v>
      </c>
      <c r="Q113" s="1">
        <f>'pure data'!C113</f>
        <v>41725.375</v>
      </c>
      <c r="R113" s="1">
        <f>'pure data'!L113</f>
        <v>41725.427083333336</v>
      </c>
      <c r="S113" t="str">
        <f>'pure data'!F113 &amp; "@soton.ac.uk"</f>
        <v>@soton.ac.uk</v>
      </c>
      <c r="T113">
        <f>'pure data'!B113</f>
        <v>80215</v>
      </c>
      <c r="U113" t="str">
        <f>'pure data'!R113</f>
        <v>2014/3</v>
      </c>
      <c r="V113" t="str">
        <f>'pure data'!M113</f>
        <v>A. Martinez</v>
      </c>
    </row>
    <row r="114" spans="2:22" x14ac:dyDescent="0.2">
      <c r="B114" t="str">
        <f>'pure data'!A114</f>
        <v>Printer 16</v>
      </c>
      <c r="C114">
        <f>'pure data'!G114</f>
        <v>26313995</v>
      </c>
      <c r="D114" s="13">
        <f>'pure data'!H114</f>
        <v>9.8611111111111108E-2</v>
      </c>
      <c r="E114">
        <f>'pure data'!I114</f>
        <v>34</v>
      </c>
      <c r="F114">
        <f>'pure data'!J114</f>
        <v>5.25</v>
      </c>
      <c r="G114" t="str">
        <f>'pure data'!K114</f>
        <v>Yes</v>
      </c>
      <c r="H114" t="str">
        <f>'pure data'!M114</f>
        <v>P. Lu</v>
      </c>
      <c r="I114">
        <f>'pure data'!N114</f>
        <v>0</v>
      </c>
      <c r="J114" t="str">
        <f>'pure data'!O114</f>
        <v>unspecified</v>
      </c>
      <c r="K114">
        <f>'pure data'!P114</f>
        <v>0</v>
      </c>
      <c r="L114">
        <f>'pure data'!Q114</f>
        <v>0</v>
      </c>
      <c r="M114" t="str">
        <f>'pure data'!T114</f>
        <v>yes</v>
      </c>
      <c r="N114" t="str">
        <f>'pure data'!D114</f>
        <v>Use</v>
      </c>
      <c r="O114" t="str">
        <f>'pure data'!E114 &amp; " " &amp; 'pure data'!F114</f>
        <v xml:space="preserve">Eduardo Mancini </v>
      </c>
      <c r="P114" t="s">
        <v>2130</v>
      </c>
      <c r="Q114" s="1">
        <f>'pure data'!C114</f>
        <v>41725.375</v>
      </c>
      <c r="R114" s="1">
        <f>'pure data'!L114</f>
        <v>41725.473611111112</v>
      </c>
      <c r="S114" t="str">
        <f>'pure data'!F114 &amp; "@soton.ac.uk"</f>
        <v>@soton.ac.uk</v>
      </c>
      <c r="T114">
        <f>'pure data'!B114</f>
        <v>82908</v>
      </c>
      <c r="U114" t="str">
        <f>'pure data'!R114</f>
        <v>2014/3</v>
      </c>
      <c r="V114" t="str">
        <f>'pure data'!M114</f>
        <v>P. Lu</v>
      </c>
    </row>
    <row r="115" spans="2:22" x14ac:dyDescent="0.2">
      <c r="B115" t="str">
        <f>'pure data'!A115</f>
        <v>Printer 3</v>
      </c>
      <c r="C115">
        <f>'pure data'!G115</f>
        <v>26582627</v>
      </c>
      <c r="D115" s="13">
        <f>'pure data'!H115</f>
        <v>0</v>
      </c>
      <c r="E115">
        <f>'pure data'!I115</f>
        <v>0</v>
      </c>
      <c r="F115">
        <f>'pure data'!J115</f>
        <v>0</v>
      </c>
      <c r="G115" t="str">
        <f>'pure data'!K115</f>
        <v>No</v>
      </c>
      <c r="H115" t="str">
        <f>'pure data'!M115</f>
        <v>Q. Francois</v>
      </c>
      <c r="I115" t="str">
        <f>'pure data'!N115</f>
        <v>demonstrator</v>
      </c>
      <c r="J115" t="str">
        <f>'pure data'!O115</f>
        <v>Demonstrator</v>
      </c>
      <c r="K115">
        <f>'pure data'!P115</f>
        <v>0</v>
      </c>
      <c r="L115" t="str">
        <f>'pure data'!Q115</f>
        <v>returned (Demonstrator training)</v>
      </c>
      <c r="M115" t="str">
        <f>'pure data'!T115</f>
        <v>yes</v>
      </c>
      <c r="N115" t="str">
        <f>'pure data'!D115</f>
        <v>Loan</v>
      </c>
      <c r="O115" t="str">
        <f>'pure data'!E115 &amp; " " &amp; 'pure data'!F115</f>
        <v xml:space="preserve">Quentin Francois </v>
      </c>
      <c r="P115" t="s">
        <v>2130</v>
      </c>
      <c r="Q115" s="1">
        <f>'pure data'!C115</f>
        <v>41732.375</v>
      </c>
      <c r="R115" s="1">
        <f>'pure data'!L115</f>
        <v>41732.375</v>
      </c>
      <c r="S115" t="str">
        <f>'pure data'!F115 &amp; "@soton.ac.uk"</f>
        <v>@soton.ac.uk</v>
      </c>
      <c r="T115">
        <f>'pure data'!B115</f>
        <v>82953</v>
      </c>
      <c r="U115" t="str">
        <f>'pure data'!R115</f>
        <v>2014/4</v>
      </c>
      <c r="V115" t="str">
        <f>'pure data'!M115</f>
        <v>Q. Francois</v>
      </c>
    </row>
    <row r="116" spans="2:22" x14ac:dyDescent="0.2">
      <c r="B116" t="str">
        <f>'pure data'!A116</f>
        <v>Printer 2</v>
      </c>
      <c r="C116">
        <f>'pure data'!G116</f>
        <v>24307319</v>
      </c>
      <c r="D116" s="13">
        <f>'pure data'!H116</f>
        <v>9.375E-2</v>
      </c>
      <c r="E116">
        <f>'pure data'!I116</f>
        <v>29.5</v>
      </c>
      <c r="F116">
        <f>'pure data'!J116</f>
        <v>5</v>
      </c>
      <c r="G116" t="str">
        <f>'pure data'!K116</f>
        <v>N/A</v>
      </c>
      <c r="H116" t="str">
        <f>'pure data'!M116</f>
        <v>D. Newman</v>
      </c>
      <c r="I116">
        <f>'pure data'!N116</f>
        <v>0</v>
      </c>
      <c r="J116" t="str">
        <f>'pure data'!O116</f>
        <v>unspecified</v>
      </c>
      <c r="K116">
        <f>'pure data'!P116</f>
        <v>510667101</v>
      </c>
      <c r="L116">
        <f>'pure data'!Q116</f>
        <v>0</v>
      </c>
      <c r="M116" t="str">
        <f>'pure data'!T116</f>
        <v>yes</v>
      </c>
      <c r="N116" t="str">
        <f>'pure data'!D116</f>
        <v>Use</v>
      </c>
      <c r="O116" t="str">
        <f>'pure data'!E116 &amp; " " &amp; 'pure data'!F116</f>
        <v xml:space="preserve">Francois-Xavier Lallemand </v>
      </c>
      <c r="P116" t="s">
        <v>2130</v>
      </c>
      <c r="Q116" s="1">
        <f>'pure data'!C116</f>
        <v>41735.375</v>
      </c>
      <c r="R116" s="1">
        <f>'pure data'!L116</f>
        <v>41735.46875</v>
      </c>
      <c r="S116" t="str">
        <f>'pure data'!F116 &amp; "@soton.ac.uk"</f>
        <v>@soton.ac.uk</v>
      </c>
      <c r="T116">
        <f>'pure data'!B116</f>
        <v>63116</v>
      </c>
      <c r="U116" t="str">
        <f>'pure data'!R116</f>
        <v>2014/4</v>
      </c>
      <c r="V116" t="str">
        <f>'pure data'!M116</f>
        <v>D. Newman</v>
      </c>
    </row>
    <row r="117" spans="2:22" x14ac:dyDescent="0.2">
      <c r="B117" t="str">
        <f>'pure data'!A117</f>
        <v>Printer 6</v>
      </c>
      <c r="C117">
        <f>'pure data'!G117</f>
        <v>24843342</v>
      </c>
      <c r="D117" s="13">
        <f>'pure data'!H117</f>
        <v>3.3333333333333333E-2</v>
      </c>
      <c r="E117">
        <f>'pure data'!I117</f>
        <v>30</v>
      </c>
      <c r="F117">
        <f>'pure data'!J117</f>
        <v>1.7</v>
      </c>
      <c r="G117" t="str">
        <f>'pure data'!K117</f>
        <v>Yes</v>
      </c>
      <c r="H117" t="str">
        <f>'pure data'!M117</f>
        <v>T. Standen</v>
      </c>
      <c r="I117">
        <f>'pure data'!N117</f>
        <v>0</v>
      </c>
      <c r="J117" t="str">
        <f>'pure data'!O117</f>
        <v>unspecified</v>
      </c>
      <c r="K117">
        <f>'pure data'!P117</f>
        <v>0</v>
      </c>
      <c r="L117">
        <f>'pure data'!Q117</f>
        <v>0</v>
      </c>
      <c r="M117" t="str">
        <f>'pure data'!T117</f>
        <v>yes</v>
      </c>
      <c r="N117" t="str">
        <f>'pure data'!D117</f>
        <v>Use</v>
      </c>
      <c r="O117" t="str">
        <f>'pure data'!E117 &amp; " " &amp; 'pure data'!F117</f>
        <v xml:space="preserve">Barnabas Symons </v>
      </c>
      <c r="P117" t="s">
        <v>2130</v>
      </c>
      <c r="Q117" s="1">
        <f>'pure data'!C117</f>
        <v>41735.375</v>
      </c>
      <c r="R117" s="1">
        <f>'pure data'!L117</f>
        <v>41735.408333333333</v>
      </c>
      <c r="S117" t="str">
        <f>'pure data'!F117 &amp; "@soton.ac.uk"</f>
        <v>@soton.ac.uk</v>
      </c>
      <c r="T117">
        <f>'pure data'!B117</f>
        <v>80151</v>
      </c>
      <c r="U117" t="str">
        <f>'pure data'!R117</f>
        <v>2014/4</v>
      </c>
      <c r="V117" t="str">
        <f>'pure data'!M117</f>
        <v>T. Standen</v>
      </c>
    </row>
    <row r="118" spans="2:22" x14ac:dyDescent="0.2">
      <c r="B118" t="str">
        <f>'pure data'!A118</f>
        <v>Printer 13</v>
      </c>
      <c r="C118">
        <f>'pure data'!G118</f>
        <v>25027069</v>
      </c>
      <c r="D118" s="13">
        <f>'pure data'!H118</f>
        <v>0</v>
      </c>
      <c r="E118">
        <f>'pure data'!I118</f>
        <v>0</v>
      </c>
      <c r="F118">
        <f>'pure data'!J118</f>
        <v>0</v>
      </c>
      <c r="G118" t="str">
        <f>'pure data'!K118</f>
        <v>N/A</v>
      </c>
      <c r="H118" t="str">
        <f>'pure data'!M118</f>
        <v>D. Sample</v>
      </c>
      <c r="I118" t="str">
        <f>'pure data'!N118</f>
        <v>undergraduate</v>
      </c>
      <c r="J118" t="str">
        <f>'pure data'!O118</f>
        <v>unspecified</v>
      </c>
      <c r="K118">
        <f>'pure data'!P118</f>
        <v>0</v>
      </c>
      <c r="L118">
        <f>'pure data'!Q118</f>
        <v>0</v>
      </c>
      <c r="M118" t="str">
        <f>'pure data'!T118</f>
        <v>yes</v>
      </c>
      <c r="N118" t="str">
        <f>'pure data'!D118</f>
        <v>Use</v>
      </c>
      <c r="O118" t="str">
        <f>'pure data'!E118 &amp; " " &amp; 'pure data'!F118</f>
        <v>Witold Klimczyk wak2g11</v>
      </c>
      <c r="P118" t="s">
        <v>2130</v>
      </c>
      <c r="Q118" s="1">
        <f>'pure data'!C118</f>
        <v>41735.375</v>
      </c>
      <c r="R118" s="1">
        <f>'pure data'!L118</f>
        <v>41735.375</v>
      </c>
      <c r="S118" t="str">
        <f>'pure data'!F118 &amp; "@soton.ac.uk"</f>
        <v>wak2g11@soton.ac.uk</v>
      </c>
      <c r="T118">
        <f>'pure data'!B118</f>
        <v>80233</v>
      </c>
      <c r="U118" t="str">
        <f>'pure data'!R118</f>
        <v>2014/4</v>
      </c>
      <c r="V118" t="str">
        <f>'pure data'!M118</f>
        <v>D. Sample</v>
      </c>
    </row>
    <row r="119" spans="2:22" x14ac:dyDescent="0.2">
      <c r="B119" t="str">
        <f>'pure data'!A119</f>
        <v>Printer 11</v>
      </c>
      <c r="C119">
        <f>'pure data'!G119</f>
        <v>25027069</v>
      </c>
      <c r="D119" s="13">
        <f>'pure data'!H119</f>
        <v>6.25E-2</v>
      </c>
      <c r="E119">
        <f>'pure data'!I119</f>
        <v>39</v>
      </c>
      <c r="F119">
        <f>'pure data'!J119</f>
        <v>4.5</v>
      </c>
      <c r="G119" t="str">
        <f>'pure data'!K119</f>
        <v>Yes</v>
      </c>
      <c r="H119" t="str">
        <f>'pure data'!M119</f>
        <v>J. Tang</v>
      </c>
      <c r="I119" t="str">
        <f>'pure data'!N119</f>
        <v>undergraduate</v>
      </c>
      <c r="J119" t="str">
        <f>'pure data'!O119</f>
        <v>unspecified</v>
      </c>
      <c r="K119">
        <f>'pure data'!P119</f>
        <v>0</v>
      </c>
      <c r="L119">
        <f>'pure data'!Q119</f>
        <v>0</v>
      </c>
      <c r="M119" t="str">
        <f>'pure data'!T119</f>
        <v>yes</v>
      </c>
      <c r="N119" t="str">
        <f>'pure data'!D119</f>
        <v>Use</v>
      </c>
      <c r="O119" t="str">
        <f>'pure data'!E119 &amp; " " &amp; 'pure data'!F119</f>
        <v>Witold Klimczyk wak2g11</v>
      </c>
      <c r="P119" t="s">
        <v>2130</v>
      </c>
      <c r="Q119" s="1">
        <f>'pure data'!C119</f>
        <v>41735.375</v>
      </c>
      <c r="R119" s="1">
        <f>'pure data'!L119</f>
        <v>41735.4375</v>
      </c>
      <c r="S119" t="str">
        <f>'pure data'!F119 &amp; "@soton.ac.uk"</f>
        <v>wak2g11@soton.ac.uk</v>
      </c>
      <c r="T119">
        <f>'pure data'!B119</f>
        <v>80215</v>
      </c>
      <c r="U119" t="str">
        <f>'pure data'!R119</f>
        <v>2014/4</v>
      </c>
      <c r="V119" t="str">
        <f>'pure data'!M119</f>
        <v>J. Tang</v>
      </c>
    </row>
    <row r="120" spans="2:22" x14ac:dyDescent="0.2">
      <c r="B120" t="str">
        <f>'pure data'!A120</f>
        <v>Printer 1</v>
      </c>
      <c r="C120">
        <f>'pure data'!G120</f>
        <v>24580805</v>
      </c>
      <c r="D120" s="13">
        <f>'pure data'!H120</f>
        <v>0.625</v>
      </c>
      <c r="E120">
        <f>'pure data'!I120</f>
        <v>52</v>
      </c>
      <c r="F120">
        <f>'pure data'!J120</f>
        <v>22.5</v>
      </c>
      <c r="G120" t="str">
        <f>'pure data'!K120</f>
        <v>Yes</v>
      </c>
      <c r="H120" t="str">
        <f>'pure data'!M120</f>
        <v>W. Keum</v>
      </c>
      <c r="I120" t="str">
        <f>'pure data'!N120</f>
        <v>undergraduate</v>
      </c>
      <c r="J120" t="str">
        <f>'pure data'!O120</f>
        <v>unspecified</v>
      </c>
      <c r="K120">
        <f>'pure data'!P120</f>
        <v>0</v>
      </c>
      <c r="L120" t="str">
        <f>'pure data'!Q120</f>
        <v>returned Fw9g11@soton.ac.uk RETURNED Paid £20 for hire and £2:50 for materials</v>
      </c>
      <c r="M120" t="str">
        <f>'pure data'!T120</f>
        <v>yes</v>
      </c>
      <c r="N120" t="str">
        <f>'pure data'!D120</f>
        <v>Loan</v>
      </c>
      <c r="O120" t="str">
        <f>'pure data'!E120 &amp; " " &amp; 'pure data'!F120</f>
        <v xml:space="preserve">Fras Wasim </v>
      </c>
      <c r="P120" t="s">
        <v>2130</v>
      </c>
      <c r="Q120" s="1">
        <f>'pure data'!C120</f>
        <v>41749.75</v>
      </c>
      <c r="R120" s="1">
        <f>'pure data'!L120</f>
        <v>41750.375</v>
      </c>
      <c r="S120" t="str">
        <f>'pure data'!F120 &amp; "@soton.ac.uk"</f>
        <v>@soton.ac.uk</v>
      </c>
      <c r="T120">
        <f>'pure data'!B120</f>
        <v>63514</v>
      </c>
      <c r="U120" t="str">
        <f>'pure data'!R120</f>
        <v>2014/4</v>
      </c>
      <c r="V120" t="str">
        <f>'pure data'!M120</f>
        <v>W. Keum</v>
      </c>
    </row>
    <row r="121" spans="2:22" x14ac:dyDescent="0.2">
      <c r="B121" t="str">
        <f>'pure data'!A121</f>
        <v>Printer 2</v>
      </c>
      <c r="C121">
        <f>'pure data'!G121</f>
        <v>23299975</v>
      </c>
      <c r="D121" s="13">
        <f>'pure data'!H121</f>
        <v>0.16111111111111112</v>
      </c>
      <c r="E121">
        <f>'pure data'!I121</f>
        <v>53.1</v>
      </c>
      <c r="F121">
        <f>'pure data'!J121</f>
        <v>8.5</v>
      </c>
      <c r="G121" t="str">
        <f>'pure data'!K121</f>
        <v>N/A</v>
      </c>
      <c r="H121" t="str">
        <f>'pure data'!M121</f>
        <v>B. Mack</v>
      </c>
      <c r="I121">
        <f>'pure data'!N121</f>
        <v>0</v>
      </c>
      <c r="J121" t="str">
        <f>'pure data'!O121</f>
        <v>unspecified</v>
      </c>
      <c r="K121">
        <f>'pure data'!P121</f>
        <v>510667101</v>
      </c>
      <c r="L121">
        <f>'pure data'!Q121</f>
        <v>0</v>
      </c>
      <c r="M121" t="str">
        <f>'pure data'!T121</f>
        <v>yes</v>
      </c>
      <c r="N121" t="str">
        <f>'pure data'!D121</f>
        <v>Use</v>
      </c>
      <c r="O121" t="str">
        <f>'pure data'!E121 &amp; " " &amp; 'pure data'!F121</f>
        <v xml:space="preserve">Isaac Robertson-Johns </v>
      </c>
      <c r="P121" t="s">
        <v>2130</v>
      </c>
      <c r="Q121" s="1">
        <f>'pure data'!C121</f>
        <v>41759.375</v>
      </c>
      <c r="R121" s="1">
        <f>'pure data'!L121</f>
        <v>41759.536111111112</v>
      </c>
      <c r="S121" t="str">
        <f>'pure data'!F121 &amp; "@soton.ac.uk"</f>
        <v>@soton.ac.uk</v>
      </c>
      <c r="T121">
        <f>'pure data'!B121</f>
        <v>63116</v>
      </c>
      <c r="U121" t="str">
        <f>'pure data'!R121</f>
        <v>2014/4</v>
      </c>
      <c r="V121" t="str">
        <f>'pure data'!M121</f>
        <v>B. Mack</v>
      </c>
    </row>
    <row r="122" spans="2:22" x14ac:dyDescent="0.2">
      <c r="B122" t="str">
        <f>'pure data'!A122</f>
        <v>Printer 2</v>
      </c>
      <c r="C122">
        <f>'pure data'!G122</f>
        <v>20918402</v>
      </c>
      <c r="D122" s="13">
        <f>'pure data'!H122</f>
        <v>6.625</v>
      </c>
      <c r="E122">
        <f>'pure data'!I122</f>
        <v>0</v>
      </c>
      <c r="F122">
        <f>'pure data'!J122</f>
        <v>0</v>
      </c>
      <c r="G122" t="str">
        <f>'pure data'!K122</f>
        <v>N/A</v>
      </c>
      <c r="H122" t="str">
        <f>'pure data'!M122</f>
        <v>J. Tang</v>
      </c>
      <c r="I122" t="str">
        <f>'pure data'!N122</f>
        <v>staff</v>
      </c>
      <c r="J122" t="str">
        <f>'pure data'!O122</f>
        <v>unspecified</v>
      </c>
      <c r="K122">
        <f>'pure data'!P122</f>
        <v>512447103</v>
      </c>
      <c r="L122" t="str">
        <f>'pure data'!Q122</f>
        <v>returned</v>
      </c>
      <c r="M122" t="str">
        <f>'pure data'!T122</f>
        <v>yes</v>
      </c>
      <c r="N122" t="str">
        <f>'pure data'!D122</f>
        <v>Loan</v>
      </c>
      <c r="O122" t="str">
        <f>'pure data'!E122 &amp; " " &amp; 'pure data'!F122</f>
        <v xml:space="preserve">Samuel Keyes </v>
      </c>
      <c r="P122" t="s">
        <v>2130</v>
      </c>
      <c r="Q122" s="1">
        <f>'pure data'!C122</f>
        <v>41759.75</v>
      </c>
      <c r="R122" s="1">
        <f>'pure data'!L122</f>
        <v>41766.375</v>
      </c>
      <c r="S122" t="str">
        <f>'pure data'!F122 &amp; "@soton.ac.uk"</f>
        <v>@soton.ac.uk</v>
      </c>
      <c r="T122">
        <f>'pure data'!B122</f>
        <v>63116</v>
      </c>
      <c r="U122" t="str">
        <f>'pure data'!R122</f>
        <v>2014/4</v>
      </c>
      <c r="V122" t="str">
        <f>'pure data'!M122</f>
        <v>J. Tang</v>
      </c>
    </row>
    <row r="123" spans="2:22" x14ac:dyDescent="0.2">
      <c r="B123" t="str">
        <f>'pure data'!A123</f>
        <v>Printer 5</v>
      </c>
      <c r="C123">
        <f>'pure data'!G123</f>
        <v>25364243</v>
      </c>
      <c r="D123" s="13">
        <f>'pure data'!H123</f>
        <v>0.20625000000000002</v>
      </c>
      <c r="E123">
        <f>'pure data'!I123</f>
        <v>130.5</v>
      </c>
      <c r="F123">
        <f>'pure data'!J123</f>
        <v>14</v>
      </c>
      <c r="G123" t="str">
        <f>'pure data'!K123</f>
        <v>N/A</v>
      </c>
      <c r="H123" t="str">
        <f>'pure data'!M123</f>
        <v>B. Mack</v>
      </c>
      <c r="I123" t="str">
        <f>'pure data'!N123</f>
        <v>undergraduate</v>
      </c>
      <c r="J123" t="str">
        <f>'pure data'!O123</f>
        <v>Group 16</v>
      </c>
      <c r="K123">
        <f>'pure data'!P123</f>
        <v>0</v>
      </c>
      <c r="L123" t="str">
        <f>'pure data'!Q123</f>
        <v>Phone - 07860640765</v>
      </c>
      <c r="M123" t="str">
        <f>'pure data'!T123</f>
        <v>yes</v>
      </c>
      <c r="N123" t="str">
        <f>'pure data'!D123</f>
        <v>Use</v>
      </c>
      <c r="O123" t="str">
        <f>'pure data'!E123 &amp; " " &amp; 'pure data'!F123</f>
        <v xml:space="preserve">Alex Place </v>
      </c>
      <c r="P123" t="s">
        <v>2130</v>
      </c>
      <c r="Q123" s="1">
        <f>'pure data'!C123</f>
        <v>41759.375</v>
      </c>
      <c r="R123" s="1">
        <f>'pure data'!L123</f>
        <v>41759.581250000003</v>
      </c>
      <c r="S123" t="str">
        <f>'pure data'!F123 &amp; "@soton.ac.uk"</f>
        <v>@soton.ac.uk</v>
      </c>
      <c r="T123">
        <f>'pure data'!B123</f>
        <v>83906</v>
      </c>
      <c r="U123" t="str">
        <f>'pure data'!R123</f>
        <v>2014/4</v>
      </c>
      <c r="V123" t="str">
        <f>'pure data'!M123</f>
        <v>B. Mack</v>
      </c>
    </row>
    <row r="124" spans="2:22" x14ac:dyDescent="0.2">
      <c r="B124" t="str">
        <f>'pure data'!A124</f>
        <v>Printer 4</v>
      </c>
      <c r="C124">
        <f>'pure data'!G124</f>
        <v>0</v>
      </c>
      <c r="D124" s="13">
        <f>'pure data'!H124</f>
        <v>2.6388888888888889E-2</v>
      </c>
      <c r="E124">
        <f>'pure data'!I124</f>
        <v>12.1</v>
      </c>
      <c r="F124">
        <f>'pure data'!J124</f>
        <v>2</v>
      </c>
      <c r="G124" t="str">
        <f>'pure data'!K124</f>
        <v>N/A</v>
      </c>
      <c r="H124" t="str">
        <f>'pure data'!M124</f>
        <v>B. Mack</v>
      </c>
      <c r="I124" t="str">
        <f>'pure data'!N124</f>
        <v>undergraduate</v>
      </c>
      <c r="J124" t="str">
        <f>'pure data'!O124</f>
        <v>Group 8</v>
      </c>
      <c r="K124">
        <f>'pure data'!P124</f>
        <v>0</v>
      </c>
      <c r="L124">
        <f>'pure data'!Q124</f>
        <v>0</v>
      </c>
      <c r="M124" t="str">
        <f>'pure data'!T124</f>
        <v>yes</v>
      </c>
      <c r="N124" t="str">
        <f>'pure data'!D124</f>
        <v>Use</v>
      </c>
      <c r="O124" t="str">
        <f>'pure data'!E124 &amp; " " &amp; 'pure data'!F124</f>
        <v>Julien Dars jad1g12</v>
      </c>
      <c r="P124" t="s">
        <v>2130</v>
      </c>
      <c r="Q124" s="1">
        <f>'pure data'!C124</f>
        <v>41759.375</v>
      </c>
      <c r="R124" s="1">
        <f>'pure data'!L124</f>
        <v>41759.401388888888</v>
      </c>
      <c r="S124" t="str">
        <f>'pure data'!F124 &amp; "@soton.ac.uk"</f>
        <v>jad1g12@soton.ac.uk</v>
      </c>
      <c r="T124">
        <f>'pure data'!B124</f>
        <v>83908</v>
      </c>
      <c r="U124" t="str">
        <f>'pure data'!R124</f>
        <v>2014/4</v>
      </c>
      <c r="V124" t="str">
        <f>'pure data'!M124</f>
        <v>B. Mack</v>
      </c>
    </row>
    <row r="125" spans="2:22" x14ac:dyDescent="0.2">
      <c r="B125" t="str">
        <f>'pure data'!A125</f>
        <v>Printer 6</v>
      </c>
      <c r="C125">
        <f>'pure data'!G125</f>
        <v>24245674</v>
      </c>
      <c r="D125" s="13">
        <f>'pure data'!H125</f>
        <v>6.9444444444444441E-3</v>
      </c>
      <c r="E125">
        <f>'pure data'!I125</f>
        <v>8.8000000000000007</v>
      </c>
      <c r="F125">
        <f>'pure data'!J125</f>
        <v>1</v>
      </c>
      <c r="G125" t="str">
        <f>'pure data'!K125</f>
        <v>N/A</v>
      </c>
      <c r="H125" t="str">
        <f>'pure data'!M125</f>
        <v>T. Standen</v>
      </c>
      <c r="I125" t="str">
        <f>'pure data'!N125</f>
        <v>undergraduate</v>
      </c>
      <c r="J125" t="str">
        <f>'pure data'!O125</f>
        <v>ISVR6089 - Group 3</v>
      </c>
      <c r="K125">
        <f>'pure data'!P125</f>
        <v>0</v>
      </c>
      <c r="L125" t="str">
        <f>'pure data'!Q125</f>
        <v>Print cancelled after few mins</v>
      </c>
      <c r="M125" t="str">
        <f>'pure data'!T125</f>
        <v>yes</v>
      </c>
      <c r="N125" t="str">
        <f>'pure data'!D125</f>
        <v>Use</v>
      </c>
      <c r="O125" t="str">
        <f>'pure data'!E125 &amp; " " &amp; 'pure data'!F125</f>
        <v xml:space="preserve">James Smith </v>
      </c>
      <c r="P125" t="s">
        <v>2130</v>
      </c>
      <c r="Q125" s="1">
        <f>'pure data'!C125</f>
        <v>41759.375</v>
      </c>
      <c r="R125" s="1">
        <f>'pure data'!L125</f>
        <v>41759.381944444445</v>
      </c>
      <c r="S125" t="str">
        <f>'pure data'!F125 &amp; "@soton.ac.uk"</f>
        <v>@soton.ac.uk</v>
      </c>
      <c r="T125">
        <f>'pure data'!B125</f>
        <v>80151</v>
      </c>
      <c r="U125" t="str">
        <f>'pure data'!R125</f>
        <v>2014/4</v>
      </c>
      <c r="V125" t="str">
        <f>'pure data'!M125</f>
        <v>T. Standen</v>
      </c>
    </row>
    <row r="126" spans="2:22" x14ac:dyDescent="0.2">
      <c r="B126" t="str">
        <f>'pure data'!A126</f>
        <v>Printer 6</v>
      </c>
      <c r="C126">
        <f>'pure data'!G126</f>
        <v>24245674</v>
      </c>
      <c r="D126" s="13">
        <f>'pure data'!H126</f>
        <v>1.3888888888888888E-2</v>
      </c>
      <c r="E126">
        <f>'pure data'!I126</f>
        <v>8.8000000000000007</v>
      </c>
      <c r="F126">
        <f>'pure data'!J126</f>
        <v>720.5</v>
      </c>
      <c r="G126" t="str">
        <f>'pure data'!K126</f>
        <v>N/A</v>
      </c>
      <c r="H126" t="str">
        <f>'pure data'!M126</f>
        <v>T. Standen</v>
      </c>
      <c r="I126" t="str">
        <f>'pure data'!N126</f>
        <v>undergraduate</v>
      </c>
      <c r="J126" t="str">
        <f>'pure data'!O126</f>
        <v>ISVR6089 - Group 3</v>
      </c>
      <c r="K126">
        <f>'pure data'!P126</f>
        <v>0</v>
      </c>
      <c r="L126">
        <f>'pure data'!Q126</f>
        <v>0</v>
      </c>
      <c r="M126" t="str">
        <f>'pure data'!T126</f>
        <v>yes</v>
      </c>
      <c r="N126" t="str">
        <f>'pure data'!D126</f>
        <v>Use</v>
      </c>
      <c r="O126" t="str">
        <f>'pure data'!E126 &amp; " " &amp; 'pure data'!F126</f>
        <v xml:space="preserve">James Smith </v>
      </c>
      <c r="P126" t="s">
        <v>2130</v>
      </c>
      <c r="Q126" s="1">
        <f>'pure data'!C126</f>
        <v>41759.381944444445</v>
      </c>
      <c r="R126" s="1">
        <f>'pure data'!L126</f>
        <v>41759.395833333336</v>
      </c>
      <c r="S126" t="str">
        <f>'pure data'!F126 &amp; "@soton.ac.uk"</f>
        <v>@soton.ac.uk</v>
      </c>
      <c r="T126">
        <f>'pure data'!B126</f>
        <v>80151</v>
      </c>
      <c r="U126" t="str">
        <f>'pure data'!R126</f>
        <v>2014/4</v>
      </c>
      <c r="V126" t="str">
        <f>'pure data'!M126</f>
        <v>T. Standen</v>
      </c>
    </row>
    <row r="127" spans="2:22" x14ac:dyDescent="0.2">
      <c r="B127" t="str">
        <f>'pure data'!A127</f>
        <v>Printer 6</v>
      </c>
      <c r="C127">
        <f>'pure data'!G127</f>
        <v>24245674</v>
      </c>
      <c r="D127" s="13">
        <f>'pure data'!H127</f>
        <v>5.7638888888888885E-2</v>
      </c>
      <c r="E127">
        <f>'pure data'!I127</f>
        <v>17.100000000000001</v>
      </c>
      <c r="F127">
        <f>'pure data'!J127</f>
        <v>3</v>
      </c>
      <c r="G127" t="str">
        <f>'pure data'!K127</f>
        <v>N/A</v>
      </c>
      <c r="H127" t="str">
        <f>'pure data'!M127</f>
        <v>T. Standen</v>
      </c>
      <c r="I127" t="str">
        <f>'pure data'!N127</f>
        <v>undergraduate</v>
      </c>
      <c r="J127" t="str">
        <f>'pure data'!O127</f>
        <v>ISVR6089 - Group 3</v>
      </c>
      <c r="K127">
        <f>'pure data'!P127</f>
        <v>0</v>
      </c>
      <c r="L127">
        <f>'pure data'!Q127</f>
        <v>0</v>
      </c>
      <c r="M127" t="str">
        <f>'pure data'!T127</f>
        <v>yes</v>
      </c>
      <c r="N127" t="str">
        <f>'pure data'!D127</f>
        <v>Use</v>
      </c>
      <c r="O127" t="str">
        <f>'pure data'!E127 &amp; " " &amp; 'pure data'!F127</f>
        <v xml:space="preserve">James Smith </v>
      </c>
      <c r="P127" t="s">
        <v>2130</v>
      </c>
      <c r="Q127" s="1">
        <f>'pure data'!C127</f>
        <v>41759.395833333336</v>
      </c>
      <c r="R127" s="1">
        <f>'pure data'!L127</f>
        <v>41759.453472222223</v>
      </c>
      <c r="S127" t="str">
        <f>'pure data'!F127 &amp; "@soton.ac.uk"</f>
        <v>@soton.ac.uk</v>
      </c>
      <c r="T127">
        <f>'pure data'!B127</f>
        <v>80151</v>
      </c>
      <c r="U127" t="str">
        <f>'pure data'!R127</f>
        <v>2014/4</v>
      </c>
      <c r="V127" t="str">
        <f>'pure data'!M127</f>
        <v>T. Standen</v>
      </c>
    </row>
    <row r="128" spans="2:22" x14ac:dyDescent="0.2">
      <c r="B128" t="str">
        <f>'pure data'!A128</f>
        <v>Printer 6</v>
      </c>
      <c r="C128">
        <f>'pure data'!G128</f>
        <v>24245674</v>
      </c>
      <c r="D128" s="13">
        <f>'pure data'!H128</f>
        <v>6.805555555555555E-2</v>
      </c>
      <c r="E128">
        <f>'pure data'!I128</f>
        <v>18.899999999999999</v>
      </c>
      <c r="F128">
        <f>'pure data'!J128</f>
        <v>3.5</v>
      </c>
      <c r="G128" t="str">
        <f>'pure data'!K128</f>
        <v>N/A</v>
      </c>
      <c r="H128" t="str">
        <f>'pure data'!M128</f>
        <v>Y. Chen</v>
      </c>
      <c r="I128" t="str">
        <f>'pure data'!N128</f>
        <v>undergraduate</v>
      </c>
      <c r="J128" t="str">
        <f>'pure data'!O128</f>
        <v>ISVR6089 - Group 3</v>
      </c>
      <c r="K128">
        <f>'pure data'!P128</f>
        <v>0</v>
      </c>
      <c r="L128">
        <f>'pure data'!Q128</f>
        <v>0</v>
      </c>
      <c r="M128" t="str">
        <f>'pure data'!T128</f>
        <v>yes</v>
      </c>
      <c r="N128" t="str">
        <f>'pure data'!D128</f>
        <v>Use</v>
      </c>
      <c r="O128" t="str">
        <f>'pure data'!E128 &amp; " " &amp; 'pure data'!F128</f>
        <v xml:space="preserve">James Smith </v>
      </c>
      <c r="P128" t="s">
        <v>2130</v>
      </c>
      <c r="Q128" s="1">
        <f>'pure data'!C128</f>
        <v>41759.453472222223</v>
      </c>
      <c r="R128" s="1">
        <f>'pure data'!L128</f>
        <v>41759.521527777782</v>
      </c>
      <c r="S128" t="str">
        <f>'pure data'!F128 &amp; "@soton.ac.uk"</f>
        <v>@soton.ac.uk</v>
      </c>
      <c r="T128">
        <f>'pure data'!B128</f>
        <v>80151</v>
      </c>
      <c r="U128" t="str">
        <f>'pure data'!R128</f>
        <v>2014/4</v>
      </c>
      <c r="V128" t="str">
        <f>'pure data'!M128</f>
        <v>Y. Chen</v>
      </c>
    </row>
    <row r="129" spans="2:22" x14ac:dyDescent="0.2">
      <c r="B129" t="str">
        <f>'pure data'!A129</f>
        <v>Printer 6</v>
      </c>
      <c r="C129">
        <f>'pure data'!G129</f>
        <v>24245674</v>
      </c>
      <c r="D129" s="13">
        <f>'pure data'!H129</f>
        <v>4.7916666666666663E-2</v>
      </c>
      <c r="E129">
        <f>'pure data'!I129</f>
        <v>11.9</v>
      </c>
      <c r="F129">
        <f>'pure data'!J129</f>
        <v>2.5</v>
      </c>
      <c r="G129" t="str">
        <f>'pure data'!K129</f>
        <v>N/A</v>
      </c>
      <c r="H129" t="str">
        <f>'pure data'!M129</f>
        <v>Y. Chen</v>
      </c>
      <c r="I129" t="str">
        <f>'pure data'!N129</f>
        <v>undergraduate</v>
      </c>
      <c r="J129" t="str">
        <f>'pure data'!O129</f>
        <v>ISVR6089 - Group 3</v>
      </c>
      <c r="K129">
        <f>'pure data'!P129</f>
        <v>0</v>
      </c>
      <c r="L129">
        <f>'pure data'!Q129</f>
        <v>0</v>
      </c>
      <c r="M129" t="str">
        <f>'pure data'!T129</f>
        <v>yes</v>
      </c>
      <c r="N129" t="str">
        <f>'pure data'!D129</f>
        <v>Use</v>
      </c>
      <c r="O129" t="str">
        <f>'pure data'!E129 &amp; " " &amp; 'pure data'!F129</f>
        <v xml:space="preserve">James Smith </v>
      </c>
      <c r="P129" t="s">
        <v>2130</v>
      </c>
      <c r="Q129" s="1">
        <f>'pure data'!C129</f>
        <v>41759.521527777782</v>
      </c>
      <c r="R129" s="1">
        <f>'pure data'!L129</f>
        <v>41759.569444444453</v>
      </c>
      <c r="S129" t="str">
        <f>'pure data'!F129 &amp; "@soton.ac.uk"</f>
        <v>@soton.ac.uk</v>
      </c>
      <c r="T129">
        <f>'pure data'!B129</f>
        <v>80151</v>
      </c>
      <c r="U129" t="str">
        <f>'pure data'!R129</f>
        <v>2014/4</v>
      </c>
      <c r="V129" t="str">
        <f>'pure data'!M129</f>
        <v>Y. Chen</v>
      </c>
    </row>
    <row r="130" spans="2:22" x14ac:dyDescent="0.2">
      <c r="B130" t="str">
        <f>'pure data'!A130</f>
        <v>Printer 12</v>
      </c>
      <c r="C130">
        <f>'pure data'!G130</f>
        <v>25282638</v>
      </c>
      <c r="D130" s="13">
        <f>'pure data'!H130</f>
        <v>0.15138888888888888</v>
      </c>
      <c r="E130">
        <f>'pure data'!I130</f>
        <v>50.4</v>
      </c>
      <c r="F130">
        <f>'pure data'!J130</f>
        <v>8</v>
      </c>
      <c r="G130" t="str">
        <f>'pure data'!K130</f>
        <v>N/A</v>
      </c>
      <c r="H130" t="str">
        <f>'pure data'!M130</f>
        <v>Y. Chen</v>
      </c>
      <c r="I130" t="str">
        <f>'pure data'!N130</f>
        <v>undergraduate</v>
      </c>
      <c r="J130" t="str">
        <f>'pure data'!O130</f>
        <v>FEEG2001 - UAV 1</v>
      </c>
      <c r="K130">
        <f>'pure data'!P130</f>
        <v>0</v>
      </c>
      <c r="L130">
        <f>'pure data'!Q130</f>
        <v>0</v>
      </c>
      <c r="M130" t="str">
        <f>'pure data'!T130</f>
        <v>yes</v>
      </c>
      <c r="N130" t="str">
        <f>'pure data'!D130</f>
        <v>Use</v>
      </c>
      <c r="O130" t="str">
        <f>'pure data'!E130 &amp; " " &amp; 'pure data'!F130</f>
        <v xml:space="preserve">Sean Martin </v>
      </c>
      <c r="P130" t="s">
        <v>2130</v>
      </c>
      <c r="Q130" s="1">
        <f>'pure data'!C130</f>
        <v>41759.375</v>
      </c>
      <c r="R130" s="1">
        <f>'pure data'!L130</f>
        <v>41759.526388888888</v>
      </c>
      <c r="S130" t="str">
        <f>'pure data'!F130 &amp; "@soton.ac.uk"</f>
        <v>@soton.ac.uk</v>
      </c>
      <c r="T130">
        <f>'pure data'!B130</f>
        <v>80222</v>
      </c>
      <c r="U130" t="str">
        <f>'pure data'!R130</f>
        <v>2014/4</v>
      </c>
      <c r="V130" t="str">
        <f>'pure data'!M130</f>
        <v>Y. Chen</v>
      </c>
    </row>
    <row r="131" spans="2:22" x14ac:dyDescent="0.2">
      <c r="B131" t="str">
        <f>'pure data'!A131</f>
        <v>Printer 3</v>
      </c>
      <c r="C131">
        <f>'pure data'!G131</f>
        <v>25282638</v>
      </c>
      <c r="D131" s="13">
        <f>'pure data'!H131</f>
        <v>8.2638888888888887E-2</v>
      </c>
      <c r="E131">
        <f>'pure data'!I131</f>
        <v>25</v>
      </c>
      <c r="F131">
        <f>'pure data'!J131</f>
        <v>4.5</v>
      </c>
      <c r="G131" t="str">
        <f>'pure data'!K131</f>
        <v>N/A</v>
      </c>
      <c r="H131" t="str">
        <f>'pure data'!M131</f>
        <v>T. Standen</v>
      </c>
      <c r="I131" t="str">
        <f>'pure data'!N131</f>
        <v>undergraduate</v>
      </c>
      <c r="J131" t="str">
        <f>'pure data'!O131</f>
        <v>FEEG2001 - UAV 1</v>
      </c>
      <c r="K131">
        <f>'pure data'!P131</f>
        <v>0</v>
      </c>
      <c r="L131" t="str">
        <f>'pure data'!Q131</f>
        <v>Failed</v>
      </c>
      <c r="M131" t="str">
        <f>'pure data'!T131</f>
        <v>no</v>
      </c>
      <c r="N131" t="str">
        <f>'pure data'!D131</f>
        <v>Use</v>
      </c>
      <c r="O131" t="str">
        <f>'pure data'!E131 &amp; " " &amp; 'pure data'!F131</f>
        <v xml:space="preserve">Sean Martin </v>
      </c>
      <c r="P131" t="s">
        <v>2130</v>
      </c>
      <c r="Q131" s="1">
        <f>'pure data'!C131</f>
        <v>41759.375</v>
      </c>
      <c r="R131" s="1">
        <f>'pure data'!L131</f>
        <v>41759.383263888885</v>
      </c>
      <c r="S131" t="str">
        <f>'pure data'!F131 &amp; "@soton.ac.uk"</f>
        <v>@soton.ac.uk</v>
      </c>
      <c r="T131">
        <f>'pure data'!B131</f>
        <v>82953</v>
      </c>
      <c r="U131" t="str">
        <f>'pure data'!R131</f>
        <v>2014/4</v>
      </c>
      <c r="V131" t="str">
        <f>'pure data'!M131</f>
        <v>T. Standen</v>
      </c>
    </row>
    <row r="132" spans="2:22" x14ac:dyDescent="0.2">
      <c r="B132" t="str">
        <f>'pure data'!A132</f>
        <v>Printer 3</v>
      </c>
      <c r="C132">
        <f>'pure data'!G132</f>
        <v>25282638</v>
      </c>
      <c r="D132" s="13">
        <f>'pure data'!H132</f>
        <v>8.2638888888888887E-2</v>
      </c>
      <c r="E132">
        <f>'pure data'!I132</f>
        <v>25</v>
      </c>
      <c r="F132">
        <f>'pure data'!J132</f>
        <v>4.5</v>
      </c>
      <c r="G132" t="str">
        <f>'pure data'!K132</f>
        <v>N/A</v>
      </c>
      <c r="H132" t="str">
        <f>'pure data'!M132</f>
        <v>Y. Chen</v>
      </c>
      <c r="I132" t="str">
        <f>'pure data'!N132</f>
        <v>undergraduate</v>
      </c>
      <c r="J132" t="str">
        <f>'pure data'!O132</f>
        <v>FEEG2001 - UAV 1</v>
      </c>
      <c r="K132">
        <f>'pure data'!P132</f>
        <v>0</v>
      </c>
      <c r="L132" t="str">
        <f>'pure data'!Q132</f>
        <v>Failed</v>
      </c>
      <c r="M132" t="str">
        <f>'pure data'!T132</f>
        <v>no</v>
      </c>
      <c r="N132" t="str">
        <f>'pure data'!D132</f>
        <v>Use</v>
      </c>
      <c r="O132" t="str">
        <f>'pure data'!E132 &amp; " " &amp; 'pure data'!F132</f>
        <v xml:space="preserve">Sean Martin </v>
      </c>
      <c r="P132" t="s">
        <v>2130</v>
      </c>
      <c r="Q132" s="1">
        <f>'pure data'!C132</f>
        <v>41759.383263888885</v>
      </c>
      <c r="R132" s="1">
        <f>'pure data'!L132</f>
        <v>41759.391527777771</v>
      </c>
      <c r="S132" t="str">
        <f>'pure data'!F132 &amp; "@soton.ac.uk"</f>
        <v>@soton.ac.uk</v>
      </c>
      <c r="T132">
        <f>'pure data'!B132</f>
        <v>82953</v>
      </c>
      <c r="U132" t="str">
        <f>'pure data'!R132</f>
        <v>2014/4</v>
      </c>
      <c r="V132" t="str">
        <f>'pure data'!M132</f>
        <v>Y. Chen</v>
      </c>
    </row>
    <row r="133" spans="2:22" x14ac:dyDescent="0.2">
      <c r="B133" t="str">
        <f>'pure data'!A133</f>
        <v>Printer 19</v>
      </c>
      <c r="C133">
        <f>'pure data'!G133</f>
        <v>25287818</v>
      </c>
      <c r="D133" s="13">
        <f>'pure data'!H133</f>
        <v>0.1125</v>
      </c>
      <c r="E133">
        <f>'pure data'!I133</f>
        <v>19</v>
      </c>
      <c r="F133">
        <f>'pure data'!J133</f>
        <v>5</v>
      </c>
      <c r="G133" t="str">
        <f>'pure data'!K133</f>
        <v>N/A</v>
      </c>
      <c r="H133" t="str">
        <f>'pure data'!M133</f>
        <v>T. Standen</v>
      </c>
      <c r="I133" t="str">
        <f>'pure data'!N133</f>
        <v>undergraduate</v>
      </c>
      <c r="J133" t="str">
        <f>'pure data'!O133</f>
        <v>FEEG2001 - UAV 10</v>
      </c>
      <c r="K133">
        <f>'pure data'!P133</f>
        <v>0</v>
      </c>
      <c r="L133">
        <f>'pure data'!Q133</f>
        <v>0</v>
      </c>
      <c r="M133" t="str">
        <f>'pure data'!T133</f>
        <v>yes</v>
      </c>
      <c r="N133" t="str">
        <f>'pure data'!D133</f>
        <v>Use</v>
      </c>
      <c r="O133" t="str">
        <f>'pure data'!E133 &amp; " " &amp; 'pure data'!F133</f>
        <v xml:space="preserve">Tim Clark </v>
      </c>
      <c r="P133" t="s">
        <v>2130</v>
      </c>
      <c r="Q133" s="1">
        <f>'pure data'!C133</f>
        <v>41759.375</v>
      </c>
      <c r="R133" s="1">
        <f>'pure data'!L133</f>
        <v>41759.487500000003</v>
      </c>
      <c r="S133" t="str">
        <f>'pure data'!F133 &amp; "@soton.ac.uk"</f>
        <v>@soton.ac.uk</v>
      </c>
      <c r="T133">
        <f>'pure data'!B133</f>
        <v>83971</v>
      </c>
      <c r="U133" t="str">
        <f>'pure data'!R133</f>
        <v>2014/4</v>
      </c>
      <c r="V133" t="str">
        <f>'pure data'!M133</f>
        <v>T. Standen</v>
      </c>
    </row>
    <row r="134" spans="2:22" x14ac:dyDescent="0.2">
      <c r="B134" t="str">
        <f>'pure data'!A134</f>
        <v>Printer 19</v>
      </c>
      <c r="C134">
        <f>'pure data'!G134</f>
        <v>25287818</v>
      </c>
      <c r="D134" s="13">
        <f>'pure data'!H134</f>
        <v>9.375E-2</v>
      </c>
      <c r="E134">
        <f>'pure data'!I134</f>
        <v>48</v>
      </c>
      <c r="F134">
        <f>'pure data'!J134</f>
        <v>6</v>
      </c>
      <c r="G134" t="str">
        <f>'pure data'!K134</f>
        <v>N/A</v>
      </c>
      <c r="H134" t="str">
        <f>'pure data'!M134</f>
        <v>Y. Chen</v>
      </c>
      <c r="I134" t="str">
        <f>'pure data'!N134</f>
        <v>undergraduate</v>
      </c>
      <c r="J134" t="str">
        <f>'pure data'!O134</f>
        <v>FEEG2001 - UAV 10</v>
      </c>
      <c r="K134">
        <f>'pure data'!P134</f>
        <v>0</v>
      </c>
      <c r="L134">
        <f>'pure data'!Q134</f>
        <v>0</v>
      </c>
      <c r="M134" t="str">
        <f>'pure data'!T134</f>
        <v>yes</v>
      </c>
      <c r="N134" t="str">
        <f>'pure data'!D134</f>
        <v>Use</v>
      </c>
      <c r="O134" t="str">
        <f>'pure data'!E134 &amp; " " &amp; 'pure data'!F134</f>
        <v xml:space="preserve">Tim Clark </v>
      </c>
      <c r="P134" t="s">
        <v>2130</v>
      </c>
      <c r="Q134" s="1">
        <f>'pure data'!C134</f>
        <v>41759.487500000003</v>
      </c>
      <c r="R134" s="1">
        <f>'pure data'!L134</f>
        <v>41759.581250000003</v>
      </c>
      <c r="S134" t="str">
        <f>'pure data'!F134 &amp; "@soton.ac.uk"</f>
        <v>@soton.ac.uk</v>
      </c>
      <c r="T134">
        <f>'pure data'!B134</f>
        <v>83971</v>
      </c>
      <c r="U134" t="str">
        <f>'pure data'!R134</f>
        <v>2014/4</v>
      </c>
      <c r="V134" t="str">
        <f>'pure data'!M134</f>
        <v>Y. Chen</v>
      </c>
    </row>
    <row r="135" spans="2:22" x14ac:dyDescent="0.2">
      <c r="B135" t="str">
        <f>'pure data'!A135</f>
        <v>Printer 12</v>
      </c>
      <c r="C135">
        <f>'pure data'!G135</f>
        <v>24918768</v>
      </c>
      <c r="D135" s="13">
        <f>'pure data'!H135</f>
        <v>6.6666666666666666E-2</v>
      </c>
      <c r="E135">
        <f>'pure data'!I135</f>
        <v>12.4</v>
      </c>
      <c r="F135">
        <f>'pure data'!J135</f>
        <v>3.5</v>
      </c>
      <c r="G135" t="str">
        <f>'pure data'!K135</f>
        <v>N/A</v>
      </c>
      <c r="H135" t="str">
        <f>'pure data'!M135</f>
        <v>T. Standen</v>
      </c>
      <c r="I135" t="str">
        <f>'pure data'!N135</f>
        <v>undergraduate</v>
      </c>
      <c r="J135" t="str">
        <f>'pure data'!O135</f>
        <v>FEEG2001 - UAV 21</v>
      </c>
      <c r="K135">
        <f>'pure data'!P135</f>
        <v>0</v>
      </c>
      <c r="L135">
        <f>'pure data'!Q135</f>
        <v>0</v>
      </c>
      <c r="M135" t="str">
        <f>'pure data'!T135</f>
        <v>yes</v>
      </c>
      <c r="N135" t="str">
        <f>'pure data'!D135</f>
        <v>Use</v>
      </c>
      <c r="O135" t="str">
        <f>'pure data'!E135 &amp; " " &amp; 'pure data'!F135</f>
        <v xml:space="preserve">R. B. Aluthgamage </v>
      </c>
      <c r="P135" t="s">
        <v>2130</v>
      </c>
      <c r="Q135" s="1">
        <f>'pure data'!C135</f>
        <v>41759.526388888888</v>
      </c>
      <c r="R135" s="1">
        <f>'pure data'!L135</f>
        <v>41759.593055555553</v>
      </c>
      <c r="S135" t="str">
        <f>'pure data'!F135 &amp; "@soton.ac.uk"</f>
        <v>@soton.ac.uk</v>
      </c>
      <c r="T135">
        <f>'pure data'!B135</f>
        <v>80222</v>
      </c>
      <c r="U135" t="str">
        <f>'pure data'!R135</f>
        <v>2014/4</v>
      </c>
      <c r="V135" t="str">
        <f>'pure data'!M135</f>
        <v>T. Standen</v>
      </c>
    </row>
    <row r="136" spans="2:22" x14ac:dyDescent="0.2">
      <c r="B136" t="str">
        <f>'pure data'!A136</f>
        <v>Printer 12</v>
      </c>
      <c r="C136">
        <f>'pure data'!G136</f>
        <v>24918768</v>
      </c>
      <c r="D136" s="13">
        <f>'pure data'!H136</f>
        <v>3.1944444444444449E-2</v>
      </c>
      <c r="E136">
        <f>'pure data'!I136</f>
        <v>7.2</v>
      </c>
      <c r="F136">
        <f>'pure data'!J136</f>
        <v>2</v>
      </c>
      <c r="G136" t="str">
        <f>'pure data'!K136</f>
        <v>No</v>
      </c>
      <c r="H136" t="str">
        <f>'pure data'!M136</f>
        <v>Y. Chen</v>
      </c>
      <c r="I136" t="str">
        <f>'pure data'!N136</f>
        <v>undergraduate</v>
      </c>
      <c r="J136" t="str">
        <f>'pure data'!O136</f>
        <v>FEEG2001 - UAV 21</v>
      </c>
      <c r="K136">
        <f>'pure data'!P136</f>
        <v>0</v>
      </c>
      <c r="L136">
        <f>'pure data'!Q136</f>
        <v>0</v>
      </c>
      <c r="M136" t="str">
        <f>'pure data'!T136</f>
        <v>yes</v>
      </c>
      <c r="N136" t="str">
        <f>'pure data'!D136</f>
        <v>Use</v>
      </c>
      <c r="O136" t="str">
        <f>'pure data'!E136 &amp; " " &amp; 'pure data'!F136</f>
        <v xml:space="preserve">R. B. Aluthgamage </v>
      </c>
      <c r="P136" t="s">
        <v>2130</v>
      </c>
      <c r="Q136" s="1">
        <f>'pure data'!C136</f>
        <v>41759.593055555553</v>
      </c>
      <c r="R136" s="1">
        <f>'pure data'!L136</f>
        <v>41759.625</v>
      </c>
      <c r="S136" t="str">
        <f>'pure data'!F136 &amp; "@soton.ac.uk"</f>
        <v>@soton.ac.uk</v>
      </c>
      <c r="T136">
        <f>'pure data'!B136</f>
        <v>80222</v>
      </c>
      <c r="U136" t="str">
        <f>'pure data'!R136</f>
        <v>2014/4</v>
      </c>
      <c r="V136" t="str">
        <f>'pure data'!M136</f>
        <v>Y. Chen</v>
      </c>
    </row>
    <row r="137" spans="2:22" x14ac:dyDescent="0.2">
      <c r="B137" t="str">
        <f>'pure data'!A137</f>
        <v>Printer 19</v>
      </c>
      <c r="C137">
        <f>'pure data'!G137</f>
        <v>25365657</v>
      </c>
      <c r="D137" s="13">
        <f>'pure data'!H137</f>
        <v>4.7916666666666663E-2</v>
      </c>
      <c r="E137">
        <f>'pure data'!I137</f>
        <v>29</v>
      </c>
      <c r="F137">
        <f>'pure data'!J137</f>
        <v>3.5</v>
      </c>
      <c r="G137" t="str">
        <f>'pure data'!K137</f>
        <v>N/A</v>
      </c>
      <c r="H137" t="str">
        <f>'pure data'!M137</f>
        <v>Y. Chen</v>
      </c>
      <c r="I137" t="str">
        <f>'pure data'!N137</f>
        <v>undergraduate</v>
      </c>
      <c r="J137" t="str">
        <f>'pure data'!O137</f>
        <v>FEEG2001 - UAV 3</v>
      </c>
      <c r="K137">
        <f>'pure data'!P137</f>
        <v>0</v>
      </c>
      <c r="L137">
        <f>'pure data'!Q137</f>
        <v>0</v>
      </c>
      <c r="M137" t="str">
        <f>'pure data'!T137</f>
        <v>yes</v>
      </c>
      <c r="N137" t="str">
        <f>'pure data'!D137</f>
        <v>Use</v>
      </c>
      <c r="O137" t="str">
        <f>'pure data'!E137 &amp; " " &amp; 'pure data'!F137</f>
        <v>Benjamin Meuth bdm1g12</v>
      </c>
      <c r="P137" t="s">
        <v>2130</v>
      </c>
      <c r="Q137" s="1">
        <f>'pure data'!C137</f>
        <v>41759.581250000003</v>
      </c>
      <c r="R137" s="1">
        <f>'pure data'!L137</f>
        <v>41759.629166666673</v>
      </c>
      <c r="S137" t="str">
        <f>'pure data'!F137 &amp; "@soton.ac.uk"</f>
        <v>bdm1g12@soton.ac.uk</v>
      </c>
      <c r="T137">
        <f>'pure data'!B137</f>
        <v>83971</v>
      </c>
      <c r="U137" t="str">
        <f>'pure data'!R137</f>
        <v>2014/4</v>
      </c>
      <c r="V137" t="str">
        <f>'pure data'!M137</f>
        <v>Y. Chen</v>
      </c>
    </row>
    <row r="138" spans="2:22" x14ac:dyDescent="0.2">
      <c r="B138" t="str">
        <f>'pure data'!A138</f>
        <v>Printer 3</v>
      </c>
      <c r="C138">
        <f>'pure data'!G138</f>
        <v>25365657</v>
      </c>
      <c r="D138" s="13">
        <f>'pure data'!H138</f>
        <v>8.3333333333333329E-2</v>
      </c>
      <c r="E138">
        <f>'pure data'!I138</f>
        <v>28</v>
      </c>
      <c r="F138">
        <f>'pure data'!J138</f>
        <v>4.5</v>
      </c>
      <c r="G138" t="str">
        <f>'pure data'!K138</f>
        <v>N/A</v>
      </c>
      <c r="H138" t="str">
        <f>'pure data'!M138</f>
        <v>Y. Chen</v>
      </c>
      <c r="I138" t="str">
        <f>'pure data'!N138</f>
        <v>undergraduate</v>
      </c>
      <c r="J138" t="str">
        <f>'pure data'!O138</f>
        <v>FEEG2001 - UAV 3</v>
      </c>
      <c r="K138">
        <f>'pure data'!P138</f>
        <v>0</v>
      </c>
      <c r="L138" t="str">
        <f>'pure data'!Q138</f>
        <v>Failed</v>
      </c>
      <c r="M138" t="str">
        <f>'pure data'!T138</f>
        <v>no</v>
      </c>
      <c r="N138" t="str">
        <f>'pure data'!D138</f>
        <v>Use</v>
      </c>
      <c r="O138" t="str">
        <f>'pure data'!E138 &amp; " " &amp; 'pure data'!F138</f>
        <v>Benjamin Meuth bdm1g12</v>
      </c>
      <c r="P138" t="s">
        <v>2130</v>
      </c>
      <c r="Q138" s="1">
        <f>'pure data'!C138</f>
        <v>41759.391527777771</v>
      </c>
      <c r="R138" s="1">
        <f>'pure data'!L138</f>
        <v>41759.399861111102</v>
      </c>
      <c r="S138" t="str">
        <f>'pure data'!F138 &amp; "@soton.ac.uk"</f>
        <v>bdm1g12@soton.ac.uk</v>
      </c>
      <c r="T138">
        <f>'pure data'!B138</f>
        <v>82953</v>
      </c>
      <c r="U138" t="str">
        <f>'pure data'!R138</f>
        <v>2014/4</v>
      </c>
      <c r="V138" t="str">
        <f>'pure data'!M138</f>
        <v>Y. Chen</v>
      </c>
    </row>
    <row r="139" spans="2:22" x14ac:dyDescent="0.2">
      <c r="B139" t="str">
        <f>'pure data'!A139</f>
        <v>Printer 8</v>
      </c>
      <c r="C139">
        <f>'pure data'!G139</f>
        <v>26226073</v>
      </c>
      <c r="D139" s="13">
        <f>'pure data'!H139</f>
        <v>8.4722222222222213E-2</v>
      </c>
      <c r="E139">
        <f>'pure data'!I139</f>
        <v>29.4</v>
      </c>
      <c r="F139">
        <f>'pure data'!J139</f>
        <v>5</v>
      </c>
      <c r="G139" t="str">
        <f>'pure data'!K139</f>
        <v>N/A</v>
      </c>
      <c r="H139" t="str">
        <f>'pure data'!M139</f>
        <v>Y. Chen</v>
      </c>
      <c r="I139" t="str">
        <f>'pure data'!N139</f>
        <v>undergraduate</v>
      </c>
      <c r="J139" t="str">
        <f>'pure data'!O139</f>
        <v>FEEG2001 - Odometry Robot G</v>
      </c>
      <c r="K139">
        <f>'pure data'!P139</f>
        <v>0</v>
      </c>
      <c r="L139">
        <f>'pure data'!Q139</f>
        <v>0</v>
      </c>
      <c r="M139" t="str">
        <f>'pure data'!T139</f>
        <v>yes</v>
      </c>
      <c r="N139" t="str">
        <f>'pure data'!D139</f>
        <v>Use</v>
      </c>
      <c r="O139" t="str">
        <f>'pure data'!E139 &amp; " " &amp; 'pure data'!F139</f>
        <v>Rebecca Emily Cottrell rec1g13</v>
      </c>
      <c r="P139" t="s">
        <v>2130</v>
      </c>
      <c r="Q139" s="1">
        <f>'pure data'!C139</f>
        <v>41770.375</v>
      </c>
      <c r="R139" s="1">
        <f>'pure data'!L139</f>
        <v>41770.459722222222</v>
      </c>
      <c r="S139" t="str">
        <f>'pure data'!F139 &amp; "@soton.ac.uk"</f>
        <v>rec1g13@soton.ac.uk</v>
      </c>
      <c r="T139">
        <f>'pure data'!B139</f>
        <v>80211</v>
      </c>
      <c r="U139" t="str">
        <f>'pure data'!R139</f>
        <v>2014/5</v>
      </c>
      <c r="V139" t="str">
        <f>'pure data'!M139</f>
        <v>Y. Chen</v>
      </c>
    </row>
    <row r="140" spans="2:22" x14ac:dyDescent="0.2">
      <c r="B140" t="str">
        <f>'pure data'!A140</f>
        <v>Printer 11</v>
      </c>
      <c r="C140">
        <f>'pure data'!G140</f>
        <v>24979953</v>
      </c>
      <c r="D140" s="13">
        <f>'pure data'!H140</f>
        <v>3.4027777777777775E-2</v>
      </c>
      <c r="E140">
        <f>'pure data'!I140</f>
        <v>11.1</v>
      </c>
      <c r="F140">
        <f>'pure data'!J140</f>
        <v>2</v>
      </c>
      <c r="G140" t="str">
        <f>'pure data'!K140</f>
        <v>N/A</v>
      </c>
      <c r="H140" t="str">
        <f>'pure data'!M140</f>
        <v>Y. Chen</v>
      </c>
      <c r="I140" t="str">
        <f>'pure data'!N140</f>
        <v>undergraduate</v>
      </c>
      <c r="J140" t="str">
        <f>'pure data'!O140</f>
        <v>FEEG6012 - GDP 18</v>
      </c>
      <c r="K140">
        <f>'pure data'!P140</f>
        <v>510667101</v>
      </c>
      <c r="L140" t="str">
        <f>'pure data'!Q140</f>
        <v>Mob: 07873591202</v>
      </c>
      <c r="M140" t="str">
        <f>'pure data'!T140</f>
        <v>yes</v>
      </c>
      <c r="N140" t="str">
        <f>'pure data'!D140</f>
        <v>Use</v>
      </c>
      <c r="O140" t="str">
        <f>'pure data'!E140 &amp; " " &amp; 'pure data'!F140</f>
        <v xml:space="preserve">Elynn Suah </v>
      </c>
      <c r="P140" t="s">
        <v>2130</v>
      </c>
      <c r="Q140" s="1">
        <f>'pure data'!C140</f>
        <v>41770.375</v>
      </c>
      <c r="R140" s="1">
        <f>'pure data'!L140</f>
        <v>41770.40902777778</v>
      </c>
      <c r="S140" t="str">
        <f>'pure data'!F140 &amp; "@soton.ac.uk"</f>
        <v>@soton.ac.uk</v>
      </c>
      <c r="T140">
        <f>'pure data'!B140</f>
        <v>80215</v>
      </c>
      <c r="U140" t="str">
        <f>'pure data'!R140</f>
        <v>2014/5</v>
      </c>
      <c r="V140" t="str">
        <f>'pure data'!M140</f>
        <v>Y. Chen</v>
      </c>
    </row>
    <row r="141" spans="2:22" x14ac:dyDescent="0.2">
      <c r="B141" t="str">
        <f>'pure data'!A141</f>
        <v>Printer 11</v>
      </c>
      <c r="C141">
        <f>'pure data'!G141</f>
        <v>20914121</v>
      </c>
      <c r="D141" s="13">
        <f>'pure data'!H141</f>
        <v>2.8472222222222222E-2</v>
      </c>
      <c r="E141">
        <f>'pure data'!I141</f>
        <v>6</v>
      </c>
      <c r="F141">
        <f>'pure data'!J141</f>
        <v>0</v>
      </c>
      <c r="G141" t="str">
        <f>'pure data'!K141</f>
        <v>N/A</v>
      </c>
      <c r="H141" t="str">
        <f>'pure data'!M141</f>
        <v>T. Standen</v>
      </c>
      <c r="I141" t="str">
        <f>'pure data'!N141</f>
        <v>demonstrator</v>
      </c>
      <c r="J141" t="str">
        <f>'pure data'!O141</f>
        <v>Demonstrator</v>
      </c>
      <c r="K141">
        <f>'pure data'!P141</f>
        <v>0</v>
      </c>
      <c r="L141" t="str">
        <f>'pure data'!Q141</f>
        <v>demonstrator training</v>
      </c>
      <c r="M141" t="str">
        <f>'pure data'!T141</f>
        <v>yes</v>
      </c>
      <c r="N141" t="str">
        <f>'pure data'!D141</f>
        <v>Use</v>
      </c>
      <c r="O141" t="str">
        <f>'pure data'!E141 &amp; " " &amp; 'pure data'!F141</f>
        <v xml:space="preserve">A. Martinez </v>
      </c>
      <c r="P141" t="s">
        <v>2130</v>
      </c>
      <c r="Q141" s="1">
        <f>'pure data'!C141</f>
        <v>41773.375</v>
      </c>
      <c r="R141" s="1">
        <f>'pure data'!L141</f>
        <v>41773.40347222222</v>
      </c>
      <c r="S141" t="str">
        <f>'pure data'!F141 &amp; "@soton.ac.uk"</f>
        <v>@soton.ac.uk</v>
      </c>
      <c r="T141">
        <f>'pure data'!B141</f>
        <v>80215</v>
      </c>
      <c r="U141" t="str">
        <f>'pure data'!R141</f>
        <v>2014/5</v>
      </c>
      <c r="V141" t="str">
        <f>'pure data'!M141</f>
        <v>T. Standen</v>
      </c>
    </row>
    <row r="142" spans="2:22" x14ac:dyDescent="0.2">
      <c r="B142" t="str">
        <f>'pure data'!A142</f>
        <v>Printer 11</v>
      </c>
      <c r="C142">
        <f>'pure data'!G142</f>
        <v>21543852</v>
      </c>
      <c r="D142" s="13">
        <f>'pure data'!H142</f>
        <v>7.6388888888888886E-3</v>
      </c>
      <c r="E142">
        <f>'pure data'!I142</f>
        <v>1.4</v>
      </c>
      <c r="F142">
        <f>'pure data'!J142</f>
        <v>0</v>
      </c>
      <c r="G142" t="str">
        <f>'pure data'!K142</f>
        <v>N/A</v>
      </c>
      <c r="H142" t="str">
        <f>'pure data'!M142</f>
        <v>T. Standen</v>
      </c>
      <c r="I142" t="str">
        <f>'pure data'!N142</f>
        <v>demonstrator</v>
      </c>
      <c r="J142" t="str">
        <f>'pure data'!O142</f>
        <v>Demonstrator</v>
      </c>
      <c r="K142">
        <f>'pure data'!P142</f>
        <v>0</v>
      </c>
      <c r="L142" t="str">
        <f>'pure data'!Q142</f>
        <v>demonstrator training</v>
      </c>
      <c r="M142" t="str">
        <f>'pure data'!T142</f>
        <v>yes</v>
      </c>
      <c r="N142" t="str">
        <f>'pure data'!D142</f>
        <v>Use</v>
      </c>
      <c r="O142" t="str">
        <f>'pure data'!E142 &amp; " " &amp; 'pure data'!F142</f>
        <v>Tyra Standen ts1v07</v>
      </c>
      <c r="P142" t="s">
        <v>2130</v>
      </c>
      <c r="Q142" s="1">
        <f>'pure data'!C142</f>
        <v>41773.40347222222</v>
      </c>
      <c r="R142" s="1">
        <f>'pure data'!L142</f>
        <v>41773.411111111112</v>
      </c>
      <c r="S142" t="str">
        <f>'pure data'!F142 &amp; "@soton.ac.uk"</f>
        <v>ts1v07@soton.ac.uk</v>
      </c>
      <c r="T142">
        <f>'pure data'!B142</f>
        <v>80215</v>
      </c>
      <c r="U142" t="str">
        <f>'pure data'!R142</f>
        <v>2014/5</v>
      </c>
      <c r="V142" t="str">
        <f>'pure data'!M142</f>
        <v>T. Standen</v>
      </c>
    </row>
    <row r="143" spans="2:22" x14ac:dyDescent="0.2">
      <c r="B143" t="str">
        <f>'pure data'!A143</f>
        <v>Printer 3</v>
      </c>
      <c r="C143">
        <f>'pure data'!G143</f>
        <v>25300369</v>
      </c>
      <c r="D143" s="13">
        <f>'pure data'!H143</f>
        <v>2.4999999999999998E-2</v>
      </c>
      <c r="E143">
        <f>'pure data'!I143</f>
        <v>7</v>
      </c>
      <c r="F143">
        <f>'pure data'!J143</f>
        <v>1.5</v>
      </c>
      <c r="G143" t="str">
        <f>'pure data'!K143</f>
        <v>N/A</v>
      </c>
      <c r="H143" t="str">
        <f>'pure data'!M143</f>
        <v>A. Martinez</v>
      </c>
      <c r="I143" t="str">
        <f>'pure data'!N143</f>
        <v>undergraduate</v>
      </c>
      <c r="J143" t="str">
        <f>'pure data'!O143</f>
        <v>Formula Student</v>
      </c>
      <c r="K143">
        <f>'pure data'!P143</f>
        <v>0</v>
      </c>
      <c r="L143" t="str">
        <f>'pure data'!Q143</f>
        <v>said they had spoken to shoufeng to arrange this printing.</v>
      </c>
      <c r="M143" t="str">
        <f>'pure data'!T143</f>
        <v>yes</v>
      </c>
      <c r="N143" t="str">
        <f>'pure data'!D143</f>
        <v>Use</v>
      </c>
      <c r="O143" t="str">
        <f>'pure data'!E143 &amp; " " &amp; 'pure data'!F143</f>
        <v>Radovan Gallo rg2g12</v>
      </c>
      <c r="P143" t="s">
        <v>2130</v>
      </c>
      <c r="Q143" s="1">
        <f>'pure data'!C143</f>
        <v>41773.375</v>
      </c>
      <c r="R143" s="1">
        <f>'pure data'!L143</f>
        <v>41773.4</v>
      </c>
      <c r="S143" t="str">
        <f>'pure data'!F143 &amp; "@soton.ac.uk"</f>
        <v>rg2g12@soton.ac.uk</v>
      </c>
      <c r="T143">
        <f>'pure data'!B143</f>
        <v>82953</v>
      </c>
      <c r="U143" t="str">
        <f>'pure data'!R143</f>
        <v>2014/5</v>
      </c>
      <c r="V143" t="str">
        <f>'pure data'!M143</f>
        <v>A. Martinez</v>
      </c>
    </row>
    <row r="144" spans="2:22" x14ac:dyDescent="0.2">
      <c r="B144" t="str">
        <f>'pure data'!A144</f>
        <v>Printer 4</v>
      </c>
      <c r="C144">
        <f>'pure data'!G144</f>
        <v>25603396</v>
      </c>
      <c r="D144" s="13">
        <f>'pure data'!H144</f>
        <v>4.7222222222222221E-2</v>
      </c>
      <c r="E144">
        <f>'pure data'!I144</f>
        <v>33</v>
      </c>
      <c r="F144">
        <f>'pure data'!J144</f>
        <v>3.5</v>
      </c>
      <c r="G144" t="str">
        <f>'pure data'!K144</f>
        <v>N/A</v>
      </c>
      <c r="H144" t="str">
        <f>'pure data'!M144</f>
        <v>T. Standen</v>
      </c>
      <c r="I144" t="str">
        <f>'pure data'!N144</f>
        <v>undergraduate</v>
      </c>
      <c r="J144" t="str">
        <f>'pure data'!O144</f>
        <v>Group 1</v>
      </c>
      <c r="K144">
        <f>'pure data'!P144</f>
        <v>0</v>
      </c>
      <c r="L144" t="str">
        <f>'pure data'!Q144</f>
        <v>Mob: 07908102499</v>
      </c>
      <c r="M144" t="str">
        <f>'pure data'!T144</f>
        <v>yes</v>
      </c>
      <c r="N144" t="str">
        <f>'pure data'!D144</f>
        <v>Use</v>
      </c>
      <c r="O144" t="str">
        <f>'pure data'!E144 &amp; " " &amp; 'pure data'!F144</f>
        <v xml:space="preserve">Adam Roberts </v>
      </c>
      <c r="P144" t="s">
        <v>2130</v>
      </c>
      <c r="Q144" s="1">
        <f>'pure data'!C144</f>
        <v>41773.375</v>
      </c>
      <c r="R144" s="1">
        <f>'pure data'!L144</f>
        <v>41773.422222222223</v>
      </c>
      <c r="S144" t="str">
        <f>'pure data'!F144 &amp; "@soton.ac.uk"</f>
        <v>@soton.ac.uk</v>
      </c>
      <c r="T144">
        <f>'pure data'!B144</f>
        <v>83908</v>
      </c>
      <c r="U144" t="str">
        <f>'pure data'!R144</f>
        <v>2014/5</v>
      </c>
      <c r="V144" t="str">
        <f>'pure data'!M144</f>
        <v>T. Standen</v>
      </c>
    </row>
    <row r="145" spans="2:22" x14ac:dyDescent="0.2">
      <c r="B145" t="str">
        <f>'pure data'!A145</f>
        <v>Printer 6</v>
      </c>
      <c r="C145">
        <f>'pure data'!G145</f>
        <v>23909552</v>
      </c>
      <c r="D145" s="13">
        <f>'pure data'!H145</f>
        <v>4.3750000000000004E-2</v>
      </c>
      <c r="E145">
        <f>'pure data'!I145</f>
        <v>16.600000000000001</v>
      </c>
      <c r="F145">
        <f>'pure data'!J145</f>
        <v>2.5</v>
      </c>
      <c r="G145" t="str">
        <f>'pure data'!K145</f>
        <v>No</v>
      </c>
      <c r="H145" t="str">
        <f>'pure data'!M145</f>
        <v>P. Campbell</v>
      </c>
      <c r="I145" t="str">
        <f>'pure data'!N145</f>
        <v>undergraduate</v>
      </c>
      <c r="J145" t="str">
        <f>'pure data'!O145</f>
        <v>Group 10</v>
      </c>
      <c r="K145">
        <f>'pure data'!P145</f>
        <v>0</v>
      </c>
      <c r="L145">
        <f>'pure data'!Q145</f>
        <v>0</v>
      </c>
      <c r="M145" t="str">
        <f>'pure data'!T145</f>
        <v>yes</v>
      </c>
      <c r="N145" t="str">
        <f>'pure data'!D145</f>
        <v>Use</v>
      </c>
      <c r="O145" t="str">
        <f>'pure data'!E145 &amp; " " &amp; 'pure data'!F145</f>
        <v xml:space="preserve">Byang Jae Kim </v>
      </c>
      <c r="P145" t="s">
        <v>2130</v>
      </c>
      <c r="Q145" s="1">
        <f>'pure data'!C145</f>
        <v>41773.375</v>
      </c>
      <c r="R145" s="1">
        <f>'pure data'!L145</f>
        <v>41773.418749999997</v>
      </c>
      <c r="S145" t="str">
        <f>'pure data'!F145 &amp; "@soton.ac.uk"</f>
        <v>@soton.ac.uk</v>
      </c>
      <c r="T145">
        <f>'pure data'!B145</f>
        <v>80151</v>
      </c>
      <c r="U145" t="str">
        <f>'pure data'!R145</f>
        <v>2014/5</v>
      </c>
      <c r="V145" t="str">
        <f>'pure data'!M145</f>
        <v>P. Campbell</v>
      </c>
    </row>
    <row r="146" spans="2:22" x14ac:dyDescent="0.2">
      <c r="B146" t="str">
        <f>'pure data'!A146</f>
        <v>Printer 15</v>
      </c>
      <c r="C146">
        <f>'pure data'!G146</f>
        <v>26453444</v>
      </c>
      <c r="D146" s="13">
        <f>'pure data'!H146</f>
        <v>1.4583333333333332E-2</v>
      </c>
      <c r="E146">
        <f>'pure data'!I146</f>
        <v>9.1</v>
      </c>
      <c r="F146">
        <f>'pure data'!J146</f>
        <v>1</v>
      </c>
      <c r="G146" t="str">
        <f>'pure data'!K146</f>
        <v>No</v>
      </c>
      <c r="H146" t="str">
        <f>'pure data'!M146</f>
        <v>P. Campbell</v>
      </c>
      <c r="I146" t="str">
        <f>'pure data'!N146</f>
        <v>undergraduate</v>
      </c>
      <c r="J146" t="str">
        <f>'pure data'!O146</f>
        <v>Group 8</v>
      </c>
      <c r="K146">
        <f>'pure data'!P146</f>
        <v>0</v>
      </c>
      <c r="L146">
        <f>'pure data'!Q146</f>
        <v>0</v>
      </c>
      <c r="M146" t="str">
        <f>'pure data'!T146</f>
        <v>yes</v>
      </c>
      <c r="N146" t="str">
        <f>'pure data'!D146</f>
        <v>Use</v>
      </c>
      <c r="O146" t="str">
        <f>'pure data'!E146 &amp; " " &amp; 'pure data'!F146</f>
        <v>Hao Wu hw11g13</v>
      </c>
      <c r="P146" t="s">
        <v>2130</v>
      </c>
      <c r="Q146" s="1">
        <f>'pure data'!C146</f>
        <v>41773.375</v>
      </c>
      <c r="R146" s="1">
        <f>'pure data'!L146</f>
        <v>41773.38958333333</v>
      </c>
      <c r="S146" t="str">
        <f>'pure data'!F146 &amp; "@soton.ac.uk"</f>
        <v>hw11g13@soton.ac.uk</v>
      </c>
      <c r="T146">
        <f>'pure data'!B146</f>
        <v>80214</v>
      </c>
      <c r="U146" t="str">
        <f>'pure data'!R146</f>
        <v>2014/5</v>
      </c>
      <c r="V146" t="str">
        <f>'pure data'!M146</f>
        <v>P. Campbell</v>
      </c>
    </row>
    <row r="147" spans="2:22" x14ac:dyDescent="0.2">
      <c r="B147" t="str">
        <f>'pure data'!A147</f>
        <v>Printer 6</v>
      </c>
      <c r="C147">
        <f>'pure data'!G147</f>
        <v>26622467</v>
      </c>
      <c r="D147" s="13">
        <f>'pure data'!H147</f>
        <v>0.17916666666666667</v>
      </c>
      <c r="E147">
        <f>'pure data'!I147</f>
        <v>65.8</v>
      </c>
      <c r="F147">
        <f>'pure data'!J147</f>
        <v>10</v>
      </c>
      <c r="G147" t="str">
        <f>'pure data'!K147</f>
        <v>N/A</v>
      </c>
      <c r="H147" t="str">
        <f>'pure data'!M147</f>
        <v>T. Standen</v>
      </c>
      <c r="I147" t="str">
        <f>'pure data'!N147</f>
        <v>undergraduate</v>
      </c>
      <c r="J147" t="str">
        <f>'pure data'!O147</f>
        <v>FEEG2001 - UAV 2</v>
      </c>
      <c r="K147">
        <f>'pure data'!P147</f>
        <v>0</v>
      </c>
      <c r="L147">
        <f>'pure data'!Q147</f>
        <v>7459213372</v>
      </c>
      <c r="M147" t="str">
        <f>'pure data'!T147</f>
        <v>yes</v>
      </c>
      <c r="N147" t="str">
        <f>'pure data'!D147</f>
        <v>Use</v>
      </c>
      <c r="O147" t="str">
        <f>'pure data'!E147 &amp; " " &amp; 'pure data'!F147</f>
        <v xml:space="preserve">Meet Desai </v>
      </c>
      <c r="P147" t="s">
        <v>2130</v>
      </c>
      <c r="Q147" s="1">
        <f>'pure data'!C147</f>
        <v>41773.418749999997</v>
      </c>
      <c r="R147" s="1">
        <f>'pure data'!L147</f>
        <v>41773.597916666666</v>
      </c>
      <c r="S147" t="str">
        <f>'pure data'!F147 &amp; "@soton.ac.uk"</f>
        <v>@soton.ac.uk</v>
      </c>
      <c r="T147">
        <f>'pure data'!B147</f>
        <v>80151</v>
      </c>
      <c r="U147" t="str">
        <f>'pure data'!R147</f>
        <v>2014/5</v>
      </c>
      <c r="V147" t="str">
        <f>'pure data'!M147</f>
        <v>T. Standen</v>
      </c>
    </row>
    <row r="148" spans="2:22" x14ac:dyDescent="0.2">
      <c r="B148" t="str">
        <f>'pure data'!A148</f>
        <v>Printer 3</v>
      </c>
      <c r="C148">
        <f>'pure data'!G148</f>
        <v>25608509</v>
      </c>
      <c r="D148" s="13">
        <f>'pure data'!H148</f>
        <v>9.7222222222222224E-2</v>
      </c>
      <c r="E148">
        <f>'pure data'!I148</f>
        <v>58</v>
      </c>
      <c r="F148">
        <f>'pure data'!J148</f>
        <v>6.5</v>
      </c>
      <c r="G148" t="str">
        <f>'pure data'!K148</f>
        <v>No</v>
      </c>
      <c r="H148" t="str">
        <f>'pure data'!M148</f>
        <v>F. Zhang</v>
      </c>
      <c r="I148" t="str">
        <f>'pure data'!N148</f>
        <v>undergraduate</v>
      </c>
      <c r="J148" t="str">
        <f>'pure data'!O148</f>
        <v>FEEG2001 - UAV 9</v>
      </c>
      <c r="K148">
        <f>'pure data'!P148</f>
        <v>0</v>
      </c>
      <c r="L148">
        <f>'pure data'!Q148</f>
        <v>0</v>
      </c>
      <c r="M148" t="str">
        <f>'pure data'!T148</f>
        <v>yes</v>
      </c>
      <c r="N148" t="str">
        <f>'pure data'!D148</f>
        <v>Use</v>
      </c>
      <c r="O148" t="str">
        <f>'pure data'!E148 &amp; " " &amp; 'pure data'!F148</f>
        <v>Davide Arnando da1g12</v>
      </c>
      <c r="P148" t="s">
        <v>2130</v>
      </c>
      <c r="Q148" s="1">
        <f>'pure data'!C148</f>
        <v>41773.4</v>
      </c>
      <c r="R148" s="1">
        <f>'pure data'!L148</f>
        <v>41773.49722222222</v>
      </c>
      <c r="S148" t="str">
        <f>'pure data'!F148 &amp; "@soton.ac.uk"</f>
        <v>da1g12@soton.ac.uk</v>
      </c>
      <c r="T148">
        <f>'pure data'!B148</f>
        <v>82953</v>
      </c>
      <c r="U148" t="str">
        <f>'pure data'!R148</f>
        <v>2014/5</v>
      </c>
      <c r="V148" t="str">
        <f>'pure data'!M148</f>
        <v>F. Zhang</v>
      </c>
    </row>
    <row r="149" spans="2:22" x14ac:dyDescent="0.2">
      <c r="B149" t="str">
        <f>'pure data'!A149</f>
        <v>Printer 4</v>
      </c>
      <c r="C149">
        <f>'pure data'!G149</f>
        <v>25608509</v>
      </c>
      <c r="D149" s="13">
        <f>'pure data'!H149</f>
        <v>0.10416666666666667</v>
      </c>
      <c r="E149">
        <f>'pure data'!I149</f>
        <v>58</v>
      </c>
      <c r="F149">
        <f>'pure data'!J149</f>
        <v>7</v>
      </c>
      <c r="G149" t="str">
        <f>'pure data'!K149</f>
        <v>No</v>
      </c>
      <c r="H149" t="str">
        <f>'pure data'!M149</f>
        <v>F. Zhang</v>
      </c>
      <c r="I149" t="str">
        <f>'pure data'!N149</f>
        <v>undergraduate</v>
      </c>
      <c r="J149" t="str">
        <f>'pure data'!O149</f>
        <v>FEEG2001 - UAV 9</v>
      </c>
      <c r="K149">
        <f>'pure data'!P149</f>
        <v>0</v>
      </c>
      <c r="L149">
        <f>'pure data'!Q149</f>
        <v>0</v>
      </c>
      <c r="M149" t="str">
        <f>'pure data'!T149</f>
        <v>yes</v>
      </c>
      <c r="N149" t="str">
        <f>'pure data'!D149</f>
        <v>Use</v>
      </c>
      <c r="O149" t="str">
        <f>'pure data'!E149 &amp; " " &amp; 'pure data'!F149</f>
        <v>Davide Arnando da1g12</v>
      </c>
      <c r="P149" t="s">
        <v>2130</v>
      </c>
      <c r="Q149" s="1">
        <f>'pure data'!C149</f>
        <v>41773.422222222223</v>
      </c>
      <c r="R149" s="1">
        <f>'pure data'!L149</f>
        <v>41773.526388888888</v>
      </c>
      <c r="S149" t="str">
        <f>'pure data'!F149 &amp; "@soton.ac.uk"</f>
        <v>da1g12@soton.ac.uk</v>
      </c>
      <c r="T149">
        <f>'pure data'!B149</f>
        <v>83908</v>
      </c>
      <c r="U149" t="str">
        <f>'pure data'!R149</f>
        <v>2014/5</v>
      </c>
      <c r="V149" t="str">
        <f>'pure data'!M149</f>
        <v>F. Zhang</v>
      </c>
    </row>
    <row r="150" spans="2:22" x14ac:dyDescent="0.2">
      <c r="B150" t="str">
        <f>'pure data'!A150</f>
        <v>Printer 11</v>
      </c>
      <c r="C150">
        <f>'pure data'!G150</f>
        <v>24061905</v>
      </c>
      <c r="D150" s="13">
        <f>'pure data'!H150</f>
        <v>9.6527777777777768E-2</v>
      </c>
      <c r="E150">
        <f>'pure data'!I150</f>
        <v>3.1</v>
      </c>
      <c r="F150">
        <f>'pure data'!J150</f>
        <v>4</v>
      </c>
      <c r="G150" t="str">
        <f>'pure data'!K150</f>
        <v>N/A</v>
      </c>
      <c r="H150" t="str">
        <f>'pure data'!M150</f>
        <v>T. Standen</v>
      </c>
      <c r="I150">
        <f>'pure data'!N150</f>
        <v>0</v>
      </c>
      <c r="J150" t="str">
        <f>'pure data'!O150</f>
        <v>unspecified</v>
      </c>
      <c r="K150">
        <f>'pure data'!P150</f>
        <v>0</v>
      </c>
      <c r="L150" t="str">
        <f>'pure data'!Q150</f>
        <v>Print cancelled - stopped extruding material Mob: 07933456567</v>
      </c>
      <c r="M150" t="str">
        <f>'pure data'!T150</f>
        <v>yes</v>
      </c>
      <c r="N150" t="str">
        <f>'pure data'!D150</f>
        <v>Use</v>
      </c>
      <c r="O150" t="str">
        <f>'pure data'!E150 &amp; " " &amp; 'pure data'!F150</f>
        <v xml:space="preserve">Matthew Slater </v>
      </c>
      <c r="P150" t="s">
        <v>2130</v>
      </c>
      <c r="Q150" s="1">
        <f>'pure data'!C150</f>
        <v>41773.411111111112</v>
      </c>
      <c r="R150" s="1">
        <f>'pure data'!L150</f>
        <v>41773.507638888892</v>
      </c>
      <c r="S150" t="str">
        <f>'pure data'!F150 &amp; "@soton.ac.uk"</f>
        <v>@soton.ac.uk</v>
      </c>
      <c r="T150">
        <f>'pure data'!B150</f>
        <v>80215</v>
      </c>
      <c r="U150" t="str">
        <f>'pure data'!R150</f>
        <v>2014/5</v>
      </c>
      <c r="V150" t="str">
        <f>'pure data'!M150</f>
        <v>T. Standen</v>
      </c>
    </row>
    <row r="151" spans="2:22" x14ac:dyDescent="0.2">
      <c r="B151" t="str">
        <f>'pure data'!A151</f>
        <v>Printer 4</v>
      </c>
      <c r="C151">
        <f>'pure data'!G151</f>
        <v>24061905</v>
      </c>
      <c r="D151" s="13">
        <f>'pure data'!H151</f>
        <v>9.6527777777777768E-2</v>
      </c>
      <c r="E151">
        <f>'pure data'!I151</f>
        <v>30.3</v>
      </c>
      <c r="F151">
        <f>'pure data'!J151</f>
        <v>5</v>
      </c>
      <c r="G151" t="str">
        <f>'pure data'!K151</f>
        <v>Yes</v>
      </c>
      <c r="H151" t="str">
        <f>'pure data'!M151</f>
        <v>T. Standen</v>
      </c>
      <c r="I151">
        <f>'pure data'!N151</f>
        <v>0</v>
      </c>
      <c r="J151" t="str">
        <f>'pure data'!O151</f>
        <v>unspecified</v>
      </c>
      <c r="K151">
        <f>'pure data'!P151</f>
        <v>0</v>
      </c>
      <c r="L151" t="str">
        <f>'pure data'!Q151</f>
        <v>Mob: 07933456567</v>
      </c>
      <c r="M151" t="str">
        <f>'pure data'!T151</f>
        <v>yes</v>
      </c>
      <c r="N151" t="str">
        <f>'pure data'!D151</f>
        <v>Use</v>
      </c>
      <c r="O151" t="str">
        <f>'pure data'!E151 &amp; " " &amp; 'pure data'!F151</f>
        <v xml:space="preserve">Matthew Slater </v>
      </c>
      <c r="P151" t="s">
        <v>2130</v>
      </c>
      <c r="Q151" s="1">
        <f>'pure data'!C151</f>
        <v>41773.526388888888</v>
      </c>
      <c r="R151" s="1">
        <f>'pure data'!L151</f>
        <v>41773.622916666667</v>
      </c>
      <c r="S151" t="str">
        <f>'pure data'!F151 &amp; "@soton.ac.uk"</f>
        <v>@soton.ac.uk</v>
      </c>
      <c r="T151">
        <f>'pure data'!B151</f>
        <v>83908</v>
      </c>
      <c r="U151" t="str">
        <f>'pure data'!R151</f>
        <v>2014/5</v>
      </c>
      <c r="V151" t="str">
        <f>'pure data'!M151</f>
        <v>T. Standen</v>
      </c>
    </row>
    <row r="152" spans="2:22" x14ac:dyDescent="0.2">
      <c r="B152" t="str">
        <f>'pure data'!A152</f>
        <v>Printer 15</v>
      </c>
      <c r="C152">
        <f>'pure data'!G152</f>
        <v>24563889</v>
      </c>
      <c r="D152" s="13">
        <f>'pure data'!H152</f>
        <v>0.12361111111111112</v>
      </c>
      <c r="E152">
        <f>'pure data'!I152</f>
        <v>28.6</v>
      </c>
      <c r="F152">
        <f>'pure data'!J152</f>
        <v>5.08</v>
      </c>
      <c r="G152" t="str">
        <f>'pure data'!K152</f>
        <v>Yes</v>
      </c>
      <c r="H152" t="str">
        <f>'pure data'!M152</f>
        <v>A. Martinez</v>
      </c>
      <c r="I152" t="str">
        <f>'pure data'!N152</f>
        <v>undergraduate</v>
      </c>
      <c r="J152" t="str">
        <f>'pure data'!O152</f>
        <v>unspecified</v>
      </c>
      <c r="K152">
        <f>'pure data'!P152</f>
        <v>0</v>
      </c>
      <c r="L152" t="str">
        <f>'pure data'!Q152</f>
        <v>mob: 07414855246</v>
      </c>
      <c r="M152" t="str">
        <f>'pure data'!T152</f>
        <v>yes</v>
      </c>
      <c r="N152" t="str">
        <f>'pure data'!D152</f>
        <v>Use</v>
      </c>
      <c r="O152" t="str">
        <f>'pure data'!E152 &amp; " " &amp; 'pure data'!F152</f>
        <v>Qasim Al Mansoor qham1g11</v>
      </c>
      <c r="P152" t="s">
        <v>2130</v>
      </c>
      <c r="Q152" s="1">
        <f>'pure data'!C152</f>
        <v>41773.38958333333</v>
      </c>
      <c r="R152" s="1">
        <f>'pure data'!L152</f>
        <v>41773.513194444444</v>
      </c>
      <c r="S152" t="str">
        <f>'pure data'!F152 &amp; "@soton.ac.uk"</f>
        <v>qham1g11@soton.ac.uk</v>
      </c>
      <c r="T152">
        <f>'pure data'!B152</f>
        <v>80214</v>
      </c>
      <c r="U152" t="str">
        <f>'pure data'!R152</f>
        <v>2014/5</v>
      </c>
      <c r="V152" t="str">
        <f>'pure data'!M152</f>
        <v>A. Martinez</v>
      </c>
    </row>
    <row r="153" spans="2:22" x14ac:dyDescent="0.2">
      <c r="B153" t="str">
        <f>'pure data'!A153</f>
        <v>Printer 3</v>
      </c>
      <c r="C153">
        <f>'pure data'!G153</f>
        <v>25334131</v>
      </c>
      <c r="D153" s="13">
        <f>'pure data'!H153</f>
        <v>2.7777777777777776E-2</v>
      </c>
      <c r="E153">
        <f>'pure data'!I153</f>
        <v>13</v>
      </c>
      <c r="F153">
        <f>'pure data'!J153</f>
        <v>1.25</v>
      </c>
      <c r="G153" t="str">
        <f>'pure data'!K153</f>
        <v>No</v>
      </c>
      <c r="H153" t="str">
        <f>'pure data'!M153</f>
        <v>J. Vasi</v>
      </c>
      <c r="I153">
        <f>'pure data'!N153</f>
        <v>0</v>
      </c>
      <c r="J153" t="str">
        <f>'pure data'!O153</f>
        <v>unspecified</v>
      </c>
      <c r="K153">
        <f>'pure data'!P153</f>
        <v>0</v>
      </c>
      <c r="L153">
        <f>'pure data'!Q153</f>
        <v>1.25</v>
      </c>
      <c r="M153" t="str">
        <f>'pure data'!T153</f>
        <v>yes</v>
      </c>
      <c r="N153" t="str">
        <f>'pure data'!D153</f>
        <v>Use</v>
      </c>
      <c r="O153" t="str">
        <f>'pure data'!E153 &amp; " " &amp; 'pure data'!F153</f>
        <v xml:space="preserve">Phat Hong Hung </v>
      </c>
      <c r="P153" t="s">
        <v>2130</v>
      </c>
      <c r="Q153" s="1">
        <f>'pure data'!C153</f>
        <v>41801.375</v>
      </c>
      <c r="R153" s="1">
        <f>'pure data'!L153</f>
        <v>41801.402777777781</v>
      </c>
      <c r="S153" t="str">
        <f>'pure data'!F153 &amp; "@soton.ac.uk"</f>
        <v>@soton.ac.uk</v>
      </c>
      <c r="T153">
        <f>'pure data'!B153</f>
        <v>82953</v>
      </c>
      <c r="U153" t="str">
        <f>'pure data'!R153</f>
        <v>2014/6</v>
      </c>
      <c r="V153" t="str">
        <f>'pure data'!M153</f>
        <v>J. Vasi</v>
      </c>
    </row>
    <row r="154" spans="2:22" x14ac:dyDescent="0.2">
      <c r="B154" t="str">
        <f>'pure data'!A154</f>
        <v>Printer 3</v>
      </c>
      <c r="C154">
        <f>'pure data'!G154</f>
        <v>25634658</v>
      </c>
      <c r="D154" s="13">
        <f>'pure data'!H154</f>
        <v>9.0277777777777776E-2</v>
      </c>
      <c r="E154">
        <f>'pure data'!I154</f>
        <v>44</v>
      </c>
      <c r="F154">
        <f>'pure data'!J154</f>
        <v>5.4</v>
      </c>
      <c r="G154" t="str">
        <f>'pure data'!K154</f>
        <v>No</v>
      </c>
      <c r="H154" t="str">
        <f>'pure data'!M154</f>
        <v>J. Vasi</v>
      </c>
      <c r="I154" t="str">
        <f>'pure data'!N154</f>
        <v>undergraduate</v>
      </c>
      <c r="J154" t="str">
        <f>'pure data'!O154</f>
        <v>unspecified</v>
      </c>
      <c r="K154">
        <f>'pure data'!P154</f>
        <v>0</v>
      </c>
      <c r="L154">
        <f>'pure data'!Q154</f>
        <v>42099</v>
      </c>
      <c r="M154" t="str">
        <f>'pure data'!T154</f>
        <v>yes</v>
      </c>
      <c r="N154" t="str">
        <f>'pure data'!D154</f>
        <v>Use</v>
      </c>
      <c r="O154" t="str">
        <f>'pure data'!E154 &amp; " " &amp; 'pure data'!F154</f>
        <v>Wei Hoe Keum whk1g12</v>
      </c>
      <c r="P154" t="s">
        <v>2130</v>
      </c>
      <c r="Q154" s="1">
        <f>'pure data'!C154</f>
        <v>41801.402777777781</v>
      </c>
      <c r="R154" s="1">
        <f>'pure data'!L154</f>
        <v>41801.493055555562</v>
      </c>
      <c r="S154" t="str">
        <f>'pure data'!F154 &amp; "@soton.ac.uk"</f>
        <v>whk1g12@soton.ac.uk</v>
      </c>
      <c r="T154">
        <f>'pure data'!B154</f>
        <v>82953</v>
      </c>
      <c r="U154" t="str">
        <f>'pure data'!R154</f>
        <v>2014/6</v>
      </c>
      <c r="V154" t="str">
        <f>'pure data'!M154</f>
        <v>J. Vasi</v>
      </c>
    </row>
    <row r="155" spans="2:22" x14ac:dyDescent="0.2">
      <c r="B155" t="str">
        <f>'pure data'!A155</f>
        <v>Printer 2</v>
      </c>
      <c r="C155">
        <f>'pure data'!G155</f>
        <v>23805404</v>
      </c>
      <c r="D155" s="13">
        <f>'pure data'!H155</f>
        <v>14</v>
      </c>
      <c r="E155">
        <f>'pure data'!I155</f>
        <v>0</v>
      </c>
      <c r="F155">
        <f>'pure data'!J155</f>
        <v>100</v>
      </c>
      <c r="G155" t="str">
        <f>'pure data'!K155</f>
        <v>N/A</v>
      </c>
      <c r="H155" t="str">
        <f>'pure data'!M155</f>
        <v>J. Tang</v>
      </c>
      <c r="I155">
        <f>'pure data'!N155</f>
        <v>0</v>
      </c>
      <c r="J155" t="str">
        <f>'pure data'!O155</f>
        <v>unspecified</v>
      </c>
      <c r="K155">
        <f>'pure data'!P155</f>
        <v>0</v>
      </c>
      <c r="L155" t="str">
        <f>'pure data'!Q155</f>
        <v>returned after 2wks</v>
      </c>
      <c r="M155" t="str">
        <f>'pure data'!T155</f>
        <v>yes</v>
      </c>
      <c r="N155" t="str">
        <f>'pure data'!D155</f>
        <v>Loan</v>
      </c>
      <c r="O155" t="str">
        <f>'pure data'!E155 &amp; " " &amp; 'pure data'!F155</f>
        <v xml:space="preserve">Khem Tonti </v>
      </c>
      <c r="P155" t="s">
        <v>2130</v>
      </c>
      <c r="Q155" s="1">
        <f>'pure data'!C155</f>
        <v>41810.75</v>
      </c>
      <c r="R155" s="1">
        <f>'pure data'!L155</f>
        <v>41824.75</v>
      </c>
      <c r="S155" t="str">
        <f>'pure data'!F155 &amp; "@soton.ac.uk"</f>
        <v>@soton.ac.uk</v>
      </c>
      <c r="T155">
        <f>'pure data'!B155</f>
        <v>63116</v>
      </c>
      <c r="U155" t="str">
        <f>'pure data'!R155</f>
        <v>2014/6</v>
      </c>
      <c r="V155" t="str">
        <f>'pure data'!M155</f>
        <v>J. Tang</v>
      </c>
    </row>
    <row r="156" spans="2:22" x14ac:dyDescent="0.2">
      <c r="B156" t="str">
        <f>'pure data'!A156</f>
        <v>Printer 3</v>
      </c>
      <c r="C156">
        <f>'pure data'!G156</f>
        <v>26453444</v>
      </c>
      <c r="D156" s="13">
        <f>'pure data'!H156</f>
        <v>2.9861111111111113E-2</v>
      </c>
      <c r="E156">
        <f>'pure data'!I156</f>
        <v>19</v>
      </c>
      <c r="F156">
        <f>'pure data'!J156</f>
        <v>2.5</v>
      </c>
      <c r="G156" t="str">
        <f>'pure data'!K156</f>
        <v>N/A</v>
      </c>
      <c r="H156" t="str">
        <f>'pure data'!M156</f>
        <v>C. Cooper</v>
      </c>
      <c r="I156" t="str">
        <f>'pure data'!N156</f>
        <v>undergraduate</v>
      </c>
      <c r="J156" t="str">
        <f>'pure data'!O156</f>
        <v>FEEG2001 - 3D Printer 8</v>
      </c>
      <c r="K156">
        <f>'pure data'!P156</f>
        <v>0</v>
      </c>
      <c r="L156">
        <f>'pure data'!Q156</f>
        <v>0</v>
      </c>
      <c r="M156" t="str">
        <f>'pure data'!T156</f>
        <v>yes</v>
      </c>
      <c r="N156" t="str">
        <f>'pure data'!D156</f>
        <v>Use</v>
      </c>
      <c r="O156" t="str">
        <f>'pure data'!E156 &amp; " " &amp; 'pure data'!F156</f>
        <v>Hao Wu hw11g13</v>
      </c>
      <c r="P156" t="s">
        <v>2130</v>
      </c>
      <c r="Q156" s="1">
        <f>'pure data'!C156</f>
        <v>41825.375</v>
      </c>
      <c r="R156" s="1">
        <f>'pure data'!L156</f>
        <v>41825.404861111114</v>
      </c>
      <c r="S156" t="str">
        <f>'pure data'!F156 &amp; "@soton.ac.uk"</f>
        <v>hw11g13@soton.ac.uk</v>
      </c>
      <c r="T156">
        <f>'pure data'!B156</f>
        <v>82953</v>
      </c>
      <c r="U156" t="str">
        <f>'pure data'!R156</f>
        <v>2014/7</v>
      </c>
      <c r="V156" t="str">
        <f>'pure data'!M156</f>
        <v>C. Cooper</v>
      </c>
    </row>
    <row r="157" spans="2:22" x14ac:dyDescent="0.2">
      <c r="B157" t="str">
        <f>'pure data'!A157</f>
        <v>Printer 11</v>
      </c>
      <c r="C157">
        <f>'pure data'!G157</f>
        <v>23220627</v>
      </c>
      <c r="D157" s="13">
        <f>'pure data'!H157</f>
        <v>4.3055555555555562E-2</v>
      </c>
      <c r="E157">
        <f>'pure data'!I157</f>
        <v>11.1</v>
      </c>
      <c r="F157">
        <f>'pure data'!J157</f>
        <v>0</v>
      </c>
      <c r="G157" t="str">
        <f>'pure data'!K157</f>
        <v>N/A</v>
      </c>
      <c r="H157" t="str">
        <f>'pure data'!M157</f>
        <v>Y. Chen</v>
      </c>
      <c r="I157" t="str">
        <f>'pure data'!N157</f>
        <v>demonstrator</v>
      </c>
      <c r="J157" t="str">
        <f>'pure data'!O157</f>
        <v>Demonstrator</v>
      </c>
      <c r="K157">
        <f>'pure data'!P157</f>
        <v>0</v>
      </c>
      <c r="L157" t="str">
        <f>'pure data'!Q157</f>
        <v>demonstrator training</v>
      </c>
      <c r="M157" t="str">
        <f>'pure data'!T157</f>
        <v>yes</v>
      </c>
      <c r="N157" t="str">
        <f>'pure data'!D157</f>
        <v>Use</v>
      </c>
      <c r="O157" t="str">
        <f>'pure data'!E157 &amp; " " &amp; 'pure data'!F157</f>
        <v xml:space="preserve">Yiyang Chen </v>
      </c>
      <c r="P157" t="s">
        <v>2130</v>
      </c>
      <c r="Q157" s="1">
        <f>'pure data'!C157</f>
        <v>41825.375</v>
      </c>
      <c r="R157" s="1">
        <f>'pure data'!L157</f>
        <v>41825.418055555558</v>
      </c>
      <c r="S157" t="str">
        <f>'pure data'!F157 &amp; "@soton.ac.uk"</f>
        <v>@soton.ac.uk</v>
      </c>
      <c r="T157">
        <f>'pure data'!B157</f>
        <v>80215</v>
      </c>
      <c r="U157" t="str">
        <f>'pure data'!R157</f>
        <v>2014/7</v>
      </c>
      <c r="V157" t="str">
        <f>'pure data'!M157</f>
        <v>Y. Chen</v>
      </c>
    </row>
    <row r="158" spans="2:22" x14ac:dyDescent="0.2">
      <c r="B158" t="str">
        <f>'pure data'!A158</f>
        <v>Printer 3</v>
      </c>
      <c r="C158">
        <f>'pure data'!G158</f>
        <v>24007552</v>
      </c>
      <c r="D158" s="13">
        <f>'pure data'!H158</f>
        <v>2.1527777777777781E-2</v>
      </c>
      <c r="E158">
        <f>'pure data'!I158</f>
        <v>9</v>
      </c>
      <c r="F158">
        <f>'pure data'!J158</f>
        <v>1.25</v>
      </c>
      <c r="G158" t="str">
        <f>'pure data'!K158</f>
        <v>Yes</v>
      </c>
      <c r="H158" t="str">
        <f>'pure data'!M158</f>
        <v>Y. Chen</v>
      </c>
      <c r="I158" t="str">
        <f>'pure data'!N158</f>
        <v>undergraduate</v>
      </c>
      <c r="J158" t="str">
        <f>'pure data'!O158</f>
        <v>FEEG6012 - GDP 17</v>
      </c>
      <c r="K158">
        <f>'pure data'!P158</f>
        <v>510667101</v>
      </c>
      <c r="L158">
        <f>'pure data'!Q158</f>
        <v>0</v>
      </c>
      <c r="M158" t="str">
        <f>'pure data'!T158</f>
        <v>yes</v>
      </c>
      <c r="N158" t="str">
        <f>'pure data'!D158</f>
        <v>Use</v>
      </c>
      <c r="O158" t="str">
        <f>'pure data'!E158 &amp; " " &amp; 'pure data'!F158</f>
        <v xml:space="preserve">Daniel Nielsen </v>
      </c>
      <c r="P158" t="s">
        <v>2130</v>
      </c>
      <c r="Q158" s="1">
        <f>'pure data'!C158</f>
        <v>41825.404861111114</v>
      </c>
      <c r="R158" s="1">
        <f>'pure data'!L158</f>
        <v>41825.426388888889</v>
      </c>
      <c r="S158" t="str">
        <f>'pure data'!F158 &amp; "@soton.ac.uk"</f>
        <v>@soton.ac.uk</v>
      </c>
      <c r="T158">
        <f>'pure data'!B158</f>
        <v>82953</v>
      </c>
      <c r="U158" t="str">
        <f>'pure data'!R158</f>
        <v>2014/7</v>
      </c>
      <c r="V158" t="str">
        <f>'pure data'!M158</f>
        <v>Y. Chen</v>
      </c>
    </row>
    <row r="159" spans="2:22" x14ac:dyDescent="0.2">
      <c r="B159" t="str">
        <f>'pure data'!A159</f>
        <v>Printer 11</v>
      </c>
      <c r="C159">
        <f>'pure data'!G159</f>
        <v>24307319</v>
      </c>
      <c r="D159" s="13">
        <f>'pure data'!H159</f>
        <v>0.10694444444444444</v>
      </c>
      <c r="E159">
        <f>'pure data'!I159</f>
        <v>36.4</v>
      </c>
      <c r="F159">
        <f>'pure data'!J159</f>
        <v>6</v>
      </c>
      <c r="G159" t="str">
        <f>'pure data'!K159</f>
        <v>N/A</v>
      </c>
      <c r="H159" t="str">
        <f>'pure data'!M159</f>
        <v>C. Cooper</v>
      </c>
      <c r="I159" t="str">
        <f>'pure data'!N159</f>
        <v>undergraduate</v>
      </c>
      <c r="J159" t="str">
        <f>'pure data'!O159</f>
        <v>FEEG6012 - GDP 3</v>
      </c>
      <c r="K159">
        <f>'pure data'!P159</f>
        <v>510667101</v>
      </c>
      <c r="L159">
        <f>'pure data'!Q159</f>
        <v>0</v>
      </c>
      <c r="M159" t="str">
        <f>'pure data'!T159</f>
        <v>yes</v>
      </c>
      <c r="N159" t="str">
        <f>'pure data'!D159</f>
        <v>Use</v>
      </c>
      <c r="O159" t="str">
        <f>'pure data'!E159 &amp; " " &amp; 'pure data'!F159</f>
        <v xml:space="preserve">Francois-Xavier Lallemand </v>
      </c>
      <c r="P159" t="s">
        <v>2130</v>
      </c>
      <c r="Q159" s="1">
        <f>'pure data'!C159</f>
        <v>41825.418055555558</v>
      </c>
      <c r="R159" s="1">
        <f>'pure data'!L159</f>
        <v>41825.525000000001</v>
      </c>
      <c r="S159" t="str">
        <f>'pure data'!F159 &amp; "@soton.ac.uk"</f>
        <v>@soton.ac.uk</v>
      </c>
      <c r="T159">
        <f>'pure data'!B159</f>
        <v>80215</v>
      </c>
      <c r="U159" t="str">
        <f>'pure data'!R159</f>
        <v>2014/7</v>
      </c>
      <c r="V159" t="str">
        <f>'pure data'!M159</f>
        <v>C. Cooper</v>
      </c>
    </row>
    <row r="160" spans="2:22" x14ac:dyDescent="0.2">
      <c r="B160" t="str">
        <f>'pure data'!A160</f>
        <v>Printer 6</v>
      </c>
      <c r="C160">
        <f>'pure data'!G160</f>
        <v>25310291</v>
      </c>
      <c r="D160" s="13">
        <f>'pure data'!H160</f>
        <v>0.17569444444444446</v>
      </c>
      <c r="E160">
        <f>'pure data'!I160</f>
        <v>36.200000000000003</v>
      </c>
      <c r="F160">
        <f>'pure data'!J160</f>
        <v>8.5</v>
      </c>
      <c r="G160" t="str">
        <f>'pure data'!K160</f>
        <v>N/A</v>
      </c>
      <c r="H160" t="str">
        <f>'pure data'!M160</f>
        <v>C. Cooper</v>
      </c>
      <c r="I160" t="str">
        <f>'pure data'!N160</f>
        <v>undergraduate</v>
      </c>
      <c r="J160" t="str">
        <f>'pure data'!O160</f>
        <v>FEEG2001 - UAV 21</v>
      </c>
      <c r="K160">
        <f>'pure data'!P160</f>
        <v>0</v>
      </c>
      <c r="L160">
        <f>'pure data'!Q160</f>
        <v>0</v>
      </c>
      <c r="M160" t="str">
        <f>'pure data'!T160</f>
        <v>yes</v>
      </c>
      <c r="N160" t="str">
        <f>'pure data'!D160</f>
        <v>Use</v>
      </c>
      <c r="O160" t="str">
        <f>'pure data'!E160 &amp; " " &amp; 'pure data'!F160</f>
        <v xml:space="preserve">Jessica Korzeniowska </v>
      </c>
      <c r="P160" t="s">
        <v>2130</v>
      </c>
      <c r="Q160" s="1">
        <f>'pure data'!C160</f>
        <v>41825.375</v>
      </c>
      <c r="R160" s="1">
        <f>'pure data'!L160</f>
        <v>41825.550694444442</v>
      </c>
      <c r="S160" t="str">
        <f>'pure data'!F160 &amp; "@soton.ac.uk"</f>
        <v>@soton.ac.uk</v>
      </c>
      <c r="T160">
        <f>'pure data'!B160</f>
        <v>80151</v>
      </c>
      <c r="U160" t="str">
        <f>'pure data'!R160</f>
        <v>2014/7</v>
      </c>
      <c r="V160" t="str">
        <f>'pure data'!M160</f>
        <v>C. Cooper</v>
      </c>
    </row>
    <row r="161" spans="2:22" x14ac:dyDescent="0.2">
      <c r="B161" t="str">
        <f>'pure data'!A161</f>
        <v>Printer 6</v>
      </c>
      <c r="C161">
        <f>'pure data'!G161</f>
        <v>25310291</v>
      </c>
      <c r="D161" s="13">
        <f>'pure data'!H161</f>
        <v>3.5416666666666666E-2</v>
      </c>
      <c r="E161">
        <f>'pure data'!I161</f>
        <v>6.9</v>
      </c>
      <c r="F161">
        <f>'pure data'!J161</f>
        <v>2</v>
      </c>
      <c r="G161" t="str">
        <f>'pure data'!K161</f>
        <v>N/A</v>
      </c>
      <c r="H161" t="str">
        <f>'pure data'!M161</f>
        <v>Y. Chen</v>
      </c>
      <c r="I161" t="str">
        <f>'pure data'!N161</f>
        <v>undergraduate</v>
      </c>
      <c r="J161" t="str">
        <f>'pure data'!O161</f>
        <v>FEEG2001 - UAV 21</v>
      </c>
      <c r="K161">
        <f>'pure data'!P161</f>
        <v>0</v>
      </c>
      <c r="L161">
        <f>'pure data'!Q161</f>
        <v>0</v>
      </c>
      <c r="M161" t="str">
        <f>'pure data'!T161</f>
        <v>yes</v>
      </c>
      <c r="N161" t="str">
        <f>'pure data'!D161</f>
        <v>Use</v>
      </c>
      <c r="O161" t="str">
        <f>'pure data'!E161 &amp; " " &amp; 'pure data'!F161</f>
        <v xml:space="preserve">Jessica Korzeniowska </v>
      </c>
      <c r="P161" t="s">
        <v>2130</v>
      </c>
      <c r="Q161" s="1">
        <f>'pure data'!C161</f>
        <v>41825.550694444442</v>
      </c>
      <c r="R161" s="1">
        <f>'pure data'!L161</f>
        <v>41825.586111111108</v>
      </c>
      <c r="S161" t="str">
        <f>'pure data'!F161 &amp; "@soton.ac.uk"</f>
        <v>@soton.ac.uk</v>
      </c>
      <c r="T161">
        <f>'pure data'!B161</f>
        <v>80151</v>
      </c>
      <c r="U161" t="str">
        <f>'pure data'!R161</f>
        <v>2014/7</v>
      </c>
      <c r="V161" t="str">
        <f>'pure data'!M161</f>
        <v>Y. Chen</v>
      </c>
    </row>
    <row r="162" spans="2:22" x14ac:dyDescent="0.2">
      <c r="B162" t="str">
        <f>'pure data'!A162</f>
        <v>Printer 13</v>
      </c>
      <c r="C162">
        <f>'pure data'!G162</f>
        <v>25472631</v>
      </c>
      <c r="D162" s="13">
        <f>'pure data'!H162</f>
        <v>4.1666666666666664E-2</v>
      </c>
      <c r="E162">
        <f>'pure data'!I162</f>
        <v>19</v>
      </c>
      <c r="F162">
        <f>'pure data'!J162</f>
        <v>2.5</v>
      </c>
      <c r="G162" t="str">
        <f>'pure data'!K162</f>
        <v>N/A</v>
      </c>
      <c r="H162" t="str">
        <f>'pure data'!M162</f>
        <v>C. Cooper</v>
      </c>
      <c r="I162" t="str">
        <f>'pure data'!N162</f>
        <v>undergraduate</v>
      </c>
      <c r="J162" t="str">
        <f>'pure data'!O162</f>
        <v>FEEG2001 - UAV 3</v>
      </c>
      <c r="K162">
        <f>'pure data'!P162</f>
        <v>0</v>
      </c>
      <c r="L162">
        <f>'pure data'!Q162</f>
        <v>0</v>
      </c>
      <c r="M162" t="str">
        <f>'pure data'!T162</f>
        <v>yes</v>
      </c>
      <c r="N162" t="str">
        <f>'pure data'!D162</f>
        <v>Use</v>
      </c>
      <c r="O162" t="str">
        <f>'pure data'!E162 &amp; " " &amp; 'pure data'!F162</f>
        <v>Samuel Mead sm26g12</v>
      </c>
      <c r="P162" t="s">
        <v>2130</v>
      </c>
      <c r="Q162" s="1">
        <f>'pure data'!C162</f>
        <v>41825.375</v>
      </c>
      <c r="R162" s="1">
        <f>'pure data'!L162</f>
        <v>41825.416666666664</v>
      </c>
      <c r="S162" t="str">
        <f>'pure data'!F162 &amp; "@soton.ac.uk"</f>
        <v>sm26g12@soton.ac.uk</v>
      </c>
      <c r="T162">
        <f>'pure data'!B162</f>
        <v>80233</v>
      </c>
      <c r="U162" t="str">
        <f>'pure data'!R162</f>
        <v>2014/7</v>
      </c>
      <c r="V162" t="str">
        <f>'pure data'!M162</f>
        <v>C. Cooper</v>
      </c>
    </row>
    <row r="163" spans="2:22" x14ac:dyDescent="0.2">
      <c r="B163" t="str">
        <f>'pure data'!A163</f>
        <v>Printer 13</v>
      </c>
      <c r="C163">
        <f>'pure data'!G163</f>
        <v>25472631</v>
      </c>
      <c r="D163" s="13">
        <f>'pure data'!H163</f>
        <v>2.0833333333333332E-2</v>
      </c>
      <c r="E163">
        <f>'pure data'!I163</f>
        <v>12.5</v>
      </c>
      <c r="F163">
        <f>'pure data'!J163</f>
        <v>1.5</v>
      </c>
      <c r="G163" t="str">
        <f>'pure data'!K163</f>
        <v>N/A</v>
      </c>
      <c r="H163" t="str">
        <f>'pure data'!M163</f>
        <v>C. Cooper</v>
      </c>
      <c r="I163" t="str">
        <f>'pure data'!N163</f>
        <v>undergraduate</v>
      </c>
      <c r="J163" t="str">
        <f>'pure data'!O163</f>
        <v>FEEG2001 - UAV 3</v>
      </c>
      <c r="K163">
        <f>'pure data'!P163</f>
        <v>0</v>
      </c>
      <c r="L163">
        <f>'pure data'!Q163</f>
        <v>0</v>
      </c>
      <c r="M163" t="str">
        <f>'pure data'!T163</f>
        <v>yes</v>
      </c>
      <c r="N163" t="str">
        <f>'pure data'!D163</f>
        <v>Use</v>
      </c>
      <c r="O163" t="str">
        <f>'pure data'!E163 &amp; " " &amp; 'pure data'!F163</f>
        <v>Samuel Mead sm26g12</v>
      </c>
      <c r="P163" t="s">
        <v>2130</v>
      </c>
      <c r="Q163" s="1">
        <f>'pure data'!C163</f>
        <v>41825.375</v>
      </c>
      <c r="R163" s="1">
        <f>'pure data'!L163</f>
        <v>41825.395833333336</v>
      </c>
      <c r="S163" t="str">
        <f>'pure data'!F163 &amp; "@soton.ac.uk"</f>
        <v>sm26g12@soton.ac.uk</v>
      </c>
      <c r="T163">
        <f>'pure data'!B163</f>
        <v>80233</v>
      </c>
      <c r="U163" t="str">
        <f>'pure data'!R163</f>
        <v>2014/7</v>
      </c>
      <c r="V163" t="str">
        <f>'pure data'!M163</f>
        <v>C. Cooper</v>
      </c>
    </row>
    <row r="164" spans="2:22" x14ac:dyDescent="0.2">
      <c r="B164" t="str">
        <f>'pure data'!A164</f>
        <v>Printer 19</v>
      </c>
      <c r="C164">
        <f>'pure data'!G164</f>
        <v>25287818</v>
      </c>
      <c r="D164" s="13">
        <f>'pure data'!H164</f>
        <v>0.10555555555555556</v>
      </c>
      <c r="E164">
        <f>'pure data'!I164</f>
        <v>35</v>
      </c>
      <c r="F164">
        <f>'pure data'!J164</f>
        <v>10</v>
      </c>
      <c r="G164" t="str">
        <f>'pure data'!K164</f>
        <v>N/A</v>
      </c>
      <c r="H164" t="str">
        <f>'pure data'!M164</f>
        <v>C. Cooper</v>
      </c>
      <c r="I164">
        <f>'pure data'!N164</f>
        <v>0</v>
      </c>
      <c r="J164" t="str">
        <f>'pure data'!O164</f>
        <v>unspecified</v>
      </c>
      <c r="K164">
        <f>'pure data'!P164</f>
        <v>0</v>
      </c>
      <c r="L164">
        <f>'pure data'!Q164</f>
        <v>0</v>
      </c>
      <c r="M164" t="str">
        <f>'pure data'!T164</f>
        <v>yes</v>
      </c>
      <c r="N164" t="str">
        <f>'pure data'!D164</f>
        <v>Use</v>
      </c>
      <c r="O164" t="str">
        <f>'pure data'!E164 &amp; " " &amp; 'pure data'!F164</f>
        <v xml:space="preserve">Tim Clark </v>
      </c>
      <c r="P164" t="s">
        <v>2130</v>
      </c>
      <c r="Q164" s="1">
        <f>'pure data'!C164</f>
        <v>41825.375</v>
      </c>
      <c r="R164" s="1">
        <f>'pure data'!L164</f>
        <v>41825.480555555558</v>
      </c>
      <c r="S164" t="str">
        <f>'pure data'!F164 &amp; "@soton.ac.uk"</f>
        <v>@soton.ac.uk</v>
      </c>
      <c r="T164">
        <f>'pure data'!B164</f>
        <v>83971</v>
      </c>
      <c r="U164" t="str">
        <f>'pure data'!R164</f>
        <v>2014/7</v>
      </c>
      <c r="V164" t="str">
        <f>'pure data'!M164</f>
        <v>C. Cooper</v>
      </c>
    </row>
    <row r="165" spans="2:22" x14ac:dyDescent="0.2">
      <c r="B165" t="str">
        <f>'pure data'!A165</f>
        <v>Printer 19</v>
      </c>
      <c r="C165">
        <f>'pure data'!G165</f>
        <v>25287818</v>
      </c>
      <c r="D165" s="13">
        <f>'pure data'!H165</f>
        <v>0.1125</v>
      </c>
      <c r="E165">
        <f>'pure data'!I165</f>
        <v>28</v>
      </c>
      <c r="F165">
        <f>'pure data'!J165</f>
        <v>10</v>
      </c>
      <c r="G165" t="str">
        <f>'pure data'!K165</f>
        <v>N/A</v>
      </c>
      <c r="H165" t="str">
        <f>'pure data'!M165</f>
        <v>C. Cooper</v>
      </c>
      <c r="I165">
        <f>'pure data'!N165</f>
        <v>0</v>
      </c>
      <c r="J165" t="str">
        <f>'pure data'!O165</f>
        <v>unspecified</v>
      </c>
      <c r="K165">
        <f>'pure data'!P165</f>
        <v>0</v>
      </c>
      <c r="L165">
        <f>'pure data'!Q165</f>
        <v>0</v>
      </c>
      <c r="M165" t="str">
        <f>'pure data'!T165</f>
        <v>yes</v>
      </c>
      <c r="N165" t="str">
        <f>'pure data'!D165</f>
        <v>Use</v>
      </c>
      <c r="O165" t="str">
        <f>'pure data'!E165 &amp; " " &amp; 'pure data'!F165</f>
        <v xml:space="preserve">Tim Clark </v>
      </c>
      <c r="P165" t="s">
        <v>2130</v>
      </c>
      <c r="Q165" s="1">
        <f>'pure data'!C165</f>
        <v>41825.480555555558</v>
      </c>
      <c r="R165" s="1">
        <f>'pure data'!L165</f>
        <v>41825.593055555561</v>
      </c>
      <c r="S165" t="str">
        <f>'pure data'!F165 &amp; "@soton.ac.uk"</f>
        <v>@soton.ac.uk</v>
      </c>
      <c r="T165">
        <f>'pure data'!B165</f>
        <v>83971</v>
      </c>
      <c r="U165" t="str">
        <f>'pure data'!R165</f>
        <v>2014/7</v>
      </c>
      <c r="V165" t="str">
        <f>'pure data'!M165</f>
        <v>C. Cooper</v>
      </c>
    </row>
    <row r="166" spans="2:22" x14ac:dyDescent="0.2">
      <c r="B166" t="str">
        <f>'pure data'!A166</f>
        <v>Printer 3</v>
      </c>
      <c r="C166">
        <f>'pure data'!G166</f>
        <v>24563889</v>
      </c>
      <c r="D166" s="13">
        <f>'pure data'!H166</f>
        <v>9.375E-2</v>
      </c>
      <c r="E166">
        <f>'pure data'!I166</f>
        <v>33</v>
      </c>
      <c r="F166">
        <f>'pure data'!J166</f>
        <v>5</v>
      </c>
      <c r="G166" t="str">
        <f>'pure data'!K166</f>
        <v>Yes</v>
      </c>
      <c r="H166" t="str">
        <f>'pure data'!M166</f>
        <v>C. Cooper</v>
      </c>
      <c r="I166">
        <f>'pure data'!N166</f>
        <v>0</v>
      </c>
      <c r="J166" t="str">
        <f>'pure data'!O166</f>
        <v>unspecified</v>
      </c>
      <c r="K166">
        <f>'pure data'!P166</f>
        <v>0</v>
      </c>
      <c r="L166">
        <f>'pure data'!Q166</f>
        <v>0</v>
      </c>
      <c r="M166" t="str">
        <f>'pure data'!T166</f>
        <v>yes</v>
      </c>
      <c r="N166" t="str">
        <f>'pure data'!D166</f>
        <v>Use</v>
      </c>
      <c r="O166" t="str">
        <f>'pure data'!E166 &amp; " " &amp; 'pure data'!F166</f>
        <v>Qasim Al Mansoor qham1g11</v>
      </c>
      <c r="P166" t="s">
        <v>2130</v>
      </c>
      <c r="Q166" s="1">
        <f>'pure data'!C166</f>
        <v>41825.426388888889</v>
      </c>
      <c r="R166" s="1">
        <f>'pure data'!L166</f>
        <v>41825.520138888889</v>
      </c>
      <c r="S166" t="str">
        <f>'pure data'!F166 &amp; "@soton.ac.uk"</f>
        <v>qham1g11@soton.ac.uk</v>
      </c>
      <c r="T166">
        <f>'pure data'!B166</f>
        <v>82953</v>
      </c>
      <c r="U166" t="str">
        <f>'pure data'!R166</f>
        <v>2014/7</v>
      </c>
      <c r="V166" t="str">
        <f>'pure data'!M166</f>
        <v>C. Cooper</v>
      </c>
    </row>
    <row r="167" spans="2:22" x14ac:dyDescent="0.2">
      <c r="B167" t="str">
        <f>'pure data'!A167</f>
        <v>Printer 8</v>
      </c>
      <c r="C167">
        <f>'pure data'!G167</f>
        <v>26445565</v>
      </c>
      <c r="D167" s="13">
        <f>'pure data'!H167</f>
        <v>0</v>
      </c>
      <c r="E167">
        <f>'pure data'!I167</f>
        <v>62</v>
      </c>
      <c r="F167">
        <f>'pure data'!J167</f>
        <v>3.5</v>
      </c>
      <c r="G167" t="str">
        <f>'pure data'!K167</f>
        <v>No</v>
      </c>
      <c r="H167" t="str">
        <f>'pure data'!M167</f>
        <v>T. Standen</v>
      </c>
      <c r="I167" t="str">
        <f>'pure data'!N167</f>
        <v>postgraduate</v>
      </c>
      <c r="J167" t="str">
        <f>'pure data'!O167</f>
        <v xml:space="preserve">MSc project </v>
      </c>
      <c r="K167">
        <f>'pure data'!P167</f>
        <v>0</v>
      </c>
      <c r="L167" t="str">
        <f>'pure data'!Q167</f>
        <v>Was printing when arrived for shift. Apparently his supervisor ok'd use of printer as part of MSc project?</v>
      </c>
      <c r="M167" t="str">
        <f>'pure data'!T167</f>
        <v>yes</v>
      </c>
      <c r="N167" t="str">
        <f>'pure data'!D167</f>
        <v>Use</v>
      </c>
      <c r="O167" t="str">
        <f>'pure data'!E167 &amp; " " &amp; 'pure data'!F167</f>
        <v xml:space="preserve">Garcia Martin </v>
      </c>
      <c r="P167" t="s">
        <v>2130</v>
      </c>
      <c r="Q167" s="1">
        <f>'pure data'!C167</f>
        <v>41851.375</v>
      </c>
      <c r="R167" s="1">
        <f>'pure data'!L167</f>
        <v>41851.375</v>
      </c>
      <c r="S167" t="str">
        <f>'pure data'!F167 &amp; "@soton.ac.uk"</f>
        <v>@soton.ac.uk</v>
      </c>
      <c r="T167">
        <f>'pure data'!B167</f>
        <v>80211</v>
      </c>
      <c r="U167" t="str">
        <f>'pure data'!R167</f>
        <v>2014/7</v>
      </c>
      <c r="V167" t="str">
        <f>'pure data'!M167</f>
        <v>T. Standen</v>
      </c>
    </row>
    <row r="168" spans="2:22" x14ac:dyDescent="0.2">
      <c r="B168" t="str">
        <f>'pure data'!A168</f>
        <v>Printer 4</v>
      </c>
      <c r="C168">
        <f>'pure data'!G168</f>
        <v>24843342</v>
      </c>
      <c r="D168" s="13">
        <f>'pure data'!H168</f>
        <v>0.1875</v>
      </c>
      <c r="E168">
        <f>'pure data'!I168</f>
        <v>55.7</v>
      </c>
      <c r="F168">
        <f>'pure data'!J168</f>
        <v>10</v>
      </c>
      <c r="G168" t="str">
        <f>'pure data'!K168</f>
        <v>No</v>
      </c>
      <c r="H168" t="str">
        <f>'pure data'!M168</f>
        <v>F. Zhang</v>
      </c>
      <c r="I168" t="str">
        <f>'pure data'!N168</f>
        <v>undergraduate</v>
      </c>
      <c r="J168" t="str">
        <f>'pure data'!O168</f>
        <v>Group 12</v>
      </c>
      <c r="K168">
        <f>'pure data'!P168</f>
        <v>0</v>
      </c>
      <c r="L168">
        <f>'pure data'!Q168</f>
        <v>0</v>
      </c>
      <c r="M168" t="str">
        <f>'pure data'!T168</f>
        <v>yes</v>
      </c>
      <c r="N168" t="str">
        <f>'pure data'!D168</f>
        <v>Use</v>
      </c>
      <c r="O168" t="str">
        <f>'pure data'!E168 &amp; " " &amp; 'pure data'!F168</f>
        <v xml:space="preserve">Barnabas Symons </v>
      </c>
      <c r="P168" t="s">
        <v>2130</v>
      </c>
      <c r="Q168" s="1">
        <f>'pure data'!C168</f>
        <v>41855.375</v>
      </c>
      <c r="R168" s="1">
        <f>'pure data'!L168</f>
        <v>41855.5625</v>
      </c>
      <c r="S168" t="str">
        <f>'pure data'!F168 &amp; "@soton.ac.uk"</f>
        <v>@soton.ac.uk</v>
      </c>
      <c r="T168">
        <f>'pure data'!B168</f>
        <v>83908</v>
      </c>
      <c r="U168" t="str">
        <f>'pure data'!R168</f>
        <v>2014/8</v>
      </c>
      <c r="V168" t="str">
        <f>'pure data'!M168</f>
        <v>F. Zhang</v>
      </c>
    </row>
    <row r="169" spans="2:22" x14ac:dyDescent="0.2">
      <c r="B169" t="str">
        <f>'pure data'!A169</f>
        <v>Printer 6</v>
      </c>
      <c r="C169">
        <f>'pure data'!G169</f>
        <v>25584669</v>
      </c>
      <c r="D169" s="13">
        <f>'pure data'!H169</f>
        <v>4.6527777777777779E-2</v>
      </c>
      <c r="E169">
        <f>'pure data'!I169</f>
        <v>25</v>
      </c>
      <c r="F169">
        <f>'pure data'!J169</f>
        <v>3</v>
      </c>
      <c r="G169" t="str">
        <f>'pure data'!K169</f>
        <v>No</v>
      </c>
      <c r="H169" t="str">
        <f>'pure data'!M169</f>
        <v>F. Zhang</v>
      </c>
      <c r="I169" t="str">
        <f>'pure data'!N169</f>
        <v>undergraduate</v>
      </c>
      <c r="J169" t="str">
        <f>'pure data'!O169</f>
        <v>FEEG2001 - Eurobot 3</v>
      </c>
      <c r="K169">
        <f>'pure data'!P169</f>
        <v>0</v>
      </c>
      <c r="L169">
        <f>'pure data'!Q169</f>
        <v>0</v>
      </c>
      <c r="M169" t="str">
        <f>'pure data'!T169</f>
        <v>yes</v>
      </c>
      <c r="N169" t="str">
        <f>'pure data'!D169</f>
        <v>Use</v>
      </c>
      <c r="O169" t="str">
        <f>'pure data'!E169 &amp; " " &amp; 'pure data'!F169</f>
        <v xml:space="preserve">Chandranohen alsraran </v>
      </c>
      <c r="P169" t="s">
        <v>2130</v>
      </c>
      <c r="Q169" s="1">
        <f>'pure data'!C169</f>
        <v>41856.375</v>
      </c>
      <c r="R169" s="1">
        <f>'pure data'!L169</f>
        <v>41856.421527777777</v>
      </c>
      <c r="S169" t="str">
        <f>'pure data'!F169 &amp; "@soton.ac.uk"</f>
        <v>@soton.ac.uk</v>
      </c>
      <c r="T169">
        <f>'pure data'!B169</f>
        <v>80151</v>
      </c>
      <c r="U169" t="str">
        <f>'pure data'!R169</f>
        <v>2014/8</v>
      </c>
      <c r="V169" t="str">
        <f>'pure data'!M169</f>
        <v>F. Zhang</v>
      </c>
    </row>
    <row r="170" spans="2:22" x14ac:dyDescent="0.2">
      <c r="B170" t="str">
        <f>'pure data'!A170</f>
        <v>Printer 19</v>
      </c>
      <c r="C170">
        <f>'pure data'!G170</f>
        <v>24307319</v>
      </c>
      <c r="D170" s="13">
        <f>'pure data'!H170</f>
        <v>0.19513888888888889</v>
      </c>
      <c r="E170">
        <f>'pure data'!I170</f>
        <v>67.099999999999994</v>
      </c>
      <c r="F170">
        <f>'pure data'!J170</f>
        <v>10.5</v>
      </c>
      <c r="G170" t="str">
        <f>'pure data'!K170</f>
        <v>N/A</v>
      </c>
      <c r="H170" t="str">
        <f>'pure data'!M170</f>
        <v>B. Mack</v>
      </c>
      <c r="I170" t="str">
        <f>'pure data'!N170</f>
        <v>undergraduate</v>
      </c>
      <c r="J170" t="str">
        <f>'pure data'!O170</f>
        <v>FEEG6012 - GDP 3</v>
      </c>
      <c r="K170">
        <f>'pure data'!P170</f>
        <v>510667101</v>
      </c>
      <c r="L170" t="str">
        <f>'pure data'!Q170</f>
        <v>Phone: 07502161219_x000D_WHICH GROUP?!</v>
      </c>
      <c r="M170" t="str">
        <f>'pure data'!T170</f>
        <v>yes</v>
      </c>
      <c r="N170" t="str">
        <f>'pure data'!D170</f>
        <v>Use</v>
      </c>
      <c r="O170" t="str">
        <f>'pure data'!E170 &amp; " " &amp; 'pure data'!F170</f>
        <v xml:space="preserve">Francois-Xavier Lallemand </v>
      </c>
      <c r="P170" t="s">
        <v>2130</v>
      </c>
      <c r="Q170" s="1">
        <f>'pure data'!C170</f>
        <v>41856.375</v>
      </c>
      <c r="R170" s="1">
        <f>'pure data'!L170</f>
        <v>41856.570138888892</v>
      </c>
      <c r="S170" t="str">
        <f>'pure data'!F170 &amp; "@soton.ac.uk"</f>
        <v>@soton.ac.uk</v>
      </c>
      <c r="T170">
        <f>'pure data'!B170</f>
        <v>83971</v>
      </c>
      <c r="U170" t="str">
        <f>'pure data'!R170</f>
        <v>2014/8</v>
      </c>
      <c r="V170" t="str">
        <f>'pure data'!M170</f>
        <v>B. Mack</v>
      </c>
    </row>
    <row r="171" spans="2:22" x14ac:dyDescent="0.2">
      <c r="B171" t="str">
        <f>'pure data'!A171</f>
        <v>Printer 6</v>
      </c>
      <c r="C171">
        <f>'pure data'!G171</f>
        <v>24307319</v>
      </c>
      <c r="D171" s="13">
        <f>'pure data'!H171</f>
        <v>6.5277777777777782E-2</v>
      </c>
      <c r="E171">
        <f>'pure data'!I171</f>
        <v>0</v>
      </c>
      <c r="F171">
        <f>'pure data'!J171</f>
        <v>2.5</v>
      </c>
      <c r="G171" t="str">
        <f>'pure data'!K171</f>
        <v>No</v>
      </c>
      <c r="H171" t="str">
        <f>'pure data'!M171</f>
        <v>B. Mack</v>
      </c>
      <c r="I171" t="str">
        <f>'pure data'!N171</f>
        <v>undergraduate</v>
      </c>
      <c r="J171" t="str">
        <f>'pure data'!O171</f>
        <v>FEEG6012 - GDP 3</v>
      </c>
      <c r="K171">
        <f>'pure data'!P171</f>
        <v>510667101</v>
      </c>
      <c r="L171" t="str">
        <f>'pure data'!Q171</f>
        <v>Phone: 07502161219</v>
      </c>
      <c r="M171" t="str">
        <f>'pure data'!T171</f>
        <v>yes</v>
      </c>
      <c r="N171" t="str">
        <f>'pure data'!D171</f>
        <v>Use</v>
      </c>
      <c r="O171" t="str">
        <f>'pure data'!E171 &amp; " " &amp; 'pure data'!F171</f>
        <v xml:space="preserve">Francois-Xavier Lallemand </v>
      </c>
      <c r="P171" t="s">
        <v>2130</v>
      </c>
      <c r="Q171" s="1">
        <f>'pure data'!C171</f>
        <v>41856.421527777777</v>
      </c>
      <c r="R171" s="1">
        <f>'pure data'!L171</f>
        <v>41856.486805555556</v>
      </c>
      <c r="S171" t="str">
        <f>'pure data'!F171 &amp; "@soton.ac.uk"</f>
        <v>@soton.ac.uk</v>
      </c>
      <c r="T171">
        <f>'pure data'!B171</f>
        <v>80151</v>
      </c>
      <c r="U171" t="str">
        <f>'pure data'!R171</f>
        <v>2014/8</v>
      </c>
      <c r="V171" t="str">
        <f>'pure data'!M171</f>
        <v>B. Mack</v>
      </c>
    </row>
    <row r="172" spans="2:22" x14ac:dyDescent="0.2">
      <c r="B172" t="str">
        <f>'pure data'!A172</f>
        <v>Printer 11</v>
      </c>
      <c r="C172">
        <f>'pure data'!G172</f>
        <v>23909552</v>
      </c>
      <c r="D172" s="13">
        <f>'pure data'!H172</f>
        <v>0.1875</v>
      </c>
      <c r="E172">
        <f>'pure data'!I172</f>
        <v>32.299999999999997</v>
      </c>
      <c r="F172">
        <f>'pure data'!J172</f>
        <v>8.5</v>
      </c>
      <c r="G172" t="str">
        <f>'pure data'!K172</f>
        <v>No</v>
      </c>
      <c r="H172" t="str">
        <f>'pure data'!M172</f>
        <v>F. Zhang</v>
      </c>
      <c r="I172" t="str">
        <f>'pure data'!N172</f>
        <v>undergraduate</v>
      </c>
      <c r="J172" t="str">
        <f>'pure data'!O172</f>
        <v>Group 10</v>
      </c>
      <c r="K172">
        <f>'pure data'!P172</f>
        <v>0</v>
      </c>
      <c r="L172">
        <f>'pure data'!Q172</f>
        <v>0</v>
      </c>
      <c r="M172" t="str">
        <f>'pure data'!T172</f>
        <v>yes</v>
      </c>
      <c r="N172" t="str">
        <f>'pure data'!D172</f>
        <v>Use</v>
      </c>
      <c r="O172" t="str">
        <f>'pure data'!E172 &amp; " " &amp; 'pure data'!F172</f>
        <v xml:space="preserve">Byang Jae Kim </v>
      </c>
      <c r="P172" t="s">
        <v>2130</v>
      </c>
      <c r="Q172" s="1">
        <f>'pure data'!C172</f>
        <v>41825.525000000001</v>
      </c>
      <c r="R172" s="1">
        <f>'pure data'!L172</f>
        <v>41825.712500000001</v>
      </c>
      <c r="S172" t="str">
        <f>'pure data'!F172 &amp; "@soton.ac.uk"</f>
        <v>@soton.ac.uk</v>
      </c>
      <c r="T172">
        <f>'pure data'!B172</f>
        <v>80215</v>
      </c>
      <c r="U172" t="str">
        <f>'pure data'!R172</f>
        <v>2014/8</v>
      </c>
      <c r="V172" t="str">
        <f>'pure data'!M172</f>
        <v>F. Zhang</v>
      </c>
    </row>
    <row r="173" spans="2:22" x14ac:dyDescent="0.2">
      <c r="B173" t="str">
        <f>'pure data'!A173</f>
        <v>Printer 3</v>
      </c>
      <c r="C173">
        <f>'pure data'!G173</f>
        <v>23897236</v>
      </c>
      <c r="D173" s="13">
        <f>'pure data'!H173</f>
        <v>0.10416666666666667</v>
      </c>
      <c r="E173">
        <f>'pure data'!I173</f>
        <v>17</v>
      </c>
      <c r="F173">
        <f>'pure data'!J173</f>
        <v>5</v>
      </c>
      <c r="G173" t="str">
        <f>'pure data'!K173</f>
        <v>No</v>
      </c>
      <c r="H173" t="str">
        <f>'pure data'!M173</f>
        <v>F. Zhang</v>
      </c>
      <c r="I173" t="str">
        <f>'pure data'!N173</f>
        <v>undergraduate</v>
      </c>
      <c r="J173" t="str">
        <f>'pure data'!O173</f>
        <v>Group 6</v>
      </c>
      <c r="K173">
        <f>'pure data'!P173</f>
        <v>0</v>
      </c>
      <c r="L173">
        <f>'pure data'!Q173</f>
        <v>0</v>
      </c>
      <c r="M173" t="str">
        <f>'pure data'!T173</f>
        <v>yes</v>
      </c>
      <c r="N173" t="str">
        <f>'pure data'!D173</f>
        <v>Use</v>
      </c>
      <c r="O173" t="str">
        <f>'pure data'!E173 &amp; " " &amp; 'pure data'!F173</f>
        <v xml:space="preserve">Churns oscars </v>
      </c>
      <c r="P173" t="s">
        <v>2130</v>
      </c>
      <c r="Q173" s="1">
        <f>'pure data'!C173</f>
        <v>41856.375</v>
      </c>
      <c r="R173" s="1">
        <f>'pure data'!L173</f>
        <v>41856.479166666664</v>
      </c>
      <c r="S173" t="str">
        <f>'pure data'!F173 &amp; "@soton.ac.uk"</f>
        <v>@soton.ac.uk</v>
      </c>
      <c r="T173">
        <f>'pure data'!B173</f>
        <v>82953</v>
      </c>
      <c r="U173" t="str">
        <f>'pure data'!R173</f>
        <v>2014/8</v>
      </c>
      <c r="V173" t="str">
        <f>'pure data'!M173</f>
        <v>F. Zhang</v>
      </c>
    </row>
    <row r="174" spans="2:22" x14ac:dyDescent="0.2">
      <c r="B174" t="str">
        <f>'pure data'!A174</f>
        <v>Printer 8</v>
      </c>
      <c r="C174">
        <f>'pure data'!G174</f>
        <v>25730738</v>
      </c>
      <c r="D174" s="13">
        <f>'pure data'!H174</f>
        <v>13.625</v>
      </c>
      <c r="E174">
        <f>'pure data'!I174</f>
        <v>0</v>
      </c>
      <c r="F174">
        <f>'pure data'!J174</f>
        <v>0</v>
      </c>
      <c r="G174" t="str">
        <f>'pure data'!K174</f>
        <v>N/A</v>
      </c>
      <c r="H174" t="str">
        <f>'pure data'!M174</f>
        <v>T. Standen</v>
      </c>
      <c r="I174" t="str">
        <f>'pure data'!N174</f>
        <v>postgraduate</v>
      </c>
      <c r="J174" t="str">
        <f>'pure data'!O174</f>
        <v>PhD project</v>
      </c>
      <c r="K174">
        <f>'pure data'!P174</f>
        <v>0</v>
      </c>
      <c r="L174" t="str">
        <f>'pure data'!Q174</f>
        <v>returned after two weeks as agreed, No material used</v>
      </c>
      <c r="M174" t="str">
        <f>'pure data'!T174</f>
        <v>yes</v>
      </c>
      <c r="N174" t="str">
        <f>'pure data'!D174</f>
        <v>Loan</v>
      </c>
      <c r="O174" t="str">
        <f>'pure data'!E174 &amp; " " &amp; 'pure data'!F174</f>
        <v>Sonia Taddei st1e12</v>
      </c>
      <c r="P174" t="s">
        <v>2130</v>
      </c>
      <c r="Q174" s="1">
        <f>'pure data'!C174</f>
        <v>41861.75</v>
      </c>
      <c r="R174" s="1">
        <f>'pure data'!L174</f>
        <v>41875.375</v>
      </c>
      <c r="S174" t="str">
        <f>'pure data'!F174 &amp; "@soton.ac.uk"</f>
        <v>st1e12@soton.ac.uk</v>
      </c>
      <c r="T174">
        <f>'pure data'!B174</f>
        <v>80211</v>
      </c>
      <c r="U174" t="str">
        <f>'pure data'!R174</f>
        <v>2014/8</v>
      </c>
      <c r="V174" t="str">
        <f>'pure data'!M174</f>
        <v>T. Standen</v>
      </c>
    </row>
    <row r="175" spans="2:22" x14ac:dyDescent="0.2">
      <c r="B175" t="str">
        <f>'pure data'!A175</f>
        <v>Printer 6</v>
      </c>
      <c r="C175">
        <f>'pure data'!G175</f>
        <v>25634658</v>
      </c>
      <c r="D175" s="13">
        <f>'pure data'!H175</f>
        <v>8.8888888888888892E-2</v>
      </c>
      <c r="E175">
        <f>'pure data'!I175</f>
        <v>25</v>
      </c>
      <c r="F175">
        <f>'pure data'!J175</f>
        <v>4.25</v>
      </c>
      <c r="G175" t="str">
        <f>'pure data'!K175</f>
        <v>Yes</v>
      </c>
      <c r="H175" t="str">
        <f>'pure data'!M175</f>
        <v>Y. Chen</v>
      </c>
      <c r="I175" t="str">
        <f>'pure data'!N175</f>
        <v>demonstrator</v>
      </c>
      <c r="J175" t="str">
        <f>'pure data'!O175</f>
        <v>unspecified</v>
      </c>
      <c r="K175">
        <f>'pure data'!P175</f>
        <v>0</v>
      </c>
      <c r="L175">
        <f>'pure data'!Q175</f>
        <v>0</v>
      </c>
      <c r="M175" t="str">
        <f>'pure data'!T175</f>
        <v>yes</v>
      </c>
      <c r="N175" t="str">
        <f>'pure data'!D175</f>
        <v>Use</v>
      </c>
      <c r="O175" t="str">
        <f>'pure data'!E175 &amp; " " &amp; 'pure data'!F175</f>
        <v>Wei Hoe Keum whk1g12</v>
      </c>
      <c r="P175" t="s">
        <v>2130</v>
      </c>
      <c r="Q175" s="1">
        <f>'pure data'!C175</f>
        <v>41861.375</v>
      </c>
      <c r="R175" s="1">
        <f>'pure data'!L175</f>
        <v>41861.463888888888</v>
      </c>
      <c r="S175" t="str">
        <f>'pure data'!F175 &amp; "@soton.ac.uk"</f>
        <v>whk1g12@soton.ac.uk</v>
      </c>
      <c r="T175">
        <f>'pure data'!B175</f>
        <v>80151</v>
      </c>
      <c r="U175" t="str">
        <f>'pure data'!R175</f>
        <v>2014/8</v>
      </c>
      <c r="V175" t="str">
        <f>'pure data'!M175</f>
        <v>Y. Chen</v>
      </c>
    </row>
    <row r="176" spans="2:22" x14ac:dyDescent="0.2">
      <c r="B176" t="str">
        <f>'pure data'!A176</f>
        <v>Printer 8</v>
      </c>
      <c r="C176">
        <f>'pure data'!G176</f>
        <v>21613141</v>
      </c>
      <c r="D176" s="13">
        <f>'pure data'!H176</f>
        <v>3.125E-2</v>
      </c>
      <c r="E176">
        <f>'pure data'!I176</f>
        <v>15</v>
      </c>
      <c r="F176">
        <f>'pure data'!J176</f>
        <v>0</v>
      </c>
      <c r="G176" t="str">
        <f>'pure data'!K176</f>
        <v>N/A</v>
      </c>
      <c r="H176" t="str">
        <f>'pure data'!M176</f>
        <v>C. Cooper</v>
      </c>
      <c r="I176" t="str">
        <f>'pure data'!N176</f>
        <v>demonstrator</v>
      </c>
      <c r="J176" t="str">
        <f>'pure data'!O176</f>
        <v>Demonstrator</v>
      </c>
      <c r="K176">
        <f>'pure data'!P176</f>
        <v>0</v>
      </c>
      <c r="L176">
        <f>'pure data'!Q176</f>
        <v>0</v>
      </c>
      <c r="M176" t="str">
        <f>'pure data'!T176</f>
        <v>yes</v>
      </c>
      <c r="N176" t="str">
        <f>'pure data'!D176</f>
        <v>Use</v>
      </c>
      <c r="O176" t="str">
        <f>'pure data'!E176 &amp; " " &amp; 'pure data'!F176</f>
        <v>Catriona Cooper cc1406</v>
      </c>
      <c r="P176" t="s">
        <v>2130</v>
      </c>
      <c r="Q176" s="1">
        <f>'pure data'!C176</f>
        <v>41886.375</v>
      </c>
      <c r="R176" s="1">
        <f>'pure data'!L176</f>
        <v>41886.40625</v>
      </c>
      <c r="S176" t="str">
        <f>'pure data'!F176 &amp; "@soton.ac.uk"</f>
        <v>cc1406@soton.ac.uk</v>
      </c>
      <c r="T176">
        <f>'pure data'!B176</f>
        <v>80211</v>
      </c>
      <c r="U176" t="str">
        <f>'pure data'!R176</f>
        <v>2014/9</v>
      </c>
      <c r="V176" t="str">
        <f>'pure data'!M176</f>
        <v>C. Cooper</v>
      </c>
    </row>
    <row r="177" spans="2:22" x14ac:dyDescent="0.2">
      <c r="B177" t="str">
        <f>'pure data'!A177</f>
        <v>Printer 15</v>
      </c>
      <c r="C177">
        <f>'pure data'!G177</f>
        <v>26582627</v>
      </c>
      <c r="D177" s="13">
        <f>'pure data'!H177</f>
        <v>2</v>
      </c>
      <c r="E177">
        <f>'pure data'!I177</f>
        <v>43.7</v>
      </c>
      <c r="F177">
        <f>'pure data'!J177</f>
        <v>0</v>
      </c>
      <c r="G177" t="str">
        <f>'pure data'!K177</f>
        <v>N/A</v>
      </c>
      <c r="H177" t="str">
        <f>'pure data'!M177</f>
        <v>Q. Francois</v>
      </c>
      <c r="I177" t="str">
        <f>'pure data'!N177</f>
        <v>demonstrator</v>
      </c>
      <c r="J177" t="str">
        <f>'pure data'!O177</f>
        <v>Demonstrator</v>
      </c>
      <c r="K177">
        <f>'pure data'!P177</f>
        <v>0</v>
      </c>
      <c r="L177" t="str">
        <f>'pure data'!Q177</f>
        <v>demonstrator</v>
      </c>
      <c r="M177" t="str">
        <f>'pure data'!T177</f>
        <v>yes</v>
      </c>
      <c r="N177" t="str">
        <f>'pure data'!D177</f>
        <v>Use</v>
      </c>
      <c r="O177" t="str">
        <f>'pure data'!E177 &amp; " " &amp; 'pure data'!F177</f>
        <v xml:space="preserve">Quentin Francois </v>
      </c>
      <c r="P177" t="s">
        <v>2130</v>
      </c>
      <c r="Q177" s="1">
        <f>'pure data'!C177</f>
        <v>41886.375</v>
      </c>
      <c r="R177" s="1">
        <f>'pure data'!L177</f>
        <v>41888.375</v>
      </c>
      <c r="S177" t="str">
        <f>'pure data'!F177 &amp; "@soton.ac.uk"</f>
        <v>@soton.ac.uk</v>
      </c>
      <c r="T177">
        <f>'pure data'!B177</f>
        <v>80214</v>
      </c>
      <c r="U177" t="str">
        <f>'pure data'!R177</f>
        <v>2014/9</v>
      </c>
      <c r="V177" t="str">
        <f>'pure data'!M177</f>
        <v>Q. Francois</v>
      </c>
    </row>
    <row r="178" spans="2:22" x14ac:dyDescent="0.2">
      <c r="B178" t="str">
        <f>'pure data'!A178</f>
        <v>Printer 8</v>
      </c>
      <c r="C178">
        <f>'pure data'!G178</f>
        <v>21543852</v>
      </c>
      <c r="D178" s="13">
        <f>'pure data'!H178</f>
        <v>2.5694444444444447E-2</v>
      </c>
      <c r="E178">
        <f>'pure data'!I178</f>
        <v>7.7</v>
      </c>
      <c r="F178">
        <f>'pure data'!J178</f>
        <v>0</v>
      </c>
      <c r="G178" t="str">
        <f>'pure data'!K178</f>
        <v>N/A</v>
      </c>
      <c r="H178" t="str">
        <f>'pure data'!M178</f>
        <v>T. Standen</v>
      </c>
      <c r="I178" t="str">
        <f>'pure data'!N178</f>
        <v>demonstrator</v>
      </c>
      <c r="J178" t="str">
        <f>'pure data'!O178</f>
        <v>Demonstrator</v>
      </c>
      <c r="K178">
        <f>'pure data'!P178</f>
        <v>0</v>
      </c>
      <c r="L178">
        <f>'pure data'!Q178</f>
        <v>0</v>
      </c>
      <c r="M178" t="str">
        <f>'pure data'!T178</f>
        <v>yes</v>
      </c>
      <c r="N178" t="str">
        <f>'pure data'!D178</f>
        <v>Use</v>
      </c>
      <c r="O178" t="str">
        <f>'pure data'!E178 &amp; " " &amp; 'pure data'!F178</f>
        <v>Tyra Standen ts1v07</v>
      </c>
      <c r="P178" t="s">
        <v>2130</v>
      </c>
      <c r="Q178" s="1">
        <f>'pure data'!C178</f>
        <v>41886.40625</v>
      </c>
      <c r="R178" s="1">
        <f>'pure data'!L178</f>
        <v>41886.431944444441</v>
      </c>
      <c r="S178" t="str">
        <f>'pure data'!F178 &amp; "@soton.ac.uk"</f>
        <v>ts1v07@soton.ac.uk</v>
      </c>
      <c r="T178">
        <f>'pure data'!B178</f>
        <v>80211</v>
      </c>
      <c r="U178" t="str">
        <f>'pure data'!R178</f>
        <v>2014/9</v>
      </c>
      <c r="V178" t="str">
        <f>'pure data'!M178</f>
        <v>T. Standen</v>
      </c>
    </row>
    <row r="179" spans="2:22" x14ac:dyDescent="0.2">
      <c r="B179" t="str">
        <f>'pure data'!A179</f>
        <v>Printer 8</v>
      </c>
      <c r="C179">
        <f>'pure data'!G179</f>
        <v>21543852</v>
      </c>
      <c r="D179" s="13">
        <f>'pure data'!H179</f>
        <v>1.3194444444444444E-2</v>
      </c>
      <c r="E179">
        <f>'pure data'!I179</f>
        <v>3</v>
      </c>
      <c r="F179">
        <f>'pure data'!J179</f>
        <v>0</v>
      </c>
      <c r="G179" t="str">
        <f>'pure data'!K179</f>
        <v>N/A</v>
      </c>
      <c r="H179" t="str">
        <f>'pure data'!M179</f>
        <v>T. Standen</v>
      </c>
      <c r="I179" t="str">
        <f>'pure data'!N179</f>
        <v>demonstrator</v>
      </c>
      <c r="J179" t="str">
        <f>'pure data'!O179</f>
        <v>Demonstrator</v>
      </c>
      <c r="K179">
        <f>'pure data'!P179</f>
        <v>0</v>
      </c>
      <c r="L179">
        <f>'pure data'!Q179</f>
        <v>0</v>
      </c>
      <c r="M179" t="str">
        <f>'pure data'!T179</f>
        <v>yes</v>
      </c>
      <c r="N179" t="str">
        <f>'pure data'!D179</f>
        <v>Use</v>
      </c>
      <c r="O179" t="str">
        <f>'pure data'!E179 &amp; " " &amp; 'pure data'!F179</f>
        <v>Tyra Standen ts1v07</v>
      </c>
      <c r="P179" t="s">
        <v>2130</v>
      </c>
      <c r="Q179" s="1">
        <f>'pure data'!C179</f>
        <v>41886.431944444441</v>
      </c>
      <c r="R179" s="1">
        <f>'pure data'!L179</f>
        <v>41886.445138888885</v>
      </c>
      <c r="S179" t="str">
        <f>'pure data'!F179 &amp; "@soton.ac.uk"</f>
        <v>ts1v07@soton.ac.uk</v>
      </c>
      <c r="T179">
        <f>'pure data'!B179</f>
        <v>80211</v>
      </c>
      <c r="U179" t="str">
        <f>'pure data'!R179</f>
        <v>2014/9</v>
      </c>
      <c r="V179" t="str">
        <f>'pure data'!M179</f>
        <v>T. Standen</v>
      </c>
    </row>
    <row r="180" spans="2:22" x14ac:dyDescent="0.2">
      <c r="B180" t="str">
        <f>'pure data'!A180</f>
        <v>Printer 19</v>
      </c>
      <c r="C180">
        <f>'pure data'!G180</f>
        <v>24307319</v>
      </c>
      <c r="D180" s="13">
        <f>'pure data'!H180</f>
        <v>3.4722222222222224E-2</v>
      </c>
      <c r="E180">
        <f>'pure data'!I180</f>
        <v>10</v>
      </c>
      <c r="F180">
        <f>'pure data'!J180</f>
        <v>2</v>
      </c>
      <c r="G180" t="str">
        <f>'pure data'!K180</f>
        <v>Yes</v>
      </c>
      <c r="H180" t="str">
        <f>'pure data'!M180</f>
        <v>C. Cooper</v>
      </c>
      <c r="I180">
        <f>'pure data'!N180</f>
        <v>0</v>
      </c>
      <c r="J180" t="str">
        <f>'pure data'!O180</f>
        <v>unspecified</v>
      </c>
      <c r="K180">
        <f>'pure data'!P180</f>
        <v>0</v>
      </c>
      <c r="L180">
        <f>'pure data'!Q180</f>
        <v>0</v>
      </c>
      <c r="M180" t="str">
        <f>'pure data'!T180</f>
        <v>yes</v>
      </c>
      <c r="N180" t="str">
        <f>'pure data'!D180</f>
        <v>Use</v>
      </c>
      <c r="O180" t="str">
        <f>'pure data'!E180 &amp; " " &amp; 'pure data'!F180</f>
        <v xml:space="preserve">Francois-Xavier Lallemand </v>
      </c>
      <c r="P180" t="s">
        <v>2130</v>
      </c>
      <c r="Q180" s="1">
        <f>'pure data'!C180</f>
        <v>41886.375</v>
      </c>
      <c r="R180" s="1">
        <f>'pure data'!L180</f>
        <v>41886.409722222219</v>
      </c>
      <c r="S180" t="str">
        <f>'pure data'!F180 &amp; "@soton.ac.uk"</f>
        <v>@soton.ac.uk</v>
      </c>
      <c r="T180">
        <f>'pure data'!B180</f>
        <v>83971</v>
      </c>
      <c r="U180" t="str">
        <f>'pure data'!R180</f>
        <v>2014/9</v>
      </c>
      <c r="V180" t="str">
        <f>'pure data'!M180</f>
        <v>C. Cooper</v>
      </c>
    </row>
    <row r="181" spans="2:22" x14ac:dyDescent="0.2">
      <c r="B181" t="str">
        <f>'pure data'!A181</f>
        <v>Printer 8</v>
      </c>
      <c r="C181">
        <f>'pure data'!G181</f>
        <v>811111111</v>
      </c>
      <c r="D181" s="13">
        <f>'pure data'!H181</f>
        <v>0.15277777777777776</v>
      </c>
      <c r="E181">
        <f>'pure data'!I181</f>
        <v>46.8</v>
      </c>
      <c r="F181">
        <f>'pure data'!J181</f>
        <v>0</v>
      </c>
      <c r="G181" t="str">
        <f>'pure data'!K181</f>
        <v>N/A</v>
      </c>
      <c r="H181" t="str">
        <f>'pure data'!M181</f>
        <v>F. Zhang</v>
      </c>
      <c r="I181" t="str">
        <f>'pure data'!N181</f>
        <v>demonstrator</v>
      </c>
      <c r="J181" t="str">
        <f>'pure data'!O181</f>
        <v>Demonstrator</v>
      </c>
      <c r="K181">
        <f>'pure data'!P181</f>
        <v>0</v>
      </c>
      <c r="L181">
        <f>'pure data'!Q181</f>
        <v>0</v>
      </c>
      <c r="M181" t="str">
        <f>'pure data'!T181</f>
        <v>yes</v>
      </c>
      <c r="N181" t="str">
        <f>'pure data'!D181</f>
        <v>Use</v>
      </c>
      <c r="O181" t="str">
        <f>'pure data'!E181 &amp; " " &amp; 'pure data'!F181</f>
        <v xml:space="preserve">F Zhang </v>
      </c>
      <c r="P181" t="s">
        <v>2130</v>
      </c>
      <c r="Q181" s="1">
        <f>'pure data'!C181</f>
        <v>41916.375</v>
      </c>
      <c r="R181" s="1">
        <f>'pure data'!L181</f>
        <v>41916.527777777781</v>
      </c>
      <c r="S181" t="str">
        <f>'pure data'!F181 &amp; "@soton.ac.uk"</f>
        <v>@soton.ac.uk</v>
      </c>
      <c r="T181">
        <f>'pure data'!B181</f>
        <v>80211</v>
      </c>
      <c r="U181" t="str">
        <f>'pure data'!R181</f>
        <v>2014/10</v>
      </c>
      <c r="V181" t="str">
        <f>'pure data'!M181</f>
        <v>F. Zhang</v>
      </c>
    </row>
    <row r="182" spans="2:22" x14ac:dyDescent="0.2">
      <c r="B182" t="str">
        <f>'pure data'!A182</f>
        <v>Printer 19</v>
      </c>
      <c r="C182">
        <f>'pure data'!G182</f>
        <v>811111111</v>
      </c>
      <c r="D182" s="13">
        <f>'pure data'!H182</f>
        <v>0.15972222222222224</v>
      </c>
      <c r="E182">
        <f>'pure data'!I182</f>
        <v>35</v>
      </c>
      <c r="F182">
        <f>'pure data'!J182</f>
        <v>7.5</v>
      </c>
      <c r="G182" t="str">
        <f>'pure data'!K182</f>
        <v>N/A</v>
      </c>
      <c r="H182" t="str">
        <f>'pure data'!M182</f>
        <v>F. Zhang</v>
      </c>
      <c r="I182" t="str">
        <f>'pure data'!N182</f>
        <v>staff</v>
      </c>
      <c r="J182" t="str">
        <f>'pure data'!O182</f>
        <v>unspecified</v>
      </c>
      <c r="K182">
        <f>'pure data'!P182</f>
        <v>0</v>
      </c>
      <c r="L182">
        <f>'pure data'!Q182</f>
        <v>0</v>
      </c>
      <c r="M182" t="str">
        <f>'pure data'!T182</f>
        <v>yes</v>
      </c>
      <c r="N182" t="str">
        <f>'pure data'!D182</f>
        <v>Use</v>
      </c>
      <c r="O182" t="str">
        <f>'pure data'!E182 &amp; " " &amp; 'pure data'!F182</f>
        <v xml:space="preserve">John (Technision in 1055) </v>
      </c>
      <c r="P182" t="s">
        <v>2130</v>
      </c>
      <c r="Q182" s="1">
        <f>'pure data'!C182</f>
        <v>41916.375</v>
      </c>
      <c r="R182" s="1">
        <f>'pure data'!L182</f>
        <v>41916.534722222219</v>
      </c>
      <c r="S182" t="str">
        <f>'pure data'!F182 &amp; "@soton.ac.uk"</f>
        <v>@soton.ac.uk</v>
      </c>
      <c r="T182">
        <f>'pure data'!B182</f>
        <v>83971</v>
      </c>
      <c r="U182" t="str">
        <f>'pure data'!R182</f>
        <v>2014/10</v>
      </c>
      <c r="V182" t="str">
        <f>'pure data'!M182</f>
        <v>F. Zhang</v>
      </c>
    </row>
    <row r="183" spans="2:22" x14ac:dyDescent="0.2">
      <c r="B183" t="str">
        <f>'pure data'!A183</f>
        <v>Printer 16</v>
      </c>
      <c r="C183">
        <f>'pure data'!G183</f>
        <v>26699079</v>
      </c>
      <c r="D183" s="13">
        <f>'pure data'!H183</f>
        <v>1.3888888888888888E-2</v>
      </c>
      <c r="E183">
        <f>'pure data'!I183</f>
        <v>3.2</v>
      </c>
      <c r="F183">
        <f>'pure data'!J183</f>
        <v>1.1599999999999999</v>
      </c>
      <c r="G183" t="str">
        <f>'pure data'!K183</f>
        <v>No</v>
      </c>
      <c r="H183" t="str">
        <f>'pure data'!M183</f>
        <v>Y. Chen</v>
      </c>
      <c r="I183" t="str">
        <f>'pure data'!N183</f>
        <v>staff</v>
      </c>
      <c r="J183" t="str">
        <f>'pure data'!O183</f>
        <v>unspecified</v>
      </c>
      <c r="K183">
        <f>'pure data'!P183</f>
        <v>0</v>
      </c>
      <c r="L183" t="str">
        <f>'pure data'!Q183</f>
        <v>Pay later together</v>
      </c>
      <c r="M183" t="str">
        <f>'pure data'!T183</f>
        <v>yes</v>
      </c>
      <c r="N183" t="str">
        <f>'pure data'!D183</f>
        <v>Use</v>
      </c>
      <c r="O183" t="str">
        <f>'pure data'!E183 &amp; " " &amp; 'pure data'!F183</f>
        <v xml:space="preserve">Clemens Rumpf </v>
      </c>
      <c r="P183" t="s">
        <v>2130</v>
      </c>
      <c r="Q183" s="1">
        <f>'pure data'!C183</f>
        <v>41919.375</v>
      </c>
      <c r="R183" s="1">
        <f>'pure data'!L183</f>
        <v>41919.388888888891</v>
      </c>
      <c r="S183" t="str">
        <f>'pure data'!F183 &amp; "@soton.ac.uk"</f>
        <v>@soton.ac.uk</v>
      </c>
      <c r="T183">
        <f>'pure data'!B183</f>
        <v>82908</v>
      </c>
      <c r="U183" t="str">
        <f>'pure data'!R183</f>
        <v>2014/10</v>
      </c>
      <c r="V183" t="str">
        <f>'pure data'!M183</f>
        <v>Y. Chen</v>
      </c>
    </row>
    <row r="184" spans="2:22" x14ac:dyDescent="0.2">
      <c r="B184" t="str">
        <f>'pure data'!A184</f>
        <v>Printer 16</v>
      </c>
      <c r="C184">
        <f>'pure data'!G184</f>
        <v>26699079</v>
      </c>
      <c r="D184" s="13">
        <f>'pure data'!H184</f>
        <v>30</v>
      </c>
      <c r="E184">
        <f>'pure data'!I184</f>
        <v>0</v>
      </c>
      <c r="F184">
        <f>'pure data'!J184</f>
        <v>35</v>
      </c>
      <c r="G184" t="str">
        <f>'pure data'!K184</f>
        <v>No</v>
      </c>
      <c r="H184" t="str">
        <f>'pure data'!M184</f>
        <v>Y. Chen</v>
      </c>
      <c r="I184" t="str">
        <f>'pure data'!N184</f>
        <v>staff</v>
      </c>
      <c r="J184" t="str">
        <f>'pure data'!O184</f>
        <v>unspecified</v>
      </c>
      <c r="K184">
        <f>'pure data'!P184</f>
        <v>0</v>
      </c>
      <c r="L184" t="str">
        <f>'pure data'!Q184</f>
        <v>returned, Pay later together</v>
      </c>
      <c r="M184" t="str">
        <f>'pure data'!T184</f>
        <v>yes</v>
      </c>
      <c r="N184" t="str">
        <f>'pure data'!D184</f>
        <v>Loan</v>
      </c>
      <c r="O184" t="str">
        <f>'pure data'!E184 &amp; " " &amp; 'pure data'!F184</f>
        <v xml:space="preserve">Clemens Rumpf </v>
      </c>
      <c r="P184" t="s">
        <v>2130</v>
      </c>
      <c r="Q184" s="1">
        <f>'pure data'!C184</f>
        <v>41919.75</v>
      </c>
      <c r="R184" s="1">
        <f>'pure data'!L184</f>
        <v>41949.75</v>
      </c>
      <c r="S184" t="str">
        <f>'pure data'!F184 &amp; "@soton.ac.uk"</f>
        <v>@soton.ac.uk</v>
      </c>
      <c r="T184">
        <f>'pure data'!B184</f>
        <v>82908</v>
      </c>
      <c r="U184" t="str">
        <f>'pure data'!R184</f>
        <v>2014/10</v>
      </c>
      <c r="V184" t="str">
        <f>'pure data'!M184</f>
        <v>Y. Chen</v>
      </c>
    </row>
    <row r="185" spans="2:22" x14ac:dyDescent="0.2">
      <c r="B185" t="str">
        <f>'pure data'!A185</f>
        <v>Printer 3</v>
      </c>
      <c r="C185">
        <f>'pure data'!G185</f>
        <v>24762253</v>
      </c>
      <c r="D185" s="13">
        <f>'pure data'!H185</f>
        <v>1.3888888888888888E-2</v>
      </c>
      <c r="E185">
        <f>'pure data'!I185</f>
        <v>3</v>
      </c>
      <c r="F185">
        <f>'pure data'!J185</f>
        <v>1</v>
      </c>
      <c r="G185" t="str">
        <f>'pure data'!K185</f>
        <v>N/A</v>
      </c>
      <c r="H185" t="str">
        <f>'pure data'!M185</f>
        <v>D. Sample</v>
      </c>
      <c r="I185">
        <f>'pure data'!N185</f>
        <v>0</v>
      </c>
      <c r="J185" t="str">
        <f>'pure data'!O185</f>
        <v>unspecified</v>
      </c>
      <c r="K185">
        <f>'pure data'!P185</f>
        <v>0</v>
      </c>
      <c r="L185">
        <f>'pure data'!Q185</f>
        <v>0</v>
      </c>
      <c r="M185" t="str">
        <f>'pure data'!T185</f>
        <v>yes</v>
      </c>
      <c r="N185" t="str">
        <f>'pure data'!D185</f>
        <v>Use</v>
      </c>
      <c r="O185" t="str">
        <f>'pure data'!E185 &amp; " " &amp; 'pure data'!F185</f>
        <v xml:space="preserve">Nathan soper </v>
      </c>
      <c r="P185" t="s">
        <v>2130</v>
      </c>
      <c r="Q185" s="1">
        <f>'pure data'!C185</f>
        <v>41919.375</v>
      </c>
      <c r="R185" s="1">
        <f>'pure data'!L185</f>
        <v>41919.388888888891</v>
      </c>
      <c r="S185" t="str">
        <f>'pure data'!F185 &amp; "@soton.ac.uk"</f>
        <v>@soton.ac.uk</v>
      </c>
      <c r="T185">
        <f>'pure data'!B185</f>
        <v>82953</v>
      </c>
      <c r="U185" t="str">
        <f>'pure data'!R185</f>
        <v>2014/10</v>
      </c>
      <c r="V185" t="str">
        <f>'pure data'!M185</f>
        <v>D. Sample</v>
      </c>
    </row>
    <row r="186" spans="2:22" x14ac:dyDescent="0.2">
      <c r="B186" t="str">
        <f>'pure data'!A186</f>
        <v>Printer 3</v>
      </c>
      <c r="C186">
        <f>'pure data'!G186</f>
        <v>26453479</v>
      </c>
      <c r="D186" s="13">
        <f>'pure data'!H186</f>
        <v>2.6388888888888889E-2</v>
      </c>
      <c r="E186">
        <f>'pure data'!I186</f>
        <v>7</v>
      </c>
      <c r="F186">
        <f>'pure data'!J186</f>
        <v>1.5</v>
      </c>
      <c r="G186" t="str">
        <f>'pure data'!K186</f>
        <v>N/A</v>
      </c>
      <c r="H186" t="str">
        <f>'pure data'!M186</f>
        <v>D. Sample</v>
      </c>
      <c r="I186">
        <f>'pure data'!N186</f>
        <v>0</v>
      </c>
      <c r="J186" t="str">
        <f>'pure data'!O186</f>
        <v>unspecified</v>
      </c>
      <c r="K186">
        <f>'pure data'!P186</f>
        <v>0</v>
      </c>
      <c r="L186">
        <f>'pure data'!Q186</f>
        <v>0</v>
      </c>
      <c r="M186" t="str">
        <f>'pure data'!T186</f>
        <v>yes</v>
      </c>
      <c r="N186" t="str">
        <f>'pure data'!D186</f>
        <v>Use</v>
      </c>
      <c r="O186" t="str">
        <f>'pure data'!E186 &amp; " " &amp; 'pure data'!F186</f>
        <v xml:space="preserve">Sudeepth Nair </v>
      </c>
      <c r="P186" t="s">
        <v>2130</v>
      </c>
      <c r="Q186" s="1">
        <f>'pure data'!C186</f>
        <v>41919.388888888891</v>
      </c>
      <c r="R186" s="1">
        <f>'pure data'!L186</f>
        <v>41919.415277777778</v>
      </c>
      <c r="S186" t="str">
        <f>'pure data'!F186 &amp; "@soton.ac.uk"</f>
        <v>@soton.ac.uk</v>
      </c>
      <c r="T186">
        <f>'pure data'!B186</f>
        <v>82953</v>
      </c>
      <c r="U186" t="str">
        <f>'pure data'!R186</f>
        <v>2014/10</v>
      </c>
      <c r="V186" t="str">
        <f>'pure data'!M186</f>
        <v>D. Sample</v>
      </c>
    </row>
    <row r="187" spans="2:22" x14ac:dyDescent="0.2">
      <c r="B187" t="str">
        <f>'pure data'!A187</f>
        <v>Printer 4</v>
      </c>
      <c r="C187">
        <f>'pure data'!G187</f>
        <v>24674958</v>
      </c>
      <c r="D187" s="13">
        <f>'pure data'!H187</f>
        <v>0</v>
      </c>
      <c r="E187">
        <f>'pure data'!I187</f>
        <v>66</v>
      </c>
      <c r="F187">
        <f>'pure data'!J187</f>
        <v>3.5</v>
      </c>
      <c r="G187" t="str">
        <f>'pure data'!K187</f>
        <v>N/A</v>
      </c>
      <c r="H187" t="str">
        <f>'pure data'!M187</f>
        <v>C. Cooper</v>
      </c>
      <c r="I187" t="str">
        <f>'pure data'!N187</f>
        <v>undergraduate</v>
      </c>
      <c r="J187" t="str">
        <f>'pure data'!O187</f>
        <v>FEEG6012 - GDP 12</v>
      </c>
      <c r="K187">
        <f>'pure data'!P187</f>
        <v>510667101</v>
      </c>
      <c r="L187" t="str">
        <f>'pure data'!Q187</f>
        <v>Form not filled in and spreadsheet not updated group had been printing since 9am and had not been told to fill in the sheet</v>
      </c>
      <c r="M187" t="str">
        <f>'pure data'!T187</f>
        <v>yes</v>
      </c>
      <c r="N187" t="str">
        <f>'pure data'!D187</f>
        <v>Use</v>
      </c>
      <c r="O187" t="str">
        <f>'pure data'!E187 &amp; " " &amp; 'pure data'!F187</f>
        <v xml:space="preserve">Douglas Wilkie </v>
      </c>
      <c r="P187" t="s">
        <v>2130</v>
      </c>
      <c r="Q187" s="1">
        <f>'pure data'!C187</f>
        <v>41924.375</v>
      </c>
      <c r="R187" s="1">
        <f>'pure data'!L187</f>
        <v>41924.375</v>
      </c>
      <c r="S187" t="str">
        <f>'pure data'!F187 &amp; "@soton.ac.uk"</f>
        <v>@soton.ac.uk</v>
      </c>
      <c r="T187">
        <f>'pure data'!B187</f>
        <v>83908</v>
      </c>
      <c r="U187" t="str">
        <f>'pure data'!R187</f>
        <v>2014/10</v>
      </c>
      <c r="V187" t="str">
        <f>'pure data'!M187</f>
        <v>C. Cooper</v>
      </c>
    </row>
    <row r="188" spans="2:22" x14ac:dyDescent="0.2">
      <c r="B188" t="str">
        <f>'pure data'!A188</f>
        <v>Printer 1</v>
      </c>
      <c r="C188">
        <f>'pure data'!G188</f>
        <v>25027069</v>
      </c>
      <c r="D188" s="13">
        <f>'pure data'!H188</f>
        <v>6.25E-2</v>
      </c>
      <c r="E188">
        <f>'pure data'!I188</f>
        <v>33.799999999999997</v>
      </c>
      <c r="F188">
        <f>'pure data'!J188</f>
        <v>4</v>
      </c>
      <c r="G188" t="str">
        <f>'pure data'!K188</f>
        <v>N/A</v>
      </c>
      <c r="H188" t="str">
        <f>'pure data'!M188</f>
        <v>C. Cooper</v>
      </c>
      <c r="I188" t="str">
        <f>'pure data'!N188</f>
        <v>undergraduate</v>
      </c>
      <c r="J188" t="str">
        <f>'pure data'!O188</f>
        <v>Group 6</v>
      </c>
      <c r="K188">
        <f>'pure data'!P188</f>
        <v>0</v>
      </c>
      <c r="L188" t="str">
        <f>'pure data'!Q188</f>
        <v>Group 6</v>
      </c>
      <c r="M188" t="str">
        <f>'pure data'!T188</f>
        <v>yes</v>
      </c>
      <c r="N188" t="str">
        <f>'pure data'!D188</f>
        <v>Use</v>
      </c>
      <c r="O188" t="str">
        <f>'pure data'!E188 &amp; " " &amp; 'pure data'!F188</f>
        <v>Witold Klimczyk wak2g11</v>
      </c>
      <c r="P188" t="s">
        <v>2130</v>
      </c>
      <c r="Q188" s="1">
        <f>'pure data'!C188</f>
        <v>41924.375</v>
      </c>
      <c r="R188" s="1">
        <f>'pure data'!L188</f>
        <v>41924.4375</v>
      </c>
      <c r="S188" t="str">
        <f>'pure data'!F188 &amp; "@soton.ac.uk"</f>
        <v>wak2g11@soton.ac.uk</v>
      </c>
      <c r="T188">
        <f>'pure data'!B188</f>
        <v>63514</v>
      </c>
      <c r="U188" t="str">
        <f>'pure data'!R188</f>
        <v>2014/10</v>
      </c>
      <c r="V188" t="str">
        <f>'pure data'!M188</f>
        <v>C. Cooper</v>
      </c>
    </row>
    <row r="189" spans="2:22" x14ac:dyDescent="0.2">
      <c r="B189" t="str">
        <f>'pure data'!A189</f>
        <v>Printer 13</v>
      </c>
      <c r="C189">
        <f>'pure data'!G189</f>
        <v>25494546</v>
      </c>
      <c r="D189" s="13">
        <f>'pure data'!H189</f>
        <v>0.17291666666666669</v>
      </c>
      <c r="E189">
        <f>'pure data'!I189</f>
        <v>37.6</v>
      </c>
      <c r="F189">
        <f>'pure data'!J189</f>
        <v>8.5</v>
      </c>
      <c r="G189" t="str">
        <f>'pure data'!K189</f>
        <v>N/A</v>
      </c>
      <c r="H189" t="str">
        <f>'pure data'!M189</f>
        <v>C. Cooper</v>
      </c>
      <c r="I189" t="str">
        <f>'pure data'!N189</f>
        <v>undergraduate</v>
      </c>
      <c r="J189" t="str">
        <f>'pure data'!O189</f>
        <v>FEEG3003 - IP 219 - MECHATRONICS</v>
      </c>
      <c r="K189">
        <f>'pure data'!P189</f>
        <v>0</v>
      </c>
      <c r="L189">
        <f>'pure data'!Q189</f>
        <v>0</v>
      </c>
      <c r="M189" t="str">
        <f>'pure data'!T189</f>
        <v>yes</v>
      </c>
      <c r="N189" t="str">
        <f>'pure data'!D189</f>
        <v>Use</v>
      </c>
      <c r="O189" t="str">
        <f>'pure data'!E189 &amp; " " &amp; 'pure data'!F189</f>
        <v>Myles John mj6g12</v>
      </c>
      <c r="P189" t="s">
        <v>2130</v>
      </c>
      <c r="Q189" s="1">
        <f>'pure data'!C189</f>
        <v>41924.375</v>
      </c>
      <c r="R189" s="1">
        <f>'pure data'!L189</f>
        <v>41924.54791666667</v>
      </c>
      <c r="S189" t="str">
        <f>'pure data'!F189 &amp; "@soton.ac.uk"</f>
        <v>mj6g12@soton.ac.uk</v>
      </c>
      <c r="T189">
        <f>'pure data'!B189</f>
        <v>80233</v>
      </c>
      <c r="U189" t="str">
        <f>'pure data'!R189</f>
        <v>2014/10</v>
      </c>
      <c r="V189" t="str">
        <f>'pure data'!M189</f>
        <v>C. Cooper</v>
      </c>
    </row>
    <row r="190" spans="2:22" x14ac:dyDescent="0.2">
      <c r="B190" t="str">
        <f>'pure data'!A190</f>
        <v>Printer 13</v>
      </c>
      <c r="C190">
        <f>'pure data'!G190</f>
        <v>25402781</v>
      </c>
      <c r="D190" s="13">
        <f>'pure data'!H190</f>
        <v>0</v>
      </c>
      <c r="E190">
        <f>'pure data'!I190</f>
        <v>0</v>
      </c>
      <c r="F190">
        <f>'pure data'!J190</f>
        <v>0</v>
      </c>
      <c r="G190" t="str">
        <f>'pure data'!K190</f>
        <v>N/A</v>
      </c>
      <c r="H190" t="str">
        <f>'pure data'!M190</f>
        <v>D. Sample</v>
      </c>
      <c r="I190" t="str">
        <f>'pure data'!N190</f>
        <v>undergraduate</v>
      </c>
      <c r="J190" t="str">
        <f>'pure data'!O190</f>
        <v>FEEG3003 - IP AUTOMOTIVE</v>
      </c>
      <c r="K190">
        <f>'pure data'!P190</f>
        <v>0</v>
      </c>
      <c r="L190">
        <f>'pure data'!Q190</f>
        <v>0</v>
      </c>
      <c r="M190" t="str">
        <f>'pure data'!T190</f>
        <v>yes</v>
      </c>
      <c r="N190" t="str">
        <f>'pure data'!D190</f>
        <v>Use</v>
      </c>
      <c r="O190" t="str">
        <f>'pure data'!E190 &amp; " " &amp; 'pure data'!F190</f>
        <v>Nikesh Patel np9g12</v>
      </c>
      <c r="P190" t="s">
        <v>2130</v>
      </c>
      <c r="Q190" s="1">
        <f>'pure data'!C190</f>
        <v>41924.54791666667</v>
      </c>
      <c r="R190" s="1">
        <f>'pure data'!L190</f>
        <v>41924.54791666667</v>
      </c>
      <c r="S190" t="str">
        <f>'pure data'!F190 &amp; "@soton.ac.uk"</f>
        <v>np9g12@soton.ac.uk</v>
      </c>
      <c r="T190">
        <f>'pure data'!B190</f>
        <v>80233</v>
      </c>
      <c r="U190" t="str">
        <f>'pure data'!R190</f>
        <v>2014/10</v>
      </c>
      <c r="V190" t="str">
        <f>'pure data'!M190</f>
        <v>D. Sample</v>
      </c>
    </row>
    <row r="191" spans="2:22" x14ac:dyDescent="0.2">
      <c r="B191" t="str">
        <f>'pure data'!A191</f>
        <v>Printer 8</v>
      </c>
      <c r="C191">
        <f>'pure data'!G191</f>
        <v>27216098</v>
      </c>
      <c r="D191" s="13">
        <f>'pure data'!H191</f>
        <v>3.888888888888889E-2</v>
      </c>
      <c r="E191">
        <f>'pure data'!I191</f>
        <v>21.4</v>
      </c>
      <c r="F191">
        <f>'pure data'!J191</f>
        <v>2.5</v>
      </c>
      <c r="G191" t="str">
        <f>'pure data'!K191</f>
        <v>Yes</v>
      </c>
      <c r="H191" t="str">
        <f>'pure data'!M191</f>
        <v>C. Cooper</v>
      </c>
      <c r="I191">
        <f>'pure data'!N191</f>
        <v>0</v>
      </c>
      <c r="J191" t="str">
        <f>'pure data'!O191</f>
        <v>unspecified</v>
      </c>
      <c r="K191">
        <f>'pure data'!P191</f>
        <v>0</v>
      </c>
      <c r="L191">
        <f>'pure data'!Q191</f>
        <v>0</v>
      </c>
      <c r="M191" t="str">
        <f>'pure data'!T191</f>
        <v>yes</v>
      </c>
      <c r="N191" t="str">
        <f>'pure data'!D191</f>
        <v>Use</v>
      </c>
      <c r="O191" t="str">
        <f>'pure data'!E191 &amp; " " &amp; 'pure data'!F191</f>
        <v xml:space="preserve">Abdallah Yehya </v>
      </c>
      <c r="P191" t="s">
        <v>2130</v>
      </c>
      <c r="Q191" s="1">
        <f>'pure data'!C191</f>
        <v>41924.375</v>
      </c>
      <c r="R191" s="1">
        <f>'pure data'!L191</f>
        <v>41924.413888888892</v>
      </c>
      <c r="S191" t="str">
        <f>'pure data'!F191 &amp; "@soton.ac.uk"</f>
        <v>@soton.ac.uk</v>
      </c>
      <c r="T191">
        <f>'pure data'!B191</f>
        <v>80211</v>
      </c>
      <c r="U191" t="str">
        <f>'pure data'!R191</f>
        <v>2014/10</v>
      </c>
      <c r="V191" t="str">
        <f>'pure data'!M191</f>
        <v>C. Cooper</v>
      </c>
    </row>
    <row r="192" spans="2:22" x14ac:dyDescent="0.2">
      <c r="B192" t="str">
        <f>'pure data'!A192</f>
        <v>Printer 8</v>
      </c>
      <c r="C192">
        <f>'pure data'!G192</f>
        <v>27216098</v>
      </c>
      <c r="D192" s="13">
        <f>'pure data'!H192</f>
        <v>1.2499999999999999E-2</v>
      </c>
      <c r="E192">
        <f>'pure data'!I192</f>
        <v>5.0999999999999996</v>
      </c>
      <c r="F192">
        <f>'pure data'!J192</f>
        <v>0.75</v>
      </c>
      <c r="G192" t="str">
        <f>'pure data'!K192</f>
        <v>Yes</v>
      </c>
      <c r="H192" t="str">
        <f>'pure data'!M192</f>
        <v>C. Cooper</v>
      </c>
      <c r="I192">
        <f>'pure data'!N192</f>
        <v>0</v>
      </c>
      <c r="J192" t="str">
        <f>'pure data'!O192</f>
        <v>unspecified</v>
      </c>
      <c r="K192">
        <f>'pure data'!P192</f>
        <v>0</v>
      </c>
      <c r="L192">
        <f>'pure data'!Q192</f>
        <v>0</v>
      </c>
      <c r="M192" t="str">
        <f>'pure data'!T192</f>
        <v>yes</v>
      </c>
      <c r="N192" t="str">
        <f>'pure data'!D192</f>
        <v>Use</v>
      </c>
      <c r="O192" t="str">
        <f>'pure data'!E192 &amp; " " &amp; 'pure data'!F192</f>
        <v xml:space="preserve">Abdallah Yehya </v>
      </c>
      <c r="P192" t="s">
        <v>2130</v>
      </c>
      <c r="Q192" s="1">
        <f>'pure data'!C192</f>
        <v>41924.413888888892</v>
      </c>
      <c r="R192" s="1">
        <f>'pure data'!L192</f>
        <v>41924.426388888889</v>
      </c>
      <c r="S192" t="str">
        <f>'pure data'!F192 &amp; "@soton.ac.uk"</f>
        <v>@soton.ac.uk</v>
      </c>
      <c r="T192">
        <f>'pure data'!B192</f>
        <v>80211</v>
      </c>
      <c r="U192" t="str">
        <f>'pure data'!R192</f>
        <v>2014/10</v>
      </c>
      <c r="V192" t="str">
        <f>'pure data'!M192</f>
        <v>C. Cooper</v>
      </c>
    </row>
    <row r="193" spans="2:22" x14ac:dyDescent="0.2">
      <c r="B193" t="str">
        <f>'pure data'!A193</f>
        <v>Printer 8</v>
      </c>
      <c r="C193">
        <f>'pure data'!G193</f>
        <v>27216098</v>
      </c>
      <c r="D193" s="13">
        <f>'pure data'!H193</f>
        <v>6.1805555555555558E-2</v>
      </c>
      <c r="E193">
        <f>'pure data'!I193</f>
        <v>52.7</v>
      </c>
      <c r="F193">
        <f>'pure data'!J193</f>
        <v>4.5</v>
      </c>
      <c r="G193" t="str">
        <f>'pure data'!K193</f>
        <v>Yes</v>
      </c>
      <c r="H193" t="str">
        <f>'pure data'!M193</f>
        <v>C. Cooper</v>
      </c>
      <c r="I193">
        <f>'pure data'!N193</f>
        <v>0</v>
      </c>
      <c r="J193" t="str">
        <f>'pure data'!O193</f>
        <v>unspecified</v>
      </c>
      <c r="K193">
        <f>'pure data'!P193</f>
        <v>0</v>
      </c>
      <c r="L193">
        <f>'pure data'!Q193</f>
        <v>0</v>
      </c>
      <c r="M193" t="str">
        <f>'pure data'!T193</f>
        <v>yes</v>
      </c>
      <c r="N193" t="str">
        <f>'pure data'!D193</f>
        <v>Use</v>
      </c>
      <c r="O193" t="str">
        <f>'pure data'!E193 &amp; " " &amp; 'pure data'!F193</f>
        <v xml:space="preserve">Abdallah Yehya </v>
      </c>
      <c r="P193" t="s">
        <v>2130</v>
      </c>
      <c r="Q193" s="1">
        <f>'pure data'!C193</f>
        <v>41924.426388888889</v>
      </c>
      <c r="R193" s="1">
        <f>'pure data'!L193</f>
        <v>41924.488194444442</v>
      </c>
      <c r="S193" t="str">
        <f>'pure data'!F193 &amp; "@soton.ac.uk"</f>
        <v>@soton.ac.uk</v>
      </c>
      <c r="T193">
        <f>'pure data'!B193</f>
        <v>80211</v>
      </c>
      <c r="U193" t="str">
        <f>'pure data'!R193</f>
        <v>2014/10</v>
      </c>
      <c r="V193" t="str">
        <f>'pure data'!M193</f>
        <v>C. Cooper</v>
      </c>
    </row>
    <row r="194" spans="2:22" x14ac:dyDescent="0.2">
      <c r="B194" t="str">
        <f>'pure data'!A194</f>
        <v>Printer 12</v>
      </c>
      <c r="C194">
        <f>'pure data'!G194</f>
        <v>27216098</v>
      </c>
      <c r="D194" s="13">
        <f>'pure data'!H194</f>
        <v>0.12152777777777778</v>
      </c>
      <c r="E194">
        <f>'pure data'!I194</f>
        <v>23.7</v>
      </c>
      <c r="F194">
        <f>'pure data'!J194</f>
        <v>5.44</v>
      </c>
      <c r="G194" t="str">
        <f>'pure data'!K194</f>
        <v>No</v>
      </c>
      <c r="H194" t="str">
        <f>'pure data'!M194</f>
        <v>D. Sample</v>
      </c>
      <c r="I194">
        <f>'pure data'!N194</f>
        <v>0</v>
      </c>
      <c r="J194" t="str">
        <f>'pure data'!O194</f>
        <v>unspecified</v>
      </c>
      <c r="K194">
        <f>'pure data'!P194</f>
        <v>0</v>
      </c>
      <c r="L194" t="str">
        <f>'pure data'!Q194</f>
        <v>Failed</v>
      </c>
      <c r="M194" t="str">
        <f>'pure data'!T194</f>
        <v>no</v>
      </c>
      <c r="N194" t="str">
        <f>'pure data'!D194</f>
        <v>Use</v>
      </c>
      <c r="O194" t="str">
        <f>'pure data'!E194 &amp; " " &amp; 'pure data'!F194</f>
        <v xml:space="preserve">Abdallah Yehya </v>
      </c>
      <c r="P194" t="s">
        <v>2130</v>
      </c>
      <c r="Q194" s="1">
        <f>'pure data'!C194</f>
        <v>41924.375</v>
      </c>
      <c r="R194" s="1">
        <f>'pure data'!L194</f>
        <v>41924.387152777781</v>
      </c>
      <c r="S194" t="str">
        <f>'pure data'!F194 &amp; "@soton.ac.uk"</f>
        <v>@soton.ac.uk</v>
      </c>
      <c r="T194">
        <f>'pure data'!B194</f>
        <v>80222</v>
      </c>
      <c r="U194" t="str">
        <f>'pure data'!R194</f>
        <v>2014/10</v>
      </c>
      <c r="V194" t="str">
        <f>'pure data'!M194</f>
        <v>D. Sample</v>
      </c>
    </row>
    <row r="195" spans="2:22" x14ac:dyDescent="0.2">
      <c r="B195" t="str">
        <f>'pure data'!A195</f>
        <v>Printer 1</v>
      </c>
      <c r="C195">
        <f>'pure data'!G195</f>
        <v>26985985</v>
      </c>
      <c r="D195" s="13">
        <f>'pure data'!H195</f>
        <v>1.2499999999999999E-2</v>
      </c>
      <c r="E195">
        <f>'pure data'!I195</f>
        <v>6</v>
      </c>
      <c r="F195">
        <f>'pure data'!J195</f>
        <v>0.8</v>
      </c>
      <c r="G195" t="str">
        <f>'pure data'!K195</f>
        <v>Yes</v>
      </c>
      <c r="H195" t="str">
        <f>'pure data'!M195</f>
        <v>C. Cooper</v>
      </c>
      <c r="I195">
        <f>'pure data'!N195</f>
        <v>0</v>
      </c>
      <c r="J195" t="str">
        <f>'pure data'!O195</f>
        <v>unspecified</v>
      </c>
      <c r="K195">
        <f>'pure data'!P195</f>
        <v>0</v>
      </c>
      <c r="L195">
        <f>'pure data'!Q195</f>
        <v>0</v>
      </c>
      <c r="M195" t="str">
        <f>'pure data'!T195</f>
        <v>yes</v>
      </c>
      <c r="N195" t="str">
        <f>'pure data'!D195</f>
        <v>Use</v>
      </c>
      <c r="O195" t="str">
        <f>'pure data'!E195 &amp; " " &amp; 'pure data'!F195</f>
        <v>Ciprian Blujoea cb5g14</v>
      </c>
      <c r="P195" t="s">
        <v>2130</v>
      </c>
      <c r="Q195" s="1">
        <f>'pure data'!C195</f>
        <v>41924.4375</v>
      </c>
      <c r="R195" s="1">
        <f>'pure data'!L195</f>
        <v>41924.449999999997</v>
      </c>
      <c r="S195" t="str">
        <f>'pure data'!F195 &amp; "@soton.ac.uk"</f>
        <v>cb5g14@soton.ac.uk</v>
      </c>
      <c r="T195">
        <f>'pure data'!B195</f>
        <v>63514</v>
      </c>
      <c r="U195" t="str">
        <f>'pure data'!R195</f>
        <v>2014/10</v>
      </c>
      <c r="V195" t="str">
        <f>'pure data'!M195</f>
        <v>C. Cooper</v>
      </c>
    </row>
    <row r="196" spans="2:22" x14ac:dyDescent="0.2">
      <c r="B196" t="str">
        <f>'pure data'!A196</f>
        <v>Printer 10</v>
      </c>
      <c r="C196">
        <f>'pure data'!G196</f>
        <v>24617784</v>
      </c>
      <c r="D196" s="13">
        <f>'pure data'!H196</f>
        <v>1.625</v>
      </c>
      <c r="E196">
        <f>'pure data'!I196</f>
        <v>0</v>
      </c>
      <c r="F196">
        <f>'pure data'!J196</f>
        <v>50</v>
      </c>
      <c r="G196" t="str">
        <f>'pure data'!K196</f>
        <v>Yes</v>
      </c>
      <c r="H196" t="str">
        <f>'pure data'!M196</f>
        <v>C. Cooper</v>
      </c>
      <c r="I196">
        <f>'pure data'!N196</f>
        <v>0</v>
      </c>
      <c r="J196" t="str">
        <f>'pure data'!O196</f>
        <v>unspecified</v>
      </c>
      <c r="K196">
        <f>'pure data'!P196</f>
        <v>0</v>
      </c>
      <c r="L196" t="str">
        <f>'pure data'!Q196</f>
        <v>returned</v>
      </c>
      <c r="M196" t="str">
        <f>'pure data'!T196</f>
        <v>yes</v>
      </c>
      <c r="N196" t="str">
        <f>'pure data'!D196</f>
        <v>Loan</v>
      </c>
      <c r="O196" t="str">
        <f>'pure data'!E196 &amp; " " &amp; 'pure data'!F196</f>
        <v>David Aggus dja1g11</v>
      </c>
      <c r="P196" t="s">
        <v>2130</v>
      </c>
      <c r="Q196" s="1">
        <f>'pure data'!C196</f>
        <v>41924.75</v>
      </c>
      <c r="R196" s="1">
        <f>'pure data'!L196</f>
        <v>41926.375</v>
      </c>
      <c r="S196" t="str">
        <f>'pure data'!F196 &amp; "@soton.ac.uk"</f>
        <v>dja1g11@soton.ac.uk</v>
      </c>
      <c r="T196">
        <f>'pure data'!B196</f>
        <v>80265</v>
      </c>
      <c r="U196" t="str">
        <f>'pure data'!R196</f>
        <v>2014/10</v>
      </c>
      <c r="V196" t="str">
        <f>'pure data'!M196</f>
        <v>C. Cooper</v>
      </c>
    </row>
    <row r="197" spans="2:22" x14ac:dyDescent="0.2">
      <c r="B197" t="str">
        <f>'pure data'!A197</f>
        <v>Printer 3</v>
      </c>
      <c r="C197">
        <f>'pure data'!G197</f>
        <v>27072967</v>
      </c>
      <c r="D197" s="13">
        <f>'pure data'!H197</f>
        <v>7.9166666666666663E-2</v>
      </c>
      <c r="E197">
        <f>'pure data'!I197</f>
        <v>16</v>
      </c>
      <c r="F197">
        <f>'pure data'!J197</f>
        <v>3.8</v>
      </c>
      <c r="G197" t="str">
        <f>'pure data'!K197</f>
        <v>Yes</v>
      </c>
      <c r="H197" t="str">
        <f>'pure data'!M197</f>
        <v>C. Cooper</v>
      </c>
      <c r="I197">
        <f>'pure data'!N197</f>
        <v>0</v>
      </c>
      <c r="J197" t="str">
        <f>'pure data'!O197</f>
        <v>unspecified</v>
      </c>
      <c r="K197">
        <f>'pure data'!P197</f>
        <v>0</v>
      </c>
      <c r="L197">
        <f>'pure data'!Q197</f>
        <v>0</v>
      </c>
      <c r="M197" t="str">
        <f>'pure data'!T197</f>
        <v>yes</v>
      </c>
      <c r="N197" t="str">
        <f>'pure data'!D197</f>
        <v>Use</v>
      </c>
      <c r="O197" t="str">
        <f>'pure data'!E197 &amp; " " &amp; 'pure data'!F197</f>
        <v>Giorgio Baroni gb2g14</v>
      </c>
      <c r="P197" t="s">
        <v>2130</v>
      </c>
      <c r="Q197" s="1">
        <f>'pure data'!C197</f>
        <v>41924.375</v>
      </c>
      <c r="R197" s="1">
        <f>'pure data'!L197</f>
        <v>41924.45416666667</v>
      </c>
      <c r="S197" t="str">
        <f>'pure data'!F197 &amp; "@soton.ac.uk"</f>
        <v>gb2g14@soton.ac.uk</v>
      </c>
      <c r="T197">
        <f>'pure data'!B197</f>
        <v>82953</v>
      </c>
      <c r="U197" t="str">
        <f>'pure data'!R197</f>
        <v>2014/10</v>
      </c>
      <c r="V197" t="str">
        <f>'pure data'!M197</f>
        <v>C. Cooper</v>
      </c>
    </row>
    <row r="198" spans="2:22" x14ac:dyDescent="0.2">
      <c r="B198" t="str">
        <f>'pure data'!A198</f>
        <v>Printer 3</v>
      </c>
      <c r="C198">
        <f>'pure data'!G198</f>
        <v>27072967</v>
      </c>
      <c r="D198" s="13">
        <f>'pure data'!H198</f>
        <v>9.5833333333333326E-2</v>
      </c>
      <c r="E198">
        <f>'pure data'!I198</f>
        <v>41</v>
      </c>
      <c r="F198">
        <f>'pure data'!J198</f>
        <v>4.2</v>
      </c>
      <c r="G198" t="str">
        <f>'pure data'!K198</f>
        <v>Yes</v>
      </c>
      <c r="H198" t="str">
        <f>'pure data'!M198</f>
        <v>C. Cooper</v>
      </c>
      <c r="I198">
        <f>'pure data'!N198</f>
        <v>0</v>
      </c>
      <c r="J198" t="str">
        <f>'pure data'!O198</f>
        <v>unspecified</v>
      </c>
      <c r="K198">
        <f>'pure data'!P198</f>
        <v>0</v>
      </c>
      <c r="L198">
        <f>'pure data'!Q198</f>
        <v>0</v>
      </c>
      <c r="M198" t="str">
        <f>'pure data'!T198</f>
        <v>yes</v>
      </c>
      <c r="N198" t="str">
        <f>'pure data'!D198</f>
        <v>Use</v>
      </c>
      <c r="O198" t="str">
        <f>'pure data'!E198 &amp; " " &amp; 'pure data'!F198</f>
        <v>Giorgio Baroni gb2g14</v>
      </c>
      <c r="P198" t="s">
        <v>2130</v>
      </c>
      <c r="Q198" s="1">
        <f>'pure data'!C198</f>
        <v>41924.45416666667</v>
      </c>
      <c r="R198" s="1">
        <f>'pure data'!L198</f>
        <v>41924.550000000003</v>
      </c>
      <c r="S198" t="str">
        <f>'pure data'!F198 &amp; "@soton.ac.uk"</f>
        <v>gb2g14@soton.ac.uk</v>
      </c>
      <c r="T198">
        <f>'pure data'!B198</f>
        <v>82953</v>
      </c>
      <c r="U198" t="str">
        <f>'pure data'!R198</f>
        <v>2014/10</v>
      </c>
      <c r="V198" t="str">
        <f>'pure data'!M198</f>
        <v>C. Cooper</v>
      </c>
    </row>
    <row r="199" spans="2:22" x14ac:dyDescent="0.2">
      <c r="B199" t="str">
        <f>'pure data'!A199</f>
        <v>Printer 3</v>
      </c>
      <c r="C199">
        <f>'pure data'!G199</f>
        <v>27072967</v>
      </c>
      <c r="D199" s="13">
        <f>'pure data'!H199</f>
        <v>0.12222222222222223</v>
      </c>
      <c r="E199">
        <f>'pure data'!I199</f>
        <v>28</v>
      </c>
      <c r="F199">
        <f>'pure data'!J199</f>
        <v>5.88</v>
      </c>
      <c r="G199" t="str">
        <f>'pure data'!K199</f>
        <v>N/A</v>
      </c>
      <c r="H199" t="str">
        <f>'pure data'!M199</f>
        <v>C. Cooper</v>
      </c>
      <c r="I199">
        <f>'pure data'!N199</f>
        <v>0</v>
      </c>
      <c r="J199" t="str">
        <f>'pure data'!O199</f>
        <v>unspecified</v>
      </c>
      <c r="K199">
        <f>'pure data'!P199</f>
        <v>0</v>
      </c>
      <c r="L199" t="str">
        <f>'pure data'!Q199</f>
        <v>failed</v>
      </c>
      <c r="M199" t="str">
        <f>'pure data'!T199</f>
        <v>no</v>
      </c>
      <c r="N199" t="str">
        <f>'pure data'!D199</f>
        <v>Use</v>
      </c>
      <c r="O199" t="str">
        <f>'pure data'!E199 &amp; " " &amp; 'pure data'!F199</f>
        <v>Giorgio Baroni gb2g14</v>
      </c>
      <c r="P199" t="s">
        <v>2130</v>
      </c>
      <c r="Q199" s="1">
        <f>'pure data'!C199</f>
        <v>41924.550000000003</v>
      </c>
      <c r="R199" s="1">
        <f>'pure data'!L199</f>
        <v>41924.562222222223</v>
      </c>
      <c r="S199" t="str">
        <f>'pure data'!F199 &amp; "@soton.ac.uk"</f>
        <v>gb2g14@soton.ac.uk</v>
      </c>
      <c r="T199">
        <f>'pure data'!B199</f>
        <v>82953</v>
      </c>
      <c r="U199" t="str">
        <f>'pure data'!R199</f>
        <v>2014/10</v>
      </c>
      <c r="V199" t="str">
        <f>'pure data'!M199</f>
        <v>C. Cooper</v>
      </c>
    </row>
    <row r="200" spans="2:22" x14ac:dyDescent="0.2">
      <c r="B200" t="str">
        <f>'pure data'!A200</f>
        <v>Printer 6</v>
      </c>
      <c r="C200">
        <f>'pure data'!G200</f>
        <v>25632361</v>
      </c>
      <c r="D200" s="13">
        <f>'pure data'!H200</f>
        <v>8.5416666666666655E-2</v>
      </c>
      <c r="E200">
        <f>'pure data'!I200</f>
        <v>57</v>
      </c>
      <c r="F200">
        <f>'pure data'!J200</f>
        <v>5.9</v>
      </c>
      <c r="G200" t="str">
        <f>'pure data'!K200</f>
        <v>No</v>
      </c>
      <c r="H200" t="str">
        <f>'pure data'!M200</f>
        <v>C. Cooper</v>
      </c>
      <c r="I200">
        <f>'pure data'!N200</f>
        <v>0</v>
      </c>
      <c r="J200" t="str">
        <f>'pure data'!O200</f>
        <v>unspecified</v>
      </c>
      <c r="K200">
        <f>'pure data'!P200</f>
        <v>0</v>
      </c>
      <c r="L200" t="str">
        <f>'pure data'!Q200</f>
        <v>failed</v>
      </c>
      <c r="M200" t="str">
        <f>'pure data'!T200</f>
        <v>no</v>
      </c>
      <c r="N200" t="str">
        <f>'pure data'!D200</f>
        <v>Use</v>
      </c>
      <c r="O200" t="str">
        <f>'pure data'!E200 &amp; " " &amp; 'pure data'!F200</f>
        <v xml:space="preserve">Luka Banovic </v>
      </c>
      <c r="P200" t="s">
        <v>2130</v>
      </c>
      <c r="Q200" s="1">
        <f>'pure data'!C200</f>
        <v>41924.375</v>
      </c>
      <c r="R200" s="1">
        <f>'pure data'!L200</f>
        <v>41924.38354166667</v>
      </c>
      <c r="S200" t="str">
        <f>'pure data'!F200 &amp; "@soton.ac.uk"</f>
        <v>@soton.ac.uk</v>
      </c>
      <c r="T200">
        <f>'pure data'!B200</f>
        <v>80151</v>
      </c>
      <c r="U200" t="str">
        <f>'pure data'!R200</f>
        <v>2014/10</v>
      </c>
      <c r="V200" t="str">
        <f>'pure data'!M200</f>
        <v>C. Cooper</v>
      </c>
    </row>
    <row r="201" spans="2:22" x14ac:dyDescent="0.2">
      <c r="B201" t="str">
        <f>'pure data'!A201</f>
        <v>Printer 3</v>
      </c>
      <c r="C201">
        <f>'pure data'!G201</f>
        <v>27213609</v>
      </c>
      <c r="D201" s="13">
        <f>'pure data'!H201</f>
        <v>0.28125</v>
      </c>
      <c r="E201">
        <f>'pure data'!I201</f>
        <v>60</v>
      </c>
      <c r="F201">
        <f>'pure data'!J201</f>
        <v>13</v>
      </c>
      <c r="G201" t="str">
        <f>'pure data'!K201</f>
        <v>N/A</v>
      </c>
      <c r="H201" t="str">
        <f>'pure data'!M201</f>
        <v>C. Cooper</v>
      </c>
      <c r="I201">
        <f>'pure data'!N201</f>
        <v>0</v>
      </c>
      <c r="J201" t="str">
        <f>'pure data'!O201</f>
        <v>unspecified</v>
      </c>
      <c r="K201">
        <f>'pure data'!P201</f>
        <v>0</v>
      </c>
      <c r="L201">
        <f>'pure data'!Q201</f>
        <v>0</v>
      </c>
      <c r="M201" t="str">
        <f>'pure data'!T201</f>
        <v>yes</v>
      </c>
      <c r="N201" t="str">
        <f>'pure data'!D201</f>
        <v>Use</v>
      </c>
      <c r="O201" t="str">
        <f>'pure data'!E201 &amp; " " &amp; 'pure data'!F201</f>
        <v xml:space="preserve">0 </v>
      </c>
      <c r="P201" t="s">
        <v>2130</v>
      </c>
      <c r="Q201" s="1">
        <f>'pure data'!C201</f>
        <v>41924.562222222223</v>
      </c>
      <c r="R201" s="1">
        <f>'pure data'!L201</f>
        <v>41924.843472222223</v>
      </c>
      <c r="S201" t="str">
        <f>'pure data'!F201 &amp; "@soton.ac.uk"</f>
        <v>@soton.ac.uk</v>
      </c>
      <c r="T201">
        <f>'pure data'!B201</f>
        <v>82953</v>
      </c>
      <c r="U201" t="str">
        <f>'pure data'!R201</f>
        <v>2014/10</v>
      </c>
      <c r="V201" t="str">
        <f>'pure data'!M201</f>
        <v>C. Cooper</v>
      </c>
    </row>
    <row r="202" spans="2:22" x14ac:dyDescent="0.2">
      <c r="B202" t="str">
        <f>'pure data'!A202</f>
        <v>Printer 10</v>
      </c>
      <c r="C202">
        <f>'pure data'!G202</f>
        <v>25490087</v>
      </c>
      <c r="D202" s="13">
        <f>'pure data'!H202</f>
        <v>7.625</v>
      </c>
      <c r="E202">
        <f>'pure data'!I202</f>
        <v>0</v>
      </c>
      <c r="F202">
        <f>'pure data'!J202</f>
        <v>0</v>
      </c>
      <c r="G202" t="str">
        <f>'pure data'!K202</f>
        <v>N/A</v>
      </c>
      <c r="H202" t="str">
        <f>'pure data'!M202</f>
        <v>Y. Chen</v>
      </c>
      <c r="I202">
        <f>'pure data'!N202</f>
        <v>0</v>
      </c>
      <c r="J202" t="str">
        <f>'pure data'!O202</f>
        <v>unspecified</v>
      </c>
      <c r="K202">
        <f>'pure data'!P202</f>
        <v>0</v>
      </c>
      <c r="L202" t="str">
        <f>'pure data'!Q202</f>
        <v>returned</v>
      </c>
      <c r="M202" t="str">
        <f>'pure data'!T202</f>
        <v>yes</v>
      </c>
      <c r="N202" t="str">
        <f>'pure data'!D202</f>
        <v>Loan</v>
      </c>
      <c r="O202" t="str">
        <f>'pure data'!E202 &amp; " " &amp; 'pure data'!F202</f>
        <v>Tom Bate tb12g12</v>
      </c>
      <c r="P202" t="s">
        <v>2130</v>
      </c>
      <c r="Q202" s="1">
        <f>'pure data'!C202</f>
        <v>41926.75</v>
      </c>
      <c r="R202" s="1">
        <f>'pure data'!L202</f>
        <v>41934.375</v>
      </c>
      <c r="S202" t="str">
        <f>'pure data'!F202 &amp; "@soton.ac.uk"</f>
        <v>tb12g12@soton.ac.uk</v>
      </c>
      <c r="T202">
        <f>'pure data'!B202</f>
        <v>80265</v>
      </c>
      <c r="U202" t="str">
        <f>'pure data'!R202</f>
        <v>2014/10</v>
      </c>
      <c r="V202" t="str">
        <f>'pure data'!M202</f>
        <v>Y. Chen</v>
      </c>
    </row>
    <row r="203" spans="2:22" x14ac:dyDescent="0.2">
      <c r="B203" t="str">
        <f>'pure data'!A203</f>
        <v>Printer 3</v>
      </c>
      <c r="C203">
        <f>'pure data'!G203</f>
        <v>0</v>
      </c>
      <c r="D203" s="13">
        <f>'pure data'!H203</f>
        <v>9.5138888888888884E-2</v>
      </c>
      <c r="E203">
        <f>'pure data'!I203</f>
        <v>22</v>
      </c>
      <c r="F203">
        <f>'pure data'!J203</f>
        <v>5</v>
      </c>
      <c r="G203" t="str">
        <f>'pure data'!K203</f>
        <v>N/A</v>
      </c>
      <c r="H203" t="str">
        <f>'pure data'!M203</f>
        <v>S. Mestry</v>
      </c>
      <c r="I203">
        <f>'pure data'!N203</f>
        <v>0</v>
      </c>
      <c r="J203" t="str">
        <f>'pure data'!O203</f>
        <v>unspecified</v>
      </c>
      <c r="K203">
        <f>'pure data'!P203</f>
        <v>512648101</v>
      </c>
      <c r="L203" t="str">
        <f>'pure data'!Q203</f>
        <v>Email - florian.degiral@gmail.com or fd1c14@soton.ac.uk</v>
      </c>
      <c r="M203" t="str">
        <f>'pure data'!T203</f>
        <v>yes</v>
      </c>
      <c r="N203" t="str">
        <f>'pure data'!D203</f>
        <v>Use</v>
      </c>
      <c r="O203" t="str">
        <f>'pure data'!E203 &amp; " " &amp; 'pure data'!F203</f>
        <v>Florian Degiral fd1c14</v>
      </c>
      <c r="P203" t="s">
        <v>2130</v>
      </c>
      <c r="Q203" s="1">
        <f>'pure data'!C203</f>
        <v>41927.375</v>
      </c>
      <c r="R203" s="1">
        <f>'pure data'!L203</f>
        <v>41927.470138888886</v>
      </c>
      <c r="S203" t="str">
        <f>'pure data'!F203 &amp; "@soton.ac.uk"</f>
        <v>fd1c14@soton.ac.uk</v>
      </c>
      <c r="T203">
        <f>'pure data'!B203</f>
        <v>82953</v>
      </c>
      <c r="U203" t="str">
        <f>'pure data'!R203</f>
        <v>2014/10</v>
      </c>
      <c r="V203" t="str">
        <f>'pure data'!M203</f>
        <v>S. Mestry</v>
      </c>
    </row>
    <row r="204" spans="2:22" x14ac:dyDescent="0.2">
      <c r="B204" t="str">
        <f>'pure data'!A204</f>
        <v>Printer 3</v>
      </c>
      <c r="C204">
        <f>'pure data'!G204</f>
        <v>0</v>
      </c>
      <c r="D204" s="13">
        <f>'pure data'!H204</f>
        <v>0.1277777777777778</v>
      </c>
      <c r="E204">
        <f>'pure data'!I204</f>
        <v>26</v>
      </c>
      <c r="F204">
        <f>'pure data'!J204</f>
        <v>6</v>
      </c>
      <c r="G204" t="str">
        <f>'pure data'!K204</f>
        <v>N/A</v>
      </c>
      <c r="H204" t="str">
        <f>'pure data'!M204</f>
        <v>D. Newman</v>
      </c>
      <c r="I204">
        <f>'pure data'!N204</f>
        <v>0</v>
      </c>
      <c r="J204" t="str">
        <f>'pure data'!O204</f>
        <v>unspecified</v>
      </c>
      <c r="K204">
        <f>'pure data'!P204</f>
        <v>512648101</v>
      </c>
      <c r="L204" t="str">
        <f>'pure data'!Q204</f>
        <v>Intern</v>
      </c>
      <c r="M204" t="str">
        <f>'pure data'!T204</f>
        <v>yes</v>
      </c>
      <c r="N204" t="str">
        <f>'pure data'!D204</f>
        <v>Use</v>
      </c>
      <c r="O204" t="str">
        <f>'pure data'!E204 &amp; " " &amp; 'pure data'!F204</f>
        <v>Florian Degiral fd1c14</v>
      </c>
      <c r="P204" t="s">
        <v>2130</v>
      </c>
      <c r="Q204" s="1">
        <f>'pure data'!C204</f>
        <v>41927.470138888886</v>
      </c>
      <c r="R204" s="1">
        <f>'pure data'!L204</f>
        <v>41927.597916666666</v>
      </c>
      <c r="S204" t="str">
        <f>'pure data'!F204 &amp; "@soton.ac.uk"</f>
        <v>fd1c14@soton.ac.uk</v>
      </c>
      <c r="T204">
        <f>'pure data'!B204</f>
        <v>82953</v>
      </c>
      <c r="U204" t="str">
        <f>'pure data'!R204</f>
        <v>2014/10</v>
      </c>
      <c r="V204" t="str">
        <f>'pure data'!M204</f>
        <v>D. Newman</v>
      </c>
    </row>
    <row r="205" spans="2:22" x14ac:dyDescent="0.2">
      <c r="B205" t="str">
        <f>'pure data'!A205</f>
        <v>Printer 6</v>
      </c>
      <c r="C205">
        <f>'pure data'!G205</f>
        <v>24208949</v>
      </c>
      <c r="D205" s="13">
        <f>'pure data'!H205</f>
        <v>0.11527777777777777</v>
      </c>
      <c r="E205">
        <f>'pure data'!I205</f>
        <v>11.2</v>
      </c>
      <c r="F205">
        <f>'pure data'!J205</f>
        <v>4.7</v>
      </c>
      <c r="G205" t="str">
        <f>'pure data'!K205</f>
        <v>No</v>
      </c>
      <c r="H205" t="str">
        <f>'pure data'!M205</f>
        <v>S. Mestry</v>
      </c>
      <c r="I205" t="str">
        <f>'pure data'!N205</f>
        <v>undergraduate</v>
      </c>
      <c r="J205" t="str">
        <f>'pure data'!O205</f>
        <v>FEEG6012 - GDP 33</v>
      </c>
      <c r="K205">
        <f>'pure data'!P205</f>
        <v>510667101</v>
      </c>
      <c r="L205" t="str">
        <f>'pure data'!Q205</f>
        <v>No logbook. (GDP33 Mech Eng) 24208949, 24385131</v>
      </c>
      <c r="M205" t="str">
        <f>'pure data'!T205</f>
        <v>yes</v>
      </c>
      <c r="N205" t="str">
        <f>'pure data'!D205</f>
        <v>Use</v>
      </c>
      <c r="O205" t="str">
        <f>'pure data'!E205 &amp; " " &amp; 'pure data'!F205</f>
        <v xml:space="preserve">Xenophon Kalageropoulos </v>
      </c>
      <c r="P205" t="s">
        <v>2130</v>
      </c>
      <c r="Q205" s="1">
        <f>'pure data'!C205</f>
        <v>41927.375</v>
      </c>
      <c r="R205" s="1">
        <f>'pure data'!L205</f>
        <v>41927.490277777775</v>
      </c>
      <c r="S205" t="str">
        <f>'pure data'!F205 &amp; "@soton.ac.uk"</f>
        <v>@soton.ac.uk</v>
      </c>
      <c r="T205">
        <f>'pure data'!B205</f>
        <v>80151</v>
      </c>
      <c r="U205" t="str">
        <f>'pure data'!R205</f>
        <v>2014/10</v>
      </c>
      <c r="V205" t="str">
        <f>'pure data'!M205</f>
        <v>S. Mestry</v>
      </c>
    </row>
    <row r="206" spans="2:22" x14ac:dyDescent="0.2">
      <c r="B206" t="str">
        <f>'pure data'!A206</f>
        <v>Printer 10</v>
      </c>
      <c r="C206">
        <f>'pure data'!G206</f>
        <v>25586408</v>
      </c>
      <c r="D206" s="13">
        <f>'pure data'!H206</f>
        <v>2.1527777777777781E-2</v>
      </c>
      <c r="E206">
        <f>'pure data'!I206</f>
        <v>9.4</v>
      </c>
      <c r="F206">
        <f>'pure data'!J206</f>
        <v>1.2</v>
      </c>
      <c r="G206" t="str">
        <f>'pure data'!K206</f>
        <v>Yes</v>
      </c>
      <c r="H206" t="str">
        <f>'pure data'!M206</f>
        <v>S. Mestry</v>
      </c>
      <c r="I206" t="str">
        <f>'pure data'!N206</f>
        <v>undergraduate</v>
      </c>
      <c r="J206" t="str">
        <f>'pure data'!O206</f>
        <v>unspecified</v>
      </c>
      <c r="K206">
        <f>'pure data'!P206</f>
        <v>0</v>
      </c>
      <c r="L206" t="str">
        <f>'pure data'!Q206</f>
        <v>Mob: 07769322099. Amount rounded up due to lack of change</v>
      </c>
      <c r="M206" t="str">
        <f>'pure data'!T206</f>
        <v>yes</v>
      </c>
      <c r="N206" t="str">
        <f>'pure data'!D206</f>
        <v>Use</v>
      </c>
      <c r="O206" t="str">
        <f>'pure data'!E206 &amp; " " &amp; 'pure data'!F206</f>
        <v>Daniel Castro dc6g12</v>
      </c>
      <c r="P206" t="s">
        <v>2130</v>
      </c>
      <c r="Q206" s="1">
        <f>'pure data'!C206</f>
        <v>41934.375</v>
      </c>
      <c r="R206" s="1">
        <f>'pure data'!L206</f>
        <v>41934.396527777775</v>
      </c>
      <c r="S206" t="str">
        <f>'pure data'!F206 &amp; "@soton.ac.uk"</f>
        <v>dc6g12@soton.ac.uk</v>
      </c>
      <c r="T206">
        <f>'pure data'!B206</f>
        <v>80265</v>
      </c>
      <c r="U206" t="str">
        <f>'pure data'!R206</f>
        <v>2014/10</v>
      </c>
      <c r="V206" t="str">
        <f>'pure data'!M206</f>
        <v>S. Mestry</v>
      </c>
    </row>
    <row r="207" spans="2:22" x14ac:dyDescent="0.2">
      <c r="B207" t="str">
        <f>'pure data'!A207</f>
        <v>Printer 3</v>
      </c>
      <c r="C207">
        <f>'pure data'!G207</f>
        <v>24292699</v>
      </c>
      <c r="D207" s="13">
        <f>'pure data'!H207</f>
        <v>9.7222222222222224E-3</v>
      </c>
      <c r="E207">
        <f>'pure data'!I207</f>
        <v>1</v>
      </c>
      <c r="F207">
        <f>'pure data'!J207</f>
        <v>0.4</v>
      </c>
      <c r="G207" t="str">
        <f>'pure data'!K207</f>
        <v>No</v>
      </c>
      <c r="H207" t="str">
        <f>'pure data'!M207</f>
        <v>T. Standen</v>
      </c>
      <c r="I207" t="str">
        <f>'pure data'!N207</f>
        <v>undergraduate</v>
      </c>
      <c r="J207" t="str">
        <f>'pure data'!O207</f>
        <v>unspecified</v>
      </c>
      <c r="K207">
        <f>'pure data'!P207</f>
        <v>0</v>
      </c>
      <c r="L207" t="str">
        <f>'pure data'!Q207</f>
        <v>Print failed. Student to return to try again another day</v>
      </c>
      <c r="M207" t="str">
        <f>'pure data'!T207</f>
        <v>no</v>
      </c>
      <c r="N207" t="str">
        <f>'pure data'!D207</f>
        <v>Use</v>
      </c>
      <c r="O207" t="str">
        <f>'pure data'!E207 &amp; " " &amp; 'pure data'!F207</f>
        <v xml:space="preserve">Erik Kovalan </v>
      </c>
      <c r="P207" t="s">
        <v>2130</v>
      </c>
      <c r="Q207" s="1">
        <f>'pure data'!C207</f>
        <v>41934.375</v>
      </c>
      <c r="R207" s="1">
        <f>'pure data'!L207</f>
        <v>41934.375972222224</v>
      </c>
      <c r="S207" t="str">
        <f>'pure data'!F207 &amp; "@soton.ac.uk"</f>
        <v>@soton.ac.uk</v>
      </c>
      <c r="T207">
        <f>'pure data'!B207</f>
        <v>82953</v>
      </c>
      <c r="U207" t="str">
        <f>'pure data'!R207</f>
        <v>2014/10</v>
      </c>
      <c r="V207" t="str">
        <f>'pure data'!M207</f>
        <v>T. Standen</v>
      </c>
    </row>
    <row r="208" spans="2:22" x14ac:dyDescent="0.2">
      <c r="B208" t="str">
        <f>'pure data'!A208</f>
        <v>Printer 6</v>
      </c>
      <c r="C208">
        <f>'pure data'!G208</f>
        <v>811111111</v>
      </c>
      <c r="D208" s="13">
        <f>'pure data'!H208</f>
        <v>0.16666666666666666</v>
      </c>
      <c r="E208">
        <f>'pure data'!I208</f>
        <v>39.200000000000003</v>
      </c>
      <c r="F208">
        <f>'pure data'!J208</f>
        <v>8</v>
      </c>
      <c r="G208" t="str">
        <f>'pure data'!K208</f>
        <v>No</v>
      </c>
      <c r="H208" t="str">
        <f>'pure data'!M208</f>
        <v>S. Mestry</v>
      </c>
      <c r="I208">
        <f>'pure data'!N208</f>
        <v>0</v>
      </c>
      <c r="J208" t="str">
        <f>'pure data'!O208</f>
        <v>unspecified</v>
      </c>
      <c r="K208">
        <f>'pure data'!P208</f>
        <v>0</v>
      </c>
      <c r="L208" t="str">
        <f>'pure data'!Q208</f>
        <v>Did not have students details - note left to say to get in touch with D Newman as printing was not ending until past 6pm</v>
      </c>
      <c r="M208" t="str">
        <f>'pure data'!T208</f>
        <v>yes</v>
      </c>
      <c r="N208" t="str">
        <f>'pure data'!D208</f>
        <v>Use</v>
      </c>
      <c r="O208" t="str">
        <f>'pure data'!E208 &amp; " " &amp; 'pure data'!F208</f>
        <v xml:space="preserve">unknown </v>
      </c>
      <c r="P208" t="s">
        <v>2130</v>
      </c>
      <c r="Q208" s="1">
        <f>'pure data'!C208</f>
        <v>41934.375</v>
      </c>
      <c r="R208" s="1">
        <f>'pure data'!L208</f>
        <v>41934.541666666664</v>
      </c>
      <c r="S208" t="str">
        <f>'pure data'!F208 &amp; "@soton.ac.uk"</f>
        <v>@soton.ac.uk</v>
      </c>
      <c r="T208">
        <f>'pure data'!B208</f>
        <v>80151</v>
      </c>
      <c r="U208" t="str">
        <f>'pure data'!R208</f>
        <v>2014/10</v>
      </c>
      <c r="V208" t="str">
        <f>'pure data'!M208</f>
        <v>S. Mestry</v>
      </c>
    </row>
    <row r="209" spans="2:22" x14ac:dyDescent="0.2">
      <c r="B209" t="str">
        <f>'pure data'!A209</f>
        <v>Printer 12</v>
      </c>
      <c r="C209">
        <f>'pure data'!G209</f>
        <v>23747983</v>
      </c>
      <c r="D209" s="13">
        <f>'pure data'!H209</f>
        <v>12.625</v>
      </c>
      <c r="E209">
        <f>'pure data'!I209</f>
        <v>0</v>
      </c>
      <c r="F209">
        <f>'pure data'!J209</f>
        <v>0</v>
      </c>
      <c r="G209" t="str">
        <f>'pure data'!K209</f>
        <v>No</v>
      </c>
      <c r="H209" t="str">
        <f>'pure data'!M209</f>
        <v>J. Van der Kindere</v>
      </c>
      <c r="I209" t="str">
        <f>'pure data'!N209</f>
        <v>demonstrator</v>
      </c>
      <c r="J209" t="str">
        <f>'pure data'!O209</f>
        <v>Demonstrator</v>
      </c>
      <c r="K209">
        <f>'pure data'!P209</f>
        <v>0</v>
      </c>
      <c r="L209" t="str">
        <f>'pure data'!Q209</f>
        <v>returned</v>
      </c>
      <c r="M209" t="str">
        <f>'pure data'!T209</f>
        <v>yes</v>
      </c>
      <c r="N209" t="str">
        <f>'pure data'!D209</f>
        <v>Loan</v>
      </c>
      <c r="O209" t="str">
        <f>'pure data'!E209 &amp; " " &amp; 'pure data'!F209</f>
        <v>Luke Muscutt Lem1g12</v>
      </c>
      <c r="P209" t="s">
        <v>2130</v>
      </c>
      <c r="Q209" s="1">
        <f>'pure data'!C209</f>
        <v>41949.75</v>
      </c>
      <c r="R209" s="1">
        <f>'pure data'!L209</f>
        <v>41962.375</v>
      </c>
      <c r="S209" t="str">
        <f>'pure data'!F209 &amp; "@soton.ac.uk"</f>
        <v>Lem1g12@soton.ac.uk</v>
      </c>
      <c r="T209">
        <f>'pure data'!B209</f>
        <v>80222</v>
      </c>
      <c r="U209" t="str">
        <f>'pure data'!R209</f>
        <v>2014/11</v>
      </c>
      <c r="V209" t="str">
        <f>'pure data'!M209</f>
        <v>J. Van der Kindere</v>
      </c>
    </row>
    <row r="210" spans="2:22" x14ac:dyDescent="0.2">
      <c r="B210" t="str">
        <f>'pure data'!A210</f>
        <v>Printer 10</v>
      </c>
      <c r="C210">
        <f>'pure data'!G210</f>
        <v>24061905</v>
      </c>
      <c r="D210" s="13">
        <f>'pure data'!H210</f>
        <v>7.2916666666666671E-2</v>
      </c>
      <c r="E210">
        <f>'pure data'!I210</f>
        <v>18.8</v>
      </c>
      <c r="F210">
        <f>'pure data'!J210</f>
        <v>3</v>
      </c>
      <c r="G210" t="str">
        <f>'pure data'!K210</f>
        <v>Yes</v>
      </c>
      <c r="H210" t="str">
        <f>'pure data'!M210</f>
        <v>D. Newman</v>
      </c>
      <c r="I210">
        <f>'pure data'!N210</f>
        <v>0</v>
      </c>
      <c r="J210" t="str">
        <f>'pure data'!O210</f>
        <v>unspecified</v>
      </c>
      <c r="K210">
        <f>'pure data'!P210</f>
        <v>0</v>
      </c>
      <c r="L210">
        <f>'pure data'!Q210</f>
        <v>0</v>
      </c>
      <c r="M210" t="str">
        <f>'pure data'!T210</f>
        <v>yes</v>
      </c>
      <c r="N210" t="str">
        <f>'pure data'!D210</f>
        <v>Use</v>
      </c>
      <c r="O210" t="str">
        <f>'pure data'!E210 &amp; " " &amp; 'pure data'!F210</f>
        <v xml:space="preserve">Matthew Slater </v>
      </c>
      <c r="P210" t="s">
        <v>2130</v>
      </c>
      <c r="Q210" s="1">
        <f>'pure data'!C210</f>
        <v>41949.375</v>
      </c>
      <c r="R210" s="1">
        <f>'pure data'!L210</f>
        <v>41949.447916666664</v>
      </c>
      <c r="S210" t="str">
        <f>'pure data'!F210 &amp; "@soton.ac.uk"</f>
        <v>@soton.ac.uk</v>
      </c>
      <c r="T210">
        <f>'pure data'!B210</f>
        <v>80265</v>
      </c>
      <c r="U210" t="str">
        <f>'pure data'!R210</f>
        <v>2014/11</v>
      </c>
      <c r="V210" t="str">
        <f>'pure data'!M210</f>
        <v>D. Newman</v>
      </c>
    </row>
    <row r="211" spans="2:22" x14ac:dyDescent="0.2">
      <c r="B211" t="str">
        <f>'pure data'!A211</f>
        <v>Printer 2</v>
      </c>
      <c r="C211">
        <f>'pure data'!G211</f>
        <v>25334131</v>
      </c>
      <c r="D211" s="13">
        <f>'pure data'!H211</f>
        <v>7.7777777777777779E-2</v>
      </c>
      <c r="E211">
        <f>'pure data'!I211</f>
        <v>68.900000000000006</v>
      </c>
      <c r="F211">
        <f>'pure data'!J211</f>
        <v>7.75</v>
      </c>
      <c r="G211" t="str">
        <f>'pure data'!K211</f>
        <v>Yes</v>
      </c>
      <c r="H211" t="str">
        <f>'pure data'!M211</f>
        <v>Y. Chen</v>
      </c>
      <c r="I211">
        <f>'pure data'!N211</f>
        <v>0</v>
      </c>
      <c r="J211" t="str">
        <f>'pure data'!O211</f>
        <v>unspecified</v>
      </c>
      <c r="K211">
        <f>'pure data'!P211</f>
        <v>0</v>
      </c>
      <c r="L211">
        <f>'pure data'!Q211</f>
        <v>0</v>
      </c>
      <c r="M211" t="str">
        <f>'pure data'!T211</f>
        <v>yes</v>
      </c>
      <c r="N211" t="str">
        <f>'pure data'!D211</f>
        <v>Use</v>
      </c>
      <c r="O211" t="str">
        <f>'pure data'!E211 &amp; " " &amp; 'pure data'!F211</f>
        <v xml:space="preserve">Phat Hong Hung </v>
      </c>
      <c r="P211" t="s">
        <v>2130</v>
      </c>
      <c r="Q211" s="1">
        <f>'pure data'!C211</f>
        <v>41949.375</v>
      </c>
      <c r="R211" s="1">
        <f>'pure data'!L211</f>
        <v>41949.452777777777</v>
      </c>
      <c r="S211" t="str">
        <f>'pure data'!F211 &amp; "@soton.ac.uk"</f>
        <v>@soton.ac.uk</v>
      </c>
      <c r="T211">
        <f>'pure data'!B211</f>
        <v>63116</v>
      </c>
      <c r="U211" t="str">
        <f>'pure data'!R211</f>
        <v>2014/11</v>
      </c>
      <c r="V211" t="str">
        <f>'pure data'!M211</f>
        <v>Y. Chen</v>
      </c>
    </row>
    <row r="212" spans="2:22" x14ac:dyDescent="0.2">
      <c r="B212" t="str">
        <f>'pure data'!A212</f>
        <v>Printer 15</v>
      </c>
      <c r="C212">
        <f>'pure data'!G212</f>
        <v>26699079</v>
      </c>
      <c r="D212" s="13">
        <f>'pure data'!H212</f>
        <v>25.625</v>
      </c>
      <c r="E212">
        <f>'pure data'!I212</f>
        <v>0</v>
      </c>
      <c r="F212">
        <f>'pure data'!J212</f>
        <v>200</v>
      </c>
      <c r="G212" t="str">
        <f>'pure data'!K212</f>
        <v>Yes</v>
      </c>
      <c r="H212" t="str">
        <f>'pure data'!M212</f>
        <v>J. Van der Kindere</v>
      </c>
      <c r="I212" t="str">
        <f>'pure data'!N212</f>
        <v>staff</v>
      </c>
      <c r="J212" t="str">
        <f>'pure data'!O212</f>
        <v>unspecified</v>
      </c>
      <c r="K212">
        <f>'pure data'!P212</f>
        <v>0</v>
      </c>
      <c r="L212" t="str">
        <f>'pure data'!Q212</f>
        <v>returned Postgrad account opened with shoufeng - paid via costode</v>
      </c>
      <c r="M212" t="str">
        <f>'pure data'!T212</f>
        <v>yes</v>
      </c>
      <c r="N212" t="str">
        <f>'pure data'!D212</f>
        <v>Loan</v>
      </c>
      <c r="O212" t="str">
        <f>'pure data'!E212 &amp; " " &amp; 'pure data'!F212</f>
        <v xml:space="preserve">Clemens Rumpf </v>
      </c>
      <c r="P212" t="s">
        <v>2130</v>
      </c>
      <c r="Q212" s="1">
        <f>'pure data'!C212</f>
        <v>41950.75</v>
      </c>
      <c r="R212" s="1">
        <f>'pure data'!L212</f>
        <v>41976.375</v>
      </c>
      <c r="S212" t="str">
        <f>'pure data'!F212 &amp; "@soton.ac.uk"</f>
        <v>@soton.ac.uk</v>
      </c>
      <c r="T212">
        <f>'pure data'!B212</f>
        <v>80214</v>
      </c>
      <c r="U212" t="str">
        <f>'pure data'!R212</f>
        <v>2014/11</v>
      </c>
      <c r="V212" t="str">
        <f>'pure data'!M212</f>
        <v>J. Van der Kindere</v>
      </c>
    </row>
    <row r="213" spans="2:22" x14ac:dyDescent="0.2">
      <c r="B213" t="str">
        <f>'pure data'!A213</f>
        <v>Printer 19</v>
      </c>
      <c r="C213">
        <f>'pure data'!G213</f>
        <v>25875043</v>
      </c>
      <c r="D213" s="13">
        <f>'pure data'!H213</f>
        <v>0.20902777777777778</v>
      </c>
      <c r="E213">
        <f>'pure data'!I213</f>
        <v>39</v>
      </c>
      <c r="F213">
        <f>'pure data'!J213</f>
        <v>9.5</v>
      </c>
      <c r="G213" t="str">
        <f>'pure data'!K213</f>
        <v>N/A</v>
      </c>
      <c r="H213" t="str">
        <f>'pure data'!M213</f>
        <v>T. Standen</v>
      </c>
      <c r="I213">
        <f>'pure data'!N213</f>
        <v>0</v>
      </c>
      <c r="J213" t="str">
        <f>'pure data'!O213</f>
        <v>unspecified</v>
      </c>
      <c r="K213">
        <f>'pure data'!P213</f>
        <v>510671104</v>
      </c>
      <c r="L213" t="str">
        <f>'pure data'!Q213</f>
        <v>Mob: 07814895860</v>
      </c>
      <c r="M213" t="str">
        <f>'pure data'!T213</f>
        <v>yes</v>
      </c>
      <c r="N213" t="str">
        <f>'pure data'!D213</f>
        <v>Use</v>
      </c>
      <c r="O213" t="str">
        <f>'pure data'!E213 &amp; " " &amp; 'pure data'!F213</f>
        <v>Enrique Cuan ecu1g14</v>
      </c>
      <c r="P213" t="s">
        <v>2130</v>
      </c>
      <c r="Q213" s="1">
        <f>'pure data'!C213</f>
        <v>41955.375</v>
      </c>
      <c r="R213" s="1">
        <f>'pure data'!L213</f>
        <v>41955.584027777775</v>
      </c>
      <c r="S213" t="str">
        <f>'pure data'!F213 &amp; "@soton.ac.uk"</f>
        <v>ecu1g14@soton.ac.uk</v>
      </c>
      <c r="T213">
        <f>'pure data'!B213</f>
        <v>83971</v>
      </c>
      <c r="U213" t="str">
        <f>'pure data'!R213</f>
        <v>2014/11</v>
      </c>
      <c r="V213" t="str">
        <f>'pure data'!M213</f>
        <v>T. Standen</v>
      </c>
    </row>
    <row r="214" spans="2:22" x14ac:dyDescent="0.2">
      <c r="B214" t="str">
        <f>'pure data'!A214</f>
        <v>Printer 9</v>
      </c>
      <c r="C214">
        <f>'pure data'!G214</f>
        <v>21613141</v>
      </c>
      <c r="D214" s="13">
        <f>'pure data'!H214</f>
        <v>0</v>
      </c>
      <c r="E214">
        <f>'pure data'!I214</f>
        <v>0</v>
      </c>
      <c r="F214">
        <f>'pure data'!J214</f>
        <v>0</v>
      </c>
      <c r="G214" t="str">
        <f>'pure data'!K214</f>
        <v>N/A</v>
      </c>
      <c r="H214" t="str">
        <f>'pure data'!M214</f>
        <v>C. Cooper</v>
      </c>
      <c r="I214" t="str">
        <f>'pure data'!N214</f>
        <v>demonstrator</v>
      </c>
      <c r="J214" t="str">
        <f>'pure data'!O214</f>
        <v>Demonstrator</v>
      </c>
      <c r="K214">
        <f>'pure data'!P214</f>
        <v>0</v>
      </c>
      <c r="L214" t="str">
        <f>'pure data'!Q214</f>
        <v>Setup for demonstrator training</v>
      </c>
      <c r="M214" t="str">
        <f>'pure data'!T214</f>
        <v>yes</v>
      </c>
      <c r="N214" t="str">
        <f>'pure data'!D214</f>
        <v>Use</v>
      </c>
      <c r="O214" t="str">
        <f>'pure data'!E214 &amp; " " &amp; 'pure data'!F214</f>
        <v>Catriona Cooper cc1406</v>
      </c>
      <c r="P214" t="s">
        <v>2130</v>
      </c>
      <c r="Q214" s="1">
        <f>'pure data'!C214</f>
        <v>41962.375</v>
      </c>
      <c r="R214" s="1">
        <f>'pure data'!L214</f>
        <v>41962.375</v>
      </c>
      <c r="S214" t="str">
        <f>'pure data'!F214 &amp; "@soton.ac.uk"</f>
        <v>cc1406@soton.ac.uk</v>
      </c>
      <c r="T214">
        <f>'pure data'!B214</f>
        <v>80213</v>
      </c>
      <c r="U214" t="str">
        <f>'pure data'!R214</f>
        <v>2014/11</v>
      </c>
      <c r="V214" t="str">
        <f>'pure data'!M214</f>
        <v>C. Cooper</v>
      </c>
    </row>
    <row r="215" spans="2:22" x14ac:dyDescent="0.2">
      <c r="B215" t="str">
        <f>'pure data'!A215</f>
        <v>Printer 2</v>
      </c>
      <c r="C215">
        <f>'pure data'!G215</f>
        <v>21613141</v>
      </c>
      <c r="D215" s="13">
        <f>'pure data'!H215</f>
        <v>1.3888888888888888E-2</v>
      </c>
      <c r="E215">
        <f>'pure data'!I215</f>
        <v>0</v>
      </c>
      <c r="F215">
        <f>'pure data'!J215</f>
        <v>0</v>
      </c>
      <c r="G215" t="str">
        <f>'pure data'!K215</f>
        <v>N/A</v>
      </c>
      <c r="H215" t="str">
        <f>'pure data'!M215</f>
        <v>C. Cooper</v>
      </c>
      <c r="I215" t="str">
        <f>'pure data'!N215</f>
        <v>demonstrator</v>
      </c>
      <c r="J215" t="str">
        <f>'pure data'!O215</f>
        <v>Demonstrator</v>
      </c>
      <c r="K215">
        <f>'pure data'!P215</f>
        <v>0</v>
      </c>
      <c r="L215" t="str">
        <f>'pure data'!Q215</f>
        <v>Setup for demonstrator training</v>
      </c>
      <c r="M215" t="str">
        <f>'pure data'!T215</f>
        <v>yes</v>
      </c>
      <c r="N215" t="str">
        <f>'pure data'!D215</f>
        <v>Use</v>
      </c>
      <c r="O215" t="str">
        <f>'pure data'!E215 &amp; " " &amp; 'pure data'!F215</f>
        <v>Catriona Cooper cc1406</v>
      </c>
      <c r="P215" t="s">
        <v>2130</v>
      </c>
      <c r="Q215" s="1">
        <f>'pure data'!C215</f>
        <v>41962.375</v>
      </c>
      <c r="R215" s="1">
        <f>'pure data'!L215</f>
        <v>41962.388888888891</v>
      </c>
      <c r="S215" t="str">
        <f>'pure data'!F215 &amp; "@soton.ac.uk"</f>
        <v>cc1406@soton.ac.uk</v>
      </c>
      <c r="T215">
        <f>'pure data'!B215</f>
        <v>63116</v>
      </c>
      <c r="U215" t="str">
        <f>'pure data'!R215</f>
        <v>2014/11</v>
      </c>
      <c r="V215" t="str">
        <f>'pure data'!M215</f>
        <v>C. Cooper</v>
      </c>
    </row>
    <row r="216" spans="2:22" x14ac:dyDescent="0.2">
      <c r="B216" t="str">
        <f>'pure data'!A216</f>
        <v>Printer 12</v>
      </c>
      <c r="C216">
        <f>'pure data'!G216</f>
        <v>27216098</v>
      </c>
      <c r="D216" s="13">
        <f>'pure data'!H216</f>
        <v>3.6805555555555557E-2</v>
      </c>
      <c r="E216">
        <f>'pure data'!I216</f>
        <v>35.5</v>
      </c>
      <c r="F216">
        <f>'pure data'!J216</f>
        <v>2.1</v>
      </c>
      <c r="G216" t="str">
        <f>'pure data'!K216</f>
        <v>Yes</v>
      </c>
      <c r="H216" t="str">
        <f>'pure data'!M216</f>
        <v>C. Cooper</v>
      </c>
      <c r="I216">
        <f>'pure data'!N216</f>
        <v>0</v>
      </c>
      <c r="J216" t="str">
        <f>'pure data'!O216</f>
        <v>unspecified</v>
      </c>
      <c r="K216">
        <f>'pure data'!P216</f>
        <v>0</v>
      </c>
      <c r="L216">
        <f>'pure data'!Q216</f>
        <v>0</v>
      </c>
      <c r="M216" t="str">
        <f>'pure data'!T216</f>
        <v>yes</v>
      </c>
      <c r="N216" t="str">
        <f>'pure data'!D216</f>
        <v>Use</v>
      </c>
      <c r="O216" t="str">
        <f>'pure data'!E216 &amp; " " &amp; 'pure data'!F216</f>
        <v xml:space="preserve">Abdallah Yehya </v>
      </c>
      <c r="P216" t="s">
        <v>2130</v>
      </c>
      <c r="Q216" s="1">
        <f>'pure data'!C216</f>
        <v>41962.375</v>
      </c>
      <c r="R216" s="1">
        <f>'pure data'!L216</f>
        <v>41962.411805555559</v>
      </c>
      <c r="S216" t="str">
        <f>'pure data'!F216 &amp; "@soton.ac.uk"</f>
        <v>@soton.ac.uk</v>
      </c>
      <c r="T216">
        <f>'pure data'!B216</f>
        <v>80222</v>
      </c>
      <c r="U216" t="str">
        <f>'pure data'!R216</f>
        <v>2014/11</v>
      </c>
      <c r="V216" t="str">
        <f>'pure data'!M216</f>
        <v>C. Cooper</v>
      </c>
    </row>
    <row r="217" spans="2:22" x14ac:dyDescent="0.2">
      <c r="B217" t="str">
        <f>'pure data'!A217</f>
        <v>Printer 2</v>
      </c>
      <c r="C217">
        <f>'pure data'!G217</f>
        <v>27216098</v>
      </c>
      <c r="D217" s="13">
        <f>'pure data'!H217</f>
        <v>2.2222222222222223E-2</v>
      </c>
      <c r="E217">
        <f>'pure data'!I217</f>
        <v>11.9</v>
      </c>
      <c r="F217">
        <f>'pure data'!J217</f>
        <v>1.1000000000000001</v>
      </c>
      <c r="G217" t="str">
        <f>'pure data'!K217</f>
        <v>Yes</v>
      </c>
      <c r="H217" t="str">
        <f>'pure data'!M217</f>
        <v>C. Cooper</v>
      </c>
      <c r="I217">
        <f>'pure data'!N217</f>
        <v>0</v>
      </c>
      <c r="J217" t="str">
        <f>'pure data'!O217</f>
        <v>unspecified</v>
      </c>
      <c r="K217">
        <f>'pure data'!P217</f>
        <v>0</v>
      </c>
      <c r="L217">
        <f>'pure data'!Q217</f>
        <v>0</v>
      </c>
      <c r="M217" t="str">
        <f>'pure data'!T217</f>
        <v>yes</v>
      </c>
      <c r="N217" t="str">
        <f>'pure data'!D217</f>
        <v>Use</v>
      </c>
      <c r="O217" t="str">
        <f>'pure data'!E217 &amp; " " &amp; 'pure data'!F217</f>
        <v xml:space="preserve">Abdallah Yehya </v>
      </c>
      <c r="P217" t="s">
        <v>2130</v>
      </c>
      <c r="Q217" s="1">
        <f>'pure data'!C217</f>
        <v>41962.388888888891</v>
      </c>
      <c r="R217" s="1">
        <f>'pure data'!L217</f>
        <v>41962.411111111112</v>
      </c>
      <c r="S217" t="str">
        <f>'pure data'!F217 &amp; "@soton.ac.uk"</f>
        <v>@soton.ac.uk</v>
      </c>
      <c r="T217">
        <f>'pure data'!B217</f>
        <v>63116</v>
      </c>
      <c r="U217" t="str">
        <f>'pure data'!R217</f>
        <v>2014/11</v>
      </c>
      <c r="V217" t="str">
        <f>'pure data'!M217</f>
        <v>C. Cooper</v>
      </c>
    </row>
    <row r="218" spans="2:22" x14ac:dyDescent="0.2">
      <c r="B218" t="str">
        <f>'pure data'!A218</f>
        <v>Printer 9</v>
      </c>
      <c r="C218">
        <f>'pure data'!G218</f>
        <v>25689665</v>
      </c>
      <c r="D218" s="13">
        <f>'pure data'!H218</f>
        <v>5.6944444444444443E-2</v>
      </c>
      <c r="E218">
        <f>'pure data'!I218</f>
        <v>10.4</v>
      </c>
      <c r="F218">
        <f>'pure data'!J218</f>
        <v>2.52</v>
      </c>
      <c r="G218" t="str">
        <f>'pure data'!K218</f>
        <v>Yes</v>
      </c>
      <c r="H218" t="str">
        <f>'pure data'!M218</f>
        <v>C. Cooper</v>
      </c>
      <c r="I218">
        <f>'pure data'!N218</f>
        <v>0</v>
      </c>
      <c r="J218" t="str">
        <f>'pure data'!O218</f>
        <v>unspecified</v>
      </c>
      <c r="K218">
        <f>'pure data'!P218</f>
        <v>0</v>
      </c>
      <c r="L218" t="str">
        <f>'pure data'!Q218</f>
        <v>Print failed multiple times due to lack of filament holder on printer 1 so have moved to this printed</v>
      </c>
      <c r="M218" t="str">
        <f>'pure data'!T218</f>
        <v>no</v>
      </c>
      <c r="N218" t="str">
        <f>'pure data'!D218</f>
        <v>Use</v>
      </c>
      <c r="O218" t="str">
        <f>'pure data'!E218 &amp; " " &amp; 'pure data'!F218</f>
        <v xml:space="preserve">Barbara Goncalves </v>
      </c>
      <c r="P218" t="s">
        <v>2130</v>
      </c>
      <c r="Q218" s="1">
        <f>'pure data'!C218</f>
        <v>41962.375</v>
      </c>
      <c r="R218" s="1">
        <f>'pure data'!L218</f>
        <v>41962.380694444444</v>
      </c>
      <c r="S218" t="str">
        <f>'pure data'!F218 &amp; "@soton.ac.uk"</f>
        <v>@soton.ac.uk</v>
      </c>
      <c r="T218">
        <f>'pure data'!B218</f>
        <v>80213</v>
      </c>
      <c r="U218" t="str">
        <f>'pure data'!R218</f>
        <v>2014/11</v>
      </c>
      <c r="V218" t="str">
        <f>'pure data'!M218</f>
        <v>C. Cooper</v>
      </c>
    </row>
    <row r="219" spans="2:22" x14ac:dyDescent="0.2">
      <c r="B219" t="str">
        <f>'pure data'!A219</f>
        <v>Printer 1</v>
      </c>
      <c r="C219">
        <f>'pure data'!G219</f>
        <v>25689665</v>
      </c>
      <c r="D219" s="13">
        <f>'pure data'!H219</f>
        <v>5.6944444444444443E-2</v>
      </c>
      <c r="E219">
        <f>'pure data'!I219</f>
        <v>10.4</v>
      </c>
      <c r="F219">
        <f>'pure data'!J219</f>
        <v>2.52</v>
      </c>
      <c r="G219" t="str">
        <f>'pure data'!K219</f>
        <v>Yes</v>
      </c>
      <c r="H219" t="str">
        <f>'pure data'!M219</f>
        <v>C. Cooper</v>
      </c>
      <c r="I219">
        <f>'pure data'!N219</f>
        <v>0</v>
      </c>
      <c r="J219" t="str">
        <f>'pure data'!O219</f>
        <v>unspecified</v>
      </c>
      <c r="K219">
        <f>'pure data'!P219</f>
        <v>0</v>
      </c>
      <c r="L219" t="str">
        <f>'pure data'!Q219</f>
        <v>Print failed multiple times due to lack of filament holder</v>
      </c>
      <c r="M219" t="str">
        <f>'pure data'!T219</f>
        <v>no</v>
      </c>
      <c r="N219" t="str">
        <f>'pure data'!D219</f>
        <v>Use</v>
      </c>
      <c r="O219" t="str">
        <f>'pure data'!E219 &amp; " " &amp; 'pure data'!F219</f>
        <v xml:space="preserve">Barbara Goncalves </v>
      </c>
      <c r="P219" t="s">
        <v>2130</v>
      </c>
      <c r="Q219" s="1">
        <f>'pure data'!C219</f>
        <v>41962.375</v>
      </c>
      <c r="R219" s="1">
        <f>'pure data'!L219</f>
        <v>41962.380694444444</v>
      </c>
      <c r="S219" t="str">
        <f>'pure data'!F219 &amp; "@soton.ac.uk"</f>
        <v>@soton.ac.uk</v>
      </c>
      <c r="T219">
        <f>'pure data'!B219</f>
        <v>63514</v>
      </c>
      <c r="U219" t="str">
        <f>'pure data'!R219</f>
        <v>2014/11</v>
      </c>
      <c r="V219" t="str">
        <f>'pure data'!M219</f>
        <v>C. Cooper</v>
      </c>
    </row>
    <row r="220" spans="2:22" x14ac:dyDescent="0.2">
      <c r="B220" t="str">
        <f>'pure data'!A220</f>
        <v>Printer 19</v>
      </c>
      <c r="C220">
        <f>'pure data'!G220</f>
        <v>26985985</v>
      </c>
      <c r="D220" s="13">
        <f>'pure data'!H220</f>
        <v>3.8194444444444441E-2</v>
      </c>
      <c r="E220">
        <f>'pure data'!I220</f>
        <v>7</v>
      </c>
      <c r="F220">
        <f>'pure data'!J220</f>
        <v>1.75</v>
      </c>
      <c r="G220" t="str">
        <f>'pure data'!K220</f>
        <v>Yes</v>
      </c>
      <c r="H220" t="str">
        <f>'pure data'!M220</f>
        <v>C. Cooper</v>
      </c>
      <c r="I220">
        <f>'pure data'!N220</f>
        <v>0</v>
      </c>
      <c r="J220" t="str">
        <f>'pure data'!O220</f>
        <v>unspecified</v>
      </c>
      <c r="K220">
        <f>'pure data'!P220</f>
        <v>0</v>
      </c>
      <c r="L220">
        <f>'pure data'!Q220</f>
        <v>0</v>
      </c>
      <c r="M220" t="str">
        <f>'pure data'!T220</f>
        <v>yes</v>
      </c>
      <c r="N220" t="str">
        <f>'pure data'!D220</f>
        <v>Use</v>
      </c>
      <c r="O220" t="str">
        <f>'pure data'!E220 &amp; " " &amp; 'pure data'!F220</f>
        <v>Ciprian Blujoea cb5g14</v>
      </c>
      <c r="P220" t="s">
        <v>2130</v>
      </c>
      <c r="Q220" s="1">
        <f>'pure data'!C220</f>
        <v>41962.375</v>
      </c>
      <c r="R220" s="1">
        <f>'pure data'!L220</f>
        <v>41962.413194444445</v>
      </c>
      <c r="S220" t="str">
        <f>'pure data'!F220 &amp; "@soton.ac.uk"</f>
        <v>cb5g14@soton.ac.uk</v>
      </c>
      <c r="T220">
        <f>'pure data'!B220</f>
        <v>83971</v>
      </c>
      <c r="U220" t="str">
        <f>'pure data'!R220</f>
        <v>2014/11</v>
      </c>
      <c r="V220" t="str">
        <f>'pure data'!M220</f>
        <v>C. Cooper</v>
      </c>
    </row>
    <row r="221" spans="2:22" x14ac:dyDescent="0.2">
      <c r="B221" t="str">
        <f>'pure data'!A221</f>
        <v>Printer 19</v>
      </c>
      <c r="C221">
        <f>'pure data'!G221</f>
        <v>26985985</v>
      </c>
      <c r="D221" s="13">
        <f>'pure data'!H221</f>
        <v>5.5555555555555552E-2</v>
      </c>
      <c r="E221">
        <f>'pure data'!I221</f>
        <v>7</v>
      </c>
      <c r="F221">
        <f>'pure data'!J221</f>
        <v>2.34</v>
      </c>
      <c r="G221" t="str">
        <f>'pure data'!K221</f>
        <v>No</v>
      </c>
      <c r="H221" t="str">
        <f>'pure data'!M221</f>
        <v>C. Cooper</v>
      </c>
      <c r="I221">
        <f>'pure data'!N221</f>
        <v>0</v>
      </c>
      <c r="J221" t="str">
        <f>'pure data'!O221</f>
        <v>unspecified</v>
      </c>
      <c r="K221">
        <f>'pure data'!P221</f>
        <v>0</v>
      </c>
      <c r="L221" t="str">
        <f>'pure data'!Q221</f>
        <v>P{rint failed</v>
      </c>
      <c r="M221" t="str">
        <f>'pure data'!T221</f>
        <v>no</v>
      </c>
      <c r="N221" t="str">
        <f>'pure data'!D221</f>
        <v>Use</v>
      </c>
      <c r="O221" t="str">
        <f>'pure data'!E221 &amp; " " &amp; 'pure data'!F221</f>
        <v>Ciprian Blujoea cb5g14</v>
      </c>
      <c r="P221" t="s">
        <v>2130</v>
      </c>
      <c r="Q221" s="1">
        <f>'pure data'!C221</f>
        <v>41962.413194444445</v>
      </c>
      <c r="R221" s="1">
        <f>'pure data'!L221</f>
        <v>41962.418750000004</v>
      </c>
      <c r="S221" t="str">
        <f>'pure data'!F221 &amp; "@soton.ac.uk"</f>
        <v>cb5g14@soton.ac.uk</v>
      </c>
      <c r="T221">
        <f>'pure data'!B221</f>
        <v>83971</v>
      </c>
      <c r="U221" t="str">
        <f>'pure data'!R221</f>
        <v>2014/11</v>
      </c>
      <c r="V221" t="str">
        <f>'pure data'!M221</f>
        <v>C. Cooper</v>
      </c>
    </row>
    <row r="222" spans="2:22" x14ac:dyDescent="0.2">
      <c r="B222" t="str">
        <f>'pure data'!A222</f>
        <v>Printer 19</v>
      </c>
      <c r="C222">
        <f>'pure data'!G222</f>
        <v>26985985</v>
      </c>
      <c r="D222" s="13">
        <f>'pure data'!H222</f>
        <v>3.125E-2</v>
      </c>
      <c r="E222">
        <f>'pure data'!I222</f>
        <v>5</v>
      </c>
      <c r="F222">
        <f>'pure data'!J222</f>
        <v>1.35</v>
      </c>
      <c r="G222" t="str">
        <f>'pure data'!K222</f>
        <v>Yes</v>
      </c>
      <c r="H222" t="str">
        <f>'pure data'!M222</f>
        <v>C. Cooper</v>
      </c>
      <c r="I222">
        <f>'pure data'!N222</f>
        <v>0</v>
      </c>
      <c r="J222" t="str">
        <f>'pure data'!O222</f>
        <v>unspecified</v>
      </c>
      <c r="K222">
        <f>'pure data'!P222</f>
        <v>0</v>
      </c>
      <c r="L222">
        <f>'pure data'!Q222</f>
        <v>0</v>
      </c>
      <c r="M222" t="str">
        <f>'pure data'!T222</f>
        <v>yes</v>
      </c>
      <c r="N222" t="str">
        <f>'pure data'!D222</f>
        <v>Use</v>
      </c>
      <c r="O222" t="str">
        <f>'pure data'!E222 &amp; " " &amp; 'pure data'!F222</f>
        <v>Ciprian Blujoea cb5g14</v>
      </c>
      <c r="P222" t="s">
        <v>2130</v>
      </c>
      <c r="Q222" s="1">
        <f>'pure data'!C222</f>
        <v>41962.418750000004</v>
      </c>
      <c r="R222" s="1">
        <f>'pure data'!L222</f>
        <v>41962.450000000004</v>
      </c>
      <c r="S222" t="str">
        <f>'pure data'!F222 &amp; "@soton.ac.uk"</f>
        <v>cb5g14@soton.ac.uk</v>
      </c>
      <c r="T222">
        <f>'pure data'!B222</f>
        <v>83971</v>
      </c>
      <c r="U222" t="str">
        <f>'pure data'!R222</f>
        <v>2014/11</v>
      </c>
      <c r="V222" t="str">
        <f>'pure data'!M222</f>
        <v>C. Cooper</v>
      </c>
    </row>
    <row r="223" spans="2:22" x14ac:dyDescent="0.2">
      <c r="B223" t="str">
        <f>'pure data'!A223</f>
        <v>Printer 19</v>
      </c>
      <c r="C223">
        <f>'pure data'!G223</f>
        <v>26985985</v>
      </c>
      <c r="D223" s="13">
        <f>'pure data'!H223</f>
        <v>0.11875000000000001</v>
      </c>
      <c r="E223">
        <f>'pure data'!I223</f>
        <v>17</v>
      </c>
      <c r="F223">
        <f>'pure data'!J223</f>
        <v>1.35</v>
      </c>
      <c r="G223" t="str">
        <f>'pure data'!K223</f>
        <v>Yes</v>
      </c>
      <c r="H223" t="str">
        <f>'pure data'!M223</f>
        <v>C. Cooper</v>
      </c>
      <c r="I223">
        <f>'pure data'!N223</f>
        <v>0</v>
      </c>
      <c r="J223" t="str">
        <f>'pure data'!O223</f>
        <v>unspecified</v>
      </c>
      <c r="K223">
        <f>'pure data'!P223</f>
        <v>0</v>
      </c>
      <c r="L223" t="str">
        <f>'pure data'!Q223</f>
        <v>MIght pick up tomorow, print has failed a number of times so might come back next week to discuss</v>
      </c>
      <c r="M223" t="str">
        <f>'pure data'!T223</f>
        <v>no</v>
      </c>
      <c r="N223" t="str">
        <f>'pure data'!D223</f>
        <v>Use</v>
      </c>
      <c r="O223" t="str">
        <f>'pure data'!E223 &amp; " " &amp; 'pure data'!F223</f>
        <v>Ciprian Blujoea cb5g14</v>
      </c>
      <c r="P223" t="s">
        <v>2130</v>
      </c>
      <c r="Q223" s="1">
        <f>'pure data'!C223</f>
        <v>41962.450000000004</v>
      </c>
      <c r="R223" s="1">
        <f>'pure data'!L223</f>
        <v>41962.461875000001</v>
      </c>
      <c r="S223" t="str">
        <f>'pure data'!F223 &amp; "@soton.ac.uk"</f>
        <v>cb5g14@soton.ac.uk</v>
      </c>
      <c r="T223">
        <f>'pure data'!B223</f>
        <v>83971</v>
      </c>
      <c r="U223" t="str">
        <f>'pure data'!R223</f>
        <v>2014/11</v>
      </c>
      <c r="V223" t="str">
        <f>'pure data'!M223</f>
        <v>C. Cooper</v>
      </c>
    </row>
    <row r="224" spans="2:22" x14ac:dyDescent="0.2">
      <c r="B224" t="str">
        <f>'pure data'!A224</f>
        <v>Printer 12</v>
      </c>
      <c r="C224">
        <f>'pure data'!G224</f>
        <v>25875043</v>
      </c>
      <c r="D224" s="13">
        <f>'pure data'!H224</f>
        <v>7.6388888888888895E-2</v>
      </c>
      <c r="E224">
        <f>'pure data'!I224</f>
        <v>15.6</v>
      </c>
      <c r="F224">
        <f>'pure data'!J224</f>
        <v>4</v>
      </c>
      <c r="G224" t="str">
        <f>'pure data'!K224</f>
        <v>N/A</v>
      </c>
      <c r="H224" t="str">
        <f>'pure data'!M224</f>
        <v>D. Newman</v>
      </c>
      <c r="I224">
        <f>'pure data'!N224</f>
        <v>0</v>
      </c>
      <c r="J224" t="str">
        <f>'pure data'!O224</f>
        <v>unspecified</v>
      </c>
      <c r="K224">
        <f>'pure data'!P224</f>
        <v>0</v>
      </c>
      <c r="L224" t="str">
        <f>'pure data'!Q224</f>
        <v>Spreadsheet updated by Cat</v>
      </c>
      <c r="M224" t="str">
        <f>'pure data'!T224</f>
        <v>yes</v>
      </c>
      <c r="N224" t="str">
        <f>'pure data'!D224</f>
        <v>Use</v>
      </c>
      <c r="O224" t="str">
        <f>'pure data'!E224 &amp; " " &amp; 'pure data'!F224</f>
        <v>Enrique Cuan ecu1g14</v>
      </c>
      <c r="P224" t="s">
        <v>2130</v>
      </c>
      <c r="Q224" s="1">
        <f>'pure data'!C224</f>
        <v>41962.411805555559</v>
      </c>
      <c r="R224" s="1">
        <f>'pure data'!L224</f>
        <v>41962.48819444445</v>
      </c>
      <c r="S224" t="str">
        <f>'pure data'!F224 &amp; "@soton.ac.uk"</f>
        <v>ecu1g14@soton.ac.uk</v>
      </c>
      <c r="T224">
        <f>'pure data'!B224</f>
        <v>80222</v>
      </c>
      <c r="U224" t="str">
        <f>'pure data'!R224</f>
        <v>2014/11</v>
      </c>
      <c r="V224" t="str">
        <f>'pure data'!M224</f>
        <v>D. Newman</v>
      </c>
    </row>
    <row r="225" spans="2:22" x14ac:dyDescent="0.2">
      <c r="B225" t="str">
        <f>'pure data'!A225</f>
        <v>Printer 8</v>
      </c>
      <c r="C225">
        <f>'pure data'!G225</f>
        <v>24208949</v>
      </c>
      <c r="D225" s="13">
        <f>'pure data'!H225</f>
        <v>0.18819444444444444</v>
      </c>
      <c r="E225">
        <f>'pure data'!I225</f>
        <v>46</v>
      </c>
      <c r="F225">
        <f>'pure data'!J225</f>
        <v>8.1999999999999993</v>
      </c>
      <c r="G225" t="str">
        <f>'pure data'!K225</f>
        <v>No</v>
      </c>
      <c r="H225" t="str">
        <f>'pure data'!M225</f>
        <v>D. Sample</v>
      </c>
      <c r="I225">
        <f>'pure data'!N225</f>
        <v>0</v>
      </c>
      <c r="J225" t="str">
        <f>'pure data'!O225</f>
        <v>unspecified</v>
      </c>
      <c r="K225">
        <f>'pure data'!P225</f>
        <v>0</v>
      </c>
      <c r="L225">
        <f>'pure data'!Q225</f>
        <v>0</v>
      </c>
      <c r="M225" t="str">
        <f>'pure data'!T225</f>
        <v>yes</v>
      </c>
      <c r="N225" t="str">
        <f>'pure data'!D225</f>
        <v>Use</v>
      </c>
      <c r="O225" t="str">
        <f>'pure data'!E225 &amp; " " &amp; 'pure data'!F225</f>
        <v xml:space="preserve">Xenophon Kalageropoulos </v>
      </c>
      <c r="P225" t="s">
        <v>2130</v>
      </c>
      <c r="Q225" s="1">
        <f>'pure data'!C225</f>
        <v>41962.375</v>
      </c>
      <c r="R225" s="1">
        <f>'pure data'!L225</f>
        <v>41962.563194444447</v>
      </c>
      <c r="S225" t="str">
        <f>'pure data'!F225 &amp; "@soton.ac.uk"</f>
        <v>@soton.ac.uk</v>
      </c>
      <c r="T225">
        <f>'pure data'!B225</f>
        <v>80211</v>
      </c>
      <c r="U225" t="str">
        <f>'pure data'!R225</f>
        <v>2014/11</v>
      </c>
      <c r="V225" t="str">
        <f>'pure data'!M225</f>
        <v>D. Sample</v>
      </c>
    </row>
    <row r="226" spans="2:22" x14ac:dyDescent="0.2">
      <c r="B226" t="str">
        <f>'pure data'!A226</f>
        <v>Printer 8</v>
      </c>
      <c r="C226">
        <f>'pure data'!G226</f>
        <v>24208949</v>
      </c>
      <c r="D226" s="13">
        <f>'pure data'!H226</f>
        <v>7.6388888888888895E-2</v>
      </c>
      <c r="E226">
        <f>'pure data'!I226</f>
        <v>12.2</v>
      </c>
      <c r="F226">
        <f>'pure data'!J226</f>
        <v>3.46</v>
      </c>
      <c r="G226" t="str">
        <f>'pure data'!K226</f>
        <v>Yes</v>
      </c>
      <c r="H226" t="str">
        <f>'pure data'!M226</f>
        <v>P. Campbell</v>
      </c>
      <c r="I226">
        <f>'pure data'!N226</f>
        <v>0</v>
      </c>
      <c r="J226" t="str">
        <f>'pure data'!O226</f>
        <v>unspecified</v>
      </c>
      <c r="K226">
        <f>'pure data'!P226</f>
        <v>0</v>
      </c>
      <c r="L226">
        <f>'pure data'!Q226</f>
        <v>0</v>
      </c>
      <c r="M226" t="str">
        <f>'pure data'!T226</f>
        <v>yes</v>
      </c>
      <c r="N226" t="str">
        <f>'pure data'!D226</f>
        <v>Use</v>
      </c>
      <c r="O226" t="str">
        <f>'pure data'!E226 &amp; " " &amp; 'pure data'!F226</f>
        <v xml:space="preserve">Xenophon Kalageropoulos </v>
      </c>
      <c r="P226" t="s">
        <v>2130</v>
      </c>
      <c r="Q226" s="1">
        <f>'pure data'!C226</f>
        <v>41962.563194444447</v>
      </c>
      <c r="R226" s="1">
        <f>'pure data'!L226</f>
        <v>41962.639583333337</v>
      </c>
      <c r="S226" t="str">
        <f>'pure data'!F226 &amp; "@soton.ac.uk"</f>
        <v>@soton.ac.uk</v>
      </c>
      <c r="T226">
        <f>'pure data'!B226</f>
        <v>80211</v>
      </c>
      <c r="U226" t="str">
        <f>'pure data'!R226</f>
        <v>2014/11</v>
      </c>
      <c r="V226" t="str">
        <f>'pure data'!M226</f>
        <v>P. Campbell</v>
      </c>
    </row>
    <row r="227" spans="2:22" x14ac:dyDescent="0.2">
      <c r="B227" t="str">
        <f>'pure data'!A227</f>
        <v>Printer 12</v>
      </c>
      <c r="C227">
        <f>'pure data'!G227</f>
        <v>25959468</v>
      </c>
      <c r="D227" s="13">
        <f>'pure data'!H227</f>
        <v>2.0833333333333332E-2</v>
      </c>
      <c r="E227">
        <f>'pure data'!I227</f>
        <v>19</v>
      </c>
      <c r="F227">
        <f>'pure data'!J227</f>
        <v>0.75</v>
      </c>
      <c r="G227" t="str">
        <f>'pure data'!K227</f>
        <v>No</v>
      </c>
      <c r="H227" t="str">
        <f>'pure data'!M227</f>
        <v>F. Zhang</v>
      </c>
      <c r="I227">
        <f>'pure data'!N227</f>
        <v>0</v>
      </c>
      <c r="J227" t="str">
        <f>'pure data'!O227</f>
        <v>unspecified</v>
      </c>
      <c r="K227">
        <f>'pure data'!P227</f>
        <v>0</v>
      </c>
      <c r="L227" t="str">
        <f>'pure data'!Q227</f>
        <v>After training (Free)</v>
      </c>
      <c r="M227" t="str">
        <f>'pure data'!T227</f>
        <v>yes</v>
      </c>
      <c r="N227" t="str">
        <f>'pure data'!D227</f>
        <v>Use</v>
      </c>
      <c r="O227" t="str">
        <f>'pure data'!E227 &amp; " " &amp; 'pure data'!F227</f>
        <v>Angus Clark ac14g13</v>
      </c>
      <c r="P227" t="s">
        <v>2130</v>
      </c>
      <c r="Q227" s="1">
        <f>'pure data'!C227</f>
        <v>41969.375</v>
      </c>
      <c r="R227" s="1">
        <f>'pure data'!L227</f>
        <v>41969.395833333336</v>
      </c>
      <c r="S227" t="str">
        <f>'pure data'!F227 &amp; "@soton.ac.uk"</f>
        <v>ac14g13@soton.ac.uk</v>
      </c>
      <c r="T227">
        <f>'pure data'!B227</f>
        <v>80222</v>
      </c>
      <c r="U227" t="str">
        <f>'pure data'!R227</f>
        <v>2014/11</v>
      </c>
      <c r="V227" t="str">
        <f>'pure data'!M227</f>
        <v>F. Zhang</v>
      </c>
    </row>
    <row r="228" spans="2:22" x14ac:dyDescent="0.2">
      <c r="B228" t="str">
        <f>'pure data'!A228</f>
        <v>Printer 9</v>
      </c>
      <c r="C228">
        <f>'pure data'!G228</f>
        <v>27072967</v>
      </c>
      <c r="D228" s="13">
        <f>'pure data'!H228</f>
        <v>0.13125000000000001</v>
      </c>
      <c r="E228">
        <f>'pure data'!I228</f>
        <v>28.7</v>
      </c>
      <c r="F228">
        <f>'pure data'!J228</f>
        <v>6</v>
      </c>
      <c r="G228" t="str">
        <f>'pure data'!K228</f>
        <v>No</v>
      </c>
      <c r="H228" t="str">
        <f>'pure data'!M228</f>
        <v>F. Zhang</v>
      </c>
      <c r="I228">
        <f>'pure data'!N228</f>
        <v>0</v>
      </c>
      <c r="J228" t="str">
        <f>'pure data'!O228</f>
        <v>unspecified</v>
      </c>
      <c r="K228">
        <f>'pure data'!P228</f>
        <v>0</v>
      </c>
      <c r="L228">
        <f>'pure data'!Q228</f>
        <v>0</v>
      </c>
      <c r="M228" t="str">
        <f>'pure data'!T228</f>
        <v>yes</v>
      </c>
      <c r="N228" t="str">
        <f>'pure data'!D228</f>
        <v>Use</v>
      </c>
      <c r="O228" t="str">
        <f>'pure data'!E228 &amp; " " &amp; 'pure data'!F228</f>
        <v>Giorgio Baroni gb2g14</v>
      </c>
      <c r="P228" t="s">
        <v>2130</v>
      </c>
      <c r="Q228" s="1">
        <f>'pure data'!C228</f>
        <v>41969.375</v>
      </c>
      <c r="R228" s="1">
        <f>'pure data'!L228</f>
        <v>41969.506249999999</v>
      </c>
      <c r="S228" t="str">
        <f>'pure data'!F228 &amp; "@soton.ac.uk"</f>
        <v>gb2g14@soton.ac.uk</v>
      </c>
      <c r="T228">
        <f>'pure data'!B228</f>
        <v>80213</v>
      </c>
      <c r="U228" t="str">
        <f>'pure data'!R228</f>
        <v>2014/11</v>
      </c>
      <c r="V228" t="str">
        <f>'pure data'!M228</f>
        <v>F. Zhang</v>
      </c>
    </row>
    <row r="229" spans="2:22" x14ac:dyDescent="0.2">
      <c r="B229" t="str">
        <f>'pure data'!A229</f>
        <v>Printer 10</v>
      </c>
      <c r="C229">
        <f>'pure data'!G229</f>
        <v>26985859</v>
      </c>
      <c r="D229" s="13">
        <f>'pure data'!H229</f>
        <v>0.15972222222222224</v>
      </c>
      <c r="E229">
        <f>'pure data'!I229</f>
        <v>48</v>
      </c>
      <c r="F229">
        <f>'pure data'!J229</f>
        <v>8.1</v>
      </c>
      <c r="G229" t="str">
        <f>'pure data'!K229</f>
        <v>No</v>
      </c>
      <c r="H229" t="str">
        <f>'pure data'!M229</f>
        <v>F. Zhang</v>
      </c>
      <c r="I229">
        <f>'pure data'!N229</f>
        <v>0</v>
      </c>
      <c r="J229" t="str">
        <f>'pure data'!O229</f>
        <v>unspecified</v>
      </c>
      <c r="K229">
        <f>'pure data'!P229</f>
        <v>0</v>
      </c>
      <c r="L229">
        <f>'pure data'!Q229</f>
        <v>0</v>
      </c>
      <c r="M229" t="str">
        <f>'pure data'!T229</f>
        <v>yes</v>
      </c>
      <c r="N229" t="str">
        <f>'pure data'!D229</f>
        <v>Use</v>
      </c>
      <c r="O229" t="str">
        <f>'pure data'!E229 &amp; " " &amp; 'pure data'!F229</f>
        <v>Ciprian Blujoea cb5g14</v>
      </c>
      <c r="P229" t="s">
        <v>2130</v>
      </c>
      <c r="Q229" s="1">
        <f>'pure data'!C229</f>
        <v>41969.375</v>
      </c>
      <c r="R229" s="1">
        <f>'pure data'!L229</f>
        <v>41969.534722222219</v>
      </c>
      <c r="S229" t="str">
        <f>'pure data'!F229 &amp; "@soton.ac.uk"</f>
        <v>cb5g14@soton.ac.uk</v>
      </c>
      <c r="T229">
        <f>'pure data'!B229</f>
        <v>80265</v>
      </c>
      <c r="U229" t="str">
        <f>'pure data'!R229</f>
        <v>2014/11</v>
      </c>
      <c r="V229" t="str">
        <f>'pure data'!M229</f>
        <v>F. Zhang</v>
      </c>
    </row>
    <row r="230" spans="2:22" x14ac:dyDescent="0.2">
      <c r="B230" t="str">
        <f>'pure data'!A230</f>
        <v>Printer 8</v>
      </c>
      <c r="C230">
        <f>'pure data'!G230</f>
        <v>25968505</v>
      </c>
      <c r="D230" s="13">
        <f>'pure data'!H230</f>
        <v>4.1666666666666664E-2</v>
      </c>
      <c r="E230">
        <f>'pure data'!I230</f>
        <v>5.8</v>
      </c>
      <c r="F230">
        <f>'pure data'!J230</f>
        <v>2</v>
      </c>
      <c r="G230" t="str">
        <f>'pure data'!K230</f>
        <v>Yes</v>
      </c>
      <c r="H230" t="str">
        <f>'pure data'!M230</f>
        <v>F. Zhang</v>
      </c>
      <c r="I230">
        <f>'pure data'!N230</f>
        <v>0</v>
      </c>
      <c r="J230" t="str">
        <f>'pure data'!O230</f>
        <v>unspecified</v>
      </c>
      <c r="K230">
        <f>'pure data'!P230</f>
        <v>0</v>
      </c>
      <c r="L230" t="str">
        <f>'pure data'!Q230</f>
        <v>1h free from training</v>
      </c>
      <c r="M230" t="str">
        <f>'pure data'!T230</f>
        <v>yes</v>
      </c>
      <c r="N230" t="str">
        <f>'pure data'!D230</f>
        <v>Use</v>
      </c>
      <c r="O230" t="str">
        <f>'pure data'!E230 &amp; " " &amp; 'pure data'!F230</f>
        <v>Jonathan Allen jpca1g13</v>
      </c>
      <c r="P230" t="s">
        <v>2130</v>
      </c>
      <c r="Q230" s="1">
        <f>'pure data'!C230</f>
        <v>41969.375</v>
      </c>
      <c r="R230" s="1">
        <f>'pure data'!L230</f>
        <v>41969.416666666664</v>
      </c>
      <c r="S230" t="str">
        <f>'pure data'!F230 &amp; "@soton.ac.uk"</f>
        <v>jpca1g13@soton.ac.uk</v>
      </c>
      <c r="T230">
        <f>'pure data'!B230</f>
        <v>80211</v>
      </c>
      <c r="U230" t="str">
        <f>'pure data'!R230</f>
        <v>2014/11</v>
      </c>
      <c r="V230" t="str">
        <f>'pure data'!M230</f>
        <v>F. Zhang</v>
      </c>
    </row>
    <row r="231" spans="2:22" x14ac:dyDescent="0.2">
      <c r="B231" t="str">
        <f>'pure data'!A231</f>
        <v>Printer 11</v>
      </c>
      <c r="C231">
        <f>'pure data'!G231</f>
        <v>25498266</v>
      </c>
      <c r="D231" s="13">
        <f>'pure data'!H231</f>
        <v>0.17361111111111113</v>
      </c>
      <c r="E231">
        <f>'pure data'!I231</f>
        <v>31.3</v>
      </c>
      <c r="F231">
        <f>'pure data'!J231</f>
        <v>8</v>
      </c>
      <c r="G231" t="str">
        <f>'pure data'!K231</f>
        <v>No</v>
      </c>
      <c r="H231" t="str">
        <f>'pure data'!M231</f>
        <v>F. Zhang</v>
      </c>
      <c r="I231" t="str">
        <f>'pure data'!N231</f>
        <v>undergraduate</v>
      </c>
      <c r="J231" t="str">
        <f>'pure data'!O231</f>
        <v>Group 4</v>
      </c>
      <c r="K231">
        <f>'pure data'!P231</f>
        <v>0</v>
      </c>
      <c r="L231">
        <f>'pure data'!Q231</f>
        <v>0</v>
      </c>
      <c r="M231" t="str">
        <f>'pure data'!T231</f>
        <v>yes</v>
      </c>
      <c r="N231" t="str">
        <f>'pure data'!D231</f>
        <v>Use</v>
      </c>
      <c r="O231" t="str">
        <f>'pure data'!E231 &amp; " " &amp; 'pure data'!F231</f>
        <v xml:space="preserve">Mohd Yusuf Shahir </v>
      </c>
      <c r="P231" t="s">
        <v>2130</v>
      </c>
      <c r="Q231" s="1">
        <f>'pure data'!C231</f>
        <v>41975.375</v>
      </c>
      <c r="R231" s="1">
        <f>'pure data'!L231</f>
        <v>41975.548611111109</v>
      </c>
      <c r="S231" t="str">
        <f>'pure data'!F231 &amp; "@soton.ac.uk"</f>
        <v>@soton.ac.uk</v>
      </c>
      <c r="T231">
        <f>'pure data'!B231</f>
        <v>80215</v>
      </c>
      <c r="U231" t="str">
        <f>'pure data'!R231</f>
        <v>2014/12</v>
      </c>
      <c r="V231" t="str">
        <f>'pure data'!M231</f>
        <v>F. Zhang</v>
      </c>
    </row>
    <row r="232" spans="2:22" x14ac:dyDescent="0.2">
      <c r="B232" t="str">
        <f>'pure data'!A232</f>
        <v>Printer 4</v>
      </c>
      <c r="C232">
        <f>'pure data'!G232</f>
        <v>24843342</v>
      </c>
      <c r="D232" s="13">
        <f>'pure data'!H232</f>
        <v>0.11805555555555557</v>
      </c>
      <c r="E232">
        <f>'pure data'!I232</f>
        <v>63.2</v>
      </c>
      <c r="F232">
        <f>'pure data'!J232</f>
        <v>7.5</v>
      </c>
      <c r="G232" t="str">
        <f>'pure data'!K232</f>
        <v>No</v>
      </c>
      <c r="H232" t="str">
        <f>'pure data'!M232</f>
        <v>F. Zhang</v>
      </c>
      <c r="I232" t="str">
        <f>'pure data'!N232</f>
        <v>undergraduate</v>
      </c>
      <c r="J232" t="str">
        <f>'pure data'!O232</f>
        <v>Group 12</v>
      </c>
      <c r="K232">
        <f>'pure data'!P232</f>
        <v>0</v>
      </c>
      <c r="L232">
        <f>'pure data'!Q232</f>
        <v>0</v>
      </c>
      <c r="M232" t="str">
        <f>'pure data'!T232</f>
        <v>yes</v>
      </c>
      <c r="N232" t="str">
        <f>'pure data'!D232</f>
        <v>Use</v>
      </c>
      <c r="O232" t="str">
        <f>'pure data'!E232 &amp; " " &amp; 'pure data'!F232</f>
        <v xml:space="preserve">Barnabas Symons </v>
      </c>
      <c r="P232" t="s">
        <v>2130</v>
      </c>
      <c r="Q232" s="1">
        <f>'pure data'!C232</f>
        <v>41976.375</v>
      </c>
      <c r="R232" s="1">
        <f>'pure data'!L232</f>
        <v>41976.493055555555</v>
      </c>
      <c r="S232" t="str">
        <f>'pure data'!F232 &amp; "@soton.ac.uk"</f>
        <v>@soton.ac.uk</v>
      </c>
      <c r="T232">
        <f>'pure data'!B232</f>
        <v>83908</v>
      </c>
      <c r="U232" t="str">
        <f>'pure data'!R232</f>
        <v>2014/12</v>
      </c>
      <c r="V232" t="str">
        <f>'pure data'!M232</f>
        <v>F. Zhang</v>
      </c>
    </row>
    <row r="233" spans="2:22" x14ac:dyDescent="0.2">
      <c r="B233" t="str">
        <f>'pure data'!A233</f>
        <v>Printer 3</v>
      </c>
      <c r="C233">
        <f>'pure data'!G233</f>
        <v>25300368</v>
      </c>
      <c r="D233" s="13">
        <f>'pure data'!H233</f>
        <v>2.2222222222222223E-2</v>
      </c>
      <c r="E233">
        <f>'pure data'!I233</f>
        <v>10</v>
      </c>
      <c r="F233">
        <f>'pure data'!J233</f>
        <v>1.5</v>
      </c>
      <c r="G233" t="str">
        <f>'pure data'!K233</f>
        <v>No</v>
      </c>
      <c r="H233" t="str">
        <f>'pure data'!M233</f>
        <v>F. Zhang</v>
      </c>
      <c r="I233" t="str">
        <f>'pure data'!N233</f>
        <v>undergraduate</v>
      </c>
      <c r="J233" t="str">
        <f>'pure data'!O233</f>
        <v>Group 12</v>
      </c>
      <c r="K233">
        <f>'pure data'!P233</f>
        <v>0</v>
      </c>
      <c r="L233">
        <f>'pure data'!Q233</f>
        <v>0</v>
      </c>
      <c r="M233" t="str">
        <f>'pure data'!T233</f>
        <v>yes</v>
      </c>
      <c r="N233" t="str">
        <f>'pure data'!D233</f>
        <v>Use</v>
      </c>
      <c r="O233" t="str">
        <f>'pure data'!E233 &amp; " " &amp; 'pure data'!F233</f>
        <v>Radovan Gallo rg2g12</v>
      </c>
      <c r="P233" t="s">
        <v>2130</v>
      </c>
      <c r="Q233" s="1">
        <f>'pure data'!C233</f>
        <v>41976.375</v>
      </c>
      <c r="R233" s="1">
        <f>'pure data'!L233</f>
        <v>41976.397222222222</v>
      </c>
      <c r="S233" t="str">
        <f>'pure data'!F233 &amp; "@soton.ac.uk"</f>
        <v>rg2g12@soton.ac.uk</v>
      </c>
      <c r="T233">
        <f>'pure data'!B233</f>
        <v>82953</v>
      </c>
      <c r="U233" t="str">
        <f>'pure data'!R233</f>
        <v>2014/12</v>
      </c>
      <c r="V233" t="str">
        <f>'pure data'!M233</f>
        <v>F. Zhang</v>
      </c>
    </row>
    <row r="234" spans="2:22" x14ac:dyDescent="0.2">
      <c r="B234" t="str">
        <f>'pure data'!A234</f>
        <v>Printer 3</v>
      </c>
      <c r="C234">
        <f>'pure data'!G234</f>
        <v>25300368</v>
      </c>
      <c r="D234" s="13">
        <f>'pure data'!H234</f>
        <v>4.1666666666666664E-2</v>
      </c>
      <c r="E234">
        <f>'pure data'!I234</f>
        <v>28</v>
      </c>
      <c r="F234">
        <f>'pure data'!J234</f>
        <v>3</v>
      </c>
      <c r="G234" t="str">
        <f>'pure data'!K234</f>
        <v>No</v>
      </c>
      <c r="H234" t="str">
        <f>'pure data'!M234</f>
        <v>F. Zhang</v>
      </c>
      <c r="I234" t="str">
        <f>'pure data'!N234</f>
        <v>undergraduate</v>
      </c>
      <c r="J234" t="str">
        <f>'pure data'!O234</f>
        <v>Group 12</v>
      </c>
      <c r="K234">
        <f>'pure data'!P234</f>
        <v>0</v>
      </c>
      <c r="L234">
        <f>'pure data'!Q234</f>
        <v>0</v>
      </c>
      <c r="M234" t="str">
        <f>'pure data'!T234</f>
        <v>yes</v>
      </c>
      <c r="N234" t="str">
        <f>'pure data'!D234</f>
        <v>Use</v>
      </c>
      <c r="O234" t="str">
        <f>'pure data'!E234 &amp; " " &amp; 'pure data'!F234</f>
        <v>Radovan Gallo rg2g12</v>
      </c>
      <c r="P234" t="s">
        <v>2130</v>
      </c>
      <c r="Q234" s="1">
        <f>'pure data'!C234</f>
        <v>41976.397222222222</v>
      </c>
      <c r="R234" s="1">
        <f>'pure data'!L234</f>
        <v>41976.438888888886</v>
      </c>
      <c r="S234" t="str">
        <f>'pure data'!F234 &amp; "@soton.ac.uk"</f>
        <v>rg2g12@soton.ac.uk</v>
      </c>
      <c r="T234">
        <f>'pure data'!B234</f>
        <v>82953</v>
      </c>
      <c r="U234" t="str">
        <f>'pure data'!R234</f>
        <v>2014/12</v>
      </c>
      <c r="V234" t="str">
        <f>'pure data'!M234</f>
        <v>F. Zhang</v>
      </c>
    </row>
    <row r="235" spans="2:22" x14ac:dyDescent="0.2">
      <c r="B235" t="str">
        <f>'pure data'!A235</f>
        <v>Printer 13</v>
      </c>
      <c r="C235">
        <f>'pure data'!G235</f>
        <v>25584677</v>
      </c>
      <c r="D235" s="13">
        <f>'pure data'!H235</f>
        <v>5</v>
      </c>
      <c r="E235">
        <f>'pure data'!I235</f>
        <v>30</v>
      </c>
      <c r="F235">
        <f>'pure data'!J235</f>
        <v>181.5</v>
      </c>
      <c r="G235" t="str">
        <f>'pure data'!K235</f>
        <v>No</v>
      </c>
      <c r="H235" t="str">
        <f>'pure data'!M235</f>
        <v>F. Zhang</v>
      </c>
      <c r="I235" t="str">
        <f>'pure data'!N235</f>
        <v>undergraduate</v>
      </c>
      <c r="J235" t="str">
        <f>'pure data'!O235</f>
        <v>Group 3</v>
      </c>
      <c r="K235">
        <f>'pure data'!P235</f>
        <v>0</v>
      </c>
      <c r="L235">
        <f>'pure data'!Q235</f>
        <v>0</v>
      </c>
      <c r="M235" t="str">
        <f>'pure data'!T235</f>
        <v>yes</v>
      </c>
      <c r="N235" t="str">
        <f>'pure data'!D235</f>
        <v>Use</v>
      </c>
      <c r="O235" t="str">
        <f>'pure data'!E235 &amp; " " &amp; 'pure data'!F235</f>
        <v xml:space="preserve">Muhammad Shazwan Sahmin </v>
      </c>
      <c r="P235" t="s">
        <v>2130</v>
      </c>
      <c r="Q235" s="1">
        <f>'pure data'!C235</f>
        <v>41976.375</v>
      </c>
      <c r="R235" s="1">
        <f>'pure data'!L235</f>
        <v>41981.375</v>
      </c>
      <c r="S235" t="str">
        <f>'pure data'!F235 &amp; "@soton.ac.uk"</f>
        <v>@soton.ac.uk</v>
      </c>
      <c r="T235">
        <f>'pure data'!B235</f>
        <v>80233</v>
      </c>
      <c r="U235" t="str">
        <f>'pure data'!R235</f>
        <v>2014/12</v>
      </c>
      <c r="V235" t="str">
        <f>'pure data'!M235</f>
        <v>F. Zhang</v>
      </c>
    </row>
    <row r="236" spans="2:22" x14ac:dyDescent="0.2">
      <c r="B236" t="str">
        <f>'pure data'!A236</f>
        <v>Printer 13</v>
      </c>
      <c r="C236">
        <f>'pure data'!G236</f>
        <v>24881759</v>
      </c>
      <c r="D236" s="13">
        <f>'pure data'!H236</f>
        <v>0.1111111111111111</v>
      </c>
      <c r="E236">
        <f>'pure data'!I236</f>
        <v>0</v>
      </c>
      <c r="F236">
        <f>'pure data'!J236</f>
        <v>4</v>
      </c>
      <c r="G236" t="str">
        <f>'pure data'!K236</f>
        <v>No</v>
      </c>
      <c r="H236" t="str">
        <f>'pure data'!M236</f>
        <v>F. Zhang</v>
      </c>
      <c r="I236" t="str">
        <f>'pure data'!N236</f>
        <v>undergraduate</v>
      </c>
      <c r="J236" t="str">
        <f>'pure data'!O236</f>
        <v>Group 3</v>
      </c>
      <c r="K236">
        <f>'pure data'!P236</f>
        <v>0</v>
      </c>
      <c r="L236" t="str">
        <f>'pure data'!Q236</f>
        <v>material amount Not recorded</v>
      </c>
      <c r="M236" t="str">
        <f>'pure data'!T236</f>
        <v>yes</v>
      </c>
      <c r="N236" t="str">
        <f>'pure data'!D236</f>
        <v>Use</v>
      </c>
      <c r="O236" t="str">
        <f>'pure data'!E236 &amp; " " &amp; 'pure data'!F236</f>
        <v xml:space="preserve">Nicholas Robson </v>
      </c>
      <c r="P236" t="s">
        <v>2130</v>
      </c>
      <c r="Q236" s="1">
        <f>'pure data'!C236</f>
        <v>41981.375</v>
      </c>
      <c r="R236" s="1">
        <f>'pure data'!L236</f>
        <v>41981.486111111109</v>
      </c>
      <c r="S236" t="str">
        <f>'pure data'!F236 &amp; "@soton.ac.uk"</f>
        <v>@soton.ac.uk</v>
      </c>
      <c r="T236">
        <f>'pure data'!B236</f>
        <v>80233</v>
      </c>
      <c r="U236" t="str">
        <f>'pure data'!R236</f>
        <v>2014/12</v>
      </c>
      <c r="V236" t="str">
        <f>'pure data'!M236</f>
        <v>F. Zhang</v>
      </c>
    </row>
    <row r="237" spans="2:22" x14ac:dyDescent="0.2">
      <c r="B237" t="str">
        <f>'pure data'!A237</f>
        <v>Printer 2</v>
      </c>
      <c r="C237">
        <f>'pure data'!G237</f>
        <v>25251406</v>
      </c>
      <c r="D237" s="13">
        <f>'pure data'!H237</f>
        <v>0.13541666666666666</v>
      </c>
      <c r="E237">
        <f>'pure data'!I237</f>
        <v>116.3</v>
      </c>
      <c r="F237">
        <f>'pure data'!J237</f>
        <v>11</v>
      </c>
      <c r="G237" t="str">
        <f>'pure data'!K237</f>
        <v>No</v>
      </c>
      <c r="H237" t="str">
        <f>'pure data'!M237</f>
        <v>D. Sample</v>
      </c>
      <c r="I237" t="str">
        <f>'pure data'!N237</f>
        <v>undergraduate</v>
      </c>
      <c r="J237" t="str">
        <f>'pure data'!O237</f>
        <v>Group 5</v>
      </c>
      <c r="K237">
        <f>'pure data'!P237</f>
        <v>0</v>
      </c>
      <c r="L237">
        <f>'pure data'!Q237</f>
        <v>0</v>
      </c>
      <c r="M237" t="str">
        <f>'pure data'!T237</f>
        <v>yes</v>
      </c>
      <c r="N237" t="str">
        <f>'pure data'!D237</f>
        <v>Use</v>
      </c>
      <c r="O237" t="str">
        <f>'pure data'!E237 &amp; " " &amp; 'pure data'!F237</f>
        <v xml:space="preserve">Ryan Mcarthy </v>
      </c>
      <c r="P237" t="s">
        <v>2130</v>
      </c>
      <c r="Q237" s="1">
        <f>'pure data'!C237</f>
        <v>41976.375</v>
      </c>
      <c r="R237" s="1">
        <f>'pure data'!L237</f>
        <v>41976.510416666664</v>
      </c>
      <c r="S237" t="str">
        <f>'pure data'!F237 &amp; "@soton.ac.uk"</f>
        <v>@soton.ac.uk</v>
      </c>
      <c r="T237">
        <f>'pure data'!B237</f>
        <v>63116</v>
      </c>
      <c r="U237" t="str">
        <f>'pure data'!R237</f>
        <v>2014/12</v>
      </c>
      <c r="V237" t="str">
        <f>'pure data'!M237</f>
        <v>D. Sample</v>
      </c>
    </row>
    <row r="238" spans="2:22" x14ac:dyDescent="0.2">
      <c r="B238" t="str">
        <f>'pure data'!A238</f>
        <v>Printer 3</v>
      </c>
      <c r="C238">
        <f>'pure data'!G238</f>
        <v>25654926</v>
      </c>
      <c r="D238" s="13">
        <f>'pure data'!H238</f>
        <v>0.1076388888888889</v>
      </c>
      <c r="E238">
        <f>'pure data'!I238</f>
        <v>0</v>
      </c>
      <c r="F238">
        <f>'pure data'!J238</f>
        <v>4</v>
      </c>
      <c r="G238" t="str">
        <f>'pure data'!K238</f>
        <v>No</v>
      </c>
      <c r="H238" t="str">
        <f>'pure data'!M238</f>
        <v>F. Zhang</v>
      </c>
      <c r="I238" t="str">
        <f>'pure data'!N238</f>
        <v>undergraduate</v>
      </c>
      <c r="J238" t="str">
        <f>'pure data'!O238</f>
        <v>Group 8</v>
      </c>
      <c r="K238">
        <f>'pure data'!P238</f>
        <v>0</v>
      </c>
      <c r="L238">
        <f>'pure data'!Q238</f>
        <v>0</v>
      </c>
      <c r="M238" t="str">
        <f>'pure data'!T238</f>
        <v>yes</v>
      </c>
      <c r="N238" t="str">
        <f>'pure data'!D238</f>
        <v>Use</v>
      </c>
      <c r="O238" t="str">
        <f>'pure data'!E238 &amp; " " &amp; 'pure data'!F238</f>
        <v xml:space="preserve">Alexios Charalambous </v>
      </c>
      <c r="P238" t="s">
        <v>2130</v>
      </c>
      <c r="Q238" s="1">
        <f>'pure data'!C238</f>
        <v>41976.438888888886</v>
      </c>
      <c r="R238" s="1">
        <f>'pure data'!L238</f>
        <v>41976.546527777777</v>
      </c>
      <c r="S238" t="str">
        <f>'pure data'!F238 &amp; "@soton.ac.uk"</f>
        <v>@soton.ac.uk</v>
      </c>
      <c r="T238">
        <f>'pure data'!B238</f>
        <v>82953</v>
      </c>
      <c r="U238" t="str">
        <f>'pure data'!R238</f>
        <v>2014/12</v>
      </c>
      <c r="V238" t="str">
        <f>'pure data'!M238</f>
        <v>F. Zhang</v>
      </c>
    </row>
    <row r="239" spans="2:22" x14ac:dyDescent="0.2">
      <c r="B239" t="str">
        <f>'pure data'!A239</f>
        <v>Printer 3</v>
      </c>
      <c r="C239">
        <f>'pure data'!G239</f>
        <v>25654926</v>
      </c>
      <c r="D239" s="13">
        <f>'pure data'!H239</f>
        <v>7.3611111111111113E-2</v>
      </c>
      <c r="E239">
        <f>'pure data'!I239</f>
        <v>0</v>
      </c>
      <c r="F239">
        <f>'pure data'!J239</f>
        <v>3</v>
      </c>
      <c r="G239" t="str">
        <f>'pure data'!K239</f>
        <v>No</v>
      </c>
      <c r="H239" t="str">
        <f>'pure data'!M239</f>
        <v>F. Zhang</v>
      </c>
      <c r="I239" t="str">
        <f>'pure data'!N239</f>
        <v>undergraduate</v>
      </c>
      <c r="J239" t="str">
        <f>'pure data'!O239</f>
        <v>Group 8</v>
      </c>
      <c r="K239">
        <f>'pure data'!P239</f>
        <v>0</v>
      </c>
      <c r="L239">
        <f>'pure data'!Q239</f>
        <v>0</v>
      </c>
      <c r="M239" t="str">
        <f>'pure data'!T239</f>
        <v>yes</v>
      </c>
      <c r="N239" t="str">
        <f>'pure data'!D239</f>
        <v>Use</v>
      </c>
      <c r="O239" t="str">
        <f>'pure data'!E239 &amp; " " &amp; 'pure data'!F239</f>
        <v xml:space="preserve">Alexios Charalambous </v>
      </c>
      <c r="P239" t="s">
        <v>2130</v>
      </c>
      <c r="Q239" s="1">
        <f>'pure data'!C239</f>
        <v>41976.546527777777</v>
      </c>
      <c r="R239" s="1">
        <f>'pure data'!L239</f>
        <v>41976.620138888888</v>
      </c>
      <c r="S239" t="str">
        <f>'pure data'!F239 &amp; "@soton.ac.uk"</f>
        <v>@soton.ac.uk</v>
      </c>
      <c r="T239">
        <f>'pure data'!B239</f>
        <v>82953</v>
      </c>
      <c r="U239" t="str">
        <f>'pure data'!R239</f>
        <v>2014/12</v>
      </c>
      <c r="V239" t="str">
        <f>'pure data'!M239</f>
        <v>F. Zhang</v>
      </c>
    </row>
    <row r="240" spans="2:22" x14ac:dyDescent="0.2">
      <c r="B240" t="str">
        <f>'pure data'!A240</f>
        <v>Printer 11</v>
      </c>
      <c r="C240">
        <f>'pure data'!G240</f>
        <v>25434993</v>
      </c>
      <c r="D240" s="13">
        <f>'pure data'!H240</f>
        <v>0.375</v>
      </c>
      <c r="E240">
        <f>'pure data'!I240</f>
        <v>0</v>
      </c>
      <c r="F240">
        <f>'pure data'!J240</f>
        <v>13.5</v>
      </c>
      <c r="G240" t="str">
        <f>'pure data'!K240</f>
        <v>No</v>
      </c>
      <c r="H240" t="str">
        <f>'pure data'!M240</f>
        <v>F. Zhang</v>
      </c>
      <c r="I240" t="str">
        <f>'pure data'!N240</f>
        <v>undergraduate</v>
      </c>
      <c r="J240" t="str">
        <f>'pure data'!O240</f>
        <v>Group 8</v>
      </c>
      <c r="K240">
        <f>'pure data'!P240</f>
        <v>0</v>
      </c>
      <c r="L240">
        <f>'pure data'!Q240</f>
        <v>0</v>
      </c>
      <c r="M240" t="str">
        <f>'pure data'!T240</f>
        <v>yes</v>
      </c>
      <c r="N240" t="str">
        <f>'pure data'!D240</f>
        <v>Use</v>
      </c>
      <c r="O240" t="str">
        <f>'pure data'!E240 &amp; " " &amp; 'pure data'!F240</f>
        <v xml:space="preserve">Julian Das </v>
      </c>
      <c r="P240" t="s">
        <v>2130</v>
      </c>
      <c r="Q240" s="1">
        <f>'pure data'!C240</f>
        <v>41976.375</v>
      </c>
      <c r="R240" s="1">
        <f>'pure data'!L240</f>
        <v>41976.75</v>
      </c>
      <c r="S240" t="str">
        <f>'pure data'!F240 &amp; "@soton.ac.uk"</f>
        <v>@soton.ac.uk</v>
      </c>
      <c r="T240">
        <f>'pure data'!B240</f>
        <v>80215</v>
      </c>
      <c r="U240" t="str">
        <f>'pure data'!R240</f>
        <v>2014/12</v>
      </c>
      <c r="V240" t="str">
        <f>'pure data'!M240</f>
        <v>F. Zhang</v>
      </c>
    </row>
    <row r="241" spans="2:22" x14ac:dyDescent="0.2">
      <c r="B241" t="str">
        <f>'pure data'!A241</f>
        <v>Printer 6</v>
      </c>
      <c r="C241">
        <f>'pure data'!G241</f>
        <v>25405241</v>
      </c>
      <c r="D241" s="13">
        <f>'pure data'!H241</f>
        <v>0</v>
      </c>
      <c r="E241">
        <f>'pure data'!I241</f>
        <v>27</v>
      </c>
      <c r="F241">
        <f>'pure data'!J241</f>
        <v>1.5</v>
      </c>
      <c r="G241" t="str">
        <f>'pure data'!K241</f>
        <v>No</v>
      </c>
      <c r="H241" t="str">
        <f>'pure data'!M241</f>
        <v>F. Zhang</v>
      </c>
      <c r="I241" t="str">
        <f>'pure data'!N241</f>
        <v>undergraduate</v>
      </c>
      <c r="J241" t="str">
        <f>'pure data'!O241</f>
        <v>Group 9</v>
      </c>
      <c r="K241">
        <f>'pure data'!P241</f>
        <v>0</v>
      </c>
      <c r="L241">
        <f>'pure data'!Q241</f>
        <v>0</v>
      </c>
      <c r="M241" t="str">
        <f>'pure data'!T241</f>
        <v>yes</v>
      </c>
      <c r="N241" t="str">
        <f>'pure data'!D241</f>
        <v>Use</v>
      </c>
      <c r="O241" t="str">
        <f>'pure data'!E241 &amp; " " &amp; 'pure data'!F241</f>
        <v xml:space="preserve">Shouting Vema </v>
      </c>
      <c r="P241" t="s">
        <v>2130</v>
      </c>
      <c r="Q241" s="1">
        <f>'pure data'!C241</f>
        <v>41976.375</v>
      </c>
      <c r="R241" s="1">
        <f>'pure data'!L241</f>
        <v>41976.375</v>
      </c>
      <c r="S241" t="str">
        <f>'pure data'!F241 &amp; "@soton.ac.uk"</f>
        <v>@soton.ac.uk</v>
      </c>
      <c r="T241">
        <f>'pure data'!B241</f>
        <v>80151</v>
      </c>
      <c r="U241" t="str">
        <f>'pure data'!R241</f>
        <v>2014/12</v>
      </c>
      <c r="V241" t="str">
        <f>'pure data'!M241</f>
        <v>F. Zhang</v>
      </c>
    </row>
    <row r="242" spans="2:22" x14ac:dyDescent="0.2">
      <c r="B242" t="str">
        <f>'pure data'!A242</f>
        <v>Printer 6</v>
      </c>
      <c r="C242">
        <f>'pure data'!G242</f>
        <v>25405241</v>
      </c>
      <c r="D242" s="13">
        <f>'pure data'!H242</f>
        <v>0.1076388888888889</v>
      </c>
      <c r="E242">
        <f>'pure data'!I242</f>
        <v>66</v>
      </c>
      <c r="F242">
        <f>'pure data'!J242</f>
        <v>7.5</v>
      </c>
      <c r="G242" t="str">
        <f>'pure data'!K242</f>
        <v>No</v>
      </c>
      <c r="H242" t="str">
        <f>'pure data'!M242</f>
        <v>F. Zhang</v>
      </c>
      <c r="I242" t="str">
        <f>'pure data'!N242</f>
        <v>undergraduate</v>
      </c>
      <c r="J242" t="str">
        <f>'pure data'!O242</f>
        <v>Group 9</v>
      </c>
      <c r="K242">
        <f>'pure data'!P242</f>
        <v>0</v>
      </c>
      <c r="L242">
        <f>'pure data'!Q242</f>
        <v>0</v>
      </c>
      <c r="M242" t="str">
        <f>'pure data'!T242</f>
        <v>yes</v>
      </c>
      <c r="N242" t="str">
        <f>'pure data'!D242</f>
        <v>Use</v>
      </c>
      <c r="O242" t="str">
        <f>'pure data'!E242 &amp; " " &amp; 'pure data'!F242</f>
        <v xml:space="preserve">Shouting Vema </v>
      </c>
      <c r="P242" t="s">
        <v>2130</v>
      </c>
      <c r="Q242" s="1">
        <f>'pure data'!C242</f>
        <v>41976.375</v>
      </c>
      <c r="R242" s="1">
        <f>'pure data'!L242</f>
        <v>41976.482638888891</v>
      </c>
      <c r="S242" t="str">
        <f>'pure data'!F242 &amp; "@soton.ac.uk"</f>
        <v>@soton.ac.uk</v>
      </c>
      <c r="T242">
        <f>'pure data'!B242</f>
        <v>80151</v>
      </c>
      <c r="U242" t="str">
        <f>'pure data'!R242</f>
        <v>2014/12</v>
      </c>
      <c r="V242" t="str">
        <f>'pure data'!M242</f>
        <v>F. Zhang</v>
      </c>
    </row>
    <row r="243" spans="2:22" x14ac:dyDescent="0.2">
      <c r="B243" t="str">
        <f>'pure data'!A243</f>
        <v>Printer 15</v>
      </c>
      <c r="C243">
        <f>'pure data'!G243</f>
        <v>25570684</v>
      </c>
      <c r="D243" s="13">
        <f>'pure data'!H243</f>
        <v>7.7083333333333337E-2</v>
      </c>
      <c r="E243">
        <f>'pure data'!I243</f>
        <v>42.9</v>
      </c>
      <c r="F243">
        <f>'pure data'!J243</f>
        <v>0</v>
      </c>
      <c r="G243" t="str">
        <f>'pure data'!K243</f>
        <v>Yes</v>
      </c>
      <c r="H243" t="str">
        <f>'pure data'!M243</f>
        <v>F. Zhang</v>
      </c>
      <c r="I243" t="str">
        <f>'pure data'!N243</f>
        <v>undergraduate</v>
      </c>
      <c r="J243" t="str">
        <f>'pure data'!O243</f>
        <v>FEEG2001 - UAV 5</v>
      </c>
      <c r="K243">
        <f>'pure data'!P243</f>
        <v>0</v>
      </c>
      <c r="L243" t="str">
        <f>'pure data'!Q243</f>
        <v>Refund back 4.90 pounds</v>
      </c>
      <c r="M243" t="str">
        <f>'pure data'!T243</f>
        <v>yes</v>
      </c>
      <c r="N243" t="str">
        <f>'pure data'!D243</f>
        <v>Use</v>
      </c>
      <c r="O243" t="str">
        <f>'pure data'!E243 &amp; " " &amp; 'pure data'!F243</f>
        <v>Gregory Kelleher gk3g12</v>
      </c>
      <c r="P243" t="s">
        <v>2130</v>
      </c>
      <c r="Q243" s="1">
        <f>'pure data'!C243</f>
        <v>41976.375</v>
      </c>
      <c r="R243" s="1">
        <f>'pure data'!L243</f>
        <v>41976.45208333333</v>
      </c>
      <c r="S243" t="str">
        <f>'pure data'!F243 &amp; "@soton.ac.uk"</f>
        <v>gk3g12@soton.ac.uk</v>
      </c>
      <c r="T243">
        <f>'pure data'!B243</f>
        <v>80214</v>
      </c>
      <c r="U243" t="str">
        <f>'pure data'!R243</f>
        <v>2014/12</v>
      </c>
      <c r="V243" t="str">
        <f>'pure data'!M243</f>
        <v>F. Zhang</v>
      </c>
    </row>
    <row r="244" spans="2:22" x14ac:dyDescent="0.2">
      <c r="B244" t="str">
        <f>'pure data'!A244</f>
        <v>Printer 19</v>
      </c>
      <c r="C244">
        <f>'pure data'!G244</f>
        <v>24580805</v>
      </c>
      <c r="D244" s="13">
        <f>'pure data'!H244</f>
        <v>1.6666666666666666E-2</v>
      </c>
      <c r="E244">
        <f>'pure data'!I244</f>
        <v>3</v>
      </c>
      <c r="F244">
        <f>'pure data'!J244</f>
        <v>0.8</v>
      </c>
      <c r="G244" t="str">
        <f>'pure data'!K244</f>
        <v>Yes</v>
      </c>
      <c r="H244" t="str">
        <f>'pure data'!M244</f>
        <v>Q. Francois</v>
      </c>
      <c r="I244" t="str">
        <f>'pure data'!N244</f>
        <v>undergraduate</v>
      </c>
      <c r="J244" t="str">
        <f>'pure data'!O244</f>
        <v>unspecified</v>
      </c>
      <c r="K244">
        <f>'pure data'!P244</f>
        <v>0</v>
      </c>
      <c r="L244">
        <f>'pure data'!Q244</f>
        <v>0</v>
      </c>
      <c r="M244" t="str">
        <f>'pure data'!T244</f>
        <v>yes</v>
      </c>
      <c r="N244" t="str">
        <f>'pure data'!D244</f>
        <v>Use</v>
      </c>
      <c r="O244" t="str">
        <f>'pure data'!E244 &amp; " " &amp; 'pure data'!F244</f>
        <v xml:space="preserve">Fras Wasim </v>
      </c>
      <c r="P244" t="s">
        <v>2130</v>
      </c>
      <c r="Q244" s="1">
        <f>'pure data'!C244</f>
        <v>41976.375</v>
      </c>
      <c r="R244" s="1">
        <f>'pure data'!L244</f>
        <v>41976.39166666667</v>
      </c>
      <c r="S244" t="str">
        <f>'pure data'!F244 &amp; "@soton.ac.uk"</f>
        <v>@soton.ac.uk</v>
      </c>
      <c r="T244">
        <f>'pure data'!B244</f>
        <v>83971</v>
      </c>
      <c r="U244" t="str">
        <f>'pure data'!R244</f>
        <v>2014/12</v>
      </c>
      <c r="V244" t="str">
        <f>'pure data'!M244</f>
        <v>Q. Francois</v>
      </c>
    </row>
    <row r="245" spans="2:22" x14ac:dyDescent="0.2">
      <c r="B245" t="str">
        <f>'pure data'!A245</f>
        <v>Printer 15</v>
      </c>
      <c r="C245">
        <f>'pure data'!G245</f>
        <v>24563501</v>
      </c>
      <c r="D245" s="13">
        <f>'pure data'!H245</f>
        <v>0.20277777777777781</v>
      </c>
      <c r="E245">
        <f>'pure data'!I245</f>
        <v>115.1</v>
      </c>
      <c r="F245">
        <f>'pure data'!J245</f>
        <v>0</v>
      </c>
      <c r="G245" t="str">
        <f>'pure data'!K245</f>
        <v>No</v>
      </c>
      <c r="H245" t="str">
        <f>'pure data'!M245</f>
        <v>F. Zhang</v>
      </c>
      <c r="I245" t="str">
        <f>'pure data'!N245</f>
        <v>undergraduate</v>
      </c>
      <c r="J245" t="str">
        <f>'pure data'!O245</f>
        <v>unspecified</v>
      </c>
      <c r="K245">
        <f>'pure data'!P245</f>
        <v>0</v>
      </c>
      <c r="L245" t="str">
        <f>'pure data'!Q245</f>
        <v>Task failed in the middle due to wrong settings</v>
      </c>
      <c r="M245" t="str">
        <f>'pure data'!T245</f>
        <v>no</v>
      </c>
      <c r="N245" t="str">
        <f>'pure data'!D245</f>
        <v>Use</v>
      </c>
      <c r="O245" t="str">
        <f>'pure data'!E245 &amp; " " &amp; 'pure data'!F245</f>
        <v xml:space="preserve">Husain Raza </v>
      </c>
      <c r="P245" t="s">
        <v>2130</v>
      </c>
      <c r="Q245" s="1">
        <f>'pure data'!C245</f>
        <v>41976.45208333333</v>
      </c>
      <c r="R245" s="1">
        <f>'pure data'!L245</f>
        <v>41976.472361111111</v>
      </c>
      <c r="S245" t="str">
        <f>'pure data'!F245 &amp; "@soton.ac.uk"</f>
        <v>@soton.ac.uk</v>
      </c>
      <c r="T245">
        <f>'pure data'!B245</f>
        <v>80214</v>
      </c>
      <c r="U245" t="str">
        <f>'pure data'!R245</f>
        <v>2014/12</v>
      </c>
      <c r="V245" t="str">
        <f>'pure data'!M245</f>
        <v>F. Zhang</v>
      </c>
    </row>
    <row r="246" spans="2:22" x14ac:dyDescent="0.2">
      <c r="B246" t="str">
        <f>'pure data'!A246</f>
        <v>Printer 1</v>
      </c>
      <c r="C246">
        <f>'pure data'!G246</f>
        <v>25027069</v>
      </c>
      <c r="D246" s="13">
        <f>'pure data'!H246</f>
        <v>6.9444444444444434E-2</v>
      </c>
      <c r="E246">
        <f>'pure data'!I246</f>
        <v>42.8</v>
      </c>
      <c r="F246">
        <f>'pure data'!J246</f>
        <v>5</v>
      </c>
      <c r="G246" t="str">
        <f>'pure data'!K246</f>
        <v>N/A</v>
      </c>
      <c r="H246" t="str">
        <f>'pure data'!M246</f>
        <v>C. Cooper</v>
      </c>
      <c r="I246" t="str">
        <f>'pure data'!N246</f>
        <v>undergraduate</v>
      </c>
      <c r="J246" t="str">
        <f>'pure data'!O246</f>
        <v>Group 6</v>
      </c>
      <c r="K246">
        <f>'pure data'!P246</f>
        <v>0</v>
      </c>
      <c r="L246" t="str">
        <f>'pure data'!Q246</f>
        <v>Group 6 failed</v>
      </c>
      <c r="M246" t="str">
        <f>'pure data'!T246</f>
        <v>no</v>
      </c>
      <c r="N246" t="str">
        <f>'pure data'!D246</f>
        <v>Use</v>
      </c>
      <c r="O246" t="str">
        <f>'pure data'!E246 &amp; " " &amp; 'pure data'!F246</f>
        <v>Witold Klimczyk wak2g11</v>
      </c>
      <c r="P246" t="s">
        <v>2130</v>
      </c>
      <c r="Q246" s="1">
        <f>'pure data'!C246</f>
        <v>41983.375</v>
      </c>
      <c r="R246" s="1">
        <f>'pure data'!L246</f>
        <v>41983.381944444445</v>
      </c>
      <c r="S246" t="str">
        <f>'pure data'!F246 &amp; "@soton.ac.uk"</f>
        <v>wak2g11@soton.ac.uk</v>
      </c>
      <c r="T246">
        <f>'pure data'!B246</f>
        <v>63514</v>
      </c>
      <c r="U246" t="str">
        <f>'pure data'!R246</f>
        <v>2014/12</v>
      </c>
      <c r="V246" t="str">
        <f>'pure data'!M246</f>
        <v>C. Cooper</v>
      </c>
    </row>
    <row r="247" spans="2:22" x14ac:dyDescent="0.2">
      <c r="B247" t="str">
        <f>'pure data'!A247</f>
        <v>Printer 1</v>
      </c>
      <c r="C247">
        <f>'pure data'!G247</f>
        <v>25875043</v>
      </c>
      <c r="D247" s="13">
        <f>'pure data'!H247</f>
        <v>0.20902777777777778</v>
      </c>
      <c r="E247">
        <f>'pure data'!I247</f>
        <v>3.7</v>
      </c>
      <c r="F247">
        <f>'pure data'!J247</f>
        <v>8</v>
      </c>
      <c r="G247" t="str">
        <f>'pure data'!K247</f>
        <v>N/A</v>
      </c>
      <c r="H247" t="str">
        <f>'pure data'!M247</f>
        <v>T. Standen</v>
      </c>
      <c r="I247">
        <f>'pure data'!N247</f>
        <v>0</v>
      </c>
      <c r="J247" t="str">
        <f>'pure data'!O247</f>
        <v>unspecified</v>
      </c>
      <c r="K247">
        <f>'pure data'!P247</f>
        <v>510671104</v>
      </c>
      <c r="L247" t="str">
        <f>'pure data'!Q247</f>
        <v>phone:07814895860</v>
      </c>
      <c r="M247" t="str">
        <f>'pure data'!T247</f>
        <v>yes</v>
      </c>
      <c r="N247" t="str">
        <f>'pure data'!D247</f>
        <v>Use</v>
      </c>
      <c r="O247" t="str">
        <f>'pure data'!E247 &amp; " " &amp; 'pure data'!F247</f>
        <v>Enrique Cuan ecu1g14</v>
      </c>
      <c r="P247" t="s">
        <v>2130</v>
      </c>
      <c r="Q247" s="1">
        <f>'pure data'!C247</f>
        <v>41984.375</v>
      </c>
      <c r="R247" s="1">
        <f>'pure data'!L247</f>
        <v>41984.584027777775</v>
      </c>
      <c r="S247" t="str">
        <f>'pure data'!F247 &amp; "@soton.ac.uk"</f>
        <v>ecu1g14@soton.ac.uk</v>
      </c>
      <c r="T247">
        <f>'pure data'!B247</f>
        <v>63514</v>
      </c>
      <c r="U247" t="str">
        <f>'pure data'!R247</f>
        <v>2014/12</v>
      </c>
      <c r="V247" t="str">
        <f>'pure data'!M247</f>
        <v>T. Standen</v>
      </c>
    </row>
    <row r="248" spans="2:22" x14ac:dyDescent="0.2">
      <c r="B248" t="str">
        <f>'pure data'!A248</f>
        <v>Printer 3</v>
      </c>
      <c r="C248">
        <f>'pure data'!G248</f>
        <v>27216098</v>
      </c>
      <c r="D248" s="13">
        <f>'pure data'!H248</f>
        <v>2.4305555555555556E-2</v>
      </c>
      <c r="E248">
        <f>'pure data'!I248</f>
        <v>6</v>
      </c>
      <c r="F248">
        <f>'pure data'!J248</f>
        <v>1.5</v>
      </c>
      <c r="G248" t="str">
        <f>'pure data'!K248</f>
        <v>No</v>
      </c>
      <c r="H248" t="str">
        <f>'pure data'!M248</f>
        <v>T. Standen</v>
      </c>
      <c r="I248">
        <f>'pure data'!N248</f>
        <v>0</v>
      </c>
      <c r="J248" t="str">
        <f>'pure data'!O248</f>
        <v>unspecified</v>
      </c>
      <c r="K248">
        <f>'pure data'!P248</f>
        <v>0</v>
      </c>
      <c r="L248">
        <f>'pure data'!Q248</f>
        <v>0</v>
      </c>
      <c r="M248" t="str">
        <f>'pure data'!T248</f>
        <v>yes</v>
      </c>
      <c r="N248" t="str">
        <f>'pure data'!D248</f>
        <v>Use</v>
      </c>
      <c r="O248" t="str">
        <f>'pure data'!E248 &amp; " " &amp; 'pure data'!F248</f>
        <v xml:space="preserve">Abdallah Yehya </v>
      </c>
      <c r="P248" t="s">
        <v>2130</v>
      </c>
      <c r="Q248" s="1">
        <f>'pure data'!C248</f>
        <v>41984.375</v>
      </c>
      <c r="R248" s="1">
        <f>'pure data'!L248</f>
        <v>41984.399305555555</v>
      </c>
      <c r="S248" t="str">
        <f>'pure data'!F248 &amp; "@soton.ac.uk"</f>
        <v>@soton.ac.uk</v>
      </c>
      <c r="T248">
        <f>'pure data'!B248</f>
        <v>82953</v>
      </c>
      <c r="U248" t="str">
        <f>'pure data'!R248</f>
        <v>2014/12</v>
      </c>
      <c r="V248" t="str">
        <f>'pure data'!M248</f>
        <v>T. Standen</v>
      </c>
    </row>
    <row r="249" spans="2:22" x14ac:dyDescent="0.2">
      <c r="B249" t="str">
        <f>'pure data'!A249</f>
        <v>Printer 3</v>
      </c>
      <c r="C249">
        <f>'pure data'!G249</f>
        <v>27216098</v>
      </c>
      <c r="D249" s="13">
        <f>'pure data'!H249</f>
        <v>2.0833333333333332E-2</v>
      </c>
      <c r="E249">
        <f>'pure data'!I249</f>
        <v>6</v>
      </c>
      <c r="F249">
        <f>'pure data'!J249</f>
        <v>1.5</v>
      </c>
      <c r="G249" t="str">
        <f>'pure data'!K249</f>
        <v>No</v>
      </c>
      <c r="H249" t="str">
        <f>'pure data'!M249</f>
        <v>T. Standen</v>
      </c>
      <c r="I249">
        <f>'pure data'!N249</f>
        <v>0</v>
      </c>
      <c r="J249" t="str">
        <f>'pure data'!O249</f>
        <v>unspecified</v>
      </c>
      <c r="K249">
        <f>'pure data'!P249</f>
        <v>0</v>
      </c>
      <c r="L249">
        <f>'pure data'!Q249</f>
        <v>0</v>
      </c>
      <c r="M249" t="str">
        <f>'pure data'!T249</f>
        <v>yes</v>
      </c>
      <c r="N249" t="str">
        <f>'pure data'!D249</f>
        <v>USe</v>
      </c>
      <c r="O249" t="str">
        <f>'pure data'!E249 &amp; " " &amp; 'pure data'!F249</f>
        <v xml:space="preserve">Abdallah Yehya </v>
      </c>
      <c r="P249" t="s">
        <v>2130</v>
      </c>
      <c r="Q249" s="1">
        <f>'pure data'!C249</f>
        <v>41984.399305555555</v>
      </c>
      <c r="R249" s="1">
        <f>'pure data'!L249</f>
        <v>41984.420138888891</v>
      </c>
      <c r="S249" t="str">
        <f>'pure data'!F249 &amp; "@soton.ac.uk"</f>
        <v>@soton.ac.uk</v>
      </c>
      <c r="T249">
        <f>'pure data'!B249</f>
        <v>82953</v>
      </c>
      <c r="U249" t="str">
        <f>'pure data'!R249</f>
        <v>2014/12</v>
      </c>
      <c r="V249" t="str">
        <f>'pure data'!M249</f>
        <v>T. Standen</v>
      </c>
    </row>
    <row r="250" spans="2:22" x14ac:dyDescent="0.2">
      <c r="B250" t="str">
        <f>'pure data'!A250</f>
        <v>Printer 3</v>
      </c>
      <c r="C250">
        <f>'pure data'!G250</f>
        <v>27216098</v>
      </c>
      <c r="D250" s="13">
        <f>'pure data'!H250</f>
        <v>6.25E-2</v>
      </c>
      <c r="E250">
        <f>'pure data'!I250</f>
        <v>21</v>
      </c>
      <c r="F250">
        <f>'pure data'!J250</f>
        <v>3.5</v>
      </c>
      <c r="G250" t="str">
        <f>'pure data'!K250</f>
        <v>N/A</v>
      </c>
      <c r="H250" t="str">
        <f>'pure data'!M250</f>
        <v>D. Sample</v>
      </c>
      <c r="I250">
        <f>'pure data'!N250</f>
        <v>0</v>
      </c>
      <c r="J250" t="str">
        <f>'pure data'!O250</f>
        <v>unspecified</v>
      </c>
      <c r="K250">
        <f>'pure data'!P250</f>
        <v>0</v>
      </c>
      <c r="L250">
        <f>'pure data'!Q250</f>
        <v>0</v>
      </c>
      <c r="M250" t="str">
        <f>'pure data'!T250</f>
        <v>yes</v>
      </c>
      <c r="N250" t="str">
        <f>'pure data'!D250</f>
        <v>Use</v>
      </c>
      <c r="O250" t="str">
        <f>'pure data'!E250 &amp; " " &amp; 'pure data'!F250</f>
        <v xml:space="preserve">Abdallah Yehya </v>
      </c>
      <c r="P250" t="s">
        <v>2130</v>
      </c>
      <c r="Q250" s="1">
        <f>'pure data'!C250</f>
        <v>41984.420138888891</v>
      </c>
      <c r="R250" s="1">
        <f>'pure data'!L250</f>
        <v>41984.482638888891</v>
      </c>
      <c r="S250" t="str">
        <f>'pure data'!F250 &amp; "@soton.ac.uk"</f>
        <v>@soton.ac.uk</v>
      </c>
      <c r="T250">
        <f>'pure data'!B250</f>
        <v>82953</v>
      </c>
      <c r="U250" t="str">
        <f>'pure data'!R250</f>
        <v>2014/12</v>
      </c>
      <c r="V250" t="str">
        <f>'pure data'!M250</f>
        <v>D. Sample</v>
      </c>
    </row>
    <row r="251" spans="2:22" x14ac:dyDescent="0.2">
      <c r="B251" t="str">
        <f>'pure data'!A251</f>
        <v>Printer 9</v>
      </c>
      <c r="C251">
        <f>'pure data'!G251</f>
        <v>27072907</v>
      </c>
      <c r="D251" s="13">
        <f>'pure data'!H251</f>
        <v>5.1388888888888894E-2</v>
      </c>
      <c r="E251">
        <f>'pure data'!I251</f>
        <v>11.9</v>
      </c>
      <c r="F251">
        <f>'pure data'!J251</f>
        <v>2.5</v>
      </c>
      <c r="G251" t="str">
        <f>'pure data'!K251</f>
        <v>No</v>
      </c>
      <c r="H251" t="str">
        <f>'pure data'!M251</f>
        <v>T. Standen</v>
      </c>
      <c r="I251">
        <f>'pure data'!N251</f>
        <v>0</v>
      </c>
      <c r="J251" t="str">
        <f>'pure data'!O251</f>
        <v>unspecified</v>
      </c>
      <c r="K251">
        <f>'pure data'!P251</f>
        <v>0</v>
      </c>
      <c r="L251">
        <f>'pure data'!Q251</f>
        <v>0</v>
      </c>
      <c r="M251" t="str">
        <f>'pure data'!T251</f>
        <v>yes</v>
      </c>
      <c r="N251" t="str">
        <f>'pure data'!D251</f>
        <v>Use</v>
      </c>
      <c r="O251" t="str">
        <f>'pure data'!E251 &amp; " " &amp; 'pure data'!F251</f>
        <v>Giorgio Baroni gb2g14</v>
      </c>
      <c r="P251" t="s">
        <v>2130</v>
      </c>
      <c r="Q251" s="1">
        <f>'pure data'!C251</f>
        <v>41984.375</v>
      </c>
      <c r="R251" s="1">
        <f>'pure data'!L251</f>
        <v>41984.426388888889</v>
      </c>
      <c r="S251" t="str">
        <f>'pure data'!F251 &amp; "@soton.ac.uk"</f>
        <v>gb2g14@soton.ac.uk</v>
      </c>
      <c r="T251">
        <f>'pure data'!B251</f>
        <v>80213</v>
      </c>
      <c r="U251" t="str">
        <f>'pure data'!R251</f>
        <v>2014/12</v>
      </c>
      <c r="V251" t="str">
        <f>'pure data'!M251</f>
        <v>T. Standen</v>
      </c>
    </row>
    <row r="252" spans="2:22" x14ac:dyDescent="0.2">
      <c r="B252" t="str">
        <f>'pure data'!A252</f>
        <v>Printer 6</v>
      </c>
      <c r="C252">
        <f>'pure data'!G252</f>
        <v>25946048</v>
      </c>
      <c r="D252" s="13">
        <f>'pure data'!H252</f>
        <v>4.1666666666666664E-2</v>
      </c>
      <c r="E252">
        <f>'pure data'!I252</f>
        <v>0</v>
      </c>
      <c r="F252">
        <f>'pure data'!J252</f>
        <v>1.5</v>
      </c>
      <c r="G252" t="str">
        <f>'pure data'!K252</f>
        <v>N/A</v>
      </c>
      <c r="H252" t="str">
        <f>'pure data'!M252</f>
        <v>C. Cooper</v>
      </c>
      <c r="I252" t="str">
        <f>'pure data'!N252</f>
        <v>undergraduate</v>
      </c>
      <c r="J252" t="str">
        <f>'pure data'!O252</f>
        <v>private</v>
      </c>
      <c r="K252">
        <f>'pure data'!P252</f>
        <v>0</v>
      </c>
      <c r="L252" t="str">
        <f>'pure data'!Q252</f>
        <v>2nd year free printing</v>
      </c>
      <c r="M252" t="str">
        <f>'pure data'!T252</f>
        <v>yes</v>
      </c>
      <c r="N252" t="str">
        <f>'pure data'!D252</f>
        <v>Use</v>
      </c>
      <c r="O252" t="str">
        <f>'pure data'!E252 &amp; " " &amp; 'pure data'!F252</f>
        <v xml:space="preserve">Tom Parker </v>
      </c>
      <c r="P252" t="s">
        <v>2130</v>
      </c>
      <c r="Q252" s="1">
        <f>'pure data'!C252</f>
        <v>41987.375</v>
      </c>
      <c r="R252" s="1">
        <f>'pure data'!L252</f>
        <v>41987.416666666664</v>
      </c>
      <c r="S252" t="str">
        <f>'pure data'!F252 &amp; "@soton.ac.uk"</f>
        <v>@soton.ac.uk</v>
      </c>
      <c r="T252">
        <f>'pure data'!B252</f>
        <v>80151</v>
      </c>
      <c r="U252" t="str">
        <f>'pure data'!R252</f>
        <v>2014/12</v>
      </c>
      <c r="V252" t="str">
        <f>'pure data'!M252</f>
        <v>C. Cooper</v>
      </c>
    </row>
    <row r="253" spans="2:22" x14ac:dyDescent="0.2">
      <c r="B253" t="str">
        <f>'pure data'!A253</f>
        <v>Printer 16</v>
      </c>
      <c r="C253">
        <f>'pure data'!G253</f>
        <v>24360643</v>
      </c>
      <c r="D253" s="13">
        <f>'pure data'!H253</f>
        <v>4.625</v>
      </c>
      <c r="E253">
        <f>'pure data'!I253</f>
        <v>0</v>
      </c>
      <c r="F253">
        <f>'pure data'!J253</f>
        <v>0</v>
      </c>
      <c r="G253" t="str">
        <f>'pure data'!K253</f>
        <v>N/A</v>
      </c>
      <c r="H253" t="str">
        <f>'pure data'!M253</f>
        <v>L. Wollatz</v>
      </c>
      <c r="I253" t="str">
        <f>'pure data'!N253</f>
        <v>demonstrator</v>
      </c>
      <c r="J253" t="str">
        <f>'pure data'!O253</f>
        <v>Demonstrator</v>
      </c>
      <c r="K253">
        <f>'pure data'!P253</f>
        <v>0</v>
      </c>
      <c r="L253" t="str">
        <f>'pure data'!Q253</f>
        <v>returned (demonstrator training)</v>
      </c>
      <c r="M253" t="str">
        <f>'pure data'!T253</f>
        <v>yes</v>
      </c>
      <c r="N253" t="str">
        <f>'pure data'!D253</f>
        <v>Loan</v>
      </c>
      <c r="O253" t="str">
        <f>'pure data'!E253 &amp; " " &amp; 'pure data'!F253</f>
        <v>Lasse Wollatz lw6g10</v>
      </c>
      <c r="P253" t="s">
        <v>2130</v>
      </c>
      <c r="Q253" s="1">
        <f>'pure data'!C253</f>
        <v>42025.75</v>
      </c>
      <c r="R253" s="1">
        <f>'pure data'!L253</f>
        <v>42030.375</v>
      </c>
      <c r="S253" t="str">
        <f>'pure data'!F253 &amp; "@soton.ac.uk"</f>
        <v>lw6g10@soton.ac.uk</v>
      </c>
      <c r="T253">
        <f>'pure data'!B253</f>
        <v>82908</v>
      </c>
      <c r="U253" t="str">
        <f>'pure data'!R253</f>
        <v>2015/1</v>
      </c>
      <c r="V253" t="str">
        <f>'pure data'!M253</f>
        <v>L. Wollatz</v>
      </c>
    </row>
    <row r="254" spans="2:22" x14ac:dyDescent="0.2">
      <c r="B254" t="str">
        <f>'pure data'!A254</f>
        <v>Printer 12</v>
      </c>
      <c r="C254">
        <f>'pure data'!G254</f>
        <v>27145921</v>
      </c>
      <c r="D254" s="13">
        <f>'pure data'!H254</f>
        <v>9.3055555555555558E-2</v>
      </c>
      <c r="E254">
        <f>'pure data'!I254</f>
        <v>59.6</v>
      </c>
      <c r="F254">
        <f>'pure data'!J254</f>
        <v>6.5</v>
      </c>
      <c r="G254" t="str">
        <f>'pure data'!K254</f>
        <v>N/A</v>
      </c>
      <c r="H254" t="str">
        <f>'pure data'!M254</f>
        <v>D. Sample</v>
      </c>
      <c r="I254">
        <f>'pure data'!N254</f>
        <v>0</v>
      </c>
      <c r="J254" t="str">
        <f>'pure data'!O254</f>
        <v>private</v>
      </c>
      <c r="K254">
        <f>'pure data'!P254</f>
        <v>0</v>
      </c>
      <c r="L254" t="str">
        <f>'pure data'!Q254</f>
        <v>Multiple prints failed previously on other printers TS sg14g14@soton.ac.uk</v>
      </c>
      <c r="M254" t="str">
        <f>'pure data'!T254</f>
        <v>no</v>
      </c>
      <c r="N254" t="str">
        <f>'pure data'!D254</f>
        <v>Use</v>
      </c>
      <c r="O254" t="str">
        <f>'pure data'!E254 &amp; " " &amp; 'pure data'!F254</f>
        <v xml:space="preserve">Stefan Gorzynski </v>
      </c>
      <c r="P254" t="s">
        <v>2130</v>
      </c>
      <c r="Q254" s="1">
        <f>'pure data'!C254</f>
        <v>42025.375</v>
      </c>
      <c r="R254" s="1">
        <f>'pure data'!L254</f>
        <v>42025.384305555555</v>
      </c>
      <c r="S254" t="str">
        <f>'pure data'!F254 &amp; "@soton.ac.uk"</f>
        <v>@soton.ac.uk</v>
      </c>
      <c r="T254">
        <f>'pure data'!B254</f>
        <v>80222</v>
      </c>
      <c r="U254" t="str">
        <f>'pure data'!R254</f>
        <v>2015/1</v>
      </c>
      <c r="V254" t="str">
        <f>'pure data'!M254</f>
        <v>D. Sample</v>
      </c>
    </row>
    <row r="255" spans="2:22" x14ac:dyDescent="0.2">
      <c r="B255" t="str">
        <f>'pure data'!A255</f>
        <v>Printer 19</v>
      </c>
      <c r="C255">
        <f>'pure data'!G255</f>
        <v>25592769</v>
      </c>
      <c r="D255" s="13">
        <f>'pure data'!H255</f>
        <v>0.13472222222222222</v>
      </c>
      <c r="E255">
        <f>'pure data'!I255</f>
        <v>25</v>
      </c>
      <c r="F255">
        <f>'pure data'!J255</f>
        <v>6.5</v>
      </c>
      <c r="G255" t="str">
        <f>'pure data'!K255</f>
        <v>N/A</v>
      </c>
      <c r="H255" t="str">
        <f>'pure data'!M255</f>
        <v>Y. Chen</v>
      </c>
      <c r="I255">
        <f>'pure data'!N255</f>
        <v>0</v>
      </c>
      <c r="J255" t="str">
        <f>'pure data'!O255</f>
        <v>unspecified</v>
      </c>
      <c r="K255">
        <f>'pure data'!P255</f>
        <v>0</v>
      </c>
      <c r="L255">
        <f>'pure data'!Q255</f>
        <v>0</v>
      </c>
      <c r="M255" t="str">
        <f>'pure data'!T255</f>
        <v>yes</v>
      </c>
      <c r="N255" t="str">
        <f>'pure data'!D255</f>
        <v>Use</v>
      </c>
      <c r="O255" t="str">
        <f>'pure data'!E255 &amp; " " &amp; 'pure data'!F255</f>
        <v xml:space="preserve">Gergely Orosz </v>
      </c>
      <c r="P255" t="s">
        <v>2130</v>
      </c>
      <c r="Q255" s="1">
        <f>'pure data'!C255</f>
        <v>42025.375</v>
      </c>
      <c r="R255" s="1">
        <f>'pure data'!L255</f>
        <v>42025.509722222225</v>
      </c>
      <c r="S255" t="str">
        <f>'pure data'!F255 &amp; "@soton.ac.uk"</f>
        <v>@soton.ac.uk</v>
      </c>
      <c r="T255">
        <f>'pure data'!B255</f>
        <v>83971</v>
      </c>
      <c r="U255" t="str">
        <f>'pure data'!R255</f>
        <v>2015/1</v>
      </c>
      <c r="V255" t="str">
        <f>'pure data'!M255</f>
        <v>Y. Chen</v>
      </c>
    </row>
    <row r="256" spans="2:22" x14ac:dyDescent="0.2">
      <c r="B256" t="str">
        <f>'pure data'!A256</f>
        <v>Printer 12</v>
      </c>
      <c r="C256">
        <f>'pure data'!G256</f>
        <v>26921936</v>
      </c>
      <c r="D256" s="13">
        <f>'pure data'!H256</f>
        <v>8.4722222222222213E-2</v>
      </c>
      <c r="E256">
        <f>'pure data'!I256</f>
        <v>41.5</v>
      </c>
      <c r="F256">
        <f>'pure data'!J256</f>
        <v>5.5</v>
      </c>
      <c r="G256" t="str">
        <f>'pure data'!K256</f>
        <v>N/A</v>
      </c>
      <c r="H256" t="str">
        <f>'pure data'!M256</f>
        <v>D. Sample</v>
      </c>
      <c r="I256">
        <f>'pure data'!N256</f>
        <v>0</v>
      </c>
      <c r="J256" t="str">
        <f>'pure data'!O256</f>
        <v>unspecified</v>
      </c>
      <c r="K256">
        <f>'pure data'!P256</f>
        <v>0</v>
      </c>
      <c r="L256">
        <f>'pure data'!Q256</f>
        <v>0</v>
      </c>
      <c r="M256" t="str">
        <f>'pure data'!T256</f>
        <v>yes</v>
      </c>
      <c r="N256" t="str">
        <f>'pure data'!D256</f>
        <v>Use</v>
      </c>
      <c r="O256" t="str">
        <f>'pure data'!E256 &amp; " " &amp; 'pure data'!F256</f>
        <v xml:space="preserve">Lucas Noyau </v>
      </c>
      <c r="P256" t="s">
        <v>2130</v>
      </c>
      <c r="Q256" s="1">
        <f>'pure data'!C256</f>
        <v>42025.384305555555</v>
      </c>
      <c r="R256" s="1">
        <f>'pure data'!L256</f>
        <v>42025.469027777777</v>
      </c>
      <c r="S256" t="str">
        <f>'pure data'!F256 &amp; "@soton.ac.uk"</f>
        <v>@soton.ac.uk</v>
      </c>
      <c r="T256">
        <f>'pure data'!B256</f>
        <v>80222</v>
      </c>
      <c r="U256" t="str">
        <f>'pure data'!R256</f>
        <v>2015/1</v>
      </c>
      <c r="V256" t="str">
        <f>'pure data'!M256</f>
        <v>D. Sample</v>
      </c>
    </row>
    <row r="257" spans="2:22" x14ac:dyDescent="0.2">
      <c r="B257" t="str">
        <f>'pure data'!A257</f>
        <v>Printer 12</v>
      </c>
      <c r="C257">
        <f>'pure data'!G257</f>
        <v>21613141</v>
      </c>
      <c r="D257" s="13">
        <f>'pure data'!H257</f>
        <v>21</v>
      </c>
      <c r="E257">
        <f>'pure data'!I257</f>
        <v>0</v>
      </c>
      <c r="F257">
        <f>'pure data'!J257</f>
        <v>0</v>
      </c>
      <c r="G257" t="str">
        <f>'pure data'!K257</f>
        <v>N/A</v>
      </c>
      <c r="H257" t="str">
        <f>'pure data'!M257</f>
        <v>C. Cooper</v>
      </c>
      <c r="I257" t="str">
        <f>'pure data'!N257</f>
        <v>demonstrator</v>
      </c>
      <c r="J257" t="str">
        <f>'pure data'!O257</f>
        <v>unspecified</v>
      </c>
      <c r="K257">
        <f>'pure data'!P257</f>
        <v>0</v>
      </c>
      <c r="L257" t="str">
        <f>'pure data'!Q257</f>
        <v>returned on 11/02/2015 I have left it in its box with a complete set of equipment so it should be easy to loan out to someone.</v>
      </c>
      <c r="M257" t="str">
        <f>'pure data'!T257</f>
        <v>yes</v>
      </c>
      <c r="N257" t="str">
        <f>'pure data'!D257</f>
        <v>Loan</v>
      </c>
      <c r="O257" t="str">
        <f>'pure data'!E257 &amp; " " &amp; 'pure data'!F257</f>
        <v>Catriona Cooper cc1406</v>
      </c>
      <c r="P257" t="s">
        <v>2130</v>
      </c>
      <c r="Q257" s="1">
        <f>'pure data'!C257</f>
        <v>42025.75</v>
      </c>
      <c r="R257" s="1">
        <f>'pure data'!L257</f>
        <v>42046.75</v>
      </c>
      <c r="S257" t="str">
        <f>'pure data'!F257 &amp; "@soton.ac.uk"</f>
        <v>cc1406@soton.ac.uk</v>
      </c>
      <c r="T257">
        <f>'pure data'!B257</f>
        <v>80222</v>
      </c>
      <c r="U257" t="str">
        <f>'pure data'!R257</f>
        <v>2015/1</v>
      </c>
      <c r="V257" t="str">
        <f>'pure data'!M257</f>
        <v>C. Cooper</v>
      </c>
    </row>
    <row r="258" spans="2:22" x14ac:dyDescent="0.2">
      <c r="B258" t="str">
        <f>'pure data'!A258</f>
        <v>Printer 8</v>
      </c>
      <c r="C258">
        <f>'pure data'!G258</f>
        <v>24044792</v>
      </c>
      <c r="D258" s="13">
        <f>'pure data'!H258</f>
        <v>33</v>
      </c>
      <c r="E258">
        <f>'pure data'!I258</f>
        <v>200</v>
      </c>
      <c r="F258">
        <f>'pure data'!J258</f>
        <v>0</v>
      </c>
      <c r="G258" t="str">
        <f>'pure data'!K258</f>
        <v>N/A</v>
      </c>
      <c r="H258" t="str">
        <f>'pure data'!M258</f>
        <v>C. Cooper</v>
      </c>
      <c r="I258" t="str">
        <f>'pure data'!N258</f>
        <v>undergraduate</v>
      </c>
      <c r="J258" t="str">
        <f>'pure data'!O258</f>
        <v>FEEG6012 - GDP 12</v>
      </c>
      <c r="K258">
        <f>'pure data'!P258</f>
        <v>510667101</v>
      </c>
      <c r="L258" t="str">
        <f>'pure data'!Q258</f>
        <v>returned on 02/03/2015 to S. Mestry (N/A)</v>
      </c>
      <c r="M258" t="str">
        <f>'pure data'!T258</f>
        <v>yes</v>
      </c>
      <c r="N258" t="str">
        <f>'pure data'!D258</f>
        <v>Loan</v>
      </c>
      <c r="O258" t="str">
        <f>'pure data'!E258 &amp; " " &amp; 'pure data'!F258</f>
        <v xml:space="preserve">Berry </v>
      </c>
      <c r="P258" t="s">
        <v>2130</v>
      </c>
      <c r="Q258" s="1">
        <f>'pure data'!C258</f>
        <v>42032.75</v>
      </c>
      <c r="R258" s="1">
        <f>'pure data'!L258</f>
        <v>42065.75</v>
      </c>
      <c r="S258" t="str">
        <f>'pure data'!F258 &amp; "@soton.ac.uk"</f>
        <v>@soton.ac.uk</v>
      </c>
      <c r="T258">
        <f>'pure data'!B258</f>
        <v>80211</v>
      </c>
      <c r="U258" t="str">
        <f>'pure data'!R258</f>
        <v>2015/1</v>
      </c>
      <c r="V258" t="str">
        <f>'pure data'!M258</f>
        <v>C. Cooper</v>
      </c>
    </row>
    <row r="259" spans="2:22" x14ac:dyDescent="0.2">
      <c r="B259" t="str">
        <f>'pure data'!A259</f>
        <v>Printer 10</v>
      </c>
      <c r="C259">
        <f>'pure data'!G259</f>
        <v>25730738</v>
      </c>
      <c r="D259" s="13">
        <f>'pure data'!H259</f>
        <v>5</v>
      </c>
      <c r="E259">
        <f>'pure data'!I259</f>
        <v>0</v>
      </c>
      <c r="F259">
        <f>'pure data'!J259</f>
        <v>0</v>
      </c>
      <c r="G259" t="str">
        <f>'pure data'!K259</f>
        <v>N/A</v>
      </c>
      <c r="H259" t="str">
        <f>'pure data'!M259</f>
        <v>C. Cooper</v>
      </c>
      <c r="I259" t="str">
        <f>'pure data'!N259</f>
        <v>demonstrator</v>
      </c>
      <c r="J259" t="str">
        <f>'pure data'!O259</f>
        <v>unspecified</v>
      </c>
      <c r="K259">
        <f>'pure data'!P259</f>
        <v>510239128</v>
      </c>
      <c r="L259" t="str">
        <f>'pure data'!Q259</f>
        <v>returned... Grabbed while I was busy not all data provided</v>
      </c>
      <c r="M259" t="str">
        <f>'pure data'!T259</f>
        <v>yes</v>
      </c>
      <c r="N259" t="str">
        <f>'pure data'!D259</f>
        <v>Loan</v>
      </c>
      <c r="O259" t="str">
        <f>'pure data'!E259 &amp; " " &amp; 'pure data'!F259</f>
        <v>Sonia Taddei st1e12</v>
      </c>
      <c r="P259" t="s">
        <v>2130</v>
      </c>
      <c r="Q259" s="1">
        <f>'pure data'!C259</f>
        <v>42046.75</v>
      </c>
      <c r="R259" s="1">
        <f>'pure data'!L259</f>
        <v>42051.75</v>
      </c>
      <c r="S259" t="str">
        <f>'pure data'!F259 &amp; "@soton.ac.uk"</f>
        <v>st1e12@soton.ac.uk</v>
      </c>
      <c r="T259">
        <f>'pure data'!B259</f>
        <v>80265</v>
      </c>
      <c r="U259" t="str">
        <f>'pure data'!R259</f>
        <v>2015/2</v>
      </c>
      <c r="V259" t="str">
        <f>'pure data'!M259</f>
        <v>C. Cooper</v>
      </c>
    </row>
    <row r="260" spans="2:22" x14ac:dyDescent="0.2">
      <c r="B260" t="str">
        <f>'pure data'!A260</f>
        <v>Printer 4</v>
      </c>
      <c r="C260">
        <f>'pure data'!G260</f>
        <v>23924616</v>
      </c>
      <c r="D260" s="13">
        <f>'pure data'!H260</f>
        <v>9.0972222222222218E-2</v>
      </c>
      <c r="E260">
        <f>'pure data'!I260</f>
        <v>25</v>
      </c>
      <c r="F260">
        <f>'pure data'!J260</f>
        <v>0</v>
      </c>
      <c r="G260" t="str">
        <f>'pure data'!K260</f>
        <v>N/A</v>
      </c>
      <c r="H260" t="str">
        <f>'pure data'!M260</f>
        <v>J. Van der Kindere</v>
      </c>
      <c r="I260" t="str">
        <f>'pure data'!N260</f>
        <v>undergraduate</v>
      </c>
      <c r="J260" t="str">
        <f>'pure data'!O260</f>
        <v>FEEG2001 - Eurobot 2</v>
      </c>
      <c r="K260">
        <f>'pure data'!P260</f>
        <v>0</v>
      </c>
      <c r="L260">
        <f>'pure data'!Q260</f>
        <v>0</v>
      </c>
      <c r="M260" t="str">
        <f>'pure data'!T260</f>
        <v>yes</v>
      </c>
      <c r="N260" t="str">
        <f>'pure data'!D260</f>
        <v>Use</v>
      </c>
      <c r="O260" t="str">
        <f>'pure data'!E260 &amp; " " &amp; 'pure data'!F260</f>
        <v>Beatriz Martin Febrel bmf1g11</v>
      </c>
      <c r="P260" t="s">
        <v>2130</v>
      </c>
      <c r="Q260" s="1">
        <f>'pure data'!C260</f>
        <v>42046.375</v>
      </c>
      <c r="R260" s="1">
        <f>'pure data'!L260</f>
        <v>42046.46597222222</v>
      </c>
      <c r="S260" t="str">
        <f>'pure data'!F260 &amp; "@soton.ac.uk"</f>
        <v>bmf1g11@soton.ac.uk</v>
      </c>
      <c r="T260">
        <f>'pure data'!B260</f>
        <v>83908</v>
      </c>
      <c r="U260" t="str">
        <f>'pure data'!R260</f>
        <v>2015/2</v>
      </c>
      <c r="V260" t="str">
        <f>'pure data'!M260</f>
        <v>J. Van der Kindere</v>
      </c>
    </row>
    <row r="261" spans="2:22" x14ac:dyDescent="0.2">
      <c r="B261" t="str">
        <f>'pure data'!A261</f>
        <v>Printer 9</v>
      </c>
      <c r="C261">
        <f>'pure data'!G261</f>
        <v>0</v>
      </c>
      <c r="D261" s="13">
        <f>'pure data'!H261</f>
        <v>0.14375000000000002</v>
      </c>
      <c r="E261">
        <f>'pure data'!I261</f>
        <v>37.6</v>
      </c>
      <c r="F261">
        <f>'pure data'!J261</f>
        <v>0</v>
      </c>
      <c r="G261" t="str">
        <f>'pure data'!K261</f>
        <v>N/A</v>
      </c>
      <c r="H261" t="str">
        <f>'pure data'!M261</f>
        <v>J. Van der Kindere</v>
      </c>
      <c r="I261" t="str">
        <f>'pure data'!N261</f>
        <v>undergraduate</v>
      </c>
      <c r="J261" t="str">
        <f>'pure data'!O261</f>
        <v>FEEG6012 - GDP 6</v>
      </c>
      <c r="K261">
        <f>'pure data'!P261</f>
        <v>510667101</v>
      </c>
      <c r="L261">
        <f>'pure data'!Q261</f>
        <v>0</v>
      </c>
      <c r="M261" t="str">
        <f>'pure data'!T261</f>
        <v>yes</v>
      </c>
      <c r="N261" t="str">
        <f>'pure data'!D261</f>
        <v>Use</v>
      </c>
      <c r="O261" t="str">
        <f>'pure data'!E261 &amp; " " &amp; 'pure data'!F261</f>
        <v xml:space="preserve">unkown </v>
      </c>
      <c r="P261" t="s">
        <v>2130</v>
      </c>
      <c r="Q261" s="1">
        <f>'pure data'!C261</f>
        <v>42046.375</v>
      </c>
      <c r="R261" s="1">
        <f>'pure data'!L261</f>
        <v>42046.518750000003</v>
      </c>
      <c r="S261" t="str">
        <f>'pure data'!F261 &amp; "@soton.ac.uk"</f>
        <v>@soton.ac.uk</v>
      </c>
      <c r="T261">
        <f>'pure data'!B261</f>
        <v>80213</v>
      </c>
      <c r="U261" t="str">
        <f>'pure data'!R261</f>
        <v>2015/2</v>
      </c>
      <c r="V261" t="str">
        <f>'pure data'!M261</f>
        <v>J. Van der Kindere</v>
      </c>
    </row>
    <row r="262" spans="2:22" x14ac:dyDescent="0.2">
      <c r="B262" t="str">
        <f>'pure data'!A262</f>
        <v>Printer 18</v>
      </c>
      <c r="C262">
        <f>'pure data'!G262</f>
        <v>226474972</v>
      </c>
      <c r="D262" s="13">
        <f>'pure data'!H262</f>
        <v>2.2916666666666669E-2</v>
      </c>
      <c r="E262">
        <f>'pure data'!I262</f>
        <v>14</v>
      </c>
      <c r="F262">
        <f>'pure data'!J262</f>
        <v>0</v>
      </c>
      <c r="G262" t="str">
        <f>'pure data'!K262</f>
        <v>N/A</v>
      </c>
      <c r="H262" t="str">
        <f>'pure data'!M262</f>
        <v>J. Van der Kindere</v>
      </c>
      <c r="I262" t="str">
        <f>'pure data'!N262</f>
        <v>postgraduate</v>
      </c>
      <c r="J262" t="str">
        <f>'pure data'!O262</f>
        <v>PhD project</v>
      </c>
      <c r="K262">
        <f>'pure data'!P262</f>
        <v>0</v>
      </c>
      <c r="L262" t="str">
        <f>'pure data'!Q262</f>
        <v>PhD project</v>
      </c>
      <c r="M262" t="str">
        <f>'pure data'!T262</f>
        <v>yes</v>
      </c>
      <c r="N262" t="str">
        <f>'pure data'!D262</f>
        <v>Use</v>
      </c>
      <c r="O262" t="str">
        <f>'pure data'!E262 &amp; " " &amp; 'pure data'!F262</f>
        <v>Jing Tang jt7g13</v>
      </c>
      <c r="P262" t="s">
        <v>2130</v>
      </c>
      <c r="Q262" s="1">
        <f>'pure data'!C262</f>
        <v>42046.375</v>
      </c>
      <c r="R262" s="1">
        <f>'pure data'!L262</f>
        <v>42046.397916666669</v>
      </c>
      <c r="S262" t="str">
        <f>'pure data'!F262 &amp; "@soton.ac.uk"</f>
        <v>jt7g13@soton.ac.uk</v>
      </c>
      <c r="T262">
        <f>'pure data'!B262</f>
        <v>84788</v>
      </c>
      <c r="U262" t="str">
        <f>'pure data'!R262</f>
        <v>2015/2</v>
      </c>
      <c r="V262" t="str">
        <f>'pure data'!M262</f>
        <v>J. Van der Kindere</v>
      </c>
    </row>
    <row r="263" spans="2:22" x14ac:dyDescent="0.2">
      <c r="B263" t="str">
        <f>'pure data'!A263</f>
        <v>Printer 4</v>
      </c>
      <c r="C263">
        <f>'pure data'!G263</f>
        <v>23924616</v>
      </c>
      <c r="D263" s="13">
        <f>'pure data'!H263</f>
        <v>3.125E-2</v>
      </c>
      <c r="E263">
        <f>'pure data'!I263</f>
        <v>0</v>
      </c>
      <c r="F263">
        <f>'pure data'!J263</f>
        <v>0</v>
      </c>
      <c r="G263" t="str">
        <f>'pure data'!K263</f>
        <v>N/A</v>
      </c>
      <c r="H263" t="str">
        <f>'pure data'!M263</f>
        <v>J. Van der Kindere</v>
      </c>
      <c r="I263" t="str">
        <f>'pure data'!N263</f>
        <v>undergraduate</v>
      </c>
      <c r="J263" t="str">
        <f>'pure data'!O263</f>
        <v>unspecified</v>
      </c>
      <c r="K263">
        <f>'pure data'!P263</f>
        <v>0</v>
      </c>
      <c r="L263">
        <f>'pure data'!Q263</f>
        <v>0</v>
      </c>
      <c r="M263" t="str">
        <f>'pure data'!T263</f>
        <v>yes</v>
      </c>
      <c r="N263" t="str">
        <f>'pure data'!D263</f>
        <v>Use</v>
      </c>
      <c r="O263" t="str">
        <f>'pure data'!E263 &amp; " " &amp; 'pure data'!F263</f>
        <v>Beatriz Martin Febrel bmf1g11</v>
      </c>
      <c r="P263" t="s">
        <v>2130</v>
      </c>
      <c r="Q263" s="1">
        <f>'pure data'!C263</f>
        <v>42046.46597222222</v>
      </c>
      <c r="R263" s="1">
        <f>'pure data'!L263</f>
        <v>42046.49722222222</v>
      </c>
      <c r="S263" t="str">
        <f>'pure data'!F263 &amp; "@soton.ac.uk"</f>
        <v>bmf1g11@soton.ac.uk</v>
      </c>
      <c r="T263">
        <f>'pure data'!B263</f>
        <v>83908</v>
      </c>
      <c r="U263" t="str">
        <f>'pure data'!R263</f>
        <v>2015/2</v>
      </c>
      <c r="V263" t="str">
        <f>'pure data'!M263</f>
        <v>J. Van der Kindere</v>
      </c>
    </row>
    <row r="264" spans="2:22" x14ac:dyDescent="0.2">
      <c r="B264" t="str">
        <f>'pure data'!A264</f>
        <v>Printer 6</v>
      </c>
      <c r="C264">
        <f>'pure data'!G264</f>
        <v>25147927</v>
      </c>
      <c r="D264" s="13">
        <f>'pure data'!H264</f>
        <v>0.13333333333333333</v>
      </c>
      <c r="E264">
        <f>'pure data'!I264</f>
        <v>17</v>
      </c>
      <c r="F264">
        <f>'pure data'!J264</f>
        <v>0</v>
      </c>
      <c r="G264" t="str">
        <f>'pure data'!K264</f>
        <v>N/A</v>
      </c>
      <c r="H264" t="str">
        <f>'pure data'!M264</f>
        <v>J. Van der Kindere</v>
      </c>
      <c r="I264" t="str">
        <f>'pure data'!N264</f>
        <v>undergraduate</v>
      </c>
      <c r="J264" t="str">
        <f>'pure data'!O264</f>
        <v>unspecified</v>
      </c>
      <c r="K264">
        <f>'pure data'!P264</f>
        <v>0</v>
      </c>
      <c r="L264" t="str">
        <f>'pure data'!Q264</f>
        <v>fmm2g11</v>
      </c>
      <c r="M264" t="str">
        <f>'pure data'!T264</f>
        <v>yes</v>
      </c>
      <c r="N264" t="str">
        <f>'pure data'!D264</f>
        <v>Use</v>
      </c>
      <c r="O264" t="str">
        <f>'pure data'!E264 &amp; " " &amp; 'pure data'!F264</f>
        <v>Filippo Massarelli fmm2g11</v>
      </c>
      <c r="P264" t="s">
        <v>2130</v>
      </c>
      <c r="Q264" s="1">
        <f>'pure data'!C264</f>
        <v>42046.375</v>
      </c>
      <c r="R264" s="1">
        <f>'pure data'!L264</f>
        <v>42046.508333333331</v>
      </c>
      <c r="S264" t="str">
        <f>'pure data'!F264 &amp; "@soton.ac.uk"</f>
        <v>fmm2g11@soton.ac.uk</v>
      </c>
      <c r="T264">
        <f>'pure data'!B264</f>
        <v>80151</v>
      </c>
      <c r="U264" t="str">
        <f>'pure data'!R264</f>
        <v>2015/2</v>
      </c>
      <c r="V264" t="str">
        <f>'pure data'!M264</f>
        <v>J. Van der Kindere</v>
      </c>
    </row>
    <row r="265" spans="2:22" x14ac:dyDescent="0.2">
      <c r="B265" t="str">
        <f>'pure data'!A265</f>
        <v>Printer 13</v>
      </c>
      <c r="C265">
        <f>'pure data'!G265</f>
        <v>24011797</v>
      </c>
      <c r="D265" s="13">
        <f>'pure data'!H265</f>
        <v>0.18472222222222223</v>
      </c>
      <c r="E265">
        <f>'pure data'!I265</f>
        <v>118</v>
      </c>
      <c r="F265">
        <f>'pure data'!J265</f>
        <v>0</v>
      </c>
      <c r="G265" t="str">
        <f>'pure data'!K265</f>
        <v>N/A</v>
      </c>
      <c r="H265" t="str">
        <f>'pure data'!M265</f>
        <v>J. Van der Kindere</v>
      </c>
      <c r="I265">
        <f>'pure data'!N265</f>
        <v>0</v>
      </c>
      <c r="J265" t="str">
        <f>'pure data'!O265</f>
        <v>unspecified</v>
      </c>
      <c r="K265">
        <f>'pure data'!P265</f>
        <v>0</v>
      </c>
      <c r="L265">
        <f>'pure data'!Q265</f>
        <v>0</v>
      </c>
      <c r="M265" t="str">
        <f>'pure data'!T265</f>
        <v>yes</v>
      </c>
      <c r="N265" t="str">
        <f>'pure data'!D265</f>
        <v>Use</v>
      </c>
      <c r="O265" t="str">
        <f>'pure data'!E265 &amp; " " &amp; 'pure data'!F265</f>
        <v>J. M. jm16g10</v>
      </c>
      <c r="P265" t="s">
        <v>2130</v>
      </c>
      <c r="Q265" s="1">
        <f>'pure data'!C265</f>
        <v>42046.375</v>
      </c>
      <c r="R265" s="1">
        <f>'pure data'!L265</f>
        <v>42046.55972222222</v>
      </c>
      <c r="S265" t="str">
        <f>'pure data'!F265 &amp; "@soton.ac.uk"</f>
        <v>jm16g10@soton.ac.uk</v>
      </c>
      <c r="T265">
        <f>'pure data'!B265</f>
        <v>80233</v>
      </c>
      <c r="U265" t="str">
        <f>'pure data'!R265</f>
        <v>2015/2</v>
      </c>
      <c r="V265" t="str">
        <f>'pure data'!M265</f>
        <v>J. Van der Kindere</v>
      </c>
    </row>
    <row r="266" spans="2:22" x14ac:dyDescent="0.2">
      <c r="B266" t="str">
        <f>'pure data'!A266</f>
        <v>Printer 2</v>
      </c>
      <c r="C266">
        <f>'pure data'!G266</f>
        <v>24948888</v>
      </c>
      <c r="D266" s="13">
        <f>'pure data'!H266</f>
        <v>3.125E-2</v>
      </c>
      <c r="E266">
        <f>'pure data'!I266</f>
        <v>10</v>
      </c>
      <c r="F266">
        <f>'pure data'!J266</f>
        <v>0</v>
      </c>
      <c r="G266" t="str">
        <f>'pure data'!K266</f>
        <v>N/A</v>
      </c>
      <c r="H266" t="str">
        <f>'pure data'!M266</f>
        <v>J. Van der Kindere</v>
      </c>
      <c r="I266">
        <f>'pure data'!N266</f>
        <v>0</v>
      </c>
      <c r="J266" t="str">
        <f>'pure data'!O266</f>
        <v>unspecified</v>
      </c>
      <c r="K266">
        <f>'pure data'!P266</f>
        <v>0</v>
      </c>
      <c r="L266">
        <f>'pure data'!Q266</f>
        <v>0</v>
      </c>
      <c r="M266" t="str">
        <f>'pure data'!T266</f>
        <v>yes</v>
      </c>
      <c r="N266" t="str">
        <f>'pure data'!D266</f>
        <v>Use</v>
      </c>
      <c r="O266" t="str">
        <f>'pure data'!E266 &amp; " " &amp; 'pure data'!F266</f>
        <v xml:space="preserve">Nimath Ibach </v>
      </c>
      <c r="P266" t="s">
        <v>2130</v>
      </c>
      <c r="Q266" s="1">
        <f>'pure data'!C266</f>
        <v>42046.375</v>
      </c>
      <c r="R266" s="1">
        <f>'pure data'!L266</f>
        <v>42046.40625</v>
      </c>
      <c r="S266" t="str">
        <f>'pure data'!F266 &amp; "@soton.ac.uk"</f>
        <v>@soton.ac.uk</v>
      </c>
      <c r="T266">
        <f>'pure data'!B266</f>
        <v>63116</v>
      </c>
      <c r="U266" t="str">
        <f>'pure data'!R266</f>
        <v>2015/2</v>
      </c>
      <c r="V266" t="str">
        <f>'pure data'!M266</f>
        <v>J. Van der Kindere</v>
      </c>
    </row>
    <row r="267" spans="2:22" x14ac:dyDescent="0.2">
      <c r="B267" t="str">
        <f>'pure data'!A267</f>
        <v>Printer 18</v>
      </c>
      <c r="C267">
        <f>'pure data'!G267</f>
        <v>0</v>
      </c>
      <c r="D267" s="13">
        <f>'pure data'!H267</f>
        <v>4.625</v>
      </c>
      <c r="E267">
        <f>'pure data'!I267</f>
        <v>0</v>
      </c>
      <c r="F267">
        <f>'pure data'!J267</f>
        <v>0</v>
      </c>
      <c r="G267" t="str">
        <f>'pure data'!K267</f>
        <v>N/A</v>
      </c>
      <c r="H267" t="str">
        <f>'pure data'!M267</f>
        <v>D. Newman</v>
      </c>
      <c r="I267">
        <f>'pure data'!N267</f>
        <v>0</v>
      </c>
      <c r="J267" t="str">
        <f>'pure data'!O267</f>
        <v>unspecified</v>
      </c>
      <c r="K267">
        <f>'pure data'!P267</f>
        <v>0</v>
      </c>
      <c r="L267" t="str">
        <f>'pure data'!Q267</f>
        <v>returned Monday16th at 9am (returne)</v>
      </c>
      <c r="M267" t="str">
        <f>'pure data'!T267</f>
        <v>yes</v>
      </c>
      <c r="N267" t="str">
        <f>'pure data'!D267</f>
        <v>Loan</v>
      </c>
      <c r="O267" t="str">
        <f>'pure data'!E267 &amp; " " &amp; 'pure data'!F267</f>
        <v xml:space="preserve">Thomas Dickson </v>
      </c>
      <c r="P267" t="s">
        <v>2130</v>
      </c>
      <c r="Q267" s="1">
        <f>'pure data'!C267</f>
        <v>42046.75</v>
      </c>
      <c r="R267" s="1">
        <f>'pure data'!L267</f>
        <v>42051.375</v>
      </c>
      <c r="S267" t="str">
        <f>'pure data'!F267 &amp; "@soton.ac.uk"</f>
        <v>@soton.ac.uk</v>
      </c>
      <c r="T267">
        <f>'pure data'!B267</f>
        <v>84788</v>
      </c>
      <c r="U267" t="str">
        <f>'pure data'!R267</f>
        <v>2015/2</v>
      </c>
      <c r="V267" t="str">
        <f>'pure data'!M267</f>
        <v>D. Newman</v>
      </c>
    </row>
    <row r="268" spans="2:22" x14ac:dyDescent="0.2">
      <c r="B268" t="str">
        <f>'pure data'!A268</f>
        <v>Printer 17</v>
      </c>
      <c r="C268">
        <f>'pure data'!G268</f>
        <v>0</v>
      </c>
      <c r="D268" s="13">
        <f>'pure data'!H268</f>
        <v>4.9999999999999996E-2</v>
      </c>
      <c r="E268">
        <f>'pure data'!I268</f>
        <v>11</v>
      </c>
      <c r="F268">
        <f>'pure data'!J268</f>
        <v>0</v>
      </c>
      <c r="G268" t="str">
        <f>'pure data'!K268</f>
        <v>N/A</v>
      </c>
      <c r="H268" t="str">
        <f>'pure data'!M268</f>
        <v>J. Van der Kindere</v>
      </c>
      <c r="I268">
        <f>'pure data'!N268</f>
        <v>0</v>
      </c>
      <c r="J268" t="str">
        <f>'pure data'!O268</f>
        <v>unspecified</v>
      </c>
      <c r="K268">
        <f>'pure data'!P268</f>
        <v>0</v>
      </c>
      <c r="L268">
        <f>'pure data'!Q268</f>
        <v>0</v>
      </c>
      <c r="M268" t="str">
        <f>'pure data'!T268</f>
        <v>yes</v>
      </c>
      <c r="N268" t="str">
        <f>'pure data'!D268</f>
        <v>Use</v>
      </c>
      <c r="O268" t="str">
        <f>'pure data'!E268 &amp; " " &amp; 'pure data'!F268</f>
        <v xml:space="preserve">unknown </v>
      </c>
      <c r="P268" t="s">
        <v>2130</v>
      </c>
      <c r="Q268" s="1">
        <f>'pure data'!C268</f>
        <v>42046.375</v>
      </c>
      <c r="R268" s="1">
        <f>'pure data'!L268</f>
        <v>42046.425000000003</v>
      </c>
      <c r="S268" t="str">
        <f>'pure data'!F268 &amp; "@soton.ac.uk"</f>
        <v>@soton.ac.uk</v>
      </c>
      <c r="T268">
        <f>'pure data'!B268</f>
        <v>84071</v>
      </c>
      <c r="U268" t="str">
        <f>'pure data'!R268</f>
        <v>2015/2</v>
      </c>
      <c r="V268" t="str">
        <f>'pure data'!M268</f>
        <v>J. Van der Kindere</v>
      </c>
    </row>
    <row r="269" spans="2:22" x14ac:dyDescent="0.2">
      <c r="B269" t="str">
        <f>'pure data'!A269</f>
        <v>Printer 16</v>
      </c>
      <c r="C269">
        <f>'pure data'!G269</f>
        <v>25328786</v>
      </c>
      <c r="D269" s="13">
        <f>'pure data'!H269</f>
        <v>9.7222222222222224E-3</v>
      </c>
      <c r="E269">
        <f>'pure data'!I269</f>
        <v>5.3</v>
      </c>
      <c r="F269">
        <f>'pure data'!J269</f>
        <v>0</v>
      </c>
      <c r="G269" t="str">
        <f>'pure data'!K269</f>
        <v>N/A</v>
      </c>
      <c r="H269" t="str">
        <f>'pure data'!M269</f>
        <v>J. Van der Kindere</v>
      </c>
      <c r="I269">
        <f>'pure data'!N269</f>
        <v>0</v>
      </c>
      <c r="J269" t="str">
        <f>'pure data'!O269</f>
        <v>unspecified</v>
      </c>
      <c r="K269">
        <f>'pure data'!P269</f>
        <v>0</v>
      </c>
      <c r="L269" t="str">
        <f>'pure data'!Q269</f>
        <v>Repaired x-axis belt</v>
      </c>
      <c r="M269" t="str">
        <f>'pure data'!T269</f>
        <v>yes</v>
      </c>
      <c r="N269" t="str">
        <f>'pure data'!D269</f>
        <v>Use</v>
      </c>
      <c r="O269" t="str">
        <f>'pure data'!E269 &amp; " " &amp; 'pure data'!F269</f>
        <v>J. K. jk7g12</v>
      </c>
      <c r="P269" t="s">
        <v>2130</v>
      </c>
      <c r="Q269" s="1">
        <f>'pure data'!C269</f>
        <v>42046.375</v>
      </c>
      <c r="R269" s="1">
        <f>'pure data'!L269</f>
        <v>42046.384722222225</v>
      </c>
      <c r="S269" t="str">
        <f>'pure data'!F269 &amp; "@soton.ac.uk"</f>
        <v>jk7g12@soton.ac.uk</v>
      </c>
      <c r="T269">
        <f>'pure data'!B269</f>
        <v>82908</v>
      </c>
      <c r="U269" t="str">
        <f>'pure data'!R269</f>
        <v>2015/2</v>
      </c>
      <c r="V269" t="str">
        <f>'pure data'!M269</f>
        <v>J. Van der Kindere</v>
      </c>
    </row>
    <row r="270" spans="2:22" x14ac:dyDescent="0.2">
      <c r="B270" t="str">
        <f>'pure data'!A270</f>
        <v>Printer 16</v>
      </c>
      <c r="C270">
        <f>'pure data'!G270</f>
        <v>25431382</v>
      </c>
      <c r="D270" s="13">
        <f>'pure data'!H270</f>
        <v>1.5972222222222224E-2</v>
      </c>
      <c r="E270">
        <f>'pure data'!I270</f>
        <v>3</v>
      </c>
      <c r="F270">
        <f>'pure data'!J270</f>
        <v>0</v>
      </c>
      <c r="G270" t="str">
        <f>'pure data'!K270</f>
        <v>N/A</v>
      </c>
      <c r="H270" t="str">
        <f>'pure data'!M270</f>
        <v>J. Van der Kindere</v>
      </c>
      <c r="I270" t="str">
        <f>'pure data'!N270</f>
        <v>undergraduate</v>
      </c>
      <c r="J270" t="str">
        <f>'pure data'!O270</f>
        <v>unspecified</v>
      </c>
      <c r="K270">
        <f>'pure data'!P270</f>
        <v>0</v>
      </c>
      <c r="L270">
        <f>'pure data'!Q270</f>
        <v>0</v>
      </c>
      <c r="M270" t="str">
        <f>'pure data'!T270</f>
        <v>yes</v>
      </c>
      <c r="N270" t="str">
        <f>'pure data'!D270</f>
        <v>Use</v>
      </c>
      <c r="O270" t="str">
        <f>'pure data'!E270 &amp; " " &amp; 'pure data'!F270</f>
        <v>Anthony Hill ah14g12</v>
      </c>
      <c r="P270" t="s">
        <v>2130</v>
      </c>
      <c r="Q270" s="1">
        <f>'pure data'!C270</f>
        <v>42046.384722222225</v>
      </c>
      <c r="R270" s="1">
        <f>'pure data'!L270</f>
        <v>42046.400694444448</v>
      </c>
      <c r="S270" t="str">
        <f>'pure data'!F270 &amp; "@soton.ac.uk"</f>
        <v>ah14g12@soton.ac.uk</v>
      </c>
      <c r="T270">
        <f>'pure data'!B270</f>
        <v>82908</v>
      </c>
      <c r="U270" t="str">
        <f>'pure data'!R270</f>
        <v>2015/2</v>
      </c>
      <c r="V270" t="str">
        <f>'pure data'!M270</f>
        <v>J. Van der Kindere</v>
      </c>
    </row>
    <row r="271" spans="2:22" x14ac:dyDescent="0.2">
      <c r="B271" t="str">
        <f>'pure data'!A271</f>
        <v>Printer 3</v>
      </c>
      <c r="C271">
        <f>'pure data'!G271</f>
        <v>25403427</v>
      </c>
      <c r="D271" s="13">
        <f>'pure data'!H271</f>
        <v>0.21180555555555555</v>
      </c>
      <c r="E271">
        <f>'pure data'!I271</f>
        <v>35.5</v>
      </c>
      <c r="F271">
        <f>'pure data'!J271</f>
        <v>0</v>
      </c>
      <c r="G271" t="str">
        <f>'pure data'!K271</f>
        <v>N/A</v>
      </c>
      <c r="H271" t="str">
        <f>'pure data'!M271</f>
        <v>J. Van der Kindere</v>
      </c>
      <c r="I271" t="str">
        <f>'pure data'!N271</f>
        <v>undergraduate</v>
      </c>
      <c r="J271" t="str">
        <f>'pure data'!O271</f>
        <v>unspecified</v>
      </c>
      <c r="K271">
        <f>'pure data'!P271</f>
        <v>0</v>
      </c>
      <c r="L271">
        <f>'pure data'!Q271</f>
        <v>0</v>
      </c>
      <c r="M271" t="str">
        <f>'pure data'!T271</f>
        <v>yes</v>
      </c>
      <c r="N271" t="str">
        <f>'pure data'!D271</f>
        <v>Use</v>
      </c>
      <c r="O271" t="str">
        <f>'pure data'!E271 &amp; " " &amp; 'pure data'!F271</f>
        <v xml:space="preserve">Robert Lew </v>
      </c>
      <c r="P271" t="s">
        <v>2130</v>
      </c>
      <c r="Q271" s="1">
        <f>'pure data'!C271</f>
        <v>42046.375</v>
      </c>
      <c r="R271" s="1">
        <f>'pure data'!L271</f>
        <v>42046.586805555555</v>
      </c>
      <c r="S271" t="str">
        <f>'pure data'!F271 &amp; "@soton.ac.uk"</f>
        <v>@soton.ac.uk</v>
      </c>
      <c r="T271">
        <f>'pure data'!B271</f>
        <v>82953</v>
      </c>
      <c r="U271" t="str">
        <f>'pure data'!R271</f>
        <v>2015/2</v>
      </c>
      <c r="V271" t="str">
        <f>'pure data'!M271</f>
        <v>J. Van der Kindere</v>
      </c>
    </row>
    <row r="272" spans="2:22" x14ac:dyDescent="0.2">
      <c r="B272" t="str">
        <f>'pure data'!A272</f>
        <v>Printer 1</v>
      </c>
      <c r="C272">
        <f>'pure data'!G272</f>
        <v>0</v>
      </c>
      <c r="D272" s="13">
        <f>'pure data'!H272</f>
        <v>19.625</v>
      </c>
      <c r="E272">
        <f>'pure data'!I272</f>
        <v>0</v>
      </c>
      <c r="F272">
        <f>'pure data'!J272</f>
        <v>0</v>
      </c>
      <c r="G272" t="str">
        <f>'pure data'!K272</f>
        <v>N/A</v>
      </c>
      <c r="H272" t="str">
        <f>'pure data'!M272</f>
        <v>S. Yang</v>
      </c>
      <c r="I272">
        <f>'pure data'!N272</f>
        <v>0</v>
      </c>
      <c r="J272" t="str">
        <f>'pure data'!O272</f>
        <v>unspecified</v>
      </c>
      <c r="K272">
        <f>'pure data'!P272</f>
        <v>0</v>
      </c>
      <c r="L272" t="str">
        <f>'pure data'!Q272</f>
        <v>returned before 04/03/2015 (Mohammed is using it for PEEK printing. proved by S. Yang)</v>
      </c>
      <c r="M272" t="str">
        <f>'pure data'!T272</f>
        <v>yes</v>
      </c>
      <c r="N272" t="str">
        <f>'pure data'!D272</f>
        <v>Loan</v>
      </c>
      <c r="O272" t="str">
        <f>'pure data'!E272 &amp; " " &amp; 'pure data'!F272</f>
        <v xml:space="preserve">Mohammed Vaezi </v>
      </c>
      <c r="P272" t="s">
        <v>2130</v>
      </c>
      <c r="Q272" s="1">
        <f>'pure data'!C272</f>
        <v>42047.75</v>
      </c>
      <c r="R272" s="1">
        <f>'pure data'!L272</f>
        <v>42067.375</v>
      </c>
      <c r="S272" t="str">
        <f>'pure data'!F272 &amp; "@soton.ac.uk"</f>
        <v>@soton.ac.uk</v>
      </c>
      <c r="T272">
        <f>'pure data'!B272</f>
        <v>63514</v>
      </c>
      <c r="U272" t="str">
        <f>'pure data'!R272</f>
        <v>2015/2</v>
      </c>
      <c r="V272" t="str">
        <f>'pure data'!M272</f>
        <v>S. Yang</v>
      </c>
    </row>
    <row r="273" spans="2:22" x14ac:dyDescent="0.2">
      <c r="B273" t="str">
        <f>'pure data'!A273</f>
        <v>Printer 12</v>
      </c>
      <c r="C273">
        <f>'pure data'!G273</f>
        <v>25730738</v>
      </c>
      <c r="D273" s="13">
        <f>'pure data'!H273</f>
        <v>1</v>
      </c>
      <c r="E273">
        <f>'pure data'!I273</f>
        <v>0</v>
      </c>
      <c r="F273">
        <f>'pure data'!J273</f>
        <v>0</v>
      </c>
      <c r="G273" t="str">
        <f>'pure data'!K273</f>
        <v>N/A</v>
      </c>
      <c r="H273" t="str">
        <f>'pure data'!M273</f>
        <v>T. Standen</v>
      </c>
      <c r="I273" t="str">
        <f>'pure data'!N273</f>
        <v>postgraduate</v>
      </c>
      <c r="J273" t="str">
        <f>'pure data'!O273</f>
        <v>unspecified (cost codes: 512566101; 510239128)</v>
      </c>
      <c r="K273">
        <f>'pure data'!P273</f>
        <v>512566101</v>
      </c>
      <c r="L273" t="str">
        <f>'pure data'!Q273</f>
        <v>returned Split charges between two course codes. Also loaned agreed mon-weds, then weds for one week with Shoufeng.</v>
      </c>
      <c r="M273" t="str">
        <f>'pure data'!T273</f>
        <v>yes</v>
      </c>
      <c r="N273" t="str">
        <f>'pure data'!D273</f>
        <v>Loan</v>
      </c>
      <c r="O273" t="str">
        <f>'pure data'!E273 &amp; " " &amp; 'pure data'!F273</f>
        <v>Sonia Taddei st1e12</v>
      </c>
      <c r="P273" t="s">
        <v>2130</v>
      </c>
      <c r="Q273" s="1">
        <f>'pure data'!C273</f>
        <v>42051.75</v>
      </c>
      <c r="R273" s="1">
        <f>'pure data'!L273</f>
        <v>42052.75</v>
      </c>
      <c r="S273" t="str">
        <f>'pure data'!F273 &amp; "@soton.ac.uk"</f>
        <v>st1e12@soton.ac.uk</v>
      </c>
      <c r="T273">
        <f>'pure data'!B273</f>
        <v>80222</v>
      </c>
      <c r="U273" t="str">
        <f>'pure data'!R273</f>
        <v>2015/2</v>
      </c>
      <c r="V273" t="str">
        <f>'pure data'!M273</f>
        <v>T. Standen</v>
      </c>
    </row>
    <row r="274" spans="2:22" x14ac:dyDescent="0.2">
      <c r="B274" t="str">
        <f>'pure data'!A274</f>
        <v>Printer 12</v>
      </c>
      <c r="C274">
        <f>'pure data'!G274</f>
        <v>26273497</v>
      </c>
      <c r="D274" s="13">
        <f>'pure data'!H274</f>
        <v>0.19305555555555554</v>
      </c>
      <c r="E274">
        <f>'pure data'!I274</f>
        <v>33.1</v>
      </c>
      <c r="F274">
        <f>'pure data'!J274</f>
        <v>0</v>
      </c>
      <c r="G274" t="str">
        <f>'pure data'!K274</f>
        <v>N/A</v>
      </c>
      <c r="H274" t="str">
        <f>'pure data'!M274</f>
        <v>C. Cooper</v>
      </c>
      <c r="I274" t="str">
        <f>'pure data'!N274</f>
        <v>undergraduate</v>
      </c>
      <c r="J274" t="str">
        <f>'pure data'!O274</f>
        <v>FEEG2001</v>
      </c>
      <c r="K274">
        <f>'pure data'!P274</f>
        <v>0</v>
      </c>
      <c r="L274">
        <f>'pure data'!Q274</f>
        <v>0</v>
      </c>
      <c r="M274" t="str">
        <f>'pure data'!T274</f>
        <v>yes</v>
      </c>
      <c r="N274" t="str">
        <f>'pure data'!D274</f>
        <v>Use</v>
      </c>
      <c r="O274" t="str">
        <f>'pure data'!E274 &amp; " " &amp; 'pure data'!F274</f>
        <v>Neolytos Dimitrion nd3n12</v>
      </c>
      <c r="P274" t="s">
        <v>2130</v>
      </c>
      <c r="Q274" s="1">
        <f>'pure data'!C274</f>
        <v>42051.375</v>
      </c>
      <c r="R274" s="1">
        <f>'pure data'!L274</f>
        <v>42051.568055555559</v>
      </c>
      <c r="S274" t="str">
        <f>'pure data'!F274 &amp; "@soton.ac.uk"</f>
        <v>nd3n12@soton.ac.uk</v>
      </c>
      <c r="T274">
        <f>'pure data'!B274</f>
        <v>80222</v>
      </c>
      <c r="U274" t="str">
        <f>'pure data'!R274</f>
        <v>2015/2</v>
      </c>
      <c r="V274" t="str">
        <f>'pure data'!M274</f>
        <v>C. Cooper</v>
      </c>
    </row>
    <row r="275" spans="2:22" x14ac:dyDescent="0.2">
      <c r="B275" t="str">
        <f>'pure data'!A275</f>
        <v>Printer 9</v>
      </c>
      <c r="C275">
        <f>'pure data'!G275</f>
        <v>26153688</v>
      </c>
      <c r="D275" s="13">
        <f>'pure data'!H275</f>
        <v>0.14583333333333334</v>
      </c>
      <c r="E275">
        <f>'pure data'!I275</f>
        <v>24</v>
      </c>
      <c r="F275">
        <f>'pure data'!J275</f>
        <v>0</v>
      </c>
      <c r="G275" t="str">
        <f>'pure data'!K275</f>
        <v>N/A</v>
      </c>
      <c r="H275" t="str">
        <f>'pure data'!M275</f>
        <v>J. Van der Kindere</v>
      </c>
      <c r="I275" t="str">
        <f>'pure data'!N275</f>
        <v>undergraduate</v>
      </c>
      <c r="J275" t="str">
        <f>'pure data'!O275</f>
        <v xml:space="preserve">FEEG2001 - 3D Printer </v>
      </c>
      <c r="K275">
        <f>'pure data'!P275</f>
        <v>0</v>
      </c>
      <c r="L275" t="str">
        <f>'pure data'!Q275</f>
        <v>2nd yr 3d printing project</v>
      </c>
      <c r="M275" t="str">
        <f>'pure data'!T275</f>
        <v>yes</v>
      </c>
      <c r="N275" t="str">
        <f>'pure data'!D275</f>
        <v>Use</v>
      </c>
      <c r="O275" t="str">
        <f>'pure data'!E275 &amp; " " &amp; 'pure data'!F275</f>
        <v xml:space="preserve">Tudor Atanasim </v>
      </c>
      <c r="P275" t="s">
        <v>2130</v>
      </c>
      <c r="Q275" s="1">
        <f>'pure data'!C275</f>
        <v>42051.375</v>
      </c>
      <c r="R275" s="1">
        <f>'pure data'!L275</f>
        <v>42051.520833333336</v>
      </c>
      <c r="S275" t="str">
        <f>'pure data'!F275 &amp; "@soton.ac.uk"</f>
        <v>@soton.ac.uk</v>
      </c>
      <c r="T275">
        <f>'pure data'!B275</f>
        <v>80213</v>
      </c>
      <c r="U275" t="str">
        <f>'pure data'!R275</f>
        <v>2015/2</v>
      </c>
      <c r="V275" t="str">
        <f>'pure data'!M275</f>
        <v>J. Van der Kindere</v>
      </c>
    </row>
    <row r="276" spans="2:22" x14ac:dyDescent="0.2">
      <c r="B276" t="str">
        <f>'pure data'!A276</f>
        <v>Printer 4</v>
      </c>
      <c r="C276">
        <f>'pure data'!G276</f>
        <v>26268736</v>
      </c>
      <c r="D276" s="13">
        <f>'pure data'!H276</f>
        <v>1.3888888888888888E-2</v>
      </c>
      <c r="E276">
        <f>'pure data'!I276</f>
        <v>2.4</v>
      </c>
      <c r="F276">
        <f>'pure data'!J276</f>
        <v>0</v>
      </c>
      <c r="G276" t="str">
        <f>'pure data'!K276</f>
        <v>N/A</v>
      </c>
      <c r="H276" t="str">
        <f>'pure data'!M276</f>
        <v>D. Sample</v>
      </c>
      <c r="I276" t="str">
        <f>'pure data'!N276</f>
        <v>undergraduate</v>
      </c>
      <c r="J276" t="str">
        <f>'pure data'!O276</f>
        <v>FEEG2001 - Eurobot 10</v>
      </c>
      <c r="K276">
        <f>'pure data'!P276</f>
        <v>0</v>
      </c>
      <c r="L276">
        <f>'pure data'!Q276</f>
        <v>0</v>
      </c>
      <c r="M276" t="str">
        <f>'pure data'!T276</f>
        <v>yes</v>
      </c>
      <c r="N276" t="str">
        <f>'pure data'!D276</f>
        <v>Use</v>
      </c>
      <c r="O276" t="str">
        <f>'pure data'!E276 &amp; " " &amp; 'pure data'!F276</f>
        <v>Jun Yuan Tan rrpn2g13</v>
      </c>
      <c r="P276" t="s">
        <v>2130</v>
      </c>
      <c r="Q276" s="1">
        <f>'pure data'!C276</f>
        <v>42051.375</v>
      </c>
      <c r="R276" s="1">
        <f>'pure data'!L276</f>
        <v>42051.388888888891</v>
      </c>
      <c r="S276" t="str">
        <f>'pure data'!F276 &amp; "@soton.ac.uk"</f>
        <v>rrpn2g13@soton.ac.uk</v>
      </c>
      <c r="T276">
        <f>'pure data'!B276</f>
        <v>83908</v>
      </c>
      <c r="U276" t="str">
        <f>'pure data'!R276</f>
        <v>2015/2</v>
      </c>
      <c r="V276" t="str">
        <f>'pure data'!M276</f>
        <v>D. Sample</v>
      </c>
    </row>
    <row r="277" spans="2:22" x14ac:dyDescent="0.2">
      <c r="B277" t="str">
        <f>'pure data'!A277</f>
        <v>Printer 4</v>
      </c>
      <c r="C277">
        <f>'pure data'!G277</f>
        <v>26268736</v>
      </c>
      <c r="D277" s="13">
        <f>'pure data'!H277</f>
        <v>8.3333333333333329E-2</v>
      </c>
      <c r="E277">
        <f>'pure data'!I277</f>
        <v>18.8</v>
      </c>
      <c r="F277">
        <f>'pure data'!J277</f>
        <v>0</v>
      </c>
      <c r="G277" t="str">
        <f>'pure data'!K277</f>
        <v>N/A</v>
      </c>
      <c r="H277" t="str">
        <f>'pure data'!M277</f>
        <v>C. Cooper</v>
      </c>
      <c r="I277" t="str">
        <f>'pure data'!N277</f>
        <v>undergraduate</v>
      </c>
      <c r="J277" t="str">
        <f>'pure data'!O277</f>
        <v>FEEG2001 - Eurobot 10</v>
      </c>
      <c r="K277">
        <f>'pure data'!P277</f>
        <v>0</v>
      </c>
      <c r="L277">
        <f>'pure data'!Q277</f>
        <v>0</v>
      </c>
      <c r="M277" t="str">
        <f>'pure data'!T277</f>
        <v>yes</v>
      </c>
      <c r="N277" t="str">
        <f>'pure data'!D277</f>
        <v>Use</v>
      </c>
      <c r="O277" t="str">
        <f>'pure data'!E277 &amp; " " &amp; 'pure data'!F277</f>
        <v>Jun Yuan Tan rrpn2g13</v>
      </c>
      <c r="P277" t="s">
        <v>2130</v>
      </c>
      <c r="Q277" s="1">
        <f>'pure data'!C277</f>
        <v>42051.388888888891</v>
      </c>
      <c r="R277" s="1">
        <f>'pure data'!L277</f>
        <v>42051.472222222226</v>
      </c>
      <c r="S277" t="str">
        <f>'pure data'!F277 &amp; "@soton.ac.uk"</f>
        <v>rrpn2g13@soton.ac.uk</v>
      </c>
      <c r="T277">
        <f>'pure data'!B277</f>
        <v>83908</v>
      </c>
      <c r="U277" t="str">
        <f>'pure data'!R277</f>
        <v>2015/2</v>
      </c>
      <c r="V277" t="str">
        <f>'pure data'!M277</f>
        <v>C. Cooper</v>
      </c>
    </row>
    <row r="278" spans="2:22" x14ac:dyDescent="0.2">
      <c r="B278" t="str">
        <f>'pure data'!A278</f>
        <v>Printer 4</v>
      </c>
      <c r="C278">
        <f>'pure data'!G278</f>
        <v>26268736</v>
      </c>
      <c r="D278" s="13">
        <f>'pure data'!H278</f>
        <v>5.5555555555555552E-2</v>
      </c>
      <c r="E278">
        <f>'pure data'!I278</f>
        <v>20</v>
      </c>
      <c r="F278">
        <f>'pure data'!J278</f>
        <v>0</v>
      </c>
      <c r="G278" t="str">
        <f>'pure data'!K278</f>
        <v>N/A</v>
      </c>
      <c r="H278" t="str">
        <f>'pure data'!M278</f>
        <v>J. Van der Kindere</v>
      </c>
      <c r="I278" t="str">
        <f>'pure data'!N278</f>
        <v>undergraduate</v>
      </c>
      <c r="J278" t="str">
        <f>'pure data'!O278</f>
        <v>FEEG2001 - Eurobot 10</v>
      </c>
      <c r="K278">
        <f>'pure data'!P278</f>
        <v>0</v>
      </c>
      <c r="L278">
        <f>'pure data'!Q278</f>
        <v>0</v>
      </c>
      <c r="M278" t="str">
        <f>'pure data'!T278</f>
        <v>yes</v>
      </c>
      <c r="N278" t="str">
        <f>'pure data'!D278</f>
        <v>Use</v>
      </c>
      <c r="O278" t="str">
        <f>'pure data'!E278 &amp; " " &amp; 'pure data'!F278</f>
        <v>Jun Yuan Tan rrpn2g13</v>
      </c>
      <c r="P278" t="s">
        <v>2130</v>
      </c>
      <c r="Q278" s="1">
        <f>'pure data'!C278</f>
        <v>42051.472222222226</v>
      </c>
      <c r="R278" s="1">
        <f>'pure data'!L278</f>
        <v>42051.527777777781</v>
      </c>
      <c r="S278" t="str">
        <f>'pure data'!F278 &amp; "@soton.ac.uk"</f>
        <v>rrpn2g13@soton.ac.uk</v>
      </c>
      <c r="T278">
        <f>'pure data'!B278</f>
        <v>83908</v>
      </c>
      <c r="U278" t="str">
        <f>'pure data'!R278</f>
        <v>2015/2</v>
      </c>
      <c r="V278" t="str">
        <f>'pure data'!M278</f>
        <v>J. Van der Kindere</v>
      </c>
    </row>
    <row r="279" spans="2:22" x14ac:dyDescent="0.2">
      <c r="B279" t="str">
        <f>'pure data'!A279</f>
        <v>Printer 13</v>
      </c>
      <c r="C279">
        <f>'pure data'!G279</f>
        <v>26310074</v>
      </c>
      <c r="D279" s="13">
        <f>'pure data'!H279</f>
        <v>0</v>
      </c>
      <c r="E279">
        <f>'pure data'!I279</f>
        <v>0</v>
      </c>
      <c r="F279">
        <f>'pure data'!J279</f>
        <v>0</v>
      </c>
      <c r="G279" t="str">
        <f>'pure data'!K279</f>
        <v>N/A</v>
      </c>
      <c r="H279" t="str">
        <f>'pure data'!M279</f>
        <v>C. Cooper</v>
      </c>
      <c r="I279" t="str">
        <f>'pure data'!N279</f>
        <v>undergraduate</v>
      </c>
      <c r="J279" t="str">
        <f>'pure data'!O279</f>
        <v>FEEG2001 - Eurobot 12</v>
      </c>
      <c r="K279">
        <f>'pure data'!P279</f>
        <v>0</v>
      </c>
      <c r="L279" t="str">
        <f>'pure data'!Q279</f>
        <v>blocked extrusion motor</v>
      </c>
      <c r="M279" t="str">
        <f>'pure data'!T279</f>
        <v>yes</v>
      </c>
      <c r="N279" t="str">
        <f>'pure data'!D279</f>
        <v>Use</v>
      </c>
      <c r="O279" t="str">
        <f>'pure data'!E279 &amp; " " &amp; 'pure data'!F279</f>
        <v>Ser Chin Beh scb1e13</v>
      </c>
      <c r="P279" t="s">
        <v>2130</v>
      </c>
      <c r="Q279" s="1">
        <f>'pure data'!C279</f>
        <v>42051.375</v>
      </c>
      <c r="R279" s="1">
        <f>'pure data'!L279</f>
        <v>42051.375</v>
      </c>
      <c r="S279" t="str">
        <f>'pure data'!F279 &amp; "@soton.ac.uk"</f>
        <v>scb1e13@soton.ac.uk</v>
      </c>
      <c r="T279">
        <f>'pure data'!B279</f>
        <v>80233</v>
      </c>
      <c r="U279" t="str">
        <f>'pure data'!R279</f>
        <v>2015/2</v>
      </c>
      <c r="V279" t="str">
        <f>'pure data'!M279</f>
        <v>C. Cooper</v>
      </c>
    </row>
    <row r="280" spans="2:22" x14ac:dyDescent="0.2">
      <c r="B280" t="str">
        <f>'pure data'!A280</f>
        <v>Printer 2</v>
      </c>
      <c r="C280">
        <f>'pure data'!G280</f>
        <v>25989642</v>
      </c>
      <c r="D280" s="13">
        <f>'pure data'!H280</f>
        <v>7.6388888888888886E-3</v>
      </c>
      <c r="E280">
        <f>'pure data'!I280</f>
        <v>5</v>
      </c>
      <c r="F280">
        <f>'pure data'!J280</f>
        <v>0</v>
      </c>
      <c r="G280" t="str">
        <f>'pure data'!K280</f>
        <v>N/A</v>
      </c>
      <c r="H280" t="str">
        <f>'pure data'!M280</f>
        <v>J. Van der Kindere</v>
      </c>
      <c r="I280" t="str">
        <f>'pure data'!N280</f>
        <v>undergraduate</v>
      </c>
      <c r="J280" t="str">
        <f>'pure data'!O280</f>
        <v>FEEG2001 - Eurobot 15</v>
      </c>
      <c r="K280">
        <f>'pure data'!P280</f>
        <v>0</v>
      </c>
      <c r="L280">
        <f>'pure data'!Q280</f>
        <v>0</v>
      </c>
      <c r="M280" t="str">
        <f>'pure data'!T280</f>
        <v>yes</v>
      </c>
      <c r="N280" t="str">
        <f>'pure data'!D280</f>
        <v>Use</v>
      </c>
      <c r="O280" t="str">
        <f>'pure data'!E280 &amp; " " &amp; 'pure data'!F280</f>
        <v xml:space="preserve">Neel Gun </v>
      </c>
      <c r="P280" t="s">
        <v>2130</v>
      </c>
      <c r="Q280" s="1">
        <f>'pure data'!C280</f>
        <v>42051.375</v>
      </c>
      <c r="R280" s="1">
        <f>'pure data'!L280</f>
        <v>42051.382638888892</v>
      </c>
      <c r="S280" t="str">
        <f>'pure data'!F280 &amp; "@soton.ac.uk"</f>
        <v>@soton.ac.uk</v>
      </c>
      <c r="T280">
        <f>'pure data'!B280</f>
        <v>63116</v>
      </c>
      <c r="U280" t="str">
        <f>'pure data'!R280</f>
        <v>2015/2</v>
      </c>
      <c r="V280" t="str">
        <f>'pure data'!M280</f>
        <v>J. Van der Kindere</v>
      </c>
    </row>
    <row r="281" spans="2:22" x14ac:dyDescent="0.2">
      <c r="B281" t="str">
        <f>'pure data'!A281</f>
        <v>Printer 3</v>
      </c>
      <c r="C281">
        <f>'pure data'!G281</f>
        <v>26321712</v>
      </c>
      <c r="D281" s="13">
        <f>'pure data'!H281</f>
        <v>3.9583333333333331E-2</v>
      </c>
      <c r="E281">
        <f>'pure data'!I281</f>
        <v>2</v>
      </c>
      <c r="F281">
        <f>'pure data'!J281</f>
        <v>0</v>
      </c>
      <c r="G281" t="str">
        <f>'pure data'!K281</f>
        <v>N/A</v>
      </c>
      <c r="H281" t="str">
        <f>'pure data'!M281</f>
        <v>C. Cooper</v>
      </c>
      <c r="I281" t="str">
        <f>'pure data'!N281</f>
        <v>undergraduate</v>
      </c>
      <c r="J281" t="str">
        <f>'pure data'!O281</f>
        <v>FEEG2001 - Eurobot 3</v>
      </c>
      <c r="K281">
        <f>'pure data'!P281</f>
        <v>0</v>
      </c>
      <c r="L281">
        <f>'pure data'!Q281</f>
        <v>0</v>
      </c>
      <c r="M281" t="str">
        <f>'pure data'!T281</f>
        <v>yes</v>
      </c>
      <c r="N281" t="str">
        <f>'pure data'!D281</f>
        <v>Use</v>
      </c>
      <c r="O281" t="str">
        <f>'pure data'!E281 &amp; " " &amp; 'pure data'!F281</f>
        <v xml:space="preserve">Jehon von der Jjassies </v>
      </c>
      <c r="P281" t="s">
        <v>2130</v>
      </c>
      <c r="Q281" s="1">
        <f>'pure data'!C281</f>
        <v>42051.375</v>
      </c>
      <c r="R281" s="1">
        <f>'pure data'!L281</f>
        <v>42051.414583333331</v>
      </c>
      <c r="S281" t="str">
        <f>'pure data'!F281 &amp; "@soton.ac.uk"</f>
        <v>@soton.ac.uk</v>
      </c>
      <c r="T281">
        <f>'pure data'!B281</f>
        <v>82953</v>
      </c>
      <c r="U281" t="str">
        <f>'pure data'!R281</f>
        <v>2015/2</v>
      </c>
      <c r="V281" t="str">
        <f>'pure data'!M281</f>
        <v>C. Cooper</v>
      </c>
    </row>
    <row r="282" spans="2:22" x14ac:dyDescent="0.2">
      <c r="B282" t="str">
        <f>'pure data'!A282</f>
        <v>Printer 3</v>
      </c>
      <c r="C282">
        <f>'pure data'!G282</f>
        <v>26321712</v>
      </c>
      <c r="D282" s="13">
        <f>'pure data'!H282</f>
        <v>8.2638888888888887E-2</v>
      </c>
      <c r="E282">
        <f>'pure data'!I282</f>
        <v>35</v>
      </c>
      <c r="F282">
        <f>'pure data'!J282</f>
        <v>0</v>
      </c>
      <c r="G282" t="str">
        <f>'pure data'!K282</f>
        <v>N/A</v>
      </c>
      <c r="H282" t="str">
        <f>'pure data'!M282</f>
        <v>J. Van der Kindere</v>
      </c>
      <c r="I282" t="str">
        <f>'pure data'!N282</f>
        <v>undergraduate</v>
      </c>
      <c r="J282" t="str">
        <f>'pure data'!O282</f>
        <v>FEEG2001 - Eurobot 3</v>
      </c>
      <c r="K282">
        <f>'pure data'!P282</f>
        <v>0</v>
      </c>
      <c r="L282">
        <f>'pure data'!Q282</f>
        <v>0</v>
      </c>
      <c r="M282" t="str">
        <f>'pure data'!T282</f>
        <v>yes</v>
      </c>
      <c r="N282" t="str">
        <f>'pure data'!D282</f>
        <v>Use</v>
      </c>
      <c r="O282" t="str">
        <f>'pure data'!E282 &amp; " " &amp; 'pure data'!F282</f>
        <v xml:space="preserve">Jehon von der Jjassies </v>
      </c>
      <c r="P282" t="s">
        <v>2130</v>
      </c>
      <c r="Q282" s="1">
        <f>'pure data'!C282</f>
        <v>42051.414583333331</v>
      </c>
      <c r="R282" s="1">
        <f>'pure data'!L282</f>
        <v>42051.49722222222</v>
      </c>
      <c r="S282" t="str">
        <f>'pure data'!F282 &amp; "@soton.ac.uk"</f>
        <v>@soton.ac.uk</v>
      </c>
      <c r="T282">
        <f>'pure data'!B282</f>
        <v>82953</v>
      </c>
      <c r="U282" t="str">
        <f>'pure data'!R282</f>
        <v>2015/2</v>
      </c>
      <c r="V282" t="str">
        <f>'pure data'!M282</f>
        <v>J. Van der Kindere</v>
      </c>
    </row>
    <row r="283" spans="2:22" x14ac:dyDescent="0.2">
      <c r="B283" t="str">
        <f>'pure data'!A283</f>
        <v>Printer 16</v>
      </c>
      <c r="C283">
        <f>'pure data'!G283</f>
        <v>26171724</v>
      </c>
      <c r="D283" s="13">
        <f>'pure data'!H283</f>
        <v>8.1250000000000003E-2</v>
      </c>
      <c r="E283">
        <f>'pure data'!I283</f>
        <v>33</v>
      </c>
      <c r="F283">
        <f>'pure data'!J283</f>
        <v>0</v>
      </c>
      <c r="G283" t="str">
        <f>'pure data'!K283</f>
        <v>N/A</v>
      </c>
      <c r="H283" t="str">
        <f>'pure data'!M283</f>
        <v>C. Cooper</v>
      </c>
      <c r="I283" t="str">
        <f>'pure data'!N283</f>
        <v>undergraduate</v>
      </c>
      <c r="J283" t="str">
        <f>'pure data'!O283</f>
        <v>FEEG2001 - Eurobot 6</v>
      </c>
      <c r="K283">
        <f>'pure data'!P283</f>
        <v>0</v>
      </c>
      <c r="L283">
        <f>'pure data'!Q283</f>
        <v>0</v>
      </c>
      <c r="M283" t="str">
        <f>'pure data'!T283</f>
        <v>yes</v>
      </c>
      <c r="N283" t="str">
        <f>'pure data'!D283</f>
        <v>Use</v>
      </c>
      <c r="O283" t="str">
        <f>'pure data'!E283 &amp; " " &amp; 'pure data'!F283</f>
        <v xml:space="preserve">Jhimi Sherpa </v>
      </c>
      <c r="P283" t="s">
        <v>2130</v>
      </c>
      <c r="Q283" s="1">
        <f>'pure data'!C283</f>
        <v>42051.375</v>
      </c>
      <c r="R283" s="1">
        <f>'pure data'!L283</f>
        <v>42051.456250000003</v>
      </c>
      <c r="S283" t="str">
        <f>'pure data'!F283 &amp; "@soton.ac.uk"</f>
        <v>@soton.ac.uk</v>
      </c>
      <c r="T283">
        <f>'pure data'!B283</f>
        <v>82908</v>
      </c>
      <c r="U283" t="str">
        <f>'pure data'!R283</f>
        <v>2015/2</v>
      </c>
      <c r="V283" t="str">
        <f>'pure data'!M283</f>
        <v>C. Cooper</v>
      </c>
    </row>
    <row r="284" spans="2:22" x14ac:dyDescent="0.2">
      <c r="B284" t="str">
        <f>'pure data'!A284</f>
        <v>Printer 18</v>
      </c>
      <c r="C284">
        <f>'pure data'!G284</f>
        <v>26092999</v>
      </c>
      <c r="D284" s="13">
        <f>'pure data'!H284</f>
        <v>7.9166666666666663E-2</v>
      </c>
      <c r="E284">
        <f>'pure data'!I284</f>
        <v>14</v>
      </c>
      <c r="F284">
        <f>'pure data'!J284</f>
        <v>0</v>
      </c>
      <c r="G284" t="str">
        <f>'pure data'!K284</f>
        <v>N/A</v>
      </c>
      <c r="H284" t="str">
        <f>'pure data'!M284</f>
        <v>J. Van der Kindere</v>
      </c>
      <c r="I284" t="str">
        <f>'pure data'!N284</f>
        <v>undergraduate</v>
      </c>
      <c r="J284" t="str">
        <f>'pure data'!O284</f>
        <v>FEEG2001 - Eurobot 7</v>
      </c>
      <c r="K284">
        <f>'pure data'!P284</f>
        <v>0</v>
      </c>
      <c r="L284">
        <f>'pure data'!Q284</f>
        <v>0</v>
      </c>
      <c r="M284" t="str">
        <f>'pure data'!T284</f>
        <v>yes</v>
      </c>
      <c r="N284" t="str">
        <f>'pure data'!D284</f>
        <v>Use</v>
      </c>
      <c r="O284" t="str">
        <f>'pure data'!E284 &amp; " " &amp; 'pure data'!F284</f>
        <v xml:space="preserve">Ben Braun </v>
      </c>
      <c r="P284" t="s">
        <v>2130</v>
      </c>
      <c r="Q284" s="1">
        <f>'pure data'!C284</f>
        <v>42051.375</v>
      </c>
      <c r="R284" s="1">
        <f>'pure data'!L284</f>
        <v>42051.45416666667</v>
      </c>
      <c r="S284" t="str">
        <f>'pure data'!F284 &amp; "@soton.ac.uk"</f>
        <v>@soton.ac.uk</v>
      </c>
      <c r="T284">
        <f>'pure data'!B284</f>
        <v>84788</v>
      </c>
      <c r="U284" t="str">
        <f>'pure data'!R284</f>
        <v>2015/2</v>
      </c>
      <c r="V284" t="str">
        <f>'pure data'!M284</f>
        <v>J. Van der Kindere</v>
      </c>
    </row>
    <row r="285" spans="2:22" x14ac:dyDescent="0.2">
      <c r="B285" t="str">
        <f>'pure data'!A285</f>
        <v>Printer 6</v>
      </c>
      <c r="C285">
        <f>'pure data'!G285</f>
        <v>26092999</v>
      </c>
      <c r="D285" s="13">
        <f>'pure data'!H285</f>
        <v>6.458333333333334E-2</v>
      </c>
      <c r="E285">
        <f>'pure data'!I285</f>
        <v>18</v>
      </c>
      <c r="F285">
        <f>'pure data'!J285</f>
        <v>0</v>
      </c>
      <c r="G285" t="str">
        <f>'pure data'!K285</f>
        <v>N/A</v>
      </c>
      <c r="H285" t="str">
        <f>'pure data'!M285</f>
        <v>C. Cooper</v>
      </c>
      <c r="I285" t="str">
        <f>'pure data'!N285</f>
        <v>undergraduate</v>
      </c>
      <c r="J285" t="str">
        <f>'pure data'!O285</f>
        <v>FEEG2001 - Eurobot 7</v>
      </c>
      <c r="K285">
        <f>'pure data'!P285</f>
        <v>0</v>
      </c>
      <c r="L285">
        <f>'pure data'!Q285</f>
        <v>0</v>
      </c>
      <c r="M285" t="str">
        <f>'pure data'!T285</f>
        <v>yes</v>
      </c>
      <c r="N285" t="str">
        <f>'pure data'!D285</f>
        <v>Use</v>
      </c>
      <c r="O285" t="str">
        <f>'pure data'!E285 &amp; " " &amp; 'pure data'!F285</f>
        <v xml:space="preserve">Ben Braun </v>
      </c>
      <c r="P285" t="s">
        <v>2130</v>
      </c>
      <c r="Q285" s="1">
        <f>'pure data'!C285</f>
        <v>42051.375</v>
      </c>
      <c r="R285" s="1">
        <f>'pure data'!L285</f>
        <v>42051.439583333333</v>
      </c>
      <c r="S285" t="str">
        <f>'pure data'!F285 &amp; "@soton.ac.uk"</f>
        <v>@soton.ac.uk</v>
      </c>
      <c r="T285">
        <f>'pure data'!B285</f>
        <v>80151</v>
      </c>
      <c r="U285" t="str">
        <f>'pure data'!R285</f>
        <v>2015/2</v>
      </c>
      <c r="V285" t="str">
        <f>'pure data'!M285</f>
        <v>C. Cooper</v>
      </c>
    </row>
    <row r="286" spans="2:22" x14ac:dyDescent="0.2">
      <c r="B286" t="str">
        <f>'pure data'!A286</f>
        <v>Printer 18</v>
      </c>
      <c r="C286">
        <f>'pure data'!G286</f>
        <v>26115832</v>
      </c>
      <c r="D286" s="13">
        <f>'pure data'!H286</f>
        <v>3.8194444444444441E-2</v>
      </c>
      <c r="E286">
        <f>'pure data'!I286</f>
        <v>11.8</v>
      </c>
      <c r="F286">
        <f>'pure data'!J286</f>
        <v>0</v>
      </c>
      <c r="G286" t="str">
        <f>'pure data'!K286</f>
        <v>N/A</v>
      </c>
      <c r="H286" t="str">
        <f>'pure data'!M286</f>
        <v>C. Cooper</v>
      </c>
      <c r="I286" t="str">
        <f>'pure data'!N286</f>
        <v>undergraduate</v>
      </c>
      <c r="J286" t="str">
        <f>'pure data'!O286</f>
        <v>FEEG2001 - Eurobot 8</v>
      </c>
      <c r="K286">
        <f>'pure data'!P286</f>
        <v>0</v>
      </c>
      <c r="L286">
        <f>'pure data'!Q286</f>
        <v>0</v>
      </c>
      <c r="M286" t="str">
        <f>'pure data'!T286</f>
        <v>yes</v>
      </c>
      <c r="N286" t="str">
        <f>'pure data'!D286</f>
        <v>Use</v>
      </c>
      <c r="O286" t="str">
        <f>'pure data'!E286 &amp; " " &amp; 'pure data'!F286</f>
        <v>Joe Bullen jjb1g13</v>
      </c>
      <c r="P286" t="s">
        <v>2130</v>
      </c>
      <c r="Q286" s="1">
        <f>'pure data'!C286</f>
        <v>42051.45416666667</v>
      </c>
      <c r="R286" s="1">
        <f>'pure data'!L286</f>
        <v>42051.492361111115</v>
      </c>
      <c r="S286" t="str">
        <f>'pure data'!F286 &amp; "@soton.ac.uk"</f>
        <v>jjb1g13@soton.ac.uk</v>
      </c>
      <c r="T286">
        <f>'pure data'!B286</f>
        <v>84788</v>
      </c>
      <c r="U286" t="str">
        <f>'pure data'!R286</f>
        <v>2015/2</v>
      </c>
      <c r="V286" t="str">
        <f>'pure data'!M286</f>
        <v>C. Cooper</v>
      </c>
    </row>
    <row r="287" spans="2:22" x14ac:dyDescent="0.2">
      <c r="B287" t="str">
        <f>'pure data'!A287</f>
        <v>Printer 18</v>
      </c>
      <c r="C287">
        <f>'pure data'!G287</f>
        <v>26115832</v>
      </c>
      <c r="D287" s="13">
        <f>'pure data'!H287</f>
        <v>0.18819444444444444</v>
      </c>
      <c r="E287">
        <f>'pure data'!I287</f>
        <v>39.200000000000003</v>
      </c>
      <c r="F287">
        <f>'pure data'!J287</f>
        <v>0</v>
      </c>
      <c r="G287" t="str">
        <f>'pure data'!K287</f>
        <v>N/A</v>
      </c>
      <c r="H287" t="str">
        <f>'pure data'!M287</f>
        <v>C. Cooper</v>
      </c>
      <c r="I287" t="str">
        <f>'pure data'!N287</f>
        <v>undergraduate</v>
      </c>
      <c r="J287" t="str">
        <f>'pure data'!O287</f>
        <v>FEEG2001 - Eurobot 8</v>
      </c>
      <c r="K287">
        <f>'pure data'!P287</f>
        <v>0</v>
      </c>
      <c r="L287">
        <f>'pure data'!Q287</f>
        <v>0</v>
      </c>
      <c r="M287" t="str">
        <f>'pure data'!T287</f>
        <v>yes</v>
      </c>
      <c r="N287" t="str">
        <f>'pure data'!D287</f>
        <v>Use</v>
      </c>
      <c r="O287" t="str">
        <f>'pure data'!E287 &amp; " " &amp; 'pure data'!F287</f>
        <v>Joe Bullen jjb1g13</v>
      </c>
      <c r="P287" t="s">
        <v>2130</v>
      </c>
      <c r="Q287" s="1">
        <f>'pure data'!C287</f>
        <v>42051.492361111115</v>
      </c>
      <c r="R287" s="1">
        <f>'pure data'!L287</f>
        <v>42051.680555555562</v>
      </c>
      <c r="S287" t="str">
        <f>'pure data'!F287 &amp; "@soton.ac.uk"</f>
        <v>jjb1g13@soton.ac.uk</v>
      </c>
      <c r="T287">
        <f>'pure data'!B287</f>
        <v>84788</v>
      </c>
      <c r="U287" t="str">
        <f>'pure data'!R287</f>
        <v>2015/2</v>
      </c>
      <c r="V287" t="str">
        <f>'pure data'!M287</f>
        <v>C. Cooper</v>
      </c>
    </row>
    <row r="288" spans="2:22" x14ac:dyDescent="0.2">
      <c r="B288" t="str">
        <f>'pure data'!A288</f>
        <v>Printer 17</v>
      </c>
      <c r="C288">
        <f>'pure data'!G288</f>
        <v>23924616</v>
      </c>
      <c r="D288" s="13">
        <f>'pure data'!H288</f>
        <v>0.11319444444444444</v>
      </c>
      <c r="E288">
        <f>'pure data'!I288</f>
        <v>32.9</v>
      </c>
      <c r="F288">
        <f>'pure data'!J288</f>
        <v>0</v>
      </c>
      <c r="G288" t="str">
        <f>'pure data'!K288</f>
        <v>N/A</v>
      </c>
      <c r="H288" t="str">
        <f>'pure data'!M288</f>
        <v>C. Cooper</v>
      </c>
      <c r="I288" t="str">
        <f>'pure data'!N288</f>
        <v>undergraduate</v>
      </c>
      <c r="J288" t="str">
        <f>'pure data'!O288</f>
        <v>FEEG6012 - GDP 14</v>
      </c>
      <c r="K288">
        <f>'pure data'!P288</f>
        <v>510667101</v>
      </c>
      <c r="L288">
        <f>'pure data'!Q288</f>
        <v>0</v>
      </c>
      <c r="M288" t="str">
        <f>'pure data'!T288</f>
        <v>yes</v>
      </c>
      <c r="N288" t="str">
        <f>'pure data'!D288</f>
        <v>Use</v>
      </c>
      <c r="O288" t="str">
        <f>'pure data'!E288 &amp; " " &amp; 'pure data'!F288</f>
        <v>Beatriz Martin Febrel bmf1g11</v>
      </c>
      <c r="P288" t="s">
        <v>2130</v>
      </c>
      <c r="Q288" s="1">
        <f>'pure data'!C288</f>
        <v>42051.375</v>
      </c>
      <c r="R288" s="1">
        <f>'pure data'!L288</f>
        <v>42051.488194444442</v>
      </c>
      <c r="S288" t="str">
        <f>'pure data'!F288 &amp; "@soton.ac.uk"</f>
        <v>bmf1g11@soton.ac.uk</v>
      </c>
      <c r="T288">
        <f>'pure data'!B288</f>
        <v>84071</v>
      </c>
      <c r="U288" t="str">
        <f>'pure data'!R288</f>
        <v>2015/2</v>
      </c>
      <c r="V288" t="str">
        <f>'pure data'!M288</f>
        <v>C. Cooper</v>
      </c>
    </row>
    <row r="289" spans="2:22" x14ac:dyDescent="0.2">
      <c r="B289" t="str">
        <f>'pure data'!A289</f>
        <v>Printer 17</v>
      </c>
      <c r="C289">
        <f>'pure data'!G289</f>
        <v>23924616</v>
      </c>
      <c r="D289" s="13">
        <f>'pure data'!H289</f>
        <v>0.11319444444444444</v>
      </c>
      <c r="E289">
        <f>'pure data'!I289</f>
        <v>32.9</v>
      </c>
      <c r="F289">
        <f>'pure data'!J289</f>
        <v>0</v>
      </c>
      <c r="G289" t="str">
        <f>'pure data'!K289</f>
        <v>N/A</v>
      </c>
      <c r="H289" t="str">
        <f>'pure data'!M289</f>
        <v>J. Van der Kindere</v>
      </c>
      <c r="I289" t="str">
        <f>'pure data'!N289</f>
        <v>undergraduate</v>
      </c>
      <c r="J289" t="str">
        <f>'pure data'!O289</f>
        <v>FEEG6012 - GDP 14</v>
      </c>
      <c r="K289">
        <f>'pure data'!P289</f>
        <v>510667101</v>
      </c>
      <c r="L289">
        <f>'pure data'!Q289</f>
        <v>0</v>
      </c>
      <c r="M289" t="str">
        <f>'pure data'!T289</f>
        <v>yes</v>
      </c>
      <c r="N289" t="str">
        <f>'pure data'!D289</f>
        <v>Use</v>
      </c>
      <c r="O289" t="str">
        <f>'pure data'!E289 &amp; " " &amp; 'pure data'!F289</f>
        <v>Beatriz Martin Febrel bmf1g11</v>
      </c>
      <c r="P289" t="s">
        <v>2130</v>
      </c>
      <c r="Q289" s="1">
        <f>'pure data'!C289</f>
        <v>42051.488194444442</v>
      </c>
      <c r="R289" s="1">
        <f>'pure data'!L289</f>
        <v>42051.601388888885</v>
      </c>
      <c r="S289" t="str">
        <f>'pure data'!F289 &amp; "@soton.ac.uk"</f>
        <v>bmf1g11@soton.ac.uk</v>
      </c>
      <c r="T289">
        <f>'pure data'!B289</f>
        <v>84071</v>
      </c>
      <c r="U289" t="str">
        <f>'pure data'!R289</f>
        <v>2015/2</v>
      </c>
      <c r="V289" t="str">
        <f>'pure data'!M289</f>
        <v>J. Van der Kindere</v>
      </c>
    </row>
    <row r="290" spans="2:22" x14ac:dyDescent="0.2">
      <c r="B290" t="str">
        <f>'pure data'!A290</f>
        <v>Printer 2</v>
      </c>
      <c r="C290">
        <f>'pure data'!G290</f>
        <v>23924616</v>
      </c>
      <c r="D290" s="13">
        <f>'pure data'!H290</f>
        <v>0.15486111111111112</v>
      </c>
      <c r="E290">
        <f>'pure data'!I290</f>
        <v>45</v>
      </c>
      <c r="F290">
        <f>'pure data'!J290</f>
        <v>0</v>
      </c>
      <c r="G290" t="str">
        <f>'pure data'!K290</f>
        <v>N/A</v>
      </c>
      <c r="H290" t="str">
        <f>'pure data'!M290</f>
        <v>J. Van der Kindere</v>
      </c>
      <c r="I290" t="str">
        <f>'pure data'!N290</f>
        <v>undergraduate</v>
      </c>
      <c r="J290" t="str">
        <f>'pure data'!O290</f>
        <v>FEEG6012 - GDP 14</v>
      </c>
      <c r="K290">
        <f>'pure data'!P290</f>
        <v>510667101</v>
      </c>
      <c r="L290">
        <f>'pure data'!Q290</f>
        <v>0</v>
      </c>
      <c r="M290" t="str">
        <f>'pure data'!T290</f>
        <v>yes</v>
      </c>
      <c r="N290" t="str">
        <f>'pure data'!D290</f>
        <v>Use</v>
      </c>
      <c r="O290" t="str">
        <f>'pure data'!E290 &amp; " " &amp; 'pure data'!F290</f>
        <v>Beatriz Martin Febrel bmf1g11</v>
      </c>
      <c r="P290" t="s">
        <v>2130</v>
      </c>
      <c r="Q290" s="1">
        <f>'pure data'!C290</f>
        <v>42051.382638888892</v>
      </c>
      <c r="R290" s="1">
        <f>'pure data'!L290</f>
        <v>42051.537500000006</v>
      </c>
      <c r="S290" t="str">
        <f>'pure data'!F290 &amp; "@soton.ac.uk"</f>
        <v>bmf1g11@soton.ac.uk</v>
      </c>
      <c r="T290">
        <f>'pure data'!B290</f>
        <v>63116</v>
      </c>
      <c r="U290" t="str">
        <f>'pure data'!R290</f>
        <v>2015/2</v>
      </c>
      <c r="V290" t="str">
        <f>'pure data'!M290</f>
        <v>J. Van der Kindere</v>
      </c>
    </row>
    <row r="291" spans="2:22" x14ac:dyDescent="0.2">
      <c r="B291" t="str">
        <f>'pure data'!A291</f>
        <v>Printer 11</v>
      </c>
      <c r="C291">
        <f>'pure data'!G291</f>
        <v>24963399</v>
      </c>
      <c r="D291" s="13">
        <f>'pure data'!H291</f>
        <v>5.2083333333333336E-2</v>
      </c>
      <c r="E291">
        <f>'pure data'!I291</f>
        <v>15</v>
      </c>
      <c r="F291">
        <f>'pure data'!J291</f>
        <v>0</v>
      </c>
      <c r="G291" t="str">
        <f>'pure data'!K291</f>
        <v>N/A</v>
      </c>
      <c r="H291" t="str">
        <f>'pure data'!M291</f>
        <v>J. Van der Kindere</v>
      </c>
      <c r="I291" t="str">
        <f>'pure data'!N291</f>
        <v>undergraduate</v>
      </c>
      <c r="J291" t="str">
        <f>'pure data'!O291</f>
        <v>FEEG6012 - GDP 14</v>
      </c>
      <c r="K291">
        <f>'pure data'!P291</f>
        <v>510667101</v>
      </c>
      <c r="L291">
        <f>'pure data'!Q291</f>
        <v>0</v>
      </c>
      <c r="M291" t="str">
        <f>'pure data'!T291</f>
        <v>yes</v>
      </c>
      <c r="N291" t="str">
        <f>'pure data'!D291</f>
        <v>Use</v>
      </c>
      <c r="O291" t="str">
        <f>'pure data'!E291 &amp; " " &amp; 'pure data'!F291</f>
        <v xml:space="preserve">David Montgomery </v>
      </c>
      <c r="P291" t="s">
        <v>2130</v>
      </c>
      <c r="Q291" s="1">
        <f>'pure data'!C291</f>
        <v>42051.375</v>
      </c>
      <c r="R291" s="1">
        <f>'pure data'!L291</f>
        <v>42051.427083333336</v>
      </c>
      <c r="S291" t="str">
        <f>'pure data'!F291 &amp; "@soton.ac.uk"</f>
        <v>@soton.ac.uk</v>
      </c>
      <c r="T291">
        <f>'pure data'!B291</f>
        <v>80215</v>
      </c>
      <c r="U291" t="str">
        <f>'pure data'!R291</f>
        <v>2015/2</v>
      </c>
      <c r="V291" t="str">
        <f>'pure data'!M291</f>
        <v>J. Van der Kindere</v>
      </c>
    </row>
    <row r="292" spans="2:22" x14ac:dyDescent="0.2">
      <c r="B292" t="str">
        <f>'pure data'!A292</f>
        <v>Printer 11</v>
      </c>
      <c r="C292">
        <f>'pure data'!G292</f>
        <v>24971197</v>
      </c>
      <c r="D292" s="13">
        <f>'pure data'!H292</f>
        <v>4.9305555555555554E-2</v>
      </c>
      <c r="E292">
        <f>'pure data'!I292</f>
        <v>15</v>
      </c>
      <c r="F292">
        <f>'pure data'!J292</f>
        <v>0</v>
      </c>
      <c r="G292" t="str">
        <f>'pure data'!K292</f>
        <v>N/A</v>
      </c>
      <c r="H292" t="str">
        <f>'pure data'!M292</f>
        <v>C. Cooper</v>
      </c>
      <c r="I292" t="str">
        <f>'pure data'!N292</f>
        <v>undergraduate</v>
      </c>
      <c r="J292" t="str">
        <f>'pure data'!O292</f>
        <v>FEEG6012 - GDP 14</v>
      </c>
      <c r="K292">
        <f>'pure data'!P292</f>
        <v>0</v>
      </c>
      <c r="L292">
        <f>'pure data'!Q292</f>
        <v>0</v>
      </c>
      <c r="M292" t="str">
        <f>'pure data'!T292</f>
        <v>yes</v>
      </c>
      <c r="N292" t="str">
        <f>'pure data'!D292</f>
        <v>Use</v>
      </c>
      <c r="O292" t="str">
        <f>'pure data'!E292 &amp; " " &amp; 'pure data'!F292</f>
        <v>J. K. S. jks2g11</v>
      </c>
      <c r="P292" t="s">
        <v>2130</v>
      </c>
      <c r="Q292" s="1">
        <f>'pure data'!C292</f>
        <v>42051.427083333336</v>
      </c>
      <c r="R292" s="1">
        <f>'pure data'!L292</f>
        <v>42051.476388888892</v>
      </c>
      <c r="S292" t="str">
        <f>'pure data'!F292 &amp; "@soton.ac.uk"</f>
        <v>jks2g11@soton.ac.uk</v>
      </c>
      <c r="T292">
        <f>'pure data'!B292</f>
        <v>80215</v>
      </c>
      <c r="U292" t="str">
        <f>'pure data'!R292</f>
        <v>2015/2</v>
      </c>
      <c r="V292" t="str">
        <f>'pure data'!M292</f>
        <v>C. Cooper</v>
      </c>
    </row>
    <row r="293" spans="2:22" x14ac:dyDescent="0.2">
      <c r="B293" t="str">
        <f>'pure data'!A293</f>
        <v>Printer 11</v>
      </c>
      <c r="C293">
        <f>'pure data'!G293</f>
        <v>24971197</v>
      </c>
      <c r="D293" s="13">
        <f>'pure data'!H293</f>
        <v>0.15486111111111112</v>
      </c>
      <c r="E293">
        <f>'pure data'!I293</f>
        <v>45</v>
      </c>
      <c r="F293">
        <f>'pure data'!J293</f>
        <v>0</v>
      </c>
      <c r="G293" t="str">
        <f>'pure data'!K293</f>
        <v>N/A</v>
      </c>
      <c r="H293" t="str">
        <f>'pure data'!M293</f>
        <v>J. Van der Kindere</v>
      </c>
      <c r="I293" t="str">
        <f>'pure data'!N293</f>
        <v>undergraduate</v>
      </c>
      <c r="J293" t="str">
        <f>'pure data'!O293</f>
        <v>FEEG6012 - GDP 14</v>
      </c>
      <c r="K293">
        <f>'pure data'!P293</f>
        <v>0</v>
      </c>
      <c r="L293">
        <f>'pure data'!Q293</f>
        <v>0</v>
      </c>
      <c r="M293" t="str">
        <f>'pure data'!T293</f>
        <v>yes</v>
      </c>
      <c r="N293" t="str">
        <f>'pure data'!D293</f>
        <v>Use</v>
      </c>
      <c r="O293" t="str">
        <f>'pure data'!E293 &amp; " " &amp; 'pure data'!F293</f>
        <v>J. K. S. jks2g11</v>
      </c>
      <c r="P293" t="s">
        <v>2130</v>
      </c>
      <c r="Q293" s="1">
        <f>'pure data'!C293</f>
        <v>42051.476388888892</v>
      </c>
      <c r="R293" s="1">
        <f>'pure data'!L293</f>
        <v>42051.631250000006</v>
      </c>
      <c r="S293" t="str">
        <f>'pure data'!F293 &amp; "@soton.ac.uk"</f>
        <v>jks2g11@soton.ac.uk</v>
      </c>
      <c r="T293">
        <f>'pure data'!B293</f>
        <v>80215</v>
      </c>
      <c r="U293" t="str">
        <f>'pure data'!R293</f>
        <v>2015/2</v>
      </c>
      <c r="V293" t="str">
        <f>'pure data'!M293</f>
        <v>J. Van der Kindere</v>
      </c>
    </row>
    <row r="294" spans="2:22" x14ac:dyDescent="0.2">
      <c r="B294" t="str">
        <f>'pure data'!A294</f>
        <v>Printer 19</v>
      </c>
      <c r="C294">
        <f>'pure data'!G294</f>
        <v>24136557</v>
      </c>
      <c r="D294" s="13">
        <f>'pure data'!H294</f>
        <v>6.625</v>
      </c>
      <c r="E294">
        <f>'pure data'!I294</f>
        <v>0</v>
      </c>
      <c r="F294">
        <f>'pure data'!J294</f>
        <v>0</v>
      </c>
      <c r="G294" t="str">
        <f>'pure data'!K294</f>
        <v>N/A</v>
      </c>
      <c r="H294" t="str">
        <f>'pure data'!M294</f>
        <v>J. Van der Kindere</v>
      </c>
      <c r="I294" t="str">
        <f>'pure data'!N294</f>
        <v>undergraduate</v>
      </c>
      <c r="J294" t="str">
        <f>'pure data'!O294</f>
        <v>FEEG6012 - GDP 18</v>
      </c>
      <c r="K294">
        <f>'pure data'!P294</f>
        <v>0</v>
      </c>
      <c r="L294" t="str">
        <f>'pure data'!Q294</f>
        <v>returned</v>
      </c>
      <c r="M294" t="str">
        <f>'pure data'!T294</f>
        <v>yes</v>
      </c>
      <c r="N294" t="str">
        <f>'pure data'!D294</f>
        <v>Loan</v>
      </c>
      <c r="O294" t="str">
        <f>'pure data'!E294 &amp; " " &amp; 'pure data'!F294</f>
        <v>Loir Matzkin ldm2g11</v>
      </c>
      <c r="P294" t="s">
        <v>2130</v>
      </c>
      <c r="Q294" s="1">
        <f>'pure data'!C294</f>
        <v>42051.75</v>
      </c>
      <c r="R294" s="1">
        <f>'pure data'!L294</f>
        <v>42058.375</v>
      </c>
      <c r="S294" t="str">
        <f>'pure data'!F294 &amp; "@soton.ac.uk"</f>
        <v>ldm2g11@soton.ac.uk</v>
      </c>
      <c r="T294">
        <f>'pure data'!B294</f>
        <v>83971</v>
      </c>
      <c r="U294" t="str">
        <f>'pure data'!R294</f>
        <v>2015/2</v>
      </c>
      <c r="V294" t="str">
        <f>'pure data'!M294</f>
        <v>J. Van der Kindere</v>
      </c>
    </row>
    <row r="295" spans="2:22" x14ac:dyDescent="0.2">
      <c r="B295" t="str">
        <f>'pure data'!A295</f>
        <v>Printer 9</v>
      </c>
      <c r="C295">
        <f>'pure data'!G295</f>
        <v>24273635</v>
      </c>
      <c r="D295" s="13">
        <f>'pure data'!H295</f>
        <v>7.4999999999999997E-2</v>
      </c>
      <c r="E295">
        <f>'pure data'!I295</f>
        <v>21.7</v>
      </c>
      <c r="F295">
        <f>'pure data'!J295</f>
        <v>0</v>
      </c>
      <c r="G295" t="str">
        <f>'pure data'!K295</f>
        <v>N/A</v>
      </c>
      <c r="H295" t="str">
        <f>'pure data'!M295</f>
        <v>C. Cooper</v>
      </c>
      <c r="I295" t="str">
        <f>'pure data'!N295</f>
        <v>undergraduate</v>
      </c>
      <c r="J295" t="str">
        <f>'pure data'!O295</f>
        <v>FEEG6012 - GDP 6</v>
      </c>
      <c r="K295">
        <f>'pure data'!P295</f>
        <v>510667101</v>
      </c>
      <c r="L295">
        <f>'pure data'!Q295</f>
        <v>0</v>
      </c>
      <c r="M295" t="str">
        <f>'pure data'!T295</f>
        <v>yes</v>
      </c>
      <c r="N295" t="str">
        <f>'pure data'!D295</f>
        <v>Use</v>
      </c>
      <c r="O295" t="str">
        <f>'pure data'!E295 &amp; " " &amp; 'pure data'!F295</f>
        <v xml:space="preserve">Andras Oravecz </v>
      </c>
      <c r="P295" t="s">
        <v>2130</v>
      </c>
      <c r="Q295" s="1">
        <f>'pure data'!C295</f>
        <v>42051.520833333336</v>
      </c>
      <c r="R295" s="1">
        <f>'pure data'!L295</f>
        <v>42051.595833333333</v>
      </c>
      <c r="S295" t="str">
        <f>'pure data'!F295 &amp; "@soton.ac.uk"</f>
        <v>@soton.ac.uk</v>
      </c>
      <c r="T295">
        <f>'pure data'!B295</f>
        <v>80213</v>
      </c>
      <c r="U295" t="str">
        <f>'pure data'!R295</f>
        <v>2015/2</v>
      </c>
      <c r="V295" t="str">
        <f>'pure data'!M295</f>
        <v>C. Cooper</v>
      </c>
    </row>
    <row r="296" spans="2:22" x14ac:dyDescent="0.2">
      <c r="B296" t="str">
        <f>'pure data'!A296</f>
        <v>Printer 2</v>
      </c>
      <c r="C296">
        <f>'pure data'!G296</f>
        <v>25431382</v>
      </c>
      <c r="D296" s="13">
        <f>'pure data'!H296</f>
        <v>1.4583333333333332E-2</v>
      </c>
      <c r="E296">
        <f>'pure data'!I296</f>
        <v>6.5</v>
      </c>
      <c r="F296">
        <f>'pure data'!J296</f>
        <v>0</v>
      </c>
      <c r="G296" t="str">
        <f>'pure data'!K296</f>
        <v>N/A</v>
      </c>
      <c r="H296" t="str">
        <f>'pure data'!M296</f>
        <v>C. Cooper</v>
      </c>
      <c r="I296" t="str">
        <f>'pure data'!N296</f>
        <v>undergraduate</v>
      </c>
      <c r="J296" t="str">
        <f>'pure data'!O296</f>
        <v xml:space="preserve">FEEG3003 - IP </v>
      </c>
      <c r="K296">
        <f>'pure data'!P296</f>
        <v>0</v>
      </c>
      <c r="L296">
        <f>'pure data'!Q296</f>
        <v>0</v>
      </c>
      <c r="M296" t="str">
        <f>'pure data'!T296</f>
        <v>yes</v>
      </c>
      <c r="N296" t="str">
        <f>'pure data'!D296</f>
        <v>Use</v>
      </c>
      <c r="O296" t="str">
        <f>'pure data'!E296 &amp; " " &amp; 'pure data'!F296</f>
        <v>Anthony Hill ah14g12</v>
      </c>
      <c r="P296" t="s">
        <v>2130</v>
      </c>
      <c r="Q296" s="1">
        <f>'pure data'!C296</f>
        <v>42051.537500000006</v>
      </c>
      <c r="R296" s="1">
        <f>'pure data'!L296</f>
        <v>42051.552083333336</v>
      </c>
      <c r="S296" t="str">
        <f>'pure data'!F296 &amp; "@soton.ac.uk"</f>
        <v>ah14g12@soton.ac.uk</v>
      </c>
      <c r="T296">
        <f>'pure data'!B296</f>
        <v>63116</v>
      </c>
      <c r="U296" t="str">
        <f>'pure data'!R296</f>
        <v>2015/2</v>
      </c>
      <c r="V296" t="str">
        <f>'pure data'!M296</f>
        <v>C. Cooper</v>
      </c>
    </row>
    <row r="297" spans="2:22" x14ac:dyDescent="0.2">
      <c r="B297" t="str">
        <f>'pure data'!A297</f>
        <v>Printer 2</v>
      </c>
      <c r="C297">
        <f>'pure data'!G297</f>
        <v>25431382</v>
      </c>
      <c r="D297" s="13">
        <f>'pure data'!H297</f>
        <v>2.9861111111111113E-2</v>
      </c>
      <c r="E297">
        <f>'pure data'!I297</f>
        <v>5.9</v>
      </c>
      <c r="F297">
        <f>'pure data'!J297</f>
        <v>0</v>
      </c>
      <c r="G297" t="str">
        <f>'pure data'!K297</f>
        <v>N/A</v>
      </c>
      <c r="H297" t="str">
        <f>'pure data'!M297</f>
        <v>C. Cooper</v>
      </c>
      <c r="I297" t="str">
        <f>'pure data'!N297</f>
        <v>undergraduate</v>
      </c>
      <c r="J297" t="str">
        <f>'pure data'!O297</f>
        <v xml:space="preserve">FEEG3003 - IP </v>
      </c>
      <c r="K297">
        <f>'pure data'!P297</f>
        <v>0</v>
      </c>
      <c r="L297">
        <f>'pure data'!Q297</f>
        <v>0</v>
      </c>
      <c r="M297" t="str">
        <f>'pure data'!T297</f>
        <v>yes</v>
      </c>
      <c r="N297" t="str">
        <f>'pure data'!D297</f>
        <v>Use</v>
      </c>
      <c r="O297" t="str">
        <f>'pure data'!E297 &amp; " " &amp; 'pure data'!F297</f>
        <v>Anthony Hill ah14g12</v>
      </c>
      <c r="P297" t="s">
        <v>2130</v>
      </c>
      <c r="Q297" s="1">
        <f>'pure data'!C297</f>
        <v>42051.552083333336</v>
      </c>
      <c r="R297" s="1">
        <f>'pure data'!L297</f>
        <v>42051.58194444445</v>
      </c>
      <c r="S297" t="str">
        <f>'pure data'!F297 &amp; "@soton.ac.uk"</f>
        <v>ah14g12@soton.ac.uk</v>
      </c>
      <c r="T297">
        <f>'pure data'!B297</f>
        <v>63116</v>
      </c>
      <c r="U297" t="str">
        <f>'pure data'!R297</f>
        <v>2015/2</v>
      </c>
      <c r="V297" t="str">
        <f>'pure data'!M297</f>
        <v>C. Cooper</v>
      </c>
    </row>
    <row r="298" spans="2:22" x14ac:dyDescent="0.2">
      <c r="B298" t="str">
        <f>'pure data'!A298</f>
        <v>Printer 2</v>
      </c>
      <c r="C298">
        <f>'pure data'!G298</f>
        <v>25431382</v>
      </c>
      <c r="D298" s="13">
        <f>'pure data'!H298</f>
        <v>4.9999999999999996E-2</v>
      </c>
      <c r="E298">
        <f>'pure data'!I298</f>
        <v>11.7</v>
      </c>
      <c r="F298">
        <f>'pure data'!J298</f>
        <v>0</v>
      </c>
      <c r="G298" t="str">
        <f>'pure data'!K298</f>
        <v>N/A</v>
      </c>
      <c r="H298" t="str">
        <f>'pure data'!M298</f>
        <v>C. Cooper</v>
      </c>
      <c r="I298" t="str">
        <f>'pure data'!N298</f>
        <v>undergraduate</v>
      </c>
      <c r="J298" t="str">
        <f>'pure data'!O298</f>
        <v xml:space="preserve">FEEG3003 - IP </v>
      </c>
      <c r="K298">
        <f>'pure data'!P298</f>
        <v>0</v>
      </c>
      <c r="L298">
        <f>'pure data'!Q298</f>
        <v>0</v>
      </c>
      <c r="M298" t="str">
        <f>'pure data'!T298</f>
        <v>yes</v>
      </c>
      <c r="N298" t="str">
        <f>'pure data'!D298</f>
        <v>Use</v>
      </c>
      <c r="O298" t="str">
        <f>'pure data'!E298 &amp; " " &amp; 'pure data'!F298</f>
        <v>Anthony Hill ah14g12</v>
      </c>
      <c r="P298" t="s">
        <v>2130</v>
      </c>
      <c r="Q298" s="1">
        <f>'pure data'!C298</f>
        <v>42051.58194444445</v>
      </c>
      <c r="R298" s="1">
        <f>'pure data'!L298</f>
        <v>42051.631944444453</v>
      </c>
      <c r="S298" t="str">
        <f>'pure data'!F298 &amp; "@soton.ac.uk"</f>
        <v>ah14g12@soton.ac.uk</v>
      </c>
      <c r="T298">
        <f>'pure data'!B298</f>
        <v>63116</v>
      </c>
      <c r="U298" t="str">
        <f>'pure data'!R298</f>
        <v>2015/2</v>
      </c>
      <c r="V298" t="str">
        <f>'pure data'!M298</f>
        <v>C. Cooper</v>
      </c>
    </row>
    <row r="299" spans="2:22" x14ac:dyDescent="0.2">
      <c r="B299" t="str">
        <f>'pure data'!A299</f>
        <v>Printer 6</v>
      </c>
      <c r="C299">
        <f>'pure data'!G299</f>
        <v>23514299</v>
      </c>
      <c r="D299" s="13">
        <f>'pure data'!H299</f>
        <v>0</v>
      </c>
      <c r="E299">
        <f>'pure data'!I299</f>
        <v>0</v>
      </c>
      <c r="F299">
        <f>'pure data'!J299</f>
        <v>0</v>
      </c>
      <c r="G299" t="str">
        <f>'pure data'!K299</f>
        <v>N/A</v>
      </c>
      <c r="H299" t="str">
        <f>'pure data'!M299</f>
        <v>J. Van der Kindere</v>
      </c>
      <c r="I299" t="str">
        <f>'pure data'!N299</f>
        <v>demonstrator</v>
      </c>
      <c r="J299" t="str">
        <f>'pure data'!O299</f>
        <v>unspecified</v>
      </c>
      <c r="K299">
        <f>'pure data'!P299</f>
        <v>0</v>
      </c>
      <c r="L299" t="str">
        <f>'pure data'!Q299</f>
        <v>play in the platform (x axis) + blocked nozzle</v>
      </c>
      <c r="M299" t="str">
        <f>'pure data'!T299</f>
        <v>yes</v>
      </c>
      <c r="N299" t="str">
        <f>'pure data'!D299</f>
        <v>Use</v>
      </c>
      <c r="O299" t="str">
        <f>'pure data'!E299 &amp; " " &amp; 'pure data'!F299</f>
        <v>Jacques Van der Kindere jvdk1g09</v>
      </c>
      <c r="P299" t="s">
        <v>2130</v>
      </c>
      <c r="Q299" s="1">
        <f>'pure data'!C299</f>
        <v>42051.439583333333</v>
      </c>
      <c r="R299" s="1">
        <f>'pure data'!L299</f>
        <v>42051.439583333333</v>
      </c>
      <c r="S299" t="str">
        <f>'pure data'!F299 &amp; "@soton.ac.uk"</f>
        <v>jvdk1g09@soton.ac.uk</v>
      </c>
      <c r="T299">
        <f>'pure data'!B299</f>
        <v>80151</v>
      </c>
      <c r="U299" t="str">
        <f>'pure data'!R299</f>
        <v>2015/2</v>
      </c>
      <c r="V299" t="str">
        <f>'pure data'!M299</f>
        <v>J. Van der Kindere</v>
      </c>
    </row>
    <row r="300" spans="2:22" x14ac:dyDescent="0.2">
      <c r="B300" t="str">
        <f>'pure data'!A300</f>
        <v>Printer 17</v>
      </c>
      <c r="C300">
        <f>'pure data'!G300</f>
        <v>24789798</v>
      </c>
      <c r="D300" s="13">
        <f>'pure data'!H300</f>
        <v>1.625</v>
      </c>
      <c r="E300">
        <f>'pure data'!I300</f>
        <v>0</v>
      </c>
      <c r="F300">
        <f>'pure data'!J300</f>
        <v>0</v>
      </c>
      <c r="G300" t="str">
        <f>'pure data'!K300</f>
        <v>N/A</v>
      </c>
      <c r="H300" t="str">
        <f>'pure data'!M300</f>
        <v>T. Standen</v>
      </c>
      <c r="I300" t="str">
        <f>'pure data'!N300</f>
        <v>undergraduate</v>
      </c>
      <c r="J300" t="str">
        <f>'pure data'!O300</f>
        <v>unspecified</v>
      </c>
      <c r="K300">
        <f>'pure data'!P300</f>
        <v>0</v>
      </c>
      <c r="L300" t="str">
        <f>'pure data'!Q300</f>
        <v>returned... Loaned due to multiple failed prints and deadline on wednesday morning. Printer to be returned weds 9am</v>
      </c>
      <c r="M300" t="str">
        <f>'pure data'!T300</f>
        <v>no</v>
      </c>
      <c r="N300" t="str">
        <f>'pure data'!D300</f>
        <v>Loan</v>
      </c>
      <c r="O300" t="str">
        <f>'pure data'!E300 &amp; " " &amp; 'pure data'!F300</f>
        <v>Jamie Gallager jcog1g11</v>
      </c>
      <c r="P300" t="s">
        <v>2130</v>
      </c>
      <c r="Q300" s="1">
        <f>'pure data'!C300</f>
        <v>42051.75</v>
      </c>
      <c r="R300" s="1">
        <f>'pure data'!L300</f>
        <v>42051.912499999999</v>
      </c>
      <c r="S300" t="str">
        <f>'pure data'!F300 &amp; "@soton.ac.uk"</f>
        <v>jcog1g11@soton.ac.uk</v>
      </c>
      <c r="T300">
        <f>'pure data'!B300</f>
        <v>84071</v>
      </c>
      <c r="U300" t="str">
        <f>'pure data'!R300</f>
        <v>2015/2</v>
      </c>
      <c r="V300" t="str">
        <f>'pure data'!M300</f>
        <v>T. Standen</v>
      </c>
    </row>
    <row r="301" spans="2:22" x14ac:dyDescent="0.2">
      <c r="B301" t="str">
        <f>'pure data'!A301</f>
        <v>Printer 13</v>
      </c>
      <c r="C301">
        <f>'pure data'!G301</f>
        <v>24182869</v>
      </c>
      <c r="D301" s="13">
        <f>'pure data'!H301</f>
        <v>2</v>
      </c>
      <c r="E301">
        <f>'pure data'!I301</f>
        <v>0</v>
      </c>
      <c r="F301">
        <f>'pure data'!J301</f>
        <v>0</v>
      </c>
      <c r="G301" t="str">
        <f>'pure data'!K301</f>
        <v>N/A</v>
      </c>
      <c r="H301" t="str">
        <f>'pure data'!M301</f>
        <v>T. Standen</v>
      </c>
      <c r="I301" t="str">
        <f>'pure data'!N301</f>
        <v>undergraduate</v>
      </c>
      <c r="J301" t="str">
        <f>'pure data'!O301</f>
        <v>unspecified</v>
      </c>
      <c r="K301">
        <f>'pure data'!P301</f>
        <v>0</v>
      </c>
      <c r="L301" t="str">
        <f>'pure data'!Q301</f>
        <v>returned... Loaned until wednesday 9am as agreed with demonstrator during earlier shift</v>
      </c>
      <c r="M301" t="str">
        <f>'pure data'!T301</f>
        <v>yes</v>
      </c>
      <c r="N301" t="str">
        <f>'pure data'!D301</f>
        <v>Loan</v>
      </c>
      <c r="O301" t="str">
        <f>'pure data'!E301 &amp; " " &amp; 'pure data'!F301</f>
        <v>Joseph Harris jcrh2g11</v>
      </c>
      <c r="P301" t="s">
        <v>2130</v>
      </c>
      <c r="Q301" s="1">
        <f>'pure data'!C301</f>
        <v>42051.75</v>
      </c>
      <c r="R301" s="1">
        <f>'pure data'!L301</f>
        <v>42053.75</v>
      </c>
      <c r="S301" t="str">
        <f>'pure data'!F301 &amp; "@soton.ac.uk"</f>
        <v>jcrh2g11@soton.ac.uk</v>
      </c>
      <c r="T301">
        <f>'pure data'!B301</f>
        <v>80233</v>
      </c>
      <c r="U301" t="str">
        <f>'pure data'!R301</f>
        <v>2015/2</v>
      </c>
      <c r="V301" t="str">
        <f>'pure data'!M301</f>
        <v>T. Standen</v>
      </c>
    </row>
    <row r="302" spans="2:22" x14ac:dyDescent="0.2">
      <c r="B302" t="str">
        <f>'pure data'!A302</f>
        <v>Printer 3</v>
      </c>
      <c r="C302">
        <f>'pure data'!G302</f>
        <v>26314541</v>
      </c>
      <c r="D302" s="13">
        <f>'pure data'!H302</f>
        <v>6.6666666666666666E-2</v>
      </c>
      <c r="E302">
        <f>'pure data'!I302</f>
        <v>41.7</v>
      </c>
      <c r="F302">
        <f>'pure data'!J302</f>
        <v>0</v>
      </c>
      <c r="G302" t="str">
        <f>'pure data'!K302</f>
        <v>N/A</v>
      </c>
      <c r="H302" t="str">
        <f>'pure data'!M302</f>
        <v>D. Sample</v>
      </c>
      <c r="I302" t="str">
        <f>'pure data'!N302</f>
        <v>undergraduate</v>
      </c>
      <c r="J302" t="str">
        <f>'pure data'!O302</f>
        <v>unspecified</v>
      </c>
      <c r="K302">
        <f>'pure data'!P302</f>
        <v>0</v>
      </c>
      <c r="L302">
        <f>'pure data'!Q302</f>
        <v>0</v>
      </c>
      <c r="M302" t="str">
        <f>'pure data'!T302</f>
        <v>yes</v>
      </c>
      <c r="N302" t="str">
        <f>'pure data'!D302</f>
        <v>Use</v>
      </c>
      <c r="O302" t="str">
        <f>'pure data'!E302 &amp; " " &amp; 'pure data'!F302</f>
        <v>R. R. P. N. rrpn2g13</v>
      </c>
      <c r="P302" t="s">
        <v>2130</v>
      </c>
      <c r="Q302" s="1">
        <f>'pure data'!C302</f>
        <v>42051.49722222222</v>
      </c>
      <c r="R302" s="1">
        <f>'pure data'!L302</f>
        <v>42051.563888888886</v>
      </c>
      <c r="S302" t="str">
        <f>'pure data'!F302 &amp; "@soton.ac.uk"</f>
        <v>rrpn2g13@soton.ac.uk</v>
      </c>
      <c r="T302">
        <f>'pure data'!B302</f>
        <v>82953</v>
      </c>
      <c r="U302" t="str">
        <f>'pure data'!R302</f>
        <v>2015/2</v>
      </c>
      <c r="V302" t="str">
        <f>'pure data'!M302</f>
        <v>D. Sample</v>
      </c>
    </row>
    <row r="303" spans="2:22" x14ac:dyDescent="0.2">
      <c r="B303" t="str">
        <f>'pure data'!A303</f>
        <v>Printer 20</v>
      </c>
      <c r="C303">
        <f>'pure data'!G303</f>
        <v>23747983</v>
      </c>
      <c r="D303" s="13">
        <f>'pure data'!H303</f>
        <v>12.625</v>
      </c>
      <c r="E303">
        <f>'pure data'!I303</f>
        <v>700</v>
      </c>
      <c r="F303">
        <f>'pure data'!J303</f>
        <v>0</v>
      </c>
      <c r="G303" t="str">
        <f>'pure data'!K303</f>
        <v>N/A</v>
      </c>
      <c r="H303" t="str">
        <f>'pure data'!M303</f>
        <v>J. Van der Kindere</v>
      </c>
      <c r="I303" t="str">
        <f>'pure data'!N303</f>
        <v>demonstrator</v>
      </c>
      <c r="J303" t="str">
        <f>'pure data'!O303</f>
        <v>Demonstrator</v>
      </c>
      <c r="K303">
        <f>'pure data'!P303</f>
        <v>0</v>
      </c>
      <c r="L303" t="str">
        <f>'pure data'!Q303</f>
        <v>returned before 02/03/2015 (demonstrator training)</v>
      </c>
      <c r="M303" t="str">
        <f>'pure data'!T303</f>
        <v>yes</v>
      </c>
      <c r="N303" t="str">
        <f>'pure data'!D303</f>
        <v>Loan</v>
      </c>
      <c r="O303" t="str">
        <f>'pure data'!E303 &amp; " " &amp; 'pure data'!F303</f>
        <v>Luke Muscutt Lem1g12</v>
      </c>
      <c r="P303" t="s">
        <v>2130</v>
      </c>
      <c r="Q303" s="1">
        <f>'pure data'!C303</f>
        <v>42052.75</v>
      </c>
      <c r="R303" s="1">
        <f>'pure data'!L303</f>
        <v>42065.375</v>
      </c>
      <c r="S303" t="str">
        <f>'pure data'!F303 &amp; "@soton.ac.uk"</f>
        <v>Lem1g12@soton.ac.uk</v>
      </c>
      <c r="T303">
        <f>'pure data'!B303</f>
        <v>84097</v>
      </c>
      <c r="U303" t="str">
        <f>'pure data'!R303</f>
        <v>2015/2</v>
      </c>
      <c r="V303" t="str">
        <f>'pure data'!M303</f>
        <v>J. Van der Kindere</v>
      </c>
    </row>
    <row r="304" spans="2:22" x14ac:dyDescent="0.2">
      <c r="B304" t="str">
        <f>'pure data'!A304</f>
        <v>Printer 12</v>
      </c>
      <c r="C304">
        <f>'pure data'!G304</f>
        <v>25730738</v>
      </c>
      <c r="D304" s="13">
        <f>'pure data'!H304</f>
        <v>0.625</v>
      </c>
      <c r="E304">
        <f>'pure data'!I304</f>
        <v>0</v>
      </c>
      <c r="F304">
        <f>'pure data'!J304</f>
        <v>0</v>
      </c>
      <c r="G304" t="str">
        <f>'pure data'!K304</f>
        <v>N/A</v>
      </c>
      <c r="H304" t="str">
        <f>'pure data'!M304</f>
        <v>J. Van der Kindere</v>
      </c>
      <c r="I304" t="str">
        <f>'pure data'!N304</f>
        <v>postgraduate</v>
      </c>
      <c r="J304" t="str">
        <f>'pure data'!O304</f>
        <v>unspecified</v>
      </c>
      <c r="K304">
        <f>'pure data'!P304</f>
        <v>0</v>
      </c>
      <c r="L304" t="str">
        <f>'pure data'!Q304</f>
        <v>returned - Reported clogged nozzle</v>
      </c>
      <c r="M304" t="str">
        <f>'pure data'!T304</f>
        <v>yes</v>
      </c>
      <c r="N304" t="str">
        <f>'pure data'!D304</f>
        <v>Loan</v>
      </c>
      <c r="O304" t="str">
        <f>'pure data'!E304 &amp; " " &amp; 'pure data'!F304</f>
        <v>Sonia Taddei st1e12</v>
      </c>
      <c r="P304" t="s">
        <v>2130</v>
      </c>
      <c r="Q304" s="1">
        <f>'pure data'!C304</f>
        <v>42052.75</v>
      </c>
      <c r="R304" s="1">
        <f>'pure data'!L304</f>
        <v>42053.375</v>
      </c>
      <c r="S304" t="str">
        <f>'pure data'!F304 &amp; "@soton.ac.uk"</f>
        <v>st1e12@soton.ac.uk</v>
      </c>
      <c r="T304">
        <f>'pure data'!B304</f>
        <v>80222</v>
      </c>
      <c r="U304" t="str">
        <f>'pure data'!R304</f>
        <v>2015/2</v>
      </c>
      <c r="V304" t="str">
        <f>'pure data'!M304</f>
        <v>J. Van der Kindere</v>
      </c>
    </row>
    <row r="305" spans="2:22" x14ac:dyDescent="0.2">
      <c r="B305" t="str">
        <f>'pure data'!A305</f>
        <v>Printer 18</v>
      </c>
      <c r="C305">
        <f>'pure data'!G305</f>
        <v>25929526</v>
      </c>
      <c r="D305" s="13">
        <f>'pure data'!H305</f>
        <v>7.4305555555555555E-2</v>
      </c>
      <c r="E305">
        <f>'pure data'!I305</f>
        <v>16.600000000000001</v>
      </c>
      <c r="F305">
        <f>'pure data'!J305</f>
        <v>0</v>
      </c>
      <c r="G305" t="str">
        <f>'pure data'!K305</f>
        <v>N/A</v>
      </c>
      <c r="H305" t="str">
        <f>'pure data'!M305</f>
        <v>T. Standen</v>
      </c>
      <c r="I305" t="str">
        <f>'pure data'!N305</f>
        <v>undergraduate</v>
      </c>
      <c r="J305" t="str">
        <f>'pure data'!O305</f>
        <v xml:space="preserve">FEEG2001 - 3D Printer </v>
      </c>
      <c r="K305">
        <f>'pure data'!P305</f>
        <v>0</v>
      </c>
      <c r="L305">
        <f>'pure data'!Q305</f>
        <v>0</v>
      </c>
      <c r="M305" t="str">
        <f>'pure data'!T305</f>
        <v>yes</v>
      </c>
      <c r="N305" t="str">
        <f>'pure data'!D305</f>
        <v>Use</v>
      </c>
      <c r="O305" t="str">
        <f>'pure data'!E305 &amp; " " &amp; 'pure data'!F305</f>
        <v xml:space="preserve">Elisabet(?) Hadjiodiros </v>
      </c>
      <c r="P305" t="s">
        <v>2130</v>
      </c>
      <c r="Q305" s="1">
        <f>'pure data'!C305</f>
        <v>42053.375</v>
      </c>
      <c r="R305" s="1">
        <f>'pure data'!L305</f>
        <v>42053.449305555558</v>
      </c>
      <c r="S305" t="str">
        <f>'pure data'!F305 &amp; "@soton.ac.uk"</f>
        <v>@soton.ac.uk</v>
      </c>
      <c r="T305">
        <f>'pure data'!B305</f>
        <v>84788</v>
      </c>
      <c r="U305" t="str">
        <f>'pure data'!R305</f>
        <v>2015/2</v>
      </c>
      <c r="V305" t="str">
        <f>'pure data'!M305</f>
        <v>T. Standen</v>
      </c>
    </row>
    <row r="306" spans="2:22" x14ac:dyDescent="0.2">
      <c r="B306" t="str">
        <f>'pure data'!A306</f>
        <v>Printer 17</v>
      </c>
      <c r="C306">
        <f>'pure data'!G306</f>
        <v>26273497</v>
      </c>
      <c r="D306" s="13">
        <f>'pure data'!H306</f>
        <v>6.805555555555555E-2</v>
      </c>
      <c r="E306">
        <f>'pure data'!I306</f>
        <v>16.399999999999999</v>
      </c>
      <c r="F306">
        <f>'pure data'!J306</f>
        <v>0</v>
      </c>
      <c r="G306" t="str">
        <f>'pure data'!K306</f>
        <v>N/A</v>
      </c>
      <c r="H306" t="str">
        <f>'pure data'!M306</f>
        <v>L. Wollatz</v>
      </c>
      <c r="I306" t="str">
        <f>'pure data'!N306</f>
        <v>undergraduate</v>
      </c>
      <c r="J306" t="str">
        <f>'pure data'!O306</f>
        <v xml:space="preserve">FEEG2001 - 3D Printer </v>
      </c>
      <c r="K306">
        <f>'pure data'!P306</f>
        <v>0</v>
      </c>
      <c r="L306">
        <f>'pure data'!Q306</f>
        <v>0</v>
      </c>
      <c r="M306" t="str">
        <f>'pure data'!T306</f>
        <v>yes</v>
      </c>
      <c r="N306" t="str">
        <f>'pure data'!D306</f>
        <v>Use</v>
      </c>
      <c r="O306" t="str">
        <f>'pure data'!E306 &amp; " " &amp; 'pure data'!F306</f>
        <v>Neolytos Dimitrion nd3n12</v>
      </c>
      <c r="P306" t="s">
        <v>2130</v>
      </c>
      <c r="Q306" s="1">
        <f>'pure data'!C306</f>
        <v>42053.375</v>
      </c>
      <c r="R306" s="1">
        <f>'pure data'!L306</f>
        <v>42053.443055555559</v>
      </c>
      <c r="S306" t="str">
        <f>'pure data'!F306 &amp; "@soton.ac.uk"</f>
        <v>nd3n12@soton.ac.uk</v>
      </c>
      <c r="T306">
        <f>'pure data'!B306</f>
        <v>84071</v>
      </c>
      <c r="U306" t="str">
        <f>'pure data'!R306</f>
        <v>2015/2</v>
      </c>
      <c r="V306" t="str">
        <f>'pure data'!M306</f>
        <v>L. Wollatz</v>
      </c>
    </row>
    <row r="307" spans="2:22" x14ac:dyDescent="0.2">
      <c r="B307" t="str">
        <f>'pure data'!A307</f>
        <v>Printer 17</v>
      </c>
      <c r="C307">
        <f>'pure data'!G307</f>
        <v>26273497</v>
      </c>
      <c r="D307" s="13">
        <f>'pure data'!H307</f>
        <v>4.1666666666666664E-2</v>
      </c>
      <c r="E307">
        <f>'pure data'!I307</f>
        <v>11.5</v>
      </c>
      <c r="F307">
        <f>'pure data'!J307</f>
        <v>0</v>
      </c>
      <c r="G307" t="str">
        <f>'pure data'!K307</f>
        <v>N/A</v>
      </c>
      <c r="H307" t="str">
        <f>'pure data'!M307</f>
        <v>T. Standen</v>
      </c>
      <c r="I307" t="str">
        <f>'pure data'!N307</f>
        <v>undergraduate</v>
      </c>
      <c r="J307" t="str">
        <f>'pure data'!O307</f>
        <v xml:space="preserve">FEEG2001 - 3D Printer </v>
      </c>
      <c r="K307">
        <f>'pure data'!P307</f>
        <v>0</v>
      </c>
      <c r="L307">
        <f>'pure data'!Q307</f>
        <v>0</v>
      </c>
      <c r="M307" t="str">
        <f>'pure data'!T307</f>
        <v>yes</v>
      </c>
      <c r="N307" t="str">
        <f>'pure data'!D307</f>
        <v>Use</v>
      </c>
      <c r="O307" t="str">
        <f>'pure data'!E307 &amp; " " &amp; 'pure data'!F307</f>
        <v>Neolytos Dimitrion nd3n12</v>
      </c>
      <c r="P307" t="s">
        <v>2130</v>
      </c>
      <c r="Q307" s="1">
        <f>'pure data'!C307</f>
        <v>42053.443055555559</v>
      </c>
      <c r="R307" s="1">
        <f>'pure data'!L307</f>
        <v>42053.484722222223</v>
      </c>
      <c r="S307" t="str">
        <f>'pure data'!F307 &amp; "@soton.ac.uk"</f>
        <v>nd3n12@soton.ac.uk</v>
      </c>
      <c r="T307">
        <f>'pure data'!B307</f>
        <v>84071</v>
      </c>
      <c r="U307" t="str">
        <f>'pure data'!R307</f>
        <v>2015/2</v>
      </c>
      <c r="V307" t="str">
        <f>'pure data'!M307</f>
        <v>T. Standen</v>
      </c>
    </row>
    <row r="308" spans="2:22" x14ac:dyDescent="0.2">
      <c r="B308" t="str">
        <f>'pure data'!A308</f>
        <v>Printer 17</v>
      </c>
      <c r="C308">
        <f>'pure data'!G308</f>
        <v>26273497</v>
      </c>
      <c r="D308" s="13">
        <f>'pure data'!H308</f>
        <v>0.10694444444444444</v>
      </c>
      <c r="E308">
        <f>'pure data'!I308</f>
        <v>22.5</v>
      </c>
      <c r="F308">
        <f>'pure data'!J308</f>
        <v>0</v>
      </c>
      <c r="G308" t="str">
        <f>'pure data'!K308</f>
        <v>N/A</v>
      </c>
      <c r="H308" t="str">
        <f>'pure data'!M308</f>
        <v>L. Wollatz</v>
      </c>
      <c r="I308" t="str">
        <f>'pure data'!N308</f>
        <v>undergraduate</v>
      </c>
      <c r="J308" t="str">
        <f>'pure data'!O308</f>
        <v xml:space="preserve">FEEG2001 - 3D Printer </v>
      </c>
      <c r="K308">
        <f>'pure data'!P308</f>
        <v>0</v>
      </c>
      <c r="L308">
        <f>'pure data'!Q308</f>
        <v>0</v>
      </c>
      <c r="M308" t="str">
        <f>'pure data'!T308</f>
        <v>yes</v>
      </c>
      <c r="N308" t="str">
        <f>'pure data'!D308</f>
        <v>Use</v>
      </c>
      <c r="O308" t="str">
        <f>'pure data'!E308 &amp; " " &amp; 'pure data'!F308</f>
        <v>Neolytos Dimitrion nd3n12</v>
      </c>
      <c r="P308" t="s">
        <v>2130</v>
      </c>
      <c r="Q308" s="1">
        <f>'pure data'!C308</f>
        <v>42053.484722222223</v>
      </c>
      <c r="R308" s="1">
        <f>'pure data'!L308</f>
        <v>42053.591666666667</v>
      </c>
      <c r="S308" t="str">
        <f>'pure data'!F308 &amp; "@soton.ac.uk"</f>
        <v>nd3n12@soton.ac.uk</v>
      </c>
      <c r="T308">
        <f>'pure data'!B308</f>
        <v>84071</v>
      </c>
      <c r="U308" t="str">
        <f>'pure data'!R308</f>
        <v>2015/2</v>
      </c>
      <c r="V308" t="str">
        <f>'pure data'!M308</f>
        <v>L. Wollatz</v>
      </c>
    </row>
    <row r="309" spans="2:22" x14ac:dyDescent="0.2">
      <c r="B309" t="str">
        <f>'pure data'!A309</f>
        <v>Printer 16</v>
      </c>
      <c r="C309">
        <f>'pure data'!G309</f>
        <v>26538873</v>
      </c>
      <c r="D309" s="13">
        <f>'pure data'!H309</f>
        <v>2.2916666666666669E-2</v>
      </c>
      <c r="E309">
        <f>'pure data'!I309</f>
        <v>5.6</v>
      </c>
      <c r="F309">
        <f>'pure data'!J309</f>
        <v>0</v>
      </c>
      <c r="G309" t="str">
        <f>'pure data'!K309</f>
        <v>N/A</v>
      </c>
      <c r="H309" t="str">
        <f>'pure data'!M309</f>
        <v>D. Newman</v>
      </c>
      <c r="I309" t="str">
        <f>'pure data'!N309</f>
        <v>undergraduate</v>
      </c>
      <c r="J309" t="str">
        <f>'pure data'!O309</f>
        <v>FEEG2001 - 3D Printer 6</v>
      </c>
      <c r="K309">
        <f>'pure data'!P309</f>
        <v>0</v>
      </c>
      <c r="L309">
        <f>'pure data'!Q309</f>
        <v>0</v>
      </c>
      <c r="M309" t="str">
        <f>'pure data'!T309</f>
        <v>yes</v>
      </c>
      <c r="N309" t="str">
        <f>'pure data'!D309</f>
        <v>Use</v>
      </c>
      <c r="O309" t="str">
        <f>'pure data'!E309 &amp; " " &amp; 'pure data'!F309</f>
        <v>Kunal Jain kj2g12</v>
      </c>
      <c r="P309" t="s">
        <v>2130</v>
      </c>
      <c r="Q309" s="1">
        <f>'pure data'!C309</f>
        <v>42053.375</v>
      </c>
      <c r="R309" s="1">
        <f>'pure data'!L309</f>
        <v>42053.397916666669</v>
      </c>
      <c r="S309" t="str">
        <f>'pure data'!F309 &amp; "@soton.ac.uk"</f>
        <v>kj2g12@soton.ac.uk</v>
      </c>
      <c r="T309">
        <f>'pure data'!B309</f>
        <v>82908</v>
      </c>
      <c r="U309" t="str">
        <f>'pure data'!R309</f>
        <v>2015/2</v>
      </c>
      <c r="V309" t="str">
        <f>'pure data'!M309</f>
        <v>D. Newman</v>
      </c>
    </row>
    <row r="310" spans="2:22" x14ac:dyDescent="0.2">
      <c r="B310" t="str">
        <f>'pure data'!A310</f>
        <v>Printer 9</v>
      </c>
      <c r="C310">
        <f>'pure data'!G310</f>
        <v>26538873</v>
      </c>
      <c r="D310" s="13">
        <f>'pure data'!H310</f>
        <v>2.2916666666666669E-2</v>
      </c>
      <c r="E310">
        <f>'pure data'!I310</f>
        <v>5.9</v>
      </c>
      <c r="F310">
        <f>'pure data'!J310</f>
        <v>0</v>
      </c>
      <c r="G310" t="str">
        <f>'pure data'!K310</f>
        <v>N/A</v>
      </c>
      <c r="H310" t="str">
        <f>'pure data'!M310</f>
        <v>D. Newman</v>
      </c>
      <c r="I310" t="str">
        <f>'pure data'!N310</f>
        <v>undergraduate</v>
      </c>
      <c r="J310" t="str">
        <f>'pure data'!O310</f>
        <v>FEEG2001 - 3D Printer 6</v>
      </c>
      <c r="K310">
        <f>'pure data'!P310</f>
        <v>0</v>
      </c>
      <c r="L310">
        <f>'pure data'!Q310</f>
        <v>0</v>
      </c>
      <c r="M310" t="str">
        <f>'pure data'!T310</f>
        <v>yes</v>
      </c>
      <c r="N310" t="str">
        <f>'pure data'!D310</f>
        <v>Use</v>
      </c>
      <c r="O310" t="str">
        <f>'pure data'!E310 &amp; " " &amp; 'pure data'!F310</f>
        <v>Kunal Jain kj2g12</v>
      </c>
      <c r="P310" t="s">
        <v>2130</v>
      </c>
      <c r="Q310" s="1">
        <f>'pure data'!C310</f>
        <v>42053.375</v>
      </c>
      <c r="R310" s="1">
        <f>'pure data'!L310</f>
        <v>42053.397916666669</v>
      </c>
      <c r="S310" t="str">
        <f>'pure data'!F310 &amp; "@soton.ac.uk"</f>
        <v>kj2g12@soton.ac.uk</v>
      </c>
      <c r="T310">
        <f>'pure data'!B310</f>
        <v>80213</v>
      </c>
      <c r="U310" t="str">
        <f>'pure data'!R310</f>
        <v>2015/2</v>
      </c>
      <c r="V310" t="str">
        <f>'pure data'!M310</f>
        <v>D. Newman</v>
      </c>
    </row>
    <row r="311" spans="2:22" x14ac:dyDescent="0.2">
      <c r="B311" t="str">
        <f>'pure data'!A311</f>
        <v>Printer 4</v>
      </c>
      <c r="C311">
        <f>'pure data'!G311</f>
        <v>26358816</v>
      </c>
      <c r="D311" s="13">
        <f>'pure data'!H311</f>
        <v>4.625</v>
      </c>
      <c r="E311">
        <f>'pure data'!I311</f>
        <v>0</v>
      </c>
      <c r="F311">
        <f>'pure data'!J311</f>
        <v>0</v>
      </c>
      <c r="G311" t="str">
        <f>'pure data'!K311</f>
        <v>N/A</v>
      </c>
      <c r="H311" t="str">
        <f>'pure data'!M311</f>
        <v>S. Mestry</v>
      </c>
      <c r="I311" t="str">
        <f>'pure data'!N311</f>
        <v>undergraduate</v>
      </c>
      <c r="J311" t="str">
        <f>'pure data'!O311</f>
        <v>FEEG2001 - 3D Printer 6</v>
      </c>
      <c r="K311">
        <f>'pure data'!P311</f>
        <v>0</v>
      </c>
      <c r="L311" t="str">
        <f>'pure data'!Q311</f>
        <v>returned 23/02/15</v>
      </c>
      <c r="M311" t="str">
        <f>'pure data'!T311</f>
        <v>yes</v>
      </c>
      <c r="N311" t="str">
        <f>'pure data'!D311</f>
        <v>Loan</v>
      </c>
      <c r="O311" t="str">
        <f>'pure data'!E311 &amp; " " &amp; 'pure data'!F311</f>
        <v xml:space="preserve">Mostafa El Laithy </v>
      </c>
      <c r="P311" t="s">
        <v>2130</v>
      </c>
      <c r="Q311" s="1">
        <f>'pure data'!C311</f>
        <v>42053.75</v>
      </c>
      <c r="R311" s="1">
        <f>'pure data'!L311</f>
        <v>42058.375</v>
      </c>
      <c r="S311" t="str">
        <f>'pure data'!F311 &amp; "@soton.ac.uk"</f>
        <v>@soton.ac.uk</v>
      </c>
      <c r="T311">
        <f>'pure data'!B311</f>
        <v>83908</v>
      </c>
      <c r="U311" t="str">
        <f>'pure data'!R311</f>
        <v>2015/2</v>
      </c>
      <c r="V311" t="str">
        <f>'pure data'!M311</f>
        <v>S. Mestry</v>
      </c>
    </row>
    <row r="312" spans="2:22" x14ac:dyDescent="0.2">
      <c r="B312" t="str">
        <f>'pure data'!A312</f>
        <v>Printer 13</v>
      </c>
      <c r="C312">
        <f>'pure data'!G312</f>
        <v>26114453</v>
      </c>
      <c r="D312" s="13">
        <f>'pure data'!H312</f>
        <v>0.19999999999999998</v>
      </c>
      <c r="E312">
        <f>'pure data'!I312</f>
        <v>33.799999999999997</v>
      </c>
      <c r="F312">
        <f>'pure data'!J312</f>
        <v>0</v>
      </c>
      <c r="G312" t="str">
        <f>'pure data'!K312</f>
        <v>N/A</v>
      </c>
      <c r="H312" t="str">
        <f>'pure data'!M312</f>
        <v>T. Standen</v>
      </c>
      <c r="I312" t="str">
        <f>'pure data'!N312</f>
        <v>undergraduate</v>
      </c>
      <c r="J312" t="str">
        <f>'pure data'!O312</f>
        <v>FEEG2001 - Eurobot 1</v>
      </c>
      <c r="K312">
        <f>'pure data'!P312</f>
        <v>0</v>
      </c>
      <c r="L312">
        <f>'pure data'!Q312</f>
        <v>0</v>
      </c>
      <c r="M312" t="str">
        <f>'pure data'!T312</f>
        <v>yes</v>
      </c>
      <c r="N312" t="str">
        <f>'pure data'!D312</f>
        <v>Use</v>
      </c>
      <c r="O312" t="str">
        <f>'pure data'!E312 &amp; " " &amp; 'pure data'!F312</f>
        <v>Joe Coakley jc24g13</v>
      </c>
      <c r="P312" t="s">
        <v>2130</v>
      </c>
      <c r="Q312" s="1">
        <f>'pure data'!C312</f>
        <v>42053.375</v>
      </c>
      <c r="R312" s="1">
        <f>'pure data'!L312</f>
        <v>42053.574999999997</v>
      </c>
      <c r="S312" t="str">
        <f>'pure data'!F312 &amp; "@soton.ac.uk"</f>
        <v>jc24g13@soton.ac.uk</v>
      </c>
      <c r="T312">
        <f>'pure data'!B312</f>
        <v>80233</v>
      </c>
      <c r="U312" t="str">
        <f>'pure data'!R312</f>
        <v>2015/2</v>
      </c>
      <c r="V312" t="str">
        <f>'pure data'!M312</f>
        <v>T. Standen</v>
      </c>
    </row>
    <row r="313" spans="2:22" x14ac:dyDescent="0.2">
      <c r="B313" t="str">
        <f>'pure data'!A313</f>
        <v>Printer 4</v>
      </c>
      <c r="C313">
        <f>'pure data'!G313</f>
        <v>26314541</v>
      </c>
      <c r="D313" s="13">
        <f>'pure data'!H313</f>
        <v>9.7222222222222224E-3</v>
      </c>
      <c r="E313">
        <f>'pure data'!I313</f>
        <v>107</v>
      </c>
      <c r="F313">
        <f>'pure data'!J313</f>
        <v>0</v>
      </c>
      <c r="G313" t="str">
        <f>'pure data'!K313</f>
        <v>N/A</v>
      </c>
      <c r="H313" t="str">
        <f>'pure data'!M313</f>
        <v>D. Newman</v>
      </c>
      <c r="I313" t="str">
        <f>'pure data'!N313</f>
        <v>undergraduate</v>
      </c>
      <c r="J313" t="str">
        <f>'pure data'!O313</f>
        <v>FEEG2001 - Eurobot 10</v>
      </c>
      <c r="K313">
        <f>'pure data'!P313</f>
        <v>0</v>
      </c>
      <c r="L313">
        <f>'pure data'!Q313</f>
        <v>0</v>
      </c>
      <c r="M313" t="str">
        <f>'pure data'!T313</f>
        <v>yes</v>
      </c>
      <c r="N313" t="str">
        <f>'pure data'!D313</f>
        <v>Use</v>
      </c>
      <c r="O313" t="str">
        <f>'pure data'!E313 &amp; " " &amp; 'pure data'!F313</f>
        <v>R. R. P. N. rrpn2g13</v>
      </c>
      <c r="P313" t="s">
        <v>2130</v>
      </c>
      <c r="Q313" s="1">
        <f>'pure data'!C313</f>
        <v>42053.375</v>
      </c>
      <c r="R313" s="1">
        <f>'pure data'!L313</f>
        <v>42053.384722222225</v>
      </c>
      <c r="S313" t="str">
        <f>'pure data'!F313 &amp; "@soton.ac.uk"</f>
        <v>rrpn2g13@soton.ac.uk</v>
      </c>
      <c r="T313">
        <f>'pure data'!B313</f>
        <v>83908</v>
      </c>
      <c r="U313" t="str">
        <f>'pure data'!R313</f>
        <v>2015/2</v>
      </c>
      <c r="V313" t="str">
        <f>'pure data'!M313</f>
        <v>D. Newman</v>
      </c>
    </row>
    <row r="314" spans="2:22" x14ac:dyDescent="0.2">
      <c r="B314" t="str">
        <f>'pure data'!A314</f>
        <v>Printer 22</v>
      </c>
      <c r="C314">
        <f>'pure data'!G314</f>
        <v>26076764</v>
      </c>
      <c r="D314" s="13">
        <f>'pure data'!H314</f>
        <v>5.4166666666666669E-2</v>
      </c>
      <c r="E314">
        <f>'pure data'!I314</f>
        <v>11.8</v>
      </c>
      <c r="F314">
        <f>'pure data'!J314</f>
        <v>0</v>
      </c>
      <c r="G314" t="str">
        <f>'pure data'!K314</f>
        <v>N/A</v>
      </c>
      <c r="H314" t="str">
        <f>'pure data'!M314</f>
        <v>L. Wollatz</v>
      </c>
      <c r="I314" t="str">
        <f>'pure data'!N314</f>
        <v>undergraduate</v>
      </c>
      <c r="J314" t="str">
        <f>'pure data'!O314</f>
        <v>FEEG2001 - Eurobot 3</v>
      </c>
      <c r="K314">
        <f>'pure data'!P314</f>
        <v>0</v>
      </c>
      <c r="L314">
        <f>'pure data'!Q314</f>
        <v>0</v>
      </c>
      <c r="M314" t="str">
        <f>'pure data'!T314</f>
        <v>yes</v>
      </c>
      <c r="N314" t="str">
        <f>'pure data'!D314</f>
        <v>Use</v>
      </c>
      <c r="O314" t="str">
        <f>'pure data'!E314 &amp; " " &amp; 'pure data'!F314</f>
        <v>C. A. P. cap3g13</v>
      </c>
      <c r="P314" t="s">
        <v>2130</v>
      </c>
      <c r="Q314" s="1">
        <f>'pure data'!C314</f>
        <v>42053.375</v>
      </c>
      <c r="R314" s="1">
        <f>'pure data'!L314</f>
        <v>42053.429166666669</v>
      </c>
      <c r="S314" t="str">
        <f>'pure data'!F314 &amp; "@soton.ac.uk"</f>
        <v>cap3g13@soton.ac.uk</v>
      </c>
      <c r="T314">
        <f>'pure data'!B314</f>
        <v>84047</v>
      </c>
      <c r="U314" t="str">
        <f>'pure data'!R314</f>
        <v>2015/2</v>
      </c>
      <c r="V314" t="str">
        <f>'pure data'!M314</f>
        <v>L. Wollatz</v>
      </c>
    </row>
    <row r="315" spans="2:22" x14ac:dyDescent="0.2">
      <c r="B315" t="str">
        <f>'pure data'!A315</f>
        <v>Printer 22</v>
      </c>
      <c r="C315">
        <f>'pure data'!G315</f>
        <v>26076764</v>
      </c>
      <c r="D315" s="13">
        <f>'pure data'!H315</f>
        <v>6.9444444444444441E-3</v>
      </c>
      <c r="E315">
        <f>'pure data'!I315</f>
        <v>4.3</v>
      </c>
      <c r="F315">
        <f>'pure data'!J315</f>
        <v>0</v>
      </c>
      <c r="G315" t="str">
        <f>'pure data'!K315</f>
        <v>N/A</v>
      </c>
      <c r="H315" t="str">
        <f>'pure data'!M315</f>
        <v>D. Newman</v>
      </c>
      <c r="I315" t="str">
        <f>'pure data'!N315</f>
        <v>undergraduate</v>
      </c>
      <c r="J315" t="str">
        <f>'pure data'!O315</f>
        <v>FEEG2001 - Eurobot 3</v>
      </c>
      <c r="K315">
        <f>'pure data'!P315</f>
        <v>0</v>
      </c>
      <c r="L315">
        <f>'pure data'!Q315</f>
        <v>0</v>
      </c>
      <c r="M315" t="str">
        <f>'pure data'!T315</f>
        <v>yes</v>
      </c>
      <c r="N315" t="str">
        <f>'pure data'!D315</f>
        <v>Use</v>
      </c>
      <c r="O315" t="str">
        <f>'pure data'!E315 &amp; " " &amp; 'pure data'!F315</f>
        <v>C. A. P. cap3g13</v>
      </c>
      <c r="P315" t="s">
        <v>2130</v>
      </c>
      <c r="Q315" s="1">
        <f>'pure data'!C315</f>
        <v>42053.429166666669</v>
      </c>
      <c r="R315" s="1">
        <f>'pure data'!L315</f>
        <v>42053.436111111114</v>
      </c>
      <c r="S315" t="str">
        <f>'pure data'!F315 &amp; "@soton.ac.uk"</f>
        <v>cap3g13@soton.ac.uk</v>
      </c>
      <c r="T315">
        <f>'pure data'!B315</f>
        <v>84047</v>
      </c>
      <c r="U315" t="str">
        <f>'pure data'!R315</f>
        <v>2015/2</v>
      </c>
      <c r="V315" t="str">
        <f>'pure data'!M315</f>
        <v>D. Newman</v>
      </c>
    </row>
    <row r="316" spans="2:22" x14ac:dyDescent="0.2">
      <c r="B316" t="str">
        <f>'pure data'!A316</f>
        <v>Printer 22</v>
      </c>
      <c r="C316">
        <f>'pure data'!G316</f>
        <v>26076764</v>
      </c>
      <c r="D316" s="13">
        <f>'pure data'!H316</f>
        <v>2.6388888888888889E-2</v>
      </c>
      <c r="E316">
        <f>'pure data'!I316</f>
        <v>21.6</v>
      </c>
      <c r="F316">
        <f>'pure data'!J316</f>
        <v>0</v>
      </c>
      <c r="G316" t="str">
        <f>'pure data'!K316</f>
        <v>N/A</v>
      </c>
      <c r="H316" t="str">
        <f>'pure data'!M316</f>
        <v>D. Newman</v>
      </c>
      <c r="I316" t="str">
        <f>'pure data'!N316</f>
        <v>undergraduate</v>
      </c>
      <c r="J316" t="str">
        <f>'pure data'!O316</f>
        <v>FEEG2001 - Eurobot 3</v>
      </c>
      <c r="K316">
        <f>'pure data'!P316</f>
        <v>0</v>
      </c>
      <c r="L316">
        <f>'pure data'!Q316</f>
        <v>0</v>
      </c>
      <c r="M316" t="str">
        <f>'pure data'!T316</f>
        <v>yes</v>
      </c>
      <c r="N316" t="str">
        <f>'pure data'!D316</f>
        <v>Use</v>
      </c>
      <c r="O316" t="str">
        <f>'pure data'!E316 &amp; " " &amp; 'pure data'!F316</f>
        <v>C. A. P. cap3g13</v>
      </c>
      <c r="P316" t="s">
        <v>2130</v>
      </c>
      <c r="Q316" s="1">
        <f>'pure data'!C316</f>
        <v>42053.436111111114</v>
      </c>
      <c r="R316" s="1">
        <f>'pure data'!L316</f>
        <v>42053.462500000001</v>
      </c>
      <c r="S316" t="str">
        <f>'pure data'!F316 &amp; "@soton.ac.uk"</f>
        <v>cap3g13@soton.ac.uk</v>
      </c>
      <c r="T316">
        <f>'pure data'!B316</f>
        <v>84047</v>
      </c>
      <c r="U316" t="str">
        <f>'pure data'!R316</f>
        <v>2015/2</v>
      </c>
      <c r="V316" t="str">
        <f>'pure data'!M316</f>
        <v>D. Newman</v>
      </c>
    </row>
    <row r="317" spans="2:22" x14ac:dyDescent="0.2">
      <c r="B317" t="str">
        <f>'pure data'!A317</f>
        <v>Printer 16</v>
      </c>
      <c r="C317">
        <f>'pure data'!G317</f>
        <v>26270897</v>
      </c>
      <c r="D317" s="13">
        <f>'pure data'!H317</f>
        <v>8.6805555555555566E-2</v>
      </c>
      <c r="E317">
        <f>'pure data'!I317</f>
        <v>15.2</v>
      </c>
      <c r="F317">
        <f>'pure data'!J317</f>
        <v>0</v>
      </c>
      <c r="G317" t="str">
        <f>'pure data'!K317</f>
        <v>N/A</v>
      </c>
      <c r="H317" t="str">
        <f>'pure data'!M317</f>
        <v>D. Newman</v>
      </c>
      <c r="I317" t="str">
        <f>'pure data'!N317</f>
        <v>undergraduate</v>
      </c>
      <c r="J317" t="str">
        <f>'pure data'!O317</f>
        <v>FEEG2001 - Eurobot 5</v>
      </c>
      <c r="K317">
        <f>'pure data'!P317</f>
        <v>0</v>
      </c>
      <c r="L317">
        <f>'pure data'!Q317</f>
        <v>0</v>
      </c>
      <c r="M317" t="str">
        <f>'pure data'!T317</f>
        <v>yes</v>
      </c>
      <c r="N317" t="str">
        <f>'pure data'!D317</f>
        <v>Use</v>
      </c>
      <c r="O317" t="str">
        <f>'pure data'!E317 &amp; " " &amp; 'pure data'!F317</f>
        <v>Aniket Chopda ac9g13</v>
      </c>
      <c r="P317" t="s">
        <v>2130</v>
      </c>
      <c r="Q317" s="1">
        <f>'pure data'!C317</f>
        <v>42053.397916666669</v>
      </c>
      <c r="R317" s="1">
        <f>'pure data'!L317</f>
        <v>42053.484722222223</v>
      </c>
      <c r="S317" t="str">
        <f>'pure data'!F317 &amp; "@soton.ac.uk"</f>
        <v>ac9g13@soton.ac.uk</v>
      </c>
      <c r="T317">
        <f>'pure data'!B317</f>
        <v>82908</v>
      </c>
      <c r="U317" t="str">
        <f>'pure data'!R317</f>
        <v>2015/2</v>
      </c>
      <c r="V317" t="str">
        <f>'pure data'!M317</f>
        <v>D. Newman</v>
      </c>
    </row>
    <row r="318" spans="2:22" x14ac:dyDescent="0.2">
      <c r="B318" t="str">
        <f>'pure data'!A318</f>
        <v>Printer 3</v>
      </c>
      <c r="C318">
        <f>'pure data'!G318</f>
        <v>26110539</v>
      </c>
      <c r="D318" s="13">
        <f>'pure data'!H318</f>
        <v>6.25E-2</v>
      </c>
      <c r="E318">
        <f>'pure data'!I318</f>
        <v>55.3</v>
      </c>
      <c r="F318">
        <f>'pure data'!J318</f>
        <v>0</v>
      </c>
      <c r="G318" t="str">
        <f>'pure data'!K318</f>
        <v>N/A</v>
      </c>
      <c r="H318" t="str">
        <f>'pure data'!M318</f>
        <v>T. Standen</v>
      </c>
      <c r="I318" t="str">
        <f>'pure data'!N318</f>
        <v>undergraduate</v>
      </c>
      <c r="J318" t="str">
        <f>'pure data'!O318</f>
        <v>FEEG2001 - Eurobot 7</v>
      </c>
      <c r="K318">
        <f>'pure data'!P318</f>
        <v>0</v>
      </c>
      <c r="L318">
        <f>'pure data'!Q318</f>
        <v>0</v>
      </c>
      <c r="M318" t="str">
        <f>'pure data'!T318</f>
        <v>yes</v>
      </c>
      <c r="N318" t="str">
        <f>'pure data'!D318</f>
        <v>Use</v>
      </c>
      <c r="O318" t="str">
        <f>'pure data'!E318 &amp; " " &amp; 'pure data'!F318</f>
        <v>Edward Smart es17g13</v>
      </c>
      <c r="P318" t="s">
        <v>2130</v>
      </c>
      <c r="Q318" s="1">
        <f>'pure data'!C318</f>
        <v>42053.375</v>
      </c>
      <c r="R318" s="1">
        <f>'pure data'!L318</f>
        <v>42053.4375</v>
      </c>
      <c r="S318" t="str">
        <f>'pure data'!F318 &amp; "@soton.ac.uk"</f>
        <v>es17g13@soton.ac.uk</v>
      </c>
      <c r="T318">
        <f>'pure data'!B318</f>
        <v>82953</v>
      </c>
      <c r="U318" t="str">
        <f>'pure data'!R318</f>
        <v>2015/2</v>
      </c>
      <c r="V318" t="str">
        <f>'pure data'!M318</f>
        <v>T. Standen</v>
      </c>
    </row>
    <row r="319" spans="2:22" x14ac:dyDescent="0.2">
      <c r="B319" t="str">
        <f>'pure data'!A319</f>
        <v>Printer 2</v>
      </c>
      <c r="C319">
        <f>'pure data'!G319</f>
        <v>25384783</v>
      </c>
      <c r="D319" s="13">
        <f>'pure data'!H319</f>
        <v>0.4152777777777778</v>
      </c>
      <c r="E319">
        <f>'pure data'!I319</f>
        <v>73.7</v>
      </c>
      <c r="F319">
        <f>'pure data'!J319</f>
        <v>0</v>
      </c>
      <c r="G319" t="str">
        <f>'pure data'!K319</f>
        <v>N/A</v>
      </c>
      <c r="H319" t="str">
        <f>'pure data'!M319</f>
        <v>T. Standen</v>
      </c>
      <c r="I319" t="str">
        <f>'pure data'!N319</f>
        <v>undergraduate</v>
      </c>
      <c r="J319" t="str">
        <f>'pure data'!O319</f>
        <v>FEEG2001 - Eurobot 7</v>
      </c>
      <c r="K319">
        <f>'pure data'!P319</f>
        <v>0</v>
      </c>
      <c r="L319">
        <f>'pure data'!Q319</f>
        <v>0</v>
      </c>
      <c r="M319" t="str">
        <f>'pure data'!T319</f>
        <v>yes</v>
      </c>
      <c r="N319" t="str">
        <f>'pure data'!D319</f>
        <v>Use</v>
      </c>
      <c r="O319" t="str">
        <f>'pure data'!E319 &amp; " " &amp; 'pure data'!F319</f>
        <v>Emma Bryant eb1g13</v>
      </c>
      <c r="P319" t="s">
        <v>2130</v>
      </c>
      <c r="Q319" s="1">
        <f>'pure data'!C319</f>
        <v>42053.45416666667</v>
      </c>
      <c r="R319" s="1">
        <f>'pure data'!L319</f>
        <v>42053.869444444448</v>
      </c>
      <c r="S319" t="str">
        <f>'pure data'!F319 &amp; "@soton.ac.uk"</f>
        <v>eb1g13@soton.ac.uk</v>
      </c>
      <c r="T319">
        <f>'pure data'!B319</f>
        <v>63116</v>
      </c>
      <c r="U319" t="str">
        <f>'pure data'!R319</f>
        <v>2015/2</v>
      </c>
      <c r="V319" t="str">
        <f>'pure data'!M319</f>
        <v>T. Standen</v>
      </c>
    </row>
    <row r="320" spans="2:22" x14ac:dyDescent="0.2">
      <c r="B320" t="str">
        <f>'pure data'!A320</f>
        <v>Printer 4</v>
      </c>
      <c r="C320">
        <f>'pure data'!G320</f>
        <v>26011776</v>
      </c>
      <c r="D320" s="13">
        <f>'pure data'!H320</f>
        <v>6.25E-2</v>
      </c>
      <c r="E320">
        <f>'pure data'!I320</f>
        <v>11.1</v>
      </c>
      <c r="F320">
        <f>'pure data'!J320</f>
        <v>0</v>
      </c>
      <c r="G320" t="str">
        <f>'pure data'!K320</f>
        <v>N/A</v>
      </c>
      <c r="H320" t="str">
        <f>'pure data'!M320</f>
        <v>D. Newman</v>
      </c>
      <c r="I320" t="str">
        <f>'pure data'!N320</f>
        <v>undergraduate</v>
      </c>
      <c r="J320" t="str">
        <f>'pure data'!O320</f>
        <v>FEEG2001 - Eurobot 9</v>
      </c>
      <c r="K320">
        <f>'pure data'!P320</f>
        <v>0</v>
      </c>
      <c r="L320">
        <f>'pure data'!Q320</f>
        <v>0</v>
      </c>
      <c r="M320" t="str">
        <f>'pure data'!T320</f>
        <v>yes</v>
      </c>
      <c r="N320" t="str">
        <f>'pure data'!D320</f>
        <v>Use</v>
      </c>
      <c r="O320" t="str">
        <f>'pure data'!E320 &amp; " " &amp; 'pure data'!F320</f>
        <v>T. D. td2g13</v>
      </c>
      <c r="P320" t="s">
        <v>2130</v>
      </c>
      <c r="Q320" s="1">
        <f>'pure data'!C320</f>
        <v>42053.384722222225</v>
      </c>
      <c r="R320" s="1">
        <f>'pure data'!L320</f>
        <v>42053.447222222225</v>
      </c>
      <c r="S320" t="str">
        <f>'pure data'!F320 &amp; "@soton.ac.uk"</f>
        <v>td2g13@soton.ac.uk</v>
      </c>
      <c r="T320">
        <f>'pure data'!B320</f>
        <v>83908</v>
      </c>
      <c r="U320" t="str">
        <f>'pure data'!R320</f>
        <v>2015/2</v>
      </c>
      <c r="V320" t="str">
        <f>'pure data'!M320</f>
        <v>D. Newman</v>
      </c>
    </row>
    <row r="321" spans="2:22" x14ac:dyDescent="0.2">
      <c r="B321" t="str">
        <f>'pure data'!A321</f>
        <v>Printer 22</v>
      </c>
      <c r="C321">
        <f>'pure data'!G321</f>
        <v>26338343</v>
      </c>
      <c r="D321" s="13">
        <f>'pure data'!H321</f>
        <v>7.6388888888888895E-2</v>
      </c>
      <c r="E321">
        <f>'pure data'!I321</f>
        <v>13.5</v>
      </c>
      <c r="F321">
        <f>'pure data'!J321</f>
        <v>0</v>
      </c>
      <c r="G321" t="str">
        <f>'pure data'!K321</f>
        <v>N/A</v>
      </c>
      <c r="H321" t="str">
        <f>'pure data'!M321</f>
        <v>T. Standen</v>
      </c>
      <c r="I321" t="str">
        <f>'pure data'!N321</f>
        <v>undergraduate</v>
      </c>
      <c r="J321" t="str">
        <f>'pure data'!O321</f>
        <v>FEEG2001 - Eurobot 9</v>
      </c>
      <c r="K321">
        <f>'pure data'!P321</f>
        <v>0</v>
      </c>
      <c r="L321">
        <f>'pure data'!Q321</f>
        <v>0</v>
      </c>
      <c r="M321" t="str">
        <f>'pure data'!T321</f>
        <v>yes</v>
      </c>
      <c r="N321" t="str">
        <f>'pure data'!D321</f>
        <v>Use</v>
      </c>
      <c r="O321" t="str">
        <f>'pure data'!E321 &amp; " " &amp; 'pure data'!F321</f>
        <v xml:space="preserve">Tomas Pekarska </v>
      </c>
      <c r="P321" t="s">
        <v>2130</v>
      </c>
      <c r="Q321" s="1">
        <f>'pure data'!C321</f>
        <v>42053.462500000001</v>
      </c>
      <c r="R321" s="1">
        <f>'pure data'!L321</f>
        <v>42053.538888888892</v>
      </c>
      <c r="S321" t="str">
        <f>'pure data'!F321 &amp; "@soton.ac.uk"</f>
        <v>@soton.ac.uk</v>
      </c>
      <c r="T321">
        <f>'pure data'!B321</f>
        <v>84047</v>
      </c>
      <c r="U321" t="str">
        <f>'pure data'!R321</f>
        <v>2015/2</v>
      </c>
      <c r="V321" t="str">
        <f>'pure data'!M321</f>
        <v>T. Standen</v>
      </c>
    </row>
    <row r="322" spans="2:22" x14ac:dyDescent="0.2">
      <c r="B322" t="str">
        <f>'pure data'!A322</f>
        <v>Printer 4</v>
      </c>
      <c r="C322">
        <f>'pure data'!G322</f>
        <v>26338343</v>
      </c>
      <c r="D322" s="13">
        <f>'pure data'!H322</f>
        <v>6.25E-2</v>
      </c>
      <c r="E322">
        <f>'pure data'!I322</f>
        <v>31</v>
      </c>
      <c r="F322">
        <f>'pure data'!J322</f>
        <v>0</v>
      </c>
      <c r="G322" t="str">
        <f>'pure data'!K322</f>
        <v>N/A</v>
      </c>
      <c r="H322" t="str">
        <f>'pure data'!M322</f>
        <v>T. Standen</v>
      </c>
      <c r="I322" t="str">
        <f>'pure data'!N322</f>
        <v>undergraduate</v>
      </c>
      <c r="J322" t="str">
        <f>'pure data'!O322</f>
        <v>FEEG2001 - Eurobot 9</v>
      </c>
      <c r="K322">
        <f>'pure data'!P322</f>
        <v>0</v>
      </c>
      <c r="L322">
        <f>'pure data'!Q322</f>
        <v>0</v>
      </c>
      <c r="M322" t="str">
        <f>'pure data'!T322</f>
        <v>yes</v>
      </c>
      <c r="N322" t="str">
        <f>'pure data'!D322</f>
        <v>Use</v>
      </c>
      <c r="O322" t="str">
        <f>'pure data'!E322 &amp; " " &amp; 'pure data'!F322</f>
        <v xml:space="preserve">Tomas Pekarska </v>
      </c>
      <c r="P322" t="s">
        <v>2130</v>
      </c>
      <c r="Q322" s="1">
        <f>'pure data'!C322</f>
        <v>42053.447222222225</v>
      </c>
      <c r="R322" s="1">
        <f>'pure data'!L322</f>
        <v>42053.509722222225</v>
      </c>
      <c r="S322" t="str">
        <f>'pure data'!F322 &amp; "@soton.ac.uk"</f>
        <v>@soton.ac.uk</v>
      </c>
      <c r="T322">
        <f>'pure data'!B322</f>
        <v>83908</v>
      </c>
      <c r="U322" t="str">
        <f>'pure data'!R322</f>
        <v>2015/2</v>
      </c>
      <c r="V322" t="str">
        <f>'pure data'!M322</f>
        <v>T. Standen</v>
      </c>
    </row>
    <row r="323" spans="2:22" x14ac:dyDescent="0.2">
      <c r="B323" t="str">
        <f>'pure data'!A323</f>
        <v>Printer 9</v>
      </c>
      <c r="C323">
        <f>'pure data'!G323</f>
        <v>25490249</v>
      </c>
      <c r="D323" s="13">
        <f>'pure data'!H323</f>
        <v>4.3750000000000004E-2</v>
      </c>
      <c r="E323">
        <f>'pure data'!I323</f>
        <v>12.4</v>
      </c>
      <c r="F323">
        <f>'pure data'!J323</f>
        <v>0</v>
      </c>
      <c r="G323" t="str">
        <f>'pure data'!K323</f>
        <v>N/A</v>
      </c>
      <c r="H323" t="str">
        <f>'pure data'!M323</f>
        <v>D. Newman</v>
      </c>
      <c r="I323" t="str">
        <f>'pure data'!N323</f>
        <v>undergraduate</v>
      </c>
      <c r="J323" t="str">
        <f>'pure data'!O323</f>
        <v>FEEG2001 Group 6</v>
      </c>
      <c r="K323">
        <f>'pure data'!P323</f>
        <v>0</v>
      </c>
      <c r="L323">
        <f>'pure data'!Q323</f>
        <v>0</v>
      </c>
      <c r="M323" t="str">
        <f>'pure data'!T323</f>
        <v>yes</v>
      </c>
      <c r="N323" t="str">
        <f>'pure data'!D323</f>
        <v>Use</v>
      </c>
      <c r="O323" t="str">
        <f>'pure data'!E323 &amp; " " &amp; 'pure data'!F323</f>
        <v xml:space="preserve">Sabina Kanagalingam </v>
      </c>
      <c r="P323" t="s">
        <v>2130</v>
      </c>
      <c r="Q323" s="1">
        <f>'pure data'!C323</f>
        <v>42053.397916666669</v>
      </c>
      <c r="R323" s="1">
        <f>'pure data'!L323</f>
        <v>42053.441666666666</v>
      </c>
      <c r="S323" t="str">
        <f>'pure data'!F323 &amp; "@soton.ac.uk"</f>
        <v>@soton.ac.uk</v>
      </c>
      <c r="T323">
        <f>'pure data'!B323</f>
        <v>80213</v>
      </c>
      <c r="U323" t="str">
        <f>'pure data'!R323</f>
        <v>2015/2</v>
      </c>
      <c r="V323" t="str">
        <f>'pure data'!M323</f>
        <v>D. Newman</v>
      </c>
    </row>
    <row r="324" spans="2:22" x14ac:dyDescent="0.2">
      <c r="B324" t="str">
        <f>'pure data'!A324</f>
        <v>Printer 11</v>
      </c>
      <c r="C324">
        <f>'pure data'!G324</f>
        <v>23924616</v>
      </c>
      <c r="D324" s="13">
        <f>'pure data'!H324</f>
        <v>0</v>
      </c>
      <c r="E324">
        <f>'pure data'!I324</f>
        <v>56</v>
      </c>
      <c r="F324">
        <f>'pure data'!J324</f>
        <v>0</v>
      </c>
      <c r="G324" t="str">
        <f>'pure data'!K324</f>
        <v>N/A</v>
      </c>
      <c r="H324" t="str">
        <f>'pure data'!M324</f>
        <v>T. Standen</v>
      </c>
      <c r="I324" t="str">
        <f>'pure data'!N324</f>
        <v>undergraduate</v>
      </c>
      <c r="J324" t="str">
        <f>'pure data'!O324</f>
        <v>FEEG6012 - GDP 14</v>
      </c>
      <c r="K324">
        <f>'pure data'!P324</f>
        <v>0</v>
      </c>
      <c r="L324">
        <f>'pure data'!Q324</f>
        <v>0</v>
      </c>
      <c r="M324" t="str">
        <f>'pure data'!T324</f>
        <v>yes</v>
      </c>
      <c r="N324" t="str">
        <f>'pure data'!D324</f>
        <v>Use</v>
      </c>
      <c r="O324" t="str">
        <f>'pure data'!E324 &amp; " " &amp; 'pure data'!F324</f>
        <v>Beatriz Martin Febrel bmf1g11</v>
      </c>
      <c r="P324" t="s">
        <v>2130</v>
      </c>
      <c r="Q324" s="1">
        <f>'pure data'!C324</f>
        <v>42053.375</v>
      </c>
      <c r="R324" s="1">
        <f>'pure data'!L324</f>
        <v>42053.375</v>
      </c>
      <c r="S324" t="str">
        <f>'pure data'!F324 &amp; "@soton.ac.uk"</f>
        <v>bmf1g11@soton.ac.uk</v>
      </c>
      <c r="T324">
        <f>'pure data'!B324</f>
        <v>80215</v>
      </c>
      <c r="U324" t="str">
        <f>'pure data'!R324</f>
        <v>2015/2</v>
      </c>
      <c r="V324" t="str">
        <f>'pure data'!M324</f>
        <v>T. Standen</v>
      </c>
    </row>
    <row r="325" spans="2:22" x14ac:dyDescent="0.2">
      <c r="B325" t="str">
        <f>'pure data'!A325</f>
        <v>Printer 13</v>
      </c>
      <c r="C325">
        <f>'pure data'!G325</f>
        <v>24182869</v>
      </c>
      <c r="D325" s="13">
        <f>'pure data'!H325</f>
        <v>0.15833333333333333</v>
      </c>
      <c r="E325">
        <f>'pure data'!I325</f>
        <v>28.9</v>
      </c>
      <c r="F325">
        <f>'pure data'!J325</f>
        <v>0</v>
      </c>
      <c r="G325" t="str">
        <f>'pure data'!K325</f>
        <v>N/A</v>
      </c>
      <c r="H325" t="str">
        <f>'pure data'!M325</f>
        <v>L. Wollatz</v>
      </c>
      <c r="I325" t="str">
        <f>'pure data'!N325</f>
        <v>undergraduate</v>
      </c>
      <c r="J325" t="str">
        <f>'pure data'!O325</f>
        <v>FEEG6012 - GDP 18</v>
      </c>
      <c r="K325">
        <f>'pure data'!P325</f>
        <v>0</v>
      </c>
      <c r="L325">
        <f>'pure data'!Q325</f>
        <v>0</v>
      </c>
      <c r="M325" t="str">
        <f>'pure data'!T325</f>
        <v>yes</v>
      </c>
      <c r="N325" t="str">
        <f>'pure data'!D325</f>
        <v>Use</v>
      </c>
      <c r="O325" t="str">
        <f>'pure data'!E325 &amp; " " &amp; 'pure data'!F325</f>
        <v>Joseph Harris jcrh2g11</v>
      </c>
      <c r="P325" t="s">
        <v>2130</v>
      </c>
      <c r="Q325" s="1">
        <f>'pure data'!C325</f>
        <v>42053.574999999997</v>
      </c>
      <c r="R325" s="1">
        <f>'pure data'!L325</f>
        <v>42053.73333333333</v>
      </c>
      <c r="S325" t="str">
        <f>'pure data'!F325 &amp; "@soton.ac.uk"</f>
        <v>jcrh2g11@soton.ac.uk</v>
      </c>
      <c r="T325">
        <f>'pure data'!B325</f>
        <v>80233</v>
      </c>
      <c r="U325" t="str">
        <f>'pure data'!R325</f>
        <v>2015/2</v>
      </c>
      <c r="V325" t="str">
        <f>'pure data'!M325</f>
        <v>L. Wollatz</v>
      </c>
    </row>
    <row r="326" spans="2:22" x14ac:dyDescent="0.2">
      <c r="B326" t="str">
        <f>'pure data'!A326</f>
        <v>Printer 6</v>
      </c>
      <c r="C326">
        <f>'pure data'!G326</f>
        <v>24182869</v>
      </c>
      <c r="D326" s="13">
        <f>'pure data'!H326</f>
        <v>0.15833333333333333</v>
      </c>
      <c r="E326">
        <f>'pure data'!I326</f>
        <v>28.9</v>
      </c>
      <c r="F326">
        <f>'pure data'!J326</f>
        <v>0</v>
      </c>
      <c r="G326" t="str">
        <f>'pure data'!K326</f>
        <v>N/A</v>
      </c>
      <c r="H326" t="str">
        <f>'pure data'!M326</f>
        <v>L. Wollatz</v>
      </c>
      <c r="I326" t="str">
        <f>'pure data'!N326</f>
        <v>undergraduate</v>
      </c>
      <c r="J326" t="str">
        <f>'pure data'!O326</f>
        <v>FEEG6012 - GDP 18</v>
      </c>
      <c r="K326">
        <f>'pure data'!P326</f>
        <v>0</v>
      </c>
      <c r="L326">
        <f>'pure data'!Q326</f>
        <v>0</v>
      </c>
      <c r="M326" t="str">
        <f>'pure data'!T326</f>
        <v>yes</v>
      </c>
      <c r="N326" t="str">
        <f>'pure data'!D326</f>
        <v>Use</v>
      </c>
      <c r="O326" t="str">
        <f>'pure data'!E326 &amp; " " &amp; 'pure data'!F326</f>
        <v>Joseph Harris jcrh2g11</v>
      </c>
      <c r="P326" t="s">
        <v>2130</v>
      </c>
      <c r="Q326" s="1">
        <f>'pure data'!C326</f>
        <v>42053.375</v>
      </c>
      <c r="R326" s="1">
        <f>'pure data'!L326</f>
        <v>42053.533333333333</v>
      </c>
      <c r="S326" t="str">
        <f>'pure data'!F326 &amp; "@soton.ac.uk"</f>
        <v>jcrh2g11@soton.ac.uk</v>
      </c>
      <c r="T326">
        <f>'pure data'!B326</f>
        <v>80151</v>
      </c>
      <c r="U326" t="str">
        <f>'pure data'!R326</f>
        <v>2015/2</v>
      </c>
      <c r="V326" t="str">
        <f>'pure data'!M326</f>
        <v>L. Wollatz</v>
      </c>
    </row>
    <row r="327" spans="2:22" x14ac:dyDescent="0.2">
      <c r="B327" t="str">
        <f>'pure data'!A327</f>
        <v>Printer 13</v>
      </c>
      <c r="C327">
        <f>'pure data'!G327</f>
        <v>24182869</v>
      </c>
      <c r="D327" s="13">
        <f>'pure data'!H327</f>
        <v>5.5555555555555552E-2</v>
      </c>
      <c r="E327">
        <f>'pure data'!I327</f>
        <v>0</v>
      </c>
      <c r="F327">
        <f>'pure data'!J327</f>
        <v>0</v>
      </c>
      <c r="G327" t="str">
        <f>'pure data'!K327</f>
        <v>N/A</v>
      </c>
      <c r="H327" t="str">
        <f>'pure data'!M327</f>
        <v>T. Standen</v>
      </c>
      <c r="I327" t="str">
        <f>'pure data'!N327</f>
        <v>undergraduate</v>
      </c>
      <c r="J327" t="str">
        <f>'pure data'!O327</f>
        <v>FEEG6012 - GDP 18</v>
      </c>
      <c r="K327">
        <f>'pure data'!P327</f>
        <v>0</v>
      </c>
      <c r="L327">
        <f>'pure data'!Q327</f>
        <v>0</v>
      </c>
      <c r="M327" t="str">
        <f>'pure data'!T327</f>
        <v>yes</v>
      </c>
      <c r="N327" t="str">
        <f>'pure data'!D327</f>
        <v>Use</v>
      </c>
      <c r="O327" t="str">
        <f>'pure data'!E327 &amp; " " &amp; 'pure data'!F327</f>
        <v>Joseph Harris jcrh2g11</v>
      </c>
      <c r="P327" t="s">
        <v>2130</v>
      </c>
      <c r="Q327" s="1">
        <f>'pure data'!C327</f>
        <v>42053.73333333333</v>
      </c>
      <c r="R327" s="1">
        <f>'pure data'!L327</f>
        <v>42053.788888888885</v>
      </c>
      <c r="S327" t="str">
        <f>'pure data'!F327 &amp; "@soton.ac.uk"</f>
        <v>jcrh2g11@soton.ac.uk</v>
      </c>
      <c r="T327">
        <f>'pure data'!B327</f>
        <v>80233</v>
      </c>
      <c r="U327" t="str">
        <f>'pure data'!R327</f>
        <v>2015/2</v>
      </c>
      <c r="V327" t="str">
        <f>'pure data'!M327</f>
        <v>T. Standen</v>
      </c>
    </row>
    <row r="328" spans="2:22" x14ac:dyDescent="0.2">
      <c r="B328" t="str">
        <f>'pure data'!A328</f>
        <v>Printer 2</v>
      </c>
      <c r="C328">
        <f>'pure data'!G328</f>
        <v>24273635</v>
      </c>
      <c r="D328" s="13">
        <f>'pure data'!H328</f>
        <v>7.9166666666666663E-2</v>
      </c>
      <c r="E328">
        <f>'pure data'!I328</f>
        <v>18</v>
      </c>
      <c r="F328">
        <f>'pure data'!J328</f>
        <v>0</v>
      </c>
      <c r="G328" t="str">
        <f>'pure data'!K328</f>
        <v>N/A</v>
      </c>
      <c r="H328" t="str">
        <f>'pure data'!M328</f>
        <v>T. Standen</v>
      </c>
      <c r="I328" t="str">
        <f>'pure data'!N328</f>
        <v>undergraduate</v>
      </c>
      <c r="J328" t="str">
        <f>'pure data'!O328</f>
        <v>FEEG6012 - GDP 6</v>
      </c>
      <c r="K328">
        <f>'pure data'!P328</f>
        <v>0</v>
      </c>
      <c r="L328">
        <f>'pure data'!Q328</f>
        <v>0</v>
      </c>
      <c r="M328" t="str">
        <f>'pure data'!T328</f>
        <v>yes</v>
      </c>
      <c r="N328" t="str">
        <f>'pure data'!D328</f>
        <v>Use</v>
      </c>
      <c r="O328" t="str">
        <f>'pure data'!E328 &amp; " " &amp; 'pure data'!F328</f>
        <v xml:space="preserve">Andras Oravecz </v>
      </c>
      <c r="P328" t="s">
        <v>2130</v>
      </c>
      <c r="Q328" s="1">
        <f>'pure data'!C328</f>
        <v>42053.375</v>
      </c>
      <c r="R328" s="1">
        <f>'pure data'!L328</f>
        <v>42053.45416666667</v>
      </c>
      <c r="S328" t="str">
        <f>'pure data'!F328 &amp; "@soton.ac.uk"</f>
        <v>@soton.ac.uk</v>
      </c>
      <c r="T328">
        <f>'pure data'!B328</f>
        <v>63116</v>
      </c>
      <c r="U328" t="str">
        <f>'pure data'!R328</f>
        <v>2015/2</v>
      </c>
      <c r="V328" t="str">
        <f>'pure data'!M328</f>
        <v>T. Standen</v>
      </c>
    </row>
    <row r="329" spans="2:22" x14ac:dyDescent="0.2">
      <c r="B329" t="str">
        <f>'pure data'!A329</f>
        <v>Printer 12</v>
      </c>
      <c r="C329">
        <f>'pure data'!G329</f>
        <v>25431182</v>
      </c>
      <c r="D329" s="13">
        <f>'pure data'!H329</f>
        <v>7.7083333333333337E-2</v>
      </c>
      <c r="E329">
        <f>'pure data'!I329</f>
        <v>14.7</v>
      </c>
      <c r="F329">
        <f>'pure data'!J329</f>
        <v>0</v>
      </c>
      <c r="G329" t="str">
        <f>'pure data'!K329</f>
        <v>N/A</v>
      </c>
      <c r="H329" t="str">
        <f>'pure data'!M329</f>
        <v>T. Standen</v>
      </c>
      <c r="I329" t="str">
        <f>'pure data'!N329</f>
        <v>undergraduate</v>
      </c>
      <c r="J329" t="str">
        <f>'pure data'!O329</f>
        <v xml:space="preserve">FEEG3003 - IP </v>
      </c>
      <c r="K329">
        <f>'pure data'!P329</f>
        <v>0</v>
      </c>
      <c r="L329">
        <f>'pure data'!Q329</f>
        <v>0</v>
      </c>
      <c r="M329" t="str">
        <f>'pure data'!T329</f>
        <v>yes</v>
      </c>
      <c r="N329" t="str">
        <f>'pure data'!D329</f>
        <v>Use</v>
      </c>
      <c r="O329" t="str">
        <f>'pure data'!E329 &amp; " " &amp; 'pure data'!F329</f>
        <v>Anthony Hill ah14g12</v>
      </c>
      <c r="P329" t="s">
        <v>2130</v>
      </c>
      <c r="Q329" s="1">
        <f>'pure data'!C329</f>
        <v>42053.375</v>
      </c>
      <c r="R329" s="1">
        <f>'pure data'!L329</f>
        <v>42053.45208333333</v>
      </c>
      <c r="S329" t="str">
        <f>'pure data'!F329 &amp; "@soton.ac.uk"</f>
        <v>ah14g12@soton.ac.uk</v>
      </c>
      <c r="T329">
        <f>'pure data'!B329</f>
        <v>80222</v>
      </c>
      <c r="U329" t="str">
        <f>'pure data'!R329</f>
        <v>2015/2</v>
      </c>
      <c r="V329" t="str">
        <f>'pure data'!M329</f>
        <v>T. Standen</v>
      </c>
    </row>
    <row r="330" spans="2:22" x14ac:dyDescent="0.2">
      <c r="B330" t="str">
        <f>'pure data'!A330</f>
        <v>Printer 12</v>
      </c>
      <c r="C330">
        <f>'pure data'!G330</f>
        <v>25486578</v>
      </c>
      <c r="D330" s="13">
        <f>'pure data'!H330</f>
        <v>8.5416666666666655E-2</v>
      </c>
      <c r="E330">
        <f>'pure data'!I330</f>
        <v>63.2</v>
      </c>
      <c r="F330">
        <f>'pure data'!J330</f>
        <v>0</v>
      </c>
      <c r="G330" t="str">
        <f>'pure data'!K330</f>
        <v>N/A</v>
      </c>
      <c r="H330" t="str">
        <f>'pure data'!M330</f>
        <v>L. Wollatz</v>
      </c>
      <c r="I330" t="str">
        <f>'pure data'!N330</f>
        <v>undergraduate</v>
      </c>
      <c r="J330" t="str">
        <f>'pure data'!O330</f>
        <v>FEEG3003 - IP 704</v>
      </c>
      <c r="K330">
        <f>'pure data'!P330</f>
        <v>0</v>
      </c>
      <c r="L330">
        <f>'pure data'!Q330</f>
        <v>0</v>
      </c>
      <c r="M330" t="str">
        <f>'pure data'!T330</f>
        <v>yes</v>
      </c>
      <c r="N330" t="str">
        <f>'pure data'!D330</f>
        <v>Use</v>
      </c>
      <c r="O330" t="str">
        <f>'pure data'!E330 &amp; " " &amp; 'pure data'!F330</f>
        <v>Alexander Williams aw13g12</v>
      </c>
      <c r="P330" t="s">
        <v>2130</v>
      </c>
      <c r="Q330" s="1">
        <f>'pure data'!C330</f>
        <v>42053.45208333333</v>
      </c>
      <c r="R330" s="1">
        <f>'pure data'!L330</f>
        <v>42053.537499999999</v>
      </c>
      <c r="S330" t="str">
        <f>'pure data'!F330 &amp; "@soton.ac.uk"</f>
        <v>aw13g12@soton.ac.uk</v>
      </c>
      <c r="T330">
        <f>'pure data'!B330</f>
        <v>80222</v>
      </c>
      <c r="U330" t="str">
        <f>'pure data'!R330</f>
        <v>2015/2</v>
      </c>
      <c r="V330" t="str">
        <f>'pure data'!M330</f>
        <v>L. Wollatz</v>
      </c>
    </row>
    <row r="331" spans="2:22" x14ac:dyDescent="0.2">
      <c r="B331" t="str">
        <f>'pure data'!A331</f>
        <v>Printer 18</v>
      </c>
      <c r="C331">
        <f>'pure data'!G331</f>
        <v>26474972</v>
      </c>
      <c r="D331" s="13">
        <f>'pure data'!H331</f>
        <v>4.625</v>
      </c>
      <c r="E331">
        <f>'pure data'!I331</f>
        <v>32</v>
      </c>
      <c r="F331">
        <f>'pure data'!J331</f>
        <v>0</v>
      </c>
      <c r="G331" t="str">
        <f>'pure data'!K331</f>
        <v>N/A</v>
      </c>
      <c r="H331" t="str">
        <f>'pure data'!M331</f>
        <v>T. Standen</v>
      </c>
      <c r="I331" t="str">
        <f>'pure data'!N331</f>
        <v>postgraduate</v>
      </c>
      <c r="J331" t="str">
        <f>'pure data'!O331</f>
        <v>PhD project</v>
      </c>
      <c r="K331">
        <f>'pure data'!P331</f>
        <v>0</v>
      </c>
      <c r="L331" t="str">
        <f>'pure data'!Q331</f>
        <v>returned 23/02/15</v>
      </c>
      <c r="M331" t="str">
        <f>'pure data'!T331</f>
        <v>yes</v>
      </c>
      <c r="N331" t="str">
        <f>'pure data'!D331</f>
        <v>Loan</v>
      </c>
      <c r="O331" t="str">
        <f>'pure data'!E331 &amp; " " &amp; 'pure data'!F331</f>
        <v>Jinghua Tang jt7g13</v>
      </c>
      <c r="P331" t="s">
        <v>2130</v>
      </c>
      <c r="Q331" s="1">
        <f>'pure data'!C331</f>
        <v>42053.75</v>
      </c>
      <c r="R331" s="1">
        <f>'pure data'!L331</f>
        <v>42058.375</v>
      </c>
      <c r="S331" t="str">
        <f>'pure data'!F331 &amp; "@soton.ac.uk"</f>
        <v>jt7g13@soton.ac.uk</v>
      </c>
      <c r="T331">
        <f>'pure data'!B331</f>
        <v>84788</v>
      </c>
      <c r="U331" t="str">
        <f>'pure data'!R331</f>
        <v>2015/2</v>
      </c>
      <c r="V331" t="str">
        <f>'pure data'!M331</f>
        <v>T. Standen</v>
      </c>
    </row>
    <row r="332" spans="2:22" x14ac:dyDescent="0.2">
      <c r="B332" t="str">
        <f>'pure data'!A332</f>
        <v>Printer 3</v>
      </c>
      <c r="C332">
        <f>'pure data'!G332</f>
        <v>25730738</v>
      </c>
      <c r="D332" s="13">
        <f>'pure data'!H332</f>
        <v>4.625</v>
      </c>
      <c r="E332">
        <f>'pure data'!I332</f>
        <v>450</v>
      </c>
      <c r="F332">
        <f>'pure data'!J332</f>
        <v>0</v>
      </c>
      <c r="G332" t="str">
        <f>'pure data'!K332</f>
        <v>N/A</v>
      </c>
      <c r="H332" t="str">
        <f>'pure data'!M332</f>
        <v>S. Mestry</v>
      </c>
      <c r="I332" t="str">
        <f>'pure data'!N332</f>
        <v>postgraduate</v>
      </c>
      <c r="J332" t="str">
        <f>'pure data'!O332</f>
        <v>PhD project</v>
      </c>
      <c r="K332">
        <f>'pure data'!P332</f>
        <v>0</v>
      </c>
      <c r="L332" t="str">
        <f>'pure data'!Q332</f>
        <v>returned 23/02/2015</v>
      </c>
      <c r="M332" t="str">
        <f>'pure data'!T332</f>
        <v>yes</v>
      </c>
      <c r="N332" t="str">
        <f>'pure data'!D332</f>
        <v>Loan</v>
      </c>
      <c r="O332" t="str">
        <f>'pure data'!E332 &amp; " " &amp; 'pure data'!F332</f>
        <v>Sonia Taddei st1e12</v>
      </c>
      <c r="P332" t="s">
        <v>2130</v>
      </c>
      <c r="Q332" s="1">
        <f>'pure data'!C332</f>
        <v>42053.75</v>
      </c>
      <c r="R332" s="1">
        <f>'pure data'!L332</f>
        <v>42058.375</v>
      </c>
      <c r="S332" t="str">
        <f>'pure data'!F332 &amp; "@soton.ac.uk"</f>
        <v>st1e12@soton.ac.uk</v>
      </c>
      <c r="T332">
        <f>'pure data'!B332</f>
        <v>82953</v>
      </c>
      <c r="U332" t="str">
        <f>'pure data'!R332</f>
        <v>2015/2</v>
      </c>
      <c r="V332" t="str">
        <f>'pure data'!M332</f>
        <v>S. Mestry</v>
      </c>
    </row>
    <row r="333" spans="2:22" x14ac:dyDescent="0.2">
      <c r="B333" t="str">
        <f>'pure data'!A333</f>
        <v>Printer 12</v>
      </c>
      <c r="C333">
        <f>'pure data'!G333</f>
        <v>25486578</v>
      </c>
      <c r="D333" s="13">
        <f>'pure data'!H333</f>
        <v>4.625</v>
      </c>
      <c r="E333">
        <f>'pure data'!I333</f>
        <v>0</v>
      </c>
      <c r="F333">
        <f>'pure data'!J333</f>
        <v>0</v>
      </c>
      <c r="G333" t="str">
        <f>'pure data'!K333</f>
        <v>N/A</v>
      </c>
      <c r="H333" t="str">
        <f>'pure data'!M333</f>
        <v>D. Newman</v>
      </c>
      <c r="I333" t="str">
        <f>'pure data'!N333</f>
        <v>undergraduate</v>
      </c>
      <c r="J333" t="str">
        <f>'pure data'!O333</f>
        <v>private</v>
      </c>
      <c r="K333">
        <f>'pure data'!P333</f>
        <v>0</v>
      </c>
      <c r="L333" t="str">
        <f>'pure data'!Q333</f>
        <v>returned 23/02/15</v>
      </c>
      <c r="M333" t="str">
        <f>'pure data'!T333</f>
        <v>yes</v>
      </c>
      <c r="N333" t="str">
        <f>'pure data'!D333</f>
        <v>Loan</v>
      </c>
      <c r="O333" t="str">
        <f>'pure data'!E333 &amp; " " &amp; 'pure data'!F333</f>
        <v>Alexander Williams aw13g12</v>
      </c>
      <c r="P333" t="s">
        <v>2130</v>
      </c>
      <c r="Q333" s="1">
        <f>'pure data'!C333</f>
        <v>42053.75</v>
      </c>
      <c r="R333" s="1">
        <f>'pure data'!L333</f>
        <v>42058.375</v>
      </c>
      <c r="S333" t="str">
        <f>'pure data'!F333 &amp; "@soton.ac.uk"</f>
        <v>aw13g12@soton.ac.uk</v>
      </c>
      <c r="T333">
        <f>'pure data'!B333</f>
        <v>80222</v>
      </c>
      <c r="U333" t="str">
        <f>'pure data'!R333</f>
        <v>2015/2</v>
      </c>
      <c r="V333" t="str">
        <f>'pure data'!M333</f>
        <v>D. Newman</v>
      </c>
    </row>
    <row r="334" spans="2:22" x14ac:dyDescent="0.2">
      <c r="B334" t="str">
        <f>'pure data'!A334</f>
        <v>Printer 11</v>
      </c>
      <c r="C334">
        <f>'pure data'!G334</f>
        <v>24797642</v>
      </c>
      <c r="D334" s="13">
        <f>'pure data'!H334</f>
        <v>4.625</v>
      </c>
      <c r="E334">
        <f>'pure data'!I334</f>
        <v>0</v>
      </c>
      <c r="F334">
        <f>'pure data'!J334</f>
        <v>0</v>
      </c>
      <c r="G334" t="str">
        <f>'pure data'!K334</f>
        <v>N/A</v>
      </c>
      <c r="H334" t="str">
        <f>'pure data'!M334</f>
        <v>D. Newman</v>
      </c>
      <c r="I334" t="str">
        <f>'pure data'!N334</f>
        <v>undergraduate</v>
      </c>
      <c r="J334" t="str">
        <f>'pure data'!O334</f>
        <v>unspecified</v>
      </c>
      <c r="K334">
        <f>'pure data'!P334</f>
        <v>0</v>
      </c>
      <c r="L334" t="str">
        <f>'pure data'!Q334</f>
        <v>returned 23/02/15</v>
      </c>
      <c r="M334" t="str">
        <f>'pure data'!T334</f>
        <v>yes</v>
      </c>
      <c r="N334" t="str">
        <f>'pure data'!D334</f>
        <v>Loan</v>
      </c>
      <c r="O334" t="str">
        <f>'pure data'!E334 &amp; " " &amp; 'pure data'!F334</f>
        <v>Adam Boxer ab20g11</v>
      </c>
      <c r="P334" t="s">
        <v>2130</v>
      </c>
      <c r="Q334" s="1">
        <f>'pure data'!C334</f>
        <v>42053.75</v>
      </c>
      <c r="R334" s="1">
        <f>'pure data'!L334</f>
        <v>42058.375</v>
      </c>
      <c r="S334" t="str">
        <f>'pure data'!F334 &amp; "@soton.ac.uk"</f>
        <v>ab20g11@soton.ac.uk</v>
      </c>
      <c r="T334">
        <f>'pure data'!B334</f>
        <v>80215</v>
      </c>
      <c r="U334" t="str">
        <f>'pure data'!R334</f>
        <v>2015/2</v>
      </c>
      <c r="V334" t="str">
        <f>'pure data'!M334</f>
        <v>D. Newman</v>
      </c>
    </row>
    <row r="335" spans="2:22" x14ac:dyDescent="0.2">
      <c r="B335" t="str">
        <f>'pure data'!A335</f>
        <v>Printer 16</v>
      </c>
      <c r="C335">
        <f>'pure data'!G335</f>
        <v>26270897</v>
      </c>
      <c r="D335" s="13">
        <f>'pure data'!H335</f>
        <v>4.625</v>
      </c>
      <c r="E335">
        <f>'pure data'!I335</f>
        <v>0</v>
      </c>
      <c r="F335">
        <f>'pure data'!J335</f>
        <v>0</v>
      </c>
      <c r="G335" t="str">
        <f>'pure data'!K335</f>
        <v>N/A</v>
      </c>
      <c r="H335" t="str">
        <f>'pure data'!M335</f>
        <v>D. Newman</v>
      </c>
      <c r="I335" t="str">
        <f>'pure data'!N335</f>
        <v>undergraduate</v>
      </c>
      <c r="J335" t="str">
        <f>'pure data'!O335</f>
        <v>unspecified</v>
      </c>
      <c r="K335">
        <f>'pure data'!P335</f>
        <v>0</v>
      </c>
      <c r="L335" t="str">
        <f>'pure data'!Q335</f>
        <v>returned 23/02/15</v>
      </c>
      <c r="M335" t="str">
        <f>'pure data'!T335</f>
        <v>yes</v>
      </c>
      <c r="N335" t="str">
        <f>'pure data'!D335</f>
        <v>Loan</v>
      </c>
      <c r="O335" t="str">
        <f>'pure data'!E335 &amp; " " &amp; 'pure data'!F335</f>
        <v>Aniket Chopda ac9g13</v>
      </c>
      <c r="P335" t="s">
        <v>2130</v>
      </c>
      <c r="Q335" s="1">
        <f>'pure data'!C335</f>
        <v>42053.75</v>
      </c>
      <c r="R335" s="1">
        <f>'pure data'!L335</f>
        <v>42058.375</v>
      </c>
      <c r="S335" t="str">
        <f>'pure data'!F335 &amp; "@soton.ac.uk"</f>
        <v>ac9g13@soton.ac.uk</v>
      </c>
      <c r="T335">
        <f>'pure data'!B335</f>
        <v>82908</v>
      </c>
      <c r="U335" t="str">
        <f>'pure data'!R335</f>
        <v>2015/2</v>
      </c>
      <c r="V335" t="str">
        <f>'pure data'!M335</f>
        <v>D. Newman</v>
      </c>
    </row>
    <row r="336" spans="2:22" x14ac:dyDescent="0.2">
      <c r="B336" t="str">
        <f>'pure data'!A336</f>
        <v>Printer 6</v>
      </c>
      <c r="C336">
        <f>'pure data'!G336</f>
        <v>23867191</v>
      </c>
      <c r="D336" s="13">
        <f>'pure data'!H336</f>
        <v>4.625</v>
      </c>
      <c r="E336">
        <f>'pure data'!I336</f>
        <v>0</v>
      </c>
      <c r="F336">
        <f>'pure data'!J336</f>
        <v>0</v>
      </c>
      <c r="G336" t="str">
        <f>'pure data'!K336</f>
        <v>N/A</v>
      </c>
      <c r="H336" t="str">
        <f>'pure data'!M336</f>
        <v>D. Newman</v>
      </c>
      <c r="I336" t="str">
        <f>'pure data'!N336</f>
        <v>undergraduate</v>
      </c>
      <c r="J336" t="str">
        <f>'pure data'!O336</f>
        <v>unspecified</v>
      </c>
      <c r="K336">
        <f>'pure data'!P336</f>
        <v>0</v>
      </c>
      <c r="L336" t="str">
        <f>'pure data'!Q336</f>
        <v>returned 23/02/15</v>
      </c>
      <c r="M336" t="str">
        <f>'pure data'!T336</f>
        <v>yes</v>
      </c>
      <c r="N336" t="str">
        <f>'pure data'!D336</f>
        <v>Loan</v>
      </c>
      <c r="O336" t="str">
        <f>'pure data'!E336 &amp; " " &amp; 'pure data'!F336</f>
        <v>Tomas Starley tms1g10</v>
      </c>
      <c r="P336" t="s">
        <v>2130</v>
      </c>
      <c r="Q336" s="1">
        <f>'pure data'!C336</f>
        <v>42053.75</v>
      </c>
      <c r="R336" s="1">
        <f>'pure data'!L336</f>
        <v>42058.375</v>
      </c>
      <c r="S336" t="str">
        <f>'pure data'!F336 &amp; "@soton.ac.uk"</f>
        <v>tms1g10@soton.ac.uk</v>
      </c>
      <c r="T336">
        <f>'pure data'!B336</f>
        <v>80151</v>
      </c>
      <c r="U336" t="str">
        <f>'pure data'!R336</f>
        <v>2015/2</v>
      </c>
      <c r="V336" t="str">
        <f>'pure data'!M336</f>
        <v>D. Newman</v>
      </c>
    </row>
    <row r="337" spans="2:22" x14ac:dyDescent="0.2">
      <c r="B337" t="str">
        <f>'pure data'!A337</f>
        <v>Printer 13</v>
      </c>
      <c r="C337">
        <f>'pure data'!G337</f>
        <v>23514299</v>
      </c>
      <c r="D337" s="13">
        <f>'pure data'!H337</f>
        <v>3.4722222222222224E-2</v>
      </c>
      <c r="E337">
        <f>'pure data'!I337</f>
        <v>10</v>
      </c>
      <c r="F337">
        <f>'pure data'!J337</f>
        <v>0</v>
      </c>
      <c r="G337" t="str">
        <f>'pure data'!K337</f>
        <v>N/A</v>
      </c>
      <c r="H337" t="str">
        <f>'pure data'!M337</f>
        <v>L. Wollatz</v>
      </c>
      <c r="I337" t="str">
        <f>'pure data'!N337</f>
        <v>demonstrator</v>
      </c>
      <c r="J337" t="str">
        <f>'pure data'!O337</f>
        <v>Demonstrator</v>
      </c>
      <c r="K337">
        <f>'pure data'!P337</f>
        <v>0</v>
      </c>
      <c r="L337" t="str">
        <f>'pure data'!Q337</f>
        <v>fillament holder</v>
      </c>
      <c r="M337" t="str">
        <f>'pure data'!T337</f>
        <v>yes</v>
      </c>
      <c r="N337" t="str">
        <f>'pure data'!D337</f>
        <v>Use</v>
      </c>
      <c r="O337" t="str">
        <f>'pure data'!E337 &amp; " " &amp; 'pure data'!F337</f>
        <v>Jacques Van der Kindere jvdk1g09</v>
      </c>
      <c r="P337" t="s">
        <v>2130</v>
      </c>
      <c r="Q337" s="1">
        <f>'pure data'!C337</f>
        <v>42058.375</v>
      </c>
      <c r="R337" s="1">
        <f>'pure data'!L337</f>
        <v>42058.409722222219</v>
      </c>
      <c r="S337" t="str">
        <f>'pure data'!F337 &amp; "@soton.ac.uk"</f>
        <v>jvdk1g09@soton.ac.uk</v>
      </c>
      <c r="T337">
        <f>'pure data'!B337</f>
        <v>80233</v>
      </c>
      <c r="U337" t="str">
        <f>'pure data'!R337</f>
        <v>2015/2</v>
      </c>
      <c r="V337" t="str">
        <f>'pure data'!M337</f>
        <v>L. Wollatz</v>
      </c>
    </row>
    <row r="338" spans="2:22" x14ac:dyDescent="0.2">
      <c r="B338" t="str">
        <f>'pure data'!A338</f>
        <v>Printer 6</v>
      </c>
      <c r="C338">
        <f>'pure data'!G338</f>
        <v>24360643</v>
      </c>
      <c r="D338" s="13">
        <f>'pure data'!H338</f>
        <v>3.6805555555555557E-2</v>
      </c>
      <c r="E338">
        <f>'pure data'!I338</f>
        <v>32.6</v>
      </c>
      <c r="F338">
        <f>'pure data'!J338</f>
        <v>0</v>
      </c>
      <c r="G338" t="str">
        <f>'pure data'!K338</f>
        <v>N/A</v>
      </c>
      <c r="H338" t="str">
        <f>'pure data'!M338</f>
        <v>L. Wollatz</v>
      </c>
      <c r="I338" t="str">
        <f>'pure data'!N338</f>
        <v>demonstrator</v>
      </c>
      <c r="J338" t="str">
        <f>'pure data'!O338</f>
        <v>Demonstrator</v>
      </c>
      <c r="K338">
        <f>'pure data'!P338</f>
        <v>0</v>
      </c>
      <c r="L338" t="str">
        <f>'pure data'!Q338</f>
        <v>printing fillament holder</v>
      </c>
      <c r="M338" t="str">
        <f>'pure data'!T338</f>
        <v>yes</v>
      </c>
      <c r="N338" t="str">
        <f>'pure data'!D338</f>
        <v>Use</v>
      </c>
      <c r="O338" t="str">
        <f>'pure data'!E338 &amp; " " &amp; 'pure data'!F338</f>
        <v>Lasse Wollatz lw6g10</v>
      </c>
      <c r="P338" t="s">
        <v>2130</v>
      </c>
      <c r="Q338" s="1">
        <f>'pure data'!C338</f>
        <v>42058.375</v>
      </c>
      <c r="R338" s="1">
        <f>'pure data'!L338</f>
        <v>42058.411805555559</v>
      </c>
      <c r="S338" t="str">
        <f>'pure data'!F338 &amp; "@soton.ac.uk"</f>
        <v>lw6g10@soton.ac.uk</v>
      </c>
      <c r="T338">
        <f>'pure data'!B338</f>
        <v>80151</v>
      </c>
      <c r="U338" t="str">
        <f>'pure data'!R338</f>
        <v>2015/2</v>
      </c>
      <c r="V338" t="str">
        <f>'pure data'!M338</f>
        <v>L. Wollatz</v>
      </c>
    </row>
    <row r="339" spans="2:22" x14ac:dyDescent="0.2">
      <c r="B339" t="str">
        <f>'pure data'!A339</f>
        <v>Printer 9</v>
      </c>
      <c r="C339">
        <f>'pure data'!G339</f>
        <v>21613141</v>
      </c>
      <c r="D339" s="13">
        <f>'pure data'!H339</f>
        <v>3.125E-2</v>
      </c>
      <c r="E339">
        <f>'pure data'!I339</f>
        <v>19.8</v>
      </c>
      <c r="F339">
        <f>'pure data'!J339</f>
        <v>0</v>
      </c>
      <c r="G339" t="str">
        <f>'pure data'!K339</f>
        <v>N/A</v>
      </c>
      <c r="H339" t="str">
        <f>'pure data'!M339</f>
        <v>C. Cooper</v>
      </c>
      <c r="I339" t="str">
        <f>'pure data'!N339</f>
        <v>demonstrator</v>
      </c>
      <c r="J339" t="str">
        <f>'pure data'!O339</f>
        <v>Demonstrator</v>
      </c>
      <c r="K339">
        <f>'pure data'!P339</f>
        <v>0</v>
      </c>
      <c r="L339">
        <f>'pure data'!Q339</f>
        <v>0</v>
      </c>
      <c r="M339" t="str">
        <f>'pure data'!T339</f>
        <v>yes</v>
      </c>
      <c r="N339" t="str">
        <f>'pure data'!D339</f>
        <v>Use</v>
      </c>
      <c r="O339" t="str">
        <f>'pure data'!E339 &amp; " " &amp; 'pure data'!F339</f>
        <v>Catriona Cooper cc1406</v>
      </c>
      <c r="P339" t="s">
        <v>2130</v>
      </c>
      <c r="Q339" s="1">
        <f>'pure data'!C339</f>
        <v>42058.375</v>
      </c>
      <c r="R339" s="1">
        <f>'pure data'!L339</f>
        <v>42058.40625</v>
      </c>
      <c r="S339" t="str">
        <f>'pure data'!F339 &amp; "@soton.ac.uk"</f>
        <v>cc1406@soton.ac.uk</v>
      </c>
      <c r="T339">
        <f>'pure data'!B339</f>
        <v>80213</v>
      </c>
      <c r="U339" t="str">
        <f>'pure data'!R339</f>
        <v>2015/2</v>
      </c>
      <c r="V339" t="str">
        <f>'pure data'!M339</f>
        <v>C. Cooper</v>
      </c>
    </row>
    <row r="340" spans="2:22" x14ac:dyDescent="0.2">
      <c r="B340" t="str">
        <f>'pure data'!A340</f>
        <v>Printer 9</v>
      </c>
      <c r="C340">
        <f>'pure data'!G340</f>
        <v>21613141</v>
      </c>
      <c r="D340" s="13">
        <f>'pure data'!H340</f>
        <v>3.6805555555555557E-2</v>
      </c>
      <c r="E340">
        <f>'pure data'!I340</f>
        <v>18.600000000000001</v>
      </c>
      <c r="F340">
        <f>'pure data'!J340</f>
        <v>0</v>
      </c>
      <c r="G340" t="str">
        <f>'pure data'!K340</f>
        <v>N/A</v>
      </c>
      <c r="H340" t="str">
        <f>'pure data'!M340</f>
        <v>C. Cooper</v>
      </c>
      <c r="I340" t="str">
        <f>'pure data'!N340</f>
        <v>demonstrator</v>
      </c>
      <c r="J340" t="str">
        <f>'pure data'!O340</f>
        <v>Demonstrator</v>
      </c>
      <c r="K340">
        <f>'pure data'!P340</f>
        <v>0</v>
      </c>
      <c r="L340">
        <f>'pure data'!Q340</f>
        <v>0</v>
      </c>
      <c r="M340" t="str">
        <f>'pure data'!T340</f>
        <v>yes</v>
      </c>
      <c r="N340" t="str">
        <f>'pure data'!D340</f>
        <v>Use</v>
      </c>
      <c r="O340" t="str">
        <f>'pure data'!E340 &amp; " " &amp; 'pure data'!F340</f>
        <v>Catriona Cooper cc1406</v>
      </c>
      <c r="P340" t="s">
        <v>2130</v>
      </c>
      <c r="Q340" s="1">
        <f>'pure data'!C340</f>
        <v>42058.40625</v>
      </c>
      <c r="R340" s="1">
        <f>'pure data'!L340</f>
        <v>42058.443055555559</v>
      </c>
      <c r="S340" t="str">
        <f>'pure data'!F340 &amp; "@soton.ac.uk"</f>
        <v>cc1406@soton.ac.uk</v>
      </c>
      <c r="T340">
        <f>'pure data'!B340</f>
        <v>80213</v>
      </c>
      <c r="U340" t="str">
        <f>'pure data'!R340</f>
        <v>2015/2</v>
      </c>
      <c r="V340" t="str">
        <f>'pure data'!M340</f>
        <v>C. Cooper</v>
      </c>
    </row>
    <row r="341" spans="2:22" x14ac:dyDescent="0.2">
      <c r="B341" t="str">
        <f>'pure data'!A341</f>
        <v>Printer 9</v>
      </c>
      <c r="C341">
        <f>'pure data'!G341</f>
        <v>21613141</v>
      </c>
      <c r="D341" s="13">
        <f>'pure data'!H341</f>
        <v>3.6805555555555557E-2</v>
      </c>
      <c r="E341">
        <f>'pure data'!I341</f>
        <v>18.600000000000001</v>
      </c>
      <c r="F341">
        <f>'pure data'!J341</f>
        <v>0</v>
      </c>
      <c r="G341" t="str">
        <f>'pure data'!K341</f>
        <v>N/A</v>
      </c>
      <c r="H341" t="str">
        <f>'pure data'!M341</f>
        <v>C. Cooper</v>
      </c>
      <c r="I341" t="str">
        <f>'pure data'!N341</f>
        <v>demonstrator</v>
      </c>
      <c r="J341" t="str">
        <f>'pure data'!O341</f>
        <v>Demonstrator</v>
      </c>
      <c r="K341">
        <f>'pure data'!P341</f>
        <v>0</v>
      </c>
      <c r="L341">
        <f>'pure data'!Q341</f>
        <v>0</v>
      </c>
      <c r="M341" t="str">
        <f>'pure data'!T341</f>
        <v>yes</v>
      </c>
      <c r="N341" t="str">
        <f>'pure data'!D341</f>
        <v>Use</v>
      </c>
      <c r="O341" t="str">
        <f>'pure data'!E341 &amp; " " &amp; 'pure data'!F341</f>
        <v>Catriona Cooper cc1406</v>
      </c>
      <c r="P341" t="s">
        <v>2130</v>
      </c>
      <c r="Q341" s="1">
        <f>'pure data'!C341</f>
        <v>42058.443055555559</v>
      </c>
      <c r="R341" s="1">
        <f>'pure data'!L341</f>
        <v>42058.479861111118</v>
      </c>
      <c r="S341" t="str">
        <f>'pure data'!F341 &amp; "@soton.ac.uk"</f>
        <v>cc1406@soton.ac.uk</v>
      </c>
      <c r="T341">
        <f>'pure data'!B341</f>
        <v>80213</v>
      </c>
      <c r="U341" t="str">
        <f>'pure data'!R341</f>
        <v>2015/2</v>
      </c>
      <c r="V341" t="str">
        <f>'pure data'!M341</f>
        <v>C. Cooper</v>
      </c>
    </row>
    <row r="342" spans="2:22" x14ac:dyDescent="0.2">
      <c r="B342" t="str">
        <f>'pure data'!A342</f>
        <v>Printer 4</v>
      </c>
      <c r="C342">
        <f>'pure data'!G342</f>
        <v>25592866</v>
      </c>
      <c r="D342" s="13">
        <f>'pure data'!H342</f>
        <v>0.16666666666666666</v>
      </c>
      <c r="E342">
        <f>'pure data'!I342</f>
        <v>47</v>
      </c>
      <c r="F342">
        <f>'pure data'!J342</f>
        <v>0</v>
      </c>
      <c r="G342" t="str">
        <f>'pure data'!K342</f>
        <v>N/A</v>
      </c>
      <c r="H342" t="str">
        <f>'pure data'!M342</f>
        <v>L. Wollatz</v>
      </c>
      <c r="I342" t="str">
        <f>'pure data'!N342</f>
        <v>undergraduate</v>
      </c>
      <c r="J342" t="str">
        <f>'pure data'!O342</f>
        <v>FEEG2001 - 3D Printer 1</v>
      </c>
      <c r="K342">
        <f>'pure data'!P342</f>
        <v>0</v>
      </c>
      <c r="L342">
        <f>'pure data'!Q342</f>
        <v>0</v>
      </c>
      <c r="M342" t="str">
        <f>'pure data'!T342</f>
        <v>yes</v>
      </c>
      <c r="N342" t="str">
        <f>'pure data'!D342</f>
        <v>Use</v>
      </c>
      <c r="O342" t="str">
        <f>'pure data'!E342 &amp; " " &amp; 'pure data'!F342</f>
        <v>Andreas Hadjirafris ah6g12</v>
      </c>
      <c r="P342" t="s">
        <v>2130</v>
      </c>
      <c r="Q342" s="1">
        <f>'pure data'!C342</f>
        <v>42058.375</v>
      </c>
      <c r="R342" s="1">
        <f>'pure data'!L342</f>
        <v>42058.541666666664</v>
      </c>
      <c r="S342" t="str">
        <f>'pure data'!F342 &amp; "@soton.ac.uk"</f>
        <v>ah6g12@soton.ac.uk</v>
      </c>
      <c r="T342">
        <f>'pure data'!B342</f>
        <v>83908</v>
      </c>
      <c r="U342" t="str">
        <f>'pure data'!R342</f>
        <v>2015/2</v>
      </c>
      <c r="V342" t="str">
        <f>'pure data'!M342</f>
        <v>L. Wollatz</v>
      </c>
    </row>
    <row r="343" spans="2:22" x14ac:dyDescent="0.2">
      <c r="B343" t="str">
        <f>'pure data'!A343</f>
        <v>Printer 4</v>
      </c>
      <c r="C343">
        <f>'pure data'!G343</f>
        <v>25592866</v>
      </c>
      <c r="D343" s="13">
        <f>'pure data'!H343</f>
        <v>5.5555555555555552E-2</v>
      </c>
      <c r="E343">
        <f>'pure data'!I343</f>
        <v>14</v>
      </c>
      <c r="F343">
        <f>'pure data'!J343</f>
        <v>0</v>
      </c>
      <c r="G343" t="str">
        <f>'pure data'!K343</f>
        <v>N/A</v>
      </c>
      <c r="H343" t="str">
        <f>'pure data'!M343</f>
        <v>L. Wollatz</v>
      </c>
      <c r="I343" t="str">
        <f>'pure data'!N343</f>
        <v>undergraduate</v>
      </c>
      <c r="J343" t="str">
        <f>'pure data'!O343</f>
        <v>FEEG2001 - 3D Printer 1</v>
      </c>
      <c r="K343">
        <f>'pure data'!P343</f>
        <v>0</v>
      </c>
      <c r="L343">
        <f>'pure data'!Q343</f>
        <v>0</v>
      </c>
      <c r="M343" t="str">
        <f>'pure data'!T343</f>
        <v>yes</v>
      </c>
      <c r="N343" t="str">
        <f>'pure data'!D343</f>
        <v>Use</v>
      </c>
      <c r="O343" t="str">
        <f>'pure data'!E343 &amp; " " &amp; 'pure data'!F343</f>
        <v>Andreas Hadjirafris ah6g12</v>
      </c>
      <c r="P343" t="s">
        <v>2130</v>
      </c>
      <c r="Q343" s="1">
        <f>'pure data'!C343</f>
        <v>42058.541666666664</v>
      </c>
      <c r="R343" s="1">
        <f>'pure data'!L343</f>
        <v>42058.597222222219</v>
      </c>
      <c r="S343" t="str">
        <f>'pure data'!F343 &amp; "@soton.ac.uk"</f>
        <v>ah6g12@soton.ac.uk</v>
      </c>
      <c r="T343">
        <f>'pure data'!B343</f>
        <v>83908</v>
      </c>
      <c r="U343" t="str">
        <f>'pure data'!R343</f>
        <v>2015/2</v>
      </c>
      <c r="V343" t="str">
        <f>'pure data'!M343</f>
        <v>L. Wollatz</v>
      </c>
    </row>
    <row r="344" spans="2:22" x14ac:dyDescent="0.2">
      <c r="B344" t="str">
        <f>'pure data'!A344</f>
        <v>Printer 4</v>
      </c>
      <c r="C344">
        <f>'pure data'!G344</f>
        <v>25592866</v>
      </c>
      <c r="D344" s="13">
        <f>'pure data'!H344</f>
        <v>4.5138888888888888E-2</v>
      </c>
      <c r="E344">
        <f>'pure data'!I344</f>
        <v>13.7</v>
      </c>
      <c r="F344">
        <f>'pure data'!J344</f>
        <v>0</v>
      </c>
      <c r="G344" t="str">
        <f>'pure data'!K344</f>
        <v>N/A</v>
      </c>
      <c r="H344" t="str">
        <f>'pure data'!M344</f>
        <v>F. Zhang</v>
      </c>
      <c r="I344" t="str">
        <f>'pure data'!N344</f>
        <v>undergraduate</v>
      </c>
      <c r="J344" t="str">
        <f>'pure data'!O344</f>
        <v>FEEG2001 - 3D Printer 1</v>
      </c>
      <c r="K344">
        <f>'pure data'!P344</f>
        <v>0</v>
      </c>
      <c r="L344">
        <f>'pure data'!Q344</f>
        <v>0</v>
      </c>
      <c r="M344" t="str">
        <f>'pure data'!T344</f>
        <v>yes</v>
      </c>
      <c r="N344" t="str">
        <f>'pure data'!D344</f>
        <v>Use</v>
      </c>
      <c r="O344" t="str">
        <f>'pure data'!E344 &amp; " " &amp; 'pure data'!F344</f>
        <v>Andreas Hadjirafris ah6g12</v>
      </c>
      <c r="P344" t="s">
        <v>2130</v>
      </c>
      <c r="Q344" s="1">
        <f>'pure data'!C344</f>
        <v>42058.597222222219</v>
      </c>
      <c r="R344" s="1">
        <f>'pure data'!L344</f>
        <v>42058.642361111109</v>
      </c>
      <c r="S344" t="str">
        <f>'pure data'!F344 &amp; "@soton.ac.uk"</f>
        <v>ah6g12@soton.ac.uk</v>
      </c>
      <c r="T344">
        <f>'pure data'!B344</f>
        <v>83908</v>
      </c>
      <c r="U344" t="str">
        <f>'pure data'!R344</f>
        <v>2015/2</v>
      </c>
      <c r="V344" t="str">
        <f>'pure data'!M344</f>
        <v>F. Zhang</v>
      </c>
    </row>
    <row r="345" spans="2:22" x14ac:dyDescent="0.2">
      <c r="B345" t="str">
        <f>'pure data'!A345</f>
        <v>Printer 4</v>
      </c>
      <c r="C345">
        <f>'pure data'!G345</f>
        <v>25592866</v>
      </c>
      <c r="D345" s="13">
        <f>'pure data'!H345</f>
        <v>7.0833333333333331E-2</v>
      </c>
      <c r="E345">
        <f>'pure data'!I345</f>
        <v>19.600000000000001</v>
      </c>
      <c r="F345">
        <f>'pure data'!J345</f>
        <v>0</v>
      </c>
      <c r="G345" t="str">
        <f>'pure data'!K345</f>
        <v>N/A</v>
      </c>
      <c r="H345" t="str">
        <f>'pure data'!M345</f>
        <v>G. Qi</v>
      </c>
      <c r="I345" t="str">
        <f>'pure data'!N345</f>
        <v>undergraduate</v>
      </c>
      <c r="J345" t="str">
        <f>'pure data'!O345</f>
        <v>FEEG2001 - 3D Printer 1</v>
      </c>
      <c r="K345">
        <f>'pure data'!P345</f>
        <v>0</v>
      </c>
      <c r="L345">
        <f>'pure data'!Q345</f>
        <v>0</v>
      </c>
      <c r="M345" t="str">
        <f>'pure data'!T345</f>
        <v>yes</v>
      </c>
      <c r="N345" t="str">
        <f>'pure data'!D345</f>
        <v>Use</v>
      </c>
      <c r="O345" t="str">
        <f>'pure data'!E345 &amp; " " &amp; 'pure data'!F345</f>
        <v>Andreas Hadjirafris ah6g12</v>
      </c>
      <c r="P345" t="s">
        <v>2130</v>
      </c>
      <c r="Q345" s="1">
        <f>'pure data'!C345</f>
        <v>42058.642361111109</v>
      </c>
      <c r="R345" s="1">
        <f>'pure data'!L345</f>
        <v>42058.713194444441</v>
      </c>
      <c r="S345" t="str">
        <f>'pure data'!F345 &amp; "@soton.ac.uk"</f>
        <v>ah6g12@soton.ac.uk</v>
      </c>
      <c r="T345">
        <f>'pure data'!B345</f>
        <v>83908</v>
      </c>
      <c r="U345" t="str">
        <f>'pure data'!R345</f>
        <v>2015/2</v>
      </c>
      <c r="V345" t="str">
        <f>'pure data'!M345</f>
        <v>G. Qi</v>
      </c>
    </row>
    <row r="346" spans="2:22" x14ac:dyDescent="0.2">
      <c r="B346" t="str">
        <f>'pure data'!A346</f>
        <v>Printer 10</v>
      </c>
      <c r="C346">
        <f>'pure data'!G346</f>
        <v>25712055</v>
      </c>
      <c r="D346" s="13">
        <f>'pure data'!H346</f>
        <v>0.21666666666666667</v>
      </c>
      <c r="E346">
        <f>'pure data'!I346</f>
        <v>60.9</v>
      </c>
      <c r="F346">
        <f>'pure data'!J346</f>
        <v>0</v>
      </c>
      <c r="G346" t="str">
        <f>'pure data'!K346</f>
        <v>N/A</v>
      </c>
      <c r="H346" t="str">
        <f>'pure data'!M346</f>
        <v>C. Cooper</v>
      </c>
      <c r="I346" t="str">
        <f>'pure data'!N346</f>
        <v>undergraduate</v>
      </c>
      <c r="J346" t="str">
        <f>'pure data'!O346</f>
        <v>FEEG2001 - 3D Printer 10</v>
      </c>
      <c r="K346">
        <f>'pure data'!P346</f>
        <v>0</v>
      </c>
      <c r="L346">
        <f>'pure data'!Q346</f>
        <v>0</v>
      </c>
      <c r="M346" t="str">
        <f>'pure data'!T346</f>
        <v>yes</v>
      </c>
      <c r="N346" t="str">
        <f>'pure data'!D346</f>
        <v>Use</v>
      </c>
      <c r="O346" t="str">
        <f>'pure data'!E346 &amp; " " &amp; 'pure data'!F346</f>
        <v>Ian H Low 0</v>
      </c>
      <c r="P346" t="s">
        <v>2130</v>
      </c>
      <c r="Q346" s="1">
        <f>'pure data'!C346</f>
        <v>42058.375</v>
      </c>
      <c r="R346" s="1">
        <f>'pure data'!L346</f>
        <v>42058.591666666667</v>
      </c>
      <c r="S346" t="str">
        <f>'pure data'!F346 &amp; "@soton.ac.uk"</f>
        <v>0@soton.ac.uk</v>
      </c>
      <c r="T346">
        <f>'pure data'!B346</f>
        <v>80265</v>
      </c>
      <c r="U346" t="str">
        <f>'pure data'!R346</f>
        <v>2015/2</v>
      </c>
      <c r="V346" t="str">
        <f>'pure data'!M346</f>
        <v>C. Cooper</v>
      </c>
    </row>
    <row r="347" spans="2:22" x14ac:dyDescent="0.2">
      <c r="B347" t="str">
        <f>'pure data'!A347</f>
        <v>Printer 17</v>
      </c>
      <c r="C347">
        <f>'pure data'!G347</f>
        <v>26178958</v>
      </c>
      <c r="D347" s="13">
        <f>'pure data'!H347</f>
        <v>8.3333333333333329E-2</v>
      </c>
      <c r="E347">
        <f>'pure data'!I347</f>
        <v>39.5</v>
      </c>
      <c r="F347">
        <f>'pure data'!J347</f>
        <v>0</v>
      </c>
      <c r="G347" t="str">
        <f>'pure data'!K347</f>
        <v>N/A</v>
      </c>
      <c r="H347" t="str">
        <f>'pure data'!M347</f>
        <v>F. Zhang</v>
      </c>
      <c r="I347" t="str">
        <f>'pure data'!N347</f>
        <v>undergraduate</v>
      </c>
      <c r="J347" t="str">
        <f>'pure data'!O347</f>
        <v>FEEG2001 - 3D Printer 4</v>
      </c>
      <c r="K347">
        <f>'pure data'!P347</f>
        <v>0</v>
      </c>
      <c r="L347">
        <f>'pure data'!Q347</f>
        <v>0</v>
      </c>
      <c r="M347" t="str">
        <f>'pure data'!T347</f>
        <v>yes</v>
      </c>
      <c r="N347" t="str">
        <f>'pure data'!D347</f>
        <v>Use</v>
      </c>
      <c r="O347" t="str">
        <f>'pure data'!E347 &amp; " " &amp; 'pure data'!F347</f>
        <v>Aleksander Borczyk ab7g13</v>
      </c>
      <c r="P347" t="s">
        <v>2130</v>
      </c>
      <c r="Q347" s="1">
        <f>'pure data'!C347</f>
        <v>42058.375</v>
      </c>
      <c r="R347" s="1">
        <f>'pure data'!L347</f>
        <v>42058.458333333336</v>
      </c>
      <c r="S347" t="str">
        <f>'pure data'!F347 &amp; "@soton.ac.uk"</f>
        <v>ab7g13@soton.ac.uk</v>
      </c>
      <c r="T347">
        <f>'pure data'!B347</f>
        <v>84071</v>
      </c>
      <c r="U347" t="str">
        <f>'pure data'!R347</f>
        <v>2015/2</v>
      </c>
      <c r="V347" t="str">
        <f>'pure data'!M347</f>
        <v>F. Zhang</v>
      </c>
    </row>
    <row r="348" spans="2:22" x14ac:dyDescent="0.2">
      <c r="B348" t="str">
        <f>'pure data'!A348</f>
        <v>Printer 16</v>
      </c>
      <c r="C348">
        <f>'pure data'!G348</f>
        <v>26292955</v>
      </c>
      <c r="D348" s="13">
        <f>'pure data'!H348</f>
        <v>1.6666666666666666E-2</v>
      </c>
      <c r="E348">
        <f>'pure data'!I348</f>
        <v>12</v>
      </c>
      <c r="F348">
        <f>'pure data'!J348</f>
        <v>0</v>
      </c>
      <c r="G348" t="str">
        <f>'pure data'!K348</f>
        <v>N/A</v>
      </c>
      <c r="H348" t="str">
        <f>'pure data'!M348</f>
        <v>L. Wollatz</v>
      </c>
      <c r="I348" t="str">
        <f>'pure data'!N348</f>
        <v>undergraduate</v>
      </c>
      <c r="J348" t="str">
        <f>'pure data'!O348</f>
        <v>FEEG2001 - 3D Printer 5</v>
      </c>
      <c r="K348">
        <f>'pure data'!P348</f>
        <v>0</v>
      </c>
      <c r="L348">
        <f>'pure data'!Q348</f>
        <v>0</v>
      </c>
      <c r="M348" t="str">
        <f>'pure data'!T348</f>
        <v>yes</v>
      </c>
      <c r="N348" t="str">
        <f>'pure data'!D348</f>
        <v>Use</v>
      </c>
      <c r="O348" t="str">
        <f>'pure data'!E348 &amp; " " &amp; 'pure data'!F348</f>
        <v>Bradley Durrant 0</v>
      </c>
      <c r="P348" t="s">
        <v>2130</v>
      </c>
      <c r="Q348" s="1">
        <f>'pure data'!C348</f>
        <v>42058.375</v>
      </c>
      <c r="R348" s="1">
        <f>'pure data'!L348</f>
        <v>42058.39166666667</v>
      </c>
      <c r="S348" t="str">
        <f>'pure data'!F348 &amp; "@soton.ac.uk"</f>
        <v>0@soton.ac.uk</v>
      </c>
      <c r="T348">
        <f>'pure data'!B348</f>
        <v>82908</v>
      </c>
      <c r="U348" t="str">
        <f>'pure data'!R348</f>
        <v>2015/2</v>
      </c>
      <c r="V348" t="str">
        <f>'pure data'!M348</f>
        <v>L. Wollatz</v>
      </c>
    </row>
    <row r="349" spans="2:22" x14ac:dyDescent="0.2">
      <c r="B349" t="str">
        <f>'pure data'!A349</f>
        <v>Printer 11</v>
      </c>
      <c r="C349">
        <f>'pure data'!G349</f>
        <v>26291587</v>
      </c>
      <c r="D349" s="13">
        <f>'pure data'!H349</f>
        <v>2.013888888888889E-2</v>
      </c>
      <c r="E349">
        <f>'pure data'!I349</f>
        <v>8</v>
      </c>
      <c r="F349">
        <f>'pure data'!J349</f>
        <v>0</v>
      </c>
      <c r="G349" t="str">
        <f>'pure data'!K349</f>
        <v>N/A</v>
      </c>
      <c r="H349" t="str">
        <f>'pure data'!M349</f>
        <v>F. Zhang</v>
      </c>
      <c r="I349" t="str">
        <f>'pure data'!N349</f>
        <v>undergraduate</v>
      </c>
      <c r="J349" t="str">
        <f>'pure data'!O349</f>
        <v>FEEG2001 - 3D Printer 5</v>
      </c>
      <c r="K349">
        <f>'pure data'!P349</f>
        <v>0</v>
      </c>
      <c r="L349">
        <f>'pure data'!Q349</f>
        <v>0</v>
      </c>
      <c r="M349" t="str">
        <f>'pure data'!T349</f>
        <v>yes</v>
      </c>
      <c r="N349" t="str">
        <f>'pure data'!D349</f>
        <v>Use</v>
      </c>
      <c r="O349" t="str">
        <f>'pure data'!E349 &amp; " " &amp; 'pure data'!F349</f>
        <v>Aliard Sancmez 0</v>
      </c>
      <c r="P349" t="s">
        <v>2130</v>
      </c>
      <c r="Q349" s="1">
        <f>'pure data'!C349</f>
        <v>42058.375</v>
      </c>
      <c r="R349" s="1">
        <f>'pure data'!L349</f>
        <v>42058.395138888889</v>
      </c>
      <c r="S349" t="str">
        <f>'pure data'!F349 &amp; "@soton.ac.uk"</f>
        <v>0@soton.ac.uk</v>
      </c>
      <c r="T349">
        <f>'pure data'!B349</f>
        <v>80215</v>
      </c>
      <c r="U349" t="str">
        <f>'pure data'!R349</f>
        <v>2015/2</v>
      </c>
      <c r="V349" t="str">
        <f>'pure data'!M349</f>
        <v>F. Zhang</v>
      </c>
    </row>
    <row r="350" spans="2:22" x14ac:dyDescent="0.2">
      <c r="B350" t="str">
        <f>'pure data'!A350</f>
        <v>Printer 16</v>
      </c>
      <c r="C350">
        <f>'pure data'!G350</f>
        <v>26292955</v>
      </c>
      <c r="D350" s="13">
        <f>'pure data'!H350</f>
        <v>1.625</v>
      </c>
      <c r="E350">
        <f>'pure data'!I350</f>
        <v>300</v>
      </c>
      <c r="F350">
        <f>'pure data'!J350</f>
        <v>0</v>
      </c>
      <c r="G350" t="str">
        <f>'pure data'!K350</f>
        <v>N/A</v>
      </c>
      <c r="H350" t="str">
        <f>'pure data'!M350</f>
        <v>C. Cooper</v>
      </c>
      <c r="I350" t="str">
        <f>'pure data'!N350</f>
        <v>undergraduate</v>
      </c>
      <c r="J350" t="str">
        <f>'pure data'!O350</f>
        <v>FEEG2001 - 3D Printer 5</v>
      </c>
      <c r="K350">
        <f>'pure data'!P350</f>
        <v>0</v>
      </c>
      <c r="L350" t="str">
        <f>'pure data'!Q350</f>
        <v>returned on 25/02/2015 to T. Standen</v>
      </c>
      <c r="M350" t="str">
        <f>'pure data'!T350</f>
        <v>yes</v>
      </c>
      <c r="N350" t="str">
        <f>'pure data'!D350</f>
        <v>Loan</v>
      </c>
      <c r="O350" t="str">
        <f>'pure data'!E350 &amp; " " &amp; 'pure data'!F350</f>
        <v>Bradley Durrant 0</v>
      </c>
      <c r="P350" t="s">
        <v>2130</v>
      </c>
      <c r="Q350" s="1">
        <f>'pure data'!C350</f>
        <v>42058.75</v>
      </c>
      <c r="R350" s="1">
        <f>'pure data'!L350</f>
        <v>42060.375</v>
      </c>
      <c r="S350" t="str">
        <f>'pure data'!F350 &amp; "@soton.ac.uk"</f>
        <v>0@soton.ac.uk</v>
      </c>
      <c r="T350">
        <f>'pure data'!B350</f>
        <v>82908</v>
      </c>
      <c r="U350" t="str">
        <f>'pure data'!R350</f>
        <v>2015/2</v>
      </c>
      <c r="V350" t="str">
        <f>'pure data'!M350</f>
        <v>C. Cooper</v>
      </c>
    </row>
    <row r="351" spans="2:22" x14ac:dyDescent="0.2">
      <c r="B351" t="str">
        <f>'pure data'!A351</f>
        <v>Printer 12</v>
      </c>
      <c r="C351">
        <f>'pure data'!G351</f>
        <v>26358816</v>
      </c>
      <c r="D351" s="13">
        <f>'pure data'!H351</f>
        <v>5.5555555555555552E-2</v>
      </c>
      <c r="E351">
        <f>'pure data'!I351</f>
        <v>19.100000000000001</v>
      </c>
      <c r="F351">
        <f>'pure data'!J351</f>
        <v>0</v>
      </c>
      <c r="G351" t="str">
        <f>'pure data'!K351</f>
        <v>N/A</v>
      </c>
      <c r="H351" t="str">
        <f>'pure data'!M351</f>
        <v>L. Wollatz</v>
      </c>
      <c r="I351" t="str">
        <f>'pure data'!N351</f>
        <v>undergraduate</v>
      </c>
      <c r="J351" t="str">
        <f>'pure data'!O351</f>
        <v>FEEG2001 - 3D Printer 6</v>
      </c>
      <c r="K351">
        <f>'pure data'!P351</f>
        <v>0</v>
      </c>
      <c r="L351">
        <f>'pure data'!Q351</f>
        <v>0</v>
      </c>
      <c r="M351" t="str">
        <f>'pure data'!T351</f>
        <v>yes</v>
      </c>
      <c r="N351" t="str">
        <f>'pure data'!D351</f>
        <v>Use</v>
      </c>
      <c r="O351" t="str">
        <f>'pure data'!E351 &amp; " " &amp; 'pure data'!F351</f>
        <v>Mostafa El Laithy 0</v>
      </c>
      <c r="P351" t="s">
        <v>2130</v>
      </c>
      <c r="Q351" s="1">
        <f>'pure data'!C351</f>
        <v>42058.375</v>
      </c>
      <c r="R351" s="1">
        <f>'pure data'!L351</f>
        <v>42058.430555555555</v>
      </c>
      <c r="S351" t="str">
        <f>'pure data'!F351 &amp; "@soton.ac.uk"</f>
        <v>0@soton.ac.uk</v>
      </c>
      <c r="T351">
        <f>'pure data'!B351</f>
        <v>80222</v>
      </c>
      <c r="U351" t="str">
        <f>'pure data'!R351</f>
        <v>2015/2</v>
      </c>
      <c r="V351" t="str">
        <f>'pure data'!M351</f>
        <v>L. Wollatz</v>
      </c>
    </row>
    <row r="352" spans="2:22" x14ac:dyDescent="0.2">
      <c r="B352" t="str">
        <f>'pure data'!A352</f>
        <v>Printer 12</v>
      </c>
      <c r="C352">
        <f>'pure data'!G352</f>
        <v>26358816</v>
      </c>
      <c r="D352" s="13">
        <f>'pure data'!H352</f>
        <v>6.1805555555555558E-2</v>
      </c>
      <c r="E352">
        <f>'pure data'!I352</f>
        <v>30.8</v>
      </c>
      <c r="F352">
        <f>'pure data'!J352</f>
        <v>0</v>
      </c>
      <c r="G352" t="str">
        <f>'pure data'!K352</f>
        <v>N/A</v>
      </c>
      <c r="H352" t="str">
        <f>'pure data'!M352</f>
        <v>L. Wollatz</v>
      </c>
      <c r="I352" t="str">
        <f>'pure data'!N352</f>
        <v>undergraduate</v>
      </c>
      <c r="J352" t="str">
        <f>'pure data'!O352</f>
        <v>FEEG2001 - 3D Printer 6</v>
      </c>
      <c r="K352">
        <f>'pure data'!P352</f>
        <v>0</v>
      </c>
      <c r="L352">
        <f>'pure data'!Q352</f>
        <v>0</v>
      </c>
      <c r="M352" t="str">
        <f>'pure data'!T352</f>
        <v>yes</v>
      </c>
      <c r="N352" t="str">
        <f>'pure data'!D352</f>
        <v>Use</v>
      </c>
      <c r="O352" t="str">
        <f>'pure data'!E352 &amp; " " &amp; 'pure data'!F352</f>
        <v>Mostafa El Laithy 0</v>
      </c>
      <c r="P352" t="s">
        <v>2130</v>
      </c>
      <c r="Q352" s="1">
        <f>'pure data'!C352</f>
        <v>42058.430555555555</v>
      </c>
      <c r="R352" s="1">
        <f>'pure data'!L352</f>
        <v>42058.492361111108</v>
      </c>
      <c r="S352" t="str">
        <f>'pure data'!F352 &amp; "@soton.ac.uk"</f>
        <v>0@soton.ac.uk</v>
      </c>
      <c r="T352">
        <f>'pure data'!B352</f>
        <v>80222</v>
      </c>
      <c r="U352" t="str">
        <f>'pure data'!R352</f>
        <v>2015/2</v>
      </c>
      <c r="V352" t="str">
        <f>'pure data'!M352</f>
        <v>L. Wollatz</v>
      </c>
    </row>
    <row r="353" spans="2:22" x14ac:dyDescent="0.2">
      <c r="B353" t="str">
        <f>'pure data'!A353</f>
        <v>Printer 12</v>
      </c>
      <c r="C353">
        <f>'pure data'!G353</f>
        <v>26358816</v>
      </c>
      <c r="D353" s="13">
        <f>'pure data'!H353</f>
        <v>6.1805555555555558E-2</v>
      </c>
      <c r="E353">
        <f>'pure data'!I353</f>
        <v>24.09</v>
      </c>
      <c r="F353">
        <f>'pure data'!J353</f>
        <v>0</v>
      </c>
      <c r="G353" t="str">
        <f>'pure data'!K353</f>
        <v>N/A</v>
      </c>
      <c r="H353" t="str">
        <f>'pure data'!M353</f>
        <v>G. Qi</v>
      </c>
      <c r="I353" t="str">
        <f>'pure data'!N353</f>
        <v>undergraduate</v>
      </c>
      <c r="J353" t="str">
        <f>'pure data'!O353</f>
        <v>FEEG2001 - 3D Printer 6</v>
      </c>
      <c r="K353">
        <f>'pure data'!P353</f>
        <v>0</v>
      </c>
      <c r="L353">
        <f>'pure data'!Q353</f>
        <v>0</v>
      </c>
      <c r="M353" t="str">
        <f>'pure data'!T353</f>
        <v>yes</v>
      </c>
      <c r="N353" t="str">
        <f>'pure data'!D353</f>
        <v>Use</v>
      </c>
      <c r="O353" t="str">
        <f>'pure data'!E353 &amp; " " &amp; 'pure data'!F353</f>
        <v>Mostafa El Laithy 0</v>
      </c>
      <c r="P353" t="s">
        <v>2130</v>
      </c>
      <c r="Q353" s="1">
        <f>'pure data'!C353</f>
        <v>42058.492361111108</v>
      </c>
      <c r="R353" s="1">
        <f>'pure data'!L353</f>
        <v>42058.554166666661</v>
      </c>
      <c r="S353" t="str">
        <f>'pure data'!F353 &amp; "@soton.ac.uk"</f>
        <v>0@soton.ac.uk</v>
      </c>
      <c r="T353">
        <f>'pure data'!B353</f>
        <v>80222</v>
      </c>
      <c r="U353" t="str">
        <f>'pure data'!R353</f>
        <v>2015/2</v>
      </c>
      <c r="V353" t="str">
        <f>'pure data'!M353</f>
        <v>G. Qi</v>
      </c>
    </row>
    <row r="354" spans="2:22" x14ac:dyDescent="0.2">
      <c r="B354" t="str">
        <f>'pure data'!A354</f>
        <v>Printer 17</v>
      </c>
      <c r="C354">
        <f>'pure data'!G354</f>
        <v>27353214</v>
      </c>
      <c r="D354" s="13">
        <f>'pure data'!H354</f>
        <v>1.8055555555555557E-2</v>
      </c>
      <c r="E354">
        <f>'pure data'!I354</f>
        <v>10.7</v>
      </c>
      <c r="F354">
        <f>'pure data'!J354</f>
        <v>0</v>
      </c>
      <c r="G354" t="str">
        <f>'pure data'!K354</f>
        <v>N/A</v>
      </c>
      <c r="H354" t="str">
        <f>'pure data'!M354</f>
        <v>F. Zhang</v>
      </c>
      <c r="I354" t="str">
        <f>'pure data'!N354</f>
        <v>undergraduate</v>
      </c>
      <c r="J354" t="str">
        <f>'pure data'!O354</f>
        <v>FEEG2001 - 3D Printer 6</v>
      </c>
      <c r="K354">
        <f>'pure data'!P354</f>
        <v>0</v>
      </c>
      <c r="L354">
        <f>'pure data'!Q354</f>
        <v>0</v>
      </c>
      <c r="M354" t="str">
        <f>'pure data'!T354</f>
        <v>yes</v>
      </c>
      <c r="N354" t="str">
        <f>'pure data'!D354</f>
        <v>Use</v>
      </c>
      <c r="O354" t="str">
        <f>'pure data'!E354 &amp; " " &amp; 'pure data'!F354</f>
        <v>Kiaan Daddigaala 0</v>
      </c>
      <c r="P354" t="s">
        <v>2130</v>
      </c>
      <c r="Q354" s="1">
        <f>'pure data'!C354</f>
        <v>42058.458333333336</v>
      </c>
      <c r="R354" s="1">
        <f>'pure data'!L354</f>
        <v>42058.476388888892</v>
      </c>
      <c r="S354" t="str">
        <f>'pure data'!F354 &amp; "@soton.ac.uk"</f>
        <v>0@soton.ac.uk</v>
      </c>
      <c r="T354">
        <f>'pure data'!B354</f>
        <v>84071</v>
      </c>
      <c r="U354" t="str">
        <f>'pure data'!R354</f>
        <v>2015/2</v>
      </c>
      <c r="V354" t="str">
        <f>'pure data'!M354</f>
        <v>F. Zhang</v>
      </c>
    </row>
    <row r="355" spans="2:22" x14ac:dyDescent="0.2">
      <c r="B355" t="str">
        <f>'pure data'!A355</f>
        <v>Printer 13</v>
      </c>
      <c r="C355">
        <f>'pure data'!G355</f>
        <v>25027069</v>
      </c>
      <c r="D355" s="13">
        <f>'pure data'!H355</f>
        <v>0.12361111111111112</v>
      </c>
      <c r="E355">
        <f>'pure data'!I355</f>
        <v>31.6</v>
      </c>
      <c r="F355">
        <f>'pure data'!J355</f>
        <v>0</v>
      </c>
      <c r="G355" t="str">
        <f>'pure data'!K355</f>
        <v>N/A</v>
      </c>
      <c r="H355" t="str">
        <f>'pure data'!M355</f>
        <v>G. Qi</v>
      </c>
      <c r="I355" t="str">
        <f>'pure data'!N355</f>
        <v>undergraduate</v>
      </c>
      <c r="J355" t="str">
        <f>'pure data'!O355</f>
        <v>FEEG2001 - 3D Printer 6</v>
      </c>
      <c r="K355">
        <f>'pure data'!P355</f>
        <v>0</v>
      </c>
      <c r="L355">
        <f>'pure data'!Q355</f>
        <v>0</v>
      </c>
      <c r="M355" t="str">
        <f>'pure data'!T355</f>
        <v>yes</v>
      </c>
      <c r="N355" t="str">
        <f>'pure data'!D355</f>
        <v>Use</v>
      </c>
      <c r="O355" t="str">
        <f>'pure data'!E355 &amp; " " &amp; 'pure data'!F355</f>
        <v>Witold Klimczyk wak2g11</v>
      </c>
      <c r="P355" t="s">
        <v>2130</v>
      </c>
      <c r="Q355" s="1">
        <f>'pure data'!C355</f>
        <v>42058.409722222219</v>
      </c>
      <c r="R355" s="1">
        <f>'pure data'!L355</f>
        <v>42058.533333333333</v>
      </c>
      <c r="S355" t="str">
        <f>'pure data'!F355 &amp; "@soton.ac.uk"</f>
        <v>wak2g11@soton.ac.uk</v>
      </c>
      <c r="T355">
        <f>'pure data'!B355</f>
        <v>80233</v>
      </c>
      <c r="U355" t="str">
        <f>'pure data'!R355</f>
        <v>2015/2</v>
      </c>
      <c r="V355" t="str">
        <f>'pure data'!M355</f>
        <v>G. Qi</v>
      </c>
    </row>
    <row r="356" spans="2:22" x14ac:dyDescent="0.2">
      <c r="B356" t="str">
        <f>'pure data'!A356</f>
        <v>Printer 19</v>
      </c>
      <c r="C356">
        <f>'pure data'!G356</f>
        <v>26295083</v>
      </c>
      <c r="D356" s="13">
        <f>'pure data'!H356</f>
        <v>3.4722222222222224E-2</v>
      </c>
      <c r="E356">
        <f>'pure data'!I356</f>
        <v>26</v>
      </c>
      <c r="F356">
        <f>'pure data'!J356</f>
        <v>0</v>
      </c>
      <c r="G356" t="str">
        <f>'pure data'!K356</f>
        <v>N/A</v>
      </c>
      <c r="H356" t="str">
        <f>'pure data'!M356</f>
        <v>L. Wollatz</v>
      </c>
      <c r="I356" t="str">
        <f>'pure data'!N356</f>
        <v>undergraduate</v>
      </c>
      <c r="J356" t="str">
        <f>'pure data'!O356</f>
        <v>FEEG2001 - Eurobot 12</v>
      </c>
      <c r="K356">
        <f>'pure data'!P356</f>
        <v>0</v>
      </c>
      <c r="L356">
        <f>'pure data'!Q356</f>
        <v>0</v>
      </c>
      <c r="M356" t="str">
        <f>'pure data'!T356</f>
        <v>yes</v>
      </c>
      <c r="N356" t="str">
        <f>'pure data'!D356</f>
        <v>Use</v>
      </c>
      <c r="O356" t="str">
        <f>'pure data'!E356 &amp; " " &amp; 'pure data'!F356</f>
        <v>Tor-Anders Larsen 0</v>
      </c>
      <c r="P356" t="s">
        <v>2130</v>
      </c>
      <c r="Q356" s="1">
        <f>'pure data'!C356</f>
        <v>42058.375</v>
      </c>
      <c r="R356" s="1">
        <f>'pure data'!L356</f>
        <v>42058.409722222219</v>
      </c>
      <c r="S356" t="str">
        <f>'pure data'!F356 &amp; "@soton.ac.uk"</f>
        <v>0@soton.ac.uk</v>
      </c>
      <c r="T356">
        <f>'pure data'!B356</f>
        <v>83971</v>
      </c>
      <c r="U356" t="str">
        <f>'pure data'!R356</f>
        <v>2015/2</v>
      </c>
      <c r="V356" t="str">
        <f>'pure data'!M356</f>
        <v>L. Wollatz</v>
      </c>
    </row>
    <row r="357" spans="2:22" x14ac:dyDescent="0.2">
      <c r="B357" t="str">
        <f>'pure data'!A357</f>
        <v>Printer 19</v>
      </c>
      <c r="C357">
        <f>'pure data'!G357</f>
        <v>26295083</v>
      </c>
      <c r="D357" s="13">
        <f>'pure data'!H357</f>
        <v>2</v>
      </c>
      <c r="E357">
        <f>'pure data'!I357</f>
        <v>47.3</v>
      </c>
      <c r="F357">
        <f>'pure data'!J357</f>
        <v>0</v>
      </c>
      <c r="G357" t="str">
        <f>'pure data'!K357</f>
        <v>N/A</v>
      </c>
      <c r="H357" t="str">
        <f>'pure data'!M357</f>
        <v>L. Wollatz</v>
      </c>
      <c r="I357" t="str">
        <f>'pure data'!N357</f>
        <v>undergraduate</v>
      </c>
      <c r="J357" t="str">
        <f>'pure data'!O357</f>
        <v>FEEG2001 - Eurobot 12</v>
      </c>
      <c r="K357">
        <f>'pure data'!P357</f>
        <v>0</v>
      </c>
      <c r="L357" t="str">
        <f>'pure data'!Q357</f>
        <v>returned on 25/02/2015 to T. Standen</v>
      </c>
      <c r="M357" t="str">
        <f>'pure data'!T357</f>
        <v>yes</v>
      </c>
      <c r="N357" t="str">
        <f>'pure data'!D357</f>
        <v>Use</v>
      </c>
      <c r="O357" t="str">
        <f>'pure data'!E357 &amp; " " &amp; 'pure data'!F357</f>
        <v>Tor-Anders Larsen 0</v>
      </c>
      <c r="P357" t="s">
        <v>2130</v>
      </c>
      <c r="Q357" s="1">
        <f>'pure data'!C357</f>
        <v>42058.409722222219</v>
      </c>
      <c r="R357" s="1">
        <f>'pure data'!L357</f>
        <v>42060.409722222219</v>
      </c>
      <c r="S357" t="str">
        <f>'pure data'!F357 &amp; "@soton.ac.uk"</f>
        <v>0@soton.ac.uk</v>
      </c>
      <c r="T357">
        <f>'pure data'!B357</f>
        <v>83971</v>
      </c>
      <c r="U357" t="str">
        <f>'pure data'!R357</f>
        <v>2015/2</v>
      </c>
      <c r="V357" t="str">
        <f>'pure data'!M357</f>
        <v>L. Wollatz</v>
      </c>
    </row>
    <row r="358" spans="2:22" x14ac:dyDescent="0.2">
      <c r="B358" t="str">
        <f>'pure data'!A358</f>
        <v>Printer 3</v>
      </c>
      <c r="C358">
        <f>'pure data'!G358</f>
        <v>26328212</v>
      </c>
      <c r="D358" s="13">
        <f>'pure data'!H358</f>
        <v>9.7222222222222224E-3</v>
      </c>
      <c r="E358">
        <f>'pure data'!I358</f>
        <v>3</v>
      </c>
      <c r="F358">
        <f>'pure data'!J358</f>
        <v>0</v>
      </c>
      <c r="G358" t="str">
        <f>'pure data'!K358</f>
        <v>N/A</v>
      </c>
      <c r="H358" t="str">
        <f>'pure data'!M358</f>
        <v>J. Van der Kindere</v>
      </c>
      <c r="I358" t="str">
        <f>'pure data'!N358</f>
        <v>undergraduate</v>
      </c>
      <c r="J358" t="str">
        <f>'pure data'!O358</f>
        <v>FEEG2001 - Eurobot 3</v>
      </c>
      <c r="K358">
        <f>'pure data'!P358</f>
        <v>0</v>
      </c>
      <c r="L358">
        <f>'pure data'!Q358</f>
        <v>0</v>
      </c>
      <c r="M358" t="str">
        <f>'pure data'!T358</f>
        <v>yes</v>
      </c>
      <c r="N358" t="str">
        <f>'pure data'!D358</f>
        <v>Use</v>
      </c>
      <c r="O358" t="str">
        <f>'pure data'!E358 &amp; " " &amp; 'pure data'!F358</f>
        <v>Van der driest 0</v>
      </c>
      <c r="P358" t="s">
        <v>2130</v>
      </c>
      <c r="Q358" s="1">
        <f>'pure data'!C358</f>
        <v>42058.375</v>
      </c>
      <c r="R358" s="1">
        <f>'pure data'!L358</f>
        <v>42058.384722222225</v>
      </c>
      <c r="S358" t="str">
        <f>'pure data'!F358 &amp; "@soton.ac.uk"</f>
        <v>0@soton.ac.uk</v>
      </c>
      <c r="T358">
        <f>'pure data'!B358</f>
        <v>82953</v>
      </c>
      <c r="U358" t="str">
        <f>'pure data'!R358</f>
        <v>2015/2</v>
      </c>
      <c r="V358" t="str">
        <f>'pure data'!M358</f>
        <v>J. Van der Kindere</v>
      </c>
    </row>
    <row r="359" spans="2:22" x14ac:dyDescent="0.2">
      <c r="B359" t="str">
        <f>'pure data'!A359</f>
        <v>Printer 2</v>
      </c>
      <c r="C359">
        <f>'pure data'!G359</f>
        <v>26390507</v>
      </c>
      <c r="D359" s="13">
        <f>'pure data'!H359</f>
        <v>9.375E-2</v>
      </c>
      <c r="E359">
        <f>'pure data'!I359</f>
        <v>24</v>
      </c>
      <c r="F359">
        <f>'pure data'!J359</f>
        <v>0</v>
      </c>
      <c r="G359" t="str">
        <f>'pure data'!K359</f>
        <v>N/A</v>
      </c>
      <c r="H359" t="str">
        <f>'pure data'!M359</f>
        <v>L. Wollatz</v>
      </c>
      <c r="I359" t="str">
        <f>'pure data'!N359</f>
        <v>undergraduate</v>
      </c>
      <c r="J359" t="str">
        <f>'pure data'!O359</f>
        <v>FEEG2001 - Eurobot 6</v>
      </c>
      <c r="K359">
        <f>'pure data'!P359</f>
        <v>0</v>
      </c>
      <c r="L359">
        <f>'pure data'!Q359</f>
        <v>0</v>
      </c>
      <c r="M359" t="str">
        <f>'pure data'!T359</f>
        <v>yes</v>
      </c>
      <c r="N359" t="str">
        <f>'pure data'!D359</f>
        <v>Use</v>
      </c>
      <c r="O359" t="str">
        <f>'pure data'!E359 &amp; " " &amp; 'pure data'!F359</f>
        <v>Nirmalina Beena nrb1g12</v>
      </c>
      <c r="P359" t="s">
        <v>2130</v>
      </c>
      <c r="Q359" s="1">
        <f>'pure data'!C359</f>
        <v>42058.375</v>
      </c>
      <c r="R359" s="1">
        <f>'pure data'!L359</f>
        <v>42058.46875</v>
      </c>
      <c r="S359" t="str">
        <f>'pure data'!F359 &amp; "@soton.ac.uk"</f>
        <v>nrb1g12@soton.ac.uk</v>
      </c>
      <c r="T359">
        <f>'pure data'!B359</f>
        <v>63116</v>
      </c>
      <c r="U359" t="str">
        <f>'pure data'!R359</f>
        <v>2015/2</v>
      </c>
      <c r="V359" t="str">
        <f>'pure data'!M359</f>
        <v>L. Wollatz</v>
      </c>
    </row>
    <row r="360" spans="2:22" x14ac:dyDescent="0.2">
      <c r="B360" t="str">
        <f>'pure data'!A360</f>
        <v>Printer 2</v>
      </c>
      <c r="C360">
        <f>'pure data'!G360</f>
        <v>26171724</v>
      </c>
      <c r="D360" s="13">
        <f>'pure data'!H360</f>
        <v>3.5416666666666666E-2</v>
      </c>
      <c r="E360">
        <f>'pure data'!I360</f>
        <v>28.1</v>
      </c>
      <c r="F360">
        <f>'pure data'!J360</f>
        <v>0</v>
      </c>
      <c r="G360" t="str">
        <f>'pure data'!K360</f>
        <v>N/A</v>
      </c>
      <c r="H360" t="str">
        <f>'pure data'!M360</f>
        <v>J. Van der Kindere</v>
      </c>
      <c r="I360" t="str">
        <f>'pure data'!N360</f>
        <v>undergraduate</v>
      </c>
      <c r="J360" t="str">
        <f>'pure data'!O360</f>
        <v>FEEG2001 - Eurobot 6</v>
      </c>
      <c r="K360">
        <f>'pure data'!P360</f>
        <v>0</v>
      </c>
      <c r="L360">
        <f>'pure data'!Q360</f>
        <v>0</v>
      </c>
      <c r="M360" t="str">
        <f>'pure data'!T360</f>
        <v>yes</v>
      </c>
      <c r="N360" t="str">
        <f>'pure data'!D360</f>
        <v>Use</v>
      </c>
      <c r="O360" t="str">
        <f>'pure data'!E360 &amp; " " &amp; 'pure data'!F360</f>
        <v>Jhimi Sherpa 0</v>
      </c>
      <c r="P360" t="s">
        <v>2130</v>
      </c>
      <c r="Q360" s="1">
        <f>'pure data'!C360</f>
        <v>42058.46875</v>
      </c>
      <c r="R360" s="1">
        <f>'pure data'!L360</f>
        <v>42058.504166666666</v>
      </c>
      <c r="S360" t="str">
        <f>'pure data'!F360 &amp; "@soton.ac.uk"</f>
        <v>0@soton.ac.uk</v>
      </c>
      <c r="T360">
        <f>'pure data'!B360</f>
        <v>63116</v>
      </c>
      <c r="U360" t="str">
        <f>'pure data'!R360</f>
        <v>2015/2</v>
      </c>
      <c r="V360" t="str">
        <f>'pure data'!M360</f>
        <v>J. Van der Kindere</v>
      </c>
    </row>
    <row r="361" spans="2:22" x14ac:dyDescent="0.2">
      <c r="B361" t="str">
        <f>'pure data'!A361</f>
        <v>Printer 13</v>
      </c>
      <c r="C361">
        <f>'pure data'!G361</f>
        <v>26171724</v>
      </c>
      <c r="D361" s="13">
        <f>'pure data'!H361</f>
        <v>9.5138888888888884E-2</v>
      </c>
      <c r="E361">
        <f>'pure data'!I361</f>
        <v>13.8</v>
      </c>
      <c r="F361">
        <f>'pure data'!J361</f>
        <v>0</v>
      </c>
      <c r="G361" t="str">
        <f>'pure data'!K361</f>
        <v>N/A</v>
      </c>
      <c r="H361" t="str">
        <f>'pure data'!M361</f>
        <v>L. Wollatz</v>
      </c>
      <c r="I361" t="str">
        <f>'pure data'!N361</f>
        <v>undergraduate</v>
      </c>
      <c r="J361" t="str">
        <f>'pure data'!O361</f>
        <v>FEEG2001 - Eurobot 6</v>
      </c>
      <c r="K361">
        <f>'pure data'!P361</f>
        <v>0</v>
      </c>
      <c r="L361">
        <f>'pure data'!Q361</f>
        <v>0</v>
      </c>
      <c r="M361" t="str">
        <f>'pure data'!T361</f>
        <v>yes</v>
      </c>
      <c r="N361" t="str">
        <f>'pure data'!D361</f>
        <v>Use</v>
      </c>
      <c r="O361" t="str">
        <f>'pure data'!E361 &amp; " " &amp; 'pure data'!F361</f>
        <v>Jhimi Sherpa 0</v>
      </c>
      <c r="P361" t="s">
        <v>2130</v>
      </c>
      <c r="Q361" s="1">
        <f>'pure data'!C361</f>
        <v>42058.533333333333</v>
      </c>
      <c r="R361" s="1">
        <f>'pure data'!L361</f>
        <v>42058.628472222219</v>
      </c>
      <c r="S361" t="str">
        <f>'pure data'!F361 &amp; "@soton.ac.uk"</f>
        <v>0@soton.ac.uk</v>
      </c>
      <c r="T361">
        <f>'pure data'!B361</f>
        <v>80233</v>
      </c>
      <c r="U361" t="str">
        <f>'pure data'!R361</f>
        <v>2015/2</v>
      </c>
      <c r="V361" t="str">
        <f>'pure data'!M361</f>
        <v>L. Wollatz</v>
      </c>
    </row>
    <row r="362" spans="2:22" x14ac:dyDescent="0.2">
      <c r="B362" t="str">
        <f>'pure data'!A362</f>
        <v>Printer 2</v>
      </c>
      <c r="C362">
        <f>'pure data'!G362</f>
        <v>26309211</v>
      </c>
      <c r="D362" s="13">
        <f>'pure data'!H362</f>
        <v>0.10972222222222222</v>
      </c>
      <c r="E362">
        <f>'pure data'!I362</f>
        <v>2.4</v>
      </c>
      <c r="F362">
        <f>'pure data'!J362</f>
        <v>0</v>
      </c>
      <c r="G362" t="str">
        <f>'pure data'!K362</f>
        <v>N/A</v>
      </c>
      <c r="H362" t="str">
        <f>'pure data'!M362</f>
        <v>C. Cooper</v>
      </c>
      <c r="I362" t="str">
        <f>'pure data'!N362</f>
        <v>undergraduate</v>
      </c>
      <c r="J362" t="str">
        <f>'pure data'!O362</f>
        <v>FEEG2001 - Eurobot 6</v>
      </c>
      <c r="K362">
        <f>'pure data'!P362</f>
        <v>0</v>
      </c>
      <c r="L362">
        <f>'pure data'!Q362</f>
        <v>0</v>
      </c>
      <c r="M362" t="str">
        <f>'pure data'!T362</f>
        <v>yes</v>
      </c>
      <c r="N362" t="str">
        <f>'pure data'!D362</f>
        <v>Use</v>
      </c>
      <c r="O362" t="str">
        <f>'pure data'!E362 &amp; " " &amp; 'pure data'!F362</f>
        <v>Nurdaulet Sagyndyle ns11g13</v>
      </c>
      <c r="P362" t="s">
        <v>2130</v>
      </c>
      <c r="Q362" s="1">
        <f>'pure data'!C362</f>
        <v>42058.504166666666</v>
      </c>
      <c r="R362" s="1">
        <f>'pure data'!L362</f>
        <v>42058.613888888889</v>
      </c>
      <c r="S362" t="str">
        <f>'pure data'!F362 &amp; "@soton.ac.uk"</f>
        <v>ns11g13@soton.ac.uk</v>
      </c>
      <c r="T362">
        <f>'pure data'!B362</f>
        <v>63116</v>
      </c>
      <c r="U362" t="str">
        <f>'pure data'!R362</f>
        <v>2015/2</v>
      </c>
      <c r="V362" t="str">
        <f>'pure data'!M362</f>
        <v>C. Cooper</v>
      </c>
    </row>
    <row r="363" spans="2:22" x14ac:dyDescent="0.2">
      <c r="B363" t="str">
        <f>'pure data'!A363</f>
        <v>Printer 17</v>
      </c>
      <c r="C363">
        <f>'pure data'!G363</f>
        <v>26115832</v>
      </c>
      <c r="D363" s="13">
        <f>'pure data'!H363</f>
        <v>7.6388888888888895E-2</v>
      </c>
      <c r="E363">
        <f>'pure data'!I363</f>
        <v>14.1</v>
      </c>
      <c r="F363">
        <f>'pure data'!J363</f>
        <v>0</v>
      </c>
      <c r="G363" t="str">
        <f>'pure data'!K363</f>
        <v>N/A</v>
      </c>
      <c r="H363" t="str">
        <f>'pure data'!M363</f>
        <v>L. Wollatz</v>
      </c>
      <c r="I363" t="str">
        <f>'pure data'!N363</f>
        <v>undergraduate</v>
      </c>
      <c r="J363" t="str">
        <f>'pure data'!O363</f>
        <v>FEEG2001 - Eurobot 8</v>
      </c>
      <c r="K363">
        <f>'pure data'!P363</f>
        <v>0</v>
      </c>
      <c r="L363">
        <f>'pure data'!Q363</f>
        <v>0</v>
      </c>
      <c r="M363" t="str">
        <f>'pure data'!T363</f>
        <v>yes</v>
      </c>
      <c r="N363" t="str">
        <f>'pure data'!D363</f>
        <v>Use</v>
      </c>
      <c r="O363" t="str">
        <f>'pure data'!E363 &amp; " " &amp; 'pure data'!F363</f>
        <v>Joe Bullen jjb1g13</v>
      </c>
      <c r="P363" t="s">
        <v>2130</v>
      </c>
      <c r="Q363" s="1">
        <f>'pure data'!C363</f>
        <v>42058.476388888892</v>
      </c>
      <c r="R363" s="1">
        <f>'pure data'!L363</f>
        <v>42058.552777777782</v>
      </c>
      <c r="S363" t="str">
        <f>'pure data'!F363 &amp; "@soton.ac.uk"</f>
        <v>jjb1g13@soton.ac.uk</v>
      </c>
      <c r="T363">
        <f>'pure data'!B363</f>
        <v>84071</v>
      </c>
      <c r="U363" t="str">
        <f>'pure data'!R363</f>
        <v>2015/2</v>
      </c>
      <c r="V363" t="str">
        <f>'pure data'!M363</f>
        <v>L. Wollatz</v>
      </c>
    </row>
    <row r="364" spans="2:22" x14ac:dyDescent="0.2">
      <c r="B364" t="str">
        <f>'pure data'!A364</f>
        <v>Printer 17</v>
      </c>
      <c r="C364">
        <f>'pure data'!G364</f>
        <v>26115832</v>
      </c>
      <c r="D364" s="13">
        <f>'pure data'!H364</f>
        <v>4.3750000000000004E-2</v>
      </c>
      <c r="E364">
        <f>'pure data'!I364</f>
        <v>8.9</v>
      </c>
      <c r="F364">
        <f>'pure data'!J364</f>
        <v>0</v>
      </c>
      <c r="G364" t="str">
        <f>'pure data'!K364</f>
        <v>N/A</v>
      </c>
      <c r="H364" t="str">
        <f>'pure data'!M364</f>
        <v>L. Wollatz</v>
      </c>
      <c r="I364" t="str">
        <f>'pure data'!N364</f>
        <v>undergraduate</v>
      </c>
      <c r="J364" t="str">
        <f>'pure data'!O364</f>
        <v>FEEG2001 - Eurobot 8</v>
      </c>
      <c r="K364">
        <f>'pure data'!P364</f>
        <v>0</v>
      </c>
      <c r="L364">
        <f>'pure data'!Q364</f>
        <v>0</v>
      </c>
      <c r="M364" t="str">
        <f>'pure data'!T364</f>
        <v>yes</v>
      </c>
      <c r="N364" t="str">
        <f>'pure data'!D364</f>
        <v>Use</v>
      </c>
      <c r="O364" t="str">
        <f>'pure data'!E364 &amp; " " &amp; 'pure data'!F364</f>
        <v>Joe Bullen jjb1g13</v>
      </c>
      <c r="P364" t="s">
        <v>2130</v>
      </c>
      <c r="Q364" s="1">
        <f>'pure data'!C364</f>
        <v>42058.552777777782</v>
      </c>
      <c r="R364" s="1">
        <f>'pure data'!L364</f>
        <v>42058.59652777778</v>
      </c>
      <c r="S364" t="str">
        <f>'pure data'!F364 &amp; "@soton.ac.uk"</f>
        <v>jjb1g13@soton.ac.uk</v>
      </c>
      <c r="T364">
        <f>'pure data'!B364</f>
        <v>84071</v>
      </c>
      <c r="U364" t="str">
        <f>'pure data'!R364</f>
        <v>2015/2</v>
      </c>
      <c r="V364" t="str">
        <f>'pure data'!M364</f>
        <v>L. Wollatz</v>
      </c>
    </row>
    <row r="365" spans="2:22" x14ac:dyDescent="0.2">
      <c r="B365" t="str">
        <f>'pure data'!A365</f>
        <v>Printer 18</v>
      </c>
      <c r="C365">
        <f>'pure data'!G365</f>
        <v>23961627</v>
      </c>
      <c r="D365" s="13">
        <f>'pure data'!H365</f>
        <v>1.6666666666666666E-2</v>
      </c>
      <c r="E365">
        <f>'pure data'!I365</f>
        <v>35</v>
      </c>
      <c r="F365">
        <f>'pure data'!J365</f>
        <v>0</v>
      </c>
      <c r="G365" t="str">
        <f>'pure data'!K365</f>
        <v>N/A</v>
      </c>
      <c r="H365" t="str">
        <f>'pure data'!M365</f>
        <v>C. Cooper</v>
      </c>
      <c r="I365" t="str">
        <f>'pure data'!N365</f>
        <v>undergraduate</v>
      </c>
      <c r="J365" t="str">
        <f>'pure data'!O365</f>
        <v>FEEG6012 - GDP 18</v>
      </c>
      <c r="K365">
        <f>'pure data'!P365</f>
        <v>0</v>
      </c>
      <c r="L365">
        <f>'pure data'!Q365</f>
        <v>0</v>
      </c>
      <c r="M365" t="str">
        <f>'pure data'!T365</f>
        <v>yes</v>
      </c>
      <c r="N365" t="str">
        <f>'pure data'!D365</f>
        <v>Use</v>
      </c>
      <c r="O365" t="str">
        <f>'pure data'!E365 &amp; " " &amp; 'pure data'!F365</f>
        <v>David Carpenter dpc1g10</v>
      </c>
      <c r="P365" t="s">
        <v>2130</v>
      </c>
      <c r="Q365" s="1">
        <f>'pure data'!C365</f>
        <v>42058.375</v>
      </c>
      <c r="R365" s="1">
        <f>'pure data'!L365</f>
        <v>42058.39166666667</v>
      </c>
      <c r="S365" t="str">
        <f>'pure data'!F365 &amp; "@soton.ac.uk"</f>
        <v>dpc1g10@soton.ac.uk</v>
      </c>
      <c r="T365">
        <f>'pure data'!B365</f>
        <v>84788</v>
      </c>
      <c r="U365" t="str">
        <f>'pure data'!R365</f>
        <v>2015/2</v>
      </c>
      <c r="V365" t="str">
        <f>'pure data'!M365</f>
        <v>C. Cooper</v>
      </c>
    </row>
    <row r="366" spans="2:22" x14ac:dyDescent="0.2">
      <c r="B366" t="str">
        <f>'pure data'!A366</f>
        <v>Printer 18</v>
      </c>
      <c r="C366">
        <f>'pure data'!G366</f>
        <v>23961627</v>
      </c>
      <c r="D366" s="13">
        <f>'pure data'!H366</f>
        <v>1.6666666666666666E-2</v>
      </c>
      <c r="E366">
        <f>'pure data'!I366</f>
        <v>11.6</v>
      </c>
      <c r="F366">
        <f>'pure data'!J366</f>
        <v>0</v>
      </c>
      <c r="G366" t="str">
        <f>'pure data'!K366</f>
        <v>N/A</v>
      </c>
      <c r="H366" t="str">
        <f>'pure data'!M366</f>
        <v>C. Cooper</v>
      </c>
      <c r="I366" t="str">
        <f>'pure data'!N366</f>
        <v>undergraduate</v>
      </c>
      <c r="J366" t="str">
        <f>'pure data'!O366</f>
        <v>FEEG6012 - GDP 18</v>
      </c>
      <c r="K366">
        <f>'pure data'!P366</f>
        <v>0</v>
      </c>
      <c r="L366">
        <f>'pure data'!Q366</f>
        <v>0</v>
      </c>
      <c r="M366" t="str">
        <f>'pure data'!T366</f>
        <v>yes</v>
      </c>
      <c r="N366" t="str">
        <f>'pure data'!D366</f>
        <v>Use</v>
      </c>
      <c r="O366" t="str">
        <f>'pure data'!E366 &amp; " " &amp; 'pure data'!F366</f>
        <v>David Carpenter dpc1g10</v>
      </c>
      <c r="P366" t="s">
        <v>2130</v>
      </c>
      <c r="Q366" s="1">
        <f>'pure data'!C366</f>
        <v>42058.39166666667</v>
      </c>
      <c r="R366" s="1">
        <f>'pure data'!L366</f>
        <v>42058.40833333334</v>
      </c>
      <c r="S366" t="str">
        <f>'pure data'!F366 &amp; "@soton.ac.uk"</f>
        <v>dpc1g10@soton.ac.uk</v>
      </c>
      <c r="T366">
        <f>'pure data'!B366</f>
        <v>84788</v>
      </c>
      <c r="U366" t="str">
        <f>'pure data'!R366</f>
        <v>2015/2</v>
      </c>
      <c r="V366" t="str">
        <f>'pure data'!M366</f>
        <v>C. Cooper</v>
      </c>
    </row>
    <row r="367" spans="2:22" x14ac:dyDescent="0.2">
      <c r="B367" t="str">
        <f>'pure data'!A367</f>
        <v>Printer 18</v>
      </c>
      <c r="C367">
        <f>'pure data'!G367</f>
        <v>23961627</v>
      </c>
      <c r="D367" s="13">
        <f>'pure data'!H367</f>
        <v>1.625</v>
      </c>
      <c r="E367">
        <f>'pure data'!I367</f>
        <v>100</v>
      </c>
      <c r="F367">
        <f>'pure data'!J367</f>
        <v>0</v>
      </c>
      <c r="G367" t="str">
        <f>'pure data'!K367</f>
        <v>N/A</v>
      </c>
      <c r="H367" t="str">
        <f>'pure data'!M367</f>
        <v>C. Cooper</v>
      </c>
      <c r="I367" t="str">
        <f>'pure data'!N367</f>
        <v>undergraduate</v>
      </c>
      <c r="J367" t="str">
        <f>'pure data'!O367</f>
        <v>FEEG6012 - GDP 18</v>
      </c>
      <c r="K367">
        <f>'pure data'!P367</f>
        <v>0</v>
      </c>
      <c r="L367" t="str">
        <f>'pure data'!Q367</f>
        <v>returned on 25/02/2015 to T. Standen</v>
      </c>
      <c r="M367" t="str">
        <f>'pure data'!T367</f>
        <v>yes</v>
      </c>
      <c r="N367" t="str">
        <f>'pure data'!D367</f>
        <v>Loan</v>
      </c>
      <c r="O367" t="str">
        <f>'pure data'!E367 &amp; " " &amp; 'pure data'!F367</f>
        <v>David Carpenter dpc1g10</v>
      </c>
      <c r="P367" t="s">
        <v>2130</v>
      </c>
      <c r="Q367" s="1">
        <f>'pure data'!C367</f>
        <v>42058.75</v>
      </c>
      <c r="R367" s="1">
        <f>'pure data'!L367</f>
        <v>42060.375</v>
      </c>
      <c r="S367" t="str">
        <f>'pure data'!F367 &amp; "@soton.ac.uk"</f>
        <v>dpc1g10@soton.ac.uk</v>
      </c>
      <c r="T367">
        <f>'pure data'!B367</f>
        <v>84788</v>
      </c>
      <c r="U367" t="str">
        <f>'pure data'!R367</f>
        <v>2015/2</v>
      </c>
      <c r="V367" t="str">
        <f>'pure data'!M367</f>
        <v>C. Cooper</v>
      </c>
    </row>
    <row r="368" spans="2:22" x14ac:dyDescent="0.2">
      <c r="B368" t="str">
        <f>'pure data'!A368</f>
        <v>Printer 16</v>
      </c>
      <c r="C368">
        <f>'pure data'!G368</f>
        <v>26292955</v>
      </c>
      <c r="D368" s="13">
        <f>'pure data'!H368</f>
        <v>1.6666666666666666E-2</v>
      </c>
      <c r="E368">
        <f>'pure data'!I368</f>
        <v>28</v>
      </c>
      <c r="F368">
        <f>'pure data'!J368</f>
        <v>0</v>
      </c>
      <c r="G368" t="str">
        <f>'pure data'!K368</f>
        <v>N/A</v>
      </c>
      <c r="H368" t="str">
        <f>'pure data'!M368</f>
        <v>C. Cooper</v>
      </c>
      <c r="I368" t="str">
        <f>'pure data'!N368</f>
        <v>undergraduate</v>
      </c>
      <c r="J368" t="str">
        <f>'pure data'!O368</f>
        <v>FEEG6012 - GDP 5</v>
      </c>
      <c r="K368">
        <f>'pure data'!P368</f>
        <v>0</v>
      </c>
      <c r="L368">
        <f>'pure data'!Q368</f>
        <v>0</v>
      </c>
      <c r="M368" t="str">
        <f>'pure data'!T368</f>
        <v>yes</v>
      </c>
      <c r="N368" t="str">
        <f>'pure data'!D368</f>
        <v>Use</v>
      </c>
      <c r="O368" t="str">
        <f>'pure data'!E368 &amp; " " &amp; 'pure data'!F368</f>
        <v xml:space="preserve">Bradley Durrant </v>
      </c>
      <c r="P368" t="s">
        <v>2130</v>
      </c>
      <c r="Q368" s="1">
        <f>'pure data'!C368</f>
        <v>42058.39166666667</v>
      </c>
      <c r="R368" s="1">
        <f>'pure data'!L368</f>
        <v>42058.40833333334</v>
      </c>
      <c r="S368" t="str">
        <f>'pure data'!F368 &amp; "@soton.ac.uk"</f>
        <v>@soton.ac.uk</v>
      </c>
      <c r="T368">
        <f>'pure data'!B368</f>
        <v>82908</v>
      </c>
      <c r="U368" t="str">
        <f>'pure data'!R368</f>
        <v>2015/2</v>
      </c>
      <c r="V368" t="str">
        <f>'pure data'!M368</f>
        <v>C. Cooper</v>
      </c>
    </row>
    <row r="369" spans="2:22" x14ac:dyDescent="0.2">
      <c r="B369" t="str">
        <f>'pure data'!A369</f>
        <v>Printer 4</v>
      </c>
      <c r="C369">
        <f>'pure data'!G369</f>
        <v>27353214</v>
      </c>
      <c r="D369" s="13">
        <f>'pure data'!H369</f>
        <v>3.7499999999999999E-2</v>
      </c>
      <c r="E369">
        <f>'pure data'!I369</f>
        <v>24.7</v>
      </c>
      <c r="F369">
        <f>'pure data'!J369</f>
        <v>0</v>
      </c>
      <c r="G369" t="str">
        <f>'pure data'!K369</f>
        <v>N/A</v>
      </c>
      <c r="H369" t="str">
        <f>'pure data'!M369</f>
        <v>C. Cooper</v>
      </c>
      <c r="I369" t="str">
        <f>'pure data'!N369</f>
        <v>undergraduate</v>
      </c>
      <c r="J369" t="str">
        <f>'pure data'!O369</f>
        <v>FEEG6012 - GDP 6</v>
      </c>
      <c r="K369">
        <f>'pure data'!P369</f>
        <v>0</v>
      </c>
      <c r="L369">
        <f>'pure data'!Q369</f>
        <v>0</v>
      </c>
      <c r="M369" t="str">
        <f>'pure data'!T369</f>
        <v>yes</v>
      </c>
      <c r="N369" t="str">
        <f>'pure data'!D369</f>
        <v>Use</v>
      </c>
      <c r="O369" t="str">
        <f>'pure data'!E369 &amp; " " &amp; 'pure data'!F369</f>
        <v xml:space="preserve">Kiaan Daddigaala </v>
      </c>
      <c r="P369" t="s">
        <v>2130</v>
      </c>
      <c r="Q369" s="1">
        <f>'pure data'!C369</f>
        <v>42058.713194444441</v>
      </c>
      <c r="R369" s="1">
        <f>'pure data'!L369</f>
        <v>42058.750694444439</v>
      </c>
      <c r="S369" t="str">
        <f>'pure data'!F369 &amp; "@soton.ac.uk"</f>
        <v>@soton.ac.uk</v>
      </c>
      <c r="T369">
        <f>'pure data'!B369</f>
        <v>83908</v>
      </c>
      <c r="U369" t="str">
        <f>'pure data'!R369</f>
        <v>2015/2</v>
      </c>
      <c r="V369" t="str">
        <f>'pure data'!M369</f>
        <v>C. Cooper</v>
      </c>
    </row>
    <row r="370" spans="2:22" x14ac:dyDescent="0.2">
      <c r="B370" t="str">
        <f>'pure data'!A370</f>
        <v>Printer 12</v>
      </c>
      <c r="C370">
        <f>'pure data'!G370</f>
        <v>26538873</v>
      </c>
      <c r="D370" s="13">
        <f>'pure data'!H370</f>
        <v>0.35972222222222222</v>
      </c>
      <c r="E370">
        <f>'pure data'!I370</f>
        <v>15.6</v>
      </c>
      <c r="F370">
        <f>'pure data'!J370</f>
        <v>0</v>
      </c>
      <c r="G370" t="str">
        <f>'pure data'!K370</f>
        <v>N/A</v>
      </c>
      <c r="H370" t="str">
        <f>'pure data'!M370</f>
        <v>C. Cooper</v>
      </c>
      <c r="I370" t="str">
        <f>'pure data'!N370</f>
        <v>undergraduate</v>
      </c>
      <c r="J370" t="str">
        <f>'pure data'!O370</f>
        <v>FEEG6012 - GDP 6</v>
      </c>
      <c r="K370">
        <f>'pure data'!P370</f>
        <v>0</v>
      </c>
      <c r="L370">
        <f>'pure data'!Q370</f>
        <v>0</v>
      </c>
      <c r="M370" t="str">
        <f>'pure data'!T370</f>
        <v>yes</v>
      </c>
      <c r="N370" t="str">
        <f>'pure data'!D370</f>
        <v>Use</v>
      </c>
      <c r="O370" t="str">
        <f>'pure data'!E370 &amp; " " &amp; 'pure data'!F370</f>
        <v>Kunal Jain kj2g12</v>
      </c>
      <c r="P370" t="s">
        <v>2130</v>
      </c>
      <c r="Q370" s="1">
        <f>'pure data'!C370</f>
        <v>42058.554166666661</v>
      </c>
      <c r="R370" s="1">
        <f>'pure data'!L370</f>
        <v>42058.913888888885</v>
      </c>
      <c r="S370" t="str">
        <f>'pure data'!F370 &amp; "@soton.ac.uk"</f>
        <v>kj2g12@soton.ac.uk</v>
      </c>
      <c r="T370">
        <f>'pure data'!B370</f>
        <v>80222</v>
      </c>
      <c r="U370" t="str">
        <f>'pure data'!R370</f>
        <v>2015/2</v>
      </c>
      <c r="V370" t="str">
        <f>'pure data'!M370</f>
        <v>C. Cooper</v>
      </c>
    </row>
    <row r="371" spans="2:22" x14ac:dyDescent="0.2">
      <c r="B371" t="str">
        <f>'pure data'!A371</f>
        <v>Printer 13</v>
      </c>
      <c r="C371">
        <f>'pure data'!G371</f>
        <v>24613967</v>
      </c>
      <c r="D371" s="13">
        <f>'pure data'!H371</f>
        <v>1.625</v>
      </c>
      <c r="E371">
        <f>'pure data'!I371</f>
        <v>700</v>
      </c>
      <c r="F371">
        <f>'pure data'!J371</f>
        <v>0</v>
      </c>
      <c r="G371" t="str">
        <f>'pure data'!K371</f>
        <v>N/A</v>
      </c>
      <c r="H371" t="str">
        <f>'pure data'!M371</f>
        <v>C. Cooper</v>
      </c>
      <c r="I371" t="str">
        <f>'pure data'!N371</f>
        <v>undergraduate</v>
      </c>
      <c r="J371" t="str">
        <f>'pure data'!O371</f>
        <v>FEEG6012 - GDP 903</v>
      </c>
      <c r="K371">
        <f>'pure data'!P371</f>
        <v>0</v>
      </c>
      <c r="L371" t="str">
        <f>'pure data'!Q371</f>
        <v>returned...</v>
      </c>
      <c r="M371" t="str">
        <f>'pure data'!T371</f>
        <v>yes</v>
      </c>
      <c r="N371" t="str">
        <f>'pure data'!D371</f>
        <v>Loan</v>
      </c>
      <c r="O371" t="str">
        <f>'pure data'!E371 &amp; " " &amp; 'pure data'!F371</f>
        <v xml:space="preserve">Megan Parfitt </v>
      </c>
      <c r="P371" t="s">
        <v>2130</v>
      </c>
      <c r="Q371" s="1">
        <f>'pure data'!C371</f>
        <v>42058.75</v>
      </c>
      <c r="R371" s="1">
        <f>'pure data'!L371</f>
        <v>42060.375</v>
      </c>
      <c r="S371" t="str">
        <f>'pure data'!F371 &amp; "@soton.ac.uk"</f>
        <v>@soton.ac.uk</v>
      </c>
      <c r="T371">
        <f>'pure data'!B371</f>
        <v>80233</v>
      </c>
      <c r="U371" t="str">
        <f>'pure data'!R371</f>
        <v>2015/2</v>
      </c>
      <c r="V371" t="str">
        <f>'pure data'!M371</f>
        <v>C. Cooper</v>
      </c>
    </row>
    <row r="372" spans="2:22" x14ac:dyDescent="0.2">
      <c r="B372" t="str">
        <f>'pure data'!A372</f>
        <v>Printer 10</v>
      </c>
      <c r="C372">
        <f>'pure data'!G372</f>
        <v>25712055</v>
      </c>
      <c r="D372" s="13">
        <f>'pure data'!H372</f>
        <v>0.18263888888888891</v>
      </c>
      <c r="E372">
        <f>'pure data'!I372</f>
        <v>10</v>
      </c>
      <c r="F372">
        <f>'pure data'!J372</f>
        <v>0</v>
      </c>
      <c r="G372" t="str">
        <f>'pure data'!K372</f>
        <v>N/A</v>
      </c>
      <c r="H372" t="str">
        <f>'pure data'!M372</f>
        <v>F. Zhang</v>
      </c>
      <c r="I372" t="str">
        <f>'pure data'!N372</f>
        <v>undergraduate</v>
      </c>
      <c r="J372" t="str">
        <f>'pure data'!O372</f>
        <v xml:space="preserve">FEEG3003 - IP </v>
      </c>
      <c r="K372">
        <f>'pure data'!P372</f>
        <v>0</v>
      </c>
      <c r="L372">
        <f>'pure data'!Q372</f>
        <v>0</v>
      </c>
      <c r="M372" t="str">
        <f>'pure data'!T372</f>
        <v>yes</v>
      </c>
      <c r="N372" t="str">
        <f>'pure data'!D372</f>
        <v>Use</v>
      </c>
      <c r="O372" t="str">
        <f>'pure data'!E372 &amp; " " &amp; 'pure data'!F372</f>
        <v xml:space="preserve">Ian H Low </v>
      </c>
      <c r="P372" t="s">
        <v>2130</v>
      </c>
      <c r="Q372" s="1">
        <f>'pure data'!C372</f>
        <v>42058.591666666667</v>
      </c>
      <c r="R372" s="1">
        <f>'pure data'!L372</f>
        <v>42058.774305555555</v>
      </c>
      <c r="S372" t="str">
        <f>'pure data'!F372 &amp; "@soton.ac.uk"</f>
        <v>@soton.ac.uk</v>
      </c>
      <c r="T372">
        <f>'pure data'!B372</f>
        <v>80265</v>
      </c>
      <c r="U372" t="str">
        <f>'pure data'!R372</f>
        <v>2015/2</v>
      </c>
      <c r="V372" t="str">
        <f>'pure data'!M372</f>
        <v>F. Zhang</v>
      </c>
    </row>
    <row r="373" spans="2:22" x14ac:dyDescent="0.2">
      <c r="B373" t="str">
        <f>'pure data'!A373</f>
        <v>Printer 9</v>
      </c>
      <c r="C373">
        <f>'pure data'!G373</f>
        <v>25730738</v>
      </c>
      <c r="D373" s="13">
        <f>'pure data'!H373</f>
        <v>1.625</v>
      </c>
      <c r="E373">
        <f>'pure data'!I373</f>
        <v>600</v>
      </c>
      <c r="F373">
        <f>'pure data'!J373</f>
        <v>0</v>
      </c>
      <c r="G373" t="str">
        <f>'pure data'!K373</f>
        <v>N/A</v>
      </c>
      <c r="H373" t="str">
        <f>'pure data'!M373</f>
        <v>C. Cooper</v>
      </c>
      <c r="I373" t="str">
        <f>'pure data'!N373</f>
        <v>postgraduate</v>
      </c>
      <c r="J373" t="str">
        <f>'pure data'!O373</f>
        <v>PhD project</v>
      </c>
      <c r="K373">
        <f>'pure data'!P373</f>
        <v>0</v>
      </c>
      <c r="L373" t="str">
        <f>'pure data'!Q373</f>
        <v>returned on 25/02/2015 to T. Standen</v>
      </c>
      <c r="M373" t="str">
        <f>'pure data'!T373</f>
        <v>yes</v>
      </c>
      <c r="N373" t="str">
        <f>'pure data'!D373</f>
        <v>Loan</v>
      </c>
      <c r="O373" t="str">
        <f>'pure data'!E373 &amp; " " &amp; 'pure data'!F373</f>
        <v>Sonia Taddei st1e12</v>
      </c>
      <c r="P373" t="s">
        <v>2130</v>
      </c>
      <c r="Q373" s="1">
        <f>'pure data'!C373</f>
        <v>42058.75</v>
      </c>
      <c r="R373" s="1">
        <f>'pure data'!L373</f>
        <v>42060.375</v>
      </c>
      <c r="S373" t="str">
        <f>'pure data'!F373 &amp; "@soton.ac.uk"</f>
        <v>st1e12@soton.ac.uk</v>
      </c>
      <c r="T373">
        <f>'pure data'!B373</f>
        <v>80213</v>
      </c>
      <c r="U373" t="str">
        <f>'pure data'!R373</f>
        <v>2015/2</v>
      </c>
      <c r="V373" t="str">
        <f>'pure data'!M373</f>
        <v>C. Cooper</v>
      </c>
    </row>
    <row r="374" spans="2:22" x14ac:dyDescent="0.2">
      <c r="B374" t="str">
        <f>'pure data'!A374</f>
        <v>Printer 18</v>
      </c>
      <c r="C374">
        <f>'pure data'!G374</f>
        <v>23961627</v>
      </c>
      <c r="D374" s="13">
        <f>'pure data'!H374</f>
        <v>0.15277777777777776</v>
      </c>
      <c r="E374">
        <f>'pure data'!I374</f>
        <v>40</v>
      </c>
      <c r="F374">
        <f>'pure data'!J374</f>
        <v>0</v>
      </c>
      <c r="G374" t="str">
        <f>'pure data'!K374</f>
        <v>N/A</v>
      </c>
      <c r="H374" t="str">
        <f>'pure data'!M374</f>
        <v>L. Wollatz</v>
      </c>
      <c r="I374" t="str">
        <f>'pure data'!N374</f>
        <v>undergraduate</v>
      </c>
      <c r="J374" t="str">
        <f>'pure data'!O374</f>
        <v>private</v>
      </c>
      <c r="K374">
        <f>'pure data'!P374</f>
        <v>0</v>
      </c>
      <c r="L374" t="str">
        <f>'pure data'!Q374</f>
        <v>left without registering!</v>
      </c>
      <c r="M374" t="str">
        <f>'pure data'!T374</f>
        <v>yes</v>
      </c>
      <c r="N374" t="str">
        <f>'pure data'!D374</f>
        <v>Use</v>
      </c>
      <c r="O374" t="str">
        <f>'pure data'!E374 &amp; " " &amp; 'pure data'!F374</f>
        <v>David Carpenter dpc1g10</v>
      </c>
      <c r="P374" t="s">
        <v>2130</v>
      </c>
      <c r="Q374" s="1">
        <f>'pure data'!C374</f>
        <v>42058.40833333334</v>
      </c>
      <c r="R374" s="1">
        <f>'pure data'!L374</f>
        <v>42058.561111111121</v>
      </c>
      <c r="S374" t="str">
        <f>'pure data'!F374 &amp; "@soton.ac.uk"</f>
        <v>dpc1g10@soton.ac.uk</v>
      </c>
      <c r="T374">
        <f>'pure data'!B374</f>
        <v>84788</v>
      </c>
      <c r="U374" t="str">
        <f>'pure data'!R374</f>
        <v>2015/2</v>
      </c>
      <c r="V374" t="str">
        <f>'pure data'!M374</f>
        <v>L. Wollatz</v>
      </c>
    </row>
    <row r="375" spans="2:22" x14ac:dyDescent="0.2">
      <c r="B375" t="str">
        <f>'pure data'!A375</f>
        <v>Printer 9</v>
      </c>
      <c r="C375">
        <f>'pure data'!G375</f>
        <v>24680311</v>
      </c>
      <c r="D375" s="13">
        <f>'pure data'!H375</f>
        <v>0.13125000000000001</v>
      </c>
      <c r="E375">
        <f>'pure data'!I375</f>
        <v>26</v>
      </c>
      <c r="F375">
        <f>'pure data'!J375</f>
        <v>0</v>
      </c>
      <c r="G375" t="str">
        <f>'pure data'!K375</f>
        <v>N/A</v>
      </c>
      <c r="H375" t="str">
        <f>'pure data'!M375</f>
        <v>J. Van der Kindere</v>
      </c>
      <c r="I375" t="str">
        <f>'pure data'!N375</f>
        <v>undergraduate</v>
      </c>
      <c r="J375" t="str">
        <f>'pure data'!O375</f>
        <v>private</v>
      </c>
      <c r="K375">
        <f>'pure data'!P375</f>
        <v>0</v>
      </c>
      <c r="L375" t="str">
        <f>'pure data'!Q375</f>
        <v>Printing error in the middle and then moved to Printer 3</v>
      </c>
      <c r="M375" t="str">
        <f>'pure data'!T375</f>
        <v>yes</v>
      </c>
      <c r="N375" t="str">
        <f>'pure data'!D375</f>
        <v>Use</v>
      </c>
      <c r="O375" t="str">
        <f>'pure data'!E375 &amp; " " &amp; 'pure data'!F375</f>
        <v>Carlos Bas cbg1g11</v>
      </c>
      <c r="P375" t="s">
        <v>2130</v>
      </c>
      <c r="Q375" s="1">
        <f>'pure data'!C375</f>
        <v>42058.479861111118</v>
      </c>
      <c r="R375" s="1">
        <f>'pure data'!L375</f>
        <v>42058.611111111117</v>
      </c>
      <c r="S375" t="str">
        <f>'pure data'!F375 &amp; "@soton.ac.uk"</f>
        <v>cbg1g11@soton.ac.uk</v>
      </c>
      <c r="T375">
        <f>'pure data'!B375</f>
        <v>80213</v>
      </c>
      <c r="U375" t="str">
        <f>'pure data'!R375</f>
        <v>2015/2</v>
      </c>
      <c r="V375" t="str">
        <f>'pure data'!M375</f>
        <v>J. Van der Kindere</v>
      </c>
    </row>
    <row r="376" spans="2:22" x14ac:dyDescent="0.2">
      <c r="B376" t="str">
        <f>'pure data'!A376</f>
        <v>Printer 10</v>
      </c>
      <c r="C376">
        <f>'pure data'!G376</f>
        <v>21613141</v>
      </c>
      <c r="D376" s="13">
        <f>'pure data'!H376</f>
        <v>6.5277777777777782E-2</v>
      </c>
      <c r="E376">
        <f>'pure data'!I376</f>
        <v>18</v>
      </c>
      <c r="F376">
        <f>'pure data'!J376</f>
        <v>0</v>
      </c>
      <c r="G376" t="str">
        <f>'pure data'!K376</f>
        <v>N/A</v>
      </c>
      <c r="H376" t="str">
        <f>'pure data'!M376</f>
        <v>S. Mestry</v>
      </c>
      <c r="I376" t="str">
        <f>'pure data'!N376</f>
        <v>demonstrator</v>
      </c>
      <c r="J376" t="str">
        <f>'pure data'!O376</f>
        <v>Demonstrator</v>
      </c>
      <c r="K376">
        <f>'pure data'!P376</f>
        <v>0</v>
      </c>
      <c r="L376">
        <f>'pure data'!Q376</f>
        <v>0</v>
      </c>
      <c r="M376" t="str">
        <f>'pure data'!T376</f>
        <v>yes</v>
      </c>
      <c r="N376" t="str">
        <f>'pure data'!D376</f>
        <v>Use</v>
      </c>
      <c r="O376" t="str">
        <f>'pure data'!E376 &amp; " " &amp; 'pure data'!F376</f>
        <v>Catriona Cooper cc1406</v>
      </c>
      <c r="P376" t="s">
        <v>2130</v>
      </c>
      <c r="Q376" s="1">
        <f>'pure data'!C376</f>
        <v>42060.375</v>
      </c>
      <c r="R376" s="1">
        <f>'pure data'!L376</f>
        <v>42060.44027777778</v>
      </c>
      <c r="S376" t="str">
        <f>'pure data'!F376 &amp; "@soton.ac.uk"</f>
        <v>cc1406@soton.ac.uk</v>
      </c>
      <c r="T376">
        <f>'pure data'!B376</f>
        <v>80265</v>
      </c>
      <c r="U376" t="str">
        <f>'pure data'!R376</f>
        <v>2015/2</v>
      </c>
      <c r="V376" t="str">
        <f>'pure data'!M376</f>
        <v>S. Mestry</v>
      </c>
    </row>
    <row r="377" spans="2:22" x14ac:dyDescent="0.2">
      <c r="B377" t="str">
        <f>'pure data'!A377</f>
        <v>Printer 18</v>
      </c>
      <c r="C377">
        <f>'pure data'!G377</f>
        <v>21613141</v>
      </c>
      <c r="D377" s="13">
        <f>'pure data'!H377</f>
        <v>2.9861111111111113E-2</v>
      </c>
      <c r="E377">
        <f>'pure data'!I377</f>
        <v>11</v>
      </c>
      <c r="F377">
        <f>'pure data'!J377</f>
        <v>0</v>
      </c>
      <c r="G377" t="str">
        <f>'pure data'!K377</f>
        <v>N/A</v>
      </c>
      <c r="H377" t="str">
        <f>'pure data'!M377</f>
        <v>S. Mestry</v>
      </c>
      <c r="I377" t="str">
        <f>'pure data'!N377</f>
        <v>demonstrator</v>
      </c>
      <c r="J377" t="str">
        <f>'pure data'!O377</f>
        <v>Demonstrator</v>
      </c>
      <c r="K377">
        <f>'pure data'!P377</f>
        <v>0</v>
      </c>
      <c r="L377" t="str">
        <f>'pure data'!Q377</f>
        <v>Printer Testing</v>
      </c>
      <c r="M377" t="str">
        <f>'pure data'!T377</f>
        <v>yes</v>
      </c>
      <c r="N377" t="str">
        <f>'pure data'!D377</f>
        <v>Use</v>
      </c>
      <c r="O377" t="str">
        <f>'pure data'!E377 &amp; " " &amp; 'pure data'!F377</f>
        <v>Catriona Cooper cc1406</v>
      </c>
      <c r="P377" t="s">
        <v>2130</v>
      </c>
      <c r="Q377" s="1">
        <f>'pure data'!C377</f>
        <v>42060.375</v>
      </c>
      <c r="R377" s="1">
        <f>'pure data'!L377</f>
        <v>42060.404861111114</v>
      </c>
      <c r="S377" t="str">
        <f>'pure data'!F377 &amp; "@soton.ac.uk"</f>
        <v>cc1406@soton.ac.uk</v>
      </c>
      <c r="T377">
        <f>'pure data'!B377</f>
        <v>84788</v>
      </c>
      <c r="U377" t="str">
        <f>'pure data'!R377</f>
        <v>2015/2</v>
      </c>
      <c r="V377" t="str">
        <f>'pure data'!M377</f>
        <v>S. Mestry</v>
      </c>
    </row>
    <row r="378" spans="2:22" x14ac:dyDescent="0.2">
      <c r="B378" t="str">
        <f>'pure data'!A378</f>
        <v>Printer 22</v>
      </c>
      <c r="C378">
        <f>'pure data'!G378</f>
        <v>26178958</v>
      </c>
      <c r="D378" s="13">
        <f>'pure data'!H378</f>
        <v>0.125</v>
      </c>
      <c r="E378">
        <f>'pure data'!I378</f>
        <v>40</v>
      </c>
      <c r="F378">
        <f>'pure data'!J378</f>
        <v>0</v>
      </c>
      <c r="G378" t="str">
        <f>'pure data'!K378</f>
        <v>N/A</v>
      </c>
      <c r="H378" t="str">
        <f>'pure data'!M378</f>
        <v>T. Standen</v>
      </c>
      <c r="I378" t="str">
        <f>'pure data'!N378</f>
        <v>undergraduate</v>
      </c>
      <c r="J378" t="str">
        <f>'pure data'!O378</f>
        <v>FEEG2001 - 3D Printer 4</v>
      </c>
      <c r="K378">
        <f>'pure data'!P378</f>
        <v>0</v>
      </c>
      <c r="L378">
        <f>'pure data'!Q378</f>
        <v>0</v>
      </c>
      <c r="M378" t="str">
        <f>'pure data'!T378</f>
        <v>yes</v>
      </c>
      <c r="N378" t="str">
        <f>'pure data'!D378</f>
        <v>Use</v>
      </c>
      <c r="O378" t="str">
        <f>'pure data'!E378 &amp; " " &amp; 'pure data'!F378</f>
        <v>Aleksander Borczyk ab7g13</v>
      </c>
      <c r="P378" t="s">
        <v>2130</v>
      </c>
      <c r="Q378" s="1">
        <f>'pure data'!C378</f>
        <v>42060.375</v>
      </c>
      <c r="R378" s="1">
        <f>'pure data'!L378</f>
        <v>42060.5</v>
      </c>
      <c r="S378" t="str">
        <f>'pure data'!F378 &amp; "@soton.ac.uk"</f>
        <v>ab7g13@soton.ac.uk</v>
      </c>
      <c r="T378">
        <f>'pure data'!B378</f>
        <v>84047</v>
      </c>
      <c r="U378" t="str">
        <f>'pure data'!R378</f>
        <v>2015/2</v>
      </c>
      <c r="V378" t="str">
        <f>'pure data'!M378</f>
        <v>T. Standen</v>
      </c>
    </row>
    <row r="379" spans="2:22" x14ac:dyDescent="0.2">
      <c r="B379" t="str">
        <f>'pure data'!A379</f>
        <v>Printer 17</v>
      </c>
      <c r="C379">
        <f>'pure data'!G379</f>
        <v>26178958</v>
      </c>
      <c r="D379" s="13">
        <f>'pure data'!H379</f>
        <v>5.2083333333333336E-2</v>
      </c>
      <c r="E379">
        <f>'pure data'!I379</f>
        <v>15</v>
      </c>
      <c r="F379">
        <f>'pure data'!J379</f>
        <v>0</v>
      </c>
      <c r="G379" t="str">
        <f>'pure data'!K379</f>
        <v>N/A</v>
      </c>
      <c r="H379" t="str">
        <f>'pure data'!M379</f>
        <v>S. Mestry</v>
      </c>
      <c r="I379" t="str">
        <f>'pure data'!N379</f>
        <v>undergraduate</v>
      </c>
      <c r="J379" t="str">
        <f>'pure data'!O379</f>
        <v>FEEG2001 - 3D Printer 4</v>
      </c>
      <c r="K379">
        <f>'pure data'!P379</f>
        <v>0</v>
      </c>
      <c r="L379">
        <f>'pure data'!Q379</f>
        <v>0</v>
      </c>
      <c r="M379" t="str">
        <f>'pure data'!T379</f>
        <v>yes</v>
      </c>
      <c r="N379" t="str">
        <f>'pure data'!D379</f>
        <v>Use</v>
      </c>
      <c r="O379" t="str">
        <f>'pure data'!E379 &amp; " " &amp; 'pure data'!F379</f>
        <v>Aleksander Borczyk ab7g13</v>
      </c>
      <c r="P379" t="s">
        <v>2130</v>
      </c>
      <c r="Q379" s="1">
        <f>'pure data'!C379</f>
        <v>42060.375</v>
      </c>
      <c r="R379" s="1">
        <f>'pure data'!L379</f>
        <v>42060.427083333336</v>
      </c>
      <c r="S379" t="str">
        <f>'pure data'!F379 &amp; "@soton.ac.uk"</f>
        <v>ab7g13@soton.ac.uk</v>
      </c>
      <c r="T379">
        <f>'pure data'!B379</f>
        <v>84071</v>
      </c>
      <c r="U379" t="str">
        <f>'pure data'!R379</f>
        <v>2015/2</v>
      </c>
      <c r="V379" t="str">
        <f>'pure data'!M379</f>
        <v>S. Mestry</v>
      </c>
    </row>
    <row r="380" spans="2:22" x14ac:dyDescent="0.2">
      <c r="B380" t="str">
        <f>'pure data'!A380</f>
        <v>Printer 9</v>
      </c>
      <c r="C380">
        <f>'pure data'!G380</f>
        <v>26178958</v>
      </c>
      <c r="D380" s="13">
        <f>'pure data'!H380</f>
        <v>4.625</v>
      </c>
      <c r="E380">
        <f>'pure data'!I380</f>
        <v>200</v>
      </c>
      <c r="F380">
        <f>'pure data'!J380</f>
        <v>0</v>
      </c>
      <c r="G380" t="str">
        <f>'pure data'!K380</f>
        <v>N/A</v>
      </c>
      <c r="H380" t="str">
        <f>'pure data'!M380</f>
        <v>S. Mestry</v>
      </c>
      <c r="I380" t="str">
        <f>'pure data'!N380</f>
        <v>undergraduate</v>
      </c>
      <c r="J380" t="str">
        <f>'pure data'!O380</f>
        <v>FEEG2001 - 3D Printer 4</v>
      </c>
      <c r="K380">
        <f>'pure data'!P380</f>
        <v>0</v>
      </c>
      <c r="L380" t="str">
        <f>'pure data'!Q380</f>
        <v>returned on 02/03/2015 to W. Keum (N/A)</v>
      </c>
      <c r="M380" t="str">
        <f>'pure data'!T380</f>
        <v>yes</v>
      </c>
      <c r="N380" t="str">
        <f>'pure data'!D380</f>
        <v>Loan</v>
      </c>
      <c r="O380" t="str">
        <f>'pure data'!E380 &amp; " " &amp; 'pure data'!F380</f>
        <v>Aleksander Borczyk ab7g13</v>
      </c>
      <c r="P380" t="s">
        <v>2130</v>
      </c>
      <c r="Q380" s="1">
        <f>'pure data'!C380</f>
        <v>42060.75</v>
      </c>
      <c r="R380" s="1">
        <f>'pure data'!L380</f>
        <v>42065.375</v>
      </c>
      <c r="S380" t="str">
        <f>'pure data'!F380 &amp; "@soton.ac.uk"</f>
        <v>ab7g13@soton.ac.uk</v>
      </c>
      <c r="T380">
        <f>'pure data'!B380</f>
        <v>80213</v>
      </c>
      <c r="U380" t="str">
        <f>'pure data'!R380</f>
        <v>2015/2</v>
      </c>
      <c r="V380" t="str">
        <f>'pure data'!M380</f>
        <v>S. Mestry</v>
      </c>
    </row>
    <row r="381" spans="2:22" x14ac:dyDescent="0.2">
      <c r="B381" t="str">
        <f>'pure data'!A381</f>
        <v>Printer 4</v>
      </c>
      <c r="C381">
        <f>'pure data'!G381</f>
        <v>25925792</v>
      </c>
      <c r="D381" s="13">
        <f>'pure data'!H381</f>
        <v>7.2916666666666671E-2</v>
      </c>
      <c r="E381">
        <f>'pure data'!I381</f>
        <v>15</v>
      </c>
      <c r="F381">
        <f>'pure data'!J381</f>
        <v>0</v>
      </c>
      <c r="G381" t="str">
        <f>'pure data'!K381</f>
        <v>N/A</v>
      </c>
      <c r="H381" t="str">
        <f>'pure data'!M381</f>
        <v>T. Standen</v>
      </c>
      <c r="I381" t="str">
        <f>'pure data'!N381</f>
        <v>undergraduate</v>
      </c>
      <c r="J381" t="str">
        <f>'pure data'!O381</f>
        <v>FEEG2001 - 3D Printer 6</v>
      </c>
      <c r="K381">
        <f>'pure data'!P381</f>
        <v>0</v>
      </c>
      <c r="L381">
        <f>'pure data'!Q381</f>
        <v>0</v>
      </c>
      <c r="M381" t="str">
        <f>'pure data'!T381</f>
        <v>yes</v>
      </c>
      <c r="N381" t="str">
        <f>'pure data'!D381</f>
        <v>Use</v>
      </c>
      <c r="O381" t="str">
        <f>'pure data'!E381 &amp; " " &amp; 'pure data'!F381</f>
        <v xml:space="preserve">Mykolos Podolski </v>
      </c>
      <c r="P381" t="s">
        <v>2130</v>
      </c>
      <c r="Q381" s="1">
        <f>'pure data'!C381</f>
        <v>42060.375</v>
      </c>
      <c r="R381" s="1">
        <f>'pure data'!L381</f>
        <v>42060.447916666664</v>
      </c>
      <c r="S381" t="str">
        <f>'pure data'!F381 &amp; "@soton.ac.uk"</f>
        <v>@soton.ac.uk</v>
      </c>
      <c r="T381">
        <f>'pure data'!B381</f>
        <v>83908</v>
      </c>
      <c r="U381" t="str">
        <f>'pure data'!R381</f>
        <v>2015/2</v>
      </c>
      <c r="V381" t="str">
        <f>'pure data'!M381</f>
        <v>T. Standen</v>
      </c>
    </row>
    <row r="382" spans="2:22" x14ac:dyDescent="0.2">
      <c r="B382" t="str">
        <f>'pure data'!A382</f>
        <v>Printer 4</v>
      </c>
      <c r="C382">
        <f>'pure data'!G382</f>
        <v>26538873</v>
      </c>
      <c r="D382" s="13">
        <f>'pure data'!H382</f>
        <v>8.4722222222222213E-2</v>
      </c>
      <c r="E382">
        <f>'pure data'!I382</f>
        <v>60.6</v>
      </c>
      <c r="F382">
        <f>'pure data'!J382</f>
        <v>0</v>
      </c>
      <c r="G382" t="str">
        <f>'pure data'!K382</f>
        <v>N/A</v>
      </c>
      <c r="H382" t="str">
        <f>'pure data'!M382</f>
        <v>J. Van der Kindere</v>
      </c>
      <c r="I382" t="str">
        <f>'pure data'!N382</f>
        <v>undergraduate</v>
      </c>
      <c r="J382" t="str">
        <f>'pure data'!O382</f>
        <v>FEEG2001 - 3D Printer 6</v>
      </c>
      <c r="K382">
        <f>'pure data'!P382</f>
        <v>0</v>
      </c>
      <c r="L382">
        <f>'pure data'!Q382</f>
        <v>0</v>
      </c>
      <c r="M382" t="str">
        <f>'pure data'!T382</f>
        <v>yes</v>
      </c>
      <c r="N382" t="str">
        <f>'pure data'!D382</f>
        <v>Use</v>
      </c>
      <c r="O382" t="str">
        <f>'pure data'!E382 &amp; " " &amp; 'pure data'!F382</f>
        <v>Kunal Jain kj2g12</v>
      </c>
      <c r="P382" t="s">
        <v>2130</v>
      </c>
      <c r="Q382" s="1">
        <f>'pure data'!C382</f>
        <v>42060.447916666664</v>
      </c>
      <c r="R382" s="1">
        <f>'pure data'!L382</f>
        <v>42060.532638888886</v>
      </c>
      <c r="S382" t="str">
        <f>'pure data'!F382 &amp; "@soton.ac.uk"</f>
        <v>kj2g12@soton.ac.uk</v>
      </c>
      <c r="T382">
        <f>'pure data'!B382</f>
        <v>83908</v>
      </c>
      <c r="U382" t="str">
        <f>'pure data'!R382</f>
        <v>2015/2</v>
      </c>
      <c r="V382" t="str">
        <f>'pure data'!M382</f>
        <v>J. Van der Kindere</v>
      </c>
    </row>
    <row r="383" spans="2:22" x14ac:dyDescent="0.2">
      <c r="B383" t="str">
        <f>'pure data'!A383</f>
        <v>Printer 4</v>
      </c>
      <c r="C383">
        <f>'pure data'!G383</f>
        <v>26538873</v>
      </c>
      <c r="D383" s="13">
        <f>'pure data'!H383</f>
        <v>3.7499999999999999E-2</v>
      </c>
      <c r="E383">
        <f>'pure data'!I383</f>
        <v>12</v>
      </c>
      <c r="F383">
        <f>'pure data'!J383</f>
        <v>0</v>
      </c>
      <c r="G383" t="str">
        <f>'pure data'!K383</f>
        <v>N/A</v>
      </c>
      <c r="H383" t="str">
        <f>'pure data'!M383</f>
        <v>S. Mestry</v>
      </c>
      <c r="I383" t="str">
        <f>'pure data'!N383</f>
        <v>undergraduate</v>
      </c>
      <c r="J383" t="str">
        <f>'pure data'!O383</f>
        <v>FEEG2001 - 3D Printer 6</v>
      </c>
      <c r="K383">
        <f>'pure data'!P383</f>
        <v>0</v>
      </c>
      <c r="L383">
        <f>'pure data'!Q383</f>
        <v>0</v>
      </c>
      <c r="M383" t="str">
        <f>'pure data'!T383</f>
        <v>yes</v>
      </c>
      <c r="N383" t="str">
        <f>'pure data'!D383</f>
        <v>Use</v>
      </c>
      <c r="O383" t="str">
        <f>'pure data'!E383 &amp; " " &amp; 'pure data'!F383</f>
        <v>Kunal Jain kj2g12</v>
      </c>
      <c r="P383" t="s">
        <v>2130</v>
      </c>
      <c r="Q383" s="1">
        <f>'pure data'!C383</f>
        <v>42060.532638888886</v>
      </c>
      <c r="R383" s="1">
        <f>'pure data'!L383</f>
        <v>42060.570138888885</v>
      </c>
      <c r="S383" t="str">
        <f>'pure data'!F383 &amp; "@soton.ac.uk"</f>
        <v>kj2g12@soton.ac.uk</v>
      </c>
      <c r="T383">
        <f>'pure data'!B383</f>
        <v>83908</v>
      </c>
      <c r="U383" t="str">
        <f>'pure data'!R383</f>
        <v>2015/2</v>
      </c>
      <c r="V383" t="str">
        <f>'pure data'!M383</f>
        <v>S. Mestry</v>
      </c>
    </row>
    <row r="384" spans="2:22" x14ac:dyDescent="0.2">
      <c r="B384" t="str">
        <f>'pure data'!A384</f>
        <v>Printer 11</v>
      </c>
      <c r="C384">
        <f>'pure data'!G384</f>
        <v>25822537</v>
      </c>
      <c r="D384" s="13">
        <f>'pure data'!H384</f>
        <v>6.2499999999999995E-3</v>
      </c>
      <c r="E384">
        <f>'pure data'!I384</f>
        <v>2.1</v>
      </c>
      <c r="F384">
        <f>'pure data'!J384</f>
        <v>0</v>
      </c>
      <c r="G384" t="str">
        <f>'pure data'!K384</f>
        <v>N/A</v>
      </c>
      <c r="H384" t="str">
        <f>'pure data'!M384</f>
        <v>S. Mestry</v>
      </c>
      <c r="I384" t="str">
        <f>'pure data'!N384</f>
        <v>undergraduate</v>
      </c>
      <c r="J384" t="str">
        <f>'pure data'!O384</f>
        <v>FEEG2001 - 3D Printer 6</v>
      </c>
      <c r="K384">
        <f>'pure data'!P384</f>
        <v>0</v>
      </c>
      <c r="L384">
        <f>'pure data'!Q384</f>
        <v>0</v>
      </c>
      <c r="M384" t="str">
        <f>'pure data'!T384</f>
        <v>yes</v>
      </c>
      <c r="N384" t="str">
        <f>'pure data'!D384</f>
        <v>Use</v>
      </c>
      <c r="O384" t="str">
        <f>'pure data'!E384 &amp; " " &amp; 'pure data'!F384</f>
        <v>R. M. rm3g13</v>
      </c>
      <c r="P384" t="s">
        <v>2130</v>
      </c>
      <c r="Q384" s="1">
        <f>'pure data'!C384</f>
        <v>42058.395138888889</v>
      </c>
      <c r="R384" s="1">
        <f>'pure data'!L384</f>
        <v>42058.401388888888</v>
      </c>
      <c r="S384" t="str">
        <f>'pure data'!F384 &amp; "@soton.ac.uk"</f>
        <v>rm3g13@soton.ac.uk</v>
      </c>
      <c r="T384">
        <f>'pure data'!B384</f>
        <v>80215</v>
      </c>
      <c r="U384" t="str">
        <f>'pure data'!R384</f>
        <v>2015/2</v>
      </c>
      <c r="V384" t="str">
        <f>'pure data'!M384</f>
        <v>S. Mestry</v>
      </c>
    </row>
    <row r="385" spans="2:22" x14ac:dyDescent="0.2">
      <c r="B385" t="str">
        <f>'pure data'!A385</f>
        <v>Printer 12</v>
      </c>
      <c r="C385">
        <f>'pure data'!G385</f>
        <v>26538873</v>
      </c>
      <c r="D385" s="13">
        <f>'pure data'!H385</f>
        <v>9.0277777777777787E-3</v>
      </c>
      <c r="E385">
        <f>'pure data'!I385</f>
        <v>2</v>
      </c>
      <c r="F385">
        <f>'pure data'!J385</f>
        <v>0</v>
      </c>
      <c r="G385" t="str">
        <f>'pure data'!K385</f>
        <v>N/A</v>
      </c>
      <c r="H385" t="str">
        <f>'pure data'!M385</f>
        <v>S. Mestry</v>
      </c>
      <c r="I385" t="str">
        <f>'pure data'!N385</f>
        <v>undergraduate</v>
      </c>
      <c r="J385" t="str">
        <f>'pure data'!O385</f>
        <v>FEEG2001 - 3D Printer 6</v>
      </c>
      <c r="K385">
        <f>'pure data'!P385</f>
        <v>0</v>
      </c>
      <c r="L385">
        <f>'pure data'!Q385</f>
        <v>0</v>
      </c>
      <c r="M385" t="str">
        <f>'pure data'!T385</f>
        <v>yes</v>
      </c>
      <c r="N385" t="str">
        <f>'pure data'!D385</f>
        <v>Use</v>
      </c>
      <c r="O385" t="str">
        <f>'pure data'!E385 &amp; " " &amp; 'pure data'!F385</f>
        <v>Kunal Jain kj2g12</v>
      </c>
      <c r="P385" t="s">
        <v>2130</v>
      </c>
      <c r="Q385" s="1">
        <f>'pure data'!C385</f>
        <v>42060.375</v>
      </c>
      <c r="R385" s="1">
        <f>'pure data'!L385</f>
        <v>42060.384027777778</v>
      </c>
      <c r="S385" t="str">
        <f>'pure data'!F385 &amp; "@soton.ac.uk"</f>
        <v>kj2g12@soton.ac.uk</v>
      </c>
      <c r="T385">
        <f>'pure data'!B385</f>
        <v>80222</v>
      </c>
      <c r="U385" t="str">
        <f>'pure data'!R385</f>
        <v>2015/2</v>
      </c>
      <c r="V385" t="str">
        <f>'pure data'!M385</f>
        <v>S. Mestry</v>
      </c>
    </row>
    <row r="386" spans="2:22" x14ac:dyDescent="0.2">
      <c r="B386" t="str">
        <f>'pure data'!A386</f>
        <v>Printer 11</v>
      </c>
      <c r="C386">
        <f>'pure data'!G386</f>
        <v>25827537</v>
      </c>
      <c r="D386" s="13">
        <f>'pure data'!H386</f>
        <v>3.0555555555555555E-2</v>
      </c>
      <c r="E386">
        <f>'pure data'!I386</f>
        <v>8.5</v>
      </c>
      <c r="F386">
        <f>'pure data'!J386</f>
        <v>0</v>
      </c>
      <c r="G386" t="str">
        <f>'pure data'!K386</f>
        <v>N/A</v>
      </c>
      <c r="H386" t="str">
        <f>'pure data'!M386</f>
        <v>C. Cooper</v>
      </c>
      <c r="I386" t="str">
        <f>'pure data'!N386</f>
        <v>undergraduate</v>
      </c>
      <c r="J386" t="str">
        <f>'pure data'!O386</f>
        <v>FEEG2001 - 3D Printer 6</v>
      </c>
      <c r="K386">
        <f>'pure data'!P386</f>
        <v>0</v>
      </c>
      <c r="L386">
        <f>'pure data'!Q386</f>
        <v>0</v>
      </c>
      <c r="M386" t="str">
        <f>'pure data'!T386</f>
        <v>yes</v>
      </c>
      <c r="N386" t="str">
        <f>'pure data'!D386</f>
        <v>Use</v>
      </c>
      <c r="O386" t="str">
        <f>'pure data'!E386 &amp; " " &amp; 'pure data'!F386</f>
        <v>R. M. rm3g13</v>
      </c>
      <c r="P386" t="s">
        <v>2130</v>
      </c>
      <c r="Q386" s="1">
        <f>'pure data'!C386</f>
        <v>42060.375</v>
      </c>
      <c r="R386" s="1">
        <f>'pure data'!L386</f>
        <v>42060.405555555553</v>
      </c>
      <c r="S386" t="str">
        <f>'pure data'!F386 &amp; "@soton.ac.uk"</f>
        <v>rm3g13@soton.ac.uk</v>
      </c>
      <c r="T386">
        <f>'pure data'!B386</f>
        <v>80215</v>
      </c>
      <c r="U386" t="str">
        <f>'pure data'!R386</f>
        <v>2015/2</v>
      </c>
      <c r="V386" t="str">
        <f>'pure data'!M386</f>
        <v>C. Cooper</v>
      </c>
    </row>
    <row r="387" spans="2:22" x14ac:dyDescent="0.2">
      <c r="B387" t="str">
        <f>'pure data'!A387</f>
        <v>Printer 4</v>
      </c>
      <c r="C387">
        <f>'pure data'!G387</f>
        <v>26538873</v>
      </c>
      <c r="D387" s="13">
        <f>'pure data'!H387</f>
        <v>4.5138888888888888E-2</v>
      </c>
      <c r="E387">
        <f>'pure data'!I387</f>
        <v>13.5</v>
      </c>
      <c r="F387">
        <f>'pure data'!J387</f>
        <v>0</v>
      </c>
      <c r="G387" t="str">
        <f>'pure data'!K387</f>
        <v>N/A</v>
      </c>
      <c r="H387" t="str">
        <f>'pure data'!M387</f>
        <v>C. Cooper</v>
      </c>
      <c r="I387" t="str">
        <f>'pure data'!N387</f>
        <v>undergraduate</v>
      </c>
      <c r="J387" t="str">
        <f>'pure data'!O387</f>
        <v>FEEG2001 - 3D Printer  6</v>
      </c>
      <c r="K387">
        <f>'pure data'!P387</f>
        <v>0</v>
      </c>
      <c r="L387">
        <f>'pure data'!Q387</f>
        <v>0</v>
      </c>
      <c r="M387" t="str">
        <f>'pure data'!T387</f>
        <v>yes</v>
      </c>
      <c r="N387" t="str">
        <f>'pure data'!D387</f>
        <v>Use</v>
      </c>
      <c r="O387" t="str">
        <f>'pure data'!E387 &amp; " " &amp; 'pure data'!F387</f>
        <v>Kunal Jain kj2g12</v>
      </c>
      <c r="P387" t="s">
        <v>2130</v>
      </c>
      <c r="Q387" s="1">
        <f>'pure data'!C387</f>
        <v>42060.570138888885</v>
      </c>
      <c r="R387" s="1">
        <f>'pure data'!L387</f>
        <v>42060.615277777775</v>
      </c>
      <c r="S387" t="str">
        <f>'pure data'!F387 &amp; "@soton.ac.uk"</f>
        <v>kj2g12@soton.ac.uk</v>
      </c>
      <c r="T387">
        <f>'pure data'!B387</f>
        <v>83908</v>
      </c>
      <c r="U387" t="str">
        <f>'pure data'!R387</f>
        <v>2015/2</v>
      </c>
      <c r="V387" t="str">
        <f>'pure data'!M387</f>
        <v>C. Cooper</v>
      </c>
    </row>
    <row r="388" spans="2:22" x14ac:dyDescent="0.2">
      <c r="B388" t="str">
        <f>'pure data'!A388</f>
        <v>Printer 3</v>
      </c>
      <c r="C388">
        <f>'pure data'!G388</f>
        <v>26538873</v>
      </c>
      <c r="D388" s="13">
        <f>'pure data'!H388</f>
        <v>4.625</v>
      </c>
      <c r="E388">
        <f>'pure data'!I388</f>
        <v>200</v>
      </c>
      <c r="F388">
        <f>'pure data'!J388</f>
        <v>0</v>
      </c>
      <c r="G388" t="str">
        <f>'pure data'!K388</f>
        <v>N/A</v>
      </c>
      <c r="H388" t="str">
        <f>'pure data'!M388</f>
        <v>S. Mestry</v>
      </c>
      <c r="I388" t="str">
        <f>'pure data'!N388</f>
        <v>undergraduate</v>
      </c>
      <c r="J388" t="str">
        <f>'pure data'!O388</f>
        <v>FEEG2001 - 3D Printer  6</v>
      </c>
      <c r="K388">
        <f>'pure data'!P388</f>
        <v>0</v>
      </c>
      <c r="L388" t="str">
        <f>'pure data'!Q388</f>
        <v>returned on 02/03/2015 to W. Keum</v>
      </c>
      <c r="M388" t="str">
        <f>'pure data'!T388</f>
        <v>yes</v>
      </c>
      <c r="N388" t="str">
        <f>'pure data'!D388</f>
        <v>Loan</v>
      </c>
      <c r="O388" t="str">
        <f>'pure data'!E388 &amp; " " &amp; 'pure data'!F388</f>
        <v>Kunal Jain kj2g12</v>
      </c>
      <c r="P388" t="s">
        <v>2130</v>
      </c>
      <c r="Q388" s="1">
        <f>'pure data'!C388</f>
        <v>42060.75</v>
      </c>
      <c r="R388" s="1">
        <f>'pure data'!L388</f>
        <v>42065.375</v>
      </c>
      <c r="S388" t="str">
        <f>'pure data'!F388 &amp; "@soton.ac.uk"</f>
        <v>kj2g12@soton.ac.uk</v>
      </c>
      <c r="T388">
        <f>'pure data'!B388</f>
        <v>82953</v>
      </c>
      <c r="U388" t="str">
        <f>'pure data'!R388</f>
        <v>2015/2</v>
      </c>
      <c r="V388" t="str">
        <f>'pure data'!M388</f>
        <v>S. Mestry</v>
      </c>
    </row>
    <row r="389" spans="2:22" x14ac:dyDescent="0.2">
      <c r="B389" t="str">
        <f>'pure data'!A389</f>
        <v>Printer 11</v>
      </c>
      <c r="C389">
        <f>'pure data'!G389</f>
        <v>26114453</v>
      </c>
      <c r="D389" s="13">
        <f>'pure data'!H389</f>
        <v>0.11805555555555557</v>
      </c>
      <c r="E389">
        <f>'pure data'!I389</f>
        <v>69</v>
      </c>
      <c r="F389">
        <f>'pure data'!J389</f>
        <v>0</v>
      </c>
      <c r="G389" t="str">
        <f>'pure data'!K389</f>
        <v>N/A</v>
      </c>
      <c r="H389" t="str">
        <f>'pure data'!M389</f>
        <v>J. Van der Kindere</v>
      </c>
      <c r="I389" t="str">
        <f>'pure data'!N389</f>
        <v>undergraduate</v>
      </c>
      <c r="J389" t="str">
        <f>'pure data'!O389</f>
        <v>FEEG2001 - Eurobot 1</v>
      </c>
      <c r="K389">
        <f>'pure data'!P389</f>
        <v>0</v>
      </c>
      <c r="L389">
        <f>'pure data'!Q389</f>
        <v>0</v>
      </c>
      <c r="M389" t="str">
        <f>'pure data'!T389</f>
        <v>yes</v>
      </c>
      <c r="N389" t="str">
        <f>'pure data'!D389</f>
        <v>Use</v>
      </c>
      <c r="O389" t="str">
        <f>'pure data'!E389 &amp; " " &amp; 'pure data'!F389</f>
        <v>Joe Coakley jc24g13</v>
      </c>
      <c r="P389" t="s">
        <v>2130</v>
      </c>
      <c r="Q389" s="1">
        <f>'pure data'!C389</f>
        <v>42060.405555555553</v>
      </c>
      <c r="R389" s="1">
        <f>'pure data'!L389</f>
        <v>42060.523611111108</v>
      </c>
      <c r="S389" t="str">
        <f>'pure data'!F389 &amp; "@soton.ac.uk"</f>
        <v>jc24g13@soton.ac.uk</v>
      </c>
      <c r="T389">
        <f>'pure data'!B389</f>
        <v>80215</v>
      </c>
      <c r="U389" t="str">
        <f>'pure data'!R389</f>
        <v>2015/2</v>
      </c>
      <c r="V389" t="str">
        <f>'pure data'!M389</f>
        <v>J. Van der Kindere</v>
      </c>
    </row>
    <row r="390" spans="2:22" x14ac:dyDescent="0.2">
      <c r="B390" t="str">
        <f>'pure data'!A390</f>
        <v>Printer 16</v>
      </c>
      <c r="C390">
        <f>'pure data'!G390</f>
        <v>26301717</v>
      </c>
      <c r="D390" s="13">
        <f>'pure data'!H390</f>
        <v>0.19513888888888889</v>
      </c>
      <c r="E390">
        <f>'pure data'!I390</f>
        <v>32.9</v>
      </c>
      <c r="F390">
        <f>'pure data'!J390</f>
        <v>0</v>
      </c>
      <c r="G390" t="str">
        <f>'pure data'!K390</f>
        <v>N/A</v>
      </c>
      <c r="H390" t="str">
        <f>'pure data'!M390</f>
        <v>J. Van der Kindere</v>
      </c>
      <c r="I390" t="str">
        <f>'pure data'!N390</f>
        <v>undergraduate</v>
      </c>
      <c r="J390" t="str">
        <f>'pure data'!O390</f>
        <v>FEEG2001 - Eurobot 1</v>
      </c>
      <c r="K390">
        <f>'pure data'!P390</f>
        <v>0</v>
      </c>
      <c r="L390">
        <f>'pure data'!Q390</f>
        <v>0</v>
      </c>
      <c r="M390" t="str">
        <f>'pure data'!T390</f>
        <v>yes</v>
      </c>
      <c r="N390" t="str">
        <f>'pure data'!D390</f>
        <v>Use</v>
      </c>
      <c r="O390" t="str">
        <f>'pure data'!E390 &amp; " " &amp; 'pure data'!F390</f>
        <v xml:space="preserve">Parham Andislek </v>
      </c>
      <c r="P390" t="s">
        <v>2130</v>
      </c>
      <c r="Q390" s="1">
        <f>'pure data'!C390</f>
        <v>42060.375</v>
      </c>
      <c r="R390" s="1">
        <f>'pure data'!L390</f>
        <v>42060.570138888892</v>
      </c>
      <c r="S390" t="str">
        <f>'pure data'!F390 &amp; "@soton.ac.uk"</f>
        <v>@soton.ac.uk</v>
      </c>
      <c r="T390">
        <f>'pure data'!B390</f>
        <v>82908</v>
      </c>
      <c r="U390" t="str">
        <f>'pure data'!R390</f>
        <v>2015/2</v>
      </c>
      <c r="V390" t="str">
        <f>'pure data'!M390</f>
        <v>J. Van der Kindere</v>
      </c>
    </row>
    <row r="391" spans="2:22" x14ac:dyDescent="0.2">
      <c r="B391" t="str">
        <f>'pure data'!A391</f>
        <v>Printer 19</v>
      </c>
      <c r="C391">
        <f>'pure data'!G391</f>
        <v>26268736</v>
      </c>
      <c r="D391" s="13">
        <f>'pure data'!H391</f>
        <v>0.14375000000000002</v>
      </c>
      <c r="E391">
        <f>'pure data'!I391</f>
        <v>27.3</v>
      </c>
      <c r="F391">
        <f>'pure data'!J391</f>
        <v>0</v>
      </c>
      <c r="G391" t="str">
        <f>'pure data'!K391</f>
        <v>N/A</v>
      </c>
      <c r="H391" t="str">
        <f>'pure data'!M391</f>
        <v>J. Van der Kindere</v>
      </c>
      <c r="I391" t="str">
        <f>'pure data'!N391</f>
        <v>undergraduate</v>
      </c>
      <c r="J391" t="str">
        <f>'pure data'!O391</f>
        <v>FEEG2001 - Eurobot 10</v>
      </c>
      <c r="K391">
        <f>'pure data'!P391</f>
        <v>0</v>
      </c>
      <c r="L391">
        <f>'pure data'!Q391</f>
        <v>0</v>
      </c>
      <c r="M391" t="str">
        <f>'pure data'!T391</f>
        <v>yes</v>
      </c>
      <c r="N391" t="str">
        <f>'pure data'!D391</f>
        <v>Use</v>
      </c>
      <c r="O391" t="str">
        <f>'pure data'!E391 &amp; " " &amp; 'pure data'!F391</f>
        <v>Jun Yuan Tan rrpn2g13</v>
      </c>
      <c r="P391" t="s">
        <v>2130</v>
      </c>
      <c r="Q391" s="1">
        <f>'pure data'!C391</f>
        <v>42060.416666666664</v>
      </c>
      <c r="R391" s="1">
        <f>'pure data'!L391</f>
        <v>42060.560416666667</v>
      </c>
      <c r="S391" t="str">
        <f>'pure data'!F391 &amp; "@soton.ac.uk"</f>
        <v>rrpn2g13@soton.ac.uk</v>
      </c>
      <c r="T391">
        <f>'pure data'!B391</f>
        <v>83971</v>
      </c>
      <c r="U391" t="str">
        <f>'pure data'!R391</f>
        <v>2015/2</v>
      </c>
      <c r="V391" t="str">
        <f>'pure data'!M391</f>
        <v>J. Van der Kindere</v>
      </c>
    </row>
    <row r="392" spans="2:22" x14ac:dyDescent="0.2">
      <c r="B392" t="str">
        <f>'pure data'!A392</f>
        <v>Printer 2</v>
      </c>
      <c r="C392">
        <f>'pure data'!G392</f>
        <v>26268736</v>
      </c>
      <c r="D392" s="13">
        <f>'pure data'!H392</f>
        <v>5.6944444444444443E-2</v>
      </c>
      <c r="E392">
        <f>'pure data'!I392</f>
        <v>12.3</v>
      </c>
      <c r="F392">
        <f>'pure data'!J392</f>
        <v>0</v>
      </c>
      <c r="G392" t="str">
        <f>'pure data'!K392</f>
        <v>N/A</v>
      </c>
      <c r="H392" t="str">
        <f>'pure data'!M392</f>
        <v>J. Van der Kindere</v>
      </c>
      <c r="I392" t="str">
        <f>'pure data'!N392</f>
        <v>undergraduate</v>
      </c>
      <c r="J392" t="str">
        <f>'pure data'!O392</f>
        <v>FEEG2001 - Eurobot 10</v>
      </c>
      <c r="K392">
        <f>'pure data'!P392</f>
        <v>0</v>
      </c>
      <c r="L392">
        <f>'pure data'!Q392</f>
        <v>0</v>
      </c>
      <c r="M392" t="str">
        <f>'pure data'!T392</f>
        <v>yes</v>
      </c>
      <c r="N392" t="str">
        <f>'pure data'!D392</f>
        <v>Use</v>
      </c>
      <c r="O392" t="str">
        <f>'pure data'!E392 &amp; " " &amp; 'pure data'!F392</f>
        <v>Jun Yuan Tan rrpn2g13</v>
      </c>
      <c r="P392" t="s">
        <v>2130</v>
      </c>
      <c r="Q392" s="1">
        <f>'pure data'!C392</f>
        <v>42060.375</v>
      </c>
      <c r="R392" s="1">
        <f>'pure data'!L392</f>
        <v>42060.431944444441</v>
      </c>
      <c r="S392" t="str">
        <f>'pure data'!F392 &amp; "@soton.ac.uk"</f>
        <v>rrpn2g13@soton.ac.uk</v>
      </c>
      <c r="T392">
        <f>'pure data'!B392</f>
        <v>63116</v>
      </c>
      <c r="U392" t="str">
        <f>'pure data'!R392</f>
        <v>2015/2</v>
      </c>
      <c r="V392" t="str">
        <f>'pure data'!M392</f>
        <v>J. Van der Kindere</v>
      </c>
    </row>
    <row r="393" spans="2:22" x14ac:dyDescent="0.2">
      <c r="B393" t="str">
        <f>'pure data'!A393</f>
        <v>Printer 2</v>
      </c>
      <c r="C393">
        <f>'pure data'!G393</f>
        <v>26268736</v>
      </c>
      <c r="D393" s="13">
        <f>'pure data'!H393</f>
        <v>2.4999999999999998E-2</v>
      </c>
      <c r="E393">
        <f>'pure data'!I393</f>
        <v>7.2</v>
      </c>
      <c r="F393">
        <f>'pure data'!J393</f>
        <v>0</v>
      </c>
      <c r="G393" t="str">
        <f>'pure data'!K393</f>
        <v>N/A</v>
      </c>
      <c r="H393" t="str">
        <f>'pure data'!M393</f>
        <v>T. Standen</v>
      </c>
      <c r="I393" t="str">
        <f>'pure data'!N393</f>
        <v>undergraduate</v>
      </c>
      <c r="J393" t="str">
        <f>'pure data'!O393</f>
        <v>FEEG2001 - Eurobot 10</v>
      </c>
      <c r="K393">
        <f>'pure data'!P393</f>
        <v>0</v>
      </c>
      <c r="L393">
        <f>'pure data'!Q393</f>
        <v>0</v>
      </c>
      <c r="M393" t="str">
        <f>'pure data'!T393</f>
        <v>yes</v>
      </c>
      <c r="N393" t="str">
        <f>'pure data'!D393</f>
        <v>Use</v>
      </c>
      <c r="O393" t="str">
        <f>'pure data'!E393 &amp; " " &amp; 'pure data'!F393</f>
        <v>Jun Yuan Tan rrpn2g13</v>
      </c>
      <c r="P393" t="s">
        <v>2130</v>
      </c>
      <c r="Q393" s="1">
        <f>'pure data'!C393</f>
        <v>42060.431944444441</v>
      </c>
      <c r="R393" s="1">
        <f>'pure data'!L393</f>
        <v>42060.456944444442</v>
      </c>
      <c r="S393" t="str">
        <f>'pure data'!F393 &amp; "@soton.ac.uk"</f>
        <v>rrpn2g13@soton.ac.uk</v>
      </c>
      <c r="T393">
        <f>'pure data'!B393</f>
        <v>63116</v>
      </c>
      <c r="U393" t="str">
        <f>'pure data'!R393</f>
        <v>2015/2</v>
      </c>
      <c r="V393" t="str">
        <f>'pure data'!M393</f>
        <v>T. Standen</v>
      </c>
    </row>
    <row r="394" spans="2:22" x14ac:dyDescent="0.2">
      <c r="B394" t="str">
        <f>'pure data'!A394</f>
        <v>Printer 2</v>
      </c>
      <c r="C394">
        <f>'pure data'!G394</f>
        <v>26268736</v>
      </c>
      <c r="D394" s="13">
        <f>'pure data'!H394</f>
        <v>4.1666666666666664E-2</v>
      </c>
      <c r="E394">
        <f>'pure data'!I394</f>
        <v>16.3</v>
      </c>
      <c r="F394">
        <f>'pure data'!J394</f>
        <v>0</v>
      </c>
      <c r="G394" t="str">
        <f>'pure data'!K394</f>
        <v>N/A</v>
      </c>
      <c r="H394" t="str">
        <f>'pure data'!M394</f>
        <v>J. Van der Kindere</v>
      </c>
      <c r="I394" t="str">
        <f>'pure data'!N394</f>
        <v>undergraduate</v>
      </c>
      <c r="J394" t="str">
        <f>'pure data'!O394</f>
        <v>FEEG2001 - Eurobot 10</v>
      </c>
      <c r="K394">
        <f>'pure data'!P394</f>
        <v>0</v>
      </c>
      <c r="L394">
        <f>'pure data'!Q394</f>
        <v>0</v>
      </c>
      <c r="M394" t="str">
        <f>'pure data'!T394</f>
        <v>yes</v>
      </c>
      <c r="N394" t="str">
        <f>'pure data'!D394</f>
        <v>Use</v>
      </c>
      <c r="O394" t="str">
        <f>'pure data'!E394 &amp; " " &amp; 'pure data'!F394</f>
        <v>Jun Yuan Tan rrpn2g13</v>
      </c>
      <c r="P394" t="s">
        <v>2130</v>
      </c>
      <c r="Q394" s="1">
        <f>'pure data'!C394</f>
        <v>42060.456944444442</v>
      </c>
      <c r="R394" s="1">
        <f>'pure data'!L394</f>
        <v>42060.498611111107</v>
      </c>
      <c r="S394" t="str">
        <f>'pure data'!F394 &amp; "@soton.ac.uk"</f>
        <v>rrpn2g13@soton.ac.uk</v>
      </c>
      <c r="T394">
        <f>'pure data'!B394</f>
        <v>63116</v>
      </c>
      <c r="U394" t="str">
        <f>'pure data'!R394</f>
        <v>2015/2</v>
      </c>
      <c r="V394" t="str">
        <f>'pure data'!M394</f>
        <v>J. Van der Kindere</v>
      </c>
    </row>
    <row r="395" spans="2:22" x14ac:dyDescent="0.2">
      <c r="B395" t="str">
        <f>'pure data'!A395</f>
        <v>Printer 2</v>
      </c>
      <c r="C395">
        <f>'pure data'!G395</f>
        <v>26268736</v>
      </c>
      <c r="D395" s="13">
        <f>'pure data'!H395</f>
        <v>2.8472222222222222E-2</v>
      </c>
      <c r="E395">
        <f>'pure data'!I395</f>
        <v>8.3000000000000007</v>
      </c>
      <c r="F395">
        <f>'pure data'!J395</f>
        <v>0</v>
      </c>
      <c r="G395" t="str">
        <f>'pure data'!K395</f>
        <v>N/A</v>
      </c>
      <c r="H395" t="str">
        <f>'pure data'!M395</f>
        <v>S. Mestry</v>
      </c>
      <c r="I395" t="str">
        <f>'pure data'!N395</f>
        <v>undergraduate</v>
      </c>
      <c r="J395" t="str">
        <f>'pure data'!O395</f>
        <v>FEEG2001 - Eurobot 10</v>
      </c>
      <c r="K395">
        <f>'pure data'!P395</f>
        <v>0</v>
      </c>
      <c r="L395">
        <f>'pure data'!Q395</f>
        <v>0</v>
      </c>
      <c r="M395" t="str">
        <f>'pure data'!T395</f>
        <v>yes</v>
      </c>
      <c r="N395" t="str">
        <f>'pure data'!D395</f>
        <v>Use</v>
      </c>
      <c r="O395" t="str">
        <f>'pure data'!E395 &amp; " " &amp; 'pure data'!F395</f>
        <v>Jun Yuan Tan rrpn2g13</v>
      </c>
      <c r="P395" t="s">
        <v>2130</v>
      </c>
      <c r="Q395" s="1">
        <f>'pure data'!C395</f>
        <v>42060.498611111107</v>
      </c>
      <c r="R395" s="1">
        <f>'pure data'!L395</f>
        <v>42060.527083333327</v>
      </c>
      <c r="S395" t="str">
        <f>'pure data'!F395 &amp; "@soton.ac.uk"</f>
        <v>rrpn2g13@soton.ac.uk</v>
      </c>
      <c r="T395">
        <f>'pure data'!B395</f>
        <v>63116</v>
      </c>
      <c r="U395" t="str">
        <f>'pure data'!R395</f>
        <v>2015/2</v>
      </c>
      <c r="V395" t="str">
        <f>'pure data'!M395</f>
        <v>S. Mestry</v>
      </c>
    </row>
    <row r="396" spans="2:22" x14ac:dyDescent="0.2">
      <c r="B396" t="str">
        <f>'pure data'!A396</f>
        <v>Printer 19</v>
      </c>
      <c r="C396">
        <f>'pure data'!G396</f>
        <v>26268736</v>
      </c>
      <c r="D396" s="13">
        <f>'pure data'!H396</f>
        <v>5.8333333333333327E-2</v>
      </c>
      <c r="E396">
        <f>'pure data'!I396</f>
        <v>17.100000000000001</v>
      </c>
      <c r="F396">
        <f>'pure data'!J396</f>
        <v>0</v>
      </c>
      <c r="G396" t="str">
        <f>'pure data'!K396</f>
        <v>N/A</v>
      </c>
      <c r="H396" t="str">
        <f>'pure data'!M396</f>
        <v>S. Mestry</v>
      </c>
      <c r="I396" t="str">
        <f>'pure data'!N396</f>
        <v>undergraduate</v>
      </c>
      <c r="J396" t="str">
        <f>'pure data'!O396</f>
        <v>FEEG2001 - Eurobot 10</v>
      </c>
      <c r="K396">
        <f>'pure data'!P396</f>
        <v>0</v>
      </c>
      <c r="L396">
        <f>'pure data'!Q396</f>
        <v>0</v>
      </c>
      <c r="M396" t="str">
        <f>'pure data'!T396</f>
        <v>yes</v>
      </c>
      <c r="N396" t="str">
        <f>'pure data'!D396</f>
        <v>Use</v>
      </c>
      <c r="O396" t="str">
        <f>'pure data'!E396 &amp; " " &amp; 'pure data'!F396</f>
        <v>Jun Yuan Tan rrpn2g13</v>
      </c>
      <c r="P396" t="s">
        <v>2130</v>
      </c>
      <c r="Q396" s="1">
        <f>'pure data'!C396</f>
        <v>42060.560416666667</v>
      </c>
      <c r="R396" s="1">
        <f>'pure data'!L396</f>
        <v>42060.618750000001</v>
      </c>
      <c r="S396" t="str">
        <f>'pure data'!F396 &amp; "@soton.ac.uk"</f>
        <v>rrpn2g13@soton.ac.uk</v>
      </c>
      <c r="T396">
        <f>'pure data'!B396</f>
        <v>83971</v>
      </c>
      <c r="U396" t="str">
        <f>'pure data'!R396</f>
        <v>2015/2</v>
      </c>
      <c r="V396" t="str">
        <f>'pure data'!M396</f>
        <v>S. Mestry</v>
      </c>
    </row>
    <row r="397" spans="2:22" x14ac:dyDescent="0.2">
      <c r="B397" t="str">
        <f>'pure data'!A397</f>
        <v>Printer 18</v>
      </c>
      <c r="C397">
        <f>'pure data'!G397</f>
        <v>26076764</v>
      </c>
      <c r="D397" s="13">
        <f>'pure data'!H397</f>
        <v>4.5138888888888888E-2</v>
      </c>
      <c r="E397">
        <f>'pure data'!I397</f>
        <v>47.9</v>
      </c>
      <c r="F397">
        <f>'pure data'!J397</f>
        <v>0</v>
      </c>
      <c r="G397" t="str">
        <f>'pure data'!K397</f>
        <v>N/A</v>
      </c>
      <c r="H397" t="str">
        <f>'pure data'!M397</f>
        <v>S. Mestry</v>
      </c>
      <c r="I397" t="str">
        <f>'pure data'!N397</f>
        <v>undergraduate</v>
      </c>
      <c r="J397" t="str">
        <f>'pure data'!O397</f>
        <v>FEEG2001 - Eurobot 3</v>
      </c>
      <c r="K397">
        <f>'pure data'!P397</f>
        <v>0</v>
      </c>
      <c r="L397">
        <f>'pure data'!Q397</f>
        <v>0</v>
      </c>
      <c r="M397" t="str">
        <f>'pure data'!T397</f>
        <v>yes</v>
      </c>
      <c r="N397" t="str">
        <f>'pure data'!D397</f>
        <v>Use</v>
      </c>
      <c r="O397" t="str">
        <f>'pure data'!E397 &amp; " " &amp; 'pure data'!F397</f>
        <v>C. A. P. cap3g13</v>
      </c>
      <c r="P397" t="s">
        <v>2130</v>
      </c>
      <c r="Q397" s="1">
        <f>'pure data'!C397</f>
        <v>42060.404861111114</v>
      </c>
      <c r="R397" s="1">
        <f>'pure data'!L397</f>
        <v>42060.450000000004</v>
      </c>
      <c r="S397" t="str">
        <f>'pure data'!F397 &amp; "@soton.ac.uk"</f>
        <v>cap3g13@soton.ac.uk</v>
      </c>
      <c r="T397">
        <f>'pure data'!B397</f>
        <v>84788</v>
      </c>
      <c r="U397" t="str">
        <f>'pure data'!R397</f>
        <v>2015/2</v>
      </c>
      <c r="V397" t="str">
        <f>'pure data'!M397</f>
        <v>S. Mestry</v>
      </c>
    </row>
    <row r="398" spans="2:22" x14ac:dyDescent="0.2">
      <c r="B398" t="str">
        <f>'pure data'!A398</f>
        <v>Printer 10</v>
      </c>
      <c r="C398">
        <f>'pure data'!G398</f>
        <v>26076764</v>
      </c>
      <c r="D398" s="13">
        <f>'pure data'!H398</f>
        <v>5.6944444444444443E-2</v>
      </c>
      <c r="E398">
        <f>'pure data'!I398</f>
        <v>60.8</v>
      </c>
      <c r="F398">
        <f>'pure data'!J398</f>
        <v>0</v>
      </c>
      <c r="G398" t="str">
        <f>'pure data'!K398</f>
        <v>N/A</v>
      </c>
      <c r="H398" t="str">
        <f>'pure data'!M398</f>
        <v>S. Mestry</v>
      </c>
      <c r="I398" t="str">
        <f>'pure data'!N398</f>
        <v>undergraduate</v>
      </c>
      <c r="J398" t="str">
        <f>'pure data'!O398</f>
        <v>FEEG2001 - Eurobot 3</v>
      </c>
      <c r="K398">
        <f>'pure data'!P398</f>
        <v>0</v>
      </c>
      <c r="L398">
        <f>'pure data'!Q398</f>
        <v>0</v>
      </c>
      <c r="M398" t="str">
        <f>'pure data'!T398</f>
        <v>yes</v>
      </c>
      <c r="N398" t="str">
        <f>'pure data'!D398</f>
        <v>Use</v>
      </c>
      <c r="O398" t="str">
        <f>'pure data'!E398 &amp; " " &amp; 'pure data'!F398</f>
        <v>C. A. P. cap3g13</v>
      </c>
      <c r="P398" t="s">
        <v>2130</v>
      </c>
      <c r="Q398" s="1">
        <f>'pure data'!C398</f>
        <v>42060.44027777778</v>
      </c>
      <c r="R398" s="1">
        <f>'pure data'!L398</f>
        <v>42060.49722222222</v>
      </c>
      <c r="S398" t="str">
        <f>'pure data'!F398 &amp; "@soton.ac.uk"</f>
        <v>cap3g13@soton.ac.uk</v>
      </c>
      <c r="T398">
        <f>'pure data'!B398</f>
        <v>80265</v>
      </c>
      <c r="U398" t="str">
        <f>'pure data'!R398</f>
        <v>2015/2</v>
      </c>
      <c r="V398" t="str">
        <f>'pure data'!M398</f>
        <v>S. Mestry</v>
      </c>
    </row>
    <row r="399" spans="2:22" x14ac:dyDescent="0.2">
      <c r="B399" t="str">
        <f>'pure data'!A399</f>
        <v>Printer 10</v>
      </c>
      <c r="C399">
        <f>'pure data'!G399</f>
        <v>26076714</v>
      </c>
      <c r="D399" s="13">
        <f>'pure data'!H399</f>
        <v>6.3194444444444442E-2</v>
      </c>
      <c r="E399">
        <f>'pure data'!I399</f>
        <v>76.5</v>
      </c>
      <c r="F399">
        <f>'pure data'!J399</f>
        <v>0</v>
      </c>
      <c r="G399" t="str">
        <f>'pure data'!K399</f>
        <v>N/A</v>
      </c>
      <c r="H399" t="str">
        <f>'pure data'!M399</f>
        <v>S. Mestry</v>
      </c>
      <c r="I399" t="str">
        <f>'pure data'!N399</f>
        <v>undergraduate</v>
      </c>
      <c r="J399" t="str">
        <f>'pure data'!O399</f>
        <v>FEEG2001 - Eurobot 3</v>
      </c>
      <c r="K399">
        <f>'pure data'!P399</f>
        <v>0</v>
      </c>
      <c r="L399">
        <f>'pure data'!Q399</f>
        <v>0</v>
      </c>
      <c r="M399" t="str">
        <f>'pure data'!T399</f>
        <v>yes</v>
      </c>
      <c r="N399" t="str">
        <f>'pure data'!D399</f>
        <v>Use</v>
      </c>
      <c r="O399" t="str">
        <f>'pure data'!E399 &amp; " " &amp; 'pure data'!F399</f>
        <v>C. A. P. cap3g13</v>
      </c>
      <c r="P399" t="s">
        <v>2130</v>
      </c>
      <c r="Q399" s="1">
        <f>'pure data'!C399</f>
        <v>42060.49722222222</v>
      </c>
      <c r="R399" s="1">
        <f>'pure data'!L399</f>
        <v>42060.560416666667</v>
      </c>
      <c r="S399" t="str">
        <f>'pure data'!F399 &amp; "@soton.ac.uk"</f>
        <v>cap3g13@soton.ac.uk</v>
      </c>
      <c r="T399">
        <f>'pure data'!B399</f>
        <v>80265</v>
      </c>
      <c r="U399" t="str">
        <f>'pure data'!R399</f>
        <v>2015/2</v>
      </c>
      <c r="V399" t="str">
        <f>'pure data'!M399</f>
        <v>S. Mestry</v>
      </c>
    </row>
    <row r="400" spans="2:22" x14ac:dyDescent="0.2">
      <c r="B400" t="str">
        <f>'pure data'!A400</f>
        <v>Printer 18</v>
      </c>
      <c r="C400">
        <f>'pure data'!G400</f>
        <v>26076764</v>
      </c>
      <c r="D400" s="13">
        <f>'pure data'!H400</f>
        <v>2.1527777777777781E-2</v>
      </c>
      <c r="E400">
        <f>'pure data'!I400</f>
        <v>11.3</v>
      </c>
      <c r="F400">
        <f>'pure data'!J400</f>
        <v>0</v>
      </c>
      <c r="G400" t="str">
        <f>'pure data'!K400</f>
        <v>N/A</v>
      </c>
      <c r="H400" t="str">
        <f>'pure data'!M400</f>
        <v>F. Zhang</v>
      </c>
      <c r="I400" t="str">
        <f>'pure data'!N400</f>
        <v>undergraduate</v>
      </c>
      <c r="J400" t="str">
        <f>'pure data'!O400</f>
        <v>FEEG2001 - Eurobot 3</v>
      </c>
      <c r="K400">
        <f>'pure data'!P400</f>
        <v>0</v>
      </c>
      <c r="L400">
        <f>'pure data'!Q400</f>
        <v>0</v>
      </c>
      <c r="M400" t="str">
        <f>'pure data'!T400</f>
        <v>yes</v>
      </c>
      <c r="N400" t="str">
        <f>'pure data'!D400</f>
        <v>Use</v>
      </c>
      <c r="O400" t="str">
        <f>'pure data'!E400 &amp; " " &amp; 'pure data'!F400</f>
        <v>C. A. P. cap3g13</v>
      </c>
      <c r="P400" t="s">
        <v>2130</v>
      </c>
      <c r="Q400" s="1">
        <f>'pure data'!C400</f>
        <v>42060.450000000004</v>
      </c>
      <c r="R400" s="1">
        <f>'pure data'!L400</f>
        <v>42060.47152777778</v>
      </c>
      <c r="S400" t="str">
        <f>'pure data'!F400 &amp; "@soton.ac.uk"</f>
        <v>cap3g13@soton.ac.uk</v>
      </c>
      <c r="T400">
        <f>'pure data'!B400</f>
        <v>84788</v>
      </c>
      <c r="U400" t="str">
        <f>'pure data'!R400</f>
        <v>2015/2</v>
      </c>
      <c r="V400" t="str">
        <f>'pure data'!M400</f>
        <v>F. Zhang</v>
      </c>
    </row>
    <row r="401" spans="2:22" x14ac:dyDescent="0.2">
      <c r="B401" t="str">
        <f>'pure data'!A401</f>
        <v>Printer 18</v>
      </c>
      <c r="C401">
        <f>'pure data'!G401</f>
        <v>26374153</v>
      </c>
      <c r="D401" s="13">
        <f>'pure data'!H401</f>
        <v>4.625</v>
      </c>
      <c r="E401">
        <f>'pure data'!I401</f>
        <v>350</v>
      </c>
      <c r="F401">
        <f>'pure data'!J401</f>
        <v>0</v>
      </c>
      <c r="G401" t="str">
        <f>'pure data'!K401</f>
        <v>N/A</v>
      </c>
      <c r="H401" t="str">
        <f>'pure data'!M401</f>
        <v>S. Mestry</v>
      </c>
      <c r="I401" t="str">
        <f>'pure data'!N401</f>
        <v>undergraduate</v>
      </c>
      <c r="J401" t="str">
        <f>'pure data'!O401</f>
        <v>FEEG2001 - Eurobot 3</v>
      </c>
      <c r="K401">
        <f>'pure data'!P401</f>
        <v>0</v>
      </c>
      <c r="L401" t="str">
        <f>'pure data'!Q401</f>
        <v>returned but not recorded</v>
      </c>
      <c r="M401" t="str">
        <f>'pure data'!T401</f>
        <v>yes</v>
      </c>
      <c r="N401" t="str">
        <f>'pure data'!D401</f>
        <v>Loan</v>
      </c>
      <c r="O401" t="str">
        <f>'pure data'!E401 &amp; " " &amp; 'pure data'!F401</f>
        <v>Samuel Sheehy ses1u12</v>
      </c>
      <c r="P401" t="s">
        <v>2130</v>
      </c>
      <c r="Q401" s="1">
        <f>'pure data'!C401</f>
        <v>42060.75</v>
      </c>
      <c r="R401" s="1">
        <f>'pure data'!L401</f>
        <v>42065.375</v>
      </c>
      <c r="S401" t="str">
        <f>'pure data'!F401 &amp; "@soton.ac.uk"</f>
        <v>ses1u12@soton.ac.uk</v>
      </c>
      <c r="T401">
        <f>'pure data'!B401</f>
        <v>84788</v>
      </c>
      <c r="U401" t="str">
        <f>'pure data'!R401</f>
        <v>2015/2</v>
      </c>
      <c r="V401" t="str">
        <f>'pure data'!M401</f>
        <v>S. Mestry</v>
      </c>
    </row>
    <row r="402" spans="2:22" x14ac:dyDescent="0.2">
      <c r="B402" t="str">
        <f>'pure data'!A402</f>
        <v>Printer 12</v>
      </c>
      <c r="C402">
        <f>'pure data'!G402</f>
        <v>26538873</v>
      </c>
      <c r="D402" s="13">
        <f>'pure data'!H402</f>
        <v>2.013888888888889E-2</v>
      </c>
      <c r="E402">
        <f>'pure data'!I402</f>
        <v>10.199999999999999</v>
      </c>
      <c r="F402">
        <f>'pure data'!J402</f>
        <v>0</v>
      </c>
      <c r="G402" t="str">
        <f>'pure data'!K402</f>
        <v>N/A</v>
      </c>
      <c r="H402" t="str">
        <f>'pure data'!M402</f>
        <v>F. Zhang</v>
      </c>
      <c r="I402" t="str">
        <f>'pure data'!N402</f>
        <v>undergraduate</v>
      </c>
      <c r="J402" t="str">
        <f>'pure data'!O402</f>
        <v>FEEG2001 - Eurobot 5</v>
      </c>
      <c r="K402">
        <f>'pure data'!P402</f>
        <v>0</v>
      </c>
      <c r="L402">
        <f>'pure data'!Q402</f>
        <v>0</v>
      </c>
      <c r="M402" t="str">
        <f>'pure data'!T402</f>
        <v>yes</v>
      </c>
      <c r="N402" t="str">
        <f>'pure data'!D402</f>
        <v>Use</v>
      </c>
      <c r="O402" t="str">
        <f>'pure data'!E402 &amp; " " &amp; 'pure data'!F402</f>
        <v>Kunal Jain kj2g12</v>
      </c>
      <c r="P402" t="s">
        <v>2130</v>
      </c>
      <c r="Q402" s="1">
        <f>'pure data'!C402</f>
        <v>42060.384027777778</v>
      </c>
      <c r="R402" s="1">
        <f>'pure data'!L402</f>
        <v>42060.404166666667</v>
      </c>
      <c r="S402" t="str">
        <f>'pure data'!F402 &amp; "@soton.ac.uk"</f>
        <v>kj2g12@soton.ac.uk</v>
      </c>
      <c r="T402">
        <f>'pure data'!B402</f>
        <v>80222</v>
      </c>
      <c r="U402" t="str">
        <f>'pure data'!R402</f>
        <v>2015/2</v>
      </c>
      <c r="V402" t="str">
        <f>'pure data'!M402</f>
        <v>F. Zhang</v>
      </c>
    </row>
    <row r="403" spans="2:22" x14ac:dyDescent="0.2">
      <c r="B403" t="str">
        <f>'pure data'!A403</f>
        <v>Printer 13</v>
      </c>
      <c r="C403">
        <f>'pure data'!G403</f>
        <v>26081172</v>
      </c>
      <c r="D403" s="13">
        <f>'pure data'!H403</f>
        <v>0.1076388888888889</v>
      </c>
      <c r="E403">
        <f>'pure data'!I403</f>
        <v>15.5</v>
      </c>
      <c r="F403">
        <f>'pure data'!J403</f>
        <v>0</v>
      </c>
      <c r="G403" t="str">
        <f>'pure data'!K403</f>
        <v>N/A</v>
      </c>
      <c r="H403" t="str">
        <f>'pure data'!M403</f>
        <v>S. Mestry</v>
      </c>
      <c r="I403" t="str">
        <f>'pure data'!N403</f>
        <v>undergraduate</v>
      </c>
      <c r="J403" t="str">
        <f>'pure data'!O403</f>
        <v>FEEG2001 - Eurobot 6</v>
      </c>
      <c r="K403">
        <f>'pure data'!P403</f>
        <v>0</v>
      </c>
      <c r="L403">
        <f>'pure data'!Q403</f>
        <v>0</v>
      </c>
      <c r="M403" t="str">
        <f>'pure data'!T403</f>
        <v>yes</v>
      </c>
      <c r="N403" t="str">
        <f>'pure data'!D403</f>
        <v>Use</v>
      </c>
      <c r="O403" t="str">
        <f>'pure data'!E403 &amp; " " &amp; 'pure data'!F403</f>
        <v>Luke Hayrues lh12g13</v>
      </c>
      <c r="P403" t="s">
        <v>2130</v>
      </c>
      <c r="Q403" s="1">
        <f>'pure data'!C403</f>
        <v>42060.375</v>
      </c>
      <c r="R403" s="1">
        <f>'pure data'!L403</f>
        <v>42060.482638888891</v>
      </c>
      <c r="S403" t="str">
        <f>'pure data'!F403 &amp; "@soton.ac.uk"</f>
        <v>lh12g13@soton.ac.uk</v>
      </c>
      <c r="T403">
        <f>'pure data'!B403</f>
        <v>80233</v>
      </c>
      <c r="U403" t="str">
        <f>'pure data'!R403</f>
        <v>2015/2</v>
      </c>
      <c r="V403" t="str">
        <f>'pure data'!M403</f>
        <v>S. Mestry</v>
      </c>
    </row>
    <row r="404" spans="2:22" x14ac:dyDescent="0.2">
      <c r="B404" t="str">
        <f>'pure data'!A404</f>
        <v>Printer 2</v>
      </c>
      <c r="C404">
        <f>'pure data'!G404</f>
        <v>26309211</v>
      </c>
      <c r="D404" s="13">
        <f>'pure data'!H404</f>
        <v>4.625</v>
      </c>
      <c r="E404">
        <f>'pure data'!I404</f>
        <v>350</v>
      </c>
      <c r="F404">
        <f>'pure data'!J404</f>
        <v>0</v>
      </c>
      <c r="G404" t="str">
        <f>'pure data'!K404</f>
        <v>N/A</v>
      </c>
      <c r="H404" t="str">
        <f>'pure data'!M404</f>
        <v>S. Mestry</v>
      </c>
      <c r="I404" t="str">
        <f>'pure data'!N404</f>
        <v>undergraduate</v>
      </c>
      <c r="J404" t="str">
        <f>'pure data'!O404</f>
        <v>FEEG2001 - Eurobot 6</v>
      </c>
      <c r="K404">
        <f>'pure data'!P404</f>
        <v>0</v>
      </c>
      <c r="L404" t="str">
        <f>'pure data'!Q404</f>
        <v>returned but not recorded (1 filament given)</v>
      </c>
      <c r="M404" t="str">
        <f>'pure data'!T404</f>
        <v>yes</v>
      </c>
      <c r="N404" t="str">
        <f>'pure data'!D404</f>
        <v>Loan</v>
      </c>
      <c r="O404" t="str">
        <f>'pure data'!E404 &amp; " " &amp; 'pure data'!F404</f>
        <v>Nurdaulet Sagyndyle ns11g13</v>
      </c>
      <c r="P404" t="s">
        <v>2130</v>
      </c>
      <c r="Q404" s="1">
        <f>'pure data'!C404</f>
        <v>42060.75</v>
      </c>
      <c r="R404" s="1">
        <f>'pure data'!L404</f>
        <v>42065.375</v>
      </c>
      <c r="S404" t="str">
        <f>'pure data'!F404 &amp; "@soton.ac.uk"</f>
        <v>ns11g13@soton.ac.uk</v>
      </c>
      <c r="T404">
        <f>'pure data'!B404</f>
        <v>63116</v>
      </c>
      <c r="U404" t="str">
        <f>'pure data'!R404</f>
        <v>2015/2</v>
      </c>
      <c r="V404" t="str">
        <f>'pure data'!M404</f>
        <v>S. Mestry</v>
      </c>
    </row>
    <row r="405" spans="2:22" x14ac:dyDescent="0.2">
      <c r="B405" t="str">
        <f>'pure data'!A405</f>
        <v>Printer 17</v>
      </c>
      <c r="C405">
        <f>'pure data'!G405</f>
        <v>25911716</v>
      </c>
      <c r="D405" s="13">
        <f>'pure data'!H405</f>
        <v>4.1666666666666664E-2</v>
      </c>
      <c r="E405">
        <f>'pure data'!I405</f>
        <v>7.51</v>
      </c>
      <c r="F405">
        <f>'pure data'!J405</f>
        <v>0</v>
      </c>
      <c r="G405" t="str">
        <f>'pure data'!K405</f>
        <v>N/A</v>
      </c>
      <c r="H405" t="str">
        <f>'pure data'!M405</f>
        <v>D. Newman</v>
      </c>
      <c r="I405" t="str">
        <f>'pure data'!N405</f>
        <v>undergraduate</v>
      </c>
      <c r="J405" t="str">
        <f>'pure data'!O405</f>
        <v>FEEG2001 - Eurobot 7</v>
      </c>
      <c r="K405">
        <f>'pure data'!P405</f>
        <v>0</v>
      </c>
      <c r="L405">
        <f>'pure data'!Q405</f>
        <v>0</v>
      </c>
      <c r="M405" t="str">
        <f>'pure data'!T405</f>
        <v>yes</v>
      </c>
      <c r="N405" t="str">
        <f>'pure data'!D405</f>
        <v>Use</v>
      </c>
      <c r="O405" t="str">
        <f>'pure data'!E405 &amp; " " &amp; 'pure data'!F405</f>
        <v>T. E. M. tem1g13</v>
      </c>
      <c r="P405" t="s">
        <v>2130</v>
      </c>
      <c r="Q405" s="1">
        <f>'pure data'!C405</f>
        <v>42060.427083333336</v>
      </c>
      <c r="R405" s="1">
        <f>'pure data'!L405</f>
        <v>42060.46875</v>
      </c>
      <c r="S405" t="str">
        <f>'pure data'!F405 &amp; "@soton.ac.uk"</f>
        <v>tem1g13@soton.ac.uk</v>
      </c>
      <c r="T405">
        <f>'pure data'!B405</f>
        <v>84071</v>
      </c>
      <c r="U405" t="str">
        <f>'pure data'!R405</f>
        <v>2015/2</v>
      </c>
      <c r="V405" t="str">
        <f>'pure data'!M405</f>
        <v>D. Newman</v>
      </c>
    </row>
    <row r="406" spans="2:22" x14ac:dyDescent="0.2">
      <c r="B406" t="str">
        <f>'pure data'!A406</f>
        <v>Printer 12</v>
      </c>
      <c r="C406">
        <f>'pure data'!G406</f>
        <v>26314541</v>
      </c>
      <c r="D406" s="13">
        <f>'pure data'!H406</f>
        <v>5</v>
      </c>
      <c r="E406">
        <f>'pure data'!I406</f>
        <v>350</v>
      </c>
      <c r="F406">
        <f>'pure data'!J406</f>
        <v>0</v>
      </c>
      <c r="G406" t="str">
        <f>'pure data'!K406</f>
        <v>N/A</v>
      </c>
      <c r="H406" t="str">
        <f>'pure data'!M406</f>
        <v>S. Mestry</v>
      </c>
      <c r="I406" t="str">
        <f>'pure data'!N406</f>
        <v>undergraduate</v>
      </c>
      <c r="J406" t="str">
        <f>'pure data'!O406</f>
        <v>FEEG2001 - Mech 10</v>
      </c>
      <c r="K406">
        <f>'pure data'!P406</f>
        <v>0</v>
      </c>
      <c r="L406" t="str">
        <f>'pure data'!Q406</f>
        <v>returned on 02/032015</v>
      </c>
      <c r="M406" t="str">
        <f>'pure data'!T406</f>
        <v>yes</v>
      </c>
      <c r="N406" t="str">
        <f>'pure data'!D406</f>
        <v>Loan</v>
      </c>
      <c r="O406" t="str">
        <f>'pure data'!E406 &amp; " " &amp; 'pure data'!F406</f>
        <v>R. R. P. N. rrpn2g13</v>
      </c>
      <c r="P406" t="s">
        <v>2130</v>
      </c>
      <c r="Q406" s="1">
        <f>'pure data'!C406</f>
        <v>42060.75</v>
      </c>
      <c r="R406" s="1">
        <f>'pure data'!L406</f>
        <v>42065.75</v>
      </c>
      <c r="S406" t="str">
        <f>'pure data'!F406 &amp; "@soton.ac.uk"</f>
        <v>rrpn2g13@soton.ac.uk</v>
      </c>
      <c r="T406">
        <f>'pure data'!B406</f>
        <v>80222</v>
      </c>
      <c r="U406" t="str">
        <f>'pure data'!R406</f>
        <v>2015/2</v>
      </c>
      <c r="V406" t="str">
        <f>'pure data'!M406</f>
        <v>S. Mestry</v>
      </c>
    </row>
    <row r="407" spans="2:22" x14ac:dyDescent="0.2">
      <c r="B407" t="str">
        <f>'pure data'!A407</f>
        <v>Printer 10</v>
      </c>
      <c r="C407">
        <f>'pure data'!G407</f>
        <v>24818666</v>
      </c>
      <c r="D407" s="13">
        <f>'pure data'!H407</f>
        <v>4.1666666666666666E-3</v>
      </c>
      <c r="E407">
        <f>'pure data'!I407</f>
        <v>1</v>
      </c>
      <c r="F407">
        <f>'pure data'!J407</f>
        <v>0</v>
      </c>
      <c r="G407" t="str">
        <f>'pure data'!K407</f>
        <v>N/A</v>
      </c>
      <c r="H407" t="str">
        <f>'pure data'!M407</f>
        <v>T. Standen</v>
      </c>
      <c r="I407" t="str">
        <f>'pure data'!N407</f>
        <v>undergraduate</v>
      </c>
      <c r="J407" t="str">
        <f>'pure data'!O407</f>
        <v xml:space="preserve">FEEG6012 - GDP </v>
      </c>
      <c r="K407">
        <f>'pure data'!P407</f>
        <v>0</v>
      </c>
      <c r="L407">
        <f>'pure data'!Q407</f>
        <v>0</v>
      </c>
      <c r="M407" t="str">
        <f>'pure data'!T407</f>
        <v>yes</v>
      </c>
      <c r="N407" t="str">
        <f>'pure data'!D407</f>
        <v>Use</v>
      </c>
      <c r="O407" t="str">
        <f>'pure data'!E407 &amp; " " &amp; 'pure data'!F407</f>
        <v>Jalal Amine Eddine jae1g11</v>
      </c>
      <c r="P407" t="s">
        <v>2130</v>
      </c>
      <c r="Q407" s="1">
        <f>'pure data'!C407</f>
        <v>42060.560416666667</v>
      </c>
      <c r="R407" s="1">
        <f>'pure data'!L407</f>
        <v>42060.564583333333</v>
      </c>
      <c r="S407" t="str">
        <f>'pure data'!F407 &amp; "@soton.ac.uk"</f>
        <v>jae1g11@soton.ac.uk</v>
      </c>
      <c r="T407">
        <f>'pure data'!B407</f>
        <v>80265</v>
      </c>
      <c r="U407" t="str">
        <f>'pure data'!R407</f>
        <v>2015/2</v>
      </c>
      <c r="V407" t="str">
        <f>'pure data'!M407</f>
        <v>T. Standen</v>
      </c>
    </row>
    <row r="408" spans="2:22" x14ac:dyDescent="0.2">
      <c r="B408" t="str">
        <f>'pure data'!A408</f>
        <v>Printer 10</v>
      </c>
      <c r="C408">
        <f>'pure data'!G408</f>
        <v>24818666</v>
      </c>
      <c r="D408" s="13">
        <f>'pure data'!H408</f>
        <v>4.8611111111111112E-3</v>
      </c>
      <c r="E408">
        <f>'pure data'!I408</f>
        <v>1.2</v>
      </c>
      <c r="F408">
        <f>'pure data'!J408</f>
        <v>0</v>
      </c>
      <c r="G408" t="str">
        <f>'pure data'!K408</f>
        <v>N/A</v>
      </c>
      <c r="H408" t="str">
        <f>'pure data'!M408</f>
        <v>T. Standen</v>
      </c>
      <c r="I408" t="str">
        <f>'pure data'!N408</f>
        <v>undergraduate</v>
      </c>
      <c r="J408" t="str">
        <f>'pure data'!O408</f>
        <v xml:space="preserve">FEEG6012 - GDP </v>
      </c>
      <c r="K408">
        <f>'pure data'!P408</f>
        <v>0</v>
      </c>
      <c r="L408">
        <f>'pure data'!Q408</f>
        <v>0</v>
      </c>
      <c r="M408" t="str">
        <f>'pure data'!T408</f>
        <v>yes</v>
      </c>
      <c r="N408" t="str">
        <f>'pure data'!D408</f>
        <v>Use</v>
      </c>
      <c r="O408" t="str">
        <f>'pure data'!E408 &amp; " " &amp; 'pure data'!F408</f>
        <v>Jalal Amine Eddine jae1g11</v>
      </c>
      <c r="P408" t="s">
        <v>2130</v>
      </c>
      <c r="Q408" s="1">
        <f>'pure data'!C408</f>
        <v>42060.564583333333</v>
      </c>
      <c r="R408" s="1">
        <f>'pure data'!L408</f>
        <v>42060.569444444445</v>
      </c>
      <c r="S408" t="str">
        <f>'pure data'!F408 &amp; "@soton.ac.uk"</f>
        <v>jae1g11@soton.ac.uk</v>
      </c>
      <c r="T408">
        <f>'pure data'!B408</f>
        <v>80265</v>
      </c>
      <c r="U408" t="str">
        <f>'pure data'!R408</f>
        <v>2015/2</v>
      </c>
      <c r="V408" t="str">
        <f>'pure data'!M408</f>
        <v>T. Standen</v>
      </c>
    </row>
    <row r="409" spans="2:22" x14ac:dyDescent="0.2">
      <c r="B409" t="str">
        <f>'pure data'!A409</f>
        <v>Printer 10</v>
      </c>
      <c r="C409">
        <f>'pure data'!G409</f>
        <v>24818666</v>
      </c>
      <c r="D409" s="13">
        <f>'pure data'!H409</f>
        <v>1.3888888888888888E-2</v>
      </c>
      <c r="E409">
        <f>'pure data'!I409</f>
        <v>2</v>
      </c>
      <c r="F409">
        <f>'pure data'!J409</f>
        <v>0</v>
      </c>
      <c r="G409" t="str">
        <f>'pure data'!K409</f>
        <v>N/A</v>
      </c>
      <c r="H409" t="str">
        <f>'pure data'!M409</f>
        <v>T. Standen</v>
      </c>
      <c r="I409" t="str">
        <f>'pure data'!N409</f>
        <v>undergraduate</v>
      </c>
      <c r="J409" t="str">
        <f>'pure data'!O409</f>
        <v xml:space="preserve">FEEG6012 - GDP </v>
      </c>
      <c r="K409">
        <f>'pure data'!P409</f>
        <v>0</v>
      </c>
      <c r="L409">
        <f>'pure data'!Q409</f>
        <v>0</v>
      </c>
      <c r="M409" t="str">
        <f>'pure data'!T409</f>
        <v>yes</v>
      </c>
      <c r="N409" t="str">
        <f>'pure data'!D409</f>
        <v>Use</v>
      </c>
      <c r="O409" t="str">
        <f>'pure data'!E409 &amp; " " &amp; 'pure data'!F409</f>
        <v>Jalal Amine Eddine jae1g11</v>
      </c>
      <c r="P409" t="s">
        <v>2130</v>
      </c>
      <c r="Q409" s="1">
        <f>'pure data'!C409</f>
        <v>42060.569444444445</v>
      </c>
      <c r="R409" s="1">
        <f>'pure data'!L409</f>
        <v>42060.583333333336</v>
      </c>
      <c r="S409" t="str">
        <f>'pure data'!F409 &amp; "@soton.ac.uk"</f>
        <v>jae1g11@soton.ac.uk</v>
      </c>
      <c r="T409">
        <f>'pure data'!B409</f>
        <v>80265</v>
      </c>
      <c r="U409" t="str">
        <f>'pure data'!R409</f>
        <v>2015/2</v>
      </c>
      <c r="V409" t="str">
        <f>'pure data'!M409</f>
        <v>T. Standen</v>
      </c>
    </row>
    <row r="410" spans="2:22" x14ac:dyDescent="0.2">
      <c r="B410" t="str">
        <f>'pure data'!A410</f>
        <v>Printer 22</v>
      </c>
      <c r="C410">
        <f>'pure data'!G410</f>
        <v>24789798</v>
      </c>
      <c r="D410" s="13">
        <f>'pure data'!H410</f>
        <v>5</v>
      </c>
      <c r="E410">
        <f>'pure data'!I410</f>
        <v>350</v>
      </c>
      <c r="F410">
        <f>'pure data'!J410</f>
        <v>0</v>
      </c>
      <c r="G410" t="str">
        <f>'pure data'!K410</f>
        <v>N/A</v>
      </c>
      <c r="H410" t="str">
        <f>'pure data'!M410</f>
        <v>F. Zhang</v>
      </c>
      <c r="I410" t="str">
        <f>'pure data'!N410</f>
        <v>undergraduate</v>
      </c>
      <c r="J410" t="str">
        <f>'pure data'!O410</f>
        <v>FEEG6012 - GDP 18</v>
      </c>
      <c r="K410">
        <f>'pure data'!P410</f>
        <v>0</v>
      </c>
      <c r="L410" t="str">
        <f>'pure data'!Q410</f>
        <v>returned but not recorded - loaned again the same day???</v>
      </c>
      <c r="M410" t="str">
        <f>'pure data'!T410</f>
        <v>yes</v>
      </c>
      <c r="N410" t="str">
        <f>'pure data'!D410</f>
        <v>Loan</v>
      </c>
      <c r="O410" t="str">
        <f>'pure data'!E410 &amp; " " &amp; 'pure data'!F410</f>
        <v>Jamie Gallager jcog1g11</v>
      </c>
      <c r="P410" t="s">
        <v>2130</v>
      </c>
      <c r="Q410" s="1">
        <f>'pure data'!C410</f>
        <v>42060.75</v>
      </c>
      <c r="R410" s="1">
        <f>'pure data'!L410</f>
        <v>42065.75</v>
      </c>
      <c r="S410" t="str">
        <f>'pure data'!F410 &amp; "@soton.ac.uk"</f>
        <v>jcog1g11@soton.ac.uk</v>
      </c>
      <c r="T410">
        <f>'pure data'!B410</f>
        <v>84047</v>
      </c>
      <c r="U410" t="str">
        <f>'pure data'!R410</f>
        <v>2015/2</v>
      </c>
      <c r="V410" t="str">
        <f>'pure data'!M410</f>
        <v>F. Zhang</v>
      </c>
    </row>
    <row r="411" spans="2:22" x14ac:dyDescent="0.2">
      <c r="B411" t="str">
        <f>'pure data'!A411</f>
        <v>Printer 22</v>
      </c>
      <c r="C411">
        <f>'pure data'!G411</f>
        <v>23378107</v>
      </c>
      <c r="D411" s="13">
        <f>'pure data'!H411</f>
        <v>5</v>
      </c>
      <c r="E411">
        <f>'pure data'!I411</f>
        <v>350</v>
      </c>
      <c r="F411">
        <f>'pure data'!J411</f>
        <v>0</v>
      </c>
      <c r="G411" t="str">
        <f>'pure data'!K411</f>
        <v>N/A</v>
      </c>
      <c r="H411" t="str">
        <f>'pure data'!M411</f>
        <v>S. Mestry</v>
      </c>
      <c r="I411" t="str">
        <f>'pure data'!N411</f>
        <v>undergraduate</v>
      </c>
      <c r="J411" t="str">
        <f>'pure data'!O411</f>
        <v>FEEG6012 - GDP 37</v>
      </c>
      <c r="K411">
        <f>'pure data'!P411</f>
        <v>0</v>
      </c>
      <c r="L411" t="str">
        <f>'pure data'!Q411</f>
        <v>returned but not recorded - had been loaned already the same day???</v>
      </c>
      <c r="M411" t="str">
        <f>'pure data'!T411</f>
        <v>yes</v>
      </c>
      <c r="N411" t="str">
        <f>'pure data'!D411</f>
        <v>Loan</v>
      </c>
      <c r="O411" t="str">
        <f>'pure data'!E411 &amp; " " &amp; 'pure data'!F411</f>
        <v>William Kumordzie wsk1g11</v>
      </c>
      <c r="P411" t="s">
        <v>2130</v>
      </c>
      <c r="Q411" s="1">
        <f>'pure data'!C411</f>
        <v>42060.75</v>
      </c>
      <c r="R411" s="1">
        <f>'pure data'!L411</f>
        <v>42065.75</v>
      </c>
      <c r="S411" t="str">
        <f>'pure data'!F411 &amp; "@soton.ac.uk"</f>
        <v>wsk1g11@soton.ac.uk</v>
      </c>
      <c r="T411">
        <f>'pure data'!B411</f>
        <v>84047</v>
      </c>
      <c r="U411" t="str">
        <f>'pure data'!R411</f>
        <v>2015/2</v>
      </c>
      <c r="V411" t="str">
        <f>'pure data'!M411</f>
        <v>S. Mestry</v>
      </c>
    </row>
    <row r="412" spans="2:22" x14ac:dyDescent="0.2">
      <c r="B412" t="str">
        <f>'pure data'!A412</f>
        <v>Printer 9</v>
      </c>
      <c r="C412">
        <f>'pure data'!G412</f>
        <v>26178958</v>
      </c>
      <c r="D412" s="13">
        <f>'pure data'!H412</f>
        <v>9.0277777777777776E-2</v>
      </c>
      <c r="E412">
        <f>'pure data'!I412</f>
        <v>26.4</v>
      </c>
      <c r="F412">
        <f>'pure data'!J412</f>
        <v>0</v>
      </c>
      <c r="G412" t="str">
        <f>'pure data'!K412</f>
        <v>N/A</v>
      </c>
      <c r="H412" t="str">
        <f>'pure data'!M412</f>
        <v>T. Standen</v>
      </c>
      <c r="I412" t="str">
        <f>'pure data'!N412</f>
        <v>undergraduate</v>
      </c>
      <c r="J412" t="str">
        <f>'pure data'!O412</f>
        <v>FEEG6012 - GDP 4</v>
      </c>
      <c r="K412">
        <f>'pure data'!P412</f>
        <v>0</v>
      </c>
      <c r="L412">
        <f>'pure data'!Q412</f>
        <v>0</v>
      </c>
      <c r="M412" t="str">
        <f>'pure data'!T412</f>
        <v>yes</v>
      </c>
      <c r="N412" t="str">
        <f>'pure data'!D412</f>
        <v>Use</v>
      </c>
      <c r="O412" t="str">
        <f>'pure data'!E412 &amp; " " &amp; 'pure data'!F412</f>
        <v>Aleksander Borczyk ab7g13</v>
      </c>
      <c r="P412" t="s">
        <v>2130</v>
      </c>
      <c r="Q412" s="1">
        <f>'pure data'!C412</f>
        <v>42060.375</v>
      </c>
      <c r="R412" s="1">
        <f>'pure data'!L412</f>
        <v>42060.465277777781</v>
      </c>
      <c r="S412" t="str">
        <f>'pure data'!F412 &amp; "@soton.ac.uk"</f>
        <v>ab7g13@soton.ac.uk</v>
      </c>
      <c r="T412">
        <f>'pure data'!B412</f>
        <v>80213</v>
      </c>
      <c r="U412" t="str">
        <f>'pure data'!R412</f>
        <v>2015/2</v>
      </c>
      <c r="V412" t="str">
        <f>'pure data'!M412</f>
        <v>T. Standen</v>
      </c>
    </row>
    <row r="413" spans="2:22" x14ac:dyDescent="0.2">
      <c r="B413" t="str">
        <f>'pure data'!A413</f>
        <v>Printer 13</v>
      </c>
      <c r="C413">
        <f>'pure data'!G413</f>
        <v>24273635</v>
      </c>
      <c r="D413" s="13">
        <f>'pure data'!H413</f>
        <v>4.8611111111111112E-3</v>
      </c>
      <c r="E413">
        <f>'pure data'!I413</f>
        <v>18.8</v>
      </c>
      <c r="F413">
        <f>'pure data'!J413</f>
        <v>0</v>
      </c>
      <c r="G413" t="str">
        <f>'pure data'!K413</f>
        <v>N/A</v>
      </c>
      <c r="H413" t="str">
        <f>'pure data'!M413</f>
        <v>J. Van der Kindere</v>
      </c>
      <c r="I413" t="str">
        <f>'pure data'!N413</f>
        <v>undergraduate</v>
      </c>
      <c r="J413" t="str">
        <f>'pure data'!O413</f>
        <v>FEEG6012 - GDP 6</v>
      </c>
      <c r="K413">
        <f>'pure data'!P413</f>
        <v>0</v>
      </c>
      <c r="L413">
        <f>'pure data'!Q413</f>
        <v>0</v>
      </c>
      <c r="M413" t="str">
        <f>'pure data'!T413</f>
        <v>yes</v>
      </c>
      <c r="N413" t="str">
        <f>'pure data'!D413</f>
        <v>Use</v>
      </c>
      <c r="O413" t="str">
        <f>'pure data'!E413 &amp; " " &amp; 'pure data'!F413</f>
        <v xml:space="preserve">Andras Oravecz </v>
      </c>
      <c r="P413" t="s">
        <v>2130</v>
      </c>
      <c r="Q413" s="1">
        <f>'pure data'!C413</f>
        <v>42060.482638888891</v>
      </c>
      <c r="R413" s="1">
        <f>'pure data'!L413</f>
        <v>42060.487500000003</v>
      </c>
      <c r="S413" t="str">
        <f>'pure data'!F413 &amp; "@soton.ac.uk"</f>
        <v>@soton.ac.uk</v>
      </c>
      <c r="T413">
        <f>'pure data'!B413</f>
        <v>80233</v>
      </c>
      <c r="U413" t="str">
        <f>'pure data'!R413</f>
        <v>2015/2</v>
      </c>
      <c r="V413" t="str">
        <f>'pure data'!M413</f>
        <v>J. Van der Kindere</v>
      </c>
    </row>
    <row r="414" spans="2:22" x14ac:dyDescent="0.2">
      <c r="B414" t="str">
        <f>'pure data'!A414</f>
        <v>Printer 22</v>
      </c>
      <c r="C414">
        <f>'pure data'!G414</f>
        <v>26001172</v>
      </c>
      <c r="D414" s="13">
        <f>'pure data'!H414</f>
        <v>2.013888888888889E-2</v>
      </c>
      <c r="E414">
        <f>'pure data'!I414</f>
        <v>3.1</v>
      </c>
      <c r="F414">
        <f>'pure data'!J414</f>
        <v>0</v>
      </c>
      <c r="G414" t="str">
        <f>'pure data'!K414</f>
        <v>N/A</v>
      </c>
      <c r="H414" t="str">
        <f>'pure data'!M414</f>
        <v>F. Zhang</v>
      </c>
      <c r="I414" t="str">
        <f>'pure data'!N414</f>
        <v>undergraduate</v>
      </c>
      <c r="J414" t="str">
        <f>'pure data'!O414</f>
        <v>FEEG6012 - GDP 6</v>
      </c>
      <c r="K414">
        <f>'pure data'!P414</f>
        <v>0</v>
      </c>
      <c r="L414">
        <f>'pure data'!Q414</f>
        <v>0</v>
      </c>
      <c r="M414" t="str">
        <f>'pure data'!T414</f>
        <v>yes</v>
      </c>
      <c r="N414" t="str">
        <f>'pure data'!D414</f>
        <v>Use</v>
      </c>
      <c r="O414" t="str">
        <f>'pure data'!E414 &amp; " " &amp; 'pure data'!F414</f>
        <v>L. H. lh12g13</v>
      </c>
      <c r="P414" t="s">
        <v>2130</v>
      </c>
      <c r="Q414" s="1">
        <f>'pure data'!C414</f>
        <v>42060.5</v>
      </c>
      <c r="R414" s="1">
        <f>'pure data'!L414</f>
        <v>42060.520138888889</v>
      </c>
      <c r="S414" t="str">
        <f>'pure data'!F414 &amp; "@soton.ac.uk"</f>
        <v>lh12g13@soton.ac.uk</v>
      </c>
      <c r="T414">
        <f>'pure data'!B414</f>
        <v>84047</v>
      </c>
      <c r="U414" t="str">
        <f>'pure data'!R414</f>
        <v>2015/2</v>
      </c>
      <c r="V414" t="str">
        <f>'pure data'!M414</f>
        <v>F. Zhang</v>
      </c>
    </row>
    <row r="415" spans="2:22" x14ac:dyDescent="0.2">
      <c r="B415" t="str">
        <f>'pure data'!A415</f>
        <v>Printer 13</v>
      </c>
      <c r="C415">
        <f>'pure data'!G415</f>
        <v>25027069</v>
      </c>
      <c r="D415" s="13">
        <f>'pure data'!H415</f>
        <v>5.1388888888888894E-2</v>
      </c>
      <c r="E415">
        <f>'pure data'!I415</f>
        <v>20.2</v>
      </c>
      <c r="F415">
        <f>'pure data'!J415</f>
        <v>0</v>
      </c>
      <c r="G415" t="str">
        <f>'pure data'!K415</f>
        <v>N/A</v>
      </c>
      <c r="H415" t="str">
        <f>'pure data'!M415</f>
        <v>F. Zhang</v>
      </c>
      <c r="I415" t="str">
        <f>'pure data'!N415</f>
        <v>undergraduate</v>
      </c>
      <c r="J415" t="str">
        <f>'pure data'!O415</f>
        <v>FEEG6012 - GDP 6</v>
      </c>
      <c r="K415">
        <f>'pure data'!P415</f>
        <v>0</v>
      </c>
      <c r="L415">
        <f>'pure data'!Q415</f>
        <v>0</v>
      </c>
      <c r="M415" t="str">
        <f>'pure data'!T415</f>
        <v>yes</v>
      </c>
      <c r="N415" t="str">
        <f>'pure data'!D415</f>
        <v>Use</v>
      </c>
      <c r="O415" t="str">
        <f>'pure data'!E415 &amp; " " &amp; 'pure data'!F415</f>
        <v>Witold Klimczyk wak2g11</v>
      </c>
      <c r="P415" t="s">
        <v>2130</v>
      </c>
      <c r="Q415" s="1">
        <f>'pure data'!C415</f>
        <v>42060.487500000003</v>
      </c>
      <c r="R415" s="1">
        <f>'pure data'!L415</f>
        <v>42060.538888888892</v>
      </c>
      <c r="S415" t="str">
        <f>'pure data'!F415 &amp; "@soton.ac.uk"</f>
        <v>wak2g11@soton.ac.uk</v>
      </c>
      <c r="T415">
        <f>'pure data'!B415</f>
        <v>80233</v>
      </c>
      <c r="U415" t="str">
        <f>'pure data'!R415</f>
        <v>2015/2</v>
      </c>
      <c r="V415" t="str">
        <f>'pure data'!M415</f>
        <v>F. Zhang</v>
      </c>
    </row>
    <row r="416" spans="2:22" x14ac:dyDescent="0.2">
      <c r="B416" t="str">
        <f>'pure data'!A416</f>
        <v>Printer 3</v>
      </c>
      <c r="C416">
        <f>'pure data'!G416</f>
        <v>26474972</v>
      </c>
      <c r="D416" s="13">
        <f>'pure data'!H416</f>
        <v>4.027777777777778E-2</v>
      </c>
      <c r="E416">
        <f>'pure data'!I416</f>
        <v>27.5</v>
      </c>
      <c r="F416">
        <f>'pure data'!J416</f>
        <v>0</v>
      </c>
      <c r="G416" t="str">
        <f>'pure data'!K416</f>
        <v>N/A</v>
      </c>
      <c r="H416" t="str">
        <f>'pure data'!M416</f>
        <v>T. Standen</v>
      </c>
      <c r="I416" t="str">
        <f>'pure data'!N416</f>
        <v>postgraduate</v>
      </c>
      <c r="J416" t="str">
        <f>'pure data'!O416</f>
        <v>PhD project</v>
      </c>
      <c r="K416">
        <f>'pure data'!P416</f>
        <v>0</v>
      </c>
      <c r="L416">
        <f>'pure data'!Q416</f>
        <v>0</v>
      </c>
      <c r="M416" t="str">
        <f>'pure data'!T416</f>
        <v>yes</v>
      </c>
      <c r="N416" t="str">
        <f>'pure data'!D416</f>
        <v>Use</v>
      </c>
      <c r="O416" t="str">
        <f>'pure data'!E416 &amp; " " &amp; 'pure data'!F416</f>
        <v>Jinghua Tang jt7g13</v>
      </c>
      <c r="P416" t="s">
        <v>2130</v>
      </c>
      <c r="Q416" s="1">
        <f>'pure data'!C416</f>
        <v>42060.375</v>
      </c>
      <c r="R416" s="1">
        <f>'pure data'!L416</f>
        <v>42060.415277777778</v>
      </c>
      <c r="S416" t="str">
        <f>'pure data'!F416 &amp; "@soton.ac.uk"</f>
        <v>jt7g13@soton.ac.uk</v>
      </c>
      <c r="T416">
        <f>'pure data'!B416</f>
        <v>82953</v>
      </c>
      <c r="U416" t="str">
        <f>'pure data'!R416</f>
        <v>2015/2</v>
      </c>
      <c r="V416" t="str">
        <f>'pure data'!M416</f>
        <v>T. Standen</v>
      </c>
    </row>
    <row r="417" spans="2:22" x14ac:dyDescent="0.2">
      <c r="B417" t="str">
        <f>'pure data'!A417</f>
        <v>Printer 3</v>
      </c>
      <c r="C417">
        <f>'pure data'!G417</f>
        <v>26474972</v>
      </c>
      <c r="D417" s="13">
        <f>'pure data'!H417</f>
        <v>4.027777777777778E-2</v>
      </c>
      <c r="E417">
        <f>'pure data'!I417</f>
        <v>27.5</v>
      </c>
      <c r="F417">
        <f>'pure data'!J417</f>
        <v>0</v>
      </c>
      <c r="G417" t="str">
        <f>'pure data'!K417</f>
        <v>N/A</v>
      </c>
      <c r="H417" t="str">
        <f>'pure data'!M417</f>
        <v>T. Standen</v>
      </c>
      <c r="I417" t="str">
        <f>'pure data'!N417</f>
        <v>postgraduate</v>
      </c>
      <c r="J417" t="str">
        <f>'pure data'!O417</f>
        <v>PhD project</v>
      </c>
      <c r="K417">
        <f>'pure data'!P417</f>
        <v>0</v>
      </c>
      <c r="L417">
        <f>'pure data'!Q417</f>
        <v>0</v>
      </c>
      <c r="M417" t="str">
        <f>'pure data'!T417</f>
        <v>yes</v>
      </c>
      <c r="N417" t="str">
        <f>'pure data'!D417</f>
        <v>Use</v>
      </c>
      <c r="O417" t="str">
        <f>'pure data'!E417 &amp; " " &amp; 'pure data'!F417</f>
        <v>Jinghua Tang jt7g13</v>
      </c>
      <c r="P417" t="s">
        <v>2130</v>
      </c>
      <c r="Q417" s="1">
        <f>'pure data'!C417</f>
        <v>42060.415277777778</v>
      </c>
      <c r="R417" s="1">
        <f>'pure data'!L417</f>
        <v>42060.455555555556</v>
      </c>
      <c r="S417" t="str">
        <f>'pure data'!F417 &amp; "@soton.ac.uk"</f>
        <v>jt7g13@soton.ac.uk</v>
      </c>
      <c r="T417">
        <f>'pure data'!B417</f>
        <v>82953</v>
      </c>
      <c r="U417" t="str">
        <f>'pure data'!R417</f>
        <v>2015/2</v>
      </c>
      <c r="V417" t="str">
        <f>'pure data'!M417</f>
        <v>T. Standen</v>
      </c>
    </row>
    <row r="418" spans="2:22" x14ac:dyDescent="0.2">
      <c r="B418" t="str">
        <f>'pure data'!A418</f>
        <v>Printer 3</v>
      </c>
      <c r="C418">
        <f>'pure data'!G418</f>
        <v>26474972</v>
      </c>
      <c r="D418" s="13">
        <f>'pure data'!H418</f>
        <v>4.0972222222222222E-2</v>
      </c>
      <c r="E418">
        <f>'pure data'!I418</f>
        <v>26.3</v>
      </c>
      <c r="F418">
        <f>'pure data'!J418</f>
        <v>0</v>
      </c>
      <c r="G418" t="str">
        <f>'pure data'!K418</f>
        <v>N/A</v>
      </c>
      <c r="H418" t="str">
        <f>'pure data'!M418</f>
        <v>J. Van der Kindere</v>
      </c>
      <c r="I418" t="str">
        <f>'pure data'!N418</f>
        <v>postgraduate</v>
      </c>
      <c r="J418" t="str">
        <f>'pure data'!O418</f>
        <v>PhD project</v>
      </c>
      <c r="K418">
        <f>'pure data'!P418</f>
        <v>0</v>
      </c>
      <c r="L418">
        <f>'pure data'!Q418</f>
        <v>0</v>
      </c>
      <c r="M418" t="str">
        <f>'pure data'!T418</f>
        <v>yes</v>
      </c>
      <c r="N418" t="str">
        <f>'pure data'!D418</f>
        <v>Use</v>
      </c>
      <c r="O418" t="str">
        <f>'pure data'!E418 &amp; " " &amp; 'pure data'!F418</f>
        <v>Jinghua Tang jt7g13</v>
      </c>
      <c r="P418" t="s">
        <v>2130</v>
      </c>
      <c r="Q418" s="1">
        <f>'pure data'!C418</f>
        <v>42060.455555555556</v>
      </c>
      <c r="R418" s="1">
        <f>'pure data'!L418</f>
        <v>42060.496527777781</v>
      </c>
      <c r="S418" t="str">
        <f>'pure data'!F418 &amp; "@soton.ac.uk"</f>
        <v>jt7g13@soton.ac.uk</v>
      </c>
      <c r="T418">
        <f>'pure data'!B418</f>
        <v>82953</v>
      </c>
      <c r="U418" t="str">
        <f>'pure data'!R418</f>
        <v>2015/2</v>
      </c>
      <c r="V418" t="str">
        <f>'pure data'!M418</f>
        <v>J. Van der Kindere</v>
      </c>
    </row>
    <row r="419" spans="2:22" x14ac:dyDescent="0.2">
      <c r="B419" t="str">
        <f>'pure data'!A419</f>
        <v>Printer 3</v>
      </c>
      <c r="C419">
        <f>'pure data'!G419</f>
        <v>26474972</v>
      </c>
      <c r="D419" s="13">
        <f>'pure data'!H419</f>
        <v>5.1388888888888894E-2</v>
      </c>
      <c r="E419">
        <f>'pure data'!I419</f>
        <v>39.5</v>
      </c>
      <c r="F419">
        <f>'pure data'!J419</f>
        <v>0</v>
      </c>
      <c r="G419" t="str">
        <f>'pure data'!K419</f>
        <v>N/A</v>
      </c>
      <c r="H419" t="str">
        <f>'pure data'!M419</f>
        <v>S. Mestry</v>
      </c>
      <c r="I419" t="str">
        <f>'pure data'!N419</f>
        <v>postgraduate</v>
      </c>
      <c r="J419" t="str">
        <f>'pure data'!O419</f>
        <v>PhD project</v>
      </c>
      <c r="K419">
        <f>'pure data'!P419</f>
        <v>0</v>
      </c>
      <c r="L419">
        <f>'pure data'!Q419</f>
        <v>0</v>
      </c>
      <c r="M419" t="str">
        <f>'pure data'!T419</f>
        <v>yes</v>
      </c>
      <c r="N419" t="str">
        <f>'pure data'!D419</f>
        <v>Use</v>
      </c>
      <c r="O419" t="str">
        <f>'pure data'!E419 &amp; " " &amp; 'pure data'!F419</f>
        <v>Jinghua Tang jt7g13</v>
      </c>
      <c r="P419" t="s">
        <v>2130</v>
      </c>
      <c r="Q419" s="1">
        <f>'pure data'!C419</f>
        <v>42060.496527777781</v>
      </c>
      <c r="R419" s="1">
        <f>'pure data'!L419</f>
        <v>42060.54791666667</v>
      </c>
      <c r="S419" t="str">
        <f>'pure data'!F419 &amp; "@soton.ac.uk"</f>
        <v>jt7g13@soton.ac.uk</v>
      </c>
      <c r="T419">
        <f>'pure data'!B419</f>
        <v>82953</v>
      </c>
      <c r="U419" t="str">
        <f>'pure data'!R419</f>
        <v>2015/2</v>
      </c>
      <c r="V419" t="str">
        <f>'pure data'!M419</f>
        <v>S. Mestry</v>
      </c>
    </row>
    <row r="420" spans="2:22" x14ac:dyDescent="0.2">
      <c r="B420" t="str">
        <f>'pure data'!A420</f>
        <v>Printer 12</v>
      </c>
      <c r="C420">
        <f>'pure data'!G420</f>
        <v>26348373</v>
      </c>
      <c r="D420" s="13">
        <f>'pure data'!H420</f>
        <v>0.1111111111111111</v>
      </c>
      <c r="E420">
        <f>'pure data'!I420</f>
        <v>62.5</v>
      </c>
      <c r="F420">
        <f>'pure data'!J420</f>
        <v>0</v>
      </c>
      <c r="G420" t="str">
        <f>'pure data'!K420</f>
        <v>N/A</v>
      </c>
      <c r="H420" t="str">
        <f>'pure data'!M420</f>
        <v>J. Van der Kindere</v>
      </c>
      <c r="I420">
        <f>'pure data'!N420</f>
        <v>0</v>
      </c>
      <c r="J420" t="str">
        <f>'pure data'!O420</f>
        <v>private</v>
      </c>
      <c r="K420">
        <f>'pure data'!P420</f>
        <v>0</v>
      </c>
      <c r="L420">
        <f>'pure data'!Q420</f>
        <v>0</v>
      </c>
      <c r="M420" t="str">
        <f>'pure data'!T420</f>
        <v>yes</v>
      </c>
      <c r="N420" t="str">
        <f>'pure data'!D420</f>
        <v>Use</v>
      </c>
      <c r="O420" t="str">
        <f>'pure data'!E420 &amp; " " &amp; 'pure data'!F420</f>
        <v xml:space="preserve">Yamen Thussan </v>
      </c>
      <c r="P420" t="s">
        <v>2130</v>
      </c>
      <c r="Q420" s="1">
        <f>'pure data'!C420</f>
        <v>42060.404166666667</v>
      </c>
      <c r="R420" s="1">
        <f>'pure data'!L420</f>
        <v>42060.515277777777</v>
      </c>
      <c r="S420" t="str">
        <f>'pure data'!F420 &amp; "@soton.ac.uk"</f>
        <v>@soton.ac.uk</v>
      </c>
      <c r="T420">
        <f>'pure data'!B420</f>
        <v>80222</v>
      </c>
      <c r="U420" t="str">
        <f>'pure data'!R420</f>
        <v>2015/2</v>
      </c>
      <c r="V420" t="str">
        <f>'pure data'!M420</f>
        <v>J. Van der Kindere</v>
      </c>
    </row>
    <row r="421" spans="2:22" x14ac:dyDescent="0.2">
      <c r="B421" t="str">
        <f>'pure data'!A421</f>
        <v>Printer 17</v>
      </c>
      <c r="C421">
        <f>'pure data'!G421</f>
        <v>27145921</v>
      </c>
      <c r="D421" s="13">
        <f>'pure data'!H421</f>
        <v>4.1666666666666664E-2</v>
      </c>
      <c r="E421">
        <f>'pure data'!I421</f>
        <v>30</v>
      </c>
      <c r="F421">
        <f>'pure data'!J421</f>
        <v>0</v>
      </c>
      <c r="G421" t="str">
        <f>'pure data'!K421</f>
        <v>N/A</v>
      </c>
      <c r="H421" t="str">
        <f>'pure data'!M421</f>
        <v>T. Standen</v>
      </c>
      <c r="I421">
        <f>'pure data'!N421</f>
        <v>0</v>
      </c>
      <c r="J421" t="str">
        <f>'pure data'!O421</f>
        <v>private</v>
      </c>
      <c r="K421">
        <f>'pure data'!P421</f>
        <v>0</v>
      </c>
      <c r="L421">
        <f>'pure data'!Q421</f>
        <v>0</v>
      </c>
      <c r="M421" t="str">
        <f>'pure data'!T421</f>
        <v>yes</v>
      </c>
      <c r="N421" t="str">
        <f>'pure data'!D421</f>
        <v>Use</v>
      </c>
      <c r="O421" t="str">
        <f>'pure data'!E421 &amp; " " &amp; 'pure data'!F421</f>
        <v xml:space="preserve">Stefan Gorzynski </v>
      </c>
      <c r="P421" t="s">
        <v>2130</v>
      </c>
      <c r="Q421" s="1">
        <f>'pure data'!C421</f>
        <v>42060.46875</v>
      </c>
      <c r="R421" s="1">
        <f>'pure data'!L421</f>
        <v>42060.510416666664</v>
      </c>
      <c r="S421" t="str">
        <f>'pure data'!F421 &amp; "@soton.ac.uk"</f>
        <v>@soton.ac.uk</v>
      </c>
      <c r="T421">
        <f>'pure data'!B421</f>
        <v>84071</v>
      </c>
      <c r="U421" t="str">
        <f>'pure data'!R421</f>
        <v>2015/2</v>
      </c>
      <c r="V421" t="str">
        <f>'pure data'!M421</f>
        <v>T. Standen</v>
      </c>
    </row>
    <row r="422" spans="2:22" x14ac:dyDescent="0.2">
      <c r="B422" t="str">
        <f>'pure data'!A422</f>
        <v>Printer 10</v>
      </c>
      <c r="C422">
        <f>'pure data'!G422</f>
        <v>24818666</v>
      </c>
      <c r="D422" s="13">
        <f>'pure data'!H422</f>
        <v>5.5555555555555558E-3</v>
      </c>
      <c r="E422">
        <f>'pure data'!I422</f>
        <v>1.4</v>
      </c>
      <c r="F422">
        <f>'pure data'!J422</f>
        <v>0</v>
      </c>
      <c r="G422" t="str">
        <f>'pure data'!K422</f>
        <v>N/A</v>
      </c>
      <c r="H422" t="str">
        <f>'pure data'!M422</f>
        <v>J. Van der Kindere</v>
      </c>
      <c r="I422" t="str">
        <f>'pure data'!N422</f>
        <v>undergraduate</v>
      </c>
      <c r="J422" t="str">
        <f>'pure data'!O422</f>
        <v>private</v>
      </c>
      <c r="K422">
        <f>'pure data'!P422</f>
        <v>0</v>
      </c>
      <c r="L422">
        <f>'pure data'!Q422</f>
        <v>0</v>
      </c>
      <c r="M422" t="str">
        <f>'pure data'!T422</f>
        <v>yes</v>
      </c>
      <c r="N422" t="str">
        <f>'pure data'!D422</f>
        <v>Use</v>
      </c>
      <c r="O422" t="str">
        <f>'pure data'!E422 &amp; " " &amp; 'pure data'!F422</f>
        <v>Jalal Amine Eddine jae1g11</v>
      </c>
      <c r="P422" t="s">
        <v>2130</v>
      </c>
      <c r="Q422" s="1">
        <f>'pure data'!C422</f>
        <v>42060.583333333336</v>
      </c>
      <c r="R422" s="1">
        <f>'pure data'!L422</f>
        <v>42060.588888888895</v>
      </c>
      <c r="S422" t="str">
        <f>'pure data'!F422 &amp; "@soton.ac.uk"</f>
        <v>jae1g11@soton.ac.uk</v>
      </c>
      <c r="T422">
        <f>'pure data'!B422</f>
        <v>80265</v>
      </c>
      <c r="U422" t="str">
        <f>'pure data'!R422</f>
        <v>2015/2</v>
      </c>
      <c r="V422" t="str">
        <f>'pure data'!M422</f>
        <v>J. Van der Kindere</v>
      </c>
    </row>
    <row r="423" spans="2:22" x14ac:dyDescent="0.2">
      <c r="B423" t="str">
        <f>'pure data'!A423</f>
        <v>Printer 3</v>
      </c>
      <c r="C423">
        <f>'pure data'!G423</f>
        <v>25147927</v>
      </c>
      <c r="D423" s="13">
        <f>'pure data'!H423</f>
        <v>8.3333333333333329E-2</v>
      </c>
      <c r="E423">
        <f>'pure data'!I423</f>
        <v>19</v>
      </c>
      <c r="F423">
        <f>'pure data'!J423</f>
        <v>0</v>
      </c>
      <c r="G423" t="str">
        <f>'pure data'!K423</f>
        <v>N/A</v>
      </c>
      <c r="H423" t="str">
        <f>'pure data'!M423</f>
        <v>S. Mestry</v>
      </c>
      <c r="I423" t="str">
        <f>'pure data'!N423</f>
        <v>undergraduate</v>
      </c>
      <c r="J423" t="str">
        <f>'pure data'!O423</f>
        <v>private</v>
      </c>
      <c r="K423">
        <f>'pure data'!P423</f>
        <v>0</v>
      </c>
      <c r="L423">
        <f>'pure data'!Q423</f>
        <v>0</v>
      </c>
      <c r="M423" t="str">
        <f>'pure data'!T423</f>
        <v>yes</v>
      </c>
      <c r="N423" t="str">
        <f>'pure data'!D423</f>
        <v>Use</v>
      </c>
      <c r="O423" t="str">
        <f>'pure data'!E423 &amp; " " &amp; 'pure data'!F423</f>
        <v>Filippo Massarelli fmm2g11</v>
      </c>
      <c r="P423" t="s">
        <v>2130</v>
      </c>
      <c r="Q423" s="1">
        <f>'pure data'!C423</f>
        <v>42060.54791666667</v>
      </c>
      <c r="R423" s="1">
        <f>'pure data'!L423</f>
        <v>42060.631250000006</v>
      </c>
      <c r="S423" t="str">
        <f>'pure data'!F423 &amp; "@soton.ac.uk"</f>
        <v>fmm2g11@soton.ac.uk</v>
      </c>
      <c r="T423">
        <f>'pure data'!B423</f>
        <v>82953</v>
      </c>
      <c r="U423" t="str">
        <f>'pure data'!R423</f>
        <v>2015/2</v>
      </c>
      <c r="V423" t="str">
        <f>'pure data'!M423</f>
        <v>S. Mestry</v>
      </c>
    </row>
    <row r="424" spans="2:22" x14ac:dyDescent="0.2">
      <c r="B424" t="str">
        <f>'pure data'!A424</f>
        <v>Printer 11</v>
      </c>
      <c r="C424">
        <f>'pure data'!G424</f>
        <v>27137686</v>
      </c>
      <c r="D424" s="13">
        <f>'pure data'!H424</f>
        <v>2.5694444444444447E-2</v>
      </c>
      <c r="E424">
        <f>'pure data'!I424</f>
        <v>7.2</v>
      </c>
      <c r="F424">
        <f>'pure data'!J424</f>
        <v>0</v>
      </c>
      <c r="G424" t="str">
        <f>'pure data'!K424</f>
        <v>N/A</v>
      </c>
      <c r="H424" t="str">
        <f>'pure data'!M424</f>
        <v>S. Mestry</v>
      </c>
      <c r="I424" t="str">
        <f>'pure data'!N424</f>
        <v>undergraduate</v>
      </c>
      <c r="J424" t="str">
        <f>'pure data'!O424</f>
        <v>UKSEDS</v>
      </c>
      <c r="K424">
        <f>'pure data'!P424</f>
        <v>0</v>
      </c>
      <c r="L424">
        <f>'pure data'!Q424</f>
        <v>0</v>
      </c>
      <c r="M424" t="str">
        <f>'pure data'!T424</f>
        <v>yes</v>
      </c>
      <c r="N424" t="str">
        <f>'pure data'!D424</f>
        <v>Use</v>
      </c>
      <c r="O424" t="str">
        <f>'pure data'!E424 &amp; " " &amp; 'pure data'!F424</f>
        <v>Laurence De Bruxelles ldb1g14</v>
      </c>
      <c r="P424" t="s">
        <v>2130</v>
      </c>
      <c r="Q424" s="1">
        <f>'pure data'!C424</f>
        <v>42060.523611111108</v>
      </c>
      <c r="R424" s="1">
        <f>'pure data'!L424</f>
        <v>42060.549305555549</v>
      </c>
      <c r="S424" t="str">
        <f>'pure data'!F424 &amp; "@soton.ac.uk"</f>
        <v>ldb1g14@soton.ac.uk</v>
      </c>
      <c r="T424">
        <f>'pure data'!B424</f>
        <v>80215</v>
      </c>
      <c r="U424" t="str">
        <f>'pure data'!R424</f>
        <v>2015/2</v>
      </c>
      <c r="V424" t="str">
        <f>'pure data'!M424</f>
        <v>S. Mestry</v>
      </c>
    </row>
    <row r="425" spans="2:22" x14ac:dyDescent="0.2">
      <c r="B425" t="str">
        <f>'pure data'!A425</f>
        <v>Printer 21</v>
      </c>
      <c r="C425">
        <f>'pure data'!G425</f>
        <v>10000001</v>
      </c>
      <c r="D425" s="13">
        <f>'pure data'!H425</f>
        <v>16</v>
      </c>
      <c r="E425">
        <f>'pure data'!I425</f>
        <v>9</v>
      </c>
      <c r="F425">
        <f>'pure data'!J425</f>
        <v>0</v>
      </c>
      <c r="G425" t="str">
        <f>'pure data'!K425</f>
        <v>N/A</v>
      </c>
      <c r="H425" t="str">
        <f>'pure data'!M425</f>
        <v>S. Yang</v>
      </c>
      <c r="I425" t="str">
        <f>'pure data'!N425</f>
        <v>demonstrator</v>
      </c>
      <c r="J425" t="str">
        <f>'pure data'!O425</f>
        <v>unspecified</v>
      </c>
      <c r="K425">
        <f>'pure data'!P425</f>
        <v>0</v>
      </c>
      <c r="L425" t="str">
        <f>'pure data'!Q425</f>
        <v>returned on 15/03/2015 to C. Cooper</v>
      </c>
      <c r="M425" t="str">
        <f>'pure data'!T425</f>
        <v>yes</v>
      </c>
      <c r="N425" t="str">
        <f>'pure data'!D425</f>
        <v>Loan</v>
      </c>
      <c r="O425" t="str">
        <f>'pure data'!E425 &amp; " " &amp; 'pure data'!F425</f>
        <v xml:space="preserve">Shoufeng Yang </v>
      </c>
      <c r="P425" t="s">
        <v>2130</v>
      </c>
      <c r="Q425" s="1">
        <f>'pure data'!C425</f>
        <v>42062.75</v>
      </c>
      <c r="R425" s="1">
        <f>'pure data'!L425</f>
        <v>42078.75</v>
      </c>
      <c r="S425" t="str">
        <f>'pure data'!F425 &amp; "@soton.ac.uk"</f>
        <v>@soton.ac.uk</v>
      </c>
      <c r="T425">
        <f>'pure data'!B425</f>
        <v>63120</v>
      </c>
      <c r="U425" t="str">
        <f>'pure data'!R425</f>
        <v>2015/2</v>
      </c>
      <c r="V425" t="str">
        <f>'pure data'!M425</f>
        <v>S. Yang</v>
      </c>
    </row>
    <row r="426" spans="2:22" x14ac:dyDescent="0.2">
      <c r="B426" t="str">
        <f>'pure data'!A426</f>
        <v>Printer 13</v>
      </c>
      <c r="C426">
        <f>'pure data'!G426</f>
        <v>26178958</v>
      </c>
      <c r="D426" s="13">
        <f>'pure data'!H426</f>
        <v>9.7916666666666666E-2</v>
      </c>
      <c r="E426">
        <f>'pure data'!I426</f>
        <v>49.6</v>
      </c>
      <c r="F426">
        <f>'pure data'!J426</f>
        <v>0</v>
      </c>
      <c r="G426" t="str">
        <f>'pure data'!K426</f>
        <v>N/A</v>
      </c>
      <c r="H426" t="str">
        <f>'pure data'!M426</f>
        <v>W. Keum</v>
      </c>
      <c r="I426" t="str">
        <f>'pure data'!N426</f>
        <v>undergraduate</v>
      </c>
      <c r="J426" t="str">
        <f>'pure data'!O426</f>
        <v>FEEG2001 - 3D Printer 4</v>
      </c>
      <c r="K426">
        <f>'pure data'!P426</f>
        <v>0</v>
      </c>
      <c r="L426">
        <f>'pure data'!Q426</f>
        <v>0</v>
      </c>
      <c r="M426" t="str">
        <f>'pure data'!T426</f>
        <v>yes</v>
      </c>
      <c r="N426" t="str">
        <f>'pure data'!D426</f>
        <v>Use</v>
      </c>
      <c r="O426" t="str">
        <f>'pure data'!E426 &amp; " " &amp; 'pure data'!F426</f>
        <v>Aleksander Borczyk ab7g13</v>
      </c>
      <c r="P426" t="s">
        <v>2130</v>
      </c>
      <c r="Q426" s="1">
        <f>'pure data'!C426</f>
        <v>42065.375</v>
      </c>
      <c r="R426" s="1">
        <f>'pure data'!L426</f>
        <v>42065.472916666666</v>
      </c>
      <c r="S426" t="str">
        <f>'pure data'!F426 &amp; "@soton.ac.uk"</f>
        <v>ab7g13@soton.ac.uk</v>
      </c>
      <c r="T426">
        <f>'pure data'!B426</f>
        <v>80233</v>
      </c>
      <c r="U426" t="str">
        <f>'pure data'!R426</f>
        <v>2015/3</v>
      </c>
      <c r="V426" t="str">
        <f>'pure data'!M426</f>
        <v>W. Keum</v>
      </c>
    </row>
    <row r="427" spans="2:22" x14ac:dyDescent="0.2">
      <c r="B427" t="str">
        <f>'pure data'!A427</f>
        <v>Printer 2</v>
      </c>
      <c r="C427">
        <f>'pure data'!G427</f>
        <v>26226073</v>
      </c>
      <c r="D427" s="13">
        <f>'pure data'!H427</f>
        <v>5.1388888888888894E-2</v>
      </c>
      <c r="E427">
        <f>'pure data'!I427</f>
        <v>38.1</v>
      </c>
      <c r="F427">
        <f>'pure data'!J427</f>
        <v>0</v>
      </c>
      <c r="G427" t="str">
        <f>'pure data'!K427</f>
        <v>N/A</v>
      </c>
      <c r="H427" t="str">
        <f>'pure data'!M427</f>
        <v>Y. Chen</v>
      </c>
      <c r="I427" t="str">
        <f>'pure data'!N427</f>
        <v>undergraduate</v>
      </c>
      <c r="J427" t="str">
        <f>'pure data'!O427</f>
        <v>FEEG2001 - Eurobot 3</v>
      </c>
      <c r="K427">
        <f>'pure data'!P427</f>
        <v>0</v>
      </c>
      <c r="L427">
        <f>'pure data'!Q427</f>
        <v>0</v>
      </c>
      <c r="M427" t="str">
        <f>'pure data'!T427</f>
        <v>yes</v>
      </c>
      <c r="N427" t="str">
        <f>'pure data'!D427</f>
        <v>Use</v>
      </c>
      <c r="O427" t="str">
        <f>'pure data'!E427 &amp; " " &amp; 'pure data'!F427</f>
        <v>Rebecca Emily Cottrell rec1g13</v>
      </c>
      <c r="P427" t="s">
        <v>2130</v>
      </c>
      <c r="Q427" s="1">
        <f>'pure data'!C427</f>
        <v>42065.375</v>
      </c>
      <c r="R427" s="1">
        <f>'pure data'!L427</f>
        <v>42065.426388888889</v>
      </c>
      <c r="S427" t="str">
        <f>'pure data'!F427 &amp; "@soton.ac.uk"</f>
        <v>rec1g13@soton.ac.uk</v>
      </c>
      <c r="T427">
        <f>'pure data'!B427</f>
        <v>63116</v>
      </c>
      <c r="U427" t="str">
        <f>'pure data'!R427</f>
        <v>2015/3</v>
      </c>
      <c r="V427" t="str">
        <f>'pure data'!M427</f>
        <v>Y. Chen</v>
      </c>
    </row>
    <row r="428" spans="2:22" x14ac:dyDescent="0.2">
      <c r="B428" t="str">
        <f>'pure data'!A428</f>
        <v>Printer 9</v>
      </c>
      <c r="C428">
        <f>'pure data'!G428</f>
        <v>26208865</v>
      </c>
      <c r="D428" s="13">
        <f>'pure data'!H428</f>
        <v>2.7777777777777776E-2</v>
      </c>
      <c r="E428">
        <f>'pure data'!I428</f>
        <v>8</v>
      </c>
      <c r="F428">
        <f>'pure data'!J428</f>
        <v>0</v>
      </c>
      <c r="G428" t="str">
        <f>'pure data'!K428</f>
        <v>N/A</v>
      </c>
      <c r="H428" t="str">
        <f>'pure data'!M428</f>
        <v>Y. Chen</v>
      </c>
      <c r="I428" t="str">
        <f>'pure data'!N428</f>
        <v>undergraduate</v>
      </c>
      <c r="J428" t="str">
        <f>'pure data'!O428</f>
        <v>FEEG2001 - Eurobot 3</v>
      </c>
      <c r="K428">
        <f>'pure data'!P428</f>
        <v>0</v>
      </c>
      <c r="L428">
        <f>'pure data'!Q428</f>
        <v>0</v>
      </c>
      <c r="M428" t="str">
        <f>'pure data'!T428</f>
        <v>yes</v>
      </c>
      <c r="N428" t="str">
        <f>'pure data'!D428</f>
        <v>Use</v>
      </c>
      <c r="O428" t="str">
        <f>'pure data'!E428 &amp; " " &amp; 'pure data'!F428</f>
        <v>Jack Quiddington jpq1g13</v>
      </c>
      <c r="P428" t="s">
        <v>2130</v>
      </c>
      <c r="Q428" s="1">
        <f>'pure data'!C428</f>
        <v>42065.375</v>
      </c>
      <c r="R428" s="1">
        <f>'pure data'!L428</f>
        <v>42065.402777777781</v>
      </c>
      <c r="S428" t="str">
        <f>'pure data'!F428 &amp; "@soton.ac.uk"</f>
        <v>jpq1g13@soton.ac.uk</v>
      </c>
      <c r="T428">
        <f>'pure data'!B428</f>
        <v>80213</v>
      </c>
      <c r="U428" t="str">
        <f>'pure data'!R428</f>
        <v>2015/3</v>
      </c>
      <c r="V428" t="str">
        <f>'pure data'!M428</f>
        <v>Y. Chen</v>
      </c>
    </row>
    <row r="429" spans="2:22" x14ac:dyDescent="0.2">
      <c r="B429" t="str">
        <f>'pure data'!A429</f>
        <v>Printer 2</v>
      </c>
      <c r="C429">
        <f>'pure data'!G429</f>
        <v>26226073</v>
      </c>
      <c r="D429" s="13">
        <f>'pure data'!H429</f>
        <v>4.7916666666666663E-2</v>
      </c>
      <c r="E429">
        <f>'pure data'!I429</f>
        <v>24.1</v>
      </c>
      <c r="F429">
        <f>'pure data'!J429</f>
        <v>0</v>
      </c>
      <c r="G429" t="str">
        <f>'pure data'!K429</f>
        <v>N/A</v>
      </c>
      <c r="H429" t="str">
        <f>'pure data'!M429</f>
        <v>G. Qi</v>
      </c>
      <c r="I429" t="str">
        <f>'pure data'!N429</f>
        <v>undergraduate</v>
      </c>
      <c r="J429" t="str">
        <f>'pure data'!O429</f>
        <v>FEEG2001 - Eurobot 3</v>
      </c>
      <c r="K429">
        <f>'pure data'!P429</f>
        <v>0</v>
      </c>
      <c r="L429">
        <f>'pure data'!Q429</f>
        <v>0</v>
      </c>
      <c r="M429" t="str">
        <f>'pure data'!T429</f>
        <v>yes</v>
      </c>
      <c r="N429" t="str">
        <f>'pure data'!D429</f>
        <v>Use</v>
      </c>
      <c r="O429" t="str">
        <f>'pure data'!E429 &amp; " " &amp; 'pure data'!F429</f>
        <v>Rebecca Emily Cottrell rec1g13</v>
      </c>
      <c r="P429" t="s">
        <v>2130</v>
      </c>
      <c r="Q429" s="1">
        <f>'pure data'!C429</f>
        <v>42065.426388888889</v>
      </c>
      <c r="R429" s="1">
        <f>'pure data'!L429</f>
        <v>42065.474305555559</v>
      </c>
      <c r="S429" t="str">
        <f>'pure data'!F429 &amp; "@soton.ac.uk"</f>
        <v>rec1g13@soton.ac.uk</v>
      </c>
      <c r="T429">
        <f>'pure data'!B429</f>
        <v>63116</v>
      </c>
      <c r="U429" t="str">
        <f>'pure data'!R429</f>
        <v>2015/3</v>
      </c>
      <c r="V429" t="str">
        <f>'pure data'!M429</f>
        <v>G. Qi</v>
      </c>
    </row>
    <row r="430" spans="2:22" x14ac:dyDescent="0.2">
      <c r="B430" t="str">
        <f>'pure data'!A430</f>
        <v>Printer 5</v>
      </c>
      <c r="C430">
        <f>'pure data'!G430</f>
        <v>26226073</v>
      </c>
      <c r="D430" s="13">
        <f>'pure data'!H430</f>
        <v>1.625</v>
      </c>
      <c r="E430">
        <f>'pure data'!I430</f>
        <v>0</v>
      </c>
      <c r="F430">
        <f>'pure data'!J430</f>
        <v>0</v>
      </c>
      <c r="G430" t="str">
        <f>'pure data'!K430</f>
        <v>N/A</v>
      </c>
      <c r="H430" t="str">
        <f>'pure data'!M430</f>
        <v>D. Newman</v>
      </c>
      <c r="I430" t="str">
        <f>'pure data'!N430</f>
        <v>undergraduate</v>
      </c>
      <c r="J430" t="str">
        <f>'pure data'!O430</f>
        <v>FEEG2001 - Eurobot 3</v>
      </c>
      <c r="K430">
        <f>'pure data'!P430</f>
        <v>0</v>
      </c>
      <c r="L430" t="str">
        <f>'pure data'!Q430</f>
        <v>loaned by Dani?</v>
      </c>
      <c r="M430" t="str">
        <f>'pure data'!T430</f>
        <v>yes</v>
      </c>
      <c r="N430" t="str">
        <f>'pure data'!D430</f>
        <v>Loan</v>
      </c>
      <c r="O430" t="str">
        <f>'pure data'!E430 &amp; " " &amp; 'pure data'!F430</f>
        <v>Rebecca Emily Cottrell rec1g13</v>
      </c>
      <c r="P430" t="s">
        <v>2130</v>
      </c>
      <c r="Q430" s="1">
        <f>'pure data'!C430</f>
        <v>42065.75</v>
      </c>
      <c r="R430" s="1">
        <f>'pure data'!L430</f>
        <v>42067.375</v>
      </c>
      <c r="S430" t="str">
        <f>'pure data'!F430 &amp; "@soton.ac.uk"</f>
        <v>rec1g13@soton.ac.uk</v>
      </c>
      <c r="T430">
        <f>'pure data'!B430</f>
        <v>83906</v>
      </c>
      <c r="U430" t="str">
        <f>'pure data'!R430</f>
        <v>2015/3</v>
      </c>
      <c r="V430" t="str">
        <f>'pure data'!M430</f>
        <v>D. Newman</v>
      </c>
    </row>
    <row r="431" spans="2:22" x14ac:dyDescent="0.2">
      <c r="B431" t="str">
        <f>'pure data'!A431</f>
        <v>Printer 10</v>
      </c>
      <c r="C431">
        <f>'pure data'!G431</f>
        <v>25944924</v>
      </c>
      <c r="D431" s="13">
        <f>'pure data'!H431</f>
        <v>0.12569444444444444</v>
      </c>
      <c r="E431">
        <f>'pure data'!I431</f>
        <v>25.9</v>
      </c>
      <c r="F431">
        <f>'pure data'!J431</f>
        <v>0</v>
      </c>
      <c r="G431" t="str">
        <f>'pure data'!K431</f>
        <v>N/A</v>
      </c>
      <c r="H431" t="str">
        <f>'pure data'!M431</f>
        <v>W. Keum</v>
      </c>
      <c r="I431" t="str">
        <f>'pure data'!N431</f>
        <v>undergraduate</v>
      </c>
      <c r="J431" t="str">
        <f>'pure data'!O431</f>
        <v>FEEG2001 - Eurobot 7</v>
      </c>
      <c r="K431">
        <f>'pure data'!P431</f>
        <v>0</v>
      </c>
      <c r="L431">
        <f>'pure data'!Q431</f>
        <v>0</v>
      </c>
      <c r="M431" t="str">
        <f>'pure data'!T431</f>
        <v>yes</v>
      </c>
      <c r="N431" t="str">
        <f>'pure data'!D431</f>
        <v>Use</v>
      </c>
      <c r="O431" t="str">
        <f>'pure data'!E431 &amp; " " &amp; 'pure data'!F431</f>
        <v>Michael Harris msh3g13</v>
      </c>
      <c r="P431" t="s">
        <v>2130</v>
      </c>
      <c r="Q431" s="1">
        <f>'pure data'!C431</f>
        <v>42065.375</v>
      </c>
      <c r="R431" s="1">
        <f>'pure data'!L431</f>
        <v>42065.500694444447</v>
      </c>
      <c r="S431" t="str">
        <f>'pure data'!F431 &amp; "@soton.ac.uk"</f>
        <v>msh3g13@soton.ac.uk</v>
      </c>
      <c r="T431">
        <f>'pure data'!B431</f>
        <v>80265</v>
      </c>
      <c r="U431" t="str">
        <f>'pure data'!R431</f>
        <v>2015/3</v>
      </c>
      <c r="V431" t="str">
        <f>'pure data'!M431</f>
        <v>W. Keum</v>
      </c>
    </row>
    <row r="432" spans="2:22" x14ac:dyDescent="0.2">
      <c r="B432" t="str">
        <f>'pure data'!A432</f>
        <v>Printer 12</v>
      </c>
      <c r="C432">
        <f>'pure data'!G432</f>
        <v>25944924</v>
      </c>
      <c r="D432" s="13">
        <f>'pure data'!H432</f>
        <v>9.3055555555555558E-2</v>
      </c>
      <c r="E432">
        <f>'pure data'!I432</f>
        <v>31.1</v>
      </c>
      <c r="F432">
        <f>'pure data'!J432</f>
        <v>0</v>
      </c>
      <c r="G432" t="str">
        <f>'pure data'!K432</f>
        <v>N/A</v>
      </c>
      <c r="H432" t="str">
        <f>'pure data'!M432</f>
        <v>G. Qi</v>
      </c>
      <c r="I432" t="str">
        <f>'pure data'!N432</f>
        <v>undergraduate</v>
      </c>
      <c r="J432" t="str">
        <f>'pure data'!O432</f>
        <v>FEEG2001 - Eurobot 7</v>
      </c>
      <c r="K432">
        <f>'pure data'!P432</f>
        <v>0</v>
      </c>
      <c r="L432">
        <f>'pure data'!Q432</f>
        <v>0</v>
      </c>
      <c r="M432" t="str">
        <f>'pure data'!T432</f>
        <v>yes</v>
      </c>
      <c r="N432" t="str">
        <f>'pure data'!D432</f>
        <v>Use</v>
      </c>
      <c r="O432" t="str">
        <f>'pure data'!E432 &amp; " " &amp; 'pure data'!F432</f>
        <v>Michael Harris msh3g13</v>
      </c>
      <c r="P432" t="s">
        <v>2130</v>
      </c>
      <c r="Q432" s="1">
        <f>'pure data'!C432</f>
        <v>42065.375</v>
      </c>
      <c r="R432" s="1">
        <f>'pure data'!L432</f>
        <v>42065.468055555553</v>
      </c>
      <c r="S432" t="str">
        <f>'pure data'!F432 &amp; "@soton.ac.uk"</f>
        <v>msh3g13@soton.ac.uk</v>
      </c>
      <c r="T432">
        <f>'pure data'!B432</f>
        <v>80222</v>
      </c>
      <c r="U432" t="str">
        <f>'pure data'!R432</f>
        <v>2015/3</v>
      </c>
      <c r="V432" t="str">
        <f>'pure data'!M432</f>
        <v>G. Qi</v>
      </c>
    </row>
    <row r="433" spans="2:22" x14ac:dyDescent="0.2">
      <c r="B433" t="str">
        <f>'pure data'!A433</f>
        <v>Printer 11</v>
      </c>
      <c r="C433">
        <f>'pure data'!G433</f>
        <v>26326086</v>
      </c>
      <c r="D433" s="13">
        <f>'pure data'!H433</f>
        <v>8.3333333333333329E-2</v>
      </c>
      <c r="E433">
        <f>'pure data'!I433</f>
        <v>26.4</v>
      </c>
      <c r="F433">
        <f>'pure data'!J433</f>
        <v>0</v>
      </c>
      <c r="G433" t="str">
        <f>'pure data'!K433</f>
        <v>N/A</v>
      </c>
      <c r="H433" t="str">
        <f>'pure data'!M433</f>
        <v>W. Keum</v>
      </c>
      <c r="I433" t="str">
        <f>'pure data'!N433</f>
        <v>undergraduate</v>
      </c>
      <c r="J433" t="str">
        <f>'pure data'!O433</f>
        <v>FEEG2001 - Eurobot 8</v>
      </c>
      <c r="K433">
        <f>'pure data'!P433</f>
        <v>0</v>
      </c>
      <c r="L433">
        <f>'pure data'!Q433</f>
        <v>0</v>
      </c>
      <c r="M433" t="str">
        <f>'pure data'!T433</f>
        <v>yes</v>
      </c>
      <c r="N433" t="str">
        <f>'pure data'!D433</f>
        <v>Use</v>
      </c>
      <c r="O433" t="str">
        <f>'pure data'!E433 &amp; " " &amp; 'pure data'!F433</f>
        <v>Jamie Caulfield jc4g13</v>
      </c>
      <c r="P433" t="s">
        <v>2130</v>
      </c>
      <c r="Q433" s="1">
        <f>'pure data'!C433</f>
        <v>42065.375</v>
      </c>
      <c r="R433" s="1">
        <f>'pure data'!L433</f>
        <v>42065.458333333336</v>
      </c>
      <c r="S433" t="str">
        <f>'pure data'!F433 &amp; "@soton.ac.uk"</f>
        <v>jc4g13@soton.ac.uk</v>
      </c>
      <c r="T433">
        <f>'pure data'!B433</f>
        <v>80215</v>
      </c>
      <c r="U433" t="str">
        <f>'pure data'!R433</f>
        <v>2015/3</v>
      </c>
      <c r="V433" t="str">
        <f>'pure data'!M433</f>
        <v>W. Keum</v>
      </c>
    </row>
    <row r="434" spans="2:22" x14ac:dyDescent="0.2">
      <c r="B434" t="str">
        <f>'pure data'!A434</f>
        <v>Printer 3</v>
      </c>
      <c r="C434">
        <f>'pure data'!G434</f>
        <v>26241048</v>
      </c>
      <c r="D434" s="13">
        <f>'pure data'!H434</f>
        <v>3.2638888888888891E-2</v>
      </c>
      <c r="E434">
        <f>'pure data'!I434</f>
        <v>10.8</v>
      </c>
      <c r="F434">
        <f>'pure data'!J434</f>
        <v>0</v>
      </c>
      <c r="G434" t="str">
        <f>'pure data'!K434</f>
        <v>N/A</v>
      </c>
      <c r="H434" t="str">
        <f>'pure data'!M434</f>
        <v>Y. Chen</v>
      </c>
      <c r="I434" t="str">
        <f>'pure data'!N434</f>
        <v>undergraduate</v>
      </c>
      <c r="J434" t="str">
        <f>'pure data'!O434</f>
        <v>FEEG2001 - Eurobot 9</v>
      </c>
      <c r="K434">
        <f>'pure data'!P434</f>
        <v>0</v>
      </c>
      <c r="L434">
        <f>'pure data'!Q434</f>
        <v>0</v>
      </c>
      <c r="M434" t="str">
        <f>'pure data'!T434</f>
        <v>yes</v>
      </c>
      <c r="N434" t="str">
        <f>'pure data'!D434</f>
        <v>Use</v>
      </c>
      <c r="O434" t="str">
        <f>'pure data'!E434 &amp; " " &amp; 'pure data'!F434</f>
        <v>Alex Davey amd1g13</v>
      </c>
      <c r="P434" t="s">
        <v>2130</v>
      </c>
      <c r="Q434" s="1">
        <f>'pure data'!C434</f>
        <v>42065.375</v>
      </c>
      <c r="R434" s="1">
        <f>'pure data'!L434</f>
        <v>42065.407638888886</v>
      </c>
      <c r="S434" t="str">
        <f>'pure data'!F434 &amp; "@soton.ac.uk"</f>
        <v>amd1g13@soton.ac.uk</v>
      </c>
      <c r="T434">
        <f>'pure data'!B434</f>
        <v>82953</v>
      </c>
      <c r="U434" t="str">
        <f>'pure data'!R434</f>
        <v>2015/3</v>
      </c>
      <c r="V434" t="str">
        <f>'pure data'!M434</f>
        <v>Y. Chen</v>
      </c>
    </row>
    <row r="435" spans="2:22" x14ac:dyDescent="0.2">
      <c r="B435" t="str">
        <f>'pure data'!A435</f>
        <v>Printer 3</v>
      </c>
      <c r="C435">
        <f>'pure data'!G435</f>
        <v>26241045</v>
      </c>
      <c r="D435" s="13">
        <f>'pure data'!H435</f>
        <v>2</v>
      </c>
      <c r="E435">
        <f>'pure data'!I435</f>
        <v>100</v>
      </c>
      <c r="F435">
        <f>'pure data'!J435</f>
        <v>0</v>
      </c>
      <c r="G435" t="str">
        <f>'pure data'!K435</f>
        <v>N/A</v>
      </c>
      <c r="H435" t="str">
        <f>'pure data'!M435</f>
        <v>S. Mestry</v>
      </c>
      <c r="I435" t="str">
        <f>'pure data'!N435</f>
        <v>undergraduate</v>
      </c>
      <c r="J435" t="str">
        <f>'pure data'!O435</f>
        <v>FEEG2001 - Eurobot 9</v>
      </c>
      <c r="K435">
        <f>'pure data'!P435</f>
        <v>0</v>
      </c>
      <c r="L435" t="str">
        <f>'pure data'!Q435</f>
        <v>returned on 04/03/2015 to J. Van der Kindere (N/A)</v>
      </c>
      <c r="M435" t="str">
        <f>'pure data'!T435</f>
        <v>yes</v>
      </c>
      <c r="N435" t="str">
        <f>'pure data'!D435</f>
        <v>Use</v>
      </c>
      <c r="O435" t="str">
        <f>'pure data'!E435 &amp; " " &amp; 'pure data'!F435</f>
        <v>Alex Davey amd1g13</v>
      </c>
      <c r="P435" t="s">
        <v>2130</v>
      </c>
      <c r="Q435" s="1">
        <f>'pure data'!C435</f>
        <v>42065.407638888886</v>
      </c>
      <c r="R435" s="1">
        <f>'pure data'!L435</f>
        <v>42067.407638888886</v>
      </c>
      <c r="S435" t="str">
        <f>'pure data'!F435 &amp; "@soton.ac.uk"</f>
        <v>amd1g13@soton.ac.uk</v>
      </c>
      <c r="T435">
        <f>'pure data'!B435</f>
        <v>82953</v>
      </c>
      <c r="U435" t="str">
        <f>'pure data'!R435</f>
        <v>2015/3</v>
      </c>
      <c r="V435" t="str">
        <f>'pure data'!M435</f>
        <v>S. Mestry</v>
      </c>
    </row>
    <row r="436" spans="2:22" x14ac:dyDescent="0.2">
      <c r="B436" t="str">
        <f>'pure data'!A436</f>
        <v>Printer 16</v>
      </c>
      <c r="C436">
        <f>'pure data'!G436</f>
        <v>25027069</v>
      </c>
      <c r="D436" s="13">
        <f>'pure data'!H436</f>
        <v>4.1666666666666664E-2</v>
      </c>
      <c r="E436">
        <f>'pure data'!I436</f>
        <v>27.2</v>
      </c>
      <c r="F436">
        <f>'pure data'!J436</f>
        <v>0</v>
      </c>
      <c r="G436" t="str">
        <f>'pure data'!K436</f>
        <v>N/A</v>
      </c>
      <c r="H436" t="str">
        <f>'pure data'!M436</f>
        <v>W. Keum</v>
      </c>
      <c r="I436" t="str">
        <f>'pure data'!N436</f>
        <v>undergraduate</v>
      </c>
      <c r="J436" t="str">
        <f>'pure data'!O436</f>
        <v>FEEG6012 - GDP 06</v>
      </c>
      <c r="K436">
        <f>'pure data'!P436</f>
        <v>0</v>
      </c>
      <c r="L436">
        <f>'pure data'!Q436</f>
        <v>0</v>
      </c>
      <c r="M436" t="str">
        <f>'pure data'!T436</f>
        <v>yes</v>
      </c>
      <c r="N436" t="str">
        <f>'pure data'!D436</f>
        <v>Use</v>
      </c>
      <c r="O436" t="str">
        <f>'pure data'!E436 &amp; " " &amp; 'pure data'!F436</f>
        <v>Witold Klimczyk wak2g11</v>
      </c>
      <c r="P436" t="s">
        <v>2130</v>
      </c>
      <c r="Q436" s="1">
        <f>'pure data'!C436</f>
        <v>42065.375</v>
      </c>
      <c r="R436" s="1">
        <f>'pure data'!L436</f>
        <v>42065.416666666664</v>
      </c>
      <c r="S436" t="str">
        <f>'pure data'!F436 &amp; "@soton.ac.uk"</f>
        <v>wak2g11@soton.ac.uk</v>
      </c>
      <c r="T436">
        <f>'pure data'!B436</f>
        <v>82908</v>
      </c>
      <c r="U436" t="str">
        <f>'pure data'!R436</f>
        <v>2015/3</v>
      </c>
      <c r="V436" t="str">
        <f>'pure data'!M436</f>
        <v>W. Keum</v>
      </c>
    </row>
    <row r="437" spans="2:22" x14ac:dyDescent="0.2">
      <c r="B437" t="str">
        <f>'pure data'!A437</f>
        <v>Printer 4</v>
      </c>
      <c r="C437">
        <f>'pure data'!G437</f>
        <v>24797642</v>
      </c>
      <c r="D437" s="13">
        <f>'pure data'!H437</f>
        <v>1.625</v>
      </c>
      <c r="E437">
        <f>'pure data'!I437</f>
        <v>0</v>
      </c>
      <c r="F437">
        <f>'pure data'!J437</f>
        <v>0</v>
      </c>
      <c r="G437" t="str">
        <f>'pure data'!K437</f>
        <v>N/A</v>
      </c>
      <c r="H437" t="str">
        <f>'pure data'!M437</f>
        <v>D. Newman</v>
      </c>
      <c r="I437" t="str">
        <f>'pure data'!N437</f>
        <v>undergraduate</v>
      </c>
      <c r="J437" t="str">
        <f>'pure data'!O437</f>
        <v>FEEG6012 - GDP 14</v>
      </c>
      <c r="K437">
        <f>'pure data'!P437</f>
        <v>0</v>
      </c>
      <c r="L437" t="str">
        <f>'pure data'!Q437</f>
        <v>loaned by Dani?</v>
      </c>
      <c r="M437" t="str">
        <f>'pure data'!T437</f>
        <v>yes</v>
      </c>
      <c r="N437" t="str">
        <f>'pure data'!D437</f>
        <v>Loan</v>
      </c>
      <c r="O437" t="str">
        <f>'pure data'!E437 &amp; " " &amp; 'pure data'!F437</f>
        <v>Adam Boxer ab20g11</v>
      </c>
      <c r="P437" t="s">
        <v>2130</v>
      </c>
      <c r="Q437" s="1">
        <f>'pure data'!C437</f>
        <v>42065.75</v>
      </c>
      <c r="R437" s="1">
        <f>'pure data'!L437</f>
        <v>42067.375</v>
      </c>
      <c r="S437" t="str">
        <f>'pure data'!F437 &amp; "@soton.ac.uk"</f>
        <v>ab20g11@soton.ac.uk</v>
      </c>
      <c r="T437">
        <f>'pure data'!B437</f>
        <v>83908</v>
      </c>
      <c r="U437" t="str">
        <f>'pure data'!R437</f>
        <v>2015/3</v>
      </c>
      <c r="V437" t="str">
        <f>'pure data'!M437</f>
        <v>D. Newman</v>
      </c>
    </row>
    <row r="438" spans="2:22" x14ac:dyDescent="0.2">
      <c r="B438" t="str">
        <f>'pure data'!A438</f>
        <v>Printer 17</v>
      </c>
      <c r="C438">
        <f>'pure data'!G438</f>
        <v>24182869</v>
      </c>
      <c r="D438" s="13">
        <f>'pure data'!H438</f>
        <v>0.11597222222222221</v>
      </c>
      <c r="E438">
        <f>'pure data'!I438</f>
        <v>30.7</v>
      </c>
      <c r="F438">
        <f>'pure data'!J438</f>
        <v>0</v>
      </c>
      <c r="G438" t="str">
        <f>'pure data'!K438</f>
        <v>N/A</v>
      </c>
      <c r="H438" t="str">
        <f>'pure data'!M438</f>
        <v>G. Qi</v>
      </c>
      <c r="I438" t="str">
        <f>'pure data'!N438</f>
        <v>undergraduate</v>
      </c>
      <c r="J438" t="str">
        <f>'pure data'!O438</f>
        <v>FEEG6012 - GDP 18</v>
      </c>
      <c r="K438">
        <f>'pure data'!P438</f>
        <v>0</v>
      </c>
      <c r="L438">
        <f>'pure data'!Q438</f>
        <v>0</v>
      </c>
      <c r="M438" t="str">
        <f>'pure data'!T438</f>
        <v>yes</v>
      </c>
      <c r="N438" t="str">
        <f>'pure data'!D438</f>
        <v>Use</v>
      </c>
      <c r="O438" t="str">
        <f>'pure data'!E438 &amp; " " &amp; 'pure data'!F438</f>
        <v>Joseph Harris jcrh2g11</v>
      </c>
      <c r="P438" t="s">
        <v>2130</v>
      </c>
      <c r="Q438" s="1">
        <f>'pure data'!C438</f>
        <v>42065.375</v>
      </c>
      <c r="R438" s="1">
        <f>'pure data'!L438</f>
        <v>42065.490972222222</v>
      </c>
      <c r="S438" t="str">
        <f>'pure data'!F438 &amp; "@soton.ac.uk"</f>
        <v>jcrh2g11@soton.ac.uk</v>
      </c>
      <c r="T438">
        <f>'pure data'!B438</f>
        <v>84071</v>
      </c>
      <c r="U438" t="str">
        <f>'pure data'!R438</f>
        <v>2015/3</v>
      </c>
      <c r="V438" t="str">
        <f>'pure data'!M438</f>
        <v>G. Qi</v>
      </c>
    </row>
    <row r="439" spans="2:22" x14ac:dyDescent="0.2">
      <c r="B439" t="str">
        <f>'pure data'!A439</f>
        <v>Printer 19</v>
      </c>
      <c r="C439">
        <f>'pure data'!G439</f>
        <v>24182869</v>
      </c>
      <c r="D439" s="13">
        <f>'pure data'!H439</f>
        <v>1.9444444444444445E-2</v>
      </c>
      <c r="E439">
        <f>'pure data'!I439</f>
        <v>6.6</v>
      </c>
      <c r="F439">
        <f>'pure data'!J439</f>
        <v>0</v>
      </c>
      <c r="G439" t="str">
        <f>'pure data'!K439</f>
        <v>N/A</v>
      </c>
      <c r="H439" t="str">
        <f>'pure data'!M439</f>
        <v>G. Qi</v>
      </c>
      <c r="I439" t="str">
        <f>'pure data'!N439</f>
        <v>undergraduate</v>
      </c>
      <c r="J439" t="str">
        <f>'pure data'!O439</f>
        <v>FEEG6012 - GDP 18</v>
      </c>
      <c r="K439">
        <f>'pure data'!P439</f>
        <v>0</v>
      </c>
      <c r="L439">
        <f>'pure data'!Q439</f>
        <v>0</v>
      </c>
      <c r="M439" t="str">
        <f>'pure data'!T439</f>
        <v>yes</v>
      </c>
      <c r="N439" t="str">
        <f>'pure data'!D439</f>
        <v>Use</v>
      </c>
      <c r="O439" t="str">
        <f>'pure data'!E439 &amp; " " &amp; 'pure data'!F439</f>
        <v>Joseph Harris jcrh2g11</v>
      </c>
      <c r="P439" t="s">
        <v>2130</v>
      </c>
      <c r="Q439" s="1">
        <f>'pure data'!C439</f>
        <v>42065.375</v>
      </c>
      <c r="R439" s="1">
        <f>'pure data'!L439</f>
        <v>42065.394444444442</v>
      </c>
      <c r="S439" t="str">
        <f>'pure data'!F439 &amp; "@soton.ac.uk"</f>
        <v>jcrh2g11@soton.ac.uk</v>
      </c>
      <c r="T439">
        <f>'pure data'!B439</f>
        <v>83971</v>
      </c>
      <c r="U439" t="str">
        <f>'pure data'!R439</f>
        <v>2015/3</v>
      </c>
      <c r="V439" t="str">
        <f>'pure data'!M439</f>
        <v>G. Qi</v>
      </c>
    </row>
    <row r="440" spans="2:22" x14ac:dyDescent="0.2">
      <c r="B440" t="str">
        <f>'pure data'!A440</f>
        <v>Printer 19</v>
      </c>
      <c r="C440">
        <f>'pure data'!G440</f>
        <v>24182869</v>
      </c>
      <c r="D440" s="13">
        <f>'pure data'!H440</f>
        <v>3.6111111111111115E-2</v>
      </c>
      <c r="E440">
        <f>'pure data'!I440</f>
        <v>8.4</v>
      </c>
      <c r="F440">
        <f>'pure data'!J440</f>
        <v>0</v>
      </c>
      <c r="G440" t="str">
        <f>'pure data'!K440</f>
        <v>N/A</v>
      </c>
      <c r="H440" t="str">
        <f>'pure data'!M440</f>
        <v>G. Qi</v>
      </c>
      <c r="I440" t="str">
        <f>'pure data'!N440</f>
        <v>undergraduate</v>
      </c>
      <c r="J440" t="str">
        <f>'pure data'!O440</f>
        <v>FEEG6012 - GDP 18</v>
      </c>
      <c r="K440">
        <f>'pure data'!P440</f>
        <v>0</v>
      </c>
      <c r="L440">
        <f>'pure data'!Q440</f>
        <v>0</v>
      </c>
      <c r="M440" t="str">
        <f>'pure data'!T440</f>
        <v>yes</v>
      </c>
      <c r="N440" t="str">
        <f>'pure data'!D440</f>
        <v>Use</v>
      </c>
      <c r="O440" t="str">
        <f>'pure data'!E440 &amp; " " &amp; 'pure data'!F440</f>
        <v>Joseph Harris jcrh2g11</v>
      </c>
      <c r="P440" t="s">
        <v>2130</v>
      </c>
      <c r="Q440" s="1">
        <f>'pure data'!C440</f>
        <v>42065.394444444442</v>
      </c>
      <c r="R440" s="1">
        <f>'pure data'!L440</f>
        <v>42065.430555555555</v>
      </c>
      <c r="S440" t="str">
        <f>'pure data'!F440 &amp; "@soton.ac.uk"</f>
        <v>jcrh2g11@soton.ac.uk</v>
      </c>
      <c r="T440">
        <f>'pure data'!B440</f>
        <v>83971</v>
      </c>
      <c r="U440" t="str">
        <f>'pure data'!R440</f>
        <v>2015/3</v>
      </c>
      <c r="V440" t="str">
        <f>'pure data'!M440</f>
        <v>G. Qi</v>
      </c>
    </row>
    <row r="441" spans="2:22" x14ac:dyDescent="0.2">
      <c r="B441" t="str">
        <f>'pure data'!A441</f>
        <v>Printer 19</v>
      </c>
      <c r="C441">
        <f>'pure data'!G441</f>
        <v>24182869</v>
      </c>
      <c r="D441" s="13">
        <f>'pure data'!H441</f>
        <v>3.6111111111111115E-2</v>
      </c>
      <c r="E441">
        <f>'pure data'!I441</f>
        <v>8.4</v>
      </c>
      <c r="F441">
        <f>'pure data'!J441</f>
        <v>0</v>
      </c>
      <c r="G441" t="str">
        <f>'pure data'!K441</f>
        <v>N/A</v>
      </c>
      <c r="H441" t="str">
        <f>'pure data'!M441</f>
        <v>S. Mestry</v>
      </c>
      <c r="I441" t="str">
        <f>'pure data'!N441</f>
        <v>undergraduate</v>
      </c>
      <c r="J441" t="str">
        <f>'pure data'!O441</f>
        <v>FEEG6012 - GDP 18</v>
      </c>
      <c r="K441">
        <f>'pure data'!P441</f>
        <v>0</v>
      </c>
      <c r="L441">
        <f>'pure data'!Q441</f>
        <v>0</v>
      </c>
      <c r="M441" t="str">
        <f>'pure data'!T441</f>
        <v>yes</v>
      </c>
      <c r="N441" t="str">
        <f>'pure data'!D441</f>
        <v>Use</v>
      </c>
      <c r="O441" t="str">
        <f>'pure data'!E441 &amp; " " &amp; 'pure data'!F441</f>
        <v>Joseph Harris jcrh2g11</v>
      </c>
      <c r="P441" t="s">
        <v>2130</v>
      </c>
      <c r="Q441" s="1">
        <f>'pure data'!C441</f>
        <v>42065.430555555555</v>
      </c>
      <c r="R441" s="1">
        <f>'pure data'!L441</f>
        <v>42065.466666666667</v>
      </c>
      <c r="S441" t="str">
        <f>'pure data'!F441 &amp; "@soton.ac.uk"</f>
        <v>jcrh2g11@soton.ac.uk</v>
      </c>
      <c r="T441">
        <f>'pure data'!B441</f>
        <v>83971</v>
      </c>
      <c r="U441" t="str">
        <f>'pure data'!R441</f>
        <v>2015/3</v>
      </c>
      <c r="V441" t="str">
        <f>'pure data'!M441</f>
        <v>S. Mestry</v>
      </c>
    </row>
    <row r="442" spans="2:22" x14ac:dyDescent="0.2">
      <c r="B442" t="str">
        <f>'pure data'!A442</f>
        <v>Printer 18</v>
      </c>
      <c r="C442">
        <f>'pure data'!G442</f>
        <v>24045527</v>
      </c>
      <c r="D442" s="13">
        <f>'pure data'!H442</f>
        <v>0.15</v>
      </c>
      <c r="E442">
        <f>'pure data'!I442</f>
        <v>91.5</v>
      </c>
      <c r="F442">
        <f>'pure data'!J442</f>
        <v>0</v>
      </c>
      <c r="G442" t="str">
        <f>'pure data'!K442</f>
        <v>N/A</v>
      </c>
      <c r="H442" t="str">
        <f>'pure data'!M442</f>
        <v>S. Mestry</v>
      </c>
      <c r="I442" t="str">
        <f>'pure data'!N442</f>
        <v>undergraduate</v>
      </c>
      <c r="J442" t="str">
        <f>'pure data'!O442</f>
        <v>FEEG6012 - GDP Miniature Locomotive</v>
      </c>
      <c r="K442">
        <f>'pure data'!P442</f>
        <v>0</v>
      </c>
      <c r="L442">
        <f>'pure data'!Q442</f>
        <v>0</v>
      </c>
      <c r="M442" t="str">
        <f>'pure data'!T442</f>
        <v>yes</v>
      </c>
      <c r="N442" t="str">
        <f>'pure data'!D442</f>
        <v>Use</v>
      </c>
      <c r="O442" t="str">
        <f>'pure data'!E442 &amp; " " &amp; 'pure data'!F442</f>
        <v>Hamish Munro-Faure hmf1e1e</v>
      </c>
      <c r="P442" t="s">
        <v>2130</v>
      </c>
      <c r="Q442" s="1">
        <f>'pure data'!C442</f>
        <v>42065.375</v>
      </c>
      <c r="R442" s="1">
        <f>'pure data'!L442</f>
        <v>42065.525000000001</v>
      </c>
      <c r="S442" t="str">
        <f>'pure data'!F442 &amp; "@soton.ac.uk"</f>
        <v>hmf1e1e@soton.ac.uk</v>
      </c>
      <c r="T442">
        <f>'pure data'!B442</f>
        <v>84788</v>
      </c>
      <c r="U442" t="str">
        <f>'pure data'!R442</f>
        <v>2015/3</v>
      </c>
      <c r="V442" t="str">
        <f>'pure data'!M442</f>
        <v>S. Mestry</v>
      </c>
    </row>
    <row r="443" spans="2:22" x14ac:dyDescent="0.2">
      <c r="B443" t="str">
        <f>'pure data'!A443</f>
        <v>Printer 10</v>
      </c>
      <c r="C443">
        <f>'pure data'!G443</f>
        <v>24045527</v>
      </c>
      <c r="D443" s="13">
        <f>'pure data'!H443</f>
        <v>3.3333333333333333E-2</v>
      </c>
      <c r="E443">
        <f>'pure data'!I443</f>
        <v>100</v>
      </c>
      <c r="F443">
        <f>'pure data'!J443</f>
        <v>0</v>
      </c>
      <c r="G443" t="str">
        <f>'pure data'!K443</f>
        <v>N/A</v>
      </c>
      <c r="H443" t="str">
        <f>'pure data'!M443</f>
        <v>W. Keum</v>
      </c>
      <c r="I443" t="str">
        <f>'pure data'!N443</f>
        <v>undergraduate</v>
      </c>
      <c r="J443" t="str">
        <f>'pure data'!O443</f>
        <v>FEEG6012 - GDP Miniature Locomotive</v>
      </c>
      <c r="K443">
        <f>'pure data'!P443</f>
        <v>0</v>
      </c>
      <c r="L443" t="str">
        <f>'pure data'!Q443</f>
        <v>returned on 04/03/2015 to J. Van der Kindere (N/A)</v>
      </c>
      <c r="M443" t="str">
        <f>'pure data'!T443</f>
        <v>yes</v>
      </c>
      <c r="N443" t="str">
        <f>'pure data'!D443</f>
        <v>Use</v>
      </c>
      <c r="O443" t="str">
        <f>'pure data'!E443 &amp; " " &amp; 'pure data'!F443</f>
        <v>Hamish Munro-Faure hmf1e1e</v>
      </c>
      <c r="P443" t="s">
        <v>2130</v>
      </c>
      <c r="Q443" s="1">
        <f>'pure data'!C443</f>
        <v>42065.500694444447</v>
      </c>
      <c r="R443" s="1">
        <f>'pure data'!L443</f>
        <v>42065.53402777778</v>
      </c>
      <c r="S443" t="str">
        <f>'pure data'!F443 &amp; "@soton.ac.uk"</f>
        <v>hmf1e1e@soton.ac.uk</v>
      </c>
      <c r="T443">
        <f>'pure data'!B443</f>
        <v>80265</v>
      </c>
      <c r="U443" t="str">
        <f>'pure data'!R443</f>
        <v>2015/3</v>
      </c>
      <c r="V443" t="str">
        <f>'pure data'!M443</f>
        <v>W. Keum</v>
      </c>
    </row>
    <row r="444" spans="2:22" x14ac:dyDescent="0.2">
      <c r="B444" t="str">
        <f>'pure data'!A444</f>
        <v>Printer 16</v>
      </c>
      <c r="C444">
        <f>'pure data'!G444</f>
        <v>25027069</v>
      </c>
      <c r="D444" s="13">
        <f>'pure data'!H444</f>
        <v>4.1666666666666664E-2</v>
      </c>
      <c r="E444">
        <f>'pure data'!I444</f>
        <v>27.2</v>
      </c>
      <c r="F444">
        <f>'pure data'!J444</f>
        <v>0</v>
      </c>
      <c r="G444" t="str">
        <f>'pure data'!K444</f>
        <v>N/A</v>
      </c>
      <c r="H444" t="str">
        <f>'pure data'!M444</f>
        <v>W. Keum</v>
      </c>
      <c r="I444" t="str">
        <f>'pure data'!N444</f>
        <v>undergraduate</v>
      </c>
      <c r="J444" t="str">
        <f>'pure data'!O444</f>
        <v>FEEG6012 - GDP 6</v>
      </c>
      <c r="K444">
        <f>'pure data'!P444</f>
        <v>0</v>
      </c>
      <c r="L444">
        <f>'pure data'!Q444</f>
        <v>0</v>
      </c>
      <c r="M444" t="str">
        <f>'pure data'!T444</f>
        <v>yes</v>
      </c>
      <c r="N444" t="str">
        <f>'pure data'!D444</f>
        <v>Use</v>
      </c>
      <c r="O444" t="str">
        <f>'pure data'!E444 &amp; " " &amp; 'pure data'!F444</f>
        <v>Witold Klimczyk wak2g11</v>
      </c>
      <c r="P444" t="s">
        <v>2130</v>
      </c>
      <c r="Q444" s="1">
        <f>'pure data'!C444</f>
        <v>42065.416666666664</v>
      </c>
      <c r="R444" s="1">
        <f>'pure data'!L444</f>
        <v>42065.458333333328</v>
      </c>
      <c r="S444" t="str">
        <f>'pure data'!F444 &amp; "@soton.ac.uk"</f>
        <v>wak2g11@soton.ac.uk</v>
      </c>
      <c r="T444">
        <f>'pure data'!B444</f>
        <v>82908</v>
      </c>
      <c r="U444" t="str">
        <f>'pure data'!R444</f>
        <v>2015/3</v>
      </c>
      <c r="V444" t="str">
        <f>'pure data'!M444</f>
        <v>W. Keum</v>
      </c>
    </row>
    <row r="445" spans="2:22" x14ac:dyDescent="0.2">
      <c r="B445" t="str">
        <f>'pure data'!A445</f>
        <v>Printer 17</v>
      </c>
      <c r="C445">
        <f>'pure data'!G445</f>
        <v>24182869</v>
      </c>
      <c r="D445" s="13">
        <f>'pure data'!H445</f>
        <v>0.11666666666666665</v>
      </c>
      <c r="E445">
        <f>'pure data'!I445</f>
        <v>31</v>
      </c>
      <c r="F445">
        <f>'pure data'!J445</f>
        <v>0</v>
      </c>
      <c r="G445" t="str">
        <f>'pure data'!K445</f>
        <v>N/A</v>
      </c>
      <c r="H445" t="str">
        <f>'pure data'!M445</f>
        <v>W. Keum</v>
      </c>
      <c r="I445" t="str">
        <f>'pure data'!N445</f>
        <v>undergraduate</v>
      </c>
      <c r="J445" t="str">
        <f>'pure data'!O445</f>
        <v>Group 18</v>
      </c>
      <c r="K445">
        <f>'pure data'!P445</f>
        <v>0</v>
      </c>
      <c r="L445">
        <f>'pure data'!Q445</f>
        <v>0</v>
      </c>
      <c r="M445" t="str">
        <f>'pure data'!T445</f>
        <v>yes</v>
      </c>
      <c r="N445" t="str">
        <f>'pure data'!D445</f>
        <v>Use</v>
      </c>
      <c r="O445" t="str">
        <f>'pure data'!E445 &amp; " " &amp; 'pure data'!F445</f>
        <v>Joseph Harris jcrh2g11</v>
      </c>
      <c r="P445" t="s">
        <v>2130</v>
      </c>
      <c r="Q445" s="1">
        <f>'pure data'!C445</f>
        <v>42065.490972222222</v>
      </c>
      <c r="R445" s="1">
        <f>'pure data'!L445</f>
        <v>42065.607638888891</v>
      </c>
      <c r="S445" t="str">
        <f>'pure data'!F445 &amp; "@soton.ac.uk"</f>
        <v>jcrh2g11@soton.ac.uk</v>
      </c>
      <c r="T445">
        <f>'pure data'!B445</f>
        <v>84071</v>
      </c>
      <c r="U445" t="str">
        <f>'pure data'!R445</f>
        <v>2015/3</v>
      </c>
      <c r="V445" t="str">
        <f>'pure data'!M445</f>
        <v>W. Keum</v>
      </c>
    </row>
    <row r="446" spans="2:22" x14ac:dyDescent="0.2">
      <c r="B446" t="str">
        <f>'pure data'!A446</f>
        <v>Printer 9</v>
      </c>
      <c r="C446">
        <f>'pure data'!G446</f>
        <v>25402781</v>
      </c>
      <c r="D446" s="13">
        <f>'pure data'!H446</f>
        <v>9.930555555555555E-2</v>
      </c>
      <c r="E446">
        <f>'pure data'!I446</f>
        <v>39</v>
      </c>
      <c r="F446">
        <f>'pure data'!J446</f>
        <v>0</v>
      </c>
      <c r="G446" t="str">
        <f>'pure data'!K446</f>
        <v>N/A</v>
      </c>
      <c r="H446" t="str">
        <f>'pure data'!M446</f>
        <v>S. Mestry</v>
      </c>
      <c r="I446" t="str">
        <f>'pure data'!N446</f>
        <v>undergraduate</v>
      </c>
      <c r="J446" t="str">
        <f>'pure data'!O446</f>
        <v xml:space="preserve">FEEG3003 - IP </v>
      </c>
      <c r="K446">
        <f>'pure data'!P446</f>
        <v>0</v>
      </c>
      <c r="L446">
        <f>'pure data'!Q446</f>
        <v>0</v>
      </c>
      <c r="M446" t="str">
        <f>'pure data'!T446</f>
        <v>yes</v>
      </c>
      <c r="N446" t="str">
        <f>'pure data'!D446</f>
        <v>Use</v>
      </c>
      <c r="O446" t="str">
        <f>'pure data'!E446 &amp; " " &amp; 'pure data'!F446</f>
        <v>Nikesh Patel np9g12</v>
      </c>
      <c r="P446" t="s">
        <v>2130</v>
      </c>
      <c r="Q446" s="1">
        <f>'pure data'!C446</f>
        <v>42065.402777777781</v>
      </c>
      <c r="R446" s="1">
        <f>'pure data'!L446</f>
        <v>42065.50208333334</v>
      </c>
      <c r="S446" t="str">
        <f>'pure data'!F446 &amp; "@soton.ac.uk"</f>
        <v>np9g12@soton.ac.uk</v>
      </c>
      <c r="T446">
        <f>'pure data'!B446</f>
        <v>80213</v>
      </c>
      <c r="U446" t="str">
        <f>'pure data'!R446</f>
        <v>2015/3</v>
      </c>
      <c r="V446" t="str">
        <f>'pure data'!M446</f>
        <v>S. Mestry</v>
      </c>
    </row>
    <row r="447" spans="2:22" x14ac:dyDescent="0.2">
      <c r="B447" t="str">
        <f>'pure data'!A447</f>
        <v>Printer 20</v>
      </c>
      <c r="C447">
        <f>'pure data'!G447</f>
        <v>25645471</v>
      </c>
      <c r="D447" s="13">
        <f>'pure data'!H447</f>
        <v>0.39861111111111108</v>
      </c>
      <c r="E447">
        <f>'pure data'!I447</f>
        <v>134.1</v>
      </c>
      <c r="F447">
        <f>'pure data'!J447</f>
        <v>0</v>
      </c>
      <c r="G447" t="str">
        <f>'pure data'!K447</f>
        <v>N/A</v>
      </c>
      <c r="H447" t="str">
        <f>'pure data'!M447</f>
        <v>W. Keum</v>
      </c>
      <c r="I447" t="str">
        <f>'pure data'!N447</f>
        <v>undergraduate</v>
      </c>
      <c r="J447" t="str">
        <f>'pure data'!O447</f>
        <v>FEEG3003 - IP 30 (Dr Angland)</v>
      </c>
      <c r="K447">
        <f>'pure data'!P447</f>
        <v>0</v>
      </c>
      <c r="L447">
        <f>'pure data'!Q447</f>
        <v>0</v>
      </c>
      <c r="M447" t="str">
        <f>'pure data'!T447</f>
        <v>yes</v>
      </c>
      <c r="N447" t="str">
        <f>'pure data'!D447</f>
        <v>Use</v>
      </c>
      <c r="O447" t="str">
        <f>'pure data'!E447 &amp; " " &amp; 'pure data'!F447</f>
        <v>Pawel Kekus 0</v>
      </c>
      <c r="P447" t="s">
        <v>2130</v>
      </c>
      <c r="Q447" s="1">
        <f>'pure data'!C447</f>
        <v>42065.375</v>
      </c>
      <c r="R447" s="1">
        <f>'pure data'!L447</f>
        <v>42065.773611111108</v>
      </c>
      <c r="S447" t="str">
        <f>'pure data'!F447 &amp; "@soton.ac.uk"</f>
        <v>0@soton.ac.uk</v>
      </c>
      <c r="T447">
        <f>'pure data'!B447</f>
        <v>84097</v>
      </c>
      <c r="U447" t="str">
        <f>'pure data'!R447</f>
        <v>2015/3</v>
      </c>
      <c r="V447" t="str">
        <f>'pure data'!M447</f>
        <v>W. Keum</v>
      </c>
    </row>
    <row r="448" spans="2:22" x14ac:dyDescent="0.2">
      <c r="B448" t="str">
        <f>'pure data'!A448</f>
        <v>Printer 18</v>
      </c>
      <c r="C448">
        <f>'pure data'!G448</f>
        <v>27137686</v>
      </c>
      <c r="D448" s="13">
        <f>'pure data'!H448</f>
        <v>1.625</v>
      </c>
      <c r="E448">
        <f>'pure data'!I448</f>
        <v>0</v>
      </c>
      <c r="F448">
        <f>'pure data'!J448</f>
        <v>0</v>
      </c>
      <c r="G448" t="str">
        <f>'pure data'!K448</f>
        <v>N/A</v>
      </c>
      <c r="H448" t="str">
        <f>'pure data'!M448</f>
        <v>D. Newman</v>
      </c>
      <c r="I448" t="str">
        <f>'pure data'!N448</f>
        <v>undergraduate</v>
      </c>
      <c r="J448" t="str">
        <f>'pure data'!O448</f>
        <v>UK SEDS</v>
      </c>
      <c r="K448">
        <f>'pure data'!P448</f>
        <v>0</v>
      </c>
      <c r="L448" t="str">
        <f>'pure data'!Q448</f>
        <v>loaned by Dani?</v>
      </c>
      <c r="M448" t="str">
        <f>'pure data'!T448</f>
        <v>yes</v>
      </c>
      <c r="N448" t="str">
        <f>'pure data'!D448</f>
        <v>Loan</v>
      </c>
      <c r="O448" t="str">
        <f>'pure data'!E448 &amp; " " &amp; 'pure data'!F448</f>
        <v>Laurence De Bruxelles ldb1g14</v>
      </c>
      <c r="P448" t="s">
        <v>2130</v>
      </c>
      <c r="Q448" s="1">
        <f>'pure data'!C448</f>
        <v>42065.75</v>
      </c>
      <c r="R448" s="1">
        <f>'pure data'!L448</f>
        <v>42067.375</v>
      </c>
      <c r="S448" t="str">
        <f>'pure data'!F448 &amp; "@soton.ac.uk"</f>
        <v>ldb1g14@soton.ac.uk</v>
      </c>
      <c r="T448">
        <f>'pure data'!B448</f>
        <v>84788</v>
      </c>
      <c r="U448" t="str">
        <f>'pure data'!R448</f>
        <v>2015/3</v>
      </c>
      <c r="V448" t="str">
        <f>'pure data'!M448</f>
        <v>D. Newman</v>
      </c>
    </row>
    <row r="449" spans="2:22" x14ac:dyDescent="0.2">
      <c r="B449" t="str">
        <f>'pure data'!A449</f>
        <v>Printer 16</v>
      </c>
      <c r="C449">
        <f>'pure data'!G449</f>
        <v>25926225</v>
      </c>
      <c r="D449" s="13">
        <f>'pure data'!H449</f>
        <v>4.625</v>
      </c>
      <c r="E449">
        <f>'pure data'!I449</f>
        <v>100</v>
      </c>
      <c r="F449">
        <f>'pure data'!J449</f>
        <v>0</v>
      </c>
      <c r="G449" t="str">
        <f>'pure data'!K449</f>
        <v>N/A</v>
      </c>
      <c r="H449" t="str">
        <f>'pure data'!M449</f>
        <v>F. Zhang</v>
      </c>
      <c r="I449" t="str">
        <f>'pure data'!N449</f>
        <v>undergraduate</v>
      </c>
      <c r="J449" t="str">
        <f>'pure data'!O449</f>
        <v>FEEG2001 - 3D Printer 4</v>
      </c>
      <c r="K449">
        <f>'pure data'!P449</f>
        <v>0</v>
      </c>
      <c r="L449" t="str">
        <f>'pure data'!Q449</f>
        <v>returned on 09/03/2015 to S. Mestry (N/A)</v>
      </c>
      <c r="M449" t="str">
        <f>'pure data'!T449</f>
        <v>yes</v>
      </c>
      <c r="N449" t="str">
        <f>'pure data'!D449</f>
        <v>Loan</v>
      </c>
      <c r="O449" t="str">
        <f>'pure data'!E449 &amp; " " &amp; 'pure data'!F449</f>
        <v>Alex Sheed ajs4g13</v>
      </c>
      <c r="P449" t="s">
        <v>2130</v>
      </c>
      <c r="Q449" s="1">
        <f>'pure data'!C449</f>
        <v>42067.75</v>
      </c>
      <c r="R449" s="1">
        <f>'pure data'!L449</f>
        <v>42072.375</v>
      </c>
      <c r="S449" t="str">
        <f>'pure data'!F449 &amp; "@soton.ac.uk"</f>
        <v>ajs4g13@soton.ac.uk</v>
      </c>
      <c r="T449">
        <f>'pure data'!B449</f>
        <v>82908</v>
      </c>
      <c r="U449" t="str">
        <f>'pure data'!R449</f>
        <v>2015/3</v>
      </c>
      <c r="V449" t="str">
        <f>'pure data'!M449</f>
        <v>F. Zhang</v>
      </c>
    </row>
    <row r="450" spans="2:22" x14ac:dyDescent="0.2">
      <c r="B450" t="str">
        <f>'pure data'!A450</f>
        <v>Printer 3</v>
      </c>
      <c r="C450">
        <f>'pure data'!G450</f>
        <v>25944924</v>
      </c>
      <c r="D450" s="13">
        <f>'pure data'!H450</f>
        <v>0.1423611111111111</v>
      </c>
      <c r="E450">
        <f>'pure data'!I450</f>
        <v>71</v>
      </c>
      <c r="F450">
        <f>'pure data'!J450</f>
        <v>0</v>
      </c>
      <c r="G450" t="str">
        <f>'pure data'!K450</f>
        <v>N/A</v>
      </c>
      <c r="H450" t="str">
        <f>'pure data'!M450</f>
        <v>W. Keum</v>
      </c>
      <c r="I450" t="str">
        <f>'pure data'!N450</f>
        <v>undergraduate</v>
      </c>
      <c r="J450" t="str">
        <f>'pure data'!O450</f>
        <v>FEEG2001 - Eurobot 7</v>
      </c>
      <c r="K450">
        <f>'pure data'!P450</f>
        <v>0</v>
      </c>
      <c r="L450">
        <f>'pure data'!Q450</f>
        <v>0</v>
      </c>
      <c r="M450" t="str">
        <f>'pure data'!T450</f>
        <v>yes</v>
      </c>
      <c r="N450" t="str">
        <f>'pure data'!D450</f>
        <v>Use</v>
      </c>
      <c r="O450" t="str">
        <f>'pure data'!E450 &amp; " " &amp; 'pure data'!F450</f>
        <v>Michael Harris msh3g13</v>
      </c>
      <c r="P450" t="s">
        <v>2130</v>
      </c>
      <c r="Q450" s="1">
        <f>'pure data'!C450</f>
        <v>42067.375</v>
      </c>
      <c r="R450" s="1">
        <f>'pure data'!L450</f>
        <v>42067.517361111109</v>
      </c>
      <c r="S450" t="str">
        <f>'pure data'!F450 &amp; "@soton.ac.uk"</f>
        <v>msh3g13@soton.ac.uk</v>
      </c>
      <c r="T450">
        <f>'pure data'!B450</f>
        <v>82953</v>
      </c>
      <c r="U450" t="str">
        <f>'pure data'!R450</f>
        <v>2015/3</v>
      </c>
      <c r="V450" t="str">
        <f>'pure data'!M450</f>
        <v>W. Keum</v>
      </c>
    </row>
    <row r="451" spans="2:22" x14ac:dyDescent="0.2">
      <c r="B451" t="str">
        <f>'pure data'!A451</f>
        <v>Printer 2</v>
      </c>
      <c r="C451">
        <f>'pure data'!G451</f>
        <v>26114453</v>
      </c>
      <c r="D451" s="13">
        <f>'pure data'!H451</f>
        <v>0.12708333333333333</v>
      </c>
      <c r="E451">
        <f>'pure data'!I451</f>
        <v>40.799999999999997</v>
      </c>
      <c r="F451">
        <f>'pure data'!J451</f>
        <v>0</v>
      </c>
      <c r="G451" t="str">
        <f>'pure data'!K451</f>
        <v>N/A</v>
      </c>
      <c r="H451" t="str">
        <f>'pure data'!M451</f>
        <v>W. Keum</v>
      </c>
      <c r="I451" t="str">
        <f>'pure data'!N451</f>
        <v>undergraduate</v>
      </c>
      <c r="J451" t="str">
        <f>'pure data'!O451</f>
        <v>FEEG2001 - Eurobot 1</v>
      </c>
      <c r="K451">
        <f>'pure data'!P451</f>
        <v>0</v>
      </c>
      <c r="L451">
        <f>'pure data'!Q451</f>
        <v>0</v>
      </c>
      <c r="M451" t="str">
        <f>'pure data'!T451</f>
        <v>yes</v>
      </c>
      <c r="N451" t="str">
        <f>'pure data'!D451</f>
        <v>Use</v>
      </c>
      <c r="O451" t="str">
        <f>'pure data'!E451 &amp; " " &amp; 'pure data'!F451</f>
        <v>Joe Coakley jc24g13</v>
      </c>
      <c r="P451" t="s">
        <v>2130</v>
      </c>
      <c r="Q451" s="1">
        <f>'pure data'!C451</f>
        <v>42067.375</v>
      </c>
      <c r="R451" s="1">
        <f>'pure data'!L451</f>
        <v>42067.502083333333</v>
      </c>
      <c r="S451" t="str">
        <f>'pure data'!F451 &amp; "@soton.ac.uk"</f>
        <v>jc24g13@soton.ac.uk</v>
      </c>
      <c r="T451">
        <f>'pure data'!B451</f>
        <v>63116</v>
      </c>
      <c r="U451" t="str">
        <f>'pure data'!R451</f>
        <v>2015/3</v>
      </c>
      <c r="V451" t="str">
        <f>'pure data'!M451</f>
        <v>W. Keum</v>
      </c>
    </row>
    <row r="452" spans="2:22" x14ac:dyDescent="0.2">
      <c r="B452" t="str">
        <f>'pure data'!A452</f>
        <v>Printer 8</v>
      </c>
      <c r="C452">
        <f>'pure data'!G452</f>
        <v>26637223</v>
      </c>
      <c r="D452" s="13">
        <f>'pure data'!H452</f>
        <v>0.17361111111111113</v>
      </c>
      <c r="E452">
        <f>'pure data'!I452</f>
        <v>41.9</v>
      </c>
      <c r="F452">
        <f>'pure data'!J452</f>
        <v>0</v>
      </c>
      <c r="G452" t="str">
        <f>'pure data'!K452</f>
        <v>N/A</v>
      </c>
      <c r="H452" t="str">
        <f>'pure data'!M452</f>
        <v>S. Mestry</v>
      </c>
      <c r="I452" t="str">
        <f>'pure data'!N452</f>
        <v>undergraduate</v>
      </c>
      <c r="J452" t="str">
        <f>'pure data'!O452</f>
        <v>FEEG2001 - Eurobot 1</v>
      </c>
      <c r="K452">
        <f>'pure data'!P452</f>
        <v>0</v>
      </c>
      <c r="L452">
        <f>'pure data'!Q452</f>
        <v>0</v>
      </c>
      <c r="M452" t="str">
        <f>'pure data'!T452</f>
        <v>yes</v>
      </c>
      <c r="N452" t="str">
        <f>'pure data'!D452</f>
        <v>Use</v>
      </c>
      <c r="O452" t="str">
        <f>'pure data'!E452 &amp; " " &amp; 'pure data'!F452</f>
        <v>Ash aa24g13</v>
      </c>
      <c r="P452" t="s">
        <v>2130</v>
      </c>
      <c r="Q452" s="1">
        <f>'pure data'!C452</f>
        <v>42067.375</v>
      </c>
      <c r="R452" s="1">
        <f>'pure data'!L452</f>
        <v>42067.548611111109</v>
      </c>
      <c r="S452" t="str">
        <f>'pure data'!F452 &amp; "@soton.ac.uk"</f>
        <v>aa24g13@soton.ac.uk</v>
      </c>
      <c r="T452">
        <f>'pure data'!B452</f>
        <v>80211</v>
      </c>
      <c r="U452" t="str">
        <f>'pure data'!R452</f>
        <v>2015/3</v>
      </c>
      <c r="V452" t="str">
        <f>'pure data'!M452</f>
        <v>S. Mestry</v>
      </c>
    </row>
    <row r="453" spans="2:22" x14ac:dyDescent="0.2">
      <c r="B453" t="str">
        <f>'pure data'!A453</f>
        <v>Printer 18</v>
      </c>
      <c r="C453">
        <f>'pure data'!G453</f>
        <v>26310074</v>
      </c>
      <c r="D453" s="13">
        <f>'pure data'!H453</f>
        <v>4.625</v>
      </c>
      <c r="E453">
        <f>'pure data'!I453</f>
        <v>600</v>
      </c>
      <c r="F453">
        <f>'pure data'!J453</f>
        <v>0</v>
      </c>
      <c r="G453" t="str">
        <f>'pure data'!K453</f>
        <v>N/A</v>
      </c>
      <c r="H453" t="str">
        <f>'pure data'!M453</f>
        <v>F. Zhang</v>
      </c>
      <c r="I453" t="str">
        <f>'pure data'!N453</f>
        <v>undergraduate</v>
      </c>
      <c r="J453" t="str">
        <f>'pure data'!O453</f>
        <v>FEEG2001 - Eurobot 12</v>
      </c>
      <c r="K453">
        <f>'pure data'!P453</f>
        <v>0</v>
      </c>
      <c r="L453" t="str">
        <f>'pure data'!Q453</f>
        <v>returned on 09/03/2015 to W. Keum (N/A)</v>
      </c>
      <c r="M453" t="str">
        <f>'pure data'!T453</f>
        <v>yes</v>
      </c>
      <c r="N453" t="str">
        <f>'pure data'!D453</f>
        <v>Loan</v>
      </c>
      <c r="O453" t="str">
        <f>'pure data'!E453 &amp; " " &amp; 'pure data'!F453</f>
        <v>Ser Chin Beh scb1e13</v>
      </c>
      <c r="P453" t="s">
        <v>2130</v>
      </c>
      <c r="Q453" s="1">
        <f>'pure data'!C453</f>
        <v>42067.75</v>
      </c>
      <c r="R453" s="1">
        <f>'pure data'!L453</f>
        <v>42072.375</v>
      </c>
      <c r="S453" t="str">
        <f>'pure data'!F453 &amp; "@soton.ac.uk"</f>
        <v>scb1e13@soton.ac.uk</v>
      </c>
      <c r="T453">
        <f>'pure data'!B453</f>
        <v>84788</v>
      </c>
      <c r="U453" t="str">
        <f>'pure data'!R453</f>
        <v>2015/3</v>
      </c>
      <c r="V453" t="str">
        <f>'pure data'!M453</f>
        <v>F. Zhang</v>
      </c>
    </row>
    <row r="454" spans="2:22" x14ac:dyDescent="0.2">
      <c r="B454" t="str">
        <f>'pure data'!A454</f>
        <v>Printer 4</v>
      </c>
      <c r="C454">
        <f>'pure data'!G454</f>
        <v>26267136</v>
      </c>
      <c r="D454" s="13">
        <f>'pure data'!H454</f>
        <v>9.7222222222222224E-3</v>
      </c>
      <c r="E454">
        <f>'pure data'!I454</f>
        <v>24</v>
      </c>
      <c r="F454">
        <f>'pure data'!J454</f>
        <v>0</v>
      </c>
      <c r="G454" t="str">
        <f>'pure data'!K454</f>
        <v>N/A</v>
      </c>
      <c r="H454" t="str">
        <f>'pure data'!M454</f>
        <v>S. Mestry</v>
      </c>
      <c r="I454" t="str">
        <f>'pure data'!N454</f>
        <v>undergraduate</v>
      </c>
      <c r="J454" t="str">
        <f>'pure data'!O454</f>
        <v>FEEG2001 - Eurobot 13</v>
      </c>
      <c r="K454">
        <f>'pure data'!P454</f>
        <v>0</v>
      </c>
      <c r="L454">
        <f>'pure data'!Q454</f>
        <v>0</v>
      </c>
      <c r="M454" t="str">
        <f>'pure data'!T454</f>
        <v>yes</v>
      </c>
      <c r="N454" t="str">
        <f>'pure data'!D454</f>
        <v>Use</v>
      </c>
      <c r="O454" t="str">
        <f>'pure data'!E454 &amp; " " &amp; 'pure data'!F454</f>
        <v>A. R. H. arh1g13</v>
      </c>
      <c r="P454" t="s">
        <v>2130</v>
      </c>
      <c r="Q454" s="1">
        <f>'pure data'!C454</f>
        <v>42067.375</v>
      </c>
      <c r="R454" s="1">
        <f>'pure data'!L454</f>
        <v>42067.384722222225</v>
      </c>
      <c r="S454" t="str">
        <f>'pure data'!F454 &amp; "@soton.ac.uk"</f>
        <v>arh1g13@soton.ac.uk</v>
      </c>
      <c r="T454">
        <f>'pure data'!B454</f>
        <v>83908</v>
      </c>
      <c r="U454" t="str">
        <f>'pure data'!R454</f>
        <v>2015/3</v>
      </c>
      <c r="V454" t="str">
        <f>'pure data'!M454</f>
        <v>S. Mestry</v>
      </c>
    </row>
    <row r="455" spans="2:22" x14ac:dyDescent="0.2">
      <c r="B455" t="str">
        <f>'pure data'!A455</f>
        <v>Printer 6</v>
      </c>
      <c r="C455">
        <f>'pure data'!G455</f>
        <v>25403427</v>
      </c>
      <c r="D455" s="13">
        <f>'pure data'!H455</f>
        <v>0.19166666666666665</v>
      </c>
      <c r="E455">
        <f>'pure data'!I455</f>
        <v>24</v>
      </c>
      <c r="F455">
        <f>'pure data'!J455</f>
        <v>0</v>
      </c>
      <c r="G455" t="str">
        <f>'pure data'!K455</f>
        <v>N/A</v>
      </c>
      <c r="H455" t="str">
        <f>'pure data'!M455</f>
        <v>T. Standen</v>
      </c>
      <c r="I455" t="str">
        <f>'pure data'!N455</f>
        <v>undergraduate</v>
      </c>
      <c r="J455" t="str">
        <f>'pure data'!O455</f>
        <v>FEEG2001 - Eurobot 2</v>
      </c>
      <c r="K455">
        <f>'pure data'!P455</f>
        <v>0</v>
      </c>
      <c r="L455">
        <f>'pure data'!Q455</f>
        <v>0</v>
      </c>
      <c r="M455" t="str">
        <f>'pure data'!T455</f>
        <v>yes</v>
      </c>
      <c r="N455" t="str">
        <f>'pure data'!D455</f>
        <v>Use</v>
      </c>
      <c r="O455" t="str">
        <f>'pure data'!E455 &amp; " " &amp; 'pure data'!F455</f>
        <v xml:space="preserve">Robert Lew </v>
      </c>
      <c r="P455" t="s">
        <v>2130</v>
      </c>
      <c r="Q455" s="1">
        <f>'pure data'!C455</f>
        <v>42067.375</v>
      </c>
      <c r="R455" s="1">
        <f>'pure data'!L455</f>
        <v>42067.566666666666</v>
      </c>
      <c r="S455" t="str">
        <f>'pure data'!F455 &amp; "@soton.ac.uk"</f>
        <v>@soton.ac.uk</v>
      </c>
      <c r="T455">
        <f>'pure data'!B455</f>
        <v>80151</v>
      </c>
      <c r="U455" t="str">
        <f>'pure data'!R455</f>
        <v>2015/3</v>
      </c>
      <c r="V455" t="str">
        <f>'pure data'!M455</f>
        <v>T. Standen</v>
      </c>
    </row>
    <row r="456" spans="2:22" x14ac:dyDescent="0.2">
      <c r="B456" t="str">
        <f>'pure data'!A456</f>
        <v>Printer 6</v>
      </c>
      <c r="C456">
        <f>'pure data'!G456</f>
        <v>25403427</v>
      </c>
      <c r="D456" s="13">
        <f>'pure data'!H456</f>
        <v>0.19166666666666665</v>
      </c>
      <c r="E456">
        <f>'pure data'!I456</f>
        <v>24</v>
      </c>
      <c r="F456">
        <f>'pure data'!J456</f>
        <v>0</v>
      </c>
      <c r="G456" t="str">
        <f>'pure data'!K456</f>
        <v>N/A</v>
      </c>
      <c r="H456" t="str">
        <f>'pure data'!M456</f>
        <v>S. Mestry</v>
      </c>
      <c r="I456" t="str">
        <f>'pure data'!N456</f>
        <v>undergraduate</v>
      </c>
      <c r="J456" t="str">
        <f>'pure data'!O456</f>
        <v>FEEG2001 - Eurobot 2</v>
      </c>
      <c r="K456">
        <f>'pure data'!P456</f>
        <v>0</v>
      </c>
      <c r="L456">
        <f>'pure data'!Q456</f>
        <v>0</v>
      </c>
      <c r="M456" t="str">
        <f>'pure data'!T456</f>
        <v>yes</v>
      </c>
      <c r="N456" t="str">
        <f>'pure data'!D456</f>
        <v>Use</v>
      </c>
      <c r="O456" t="str">
        <f>'pure data'!E456 &amp; " " &amp; 'pure data'!F456</f>
        <v xml:space="preserve">Robert Lew </v>
      </c>
      <c r="P456" t="s">
        <v>2130</v>
      </c>
      <c r="Q456" s="1">
        <f>'pure data'!C456</f>
        <v>42067.566666666666</v>
      </c>
      <c r="R456" s="1">
        <f>'pure data'!L456</f>
        <v>42067.758333333331</v>
      </c>
      <c r="S456" t="str">
        <f>'pure data'!F456 &amp; "@soton.ac.uk"</f>
        <v>@soton.ac.uk</v>
      </c>
      <c r="T456">
        <f>'pure data'!B456</f>
        <v>80151</v>
      </c>
      <c r="U456" t="str">
        <f>'pure data'!R456</f>
        <v>2015/3</v>
      </c>
      <c r="V456" t="str">
        <f>'pure data'!M456</f>
        <v>S. Mestry</v>
      </c>
    </row>
    <row r="457" spans="2:22" x14ac:dyDescent="0.2">
      <c r="B457" t="str">
        <f>'pure data'!A457</f>
        <v>Printer 2</v>
      </c>
      <c r="C457">
        <f>'pure data'!G457</f>
        <v>26598094</v>
      </c>
      <c r="D457" s="13">
        <f>'pure data'!H457</f>
        <v>0.45833333333333331</v>
      </c>
      <c r="E457">
        <f>'pure data'!I457</f>
        <v>25</v>
      </c>
      <c r="F457">
        <f>'pure data'!J457</f>
        <v>0</v>
      </c>
      <c r="G457" t="str">
        <f>'pure data'!K457</f>
        <v>N/A</v>
      </c>
      <c r="H457" t="str">
        <f>'pure data'!M457</f>
        <v>T. Standen</v>
      </c>
      <c r="I457" t="str">
        <f>'pure data'!N457</f>
        <v>undergraduate</v>
      </c>
      <c r="J457" t="str">
        <f>'pure data'!O457</f>
        <v>FEEG2001 - Eurobot 5</v>
      </c>
      <c r="K457">
        <f>'pure data'!P457</f>
        <v>0</v>
      </c>
      <c r="L457" t="str">
        <f>'pure data'!Q457</f>
        <v>Please confirm the info. from the students!!!!</v>
      </c>
      <c r="M457" t="str">
        <f>'pure data'!T457</f>
        <v>yes</v>
      </c>
      <c r="N457" t="str">
        <f>'pure data'!D457</f>
        <v>Use</v>
      </c>
      <c r="O457" t="str">
        <f>'pure data'!E457 &amp; " " &amp; 'pure data'!F457</f>
        <v>Luoh Long Chan llc1g13</v>
      </c>
      <c r="P457" t="s">
        <v>2130</v>
      </c>
      <c r="Q457" s="1">
        <f>'pure data'!C457</f>
        <v>42067.502083333333</v>
      </c>
      <c r="R457" s="1">
        <f>'pure data'!L457</f>
        <v>42067.960416666669</v>
      </c>
      <c r="S457" t="str">
        <f>'pure data'!F457 &amp; "@soton.ac.uk"</f>
        <v>llc1g13@soton.ac.uk</v>
      </c>
      <c r="T457">
        <f>'pure data'!B457</f>
        <v>63116</v>
      </c>
      <c r="U457" t="str">
        <f>'pure data'!R457</f>
        <v>2015/3</v>
      </c>
      <c r="V457" t="str">
        <f>'pure data'!M457</f>
        <v>T. Standen</v>
      </c>
    </row>
    <row r="458" spans="2:22" x14ac:dyDescent="0.2">
      <c r="B458" t="str">
        <f>'pure data'!A458</f>
        <v>Printer 4</v>
      </c>
      <c r="C458">
        <f>'pure data'!G458</f>
        <v>26270897</v>
      </c>
      <c r="D458" s="13">
        <f>'pure data'!H458</f>
        <v>4.625</v>
      </c>
      <c r="E458">
        <f>'pure data'!I458</f>
        <v>100</v>
      </c>
      <c r="F458">
        <f>'pure data'!J458</f>
        <v>0</v>
      </c>
      <c r="G458" t="str">
        <f>'pure data'!K458</f>
        <v>N/A</v>
      </c>
      <c r="H458" t="str">
        <f>'pure data'!M458</f>
        <v>F. Zhang</v>
      </c>
      <c r="I458" t="str">
        <f>'pure data'!N458</f>
        <v>undergraduate</v>
      </c>
      <c r="J458" t="str">
        <f>'pure data'!O458</f>
        <v>FEEG2001 - Eurobot 5</v>
      </c>
      <c r="K458">
        <f>'pure data'!P458</f>
        <v>0</v>
      </c>
      <c r="L458" t="str">
        <f>'pure data'!Q458</f>
        <v>returned on 09/03/2015 to S. Mestry (N/A)</v>
      </c>
      <c r="M458" t="str">
        <f>'pure data'!T458</f>
        <v>yes</v>
      </c>
      <c r="N458" t="str">
        <f>'pure data'!D458</f>
        <v>Loan</v>
      </c>
      <c r="O458" t="str">
        <f>'pure data'!E458 &amp; " " &amp; 'pure data'!F458</f>
        <v>Aniket Chopda ac9g13</v>
      </c>
      <c r="P458" t="s">
        <v>2130</v>
      </c>
      <c r="Q458" s="1">
        <f>'pure data'!C458</f>
        <v>42067.75</v>
      </c>
      <c r="R458" s="1">
        <f>'pure data'!L458</f>
        <v>42072.375</v>
      </c>
      <c r="S458" t="str">
        <f>'pure data'!F458 &amp; "@soton.ac.uk"</f>
        <v>ac9g13@soton.ac.uk</v>
      </c>
      <c r="T458">
        <f>'pure data'!B458</f>
        <v>83908</v>
      </c>
      <c r="U458" t="str">
        <f>'pure data'!R458</f>
        <v>2015/3</v>
      </c>
      <c r="V458" t="str">
        <f>'pure data'!M458</f>
        <v>F. Zhang</v>
      </c>
    </row>
    <row r="459" spans="2:22" x14ac:dyDescent="0.2">
      <c r="B459" t="str">
        <f>'pure data'!A459</f>
        <v>Printer 3</v>
      </c>
      <c r="C459">
        <f>'pure data'!G459</f>
        <v>25944924</v>
      </c>
      <c r="D459" s="13">
        <f>'pure data'!H459</f>
        <v>0.13958333333333334</v>
      </c>
      <c r="E459">
        <f>'pure data'!I459</f>
        <v>34.4</v>
      </c>
      <c r="F459">
        <f>'pure data'!J459</f>
        <v>0</v>
      </c>
      <c r="G459" t="str">
        <f>'pure data'!K459</f>
        <v>N/A</v>
      </c>
      <c r="H459" t="str">
        <f>'pure data'!M459</f>
        <v>S. Mestry</v>
      </c>
      <c r="I459" t="str">
        <f>'pure data'!N459</f>
        <v>undergraduate</v>
      </c>
      <c r="J459" t="str">
        <f>'pure data'!O459</f>
        <v>FEEG2001 - Eurobot 7</v>
      </c>
      <c r="K459">
        <f>'pure data'!P459</f>
        <v>0</v>
      </c>
      <c r="L459">
        <f>'pure data'!Q459</f>
        <v>0</v>
      </c>
      <c r="M459" t="str">
        <f>'pure data'!T459</f>
        <v>yes</v>
      </c>
      <c r="N459" t="str">
        <f>'pure data'!D459</f>
        <v>Use</v>
      </c>
      <c r="O459" t="str">
        <f>'pure data'!E459 &amp; " " &amp; 'pure data'!F459</f>
        <v>Michael Harris msh3g13</v>
      </c>
      <c r="P459" t="s">
        <v>2130</v>
      </c>
      <c r="Q459" s="1">
        <f>'pure data'!C459</f>
        <v>42067.517361111109</v>
      </c>
      <c r="R459" s="1">
        <f>'pure data'!L459</f>
        <v>42067.656944444439</v>
      </c>
      <c r="S459" t="str">
        <f>'pure data'!F459 &amp; "@soton.ac.uk"</f>
        <v>msh3g13@soton.ac.uk</v>
      </c>
      <c r="T459">
        <f>'pure data'!B459</f>
        <v>82953</v>
      </c>
      <c r="U459" t="str">
        <f>'pure data'!R459</f>
        <v>2015/3</v>
      </c>
      <c r="V459" t="str">
        <f>'pure data'!M459</f>
        <v>S. Mestry</v>
      </c>
    </row>
    <row r="460" spans="2:22" x14ac:dyDescent="0.2">
      <c r="B460" t="str">
        <f>'pure data'!A460</f>
        <v>Printer 3</v>
      </c>
      <c r="C460">
        <f>'pure data'!G460</f>
        <v>25944924</v>
      </c>
      <c r="D460" s="13">
        <f>'pure data'!H460</f>
        <v>4.625</v>
      </c>
      <c r="E460">
        <f>'pure data'!I460</f>
        <v>100</v>
      </c>
      <c r="F460">
        <f>'pure data'!J460</f>
        <v>0</v>
      </c>
      <c r="G460" t="str">
        <f>'pure data'!K460</f>
        <v>N/A</v>
      </c>
      <c r="H460" t="str">
        <f>'pure data'!M460</f>
        <v>F. Zhang</v>
      </c>
      <c r="I460" t="str">
        <f>'pure data'!N460</f>
        <v>undergraduate</v>
      </c>
      <c r="J460" t="str">
        <f>'pure data'!O460</f>
        <v>FEEG2001 - Eurobot 7</v>
      </c>
      <c r="K460">
        <f>'pure data'!P460</f>
        <v>0</v>
      </c>
      <c r="L460" t="str">
        <f>'pure data'!Q460</f>
        <v>returned on 09/03/2015 to S. Mestry (N/A)</v>
      </c>
      <c r="M460" t="str">
        <f>'pure data'!T460</f>
        <v>yes</v>
      </c>
      <c r="N460" t="str">
        <f>'pure data'!D460</f>
        <v>Loan</v>
      </c>
      <c r="O460" t="str">
        <f>'pure data'!E460 &amp; " " &amp; 'pure data'!F460</f>
        <v>Michael Harris msh3g13</v>
      </c>
      <c r="P460" t="s">
        <v>2130</v>
      </c>
      <c r="Q460" s="1">
        <f>'pure data'!C460</f>
        <v>42067.75</v>
      </c>
      <c r="R460" s="1">
        <f>'pure data'!L460</f>
        <v>42072.375</v>
      </c>
      <c r="S460" t="str">
        <f>'pure data'!F460 &amp; "@soton.ac.uk"</f>
        <v>msh3g13@soton.ac.uk</v>
      </c>
      <c r="T460">
        <f>'pure data'!B460</f>
        <v>82953</v>
      </c>
      <c r="U460" t="str">
        <f>'pure data'!R460</f>
        <v>2015/3</v>
      </c>
      <c r="V460" t="str">
        <f>'pure data'!M460</f>
        <v>F. Zhang</v>
      </c>
    </row>
    <row r="461" spans="2:22" x14ac:dyDescent="0.2">
      <c r="B461" t="str">
        <f>'pure data'!A461</f>
        <v>Printer 20</v>
      </c>
      <c r="C461">
        <f>'pure data'!G461</f>
        <v>26326086</v>
      </c>
      <c r="D461" s="13">
        <f>'pure data'!H461</f>
        <v>8.2638888888888887E-2</v>
      </c>
      <c r="E461">
        <f>'pure data'!I461</f>
        <v>26.6</v>
      </c>
      <c r="F461">
        <f>'pure data'!J461</f>
        <v>0</v>
      </c>
      <c r="G461" t="str">
        <f>'pure data'!K461</f>
        <v>N/A</v>
      </c>
      <c r="H461" t="str">
        <f>'pure data'!M461</f>
        <v>W. Keum</v>
      </c>
      <c r="I461" t="str">
        <f>'pure data'!N461</f>
        <v>undergraduate</v>
      </c>
      <c r="J461" t="str">
        <f>'pure data'!O461</f>
        <v>FEEG2001 - Eurobot 8</v>
      </c>
      <c r="K461">
        <f>'pure data'!P461</f>
        <v>0</v>
      </c>
      <c r="L461">
        <f>'pure data'!Q461</f>
        <v>0</v>
      </c>
      <c r="M461" t="str">
        <f>'pure data'!T461</f>
        <v>yes</v>
      </c>
      <c r="N461" t="str">
        <f>'pure data'!D461</f>
        <v>Use</v>
      </c>
      <c r="O461" t="str">
        <f>'pure data'!E461 &amp; " " &amp; 'pure data'!F461</f>
        <v>Jamie Caulfield jc4g13</v>
      </c>
      <c r="P461" t="s">
        <v>2130</v>
      </c>
      <c r="Q461" s="1">
        <f>'pure data'!C461</f>
        <v>42067.375</v>
      </c>
      <c r="R461" s="1">
        <f>'pure data'!L461</f>
        <v>42067.457638888889</v>
      </c>
      <c r="S461" t="str">
        <f>'pure data'!F461 &amp; "@soton.ac.uk"</f>
        <v>jc4g13@soton.ac.uk</v>
      </c>
      <c r="T461">
        <f>'pure data'!B461</f>
        <v>84097</v>
      </c>
      <c r="U461" t="str">
        <f>'pure data'!R461</f>
        <v>2015/3</v>
      </c>
      <c r="V461" t="str">
        <f>'pure data'!M461</f>
        <v>W. Keum</v>
      </c>
    </row>
    <row r="462" spans="2:22" x14ac:dyDescent="0.2">
      <c r="B462" t="str">
        <f>'pure data'!A462</f>
        <v>Printer 1</v>
      </c>
      <c r="C462">
        <f>'pure data'!G462</f>
        <v>26270897</v>
      </c>
      <c r="D462" s="13">
        <f>'pure data'!H462</f>
        <v>0.125</v>
      </c>
      <c r="E462">
        <f>'pure data'!I462</f>
        <v>15</v>
      </c>
      <c r="F462">
        <f>'pure data'!J462</f>
        <v>0</v>
      </c>
      <c r="G462" t="str">
        <f>'pure data'!K462</f>
        <v>N/A</v>
      </c>
      <c r="H462" t="str">
        <f>'pure data'!M462</f>
        <v>T. Standen</v>
      </c>
      <c r="I462" t="str">
        <f>'pure data'!N462</f>
        <v>undergraduate</v>
      </c>
      <c r="J462" t="str">
        <f>'pure data'!O462</f>
        <v>FEEG2001 - Eurobot 5</v>
      </c>
      <c r="K462">
        <f>'pure data'!P462</f>
        <v>0</v>
      </c>
      <c r="L462" t="str">
        <f>'pure data'!Q462</f>
        <v>Not find Printer 1</v>
      </c>
      <c r="M462" t="str">
        <f>'pure data'!T462</f>
        <v>yes</v>
      </c>
      <c r="N462" t="str">
        <f>'pure data'!D462</f>
        <v>Use</v>
      </c>
      <c r="O462" t="str">
        <f>'pure data'!E462 &amp; " " &amp; 'pure data'!F462</f>
        <v>Aniket Chopda ac9g13</v>
      </c>
      <c r="P462" t="s">
        <v>2130</v>
      </c>
      <c r="Q462" s="1">
        <f>'pure data'!C462</f>
        <v>42067.375</v>
      </c>
      <c r="R462" s="1">
        <f>'pure data'!L462</f>
        <v>42067.5</v>
      </c>
      <c r="S462" t="str">
        <f>'pure data'!F462 &amp; "@soton.ac.uk"</f>
        <v>ac9g13@soton.ac.uk</v>
      </c>
      <c r="T462">
        <f>'pure data'!B462</f>
        <v>63514</v>
      </c>
      <c r="U462" t="str">
        <f>'pure data'!R462</f>
        <v>2015/3</v>
      </c>
      <c r="V462" t="str">
        <f>'pure data'!M462</f>
        <v>T. Standen</v>
      </c>
    </row>
    <row r="463" spans="2:22" x14ac:dyDescent="0.2">
      <c r="B463" t="str">
        <f>'pure data'!A463</f>
        <v>Printer 11</v>
      </c>
      <c r="C463">
        <f>'pure data'!G463</f>
        <v>26314541</v>
      </c>
      <c r="D463" s="13">
        <f>'pure data'!H463</f>
        <v>4.625</v>
      </c>
      <c r="E463">
        <f>'pure data'!I463</f>
        <v>100</v>
      </c>
      <c r="F463">
        <f>'pure data'!J463</f>
        <v>0</v>
      </c>
      <c r="G463" t="str">
        <f>'pure data'!K463</f>
        <v>N/A</v>
      </c>
      <c r="H463" t="str">
        <f>'pure data'!M463</f>
        <v>F. Zhang</v>
      </c>
      <c r="I463" t="str">
        <f>'pure data'!N463</f>
        <v>undergraduate</v>
      </c>
      <c r="J463" t="str">
        <f>'pure data'!O463</f>
        <v>FEEG2001 - Mech 10</v>
      </c>
      <c r="K463">
        <f>'pure data'!P463</f>
        <v>0</v>
      </c>
      <c r="L463" t="str">
        <f>'pure data'!Q463</f>
        <v>returned on 09/03/2015 to W. Keum (N/A)</v>
      </c>
      <c r="M463" t="str">
        <f>'pure data'!T463</f>
        <v>yes</v>
      </c>
      <c r="N463" t="str">
        <f>'pure data'!D463</f>
        <v>Loan</v>
      </c>
      <c r="O463" t="str">
        <f>'pure data'!E463 &amp; " " &amp; 'pure data'!F463</f>
        <v>R. R. P. N. rrpn2g13</v>
      </c>
      <c r="P463" t="s">
        <v>2130</v>
      </c>
      <c r="Q463" s="1">
        <f>'pure data'!C463</f>
        <v>42067.75</v>
      </c>
      <c r="R463" s="1">
        <f>'pure data'!L463</f>
        <v>42072.375</v>
      </c>
      <c r="S463" t="str">
        <f>'pure data'!F463 &amp; "@soton.ac.uk"</f>
        <v>rrpn2g13@soton.ac.uk</v>
      </c>
      <c r="T463">
        <f>'pure data'!B463</f>
        <v>80215</v>
      </c>
      <c r="U463" t="str">
        <f>'pure data'!R463</f>
        <v>2015/3</v>
      </c>
      <c r="V463" t="str">
        <f>'pure data'!M463</f>
        <v>F. Zhang</v>
      </c>
    </row>
    <row r="464" spans="2:22" x14ac:dyDescent="0.2">
      <c r="B464" t="str">
        <f>'pure data'!A464</f>
        <v>Printer 22</v>
      </c>
      <c r="C464">
        <f>'pure data'!G464</f>
        <v>26095262</v>
      </c>
      <c r="D464" s="13">
        <f>'pure data'!H464</f>
        <v>4.625</v>
      </c>
      <c r="E464">
        <f>'pure data'!I464</f>
        <v>100</v>
      </c>
      <c r="F464">
        <f>'pure data'!J464</f>
        <v>0</v>
      </c>
      <c r="G464" t="str">
        <f>'pure data'!K464</f>
        <v>N/A</v>
      </c>
      <c r="H464" t="str">
        <f>'pure data'!M464</f>
        <v>F. Zhang</v>
      </c>
      <c r="I464" t="str">
        <f>'pure data'!N464</f>
        <v>undergraduate</v>
      </c>
      <c r="J464" t="str">
        <f>'pure data'!O464</f>
        <v>FEEG2001 - UAV 10</v>
      </c>
      <c r="K464">
        <f>'pure data'!P464</f>
        <v>0</v>
      </c>
      <c r="L464" t="str">
        <f>'pure data'!Q464</f>
        <v>returned on 09/03/2015 to W. Keum (N/A)</v>
      </c>
      <c r="M464" t="str">
        <f>'pure data'!T464</f>
        <v>yes</v>
      </c>
      <c r="N464" t="str">
        <f>'pure data'!D464</f>
        <v>Loan</v>
      </c>
      <c r="O464" t="str">
        <f>'pure data'!E464 &amp; " " &amp; 'pure data'!F464</f>
        <v>C. M. W. cmw1g13</v>
      </c>
      <c r="P464" t="s">
        <v>2130</v>
      </c>
      <c r="Q464" s="1">
        <f>'pure data'!C464</f>
        <v>42067.75</v>
      </c>
      <c r="R464" s="1">
        <f>'pure data'!L464</f>
        <v>42072.375</v>
      </c>
      <c r="S464" t="str">
        <f>'pure data'!F464 &amp; "@soton.ac.uk"</f>
        <v>cmw1g13@soton.ac.uk</v>
      </c>
      <c r="T464">
        <f>'pure data'!B464</f>
        <v>84047</v>
      </c>
      <c r="U464" t="str">
        <f>'pure data'!R464</f>
        <v>2015/3</v>
      </c>
      <c r="V464" t="str">
        <f>'pure data'!M464</f>
        <v>F. Zhang</v>
      </c>
    </row>
    <row r="465" spans="2:22" x14ac:dyDescent="0.2">
      <c r="B465" t="str">
        <f>'pure data'!A465</f>
        <v>Printer 2</v>
      </c>
      <c r="C465">
        <f>'pure data'!G465</f>
        <v>26479937</v>
      </c>
      <c r="D465" s="13">
        <f>'pure data'!H465</f>
        <v>4.625</v>
      </c>
      <c r="E465">
        <f>'pure data'!I465</f>
        <v>100</v>
      </c>
      <c r="F465">
        <f>'pure data'!J465</f>
        <v>0</v>
      </c>
      <c r="G465" t="str">
        <f>'pure data'!K465</f>
        <v>N/A</v>
      </c>
      <c r="H465" t="str">
        <f>'pure data'!M465</f>
        <v>F. Zhang</v>
      </c>
      <c r="I465" t="str">
        <f>'pure data'!N465</f>
        <v>undergraduate</v>
      </c>
      <c r="J465" t="str">
        <f>'pure data'!O465</f>
        <v>FEEG2001 - UAV 7</v>
      </c>
      <c r="K465">
        <f>'pure data'!P465</f>
        <v>0</v>
      </c>
      <c r="L465" t="str">
        <f>'pure data'!Q465</f>
        <v>returned on 09/03/2015 to W. Keum (N/A)</v>
      </c>
      <c r="M465" t="str">
        <f>'pure data'!T465</f>
        <v>yes</v>
      </c>
      <c r="N465" t="str">
        <f>'pure data'!D465</f>
        <v>Loan</v>
      </c>
      <c r="O465" t="str">
        <f>'pure data'!E465 &amp; " " &amp; 'pure data'!F465</f>
        <v>V. T. vt2g13</v>
      </c>
      <c r="P465" t="s">
        <v>2130</v>
      </c>
      <c r="Q465" s="1">
        <f>'pure data'!C465</f>
        <v>42067.75</v>
      </c>
      <c r="R465" s="1">
        <f>'pure data'!L465</f>
        <v>42072.375</v>
      </c>
      <c r="S465" t="str">
        <f>'pure data'!F465 &amp; "@soton.ac.uk"</f>
        <v>vt2g13@soton.ac.uk</v>
      </c>
      <c r="T465">
        <f>'pure data'!B465</f>
        <v>63116</v>
      </c>
      <c r="U465" t="str">
        <f>'pure data'!R465</f>
        <v>2015/3</v>
      </c>
      <c r="V465" t="str">
        <f>'pure data'!M465</f>
        <v>F. Zhang</v>
      </c>
    </row>
    <row r="466" spans="2:22" x14ac:dyDescent="0.2">
      <c r="B466" t="str">
        <f>'pure data'!A466</f>
        <v>Printer 6</v>
      </c>
      <c r="C466">
        <f>'pure data'!G466</f>
        <v>24818666</v>
      </c>
      <c r="D466" s="13">
        <f>'pure data'!H466</f>
        <v>5.5555555555555558E-3</v>
      </c>
      <c r="E466">
        <f>'pure data'!I466</f>
        <v>1.2</v>
      </c>
      <c r="F466">
        <f>'pure data'!J466</f>
        <v>0</v>
      </c>
      <c r="G466" t="str">
        <f>'pure data'!K466</f>
        <v>N/A</v>
      </c>
      <c r="H466" t="str">
        <f>'pure data'!M466</f>
        <v>W. Keum</v>
      </c>
      <c r="I466" t="str">
        <f>'pure data'!N466</f>
        <v>undergraduate</v>
      </c>
      <c r="J466" t="str">
        <f>'pure data'!O466</f>
        <v>FEEG6012 - GDP (ISVR)</v>
      </c>
      <c r="K466">
        <f>'pure data'!P466</f>
        <v>0</v>
      </c>
      <c r="L466">
        <f>'pure data'!Q466</f>
        <v>0</v>
      </c>
      <c r="M466" t="str">
        <f>'pure data'!T466</f>
        <v>yes</v>
      </c>
      <c r="N466" t="str">
        <f>'pure data'!D466</f>
        <v>Use</v>
      </c>
      <c r="O466" t="str">
        <f>'pure data'!E466 &amp; " " &amp; 'pure data'!F466</f>
        <v>Jalal Amine Eddine jae1g11</v>
      </c>
      <c r="P466" t="s">
        <v>2130</v>
      </c>
      <c r="Q466" s="1">
        <f>'pure data'!C466</f>
        <v>42067.758333333331</v>
      </c>
      <c r="R466" s="1">
        <f>'pure data'!L466</f>
        <v>42067.763888888891</v>
      </c>
      <c r="S466" t="str">
        <f>'pure data'!F466 &amp; "@soton.ac.uk"</f>
        <v>jae1g11@soton.ac.uk</v>
      </c>
      <c r="T466">
        <f>'pure data'!B466</f>
        <v>80151</v>
      </c>
      <c r="U466" t="str">
        <f>'pure data'!R466</f>
        <v>2015/3</v>
      </c>
      <c r="V466" t="str">
        <f>'pure data'!M466</f>
        <v>W. Keum</v>
      </c>
    </row>
    <row r="467" spans="2:22" x14ac:dyDescent="0.2">
      <c r="B467" t="str">
        <f>'pure data'!A467</f>
        <v>Printer 11</v>
      </c>
      <c r="C467">
        <f>'pure data'!G467</f>
        <v>24818666</v>
      </c>
      <c r="D467" s="13">
        <f>'pure data'!H467</f>
        <v>5.5555555555555558E-3</v>
      </c>
      <c r="E467">
        <f>'pure data'!I467</f>
        <v>1.2</v>
      </c>
      <c r="F467">
        <f>'pure data'!J467</f>
        <v>0</v>
      </c>
      <c r="G467" t="str">
        <f>'pure data'!K467</f>
        <v>N/A</v>
      </c>
      <c r="H467" t="str">
        <f>'pure data'!M467</f>
        <v>T. Standen</v>
      </c>
      <c r="I467" t="str">
        <f>'pure data'!N467</f>
        <v>undergraduate</v>
      </c>
      <c r="J467" t="str">
        <f>'pure data'!O467</f>
        <v>FEEG6012 - GDP (ISVR)</v>
      </c>
      <c r="K467">
        <f>'pure data'!P467</f>
        <v>0</v>
      </c>
      <c r="L467">
        <f>'pure data'!Q467</f>
        <v>0</v>
      </c>
      <c r="M467" t="str">
        <f>'pure data'!T467</f>
        <v>yes</v>
      </c>
      <c r="N467" t="str">
        <f>'pure data'!D467</f>
        <v>Use</v>
      </c>
      <c r="O467" t="str">
        <f>'pure data'!E467 &amp; " " &amp; 'pure data'!F467</f>
        <v>Jalal Amine Eddine jae1g11</v>
      </c>
      <c r="P467" t="s">
        <v>2130</v>
      </c>
      <c r="Q467" s="1">
        <f>'pure data'!C467</f>
        <v>42067.375</v>
      </c>
      <c r="R467" s="1">
        <f>'pure data'!L467</f>
        <v>42067.380555555559</v>
      </c>
      <c r="S467" t="str">
        <f>'pure data'!F467 &amp; "@soton.ac.uk"</f>
        <v>jae1g11@soton.ac.uk</v>
      </c>
      <c r="T467">
        <f>'pure data'!B467</f>
        <v>80215</v>
      </c>
      <c r="U467" t="str">
        <f>'pure data'!R467</f>
        <v>2015/3</v>
      </c>
      <c r="V467" t="str">
        <f>'pure data'!M467</f>
        <v>T. Standen</v>
      </c>
    </row>
    <row r="468" spans="2:22" x14ac:dyDescent="0.2">
      <c r="B468" t="str">
        <f>'pure data'!A468</f>
        <v>Printer 10</v>
      </c>
      <c r="C468">
        <f>'pure data'!G468</f>
        <v>25027069</v>
      </c>
      <c r="D468" s="13">
        <f>'pure data'!H468</f>
        <v>1.0416666666666666E-2</v>
      </c>
      <c r="E468">
        <f>'pure data'!I468</f>
        <v>4.3</v>
      </c>
      <c r="F468">
        <f>'pure data'!J468</f>
        <v>0</v>
      </c>
      <c r="G468" t="str">
        <f>'pure data'!K468</f>
        <v>N/A</v>
      </c>
      <c r="H468" t="str">
        <f>'pure data'!M468</f>
        <v>W. Keum</v>
      </c>
      <c r="I468" t="str">
        <f>'pure data'!N468</f>
        <v>undergraduate</v>
      </c>
      <c r="J468" t="str">
        <f>'pure data'!O468</f>
        <v>FEEG6012 - GDP 06</v>
      </c>
      <c r="K468">
        <f>'pure data'!P468</f>
        <v>0</v>
      </c>
      <c r="L468">
        <f>'pure data'!Q468</f>
        <v>0</v>
      </c>
      <c r="M468" t="str">
        <f>'pure data'!T468</f>
        <v>yes</v>
      </c>
      <c r="N468" t="str">
        <f>'pure data'!D468</f>
        <v>Use</v>
      </c>
      <c r="O468" t="str">
        <f>'pure data'!E468 &amp; " " &amp; 'pure data'!F468</f>
        <v>Witold Klimczyk wak2g11</v>
      </c>
      <c r="P468" t="s">
        <v>2130</v>
      </c>
      <c r="Q468" s="1">
        <f>'pure data'!C468</f>
        <v>42067.375</v>
      </c>
      <c r="R468" s="1">
        <f>'pure data'!L468</f>
        <v>42067.385416666664</v>
      </c>
      <c r="S468" t="str">
        <f>'pure data'!F468 &amp; "@soton.ac.uk"</f>
        <v>wak2g11@soton.ac.uk</v>
      </c>
      <c r="T468">
        <f>'pure data'!B468</f>
        <v>80265</v>
      </c>
      <c r="U468" t="str">
        <f>'pure data'!R468</f>
        <v>2015/3</v>
      </c>
      <c r="V468" t="str">
        <f>'pure data'!M468</f>
        <v>W. Keum</v>
      </c>
    </row>
    <row r="469" spans="2:22" x14ac:dyDescent="0.2">
      <c r="B469" t="str">
        <f>'pure data'!A469</f>
        <v>Printer 10</v>
      </c>
      <c r="C469">
        <f>'pure data'!G469</f>
        <v>25592866</v>
      </c>
      <c r="D469" s="13">
        <f>'pure data'!H469</f>
        <v>5</v>
      </c>
      <c r="E469">
        <f>'pure data'!I469</f>
        <v>100</v>
      </c>
      <c r="F469">
        <f>'pure data'!J469</f>
        <v>0</v>
      </c>
      <c r="G469" t="str">
        <f>'pure data'!K469</f>
        <v>N/A</v>
      </c>
      <c r="H469" t="str">
        <f>'pure data'!M469</f>
        <v>F. Zhang</v>
      </c>
      <c r="I469" t="str">
        <f>'pure data'!N469</f>
        <v>undergraduate</v>
      </c>
      <c r="J469" t="str">
        <f>'pure data'!O469</f>
        <v>FEEG6012 - GDP 1</v>
      </c>
      <c r="K469">
        <f>'pure data'!P469</f>
        <v>0</v>
      </c>
      <c r="L469" t="str">
        <f>'pure data'!Q469</f>
        <v>returned on 09/03/2015 to W. Keum (N/A)</v>
      </c>
      <c r="M469" t="str">
        <f>'pure data'!T469</f>
        <v>yes</v>
      </c>
      <c r="N469" t="str">
        <f>'pure data'!D469</f>
        <v>Loan</v>
      </c>
      <c r="O469" t="str">
        <f>'pure data'!E469 &amp; " " &amp; 'pure data'!F469</f>
        <v>Andreas Hadjirafris ah6g12</v>
      </c>
      <c r="P469" t="s">
        <v>2130</v>
      </c>
      <c r="Q469" s="1">
        <f>'pure data'!C469</f>
        <v>42067.75</v>
      </c>
      <c r="R469" s="1">
        <f>'pure data'!L469</f>
        <v>42072.75</v>
      </c>
      <c r="S469" t="str">
        <f>'pure data'!F469 &amp; "@soton.ac.uk"</f>
        <v>ah6g12@soton.ac.uk</v>
      </c>
      <c r="T469">
        <f>'pure data'!B469</f>
        <v>80265</v>
      </c>
      <c r="U469" t="str">
        <f>'pure data'!R469</f>
        <v>2015/3</v>
      </c>
      <c r="V469" t="str">
        <f>'pure data'!M469</f>
        <v>F. Zhang</v>
      </c>
    </row>
    <row r="470" spans="2:22" x14ac:dyDescent="0.2">
      <c r="B470" t="str">
        <f>'pure data'!A470</f>
        <v>Printer 9</v>
      </c>
      <c r="C470">
        <f>'pure data'!G470</f>
        <v>26295083</v>
      </c>
      <c r="D470" s="13">
        <f>'pure data'!H470</f>
        <v>0.15902777777777777</v>
      </c>
      <c r="E470">
        <f>'pure data'!I470</f>
        <v>35.4</v>
      </c>
      <c r="F470">
        <f>'pure data'!J470</f>
        <v>0</v>
      </c>
      <c r="G470" t="str">
        <f>'pure data'!K470</f>
        <v>N/A</v>
      </c>
      <c r="H470" t="str">
        <f>'pure data'!M470</f>
        <v>W. Keum</v>
      </c>
      <c r="I470" t="str">
        <f>'pure data'!N470</f>
        <v>undergraduate</v>
      </c>
      <c r="J470" t="str">
        <f>'pure data'!O470</f>
        <v>FEEG6012 - GDP 12</v>
      </c>
      <c r="K470">
        <f>'pure data'!P470</f>
        <v>0</v>
      </c>
      <c r="L470" t="str">
        <f>'pure data'!Q470</f>
        <v>cancelled</v>
      </c>
      <c r="M470" t="str">
        <f>'pure data'!T470</f>
        <v>yes</v>
      </c>
      <c r="N470" t="str">
        <f>'pure data'!D470</f>
        <v>Use</v>
      </c>
      <c r="O470" t="str">
        <f>'pure data'!E470 &amp; " " &amp; 'pure data'!F470</f>
        <v xml:space="preserve">Tor-Anders Larsen </v>
      </c>
      <c r="P470" t="s">
        <v>2130</v>
      </c>
      <c r="Q470" s="1">
        <f>'pure data'!C470</f>
        <v>42067.375</v>
      </c>
      <c r="R470" s="1">
        <f>'pure data'!L470</f>
        <v>42067.53402777778</v>
      </c>
      <c r="S470" t="str">
        <f>'pure data'!F470 &amp; "@soton.ac.uk"</f>
        <v>@soton.ac.uk</v>
      </c>
      <c r="T470">
        <f>'pure data'!B470</f>
        <v>80213</v>
      </c>
      <c r="U470" t="str">
        <f>'pure data'!R470</f>
        <v>2015/3</v>
      </c>
      <c r="V470" t="str">
        <f>'pure data'!M470</f>
        <v>W. Keum</v>
      </c>
    </row>
    <row r="471" spans="2:22" x14ac:dyDescent="0.2">
      <c r="B471" t="str">
        <f>'pure data'!A471</f>
        <v>Printer 19</v>
      </c>
      <c r="C471">
        <f>'pure data'!G471</f>
        <v>24182869</v>
      </c>
      <c r="D471" s="13">
        <f>'pure data'!H471</f>
        <v>4.625</v>
      </c>
      <c r="E471">
        <f>'pure data'!I471</f>
        <v>100</v>
      </c>
      <c r="F471">
        <f>'pure data'!J471</f>
        <v>0</v>
      </c>
      <c r="G471" t="str">
        <f>'pure data'!K471</f>
        <v>N/A</v>
      </c>
      <c r="H471" t="str">
        <f>'pure data'!M471</f>
        <v>F. Zhang</v>
      </c>
      <c r="I471" t="str">
        <f>'pure data'!N471</f>
        <v>undergraduate</v>
      </c>
      <c r="J471" t="str">
        <f>'pure data'!O471</f>
        <v>FEEG6012 - GDP 18</v>
      </c>
      <c r="K471">
        <f>'pure data'!P471</f>
        <v>0</v>
      </c>
      <c r="L471" t="str">
        <f>'pure data'!Q471</f>
        <v>returned on 09/03/2015 to S. Mestry (N/A)</v>
      </c>
      <c r="M471" t="str">
        <f>'pure data'!T471</f>
        <v>yes</v>
      </c>
      <c r="N471" t="str">
        <f>'pure data'!D471</f>
        <v>Loan</v>
      </c>
      <c r="O471" t="str">
        <f>'pure data'!E471 &amp; " " &amp; 'pure data'!F471</f>
        <v>Joseph Harris jcrh2g11</v>
      </c>
      <c r="P471" t="s">
        <v>2130</v>
      </c>
      <c r="Q471" s="1">
        <f>'pure data'!C471</f>
        <v>42067.75</v>
      </c>
      <c r="R471" s="1">
        <f>'pure data'!L471</f>
        <v>42072.375</v>
      </c>
      <c r="S471" t="str">
        <f>'pure data'!F471 &amp; "@soton.ac.uk"</f>
        <v>jcrh2g11@soton.ac.uk</v>
      </c>
      <c r="T471">
        <f>'pure data'!B471</f>
        <v>83971</v>
      </c>
      <c r="U471" t="str">
        <f>'pure data'!R471</f>
        <v>2015/3</v>
      </c>
      <c r="V471" t="str">
        <f>'pure data'!M471</f>
        <v>F. Zhang</v>
      </c>
    </row>
    <row r="472" spans="2:22" x14ac:dyDescent="0.2">
      <c r="B472" t="str">
        <f>'pure data'!A472</f>
        <v>Printer 20</v>
      </c>
      <c r="C472">
        <f>'pure data'!G472</f>
        <v>25296965</v>
      </c>
      <c r="D472" s="13">
        <f>'pure data'!H472</f>
        <v>6.1805555555555558E-2</v>
      </c>
      <c r="E472">
        <f>'pure data'!I472</f>
        <v>12.8</v>
      </c>
      <c r="F472">
        <f>'pure data'!J472</f>
        <v>0</v>
      </c>
      <c r="G472" t="str">
        <f>'pure data'!K472</f>
        <v>N/A</v>
      </c>
      <c r="H472" t="str">
        <f>'pure data'!M472</f>
        <v>Y. Chen</v>
      </c>
      <c r="I472" t="str">
        <f>'pure data'!N472</f>
        <v>undergraduate</v>
      </c>
      <c r="J472" t="str">
        <f>'pure data'!O472</f>
        <v>FEEG6012 - GDP 35</v>
      </c>
      <c r="K472">
        <f>'pure data'!P472</f>
        <v>0</v>
      </c>
      <c r="L472">
        <f>'pure data'!Q472</f>
        <v>0</v>
      </c>
      <c r="M472" t="str">
        <f>'pure data'!T472</f>
        <v>yes</v>
      </c>
      <c r="N472" t="str">
        <f>'pure data'!D472</f>
        <v>Use</v>
      </c>
      <c r="O472" t="str">
        <f>'pure data'!E472 &amp; " " &amp; 'pure data'!F472</f>
        <v>S. S. ss19g12</v>
      </c>
      <c r="P472" t="s">
        <v>2130</v>
      </c>
      <c r="Q472" s="1">
        <f>'pure data'!C472</f>
        <v>42067.457638888889</v>
      </c>
      <c r="R472" s="1">
        <f>'pure data'!L472</f>
        <v>42067.519444444442</v>
      </c>
      <c r="S472" t="str">
        <f>'pure data'!F472 &amp; "@soton.ac.uk"</f>
        <v>ss19g12@soton.ac.uk</v>
      </c>
      <c r="T472">
        <f>'pure data'!B472</f>
        <v>84097</v>
      </c>
      <c r="U472" t="str">
        <f>'pure data'!R472</f>
        <v>2015/3</v>
      </c>
      <c r="V472" t="str">
        <f>'pure data'!M472</f>
        <v>Y. Chen</v>
      </c>
    </row>
    <row r="473" spans="2:22" x14ac:dyDescent="0.2">
      <c r="B473" t="str">
        <f>'pure data'!A473</f>
        <v>Printer 20</v>
      </c>
      <c r="C473">
        <f>'pure data'!G473</f>
        <v>29129453</v>
      </c>
      <c r="D473" s="13">
        <f>'pure data'!H473</f>
        <v>4.604166666666667</v>
      </c>
      <c r="E473">
        <f>'pure data'!I473</f>
        <v>100</v>
      </c>
      <c r="F473">
        <f>'pure data'!J473</f>
        <v>0</v>
      </c>
      <c r="G473" t="str">
        <f>'pure data'!K473</f>
        <v>N/A</v>
      </c>
      <c r="H473" t="str">
        <f>'pure data'!M473</f>
        <v>F. Zhang</v>
      </c>
      <c r="I473" t="str">
        <f>'pure data'!N473</f>
        <v>undergraduate</v>
      </c>
      <c r="J473" t="str">
        <f>'pure data'!O473</f>
        <v>FEEG6012 - GDP 35</v>
      </c>
      <c r="K473">
        <f>'pure data'!P473</f>
        <v>0</v>
      </c>
      <c r="L473" t="str">
        <f>'pure data'!Q473</f>
        <v>returned on 09/03/2015 to S. Mestry (N/A)</v>
      </c>
      <c r="M473" t="str">
        <f>'pure data'!T473</f>
        <v>yes</v>
      </c>
      <c r="N473" t="str">
        <f>'pure data'!D473</f>
        <v>Loan</v>
      </c>
      <c r="O473" t="str">
        <f>'pure data'!E473 &amp; " " &amp; 'pure data'!F473</f>
        <v>A. M. am53g10</v>
      </c>
      <c r="P473" t="s">
        <v>2130</v>
      </c>
      <c r="Q473" s="1">
        <f>'pure data'!C473</f>
        <v>42067.770833333336</v>
      </c>
      <c r="R473" s="1">
        <f>'pure data'!L473</f>
        <v>42072.375</v>
      </c>
      <c r="S473" t="str">
        <f>'pure data'!F473 &amp; "@soton.ac.uk"</f>
        <v>am53g10@soton.ac.uk</v>
      </c>
      <c r="T473">
        <f>'pure data'!B473</f>
        <v>84097</v>
      </c>
      <c r="U473" t="str">
        <f>'pure data'!R473</f>
        <v>2015/3</v>
      </c>
      <c r="V473" t="str">
        <f>'pure data'!M473</f>
        <v>F. Zhang</v>
      </c>
    </row>
    <row r="474" spans="2:22" x14ac:dyDescent="0.2">
      <c r="B474" t="str">
        <f>'pure data'!A474</f>
        <v>Printer 10</v>
      </c>
      <c r="C474">
        <f>'pure data'!G474</f>
        <v>25027069</v>
      </c>
      <c r="D474" s="13">
        <f>'pure data'!H474</f>
        <v>5.5555555555555552E-2</v>
      </c>
      <c r="E474">
        <f>'pure data'!I474</f>
        <v>25</v>
      </c>
      <c r="F474">
        <f>'pure data'!J474</f>
        <v>0</v>
      </c>
      <c r="G474" t="str">
        <f>'pure data'!K474</f>
        <v>N/A</v>
      </c>
      <c r="H474" t="str">
        <f>'pure data'!M474</f>
        <v>T. Standen</v>
      </c>
      <c r="I474" t="str">
        <f>'pure data'!N474</f>
        <v>undergraduate</v>
      </c>
      <c r="J474" t="str">
        <f>'pure data'!O474</f>
        <v>FEEG6012 - GDP 6</v>
      </c>
      <c r="K474">
        <f>'pure data'!P474</f>
        <v>0</v>
      </c>
      <c r="L474">
        <f>'pure data'!Q474</f>
        <v>0</v>
      </c>
      <c r="M474" t="str">
        <f>'pure data'!T474</f>
        <v>yes</v>
      </c>
      <c r="N474" t="str">
        <f>'pure data'!D474</f>
        <v>Use</v>
      </c>
      <c r="O474" t="str">
        <f>'pure data'!E474 &amp; " " &amp; 'pure data'!F474</f>
        <v>Witold Klimczyk wak2g11</v>
      </c>
      <c r="P474" t="s">
        <v>2130</v>
      </c>
      <c r="Q474" s="1">
        <f>'pure data'!C474</f>
        <v>42067.375</v>
      </c>
      <c r="R474" s="1">
        <f>'pure data'!L474</f>
        <v>42067.430555555555</v>
      </c>
      <c r="S474" t="str">
        <f>'pure data'!F474 &amp; "@soton.ac.uk"</f>
        <v>wak2g11@soton.ac.uk</v>
      </c>
      <c r="T474">
        <f>'pure data'!B474</f>
        <v>80265</v>
      </c>
      <c r="U474" t="str">
        <f>'pure data'!R474</f>
        <v>2015/3</v>
      </c>
      <c r="V474" t="str">
        <f>'pure data'!M474</f>
        <v>T. Standen</v>
      </c>
    </row>
    <row r="475" spans="2:22" x14ac:dyDescent="0.2">
      <c r="B475" t="str">
        <f>'pure data'!A475</f>
        <v>Printer 18</v>
      </c>
      <c r="C475">
        <f>'pure data'!G475</f>
        <v>24045527</v>
      </c>
      <c r="D475" s="13">
        <f>'pure data'!H475</f>
        <v>0.13263888888888889</v>
      </c>
      <c r="E475">
        <f>'pure data'!I475</f>
        <v>85.5</v>
      </c>
      <c r="F475">
        <f>'pure data'!J475</f>
        <v>0</v>
      </c>
      <c r="G475" t="str">
        <f>'pure data'!K475</f>
        <v>N/A</v>
      </c>
      <c r="H475" t="str">
        <f>'pure data'!M475</f>
        <v>W. Keum</v>
      </c>
      <c r="I475" t="str">
        <f>'pure data'!N475</f>
        <v>undergraduate</v>
      </c>
      <c r="J475" t="str">
        <f>'pure data'!O475</f>
        <v>FEEG6012 - GDP Miniature Locomotive</v>
      </c>
      <c r="K475">
        <f>'pure data'!P475</f>
        <v>0</v>
      </c>
      <c r="L475">
        <f>'pure data'!Q475</f>
        <v>0</v>
      </c>
      <c r="M475" t="str">
        <f>'pure data'!T475</f>
        <v>yes</v>
      </c>
      <c r="N475" t="str">
        <f>'pure data'!D475</f>
        <v>Use</v>
      </c>
      <c r="O475" t="str">
        <f>'pure data'!E475 &amp; " " &amp; 'pure data'!F475</f>
        <v>Hamish Munro-Faure hmf1e1e</v>
      </c>
      <c r="P475" t="s">
        <v>2130</v>
      </c>
      <c r="Q475" s="1">
        <f>'pure data'!C475</f>
        <v>42067.375</v>
      </c>
      <c r="R475" s="1">
        <f>'pure data'!L475</f>
        <v>42067.507638888892</v>
      </c>
      <c r="S475" t="str">
        <f>'pure data'!F475 &amp; "@soton.ac.uk"</f>
        <v>hmf1e1e@soton.ac.uk</v>
      </c>
      <c r="T475">
        <f>'pure data'!B475</f>
        <v>84788</v>
      </c>
      <c r="U475" t="str">
        <f>'pure data'!R475</f>
        <v>2015/3</v>
      </c>
      <c r="V475" t="str">
        <f>'pure data'!M475</f>
        <v>W. Keum</v>
      </c>
    </row>
    <row r="476" spans="2:22" x14ac:dyDescent="0.2">
      <c r="B476" t="str">
        <f>'pure data'!A476</f>
        <v>Printer 8</v>
      </c>
      <c r="C476">
        <f>'pure data'!G476</f>
        <v>24045527</v>
      </c>
      <c r="D476" s="13">
        <f>'pure data'!H476</f>
        <v>4.625</v>
      </c>
      <c r="E476">
        <f>'pure data'!I476</f>
        <v>100</v>
      </c>
      <c r="F476">
        <f>'pure data'!J476</f>
        <v>0</v>
      </c>
      <c r="G476" t="str">
        <f>'pure data'!K476</f>
        <v>N/A</v>
      </c>
      <c r="H476" t="str">
        <f>'pure data'!M476</f>
        <v>F. Zhang</v>
      </c>
      <c r="I476" t="str">
        <f>'pure data'!N476</f>
        <v>undergraduate</v>
      </c>
      <c r="J476" t="str">
        <f>'pure data'!O476</f>
        <v>FEEG6012 - GDP Miniature Locomotive</v>
      </c>
      <c r="K476">
        <f>'pure data'!P476</f>
        <v>0</v>
      </c>
      <c r="L476" t="str">
        <f>'pure data'!Q476</f>
        <v>returned on 09/03/2015 to W. Keum (N/A)</v>
      </c>
      <c r="M476" t="str">
        <f>'pure data'!T476</f>
        <v>yes</v>
      </c>
      <c r="N476" t="str">
        <f>'pure data'!D476</f>
        <v>Loan</v>
      </c>
      <c r="O476" t="str">
        <f>'pure data'!E476 &amp; " " &amp; 'pure data'!F476</f>
        <v>Hamish Munro-Faure hmf1e1e</v>
      </c>
      <c r="P476" t="s">
        <v>2130</v>
      </c>
      <c r="Q476" s="1">
        <f>'pure data'!C476</f>
        <v>42067.75</v>
      </c>
      <c r="R476" s="1">
        <f>'pure data'!L476</f>
        <v>42072.375</v>
      </c>
      <c r="S476" t="str">
        <f>'pure data'!F476 &amp; "@soton.ac.uk"</f>
        <v>hmf1e1e@soton.ac.uk</v>
      </c>
      <c r="T476">
        <f>'pure data'!B476</f>
        <v>80211</v>
      </c>
      <c r="U476" t="str">
        <f>'pure data'!R476</f>
        <v>2015/3</v>
      </c>
      <c r="V476" t="str">
        <f>'pure data'!M476</f>
        <v>F. Zhang</v>
      </c>
    </row>
    <row r="477" spans="2:22" x14ac:dyDescent="0.2">
      <c r="B477" t="str">
        <f>'pure data'!A477</f>
        <v>Printer 9</v>
      </c>
      <c r="C477">
        <f>'pure data'!G477</f>
        <v>26295083</v>
      </c>
      <c r="D477" s="13">
        <f>'pure data'!H477</f>
        <v>4.625</v>
      </c>
      <c r="E477">
        <f>'pure data'!I477</f>
        <v>100</v>
      </c>
      <c r="F477">
        <f>'pure data'!J477</f>
        <v>0</v>
      </c>
      <c r="G477" t="str">
        <f>'pure data'!K477</f>
        <v>N/A</v>
      </c>
      <c r="H477" t="str">
        <f>'pure data'!M477</f>
        <v>W. Keum</v>
      </c>
      <c r="I477" t="str">
        <f>'pure data'!N477</f>
        <v>undergraduate</v>
      </c>
      <c r="J477" t="str">
        <f>'pure data'!O477</f>
        <v>FEEG6012 - GDP 12</v>
      </c>
      <c r="K477">
        <f>'pure data'!P477</f>
        <v>0</v>
      </c>
      <c r="L477" t="str">
        <f>'pure data'!Q477</f>
        <v>returned on 09/03/2015 to S. Mestry (N/A)</v>
      </c>
      <c r="M477" t="str">
        <f>'pure data'!T477</f>
        <v>yes</v>
      </c>
      <c r="N477" t="str">
        <f>'pure data'!D477</f>
        <v>Loan</v>
      </c>
      <c r="O477" t="str">
        <f>'pure data'!E477 &amp; " " &amp; 'pure data'!F477</f>
        <v xml:space="preserve">Tor-Anders Larsen </v>
      </c>
      <c r="P477" t="s">
        <v>2130</v>
      </c>
      <c r="Q477" s="1">
        <f>'pure data'!C477</f>
        <v>42067.75</v>
      </c>
      <c r="R477" s="1">
        <f>'pure data'!L477</f>
        <v>42072.375</v>
      </c>
      <c r="S477" t="str">
        <f>'pure data'!F477 &amp; "@soton.ac.uk"</f>
        <v>@soton.ac.uk</v>
      </c>
      <c r="T477">
        <f>'pure data'!B477</f>
        <v>80213</v>
      </c>
      <c r="U477" t="str">
        <f>'pure data'!R477</f>
        <v>2015/3</v>
      </c>
      <c r="V477" t="str">
        <f>'pure data'!M477</f>
        <v>W. Keum</v>
      </c>
    </row>
    <row r="478" spans="2:22" x14ac:dyDescent="0.2">
      <c r="B478" t="str">
        <f>'pure data'!A478</f>
        <v>Printer 20</v>
      </c>
      <c r="C478">
        <f>'pure data'!G478</f>
        <v>24182869</v>
      </c>
      <c r="D478" s="13">
        <f>'pure data'!H478</f>
        <v>0.10833333333333334</v>
      </c>
      <c r="E478">
        <f>'pure data'!I478</f>
        <v>27.4</v>
      </c>
      <c r="F478">
        <f>'pure data'!J478</f>
        <v>0</v>
      </c>
      <c r="G478" t="str">
        <f>'pure data'!K478</f>
        <v>N/A</v>
      </c>
      <c r="H478" t="str">
        <f>'pure data'!M478</f>
        <v>W. Keum</v>
      </c>
      <c r="I478" t="str">
        <f>'pure data'!N478</f>
        <v>undergraduate</v>
      </c>
      <c r="J478" t="str">
        <f>'pure data'!O478</f>
        <v>Group 18</v>
      </c>
      <c r="K478">
        <f>'pure data'!P478</f>
        <v>0</v>
      </c>
      <c r="L478">
        <f>'pure data'!Q478</f>
        <v>0</v>
      </c>
      <c r="M478" t="str">
        <f>'pure data'!T478</f>
        <v>yes</v>
      </c>
      <c r="N478" t="str">
        <f>'pure data'!D478</f>
        <v>Use</v>
      </c>
      <c r="O478" t="str">
        <f>'pure data'!E478 &amp; " " &amp; 'pure data'!F478</f>
        <v>Joseph Harris jcrh2g11</v>
      </c>
      <c r="P478" t="s">
        <v>2130</v>
      </c>
      <c r="Q478" s="1">
        <f>'pure data'!C478</f>
        <v>42067.519444444442</v>
      </c>
      <c r="R478" s="1">
        <f>'pure data'!L478</f>
        <v>42067.627777777772</v>
      </c>
      <c r="S478" t="str">
        <f>'pure data'!F478 &amp; "@soton.ac.uk"</f>
        <v>jcrh2g11@soton.ac.uk</v>
      </c>
      <c r="T478">
        <f>'pure data'!B478</f>
        <v>84097</v>
      </c>
      <c r="U478" t="str">
        <f>'pure data'!R478</f>
        <v>2015/3</v>
      </c>
      <c r="V478" t="str">
        <f>'pure data'!M478</f>
        <v>W. Keum</v>
      </c>
    </row>
    <row r="479" spans="2:22" x14ac:dyDescent="0.2">
      <c r="B479" t="str">
        <f>'pure data'!A479</f>
        <v>Printer 20</v>
      </c>
      <c r="C479">
        <f>'pure data'!G479</f>
        <v>23378107</v>
      </c>
      <c r="D479" s="13">
        <f>'pure data'!H479</f>
        <v>0.13194444444444445</v>
      </c>
      <c r="E479">
        <f>'pure data'!I479</f>
        <v>33.299999999999997</v>
      </c>
      <c r="F479">
        <f>'pure data'!J479</f>
        <v>0</v>
      </c>
      <c r="G479" t="str">
        <f>'pure data'!K479</f>
        <v>N/A</v>
      </c>
      <c r="H479" t="str">
        <f>'pure data'!M479</f>
        <v>T. Standen</v>
      </c>
      <c r="I479" t="str">
        <f>'pure data'!N479</f>
        <v>undergraduate</v>
      </c>
      <c r="J479" t="str">
        <f>'pure data'!O479</f>
        <v>Group 37</v>
      </c>
      <c r="K479">
        <f>'pure data'!P479</f>
        <v>0</v>
      </c>
      <c r="L479">
        <f>'pure data'!Q479</f>
        <v>0</v>
      </c>
      <c r="M479" t="str">
        <f>'pure data'!T479</f>
        <v>yes</v>
      </c>
      <c r="N479" t="str">
        <f>'pure data'!D479</f>
        <v>Use</v>
      </c>
      <c r="O479" t="str">
        <f>'pure data'!E479 &amp; " " &amp; 'pure data'!F479</f>
        <v>William Kumordzie wsk1g11</v>
      </c>
      <c r="P479" t="s">
        <v>2130</v>
      </c>
      <c r="Q479" s="1">
        <f>'pure data'!C479</f>
        <v>42067.627777777772</v>
      </c>
      <c r="R479" s="1">
        <f>'pure data'!L479</f>
        <v>42067.759722222218</v>
      </c>
      <c r="S479" t="str">
        <f>'pure data'!F479 &amp; "@soton.ac.uk"</f>
        <v>wsk1g11@soton.ac.uk</v>
      </c>
      <c r="T479">
        <f>'pure data'!B479</f>
        <v>84097</v>
      </c>
      <c r="U479" t="str">
        <f>'pure data'!R479</f>
        <v>2015/3</v>
      </c>
      <c r="V479" t="str">
        <f>'pure data'!M479</f>
        <v>T. Standen</v>
      </c>
    </row>
    <row r="480" spans="2:22" x14ac:dyDescent="0.2">
      <c r="B480" t="str">
        <f>'pure data'!A480</f>
        <v>Printer 11</v>
      </c>
      <c r="C480">
        <f>'pure data'!G480</f>
        <v>24818666</v>
      </c>
      <c r="D480" s="13">
        <f>'pure data'!H480</f>
        <v>1.5972222222222224E-2</v>
      </c>
      <c r="E480">
        <f>'pure data'!I480</f>
        <v>2.7</v>
      </c>
      <c r="F480">
        <f>'pure data'!J480</f>
        <v>0</v>
      </c>
      <c r="G480" t="str">
        <f>'pure data'!K480</f>
        <v>N/A</v>
      </c>
      <c r="H480" t="str">
        <f>'pure data'!M480</f>
        <v>S. Mestry</v>
      </c>
      <c r="I480" t="str">
        <f>'pure data'!N480</f>
        <v>undergraduate</v>
      </c>
      <c r="J480" t="str">
        <f>'pure data'!O480</f>
        <v>Group ISVR</v>
      </c>
      <c r="K480">
        <f>'pure data'!P480</f>
        <v>0</v>
      </c>
      <c r="L480">
        <f>'pure data'!Q480</f>
        <v>0</v>
      </c>
      <c r="M480" t="str">
        <f>'pure data'!T480</f>
        <v>yes</v>
      </c>
      <c r="N480" t="str">
        <f>'pure data'!D480</f>
        <v>Use</v>
      </c>
      <c r="O480" t="str">
        <f>'pure data'!E480 &amp; " " &amp; 'pure data'!F480</f>
        <v>Jalal Amine Eddine jae1g11</v>
      </c>
      <c r="P480" t="s">
        <v>2130</v>
      </c>
      <c r="Q480" s="1">
        <f>'pure data'!C480</f>
        <v>42067.380555555559</v>
      </c>
      <c r="R480" s="1">
        <f>'pure data'!L480</f>
        <v>42067.396527777782</v>
      </c>
      <c r="S480" t="str">
        <f>'pure data'!F480 &amp; "@soton.ac.uk"</f>
        <v>jae1g11@soton.ac.uk</v>
      </c>
      <c r="T480">
        <f>'pure data'!B480</f>
        <v>80215</v>
      </c>
      <c r="U480" t="str">
        <f>'pure data'!R480</f>
        <v>2015/3</v>
      </c>
      <c r="V480" t="str">
        <f>'pure data'!M480</f>
        <v>S. Mestry</v>
      </c>
    </row>
    <row r="481" spans="2:22" x14ac:dyDescent="0.2">
      <c r="B481" t="str">
        <f>'pure data'!A481</f>
        <v>Printer 19</v>
      </c>
      <c r="C481">
        <f>'pure data'!G481</f>
        <v>25712055</v>
      </c>
      <c r="D481" s="13">
        <f>'pure data'!H481</f>
        <v>7.6388888888888895E-2</v>
      </c>
      <c r="E481">
        <f>'pure data'!I481</f>
        <v>27.1</v>
      </c>
      <c r="F481">
        <f>'pure data'!J481</f>
        <v>0</v>
      </c>
      <c r="G481" t="str">
        <f>'pure data'!K481</f>
        <v>N/A</v>
      </c>
      <c r="H481" t="str">
        <f>'pure data'!M481</f>
        <v>S. Mestry</v>
      </c>
      <c r="I481" t="str">
        <f>'pure data'!N481</f>
        <v>undergraduate</v>
      </c>
      <c r="J481" t="str">
        <f>'pure data'!O481</f>
        <v xml:space="preserve">FEEG3003 - IP </v>
      </c>
      <c r="K481">
        <f>'pure data'!P481</f>
        <v>0</v>
      </c>
      <c r="L481">
        <f>'pure data'!Q481</f>
        <v>0</v>
      </c>
      <c r="M481" t="str">
        <f>'pure data'!T481</f>
        <v>yes</v>
      </c>
      <c r="N481" t="str">
        <f>'pure data'!D481</f>
        <v>Use</v>
      </c>
      <c r="O481" t="str">
        <f>'pure data'!E481 &amp; " " &amp; 'pure data'!F481</f>
        <v>Ian H Low 0</v>
      </c>
      <c r="P481" t="s">
        <v>2130</v>
      </c>
      <c r="Q481" s="1">
        <f>'pure data'!C481</f>
        <v>42067.375</v>
      </c>
      <c r="R481" s="1">
        <f>'pure data'!L481</f>
        <v>42067.451388888891</v>
      </c>
      <c r="S481" t="str">
        <f>'pure data'!F481 &amp; "@soton.ac.uk"</f>
        <v>0@soton.ac.uk</v>
      </c>
      <c r="T481">
        <f>'pure data'!B481</f>
        <v>83971</v>
      </c>
      <c r="U481" t="str">
        <f>'pure data'!R481</f>
        <v>2015/3</v>
      </c>
      <c r="V481" t="str">
        <f>'pure data'!M481</f>
        <v>S. Mestry</v>
      </c>
    </row>
    <row r="482" spans="2:22" x14ac:dyDescent="0.2">
      <c r="B482" t="str">
        <f>'pure data'!A482</f>
        <v>Printer 19</v>
      </c>
      <c r="C482">
        <f>'pure data'!G482</f>
        <v>25296965</v>
      </c>
      <c r="D482" s="13">
        <f>'pure data'!H482</f>
        <v>4.7916666666666663E-2</v>
      </c>
      <c r="E482">
        <f>'pure data'!I482</f>
        <v>15.6</v>
      </c>
      <c r="F482">
        <f>'pure data'!J482</f>
        <v>0</v>
      </c>
      <c r="G482" t="str">
        <f>'pure data'!K482</f>
        <v>N/A</v>
      </c>
      <c r="H482" t="str">
        <f>'pure data'!M482</f>
        <v>Y. Chen</v>
      </c>
      <c r="I482" t="str">
        <f>'pure data'!N482</f>
        <v>undergraduate</v>
      </c>
      <c r="J482" t="str">
        <f>'pure data'!O482</f>
        <v xml:space="preserve">FEEG3003 - IP </v>
      </c>
      <c r="K482">
        <f>'pure data'!P482</f>
        <v>0</v>
      </c>
      <c r="L482">
        <f>'pure data'!Q482</f>
        <v>0</v>
      </c>
      <c r="M482" t="str">
        <f>'pure data'!T482</f>
        <v>yes</v>
      </c>
      <c r="N482" t="str">
        <f>'pure data'!D482</f>
        <v>Use</v>
      </c>
      <c r="O482" t="str">
        <f>'pure data'!E482 &amp; " " &amp; 'pure data'!F482</f>
        <v>S. S. ss19g12</v>
      </c>
      <c r="P482" t="s">
        <v>2130</v>
      </c>
      <c r="Q482" s="1">
        <f>'pure data'!C482</f>
        <v>42067.451388888891</v>
      </c>
      <c r="R482" s="1">
        <f>'pure data'!L482</f>
        <v>42067.499305555561</v>
      </c>
      <c r="S482" t="str">
        <f>'pure data'!F482 &amp; "@soton.ac.uk"</f>
        <v>ss19g12@soton.ac.uk</v>
      </c>
      <c r="T482">
        <f>'pure data'!B482</f>
        <v>83971</v>
      </c>
      <c r="U482" t="str">
        <f>'pure data'!R482</f>
        <v>2015/3</v>
      </c>
      <c r="V482" t="str">
        <f>'pure data'!M482</f>
        <v>Y. Chen</v>
      </c>
    </row>
    <row r="483" spans="2:22" x14ac:dyDescent="0.2">
      <c r="B483" t="str">
        <f>'pure data'!A483</f>
        <v>Printer 16</v>
      </c>
      <c r="C483">
        <f>'pure data'!G483</f>
        <v>25625109</v>
      </c>
      <c r="D483" s="13">
        <f>'pure data'!H483</f>
        <v>2.2222222222222223E-2</v>
      </c>
      <c r="E483">
        <f>'pure data'!I483</f>
        <v>15</v>
      </c>
      <c r="F483">
        <f>'pure data'!J483</f>
        <v>0</v>
      </c>
      <c r="G483" t="str">
        <f>'pure data'!K483</f>
        <v>N/A</v>
      </c>
      <c r="H483" t="str">
        <f>'pure data'!M483</f>
        <v>Y. Chen</v>
      </c>
      <c r="I483" t="str">
        <f>'pure data'!N483</f>
        <v>undergraduate</v>
      </c>
      <c r="J483" t="str">
        <f>'pure data'!O483</f>
        <v xml:space="preserve">FEEG3003 - IP </v>
      </c>
      <c r="K483">
        <f>'pure data'!P483</f>
        <v>0</v>
      </c>
      <c r="L483">
        <f>'pure data'!Q483</f>
        <v>0</v>
      </c>
      <c r="M483" t="str">
        <f>'pure data'!T483</f>
        <v>yes</v>
      </c>
      <c r="N483" t="str">
        <f>'pure data'!D483</f>
        <v>Use</v>
      </c>
      <c r="O483" t="str">
        <f>'pure data'!E483 &amp; " " &amp; 'pure data'!F483</f>
        <v>A. D. L. D. adld1g12</v>
      </c>
      <c r="P483" t="s">
        <v>2130</v>
      </c>
      <c r="Q483" s="1">
        <f>'pure data'!C483</f>
        <v>42067.375</v>
      </c>
      <c r="R483" s="1">
        <f>'pure data'!L483</f>
        <v>42067.397222222222</v>
      </c>
      <c r="S483" t="str">
        <f>'pure data'!F483 &amp; "@soton.ac.uk"</f>
        <v>adld1g12@soton.ac.uk</v>
      </c>
      <c r="T483">
        <f>'pure data'!B483</f>
        <v>82908</v>
      </c>
      <c r="U483" t="str">
        <f>'pure data'!R483</f>
        <v>2015/3</v>
      </c>
      <c r="V483" t="str">
        <f>'pure data'!M483</f>
        <v>Y. Chen</v>
      </c>
    </row>
    <row r="484" spans="2:22" x14ac:dyDescent="0.2">
      <c r="B484" t="str">
        <f>'pure data'!A484</f>
        <v>Printer 12</v>
      </c>
      <c r="C484">
        <f>'pure data'!G484</f>
        <v>25645471</v>
      </c>
      <c r="D484" s="13">
        <f>'pure data'!H484</f>
        <v>0.39583333333333331</v>
      </c>
      <c r="E484">
        <f>'pure data'!I484</f>
        <v>134.1</v>
      </c>
      <c r="F484">
        <f>'pure data'!J484</f>
        <v>0</v>
      </c>
      <c r="G484" t="str">
        <f>'pure data'!K484</f>
        <v>N/A</v>
      </c>
      <c r="H484" t="str">
        <f>'pure data'!M484</f>
        <v>W. Keum</v>
      </c>
      <c r="I484" t="str">
        <f>'pure data'!N484</f>
        <v>undergraduate</v>
      </c>
      <c r="J484" t="str">
        <f>'pure data'!O484</f>
        <v>FEEG3003 - IP 30</v>
      </c>
      <c r="K484">
        <f>'pure data'!P484</f>
        <v>0</v>
      </c>
      <c r="L484">
        <f>'pure data'!Q484</f>
        <v>0</v>
      </c>
      <c r="M484" t="str">
        <f>'pure data'!T484</f>
        <v>yes</v>
      </c>
      <c r="N484" t="str">
        <f>'pure data'!D484</f>
        <v>Use</v>
      </c>
      <c r="O484" t="str">
        <f>'pure data'!E484 &amp; " " &amp; 'pure data'!F484</f>
        <v>Pawel Kekus 0</v>
      </c>
      <c r="P484" t="s">
        <v>2130</v>
      </c>
      <c r="Q484" s="1">
        <f>'pure data'!C484</f>
        <v>42067.375</v>
      </c>
      <c r="R484" s="1">
        <f>'pure data'!L484</f>
        <v>42067.770833333336</v>
      </c>
      <c r="S484" t="str">
        <f>'pure data'!F484 &amp; "@soton.ac.uk"</f>
        <v>0@soton.ac.uk</v>
      </c>
      <c r="T484">
        <f>'pure data'!B484</f>
        <v>80222</v>
      </c>
      <c r="U484" t="str">
        <f>'pure data'!R484</f>
        <v>2015/3</v>
      </c>
      <c r="V484" t="str">
        <f>'pure data'!M484</f>
        <v>W. Keum</v>
      </c>
    </row>
    <row r="485" spans="2:22" x14ac:dyDescent="0.2">
      <c r="B485" t="str">
        <f>'pure data'!A485</f>
        <v>Printer 12</v>
      </c>
      <c r="C485">
        <f>'pure data'!G485</f>
        <v>25645471</v>
      </c>
      <c r="D485" s="13">
        <f>'pure data'!H485</f>
        <v>4.604166666666667</v>
      </c>
      <c r="E485">
        <f>'pure data'!I485</f>
        <v>43</v>
      </c>
      <c r="F485">
        <f>'pure data'!J485</f>
        <v>0</v>
      </c>
      <c r="G485" t="str">
        <f>'pure data'!K485</f>
        <v>N/A</v>
      </c>
      <c r="H485" t="str">
        <f>'pure data'!M485</f>
        <v>T. Standen</v>
      </c>
      <c r="I485" t="str">
        <f>'pure data'!N485</f>
        <v>undergraduate</v>
      </c>
      <c r="J485" t="str">
        <f>'pure data'!O485</f>
        <v>FEEG3003 - IP 30</v>
      </c>
      <c r="K485">
        <f>'pure data'!P485</f>
        <v>0</v>
      </c>
      <c r="L485" t="str">
        <f>'pure data'!Q485</f>
        <v>returned on 09/03/2015 to W. Keum (N/A)</v>
      </c>
      <c r="M485" t="str">
        <f>'pure data'!T485</f>
        <v>yes</v>
      </c>
      <c r="N485" t="str">
        <f>'pure data'!D485</f>
        <v>Loan</v>
      </c>
      <c r="O485" t="str">
        <f>'pure data'!E485 &amp; " " &amp; 'pure data'!F485</f>
        <v>Pawel Kekus 0</v>
      </c>
      <c r="P485" t="s">
        <v>2130</v>
      </c>
      <c r="Q485" s="1">
        <f>'pure data'!C485</f>
        <v>42067.770833333336</v>
      </c>
      <c r="R485" s="1">
        <f>'pure data'!L485</f>
        <v>42072.375</v>
      </c>
      <c r="S485" t="str">
        <f>'pure data'!F485 &amp; "@soton.ac.uk"</f>
        <v>0@soton.ac.uk</v>
      </c>
      <c r="T485">
        <f>'pure data'!B485</f>
        <v>80222</v>
      </c>
      <c r="U485" t="str">
        <f>'pure data'!R485</f>
        <v>2015/3</v>
      </c>
      <c r="V485" t="str">
        <f>'pure data'!M485</f>
        <v>T. Standen</v>
      </c>
    </row>
    <row r="486" spans="2:22" x14ac:dyDescent="0.2">
      <c r="B486" t="str">
        <f>'pure data'!A486</f>
        <v>Printer 11</v>
      </c>
      <c r="C486">
        <f>'pure data'!G486</f>
        <v>24818666</v>
      </c>
      <c r="D486" s="13">
        <f>'pure data'!H486</f>
        <v>6.2499999999999995E-3</v>
      </c>
      <c r="E486">
        <f>'pure data'!I486</f>
        <v>1.2</v>
      </c>
      <c r="F486">
        <f>'pure data'!J486</f>
        <v>0</v>
      </c>
      <c r="G486" t="str">
        <f>'pure data'!K486</f>
        <v>N/A</v>
      </c>
      <c r="H486" t="str">
        <f>'pure data'!M486</f>
        <v>T. Standen</v>
      </c>
      <c r="I486" t="str">
        <f>'pure data'!N486</f>
        <v>undergraduate</v>
      </c>
      <c r="J486" t="str">
        <f>'pure data'!O486</f>
        <v>ISVR</v>
      </c>
      <c r="K486">
        <f>'pure data'!P486</f>
        <v>0</v>
      </c>
      <c r="L486">
        <f>'pure data'!Q486</f>
        <v>0</v>
      </c>
      <c r="M486" t="str">
        <f>'pure data'!T486</f>
        <v>yes</v>
      </c>
      <c r="N486" t="str">
        <f>'pure data'!D486</f>
        <v>Use</v>
      </c>
      <c r="O486" t="str">
        <f>'pure data'!E486 &amp; " " &amp; 'pure data'!F486</f>
        <v>Jalal Amine Eddine jae1g11</v>
      </c>
      <c r="P486" t="s">
        <v>2130</v>
      </c>
      <c r="Q486" s="1">
        <f>'pure data'!C486</f>
        <v>42067.396527777782</v>
      </c>
      <c r="R486" s="1">
        <f>'pure data'!L486</f>
        <v>42067.402777777781</v>
      </c>
      <c r="S486" t="str">
        <f>'pure data'!F486 &amp; "@soton.ac.uk"</f>
        <v>jae1g11@soton.ac.uk</v>
      </c>
      <c r="T486">
        <f>'pure data'!B486</f>
        <v>80215</v>
      </c>
      <c r="U486" t="str">
        <f>'pure data'!R486</f>
        <v>2015/3</v>
      </c>
      <c r="V486" t="str">
        <f>'pure data'!M486</f>
        <v>T. Standen</v>
      </c>
    </row>
    <row r="487" spans="2:22" x14ac:dyDescent="0.2">
      <c r="B487" t="str">
        <f>'pure data'!A487</f>
        <v>Printer 11</v>
      </c>
      <c r="C487">
        <f>'pure data'!G487</f>
        <v>24724564</v>
      </c>
      <c r="D487" s="13">
        <f>'pure data'!H487</f>
        <v>1.1111111111111112E-2</v>
      </c>
      <c r="E487">
        <f>'pure data'!I487</f>
        <v>2.4</v>
      </c>
      <c r="F487">
        <f>'pure data'!J487</f>
        <v>0</v>
      </c>
      <c r="G487" t="str">
        <f>'pure data'!K487</f>
        <v>N/A</v>
      </c>
      <c r="H487" t="str">
        <f>'pure data'!M487</f>
        <v>S. Mestry</v>
      </c>
      <c r="I487" t="str">
        <f>'pure data'!N487</f>
        <v>undergraduate</v>
      </c>
      <c r="J487" t="str">
        <f>'pure data'!O487</f>
        <v>ISVR</v>
      </c>
      <c r="K487">
        <f>'pure data'!P487</f>
        <v>0</v>
      </c>
      <c r="L487">
        <f>'pure data'!Q487</f>
        <v>0</v>
      </c>
      <c r="M487" t="str">
        <f>'pure data'!T487</f>
        <v>yes</v>
      </c>
      <c r="N487" t="str">
        <f>'pure data'!D487</f>
        <v>Use</v>
      </c>
      <c r="O487" t="str">
        <f>'pure data'!E487 &amp; " " &amp; 'pure data'!F487</f>
        <v>Hsuan-Yang Wang hw14g11</v>
      </c>
      <c r="P487" t="s">
        <v>2130</v>
      </c>
      <c r="Q487" s="1">
        <f>'pure data'!C487</f>
        <v>42067.402777777781</v>
      </c>
      <c r="R487" s="1">
        <f>'pure data'!L487</f>
        <v>42067.413888888892</v>
      </c>
      <c r="S487" t="str">
        <f>'pure data'!F487 &amp; "@soton.ac.uk"</f>
        <v>hw14g11@soton.ac.uk</v>
      </c>
      <c r="T487">
        <f>'pure data'!B487</f>
        <v>80215</v>
      </c>
      <c r="U487" t="str">
        <f>'pure data'!R487</f>
        <v>2015/3</v>
      </c>
      <c r="V487" t="str">
        <f>'pure data'!M487</f>
        <v>S. Mestry</v>
      </c>
    </row>
    <row r="488" spans="2:22" x14ac:dyDescent="0.2">
      <c r="B488" t="str">
        <f>'pure data'!A488</f>
        <v>Printer 13</v>
      </c>
      <c r="C488">
        <f>'pure data'!G488</f>
        <v>24724564</v>
      </c>
      <c r="D488" s="13">
        <f>'pure data'!H488</f>
        <v>0.625</v>
      </c>
      <c r="E488">
        <f>'pure data'!I488</f>
        <v>100</v>
      </c>
      <c r="F488">
        <f>'pure data'!J488</f>
        <v>0</v>
      </c>
      <c r="G488" t="str">
        <f>'pure data'!K488</f>
        <v>N/A</v>
      </c>
      <c r="H488" t="str">
        <f>'pure data'!M488</f>
        <v>S. Mestry</v>
      </c>
      <c r="I488" t="str">
        <f>'pure data'!N488</f>
        <v>undergraduate</v>
      </c>
      <c r="J488" t="str">
        <f>'pure data'!O488</f>
        <v>ISVR</v>
      </c>
      <c r="K488">
        <f>'pure data'!P488</f>
        <v>0</v>
      </c>
      <c r="L488" t="str">
        <f>'pure data'!Q488</f>
        <v>returned on 05/03/2015 to W. Keum (N/A)</v>
      </c>
      <c r="M488" t="str">
        <f>'pure data'!T488</f>
        <v>yes</v>
      </c>
      <c r="N488" t="str">
        <f>'pure data'!D488</f>
        <v>Loan</v>
      </c>
      <c r="O488" t="str">
        <f>'pure data'!E488 &amp; " " &amp; 'pure data'!F488</f>
        <v>Hsuan-Yang Wang hw14g11</v>
      </c>
      <c r="P488" t="s">
        <v>2130</v>
      </c>
      <c r="Q488" s="1">
        <f>'pure data'!C488</f>
        <v>42067.75</v>
      </c>
      <c r="R488" s="1">
        <f>'pure data'!L488</f>
        <v>42068.375</v>
      </c>
      <c r="S488" t="str">
        <f>'pure data'!F488 &amp; "@soton.ac.uk"</f>
        <v>hw14g11@soton.ac.uk</v>
      </c>
      <c r="T488">
        <f>'pure data'!B488</f>
        <v>80233</v>
      </c>
      <c r="U488" t="str">
        <f>'pure data'!R488</f>
        <v>2015/3</v>
      </c>
      <c r="V488" t="str">
        <f>'pure data'!M488</f>
        <v>S. Mestry</v>
      </c>
    </row>
    <row r="489" spans="2:22" x14ac:dyDescent="0.2">
      <c r="B489" t="str">
        <f>'pure data'!A489</f>
        <v>Printer 11</v>
      </c>
      <c r="C489">
        <f>'pure data'!G489</f>
        <v>24818666</v>
      </c>
      <c r="D489" s="13">
        <f>'pure data'!H489</f>
        <v>8.9583333333333334E-2</v>
      </c>
      <c r="E489">
        <f>'pure data'!I489</f>
        <v>1.4</v>
      </c>
      <c r="F489">
        <f>'pure data'!J489</f>
        <v>0</v>
      </c>
      <c r="G489" t="str">
        <f>'pure data'!K489</f>
        <v>N/A</v>
      </c>
      <c r="H489" t="str">
        <f>'pure data'!M489</f>
        <v>S. Mestry</v>
      </c>
      <c r="I489" t="str">
        <f>'pure data'!N489</f>
        <v>undergraduate</v>
      </c>
      <c r="J489" t="str">
        <f>'pure data'!O489</f>
        <v>ISVR</v>
      </c>
      <c r="K489">
        <f>'pure data'!P489</f>
        <v>0</v>
      </c>
      <c r="L489">
        <f>'pure data'!Q489</f>
        <v>0</v>
      </c>
      <c r="M489" t="str">
        <f>'pure data'!T489</f>
        <v>yes</v>
      </c>
      <c r="N489" t="str">
        <f>'pure data'!D489</f>
        <v>Use</v>
      </c>
      <c r="O489" t="str">
        <f>'pure data'!E489 &amp; " " &amp; 'pure data'!F489</f>
        <v>Jalal Amine Eddine jae1g11</v>
      </c>
      <c r="P489" t="s">
        <v>2130</v>
      </c>
      <c r="Q489" s="1">
        <f>'pure data'!C489</f>
        <v>42067.413888888892</v>
      </c>
      <c r="R489" s="1">
        <f>'pure data'!L489</f>
        <v>42067.503472222226</v>
      </c>
      <c r="S489" t="str">
        <f>'pure data'!F489 &amp; "@soton.ac.uk"</f>
        <v>jae1g11@soton.ac.uk</v>
      </c>
      <c r="T489">
        <f>'pure data'!B489</f>
        <v>80215</v>
      </c>
      <c r="U489" t="str">
        <f>'pure data'!R489</f>
        <v>2015/3</v>
      </c>
      <c r="V489" t="str">
        <f>'pure data'!M489</f>
        <v>S. Mestry</v>
      </c>
    </row>
    <row r="490" spans="2:22" x14ac:dyDescent="0.2">
      <c r="B490" t="str">
        <f>'pure data'!A490</f>
        <v>Printer 8</v>
      </c>
      <c r="C490">
        <f>'pure data'!G490</f>
        <v>25476246</v>
      </c>
      <c r="D490" s="13">
        <f>'pure data'!H490</f>
        <v>6.3888888888888884E-2</v>
      </c>
      <c r="E490">
        <f>'pure data'!I490</f>
        <v>20.7</v>
      </c>
      <c r="F490">
        <f>'pure data'!J490</f>
        <v>0</v>
      </c>
      <c r="G490" t="str">
        <f>'pure data'!K490</f>
        <v>N/A</v>
      </c>
      <c r="H490" t="str">
        <f>'pure data'!M490</f>
        <v>W. Keum</v>
      </c>
      <c r="I490" t="str">
        <f>'pure data'!N490</f>
        <v>undergraduate</v>
      </c>
      <c r="J490" t="str">
        <f>'pure data'!O490</f>
        <v>SESA6070</v>
      </c>
      <c r="K490">
        <f>'pure data'!P490</f>
        <v>0</v>
      </c>
      <c r="L490">
        <f>'pure data'!Q490</f>
        <v>0</v>
      </c>
      <c r="M490" t="str">
        <f>'pure data'!T490</f>
        <v>yes</v>
      </c>
      <c r="N490" t="str">
        <f>'pure data'!D490</f>
        <v>Use</v>
      </c>
      <c r="O490" t="str">
        <f>'pure data'!E490 &amp; " " &amp; 'pure data'!F490</f>
        <v xml:space="preserve">Eda Dogan </v>
      </c>
      <c r="P490" t="s">
        <v>2130</v>
      </c>
      <c r="Q490" s="1">
        <f>'pure data'!C490</f>
        <v>42067.548611111109</v>
      </c>
      <c r="R490" s="1">
        <f>'pure data'!L490</f>
        <v>42067.612499999996</v>
      </c>
      <c r="S490" t="str">
        <f>'pure data'!F490 &amp; "@soton.ac.uk"</f>
        <v>@soton.ac.uk</v>
      </c>
      <c r="T490">
        <f>'pure data'!B490</f>
        <v>80211</v>
      </c>
      <c r="U490" t="str">
        <f>'pure data'!R490</f>
        <v>2015/3</v>
      </c>
      <c r="V490" t="str">
        <f>'pure data'!M490</f>
        <v>W. Keum</v>
      </c>
    </row>
    <row r="491" spans="2:22" x14ac:dyDescent="0.2">
      <c r="B491" t="str">
        <f>'pure data'!A491</f>
        <v>Printer 13</v>
      </c>
      <c r="C491">
        <f>'pure data'!G491</f>
        <v>25592866</v>
      </c>
      <c r="D491" s="13">
        <f>'pure data'!H491</f>
        <v>3.625</v>
      </c>
      <c r="E491">
        <f>'pure data'!I491</f>
        <v>100</v>
      </c>
      <c r="F491">
        <f>'pure data'!J491</f>
        <v>0</v>
      </c>
      <c r="G491" t="str">
        <f>'pure data'!K491</f>
        <v>N/A</v>
      </c>
      <c r="H491" t="str">
        <f>'pure data'!M491</f>
        <v>W. Keum</v>
      </c>
      <c r="I491" t="str">
        <f>'pure data'!N491</f>
        <v>undergraduate</v>
      </c>
      <c r="J491" t="str">
        <f>'pure data'!O491</f>
        <v>FEEG2001 - 3D Printer 1</v>
      </c>
      <c r="K491">
        <f>'pure data'!P491</f>
        <v>0</v>
      </c>
      <c r="L491" t="str">
        <f>'pure data'!Q491</f>
        <v>returned on 09/03/2015 to S. Mestry (N/A)</v>
      </c>
      <c r="M491" t="str">
        <f>'pure data'!T491</f>
        <v>yes</v>
      </c>
      <c r="N491" t="str">
        <f>'pure data'!D491</f>
        <v>Loan</v>
      </c>
      <c r="O491" t="str">
        <f>'pure data'!E491 &amp; " " &amp; 'pure data'!F491</f>
        <v>Andreas Hadjirafris ah6g12</v>
      </c>
      <c r="P491" t="s">
        <v>2130</v>
      </c>
      <c r="Q491" s="1">
        <f>'pure data'!C491</f>
        <v>42068.75</v>
      </c>
      <c r="R491" s="1">
        <f>'pure data'!L491</f>
        <v>42072.375</v>
      </c>
      <c r="S491" t="str">
        <f>'pure data'!F491 &amp; "@soton.ac.uk"</f>
        <v>ah6g12@soton.ac.uk</v>
      </c>
      <c r="T491">
        <f>'pure data'!B491</f>
        <v>80233</v>
      </c>
      <c r="U491" t="str">
        <f>'pure data'!R491</f>
        <v>2015/3</v>
      </c>
      <c r="V491" t="str">
        <f>'pure data'!M491</f>
        <v>W. Keum</v>
      </c>
    </row>
    <row r="492" spans="2:22" x14ac:dyDescent="0.2">
      <c r="B492" t="str">
        <f>'pure data'!A492</f>
        <v>Printer 5</v>
      </c>
      <c r="C492">
        <f>'pure data'!G492</f>
        <v>25187937</v>
      </c>
      <c r="D492" s="13">
        <f>'pure data'!H492</f>
        <v>6.625</v>
      </c>
      <c r="E492">
        <f>'pure data'!I492</f>
        <v>700</v>
      </c>
      <c r="F492">
        <f>'pure data'!J492</f>
        <v>0</v>
      </c>
      <c r="G492" t="str">
        <f>'pure data'!K492</f>
        <v>N/A</v>
      </c>
      <c r="H492" t="str">
        <f>'pure data'!M492</f>
        <v>S. Mestry</v>
      </c>
      <c r="I492" t="str">
        <f>'pure data'!N492</f>
        <v>undergraduate</v>
      </c>
      <c r="J492" t="str">
        <f>'pure data'!O492</f>
        <v>UKSEDS outreach</v>
      </c>
      <c r="K492">
        <f>'pure data'!P492</f>
        <v>0</v>
      </c>
      <c r="L492">
        <f>'pure data'!Q492</f>
        <v>0</v>
      </c>
      <c r="M492" t="str">
        <f>'pure data'!T492</f>
        <v>yes</v>
      </c>
      <c r="N492" t="str">
        <f>'pure data'!D492</f>
        <v>Loan</v>
      </c>
      <c r="O492" t="str">
        <f>'pure data'!E492 &amp; " " &amp; 'pure data'!F492</f>
        <v>S. M. sm12g11</v>
      </c>
      <c r="P492" t="s">
        <v>2130</v>
      </c>
      <c r="Q492" s="1">
        <f>'pure data'!C492</f>
        <v>42068.75</v>
      </c>
      <c r="R492" s="1">
        <f>'pure data'!L492</f>
        <v>42075.375</v>
      </c>
      <c r="S492" t="str">
        <f>'pure data'!F492 &amp; "@soton.ac.uk"</f>
        <v>sm12g11@soton.ac.uk</v>
      </c>
      <c r="T492">
        <f>'pure data'!B492</f>
        <v>83906</v>
      </c>
      <c r="U492" t="str">
        <f>'pure data'!R492</f>
        <v>2015/3</v>
      </c>
      <c r="V492" t="str">
        <f>'pure data'!M492</f>
        <v>S. Mestry</v>
      </c>
    </row>
    <row r="493" spans="2:22" x14ac:dyDescent="0.2">
      <c r="B493" t="str">
        <f>'pure data'!A493</f>
        <v>Printer 4</v>
      </c>
      <c r="C493">
        <f>'pure data'!G493</f>
        <v>26538873</v>
      </c>
      <c r="D493" s="13">
        <f>'pure data'!H493</f>
        <v>0.125</v>
      </c>
      <c r="E493">
        <f>'pure data'!I493</f>
        <v>70</v>
      </c>
      <c r="F493">
        <f>'pure data'!J493</f>
        <v>0</v>
      </c>
      <c r="G493" t="str">
        <f>'pure data'!K493</f>
        <v>N/A</v>
      </c>
      <c r="H493" t="str">
        <f>'pure data'!M493</f>
        <v>S. Mestry</v>
      </c>
      <c r="I493" t="str">
        <f>'pure data'!N493</f>
        <v>undergraduate</v>
      </c>
      <c r="J493" t="str">
        <f>'pure data'!O493</f>
        <v>FEEG6012 - GDP 4 - 3D printer</v>
      </c>
      <c r="K493">
        <f>'pure data'!P493</f>
        <v>0</v>
      </c>
      <c r="L493">
        <f>'pure data'!Q493</f>
        <v>0</v>
      </c>
      <c r="M493" t="str">
        <f>'pure data'!T493</f>
        <v>yes</v>
      </c>
      <c r="N493" t="str">
        <f>'pure data'!D493</f>
        <v>Use</v>
      </c>
      <c r="O493" t="str">
        <f>'pure data'!E493 &amp; " " &amp; 'pure data'!F493</f>
        <v>Kunal Jain kj2g12</v>
      </c>
      <c r="P493" t="s">
        <v>2130</v>
      </c>
      <c r="Q493" s="1">
        <f>'pure data'!C493</f>
        <v>42072.375</v>
      </c>
      <c r="R493" s="1">
        <f>'pure data'!L493</f>
        <v>42072.5</v>
      </c>
      <c r="S493" t="str">
        <f>'pure data'!F493 &amp; "@soton.ac.uk"</f>
        <v>kj2g12@soton.ac.uk</v>
      </c>
      <c r="T493">
        <f>'pure data'!B493</f>
        <v>83908</v>
      </c>
      <c r="U493" t="str">
        <f>'pure data'!R493</f>
        <v>2015/3</v>
      </c>
      <c r="V493" t="str">
        <f>'pure data'!M493</f>
        <v>S. Mestry</v>
      </c>
    </row>
    <row r="494" spans="2:22" x14ac:dyDescent="0.2">
      <c r="B494" t="str">
        <f>'pure data'!A494</f>
        <v>Printer 16</v>
      </c>
      <c r="C494">
        <f>'pure data'!G494</f>
        <v>26538873</v>
      </c>
      <c r="D494" s="13">
        <f>'pure data'!H494</f>
        <v>0.125</v>
      </c>
      <c r="E494">
        <f>'pure data'!I494</f>
        <v>70</v>
      </c>
      <c r="F494">
        <f>'pure data'!J494</f>
        <v>0</v>
      </c>
      <c r="G494" t="str">
        <f>'pure data'!K494</f>
        <v>N/A</v>
      </c>
      <c r="H494" t="str">
        <f>'pure data'!M494</f>
        <v>S. Mestry</v>
      </c>
      <c r="I494" t="str">
        <f>'pure data'!N494</f>
        <v>undergraduate</v>
      </c>
      <c r="J494" t="str">
        <f>'pure data'!O494</f>
        <v>FEEG6012 - GDP 4 - 3D printer</v>
      </c>
      <c r="K494">
        <f>'pure data'!P494</f>
        <v>0</v>
      </c>
      <c r="L494">
        <f>'pure data'!Q494</f>
        <v>0</v>
      </c>
      <c r="M494" t="str">
        <f>'pure data'!T494</f>
        <v>yes</v>
      </c>
      <c r="N494" t="str">
        <f>'pure data'!D494</f>
        <v>Use</v>
      </c>
      <c r="O494" t="str">
        <f>'pure data'!E494 &amp; " " &amp; 'pure data'!F494</f>
        <v>Kunal Jain kj2g12</v>
      </c>
      <c r="P494" t="s">
        <v>2130</v>
      </c>
      <c r="Q494" s="1">
        <f>'pure data'!C494</f>
        <v>42072.375</v>
      </c>
      <c r="R494" s="1">
        <f>'pure data'!L494</f>
        <v>42072.5</v>
      </c>
      <c r="S494" t="str">
        <f>'pure data'!F494 &amp; "@soton.ac.uk"</f>
        <v>kj2g12@soton.ac.uk</v>
      </c>
      <c r="T494">
        <f>'pure data'!B494</f>
        <v>82908</v>
      </c>
      <c r="U494" t="str">
        <f>'pure data'!R494</f>
        <v>2015/3</v>
      </c>
      <c r="V494" t="str">
        <f>'pure data'!M494</f>
        <v>S. Mestry</v>
      </c>
    </row>
    <row r="495" spans="2:22" x14ac:dyDescent="0.2">
      <c r="B495" t="str">
        <f>'pure data'!A495</f>
        <v>Printer 19</v>
      </c>
      <c r="C495">
        <f>'pure data'!G495</f>
        <v>26273497</v>
      </c>
      <c r="D495" s="13">
        <f>'pure data'!H495</f>
        <v>0.16666666666666666</v>
      </c>
      <c r="E495">
        <f>'pure data'!I495</f>
        <v>50</v>
      </c>
      <c r="F495">
        <f>'pure data'!J495</f>
        <v>0</v>
      </c>
      <c r="G495" t="str">
        <f>'pure data'!K495</f>
        <v>N/A</v>
      </c>
      <c r="H495" t="str">
        <f>'pure data'!M495</f>
        <v>S. Mestry</v>
      </c>
      <c r="I495" t="str">
        <f>'pure data'!N495</f>
        <v>undergraduate</v>
      </c>
      <c r="J495" t="str">
        <f>'pure data'!O495</f>
        <v>FEEG2001 - 3D Printer project</v>
      </c>
      <c r="K495">
        <f>'pure data'!P495</f>
        <v>0</v>
      </c>
      <c r="L495">
        <f>'pure data'!Q495</f>
        <v>0</v>
      </c>
      <c r="M495" t="str">
        <f>'pure data'!T495</f>
        <v>yes</v>
      </c>
      <c r="N495" t="str">
        <f>'pure data'!D495</f>
        <v>Use</v>
      </c>
      <c r="O495" t="str">
        <f>'pure data'!E495 &amp; " " &amp; 'pure data'!F495</f>
        <v>Neolytos Dimitrion nd3n12</v>
      </c>
      <c r="P495" t="s">
        <v>2130</v>
      </c>
      <c r="Q495" s="1">
        <f>'pure data'!C495</f>
        <v>42072.375</v>
      </c>
      <c r="R495" s="1">
        <f>'pure data'!L495</f>
        <v>42072.541666666664</v>
      </c>
      <c r="S495" t="str">
        <f>'pure data'!F495 &amp; "@soton.ac.uk"</f>
        <v>nd3n12@soton.ac.uk</v>
      </c>
      <c r="T495">
        <f>'pure data'!B495</f>
        <v>83971</v>
      </c>
      <c r="U495" t="str">
        <f>'pure data'!R495</f>
        <v>2015/3</v>
      </c>
      <c r="V495" t="str">
        <f>'pure data'!M495</f>
        <v>S. Mestry</v>
      </c>
    </row>
    <row r="496" spans="2:22" x14ac:dyDescent="0.2">
      <c r="B496" t="str">
        <f>'pure data'!A496</f>
        <v>Printer 16</v>
      </c>
      <c r="C496">
        <f>'pure data'!G496</f>
        <v>25632361</v>
      </c>
      <c r="D496" s="13">
        <f>'pure data'!H496</f>
        <v>1.625</v>
      </c>
      <c r="E496">
        <f>'pure data'!I496</f>
        <v>47</v>
      </c>
      <c r="F496">
        <f>'pure data'!J496</f>
        <v>0</v>
      </c>
      <c r="G496" t="str">
        <f>'pure data'!K496</f>
        <v>N/A</v>
      </c>
      <c r="H496" t="str">
        <f>'pure data'!M496</f>
        <v>T. Standen</v>
      </c>
      <c r="I496" t="str">
        <f>'pure data'!N496</f>
        <v>undergraduate</v>
      </c>
      <c r="J496" t="str">
        <f>'pure data'!O496</f>
        <v>Acoustic Engineering</v>
      </c>
      <c r="K496">
        <f>'pure data'!P496</f>
        <v>0</v>
      </c>
      <c r="L496" t="str">
        <f>'pure data'!Q496</f>
        <v>returned on 11/03/2015 to Y. Chen</v>
      </c>
      <c r="M496" t="str">
        <f>'pure data'!T496</f>
        <v>yes</v>
      </c>
      <c r="N496" t="str">
        <f>'pure data'!D496</f>
        <v>Loan</v>
      </c>
      <c r="O496" t="str">
        <f>'pure data'!E496 &amp; " " &amp; 'pure data'!F496</f>
        <v>Luka Banovic 0</v>
      </c>
      <c r="P496" t="s">
        <v>2130</v>
      </c>
      <c r="Q496" s="1">
        <f>'pure data'!C496</f>
        <v>42072.75</v>
      </c>
      <c r="R496" s="1">
        <f>'pure data'!L496</f>
        <v>42074.375</v>
      </c>
      <c r="S496" t="str">
        <f>'pure data'!F496 &amp; "@soton.ac.uk"</f>
        <v>0@soton.ac.uk</v>
      </c>
      <c r="T496">
        <f>'pure data'!B496</f>
        <v>82908</v>
      </c>
      <c r="U496" t="str">
        <f>'pure data'!R496</f>
        <v>2015/3</v>
      </c>
      <c r="V496" t="str">
        <f>'pure data'!M496</f>
        <v>T. Standen</v>
      </c>
    </row>
    <row r="497" spans="2:22" x14ac:dyDescent="0.2">
      <c r="B497" t="str">
        <f>'pure data'!A497</f>
        <v>Printer 19</v>
      </c>
      <c r="C497">
        <f>'pure data'!G497</f>
        <v>21543852</v>
      </c>
      <c r="D497" s="13">
        <f>'pure data'!H497</f>
        <v>6.9444444444444441E-3</v>
      </c>
      <c r="E497">
        <f>'pure data'!I497</f>
        <v>0.8</v>
      </c>
      <c r="F497">
        <f>'pure data'!J497</f>
        <v>0</v>
      </c>
      <c r="G497" t="str">
        <f>'pure data'!K497</f>
        <v>N/A</v>
      </c>
      <c r="H497" t="str">
        <f>'pure data'!M497</f>
        <v>T. Standen</v>
      </c>
      <c r="I497" t="str">
        <f>'pure data'!N497</f>
        <v>demonstrator</v>
      </c>
      <c r="J497" t="str">
        <f>'pure data'!O497</f>
        <v>Demonstrator</v>
      </c>
      <c r="K497">
        <f>'pure data'!P497</f>
        <v>0</v>
      </c>
      <c r="L497" t="str">
        <f>'pure data'!Q497</f>
        <v>Print failed</v>
      </c>
      <c r="M497" t="str">
        <f>'pure data'!T497</f>
        <v>no</v>
      </c>
      <c r="N497" t="str">
        <f>'pure data'!D497</f>
        <v>Use</v>
      </c>
      <c r="O497" t="str">
        <f>'pure data'!E497 &amp; " " &amp; 'pure data'!F497</f>
        <v>Tyra Standen ts1v07</v>
      </c>
      <c r="P497" t="s">
        <v>2130</v>
      </c>
      <c r="Q497" s="1">
        <f>'pure data'!C497</f>
        <v>42072.541666666664</v>
      </c>
      <c r="R497" s="1">
        <f>'pure data'!L497</f>
        <v>42072.542361111111</v>
      </c>
      <c r="S497" t="str">
        <f>'pure data'!F497 &amp; "@soton.ac.uk"</f>
        <v>ts1v07@soton.ac.uk</v>
      </c>
      <c r="T497">
        <f>'pure data'!B497</f>
        <v>83971</v>
      </c>
      <c r="U497" t="str">
        <f>'pure data'!R497</f>
        <v>2015/3</v>
      </c>
      <c r="V497" t="str">
        <f>'pure data'!M497</f>
        <v>T. Standen</v>
      </c>
    </row>
    <row r="498" spans="2:22" x14ac:dyDescent="0.2">
      <c r="B498" t="str">
        <f>'pure data'!A498</f>
        <v>Printer 8</v>
      </c>
      <c r="C498">
        <f>'pure data'!G498</f>
        <v>25592866</v>
      </c>
      <c r="D498" s="13">
        <f>'pure data'!H498</f>
        <v>1.625</v>
      </c>
      <c r="E498">
        <f>'pure data'!I498</f>
        <v>6</v>
      </c>
      <c r="F498">
        <f>'pure data'!J498</f>
        <v>0</v>
      </c>
      <c r="G498" t="str">
        <f>'pure data'!K498</f>
        <v>N/A</v>
      </c>
      <c r="H498" t="str">
        <f>'pure data'!M498</f>
        <v>T. Standen</v>
      </c>
      <c r="I498" t="str">
        <f>'pure data'!N498</f>
        <v>undergraduate</v>
      </c>
      <c r="J498" t="str">
        <f>'pure data'!O498</f>
        <v>FEEG2001 - 3D Printer 1</v>
      </c>
      <c r="K498">
        <f>'pure data'!P498</f>
        <v>0</v>
      </c>
      <c r="L498" t="str">
        <f>'pure data'!Q498</f>
        <v>returned on 11/03/2015 to Y. Chen</v>
      </c>
      <c r="M498" t="str">
        <f>'pure data'!T498</f>
        <v>yes</v>
      </c>
      <c r="N498" t="str">
        <f>'pure data'!D498</f>
        <v>Loan</v>
      </c>
      <c r="O498" t="str">
        <f>'pure data'!E498 &amp; " " &amp; 'pure data'!F498</f>
        <v>Andreas Hadjirafris ah6g12</v>
      </c>
      <c r="P498" t="s">
        <v>2130</v>
      </c>
      <c r="Q498" s="1">
        <f>'pure data'!C498</f>
        <v>42072.75</v>
      </c>
      <c r="R498" s="1">
        <f>'pure data'!L498</f>
        <v>42074.375</v>
      </c>
      <c r="S498" t="str">
        <f>'pure data'!F498 &amp; "@soton.ac.uk"</f>
        <v>ah6g12@soton.ac.uk</v>
      </c>
      <c r="T498">
        <f>'pure data'!B498</f>
        <v>80211</v>
      </c>
      <c r="U498" t="str">
        <f>'pure data'!R498</f>
        <v>2015/3</v>
      </c>
      <c r="V498" t="str">
        <f>'pure data'!M498</f>
        <v>T. Standen</v>
      </c>
    </row>
    <row r="499" spans="2:22" x14ac:dyDescent="0.2">
      <c r="B499" t="str">
        <f>'pure data'!A499</f>
        <v>Printer 8</v>
      </c>
      <c r="C499">
        <f>'pure data'!G499</f>
        <v>26470713</v>
      </c>
      <c r="D499" s="13">
        <f>'pure data'!H499</f>
        <v>1.8055555555555557E-2</v>
      </c>
      <c r="E499">
        <f>'pure data'!I499</f>
        <v>3.5</v>
      </c>
      <c r="F499">
        <f>'pure data'!J499</f>
        <v>0</v>
      </c>
      <c r="G499" t="str">
        <f>'pure data'!K499</f>
        <v>N/A</v>
      </c>
      <c r="H499" t="str">
        <f>'pure data'!M499</f>
        <v>T. Standen</v>
      </c>
      <c r="I499" t="str">
        <f>'pure data'!N499</f>
        <v>undergraduate</v>
      </c>
      <c r="J499" t="str">
        <f>'pure data'!O499</f>
        <v>FEEG2001 - 3D Printer 14</v>
      </c>
      <c r="K499">
        <f>'pure data'!P499</f>
        <v>0</v>
      </c>
      <c r="L499">
        <f>'pure data'!Q499</f>
        <v>0</v>
      </c>
      <c r="M499" t="str">
        <f>'pure data'!T499</f>
        <v>yes</v>
      </c>
      <c r="N499" t="str">
        <f>'pure data'!D499</f>
        <v>Use</v>
      </c>
      <c r="O499" t="str">
        <f>'pure data'!E499 &amp; " " &amp; 'pure data'!F499</f>
        <v>A. P. ap3n12</v>
      </c>
      <c r="P499" t="s">
        <v>2130</v>
      </c>
      <c r="Q499" s="1">
        <f>'pure data'!C499</f>
        <v>42072.375</v>
      </c>
      <c r="R499" s="1">
        <f>'pure data'!L499</f>
        <v>42072.393055555556</v>
      </c>
      <c r="S499" t="str">
        <f>'pure data'!F499 &amp; "@soton.ac.uk"</f>
        <v>ap3n12@soton.ac.uk</v>
      </c>
      <c r="T499">
        <f>'pure data'!B499</f>
        <v>80211</v>
      </c>
      <c r="U499" t="str">
        <f>'pure data'!R499</f>
        <v>2015/3</v>
      </c>
      <c r="V499" t="str">
        <f>'pure data'!M499</f>
        <v>T. Standen</v>
      </c>
    </row>
    <row r="500" spans="2:22" x14ac:dyDescent="0.2">
      <c r="B500" t="str">
        <f>'pure data'!A500</f>
        <v>Printer 8</v>
      </c>
      <c r="C500">
        <f>'pure data'!G500</f>
        <v>26114453</v>
      </c>
      <c r="D500" s="13">
        <f>'pure data'!H500</f>
        <v>2.013888888888889E-2</v>
      </c>
      <c r="E500">
        <f>'pure data'!I500</f>
        <v>11.4</v>
      </c>
      <c r="F500">
        <f>'pure data'!J500</f>
        <v>0</v>
      </c>
      <c r="G500" t="str">
        <f>'pure data'!K500</f>
        <v>N/A</v>
      </c>
      <c r="H500" t="str">
        <f>'pure data'!M500</f>
        <v>S. Mestry</v>
      </c>
      <c r="I500" t="str">
        <f>'pure data'!N500</f>
        <v>undergraduate</v>
      </c>
      <c r="J500" t="str">
        <f>'pure data'!O500</f>
        <v>FEEG2001 - Eurobot 1</v>
      </c>
      <c r="K500">
        <f>'pure data'!P500</f>
        <v>0</v>
      </c>
      <c r="L500">
        <f>'pure data'!Q500</f>
        <v>0</v>
      </c>
      <c r="M500" t="str">
        <f>'pure data'!T500</f>
        <v>yes</v>
      </c>
      <c r="N500" t="str">
        <f>'pure data'!D500</f>
        <v>Use</v>
      </c>
      <c r="O500" t="str">
        <f>'pure data'!E500 &amp; " " &amp; 'pure data'!F500</f>
        <v>Joe Coakley jc24g13</v>
      </c>
      <c r="P500" t="s">
        <v>2130</v>
      </c>
      <c r="Q500" s="1">
        <f>'pure data'!C500</f>
        <v>42072.393055555556</v>
      </c>
      <c r="R500" s="1">
        <f>'pure data'!L500</f>
        <v>42072.413194444445</v>
      </c>
      <c r="S500" t="str">
        <f>'pure data'!F500 &amp; "@soton.ac.uk"</f>
        <v>jc24g13@soton.ac.uk</v>
      </c>
      <c r="T500">
        <f>'pure data'!B500</f>
        <v>80211</v>
      </c>
      <c r="U500" t="str">
        <f>'pure data'!R500</f>
        <v>2015/3</v>
      </c>
      <c r="V500" t="str">
        <f>'pure data'!M500</f>
        <v>S. Mestry</v>
      </c>
    </row>
    <row r="501" spans="2:22" x14ac:dyDescent="0.2">
      <c r="B501" t="str">
        <f>'pure data'!A501</f>
        <v>Printer 8</v>
      </c>
      <c r="C501">
        <f>'pure data'!G501</f>
        <v>26114453</v>
      </c>
      <c r="D501" s="13">
        <f>'pure data'!H501</f>
        <v>0.10277777777777779</v>
      </c>
      <c r="E501">
        <f>'pure data'!I501</f>
        <v>59.4</v>
      </c>
      <c r="F501">
        <f>'pure data'!J501</f>
        <v>0</v>
      </c>
      <c r="G501" t="str">
        <f>'pure data'!K501</f>
        <v>N/A</v>
      </c>
      <c r="H501" t="str">
        <f>'pure data'!M501</f>
        <v>S. Mestry</v>
      </c>
      <c r="I501" t="str">
        <f>'pure data'!N501</f>
        <v>undergraduate</v>
      </c>
      <c r="J501" t="str">
        <f>'pure data'!O501</f>
        <v>FEEG2001 - Eurobot 1</v>
      </c>
      <c r="K501">
        <f>'pure data'!P501</f>
        <v>0</v>
      </c>
      <c r="L501">
        <f>'pure data'!Q501</f>
        <v>0</v>
      </c>
      <c r="M501" t="str">
        <f>'pure data'!T501</f>
        <v>yes</v>
      </c>
      <c r="N501" t="str">
        <f>'pure data'!D501</f>
        <v>Use</v>
      </c>
      <c r="O501" t="str">
        <f>'pure data'!E501 &amp; " " &amp; 'pure data'!F501</f>
        <v>Joe Coakley jc24g13</v>
      </c>
      <c r="P501" t="s">
        <v>2130</v>
      </c>
      <c r="Q501" s="1">
        <f>'pure data'!C501</f>
        <v>42072.413194444445</v>
      </c>
      <c r="R501" s="1">
        <f>'pure data'!L501</f>
        <v>42072.515972222223</v>
      </c>
      <c r="S501" t="str">
        <f>'pure data'!F501 &amp; "@soton.ac.uk"</f>
        <v>jc24g13@soton.ac.uk</v>
      </c>
      <c r="T501">
        <f>'pure data'!B501</f>
        <v>80211</v>
      </c>
      <c r="U501" t="str">
        <f>'pure data'!R501</f>
        <v>2015/3</v>
      </c>
      <c r="V501" t="str">
        <f>'pure data'!M501</f>
        <v>S. Mestry</v>
      </c>
    </row>
    <row r="502" spans="2:22" x14ac:dyDescent="0.2">
      <c r="B502" t="str">
        <f>'pure data'!A502</f>
        <v>Printer 8</v>
      </c>
      <c r="C502">
        <f>'pure data'!G502</f>
        <v>26114453</v>
      </c>
      <c r="D502" s="13">
        <f>'pure data'!H502</f>
        <v>8.1250000000000003E-2</v>
      </c>
      <c r="E502">
        <f>'pure data'!I502</f>
        <v>46.6</v>
      </c>
      <c r="F502">
        <f>'pure data'!J502</f>
        <v>0</v>
      </c>
      <c r="G502" t="str">
        <f>'pure data'!K502</f>
        <v>N/A</v>
      </c>
      <c r="H502" t="str">
        <f>'pure data'!M502</f>
        <v>G. Qi</v>
      </c>
      <c r="I502" t="str">
        <f>'pure data'!N502</f>
        <v>undergraduate</v>
      </c>
      <c r="J502" t="str">
        <f>'pure data'!O502</f>
        <v>FEEG2001 - Eurobot 1</v>
      </c>
      <c r="K502">
        <f>'pure data'!P502</f>
        <v>0</v>
      </c>
      <c r="L502">
        <f>'pure data'!Q502</f>
        <v>0</v>
      </c>
      <c r="M502" t="str">
        <f>'pure data'!T502</f>
        <v>yes</v>
      </c>
      <c r="N502" t="str">
        <f>'pure data'!D502</f>
        <v>Use</v>
      </c>
      <c r="O502" t="str">
        <f>'pure data'!E502 &amp; " " &amp; 'pure data'!F502</f>
        <v>Joe Coakley jc24g13</v>
      </c>
      <c r="P502" t="s">
        <v>2130</v>
      </c>
      <c r="Q502" s="1">
        <f>'pure data'!C502</f>
        <v>42072.515972222223</v>
      </c>
      <c r="R502" s="1">
        <f>'pure data'!L502</f>
        <v>42072.597222222226</v>
      </c>
      <c r="S502" t="str">
        <f>'pure data'!F502 &amp; "@soton.ac.uk"</f>
        <v>jc24g13@soton.ac.uk</v>
      </c>
      <c r="T502">
        <f>'pure data'!B502</f>
        <v>80211</v>
      </c>
      <c r="U502" t="str">
        <f>'pure data'!R502</f>
        <v>2015/3</v>
      </c>
      <c r="V502" t="str">
        <f>'pure data'!M502</f>
        <v>G. Qi</v>
      </c>
    </row>
    <row r="503" spans="2:22" x14ac:dyDescent="0.2">
      <c r="B503" t="str">
        <f>'pure data'!A503</f>
        <v>Printer 3</v>
      </c>
      <c r="C503">
        <f>'pure data'!G503</f>
        <v>26226073</v>
      </c>
      <c r="D503" s="13">
        <f>'pure data'!H503</f>
        <v>3.7499999999999999E-2</v>
      </c>
      <c r="E503">
        <f>'pure data'!I503</f>
        <v>21.2</v>
      </c>
      <c r="F503">
        <f>'pure data'!J503</f>
        <v>0</v>
      </c>
      <c r="G503" t="str">
        <f>'pure data'!K503</f>
        <v>N/A</v>
      </c>
      <c r="H503" t="str">
        <f>'pure data'!M503</f>
        <v>S. Mestry</v>
      </c>
      <c r="I503" t="str">
        <f>'pure data'!N503</f>
        <v>undergraduate</v>
      </c>
      <c r="J503" t="str">
        <f>'pure data'!O503</f>
        <v>FEEG2001 - Eurobot 3</v>
      </c>
      <c r="K503">
        <f>'pure data'!P503</f>
        <v>0</v>
      </c>
      <c r="L503">
        <f>'pure data'!Q503</f>
        <v>0</v>
      </c>
      <c r="M503" t="str">
        <f>'pure data'!T503</f>
        <v>yes</v>
      </c>
      <c r="N503" t="str">
        <f>'pure data'!D503</f>
        <v>Use</v>
      </c>
      <c r="O503" t="str">
        <f>'pure data'!E503 &amp; " " &amp; 'pure data'!F503</f>
        <v>Rebecca Emily Cottrell rec1g13</v>
      </c>
      <c r="P503" t="s">
        <v>2130</v>
      </c>
      <c r="Q503" s="1">
        <f>'pure data'!C503</f>
        <v>42072.375</v>
      </c>
      <c r="R503" s="1">
        <f>'pure data'!L503</f>
        <v>42072.412499999999</v>
      </c>
      <c r="S503" t="str">
        <f>'pure data'!F503 &amp; "@soton.ac.uk"</f>
        <v>rec1g13@soton.ac.uk</v>
      </c>
      <c r="T503">
        <f>'pure data'!B503</f>
        <v>82953</v>
      </c>
      <c r="U503" t="str">
        <f>'pure data'!R503</f>
        <v>2015/3</v>
      </c>
      <c r="V503" t="str">
        <f>'pure data'!M503</f>
        <v>S. Mestry</v>
      </c>
    </row>
    <row r="504" spans="2:22" x14ac:dyDescent="0.2">
      <c r="B504" t="str">
        <f>'pure data'!A504</f>
        <v>Printer 3</v>
      </c>
      <c r="C504">
        <f>'pure data'!G504</f>
        <v>26276073</v>
      </c>
      <c r="D504" s="13">
        <f>'pure data'!H504</f>
        <v>3.3333333333333333E-2</v>
      </c>
      <c r="E504">
        <f>'pure data'!I504</f>
        <v>26.2</v>
      </c>
      <c r="F504">
        <f>'pure data'!J504</f>
        <v>0</v>
      </c>
      <c r="G504" t="str">
        <f>'pure data'!K504</f>
        <v>N/A</v>
      </c>
      <c r="H504" t="str">
        <f>'pure data'!M504</f>
        <v>S. Mestry</v>
      </c>
      <c r="I504" t="str">
        <f>'pure data'!N504</f>
        <v>undergraduate</v>
      </c>
      <c r="J504" t="str">
        <f>'pure data'!O504</f>
        <v>FEEG2001 - Eurobot 3</v>
      </c>
      <c r="K504">
        <f>'pure data'!P504</f>
        <v>0</v>
      </c>
      <c r="L504">
        <f>'pure data'!Q504</f>
        <v>0</v>
      </c>
      <c r="M504" t="str">
        <f>'pure data'!T504</f>
        <v>yes</v>
      </c>
      <c r="N504" t="str">
        <f>'pure data'!D504</f>
        <v>Use</v>
      </c>
      <c r="O504" t="str">
        <f>'pure data'!E504 &amp; " " &amp; 'pure data'!F504</f>
        <v>R. E. C. rec1g13</v>
      </c>
      <c r="P504" t="s">
        <v>2130</v>
      </c>
      <c r="Q504" s="1">
        <f>'pure data'!C504</f>
        <v>42072.412499999999</v>
      </c>
      <c r="R504" s="1">
        <f>'pure data'!L504</f>
        <v>42072.445833333331</v>
      </c>
      <c r="S504" t="str">
        <f>'pure data'!F504 &amp; "@soton.ac.uk"</f>
        <v>rec1g13@soton.ac.uk</v>
      </c>
      <c r="T504">
        <f>'pure data'!B504</f>
        <v>82953</v>
      </c>
      <c r="U504" t="str">
        <f>'pure data'!R504</f>
        <v>2015/3</v>
      </c>
      <c r="V504" t="str">
        <f>'pure data'!M504</f>
        <v>S. Mestry</v>
      </c>
    </row>
    <row r="505" spans="2:22" x14ac:dyDescent="0.2">
      <c r="B505" t="str">
        <f>'pure data'!A505</f>
        <v>Printer 2</v>
      </c>
      <c r="C505">
        <f>'pure data'!G505</f>
        <v>26270897</v>
      </c>
      <c r="D505" s="13">
        <f>'pure data'!H505</f>
        <v>7.2222222222222229E-2</v>
      </c>
      <c r="E505">
        <f>'pure data'!I505</f>
        <v>16.39</v>
      </c>
      <c r="F505">
        <f>'pure data'!J505</f>
        <v>0</v>
      </c>
      <c r="G505" t="str">
        <f>'pure data'!K505</f>
        <v>N/A</v>
      </c>
      <c r="H505" t="str">
        <f>'pure data'!M505</f>
        <v>S. Mestry</v>
      </c>
      <c r="I505" t="str">
        <f>'pure data'!N505</f>
        <v>undergraduate</v>
      </c>
      <c r="J505" t="str">
        <f>'pure data'!O505</f>
        <v>FEEG2001 - Eurobot 5</v>
      </c>
      <c r="K505">
        <f>'pure data'!P505</f>
        <v>0</v>
      </c>
      <c r="L505">
        <f>'pure data'!Q505</f>
        <v>0</v>
      </c>
      <c r="M505" t="str">
        <f>'pure data'!T505</f>
        <v>yes</v>
      </c>
      <c r="N505" t="str">
        <f>'pure data'!D505</f>
        <v>Use</v>
      </c>
      <c r="O505" t="str">
        <f>'pure data'!E505 &amp; " " &amp; 'pure data'!F505</f>
        <v>Aniket Chopda ac9g13</v>
      </c>
      <c r="P505" t="s">
        <v>2130</v>
      </c>
      <c r="Q505" s="1">
        <f>'pure data'!C505</f>
        <v>42072.375</v>
      </c>
      <c r="R505" s="1">
        <f>'pure data'!L505</f>
        <v>42072.447222222225</v>
      </c>
      <c r="S505" t="str">
        <f>'pure data'!F505 &amp; "@soton.ac.uk"</f>
        <v>ac9g13@soton.ac.uk</v>
      </c>
      <c r="T505">
        <f>'pure data'!B505</f>
        <v>63116</v>
      </c>
      <c r="U505" t="str">
        <f>'pure data'!R505</f>
        <v>2015/3</v>
      </c>
      <c r="V505" t="str">
        <f>'pure data'!M505</f>
        <v>S. Mestry</v>
      </c>
    </row>
    <row r="506" spans="2:22" x14ac:dyDescent="0.2">
      <c r="B506" t="str">
        <f>'pure data'!A506</f>
        <v>Printer 4</v>
      </c>
      <c r="C506">
        <f>'pure data'!G506</f>
        <v>26270897</v>
      </c>
      <c r="D506" s="13">
        <f>'pure data'!H506</f>
        <v>5.4166666666666669E-2</v>
      </c>
      <c r="E506">
        <f>'pure data'!I506</f>
        <v>16.39</v>
      </c>
      <c r="F506">
        <f>'pure data'!J506</f>
        <v>0</v>
      </c>
      <c r="G506" t="str">
        <f>'pure data'!K506</f>
        <v>N/A</v>
      </c>
      <c r="H506" t="str">
        <f>'pure data'!M506</f>
        <v>G. Qi</v>
      </c>
      <c r="I506" t="str">
        <f>'pure data'!N506</f>
        <v>undergraduate</v>
      </c>
      <c r="J506" t="str">
        <f>'pure data'!O506</f>
        <v>FEEG2001 - Eurobot 5</v>
      </c>
      <c r="K506">
        <f>'pure data'!P506</f>
        <v>0</v>
      </c>
      <c r="L506">
        <f>'pure data'!Q506</f>
        <v>0</v>
      </c>
      <c r="M506" t="str">
        <f>'pure data'!T506</f>
        <v>yes</v>
      </c>
      <c r="N506" t="str">
        <f>'pure data'!D506</f>
        <v>Use</v>
      </c>
      <c r="O506" t="str">
        <f>'pure data'!E506 &amp; " " &amp; 'pure data'!F506</f>
        <v>Aniket Chopda ac9g13</v>
      </c>
      <c r="P506" t="s">
        <v>2130</v>
      </c>
      <c r="Q506" s="1">
        <f>'pure data'!C506</f>
        <v>42072.5</v>
      </c>
      <c r="R506" s="1">
        <f>'pure data'!L506</f>
        <v>42072.554166666669</v>
      </c>
      <c r="S506" t="str">
        <f>'pure data'!F506 &amp; "@soton.ac.uk"</f>
        <v>ac9g13@soton.ac.uk</v>
      </c>
      <c r="T506">
        <f>'pure data'!B506</f>
        <v>83908</v>
      </c>
      <c r="U506" t="str">
        <f>'pure data'!R506</f>
        <v>2015/3</v>
      </c>
      <c r="V506" t="str">
        <f>'pure data'!M506</f>
        <v>G. Qi</v>
      </c>
    </row>
    <row r="507" spans="2:22" x14ac:dyDescent="0.2">
      <c r="B507" t="str">
        <f>'pure data'!A507</f>
        <v>Printer 8</v>
      </c>
      <c r="C507">
        <f>'pure data'!G507</f>
        <v>26270897</v>
      </c>
      <c r="D507" s="13">
        <f>'pure data'!H507</f>
        <v>1.3888888888888888E-2</v>
      </c>
      <c r="E507">
        <f>'pure data'!I507</f>
        <v>9</v>
      </c>
      <c r="F507">
        <f>'pure data'!J507</f>
        <v>0</v>
      </c>
      <c r="G507" t="str">
        <f>'pure data'!K507</f>
        <v>N/A</v>
      </c>
      <c r="H507" t="str">
        <f>'pure data'!M507</f>
        <v>T. Standen</v>
      </c>
      <c r="I507" t="str">
        <f>'pure data'!N507</f>
        <v>undergraduate</v>
      </c>
      <c r="J507" t="str">
        <f>'pure data'!O507</f>
        <v>FEEG2001 - Eurobot 5</v>
      </c>
      <c r="K507">
        <f>'pure data'!P507</f>
        <v>0</v>
      </c>
      <c r="L507">
        <f>'pure data'!Q507</f>
        <v>0</v>
      </c>
      <c r="M507" t="str">
        <f>'pure data'!T507</f>
        <v>yes</v>
      </c>
      <c r="N507" t="str">
        <f>'pure data'!D507</f>
        <v>Use</v>
      </c>
      <c r="O507" t="str">
        <f>'pure data'!E507 &amp; " " &amp; 'pure data'!F507</f>
        <v>Aniket Chopda ac9g13</v>
      </c>
      <c r="P507" t="s">
        <v>2130</v>
      </c>
      <c r="Q507" s="1">
        <f>'pure data'!C507</f>
        <v>42072.597222222226</v>
      </c>
      <c r="R507" s="1">
        <f>'pure data'!L507</f>
        <v>42072.611111111117</v>
      </c>
      <c r="S507" t="str">
        <f>'pure data'!F507 &amp; "@soton.ac.uk"</f>
        <v>ac9g13@soton.ac.uk</v>
      </c>
      <c r="T507">
        <f>'pure data'!B507</f>
        <v>80211</v>
      </c>
      <c r="U507" t="str">
        <f>'pure data'!R507</f>
        <v>2015/3</v>
      </c>
      <c r="V507" t="str">
        <f>'pure data'!M507</f>
        <v>T. Standen</v>
      </c>
    </row>
    <row r="508" spans="2:22" x14ac:dyDescent="0.2">
      <c r="B508" t="str">
        <f>'pure data'!A508</f>
        <v>Printer 22</v>
      </c>
      <c r="C508">
        <f>'pure data'!G508</f>
        <v>26241048</v>
      </c>
      <c r="D508" s="13">
        <f>'pure data'!H508</f>
        <v>3.3333333333333333E-2</v>
      </c>
      <c r="E508">
        <f>'pure data'!I508</f>
        <v>10.9</v>
      </c>
      <c r="F508">
        <f>'pure data'!J508</f>
        <v>0</v>
      </c>
      <c r="G508" t="str">
        <f>'pure data'!K508</f>
        <v>N/A</v>
      </c>
      <c r="H508" t="str">
        <f>'pure data'!M508</f>
        <v>D. Newman</v>
      </c>
      <c r="I508" t="str">
        <f>'pure data'!N508</f>
        <v>undergraduate</v>
      </c>
      <c r="J508" t="str">
        <f>'pure data'!O508</f>
        <v>FEEG2001 - Eurobot 9</v>
      </c>
      <c r="K508">
        <f>'pure data'!P508</f>
        <v>0</v>
      </c>
      <c r="L508">
        <f>'pure data'!Q508</f>
        <v>0</v>
      </c>
      <c r="M508" t="str">
        <f>'pure data'!T508</f>
        <v>yes</v>
      </c>
      <c r="N508" t="str">
        <f>'pure data'!D508</f>
        <v>Use</v>
      </c>
      <c r="O508" t="str">
        <f>'pure data'!E508 &amp; " " &amp; 'pure data'!F508</f>
        <v>Alex Davey amd1g13</v>
      </c>
      <c r="P508" t="s">
        <v>2130</v>
      </c>
      <c r="Q508" s="1">
        <f>'pure data'!C508</f>
        <v>42072.375</v>
      </c>
      <c r="R508" s="1">
        <f>'pure data'!L508</f>
        <v>42072.408333333333</v>
      </c>
      <c r="S508" t="str">
        <f>'pure data'!F508 &amp; "@soton.ac.uk"</f>
        <v>amd1g13@soton.ac.uk</v>
      </c>
      <c r="T508">
        <f>'pure data'!B508</f>
        <v>84047</v>
      </c>
      <c r="U508" t="str">
        <f>'pure data'!R508</f>
        <v>2015/3</v>
      </c>
      <c r="V508" t="str">
        <f>'pure data'!M508</f>
        <v>D. Newman</v>
      </c>
    </row>
    <row r="509" spans="2:22" x14ac:dyDescent="0.2">
      <c r="B509" t="str">
        <f>'pure data'!A509</f>
        <v>Printer 20</v>
      </c>
      <c r="C509">
        <f>'pure data'!G509</f>
        <v>24971197</v>
      </c>
      <c r="D509" s="13">
        <f>'pure data'!H509</f>
        <v>0.21249999999999999</v>
      </c>
      <c r="E509">
        <f>'pure data'!I509</f>
        <v>63.2</v>
      </c>
      <c r="F509">
        <f>'pure data'!J509</f>
        <v>0</v>
      </c>
      <c r="G509" t="str">
        <f>'pure data'!K509</f>
        <v>N/A</v>
      </c>
      <c r="H509" t="str">
        <f>'pure data'!M509</f>
        <v>S. Mestry</v>
      </c>
      <c r="I509" t="str">
        <f>'pure data'!N509</f>
        <v>undergraduate</v>
      </c>
      <c r="J509" t="str">
        <f>'pure data'!O509</f>
        <v>FEEG6012 - GDP 14</v>
      </c>
      <c r="K509">
        <f>'pure data'!P509</f>
        <v>0</v>
      </c>
      <c r="L509">
        <f>'pure data'!Q509</f>
        <v>0</v>
      </c>
      <c r="M509" t="str">
        <f>'pure data'!T509</f>
        <v>yes</v>
      </c>
      <c r="N509" t="str">
        <f>'pure data'!D509</f>
        <v>Use</v>
      </c>
      <c r="O509" t="str">
        <f>'pure data'!E509 &amp; " " &amp; 'pure data'!F509</f>
        <v>J. K. S. jks2g11</v>
      </c>
      <c r="P509" t="s">
        <v>2130</v>
      </c>
      <c r="Q509" s="1">
        <f>'pure data'!C509</f>
        <v>42072.375</v>
      </c>
      <c r="R509" s="1">
        <f>'pure data'!L509</f>
        <v>42072.587500000001</v>
      </c>
      <c r="S509" t="str">
        <f>'pure data'!F509 &amp; "@soton.ac.uk"</f>
        <v>jks2g11@soton.ac.uk</v>
      </c>
      <c r="T509">
        <f>'pure data'!B509</f>
        <v>84097</v>
      </c>
      <c r="U509" t="str">
        <f>'pure data'!R509</f>
        <v>2015/3</v>
      </c>
      <c r="V509" t="str">
        <f>'pure data'!M509</f>
        <v>S. Mestry</v>
      </c>
    </row>
    <row r="510" spans="2:22" x14ac:dyDescent="0.2">
      <c r="B510" t="str">
        <f>'pure data'!A510</f>
        <v>Printer 12</v>
      </c>
      <c r="C510">
        <f>'pure data'!G510</f>
        <v>24520896</v>
      </c>
      <c r="D510" s="13">
        <f>'pure data'!H510</f>
        <v>3.9583333333333331E-2</v>
      </c>
      <c r="E510">
        <f>'pure data'!I510</f>
        <v>13.7</v>
      </c>
      <c r="F510">
        <f>'pure data'!J510</f>
        <v>0</v>
      </c>
      <c r="G510" t="str">
        <f>'pure data'!K510</f>
        <v>N/A</v>
      </c>
      <c r="H510" t="str">
        <f>'pure data'!M510</f>
        <v>S. Mestry</v>
      </c>
      <c r="I510" t="str">
        <f>'pure data'!N510</f>
        <v>undergraduate</v>
      </c>
      <c r="J510" t="str">
        <f>'pure data'!O510</f>
        <v>FEEG6012 - GDP 18</v>
      </c>
      <c r="K510">
        <f>'pure data'!P510</f>
        <v>0</v>
      </c>
      <c r="L510">
        <f>'pure data'!Q510</f>
        <v>0</v>
      </c>
      <c r="M510" t="str">
        <f>'pure data'!T510</f>
        <v>yes</v>
      </c>
      <c r="N510" t="str">
        <f>'pure data'!D510</f>
        <v>Use</v>
      </c>
      <c r="O510" t="str">
        <f>'pure data'!E510 &amp; " " &amp; 'pure data'!F510</f>
        <v>Jingoing Zhao jz12g10</v>
      </c>
      <c r="P510" t="s">
        <v>2130</v>
      </c>
      <c r="Q510" s="1">
        <f>'pure data'!C510</f>
        <v>42072.375</v>
      </c>
      <c r="R510" s="1">
        <f>'pure data'!L510</f>
        <v>42072.414583333331</v>
      </c>
      <c r="S510" t="str">
        <f>'pure data'!F510 &amp; "@soton.ac.uk"</f>
        <v>jz12g10@soton.ac.uk</v>
      </c>
      <c r="T510">
        <f>'pure data'!B510</f>
        <v>80222</v>
      </c>
      <c r="U510" t="str">
        <f>'pure data'!R510</f>
        <v>2015/3</v>
      </c>
      <c r="V510" t="str">
        <f>'pure data'!M510</f>
        <v>S. Mestry</v>
      </c>
    </row>
    <row r="511" spans="2:22" x14ac:dyDescent="0.2">
      <c r="B511" t="str">
        <f>'pure data'!A511</f>
        <v>Printer 11</v>
      </c>
      <c r="C511">
        <f>'pure data'!G511</f>
        <v>24136557</v>
      </c>
      <c r="D511" s="13">
        <f>'pure data'!H511</f>
        <v>2.0833333333333332E-2</v>
      </c>
      <c r="E511">
        <f>'pure data'!I511</f>
        <v>3</v>
      </c>
      <c r="F511">
        <f>'pure data'!J511</f>
        <v>0</v>
      </c>
      <c r="G511" t="str">
        <f>'pure data'!K511</f>
        <v>N/A</v>
      </c>
      <c r="H511" t="str">
        <f>'pure data'!M511</f>
        <v>S. Mestry</v>
      </c>
      <c r="I511" t="str">
        <f>'pure data'!N511</f>
        <v>undergraduate</v>
      </c>
      <c r="J511" t="str">
        <f>'pure data'!O511</f>
        <v>FEEG6012 - GDP 18</v>
      </c>
      <c r="K511">
        <f>'pure data'!P511</f>
        <v>0</v>
      </c>
      <c r="L511">
        <f>'pure data'!Q511</f>
        <v>0</v>
      </c>
      <c r="M511" t="str">
        <f>'pure data'!T511</f>
        <v>yes</v>
      </c>
      <c r="N511" t="str">
        <f>'pure data'!D511</f>
        <v>Use</v>
      </c>
      <c r="O511" t="str">
        <f>'pure data'!E511 &amp; " " &amp; 'pure data'!F511</f>
        <v>Loir Matzkin ldm2g11</v>
      </c>
      <c r="P511" t="s">
        <v>2130</v>
      </c>
      <c r="Q511" s="1">
        <f>'pure data'!C511</f>
        <v>42072.375</v>
      </c>
      <c r="R511" s="1">
        <f>'pure data'!L511</f>
        <v>42072.395833333336</v>
      </c>
      <c r="S511" t="str">
        <f>'pure data'!F511 &amp; "@soton.ac.uk"</f>
        <v>ldm2g11@soton.ac.uk</v>
      </c>
      <c r="T511">
        <f>'pure data'!B511</f>
        <v>80215</v>
      </c>
      <c r="U511" t="str">
        <f>'pure data'!R511</f>
        <v>2015/3</v>
      </c>
      <c r="V511" t="str">
        <f>'pure data'!M511</f>
        <v>S. Mestry</v>
      </c>
    </row>
    <row r="512" spans="2:22" x14ac:dyDescent="0.2">
      <c r="B512" t="str">
        <f>'pure data'!A512</f>
        <v>Printer 11</v>
      </c>
      <c r="C512">
        <f>'pure data'!G512</f>
        <v>24136557</v>
      </c>
      <c r="D512" s="13">
        <f>'pure data'!H512</f>
        <v>2.0833333333333332E-2</v>
      </c>
      <c r="E512">
        <f>'pure data'!I512</f>
        <v>3</v>
      </c>
      <c r="F512">
        <f>'pure data'!J512</f>
        <v>0</v>
      </c>
      <c r="G512" t="str">
        <f>'pure data'!K512</f>
        <v>N/A</v>
      </c>
      <c r="H512" t="str">
        <f>'pure data'!M512</f>
        <v>S. Mestry</v>
      </c>
      <c r="I512" t="str">
        <f>'pure data'!N512</f>
        <v>undergraduate</v>
      </c>
      <c r="J512" t="str">
        <f>'pure data'!O512</f>
        <v>FEEG6012 - GDP 18</v>
      </c>
      <c r="K512">
        <f>'pure data'!P512</f>
        <v>0</v>
      </c>
      <c r="L512">
        <f>'pure data'!Q512</f>
        <v>0</v>
      </c>
      <c r="M512" t="str">
        <f>'pure data'!T512</f>
        <v>yes</v>
      </c>
      <c r="N512" t="str">
        <f>'pure data'!D512</f>
        <v>Use</v>
      </c>
      <c r="O512" t="str">
        <f>'pure data'!E512 &amp; " " &amp; 'pure data'!F512</f>
        <v>Loir Matzkin ldm2g11</v>
      </c>
      <c r="P512" t="s">
        <v>2130</v>
      </c>
      <c r="Q512" s="1">
        <f>'pure data'!C512</f>
        <v>42072.395833333336</v>
      </c>
      <c r="R512" s="1">
        <f>'pure data'!L512</f>
        <v>42072.416666666672</v>
      </c>
      <c r="S512" t="str">
        <f>'pure data'!F512 &amp; "@soton.ac.uk"</f>
        <v>ldm2g11@soton.ac.uk</v>
      </c>
      <c r="T512">
        <f>'pure data'!B512</f>
        <v>80215</v>
      </c>
      <c r="U512" t="str">
        <f>'pure data'!R512</f>
        <v>2015/3</v>
      </c>
      <c r="V512" t="str">
        <f>'pure data'!M512</f>
        <v>S. Mestry</v>
      </c>
    </row>
    <row r="513" spans="2:22" x14ac:dyDescent="0.2">
      <c r="B513" t="str">
        <f>'pure data'!A513</f>
        <v>Printer 12</v>
      </c>
      <c r="C513">
        <f>'pure data'!G513</f>
        <v>23961627</v>
      </c>
      <c r="D513" s="13">
        <f>'pure data'!H513</f>
        <v>3.9583333333333331E-2</v>
      </c>
      <c r="E513">
        <f>'pure data'!I513</f>
        <v>13.7</v>
      </c>
      <c r="F513">
        <f>'pure data'!J513</f>
        <v>0</v>
      </c>
      <c r="G513" t="str">
        <f>'pure data'!K513</f>
        <v>N/A</v>
      </c>
      <c r="H513" t="str">
        <f>'pure data'!M513</f>
        <v>G. Qi</v>
      </c>
      <c r="I513" t="str">
        <f>'pure data'!N513</f>
        <v>undergraduate</v>
      </c>
      <c r="J513" t="str">
        <f>'pure data'!O513</f>
        <v>FEEG6012 - GDP 18</v>
      </c>
      <c r="K513">
        <f>'pure data'!P513</f>
        <v>0</v>
      </c>
      <c r="L513">
        <f>'pure data'!Q513</f>
        <v>0</v>
      </c>
      <c r="M513" t="str">
        <f>'pure data'!T513</f>
        <v>yes</v>
      </c>
      <c r="N513" t="str">
        <f>'pure data'!D513</f>
        <v>Use</v>
      </c>
      <c r="O513" t="str">
        <f>'pure data'!E513 &amp; " " &amp; 'pure data'!F513</f>
        <v>David Carpenter dpc1g10</v>
      </c>
      <c r="P513" t="s">
        <v>2130</v>
      </c>
      <c r="Q513" s="1">
        <f>'pure data'!C513</f>
        <v>42072.414583333331</v>
      </c>
      <c r="R513" s="1">
        <f>'pure data'!L513</f>
        <v>42072.454166666663</v>
      </c>
      <c r="S513" t="str">
        <f>'pure data'!F513 &amp; "@soton.ac.uk"</f>
        <v>dpc1g10@soton.ac.uk</v>
      </c>
      <c r="T513">
        <f>'pure data'!B513</f>
        <v>80222</v>
      </c>
      <c r="U513" t="str">
        <f>'pure data'!R513</f>
        <v>2015/3</v>
      </c>
      <c r="V513" t="str">
        <f>'pure data'!M513</f>
        <v>G. Qi</v>
      </c>
    </row>
    <row r="514" spans="2:22" x14ac:dyDescent="0.2">
      <c r="B514" t="str">
        <f>'pure data'!A514</f>
        <v>Printer 17</v>
      </c>
      <c r="C514">
        <f>'pure data'!G514</f>
        <v>24136557</v>
      </c>
      <c r="D514" s="13">
        <f>'pure data'!H514</f>
        <v>0.625</v>
      </c>
      <c r="E514">
        <f>'pure data'!I514</f>
        <v>6</v>
      </c>
      <c r="F514">
        <f>'pure data'!J514</f>
        <v>0</v>
      </c>
      <c r="G514" t="str">
        <f>'pure data'!K514</f>
        <v>N/A</v>
      </c>
      <c r="H514" t="str">
        <f>'pure data'!M514</f>
        <v>W. Keum</v>
      </c>
      <c r="I514" t="str">
        <f>'pure data'!N514</f>
        <v>undergraduate</v>
      </c>
      <c r="J514" t="str">
        <f>'pure data'!O514</f>
        <v>FEEG6012 - GDP 18</v>
      </c>
      <c r="K514">
        <f>'pure data'!P514</f>
        <v>0</v>
      </c>
      <c r="L514" t="str">
        <f>'pure data'!Q514</f>
        <v>returned on 10/03/2015 to W. Keum (Changed printer to 22 due to bad print quality)</v>
      </c>
      <c r="M514" t="str">
        <f>'pure data'!T514</f>
        <v>yes</v>
      </c>
      <c r="N514" t="str">
        <f>'pure data'!D514</f>
        <v>Loan</v>
      </c>
      <c r="O514" t="str">
        <f>'pure data'!E514 &amp; " " &amp; 'pure data'!F514</f>
        <v>Loir Matzkin ldm2g11</v>
      </c>
      <c r="P514" t="s">
        <v>2130</v>
      </c>
      <c r="Q514" s="1">
        <f>'pure data'!C514</f>
        <v>42072.75</v>
      </c>
      <c r="R514" s="1">
        <f>'pure data'!L514</f>
        <v>42073.375</v>
      </c>
      <c r="S514" t="str">
        <f>'pure data'!F514 &amp; "@soton.ac.uk"</f>
        <v>ldm2g11@soton.ac.uk</v>
      </c>
      <c r="T514">
        <f>'pure data'!B514</f>
        <v>84071</v>
      </c>
      <c r="U514" t="str">
        <f>'pure data'!R514</f>
        <v>2015/3</v>
      </c>
      <c r="V514" t="str">
        <f>'pure data'!M514</f>
        <v>W. Keum</v>
      </c>
    </row>
    <row r="515" spans="2:22" x14ac:dyDescent="0.2">
      <c r="B515" t="str">
        <f>'pure data'!A515</f>
        <v>Printer 4</v>
      </c>
      <c r="C515">
        <f>'pure data'!G515</f>
        <v>26538873</v>
      </c>
      <c r="D515" s="13">
        <f>'pure data'!H515</f>
        <v>3.4722222222222224E-2</v>
      </c>
      <c r="E515">
        <f>'pure data'!I515</f>
        <v>1.3</v>
      </c>
      <c r="F515">
        <f>'pure data'!J515</f>
        <v>0</v>
      </c>
      <c r="G515" t="str">
        <f>'pure data'!K515</f>
        <v>N/A</v>
      </c>
      <c r="H515" t="str">
        <f>'pure data'!M515</f>
        <v>D. Newman</v>
      </c>
      <c r="I515" t="str">
        <f>'pure data'!N515</f>
        <v>undergraduate</v>
      </c>
      <c r="J515" t="str">
        <f>'pure data'!O515</f>
        <v>FEEG6012 - GDP 4</v>
      </c>
      <c r="K515">
        <f>'pure data'!P515</f>
        <v>0</v>
      </c>
      <c r="L515">
        <f>'pure data'!Q515</f>
        <v>0</v>
      </c>
      <c r="M515" t="str">
        <f>'pure data'!T515</f>
        <v>yes</v>
      </c>
      <c r="N515" t="str">
        <f>'pure data'!D515</f>
        <v>Use</v>
      </c>
      <c r="O515" t="str">
        <f>'pure data'!E515 &amp; " " &amp; 'pure data'!F515</f>
        <v>Kunal Jain kj2g12</v>
      </c>
      <c r="P515" t="s">
        <v>2130</v>
      </c>
      <c r="Q515" s="1">
        <f>'pure data'!C515</f>
        <v>42072.554166666669</v>
      </c>
      <c r="R515" s="1">
        <f>'pure data'!L515</f>
        <v>42072.588888888888</v>
      </c>
      <c r="S515" t="str">
        <f>'pure data'!F515 &amp; "@soton.ac.uk"</f>
        <v>kj2g12@soton.ac.uk</v>
      </c>
      <c r="T515">
        <f>'pure data'!B515</f>
        <v>83908</v>
      </c>
      <c r="U515" t="str">
        <f>'pure data'!R515</f>
        <v>2015/3</v>
      </c>
      <c r="V515" t="str">
        <f>'pure data'!M515</f>
        <v>D. Newman</v>
      </c>
    </row>
    <row r="516" spans="2:22" x14ac:dyDescent="0.2">
      <c r="B516" t="str">
        <f>'pure data'!A516</f>
        <v>Printer 13</v>
      </c>
      <c r="C516">
        <f>'pure data'!G516</f>
        <v>26538873</v>
      </c>
      <c r="D516" s="13">
        <f>'pure data'!H516</f>
        <v>8.1944444444444445E-2</v>
      </c>
      <c r="E516">
        <f>'pure data'!I516</f>
        <v>33</v>
      </c>
      <c r="F516">
        <f>'pure data'!J516</f>
        <v>0</v>
      </c>
      <c r="G516" t="str">
        <f>'pure data'!K516</f>
        <v>N/A</v>
      </c>
      <c r="H516" t="str">
        <f>'pure data'!M516</f>
        <v>D. Newman</v>
      </c>
      <c r="I516" t="str">
        <f>'pure data'!N516</f>
        <v>undergraduate</v>
      </c>
      <c r="J516" t="str">
        <f>'pure data'!O516</f>
        <v>FEEG6012 - GDP 4</v>
      </c>
      <c r="K516">
        <f>'pure data'!P516</f>
        <v>0</v>
      </c>
      <c r="L516">
        <f>'pure data'!Q516</f>
        <v>0</v>
      </c>
      <c r="M516" t="str">
        <f>'pure data'!T516</f>
        <v>yes</v>
      </c>
      <c r="N516" t="str">
        <f>'pure data'!D516</f>
        <v>Use</v>
      </c>
      <c r="O516" t="str">
        <f>'pure data'!E516 &amp; " " &amp; 'pure data'!F516</f>
        <v>Kunal Jain kj2g12</v>
      </c>
      <c r="P516" t="s">
        <v>2130</v>
      </c>
      <c r="Q516" s="1">
        <f>'pure data'!C516</f>
        <v>42072.375</v>
      </c>
      <c r="R516" s="1">
        <f>'pure data'!L516</f>
        <v>42072.456944444442</v>
      </c>
      <c r="S516" t="str">
        <f>'pure data'!F516 &amp; "@soton.ac.uk"</f>
        <v>kj2g12@soton.ac.uk</v>
      </c>
      <c r="T516">
        <f>'pure data'!B516</f>
        <v>80233</v>
      </c>
      <c r="U516" t="str">
        <f>'pure data'!R516</f>
        <v>2015/3</v>
      </c>
      <c r="V516" t="str">
        <f>'pure data'!M516</f>
        <v>D. Newman</v>
      </c>
    </row>
    <row r="517" spans="2:22" x14ac:dyDescent="0.2">
      <c r="B517" t="str">
        <f>'pure data'!A517</f>
        <v>Printer 6</v>
      </c>
      <c r="C517">
        <f>'pure data'!G517</f>
        <v>24617784</v>
      </c>
      <c r="D517" s="13">
        <f>'pure data'!H517</f>
        <v>8.9583333333333334E-2</v>
      </c>
      <c r="E517">
        <f>'pure data'!I517</f>
        <v>16</v>
      </c>
      <c r="F517">
        <f>'pure data'!J517</f>
        <v>0</v>
      </c>
      <c r="G517" t="str">
        <f>'pure data'!K517</f>
        <v>N/A</v>
      </c>
      <c r="H517" t="str">
        <f>'pure data'!M517</f>
        <v>S. Mestry</v>
      </c>
      <c r="I517" t="str">
        <f>'pure data'!N517</f>
        <v>undergraduate</v>
      </c>
      <c r="J517" t="str">
        <f>'pure data'!O517</f>
        <v>FEEG6012 - GDP 45</v>
      </c>
      <c r="K517">
        <f>'pure data'!P517</f>
        <v>0</v>
      </c>
      <c r="L517">
        <f>'pure data'!Q517</f>
        <v>0</v>
      </c>
      <c r="M517" t="str">
        <f>'pure data'!T517</f>
        <v>yes</v>
      </c>
      <c r="N517" t="str">
        <f>'pure data'!D517</f>
        <v>Use</v>
      </c>
      <c r="O517" t="str">
        <f>'pure data'!E517 &amp; " " &amp; 'pure data'!F517</f>
        <v>David Aggus dja1g11</v>
      </c>
      <c r="P517" t="s">
        <v>2130</v>
      </c>
      <c r="Q517" s="1">
        <f>'pure data'!C517</f>
        <v>42072.375</v>
      </c>
      <c r="R517" s="1">
        <f>'pure data'!L517</f>
        <v>42072.464583333334</v>
      </c>
      <c r="S517" t="str">
        <f>'pure data'!F517 &amp; "@soton.ac.uk"</f>
        <v>dja1g11@soton.ac.uk</v>
      </c>
      <c r="T517">
        <f>'pure data'!B517</f>
        <v>80151</v>
      </c>
      <c r="U517" t="str">
        <f>'pure data'!R517</f>
        <v>2015/3</v>
      </c>
      <c r="V517" t="str">
        <f>'pure data'!M517</f>
        <v>S. Mestry</v>
      </c>
    </row>
    <row r="518" spans="2:22" x14ac:dyDescent="0.2">
      <c r="B518" t="str">
        <f>'pure data'!A518</f>
        <v>Printer 6</v>
      </c>
      <c r="C518">
        <f>'pure data'!G518</f>
        <v>24045527</v>
      </c>
      <c r="D518" s="13">
        <f>'pure data'!H518</f>
        <v>1.625</v>
      </c>
      <c r="E518">
        <f>'pure data'!I518</f>
        <v>50</v>
      </c>
      <c r="F518">
        <f>'pure data'!J518</f>
        <v>0</v>
      </c>
      <c r="G518" t="str">
        <f>'pure data'!K518</f>
        <v>N/A</v>
      </c>
      <c r="H518" t="str">
        <f>'pure data'!M518</f>
        <v>T. Standen</v>
      </c>
      <c r="I518" t="str">
        <f>'pure data'!N518</f>
        <v>undergraduate</v>
      </c>
      <c r="J518" t="str">
        <f>'pure data'!O518</f>
        <v>FEEG6012 - GDP 21</v>
      </c>
      <c r="K518">
        <f>'pure data'!P518</f>
        <v>0</v>
      </c>
      <c r="L518" t="str">
        <f>'pure data'!Q518</f>
        <v>returned on 11/03/2015 to Y. Chen</v>
      </c>
      <c r="M518" t="str">
        <f>'pure data'!T518</f>
        <v>yes</v>
      </c>
      <c r="N518" t="str">
        <f>'pure data'!D518</f>
        <v>Loan</v>
      </c>
      <c r="O518" t="str">
        <f>'pure data'!E518 &amp; " " &amp; 'pure data'!F518</f>
        <v>Hamish Munro-Faure hmf1e1e</v>
      </c>
      <c r="P518" t="s">
        <v>2130</v>
      </c>
      <c r="Q518" s="1">
        <f>'pure data'!C518</f>
        <v>42072.75</v>
      </c>
      <c r="R518" s="1">
        <f>'pure data'!L518</f>
        <v>42074.375</v>
      </c>
      <c r="S518" t="str">
        <f>'pure data'!F518 &amp; "@soton.ac.uk"</f>
        <v>hmf1e1e@soton.ac.uk</v>
      </c>
      <c r="T518">
        <f>'pure data'!B518</f>
        <v>80151</v>
      </c>
      <c r="U518" t="str">
        <f>'pure data'!R518</f>
        <v>2015/3</v>
      </c>
      <c r="V518" t="str">
        <f>'pure data'!M518</f>
        <v>T. Standen</v>
      </c>
    </row>
    <row r="519" spans="2:22" x14ac:dyDescent="0.2">
      <c r="B519" t="str">
        <f>'pure data'!A519</f>
        <v>Printer 17</v>
      </c>
      <c r="C519">
        <f>'pure data'!G519</f>
        <v>25431382</v>
      </c>
      <c r="D519" s="13">
        <f>'pure data'!H519</f>
        <v>9.9999999999999992E-2</v>
      </c>
      <c r="E519">
        <f>'pure data'!I519</f>
        <v>17.899999999999999</v>
      </c>
      <c r="F519">
        <f>'pure data'!J519</f>
        <v>0</v>
      </c>
      <c r="G519" t="str">
        <f>'pure data'!K519</f>
        <v>N/A</v>
      </c>
      <c r="H519" t="str">
        <f>'pure data'!M519</f>
        <v>D. Newman</v>
      </c>
      <c r="I519" t="str">
        <f>'pure data'!N519</f>
        <v>undergraduate</v>
      </c>
      <c r="J519" t="str">
        <f>'pure data'!O519</f>
        <v xml:space="preserve">FEEG3003 - IP </v>
      </c>
      <c r="K519">
        <f>'pure data'!P519</f>
        <v>0</v>
      </c>
      <c r="L519">
        <f>'pure data'!Q519</f>
        <v>0</v>
      </c>
      <c r="M519" t="str">
        <f>'pure data'!T519</f>
        <v>yes</v>
      </c>
      <c r="N519" t="str">
        <f>'pure data'!D519</f>
        <v>Use</v>
      </c>
      <c r="O519" t="str">
        <f>'pure data'!E519 &amp; " " &amp; 'pure data'!F519</f>
        <v>Anthony Hill ah14g12</v>
      </c>
      <c r="P519" t="s">
        <v>2130</v>
      </c>
      <c r="Q519" s="1">
        <f>'pure data'!C519</f>
        <v>42072.375</v>
      </c>
      <c r="R519" s="1">
        <f>'pure data'!L519</f>
        <v>42072.474999999999</v>
      </c>
      <c r="S519" t="str">
        <f>'pure data'!F519 &amp; "@soton.ac.uk"</f>
        <v>ah14g12@soton.ac.uk</v>
      </c>
      <c r="T519">
        <f>'pure data'!B519</f>
        <v>84071</v>
      </c>
      <c r="U519" t="str">
        <f>'pure data'!R519</f>
        <v>2015/3</v>
      </c>
      <c r="V519" t="str">
        <f>'pure data'!M519</f>
        <v>D. Newman</v>
      </c>
    </row>
    <row r="520" spans="2:22" x14ac:dyDescent="0.2">
      <c r="B520" t="str">
        <f>'pure data'!A520</f>
        <v>Printer 17</v>
      </c>
      <c r="C520">
        <f>'pure data'!G520</f>
        <v>25431382</v>
      </c>
      <c r="D520" s="13">
        <f>'pure data'!H520</f>
        <v>0.12222222222222223</v>
      </c>
      <c r="E520">
        <f>'pure data'!I520</f>
        <v>23.4</v>
      </c>
      <c r="F520">
        <f>'pure data'!J520</f>
        <v>0</v>
      </c>
      <c r="G520" t="str">
        <f>'pure data'!K520</f>
        <v>N/A</v>
      </c>
      <c r="H520" t="str">
        <f>'pure data'!M520</f>
        <v>G. Qi</v>
      </c>
      <c r="I520" t="str">
        <f>'pure data'!N520</f>
        <v>undergraduate</v>
      </c>
      <c r="J520" t="str">
        <f>'pure data'!O520</f>
        <v xml:space="preserve">FEEG3003 - IP </v>
      </c>
      <c r="K520">
        <f>'pure data'!P520</f>
        <v>0</v>
      </c>
      <c r="L520">
        <f>'pure data'!Q520</f>
        <v>0</v>
      </c>
      <c r="M520" t="str">
        <f>'pure data'!T520</f>
        <v>yes</v>
      </c>
      <c r="N520" t="str">
        <f>'pure data'!D520</f>
        <v>Use</v>
      </c>
      <c r="O520" t="str">
        <f>'pure data'!E520 &amp; " " &amp; 'pure data'!F520</f>
        <v>Anthony Hill ah14g12</v>
      </c>
      <c r="P520" t="s">
        <v>2130</v>
      </c>
      <c r="Q520" s="1">
        <f>'pure data'!C520</f>
        <v>42072.474999999999</v>
      </c>
      <c r="R520" s="1">
        <f>'pure data'!L520</f>
        <v>42072.597222222219</v>
      </c>
      <c r="S520" t="str">
        <f>'pure data'!F520 &amp; "@soton.ac.uk"</f>
        <v>ah14g12@soton.ac.uk</v>
      </c>
      <c r="T520">
        <f>'pure data'!B520</f>
        <v>84071</v>
      </c>
      <c r="U520" t="str">
        <f>'pure data'!R520</f>
        <v>2015/3</v>
      </c>
      <c r="V520" t="str">
        <f>'pure data'!M520</f>
        <v>G. Qi</v>
      </c>
    </row>
    <row r="521" spans="2:22" x14ac:dyDescent="0.2">
      <c r="B521" t="str">
        <f>'pure data'!A521</f>
        <v>Printer 2</v>
      </c>
      <c r="C521">
        <f>'pure data'!G521</f>
        <v>25296965</v>
      </c>
      <c r="D521" s="13">
        <f>'pure data'!H521</f>
        <v>2.4305555555555556E-2</v>
      </c>
      <c r="E521">
        <f>'pure data'!I521</f>
        <v>11.5</v>
      </c>
      <c r="F521">
        <f>'pure data'!J521</f>
        <v>0</v>
      </c>
      <c r="G521" t="str">
        <f>'pure data'!K521</f>
        <v>N/A</v>
      </c>
      <c r="H521" t="str">
        <f>'pure data'!M521</f>
        <v>T. Standen</v>
      </c>
      <c r="I521" t="str">
        <f>'pure data'!N521</f>
        <v>undergraduate</v>
      </c>
      <c r="J521" t="str">
        <f>'pure data'!O521</f>
        <v xml:space="preserve">FEEG3003 - IP </v>
      </c>
      <c r="K521">
        <f>'pure data'!P521</f>
        <v>0</v>
      </c>
      <c r="L521" t="str">
        <f>'pure data'!Q521</f>
        <v>Print failed half way through, so was printed again</v>
      </c>
      <c r="M521" t="str">
        <f>'pure data'!T521</f>
        <v>no</v>
      </c>
      <c r="N521" t="str">
        <f>'pure data'!D521</f>
        <v>Use</v>
      </c>
      <c r="O521" t="str">
        <f>'pure data'!E521 &amp; " " &amp; 'pure data'!F521</f>
        <v>S. S. ss19g12</v>
      </c>
      <c r="P521" t="s">
        <v>2130</v>
      </c>
      <c r="Q521" s="1">
        <f>'pure data'!C521</f>
        <v>42072.447222222225</v>
      </c>
      <c r="R521" s="1">
        <f>'pure data'!L521</f>
        <v>42072.449652777781</v>
      </c>
      <c r="S521" t="str">
        <f>'pure data'!F521 &amp; "@soton.ac.uk"</f>
        <v>ss19g12@soton.ac.uk</v>
      </c>
      <c r="T521">
        <f>'pure data'!B521</f>
        <v>63116</v>
      </c>
      <c r="U521" t="str">
        <f>'pure data'!R521</f>
        <v>2015/3</v>
      </c>
      <c r="V521" t="str">
        <f>'pure data'!M521</f>
        <v>T. Standen</v>
      </c>
    </row>
    <row r="522" spans="2:22" x14ac:dyDescent="0.2">
      <c r="B522" t="str">
        <f>'pure data'!A522</f>
        <v>Printer 20</v>
      </c>
      <c r="C522">
        <f>'pure data'!G522</f>
        <v>25675109</v>
      </c>
      <c r="D522" s="13">
        <f>'pure data'!H522</f>
        <v>0.11597222222222221</v>
      </c>
      <c r="E522">
        <f>'pure data'!I522</f>
        <v>66.2</v>
      </c>
      <c r="F522">
        <f>'pure data'!J522</f>
        <v>0</v>
      </c>
      <c r="G522" t="str">
        <f>'pure data'!K522</f>
        <v>N/A</v>
      </c>
      <c r="H522" t="str">
        <f>'pure data'!M522</f>
        <v>T. Standen</v>
      </c>
      <c r="I522" t="str">
        <f>'pure data'!N522</f>
        <v>undergraduate</v>
      </c>
      <c r="J522" t="str">
        <f>'pure data'!O522</f>
        <v xml:space="preserve">FEEG3003 - IP </v>
      </c>
      <c r="K522">
        <f>'pure data'!P522</f>
        <v>0</v>
      </c>
      <c r="L522">
        <f>'pure data'!Q522</f>
        <v>0</v>
      </c>
      <c r="M522" t="str">
        <f>'pure data'!T522</f>
        <v>yes</v>
      </c>
      <c r="N522" t="str">
        <f>'pure data'!D522</f>
        <v>Use</v>
      </c>
      <c r="O522" t="str">
        <f>'pure data'!E522 &amp; " " &amp; 'pure data'!F522</f>
        <v>A. D. B. D. adbd1g12</v>
      </c>
      <c r="P522" t="s">
        <v>2130</v>
      </c>
      <c r="Q522" s="1">
        <f>'pure data'!C522</f>
        <v>42072.587500000001</v>
      </c>
      <c r="R522" s="1">
        <f>'pure data'!L522</f>
        <v>42072.703472222223</v>
      </c>
      <c r="S522" t="str">
        <f>'pure data'!F522 &amp; "@soton.ac.uk"</f>
        <v>adbd1g12@soton.ac.uk</v>
      </c>
      <c r="T522">
        <f>'pure data'!B522</f>
        <v>84097</v>
      </c>
      <c r="U522" t="str">
        <f>'pure data'!R522</f>
        <v>2015/3</v>
      </c>
      <c r="V522" t="str">
        <f>'pure data'!M522</f>
        <v>T. Standen</v>
      </c>
    </row>
    <row r="523" spans="2:22" x14ac:dyDescent="0.2">
      <c r="B523" t="str">
        <f>'pure data'!A523</f>
        <v>Printer 6</v>
      </c>
      <c r="C523">
        <f>'pure data'!G523</f>
        <v>25590472</v>
      </c>
      <c r="D523" s="13">
        <f>'pure data'!H523</f>
        <v>4</v>
      </c>
      <c r="E523">
        <f>'pure data'!I523</f>
        <v>6.49</v>
      </c>
      <c r="F523">
        <f>'pure data'!J523</f>
        <v>0</v>
      </c>
      <c r="G523" t="str">
        <f>'pure data'!K523</f>
        <v>N/A</v>
      </c>
      <c r="H523" t="str">
        <f>'pure data'!M523</f>
        <v>T. Standen</v>
      </c>
      <c r="I523" t="str">
        <f>'pure data'!N523</f>
        <v>undergraduate</v>
      </c>
      <c r="J523" t="str">
        <f>'pure data'!O523</f>
        <v xml:space="preserve">FEEG3003 - IP </v>
      </c>
      <c r="K523">
        <f>'pure data'!P523</f>
        <v>0</v>
      </c>
      <c r="L523">
        <f>'pure data'!Q523</f>
        <v>0</v>
      </c>
      <c r="M523" t="str">
        <f>'pure data'!T523</f>
        <v>yes</v>
      </c>
      <c r="N523" t="str">
        <f>'pure data'!D523</f>
        <v>Use</v>
      </c>
      <c r="O523" t="str">
        <f>'pure data'!E523 &amp; " " &amp; 'pure data'!F523</f>
        <v>V. K. vk5g12</v>
      </c>
      <c r="P523" t="s">
        <v>2130</v>
      </c>
      <c r="Q523" s="1">
        <f>'pure data'!C523</f>
        <v>42072.464583333334</v>
      </c>
      <c r="R523" s="1">
        <f>'pure data'!L523</f>
        <v>42076.464583333334</v>
      </c>
      <c r="S523" t="str">
        <f>'pure data'!F523 &amp; "@soton.ac.uk"</f>
        <v>vk5g12@soton.ac.uk</v>
      </c>
      <c r="T523">
        <f>'pure data'!B523</f>
        <v>80151</v>
      </c>
      <c r="U523" t="str">
        <f>'pure data'!R523</f>
        <v>2015/3</v>
      </c>
      <c r="V523" t="str">
        <f>'pure data'!M523</f>
        <v>T. Standen</v>
      </c>
    </row>
    <row r="524" spans="2:22" x14ac:dyDescent="0.2">
      <c r="B524" t="str">
        <f>'pure data'!A524</f>
        <v>Printer 13</v>
      </c>
      <c r="C524">
        <f>'pure data'!G524</f>
        <v>26552027</v>
      </c>
      <c r="D524" s="13">
        <f>'pure data'!H524</f>
        <v>8.3333333333333329E-2</v>
      </c>
      <c r="E524">
        <f>'pure data'!I524</f>
        <v>80</v>
      </c>
      <c r="F524">
        <f>'pure data'!J524</f>
        <v>0</v>
      </c>
      <c r="G524" t="str">
        <f>'pure data'!K524</f>
        <v>N/A</v>
      </c>
      <c r="H524" t="str">
        <f>'pure data'!M524</f>
        <v>S. Mestry</v>
      </c>
      <c r="I524" t="str">
        <f>'pure data'!N524</f>
        <v>undergraduate</v>
      </c>
      <c r="J524" t="str">
        <f>'pure data'!O524</f>
        <v xml:space="preserve">FEEG3003 - IP </v>
      </c>
      <c r="K524">
        <f>'pure data'!P524</f>
        <v>0</v>
      </c>
      <c r="L524">
        <f>'pure data'!Q524</f>
        <v>0</v>
      </c>
      <c r="M524" t="str">
        <f>'pure data'!T524</f>
        <v>yes</v>
      </c>
      <c r="N524" t="str">
        <f>'pure data'!D524</f>
        <v>Use</v>
      </c>
      <c r="O524" t="str">
        <f>'pure data'!E524 &amp; " " &amp; 'pure data'!F524</f>
        <v>S. A. sa9n12</v>
      </c>
      <c r="P524" t="s">
        <v>2130</v>
      </c>
      <c r="Q524" s="1">
        <f>'pure data'!C524</f>
        <v>42072.456944444442</v>
      </c>
      <c r="R524" s="1">
        <f>'pure data'!L524</f>
        <v>42072.540277777778</v>
      </c>
      <c r="S524" t="str">
        <f>'pure data'!F524 &amp; "@soton.ac.uk"</f>
        <v>sa9n12@soton.ac.uk</v>
      </c>
      <c r="T524">
        <f>'pure data'!B524</f>
        <v>80233</v>
      </c>
      <c r="U524" t="str">
        <f>'pure data'!R524</f>
        <v>2015/3</v>
      </c>
      <c r="V524" t="str">
        <f>'pure data'!M524</f>
        <v>S. Mestry</v>
      </c>
    </row>
    <row r="525" spans="2:22" x14ac:dyDescent="0.2">
      <c r="B525" t="str">
        <f>'pure data'!A525</f>
        <v>Printer 13</v>
      </c>
      <c r="C525">
        <f>'pure data'!G525</f>
        <v>25402781</v>
      </c>
      <c r="D525" s="13">
        <f>'pure data'!H525</f>
        <v>1.625</v>
      </c>
      <c r="E525">
        <f>'pure data'!I525</f>
        <v>85</v>
      </c>
      <c r="F525">
        <f>'pure data'!J525</f>
        <v>0</v>
      </c>
      <c r="G525" t="str">
        <f>'pure data'!K525</f>
        <v>N/A</v>
      </c>
      <c r="H525" t="str">
        <f>'pure data'!M525</f>
        <v>T. Standen</v>
      </c>
      <c r="I525" t="str">
        <f>'pure data'!N525</f>
        <v>undergraduate</v>
      </c>
      <c r="J525" t="str">
        <f>'pure data'!O525</f>
        <v xml:space="preserve">FEEG3003 - IP </v>
      </c>
      <c r="K525">
        <f>'pure data'!P525</f>
        <v>0</v>
      </c>
      <c r="L525" t="str">
        <f>'pure data'!Q525</f>
        <v>returned on 11/03/2015 to Y. Chen</v>
      </c>
      <c r="M525" t="str">
        <f>'pure data'!T525</f>
        <v>yes</v>
      </c>
      <c r="N525" t="str">
        <f>'pure data'!D525</f>
        <v>Loan</v>
      </c>
      <c r="O525" t="str">
        <f>'pure data'!E525 &amp; " " &amp; 'pure data'!F525</f>
        <v>Nikesh Patel np9g12</v>
      </c>
      <c r="P525" t="s">
        <v>2130</v>
      </c>
      <c r="Q525" s="1">
        <f>'pure data'!C525</f>
        <v>42072.75</v>
      </c>
      <c r="R525" s="1">
        <f>'pure data'!L525</f>
        <v>42074.375</v>
      </c>
      <c r="S525" t="str">
        <f>'pure data'!F525 &amp; "@soton.ac.uk"</f>
        <v>np9g12@soton.ac.uk</v>
      </c>
      <c r="T525">
        <f>'pure data'!B525</f>
        <v>80233</v>
      </c>
      <c r="U525" t="str">
        <f>'pure data'!R525</f>
        <v>2015/3</v>
      </c>
      <c r="V525" t="str">
        <f>'pure data'!M525</f>
        <v>T. Standen</v>
      </c>
    </row>
    <row r="526" spans="2:22" x14ac:dyDescent="0.2">
      <c r="B526" t="str">
        <f>'pure data'!A526</f>
        <v>Printer 9</v>
      </c>
      <c r="C526">
        <f>'pure data'!G526</f>
        <v>24724564</v>
      </c>
      <c r="D526" s="13">
        <f>'pure data'!H526</f>
        <v>5.5555555555555558E-3</v>
      </c>
      <c r="E526">
        <f>'pure data'!I526</f>
        <v>1.26</v>
      </c>
      <c r="F526">
        <f>'pure data'!J526</f>
        <v>0</v>
      </c>
      <c r="G526" t="str">
        <f>'pure data'!K526</f>
        <v>N/A</v>
      </c>
      <c r="H526" t="str">
        <f>'pure data'!M526</f>
        <v>S. Mestry</v>
      </c>
      <c r="I526" t="str">
        <f>'pure data'!N526</f>
        <v>undergraduate</v>
      </c>
      <c r="J526" t="str">
        <f>'pure data'!O526</f>
        <v>ISVR</v>
      </c>
      <c r="K526">
        <f>'pure data'!P526</f>
        <v>0</v>
      </c>
      <c r="L526">
        <f>'pure data'!Q526</f>
        <v>0</v>
      </c>
      <c r="M526" t="str">
        <f>'pure data'!T526</f>
        <v>yes</v>
      </c>
      <c r="N526" t="str">
        <f>'pure data'!D526</f>
        <v>Use</v>
      </c>
      <c r="O526" t="str">
        <f>'pure data'!E526 &amp; " " &amp; 'pure data'!F526</f>
        <v>Hsuan-Yang Wang hw14g11</v>
      </c>
      <c r="P526" t="s">
        <v>2130</v>
      </c>
      <c r="Q526" s="1">
        <f>'pure data'!C526</f>
        <v>42072.375</v>
      </c>
      <c r="R526" s="1">
        <f>'pure data'!L526</f>
        <v>42072.380555555559</v>
      </c>
      <c r="S526" t="str">
        <f>'pure data'!F526 &amp; "@soton.ac.uk"</f>
        <v>hw14g11@soton.ac.uk</v>
      </c>
      <c r="T526">
        <f>'pure data'!B526</f>
        <v>80213</v>
      </c>
      <c r="U526" t="str">
        <f>'pure data'!R526</f>
        <v>2015/3</v>
      </c>
      <c r="V526" t="str">
        <f>'pure data'!M526</f>
        <v>S. Mestry</v>
      </c>
    </row>
    <row r="527" spans="2:22" x14ac:dyDescent="0.2">
      <c r="B527" t="str">
        <f>'pure data'!A527</f>
        <v>Printer 9</v>
      </c>
      <c r="C527">
        <f>'pure data'!G527</f>
        <v>24724564</v>
      </c>
      <c r="D527" s="13">
        <f>'pure data'!H527</f>
        <v>1.1111111111111112E-2</v>
      </c>
      <c r="E527">
        <f>'pure data'!I527</f>
        <v>2.4</v>
      </c>
      <c r="F527">
        <f>'pure data'!J527</f>
        <v>0</v>
      </c>
      <c r="G527" t="str">
        <f>'pure data'!K527</f>
        <v>N/A</v>
      </c>
      <c r="H527" t="str">
        <f>'pure data'!M527</f>
        <v>S. Mestry</v>
      </c>
      <c r="I527" t="str">
        <f>'pure data'!N527</f>
        <v>undergraduate</v>
      </c>
      <c r="J527" t="str">
        <f>'pure data'!O527</f>
        <v>ISVR</v>
      </c>
      <c r="K527">
        <f>'pure data'!P527</f>
        <v>0</v>
      </c>
      <c r="L527">
        <f>'pure data'!Q527</f>
        <v>0</v>
      </c>
      <c r="M527" t="str">
        <f>'pure data'!T527</f>
        <v>yes</v>
      </c>
      <c r="N527" t="str">
        <f>'pure data'!D527</f>
        <v>Use</v>
      </c>
      <c r="O527" t="str">
        <f>'pure data'!E527 &amp; " " &amp; 'pure data'!F527</f>
        <v>Hsuan-Yang Wang hw14g11</v>
      </c>
      <c r="P527" t="s">
        <v>2130</v>
      </c>
      <c r="Q527" s="1">
        <f>'pure data'!C527</f>
        <v>42072.380555555559</v>
      </c>
      <c r="R527" s="1">
        <f>'pure data'!L527</f>
        <v>42072.39166666667</v>
      </c>
      <c r="S527" t="str">
        <f>'pure data'!F527 &amp; "@soton.ac.uk"</f>
        <v>hw14g11@soton.ac.uk</v>
      </c>
      <c r="T527">
        <f>'pure data'!B527</f>
        <v>80213</v>
      </c>
      <c r="U527" t="str">
        <f>'pure data'!R527</f>
        <v>2015/3</v>
      </c>
      <c r="V527" t="str">
        <f>'pure data'!M527</f>
        <v>S. Mestry</v>
      </c>
    </row>
    <row r="528" spans="2:22" x14ac:dyDescent="0.2">
      <c r="B528" t="str">
        <f>'pure data'!A528</f>
        <v>Printer 9</v>
      </c>
      <c r="C528">
        <f>'pure data'!G528</f>
        <v>24724564</v>
      </c>
      <c r="D528" s="13">
        <f>'pure data'!H528</f>
        <v>5.5555555555555558E-3</v>
      </c>
      <c r="E528">
        <f>'pure data'!I528</f>
        <v>1.6</v>
      </c>
      <c r="F528">
        <f>'pure data'!J528</f>
        <v>0</v>
      </c>
      <c r="G528" t="str">
        <f>'pure data'!K528</f>
        <v>N/A</v>
      </c>
      <c r="H528" t="str">
        <f>'pure data'!M528</f>
        <v>S. Mestry</v>
      </c>
      <c r="I528" t="str">
        <f>'pure data'!N528</f>
        <v>undergraduate</v>
      </c>
      <c r="J528" t="str">
        <f>'pure data'!O528</f>
        <v>ISVR</v>
      </c>
      <c r="K528">
        <f>'pure data'!P528</f>
        <v>0</v>
      </c>
      <c r="L528">
        <f>'pure data'!Q528</f>
        <v>0</v>
      </c>
      <c r="M528" t="str">
        <f>'pure data'!T528</f>
        <v>yes</v>
      </c>
      <c r="N528" t="str">
        <f>'pure data'!D528</f>
        <v>Use</v>
      </c>
      <c r="O528" t="str">
        <f>'pure data'!E528 &amp; " " &amp; 'pure data'!F528</f>
        <v>Hsuan-Yang Wang hw14g11</v>
      </c>
      <c r="P528" t="s">
        <v>2130</v>
      </c>
      <c r="Q528" s="1">
        <f>'pure data'!C528</f>
        <v>42072.39166666667</v>
      </c>
      <c r="R528" s="1">
        <f>'pure data'!L528</f>
        <v>42072.397222222229</v>
      </c>
      <c r="S528" t="str">
        <f>'pure data'!F528 &amp; "@soton.ac.uk"</f>
        <v>hw14g11@soton.ac.uk</v>
      </c>
      <c r="T528">
        <f>'pure data'!B528</f>
        <v>80213</v>
      </c>
      <c r="U528" t="str">
        <f>'pure data'!R528</f>
        <v>2015/3</v>
      </c>
      <c r="V528" t="str">
        <f>'pure data'!M528</f>
        <v>S. Mestry</v>
      </c>
    </row>
    <row r="529" spans="2:22" x14ac:dyDescent="0.2">
      <c r="B529" t="str">
        <f>'pure data'!A529</f>
        <v>Printer 9</v>
      </c>
      <c r="C529">
        <f>'pure data'!G529</f>
        <v>24724564</v>
      </c>
      <c r="D529" s="13">
        <f>'pure data'!H529</f>
        <v>5.5555555555555558E-3</v>
      </c>
      <c r="E529">
        <f>'pure data'!I529</f>
        <v>1.2</v>
      </c>
      <c r="F529">
        <f>'pure data'!J529</f>
        <v>0</v>
      </c>
      <c r="G529" t="str">
        <f>'pure data'!K529</f>
        <v>N/A</v>
      </c>
      <c r="H529" t="str">
        <f>'pure data'!M529</f>
        <v>S. Mestry</v>
      </c>
      <c r="I529" t="str">
        <f>'pure data'!N529</f>
        <v>undergraduate</v>
      </c>
      <c r="J529" t="str">
        <f>'pure data'!O529</f>
        <v>ISVR</v>
      </c>
      <c r="K529">
        <f>'pure data'!P529</f>
        <v>0</v>
      </c>
      <c r="L529">
        <f>'pure data'!Q529</f>
        <v>0</v>
      </c>
      <c r="M529" t="str">
        <f>'pure data'!T529</f>
        <v>yes</v>
      </c>
      <c r="N529" t="str">
        <f>'pure data'!D529</f>
        <v>Use</v>
      </c>
      <c r="O529" t="str">
        <f>'pure data'!E529 &amp; " " &amp; 'pure data'!F529</f>
        <v>Hsuan-Yang Wang hw14g11</v>
      </c>
      <c r="P529" t="s">
        <v>2130</v>
      </c>
      <c r="Q529" s="1">
        <f>'pure data'!C529</f>
        <v>42072.397222222229</v>
      </c>
      <c r="R529" s="1">
        <f>'pure data'!L529</f>
        <v>42072.402777777788</v>
      </c>
      <c r="S529" t="str">
        <f>'pure data'!F529 &amp; "@soton.ac.uk"</f>
        <v>hw14g11@soton.ac.uk</v>
      </c>
      <c r="T529">
        <f>'pure data'!B529</f>
        <v>80213</v>
      </c>
      <c r="U529" t="str">
        <f>'pure data'!R529</f>
        <v>2015/3</v>
      </c>
      <c r="V529" t="str">
        <f>'pure data'!M529</f>
        <v>S. Mestry</v>
      </c>
    </row>
    <row r="530" spans="2:22" x14ac:dyDescent="0.2">
      <c r="B530" t="str">
        <f>'pure data'!A530</f>
        <v>Printer 3</v>
      </c>
      <c r="C530">
        <f>'pure data'!G530</f>
        <v>24724564</v>
      </c>
      <c r="D530" s="13">
        <f>'pure data'!H530</f>
        <v>9.0277777777777787E-3</v>
      </c>
      <c r="E530">
        <f>'pure data'!I530</f>
        <v>1.3</v>
      </c>
      <c r="F530">
        <f>'pure data'!J530</f>
        <v>0</v>
      </c>
      <c r="G530" t="str">
        <f>'pure data'!K530</f>
        <v>N/A</v>
      </c>
      <c r="H530" t="str">
        <f>'pure data'!M530</f>
        <v>G. Qi</v>
      </c>
      <c r="I530" t="str">
        <f>'pure data'!N530</f>
        <v>undergraduate</v>
      </c>
      <c r="J530" t="str">
        <f>'pure data'!O530</f>
        <v>ISVR</v>
      </c>
      <c r="K530">
        <f>'pure data'!P530</f>
        <v>0</v>
      </c>
      <c r="L530">
        <f>'pure data'!Q530</f>
        <v>0</v>
      </c>
      <c r="M530" t="str">
        <f>'pure data'!T530</f>
        <v>yes</v>
      </c>
      <c r="N530" t="str">
        <f>'pure data'!D530</f>
        <v>Use</v>
      </c>
      <c r="O530" t="str">
        <f>'pure data'!E530 &amp; " " &amp; 'pure data'!F530</f>
        <v>Hsuan-Yang Wang hw14g11</v>
      </c>
      <c r="P530" t="s">
        <v>2130</v>
      </c>
      <c r="Q530" s="1">
        <f>'pure data'!C530</f>
        <v>42072.445833333331</v>
      </c>
      <c r="R530" s="1">
        <f>'pure data'!L530</f>
        <v>42072.454861111109</v>
      </c>
      <c r="S530" t="str">
        <f>'pure data'!F530 &amp; "@soton.ac.uk"</f>
        <v>hw14g11@soton.ac.uk</v>
      </c>
      <c r="T530">
        <f>'pure data'!B530</f>
        <v>82953</v>
      </c>
      <c r="U530" t="str">
        <f>'pure data'!R530</f>
        <v>2015/3</v>
      </c>
      <c r="V530" t="str">
        <f>'pure data'!M530</f>
        <v>G. Qi</v>
      </c>
    </row>
    <row r="531" spans="2:22" x14ac:dyDescent="0.2">
      <c r="B531" t="str">
        <f>'pure data'!A531</f>
        <v>Printer 3</v>
      </c>
      <c r="C531">
        <f>'pure data'!G531</f>
        <v>24724564</v>
      </c>
      <c r="D531" s="13">
        <f>'pure data'!H531</f>
        <v>6.25E-2</v>
      </c>
      <c r="E531">
        <f>'pure data'!I531</f>
        <v>12</v>
      </c>
      <c r="F531">
        <f>'pure data'!J531</f>
        <v>0</v>
      </c>
      <c r="G531" t="str">
        <f>'pure data'!K531</f>
        <v>N/A</v>
      </c>
      <c r="H531" t="str">
        <f>'pure data'!M531</f>
        <v>T. Standen</v>
      </c>
      <c r="I531" t="str">
        <f>'pure data'!N531</f>
        <v>undergraduate</v>
      </c>
      <c r="J531" t="str">
        <f>'pure data'!O531</f>
        <v>ISVR</v>
      </c>
      <c r="K531">
        <f>'pure data'!P531</f>
        <v>0</v>
      </c>
      <c r="L531">
        <f>'pure data'!Q531</f>
        <v>0</v>
      </c>
      <c r="M531" t="str">
        <f>'pure data'!T531</f>
        <v>yes</v>
      </c>
      <c r="N531" t="str">
        <f>'pure data'!D531</f>
        <v>Use</v>
      </c>
      <c r="O531" t="str">
        <f>'pure data'!E531 &amp; " " &amp; 'pure data'!F531</f>
        <v>Hsuan-Yang Wang hw14g11</v>
      </c>
      <c r="P531" t="s">
        <v>2130</v>
      </c>
      <c r="Q531" s="1">
        <f>'pure data'!C531</f>
        <v>42072.454861111109</v>
      </c>
      <c r="R531" s="1">
        <f>'pure data'!L531</f>
        <v>42072.517361111109</v>
      </c>
      <c r="S531" t="str">
        <f>'pure data'!F531 &amp; "@soton.ac.uk"</f>
        <v>hw14g11@soton.ac.uk</v>
      </c>
      <c r="T531">
        <f>'pure data'!B531</f>
        <v>82953</v>
      </c>
      <c r="U531" t="str">
        <f>'pure data'!R531</f>
        <v>2015/3</v>
      </c>
      <c r="V531" t="str">
        <f>'pure data'!M531</f>
        <v>T. Standen</v>
      </c>
    </row>
    <row r="532" spans="2:22" x14ac:dyDescent="0.2">
      <c r="B532" t="str">
        <f>'pure data'!A532</f>
        <v>Printer 3</v>
      </c>
      <c r="C532">
        <f>'pure data'!G532</f>
        <v>24724564</v>
      </c>
      <c r="D532" s="13">
        <f>'pure data'!H532</f>
        <v>2.6388888888888889E-2</v>
      </c>
      <c r="E532">
        <f>'pure data'!I532</f>
        <v>3.4</v>
      </c>
      <c r="F532">
        <f>'pure data'!J532</f>
        <v>0</v>
      </c>
      <c r="G532" t="str">
        <f>'pure data'!K532</f>
        <v>N/A</v>
      </c>
      <c r="H532" t="str">
        <f>'pure data'!M532</f>
        <v>T. Standen</v>
      </c>
      <c r="I532" t="str">
        <f>'pure data'!N532</f>
        <v>undergraduate</v>
      </c>
      <c r="J532" t="str">
        <f>'pure data'!O532</f>
        <v>ISVR</v>
      </c>
      <c r="K532">
        <f>'pure data'!P532</f>
        <v>0</v>
      </c>
      <c r="L532">
        <f>'pure data'!Q532</f>
        <v>0</v>
      </c>
      <c r="M532" t="str">
        <f>'pure data'!T532</f>
        <v>yes</v>
      </c>
      <c r="N532" t="str">
        <f>'pure data'!D532</f>
        <v>Use</v>
      </c>
      <c r="O532" t="str">
        <f>'pure data'!E532 &amp; " " &amp; 'pure data'!F532</f>
        <v>Hsuan-Yang Wang hw14g11</v>
      </c>
      <c r="P532" t="s">
        <v>2130</v>
      </c>
      <c r="Q532" s="1">
        <f>'pure data'!C532</f>
        <v>42072.517361111109</v>
      </c>
      <c r="R532" s="1">
        <f>'pure data'!L532</f>
        <v>42072.543749999997</v>
      </c>
      <c r="S532" t="str">
        <f>'pure data'!F532 &amp; "@soton.ac.uk"</f>
        <v>hw14g11@soton.ac.uk</v>
      </c>
      <c r="T532">
        <f>'pure data'!B532</f>
        <v>82953</v>
      </c>
      <c r="U532" t="str">
        <f>'pure data'!R532</f>
        <v>2015/3</v>
      </c>
      <c r="V532" t="str">
        <f>'pure data'!M532</f>
        <v>T. Standen</v>
      </c>
    </row>
    <row r="533" spans="2:22" x14ac:dyDescent="0.2">
      <c r="B533" t="str">
        <f>'pure data'!A533</f>
        <v>Printer 11</v>
      </c>
      <c r="C533">
        <f>'pure data'!G533</f>
        <v>24818666</v>
      </c>
      <c r="D533" s="13">
        <f>'pure data'!H533</f>
        <v>1.625</v>
      </c>
      <c r="E533">
        <f>'pure data'!I533</f>
        <v>50</v>
      </c>
      <c r="F533">
        <f>'pure data'!J533</f>
        <v>0</v>
      </c>
      <c r="G533" t="str">
        <f>'pure data'!K533</f>
        <v>N/A</v>
      </c>
      <c r="H533" t="str">
        <f>'pure data'!M533</f>
        <v>T. Standen</v>
      </c>
      <c r="I533" t="str">
        <f>'pure data'!N533</f>
        <v>undergraduate</v>
      </c>
      <c r="J533" t="str">
        <f>'pure data'!O533</f>
        <v>ISVR</v>
      </c>
      <c r="K533">
        <f>'pure data'!P533</f>
        <v>0</v>
      </c>
      <c r="L533" t="str">
        <f>'pure data'!Q533</f>
        <v>returned on 11/03/2015 to Y. Chen</v>
      </c>
      <c r="M533" t="str">
        <f>'pure data'!T533</f>
        <v>yes</v>
      </c>
      <c r="N533" t="str">
        <f>'pure data'!D533</f>
        <v>Loan</v>
      </c>
      <c r="O533" t="str">
        <f>'pure data'!E533 &amp; " " &amp; 'pure data'!F533</f>
        <v>Jalal Amine Eddine jae1g11</v>
      </c>
      <c r="P533" t="s">
        <v>2130</v>
      </c>
      <c r="Q533" s="1">
        <f>'pure data'!C533</f>
        <v>42072.75</v>
      </c>
      <c r="R533" s="1">
        <f>'pure data'!L533</f>
        <v>42074.375</v>
      </c>
      <c r="S533" t="str">
        <f>'pure data'!F533 &amp; "@soton.ac.uk"</f>
        <v>jae1g11@soton.ac.uk</v>
      </c>
      <c r="T533">
        <f>'pure data'!B533</f>
        <v>80215</v>
      </c>
      <c r="U533" t="str">
        <f>'pure data'!R533</f>
        <v>2015/3</v>
      </c>
      <c r="V533" t="str">
        <f>'pure data'!M533</f>
        <v>T. Standen</v>
      </c>
    </row>
    <row r="534" spans="2:22" x14ac:dyDescent="0.2">
      <c r="B534" t="str">
        <f>'pure data'!A534</f>
        <v>Printer 16</v>
      </c>
      <c r="C534">
        <f>'pure data'!G534</f>
        <v>27137686</v>
      </c>
      <c r="D534" s="13">
        <f>'pure data'!H534</f>
        <v>3.6111111111111115E-2</v>
      </c>
      <c r="E534">
        <f>'pure data'!I534</f>
        <v>5</v>
      </c>
      <c r="F534">
        <f>'pure data'!J534</f>
        <v>0</v>
      </c>
      <c r="G534" t="str">
        <f>'pure data'!K534</f>
        <v>N/A</v>
      </c>
      <c r="H534" t="str">
        <f>'pure data'!M534</f>
        <v>D. Newman</v>
      </c>
      <c r="I534" t="str">
        <f>'pure data'!N534</f>
        <v>undergraduate</v>
      </c>
      <c r="J534" t="str">
        <f>'pure data'!O534</f>
        <v>UKSEDS</v>
      </c>
      <c r="K534">
        <f>'pure data'!P534</f>
        <v>0</v>
      </c>
      <c r="L534">
        <f>'pure data'!Q534</f>
        <v>0</v>
      </c>
      <c r="M534" t="str">
        <f>'pure data'!T534</f>
        <v>yes</v>
      </c>
      <c r="N534" t="str">
        <f>'pure data'!D534</f>
        <v>Use</v>
      </c>
      <c r="O534" t="str">
        <f>'pure data'!E534 &amp; " " &amp; 'pure data'!F534</f>
        <v>Laurence De Bruxelles ldb1g14</v>
      </c>
      <c r="P534" t="s">
        <v>2130</v>
      </c>
      <c r="Q534" s="1">
        <f>'pure data'!C534</f>
        <v>42072.5</v>
      </c>
      <c r="R534" s="1">
        <f>'pure data'!L534</f>
        <v>42072.536111111112</v>
      </c>
      <c r="S534" t="str">
        <f>'pure data'!F534 &amp; "@soton.ac.uk"</f>
        <v>ldb1g14@soton.ac.uk</v>
      </c>
      <c r="T534">
        <f>'pure data'!B534</f>
        <v>82908</v>
      </c>
      <c r="U534" t="str">
        <f>'pure data'!R534</f>
        <v>2015/3</v>
      </c>
      <c r="V534" t="str">
        <f>'pure data'!M534</f>
        <v>D. Newman</v>
      </c>
    </row>
    <row r="535" spans="2:22" x14ac:dyDescent="0.2">
      <c r="B535" t="str">
        <f>'pure data'!A535</f>
        <v>Printer 16</v>
      </c>
      <c r="C535">
        <f>'pure data'!G535</f>
        <v>27137686</v>
      </c>
      <c r="D535" s="13">
        <f>'pure data'!H535</f>
        <v>7.7777777777777779E-2</v>
      </c>
      <c r="E535">
        <f>'pure data'!I535</f>
        <v>14.4</v>
      </c>
      <c r="F535">
        <f>'pure data'!J535</f>
        <v>0</v>
      </c>
      <c r="G535" t="str">
        <f>'pure data'!K535</f>
        <v>N/A</v>
      </c>
      <c r="H535" t="str">
        <f>'pure data'!M535</f>
        <v>T. Standen</v>
      </c>
      <c r="I535" t="str">
        <f>'pure data'!N535</f>
        <v>undergraduate</v>
      </c>
      <c r="J535" t="str">
        <f>'pure data'!O535</f>
        <v>UKSEDS</v>
      </c>
      <c r="K535">
        <f>'pure data'!P535</f>
        <v>0</v>
      </c>
      <c r="L535">
        <f>'pure data'!Q535</f>
        <v>0</v>
      </c>
      <c r="M535" t="str">
        <f>'pure data'!T535</f>
        <v>yes</v>
      </c>
      <c r="N535" t="str">
        <f>'pure data'!D535</f>
        <v>Use</v>
      </c>
      <c r="O535" t="str">
        <f>'pure data'!E535 &amp; " " &amp; 'pure data'!F535</f>
        <v>Laurence De Bruxelles ldb1g14</v>
      </c>
      <c r="P535" t="s">
        <v>2130</v>
      </c>
      <c r="Q535" s="1">
        <f>'pure data'!C535</f>
        <v>42072.536111111112</v>
      </c>
      <c r="R535" s="1">
        <f>'pure data'!L535</f>
        <v>42072.613888888889</v>
      </c>
      <c r="S535" t="str">
        <f>'pure data'!F535 &amp; "@soton.ac.uk"</f>
        <v>ldb1g14@soton.ac.uk</v>
      </c>
      <c r="T535">
        <f>'pure data'!B535</f>
        <v>82908</v>
      </c>
      <c r="U535" t="str">
        <f>'pure data'!R535</f>
        <v>2015/3</v>
      </c>
      <c r="V535" t="str">
        <f>'pure data'!M535</f>
        <v>T. Standen</v>
      </c>
    </row>
    <row r="536" spans="2:22" x14ac:dyDescent="0.2">
      <c r="B536" t="str">
        <f>'pure data'!A536</f>
        <v>Printer 20</v>
      </c>
      <c r="C536">
        <f>'pure data'!G536</f>
        <v>27137686</v>
      </c>
      <c r="D536" s="13">
        <f>'pure data'!H536</f>
        <v>1.625</v>
      </c>
      <c r="E536">
        <f>'pure data'!I536</f>
        <v>99</v>
      </c>
      <c r="F536">
        <f>'pure data'!J536</f>
        <v>0</v>
      </c>
      <c r="G536" t="str">
        <f>'pure data'!K536</f>
        <v>N/A</v>
      </c>
      <c r="H536" t="str">
        <f>'pure data'!M536</f>
        <v>T. Standen</v>
      </c>
      <c r="I536" t="str">
        <f>'pure data'!N536</f>
        <v>undergraduate</v>
      </c>
      <c r="J536" t="str">
        <f>'pure data'!O536</f>
        <v>UKSEDS</v>
      </c>
      <c r="K536">
        <f>'pure data'!P536</f>
        <v>0</v>
      </c>
      <c r="L536" t="str">
        <f>'pure data'!Q536</f>
        <v>returned on 11/03/2015 to Y. Chen</v>
      </c>
      <c r="M536" t="str">
        <f>'pure data'!T536</f>
        <v>yes</v>
      </c>
      <c r="N536" t="str">
        <f>'pure data'!D536</f>
        <v>Loan</v>
      </c>
      <c r="O536" t="str">
        <f>'pure data'!E536 &amp; " " &amp; 'pure data'!F536</f>
        <v>Laurence De Bruxelles ldb1g14</v>
      </c>
      <c r="P536" t="s">
        <v>2130</v>
      </c>
      <c r="Q536" s="1">
        <f>'pure data'!C536</f>
        <v>42072.75</v>
      </c>
      <c r="R536" s="1">
        <f>'pure data'!L536</f>
        <v>42074.375</v>
      </c>
      <c r="S536" t="str">
        <f>'pure data'!F536 &amp; "@soton.ac.uk"</f>
        <v>ldb1g14@soton.ac.uk</v>
      </c>
      <c r="T536">
        <f>'pure data'!B536</f>
        <v>84097</v>
      </c>
      <c r="U536" t="str">
        <f>'pure data'!R536</f>
        <v>2015/3</v>
      </c>
      <c r="V536" t="str">
        <f>'pure data'!M536</f>
        <v>T. Standen</v>
      </c>
    </row>
    <row r="537" spans="2:22" x14ac:dyDescent="0.2">
      <c r="B537" t="str">
        <f>'pure data'!A537</f>
        <v>Printer 12</v>
      </c>
      <c r="C537">
        <f>'pure data'!G537</f>
        <v>26218291</v>
      </c>
      <c r="D537" s="13">
        <f>'pure data'!H537</f>
        <v>3.9583333333333331E-2</v>
      </c>
      <c r="E537">
        <f>'pure data'!I537</f>
        <v>10.8</v>
      </c>
      <c r="F537">
        <f>'pure data'!J537</f>
        <v>0</v>
      </c>
      <c r="G537" t="str">
        <f>'pure data'!K537</f>
        <v>N/A</v>
      </c>
      <c r="H537" t="str">
        <f>'pure data'!M537</f>
        <v>Y. Chen</v>
      </c>
      <c r="I537" t="str">
        <f>'pure data'!N537</f>
        <v>undergraduate</v>
      </c>
      <c r="J537" t="str">
        <f>'pure data'!O537</f>
        <v>FEEG2001 - 3D Printer 4</v>
      </c>
      <c r="K537">
        <f>'pure data'!P537</f>
        <v>0</v>
      </c>
      <c r="L537">
        <f>'pure data'!Q537</f>
        <v>0</v>
      </c>
      <c r="M537" t="str">
        <f>'pure data'!T537</f>
        <v>yes</v>
      </c>
      <c r="N537" t="str">
        <f>'pure data'!D537</f>
        <v>Use</v>
      </c>
      <c r="O537" t="str">
        <f>'pure data'!E537 &amp; " " &amp; 'pure data'!F537</f>
        <v>Lewis Ridout lr7g13</v>
      </c>
      <c r="P537" t="s">
        <v>2130</v>
      </c>
      <c r="Q537" s="1">
        <f>'pure data'!C537</f>
        <v>42074.375</v>
      </c>
      <c r="R537" s="1">
        <f>'pure data'!L537</f>
        <v>42074.414583333331</v>
      </c>
      <c r="S537" t="str">
        <f>'pure data'!F537 &amp; "@soton.ac.uk"</f>
        <v>lr7g13@soton.ac.uk</v>
      </c>
      <c r="T537">
        <f>'pure data'!B537</f>
        <v>80222</v>
      </c>
      <c r="U537" t="str">
        <f>'pure data'!R537</f>
        <v>2015/3</v>
      </c>
      <c r="V537" t="str">
        <f>'pure data'!M537</f>
        <v>Y. Chen</v>
      </c>
    </row>
    <row r="538" spans="2:22" x14ac:dyDescent="0.2">
      <c r="B538" t="str">
        <f>'pure data'!A538</f>
        <v>Printer 20</v>
      </c>
      <c r="C538">
        <f>'pure data'!G538</f>
        <v>26082411</v>
      </c>
      <c r="D538" s="13">
        <f>'pure data'!H538</f>
        <v>4.1666666666666664E-2</v>
      </c>
      <c r="E538">
        <f>'pure data'!I538</f>
        <v>15</v>
      </c>
      <c r="F538">
        <f>'pure data'!J538</f>
        <v>0</v>
      </c>
      <c r="G538" t="str">
        <f>'pure data'!K538</f>
        <v>N/A</v>
      </c>
      <c r="H538" t="str">
        <f>'pure data'!M538</f>
        <v>Y. Chen</v>
      </c>
      <c r="I538" t="str">
        <f>'pure data'!N538</f>
        <v>undergraduate</v>
      </c>
      <c r="J538" t="str">
        <f>'pure data'!O538</f>
        <v>FEEG2001 - 3D Printer 11</v>
      </c>
      <c r="K538">
        <f>'pure data'!P538</f>
        <v>0</v>
      </c>
      <c r="L538">
        <f>'pure data'!Q538</f>
        <v>0</v>
      </c>
      <c r="M538" t="str">
        <f>'pure data'!T538</f>
        <v>yes</v>
      </c>
      <c r="N538" t="str">
        <f>'pure data'!D538</f>
        <v>Use</v>
      </c>
      <c r="O538" t="str">
        <f>'pure data'!E538 &amp; " " &amp; 'pure data'!F538</f>
        <v>Clogd Banaid 0</v>
      </c>
      <c r="P538" t="s">
        <v>2130</v>
      </c>
      <c r="Q538" s="1">
        <f>'pure data'!C538</f>
        <v>42074.375</v>
      </c>
      <c r="R538" s="1">
        <f>'pure data'!L538</f>
        <v>42074.416666666664</v>
      </c>
      <c r="S538" t="str">
        <f>'pure data'!F538 &amp; "@soton.ac.uk"</f>
        <v>0@soton.ac.uk</v>
      </c>
      <c r="T538">
        <f>'pure data'!B538</f>
        <v>84097</v>
      </c>
      <c r="U538" t="str">
        <f>'pure data'!R538</f>
        <v>2015/3</v>
      </c>
      <c r="V538" t="str">
        <f>'pure data'!M538</f>
        <v>Y. Chen</v>
      </c>
    </row>
    <row r="539" spans="2:22" x14ac:dyDescent="0.2">
      <c r="B539" t="str">
        <f>'pure data'!A539</f>
        <v>Printer 16</v>
      </c>
      <c r="C539">
        <f>'pure data'!G539</f>
        <v>26271724</v>
      </c>
      <c r="D539" s="13">
        <f>'pure data'!H539</f>
        <v>1.5972222222222224E-2</v>
      </c>
      <c r="E539">
        <f>'pure data'!I539</f>
        <v>5.09</v>
      </c>
      <c r="F539">
        <f>'pure data'!J539</f>
        <v>0</v>
      </c>
      <c r="G539" t="str">
        <f>'pure data'!K539</f>
        <v>N/A</v>
      </c>
      <c r="H539" t="str">
        <f>'pure data'!M539</f>
        <v>Y. Chen</v>
      </c>
      <c r="I539" t="str">
        <f>'pure data'!N539</f>
        <v>undergraduate</v>
      </c>
      <c r="J539" t="str">
        <f>'pure data'!O539</f>
        <v xml:space="preserve">FEEG2001 - Eurobot </v>
      </c>
      <c r="K539">
        <f>'pure data'!P539</f>
        <v>0</v>
      </c>
      <c r="L539">
        <f>'pure data'!Q539</f>
        <v>0</v>
      </c>
      <c r="M539" t="str">
        <f>'pure data'!T539</f>
        <v>yes</v>
      </c>
      <c r="N539" t="str">
        <f>'pure data'!D539</f>
        <v>Use</v>
      </c>
      <c r="O539" t="str">
        <f>'pure data'!E539 &amp; " " &amp; 'pure data'!F539</f>
        <v>Jhimi Shemha 0</v>
      </c>
      <c r="P539" t="s">
        <v>2130</v>
      </c>
      <c r="Q539" s="1">
        <f>'pure data'!C539</f>
        <v>42074.375</v>
      </c>
      <c r="R539" s="1">
        <f>'pure data'!L539</f>
        <v>42074.390972222223</v>
      </c>
      <c r="S539" t="str">
        <f>'pure data'!F539 &amp; "@soton.ac.uk"</f>
        <v>0@soton.ac.uk</v>
      </c>
      <c r="T539">
        <f>'pure data'!B539</f>
        <v>82908</v>
      </c>
      <c r="U539" t="str">
        <f>'pure data'!R539</f>
        <v>2015/3</v>
      </c>
      <c r="V539" t="str">
        <f>'pure data'!M539</f>
        <v>Y. Chen</v>
      </c>
    </row>
    <row r="540" spans="2:22" x14ac:dyDescent="0.2">
      <c r="B540" t="str">
        <f>'pure data'!A540</f>
        <v>Printer 3</v>
      </c>
      <c r="C540">
        <f>'pure data'!G540</f>
        <v>26295083</v>
      </c>
      <c r="D540" s="13">
        <f>'pure data'!H540</f>
        <v>0.20625000000000002</v>
      </c>
      <c r="E540">
        <f>'pure data'!I540</f>
        <v>85.1</v>
      </c>
      <c r="F540">
        <f>'pure data'!J540</f>
        <v>0</v>
      </c>
      <c r="G540" t="str">
        <f>'pure data'!K540</f>
        <v>N/A</v>
      </c>
      <c r="H540" t="str">
        <f>'pure data'!M540</f>
        <v>Y. Chen</v>
      </c>
      <c r="I540" t="str">
        <f>'pure data'!N540</f>
        <v>undergraduate</v>
      </c>
      <c r="J540" t="str">
        <f>'pure data'!O540</f>
        <v>FEEG2001 - Eurobot 12</v>
      </c>
      <c r="K540">
        <f>'pure data'!P540</f>
        <v>0</v>
      </c>
      <c r="L540">
        <f>'pure data'!Q540</f>
        <v>0</v>
      </c>
      <c r="M540" t="str">
        <f>'pure data'!T540</f>
        <v>yes</v>
      </c>
      <c r="N540" t="str">
        <f>'pure data'!D540</f>
        <v>Use</v>
      </c>
      <c r="O540" t="str">
        <f>'pure data'!E540 &amp; " " &amp; 'pure data'!F540</f>
        <v>Tor-Anders Larsen 0</v>
      </c>
      <c r="P540" t="s">
        <v>2130</v>
      </c>
      <c r="Q540" s="1">
        <f>'pure data'!C540</f>
        <v>42074.375</v>
      </c>
      <c r="R540" s="1">
        <f>'pure data'!L540</f>
        <v>42074.581250000003</v>
      </c>
      <c r="S540" t="str">
        <f>'pure data'!F540 &amp; "@soton.ac.uk"</f>
        <v>0@soton.ac.uk</v>
      </c>
      <c r="T540">
        <f>'pure data'!B540</f>
        <v>82953</v>
      </c>
      <c r="U540" t="str">
        <f>'pure data'!R540</f>
        <v>2015/3</v>
      </c>
      <c r="V540" t="str">
        <f>'pure data'!M540</f>
        <v>Y. Chen</v>
      </c>
    </row>
    <row r="541" spans="2:22" x14ac:dyDescent="0.2">
      <c r="B541" t="str">
        <f>'pure data'!A541</f>
        <v>Printer 16</v>
      </c>
      <c r="C541">
        <f>'pure data'!G541</f>
        <v>26081172</v>
      </c>
      <c r="D541" s="13">
        <f>'pure data'!H541</f>
        <v>8.1944444444444445E-2</v>
      </c>
      <c r="E541">
        <f>'pure data'!I541</f>
        <v>48.1</v>
      </c>
      <c r="F541">
        <f>'pure data'!J541</f>
        <v>0</v>
      </c>
      <c r="G541" t="str">
        <f>'pure data'!K541</f>
        <v>N/A</v>
      </c>
      <c r="H541" t="str">
        <f>'pure data'!M541</f>
        <v>Y. Chen</v>
      </c>
      <c r="I541" t="str">
        <f>'pure data'!N541</f>
        <v>undergraduate</v>
      </c>
      <c r="J541" t="str">
        <f>'pure data'!O541</f>
        <v>FEEG2001 - Eurobot 6</v>
      </c>
      <c r="K541">
        <f>'pure data'!P541</f>
        <v>0</v>
      </c>
      <c r="L541">
        <f>'pure data'!Q541</f>
        <v>0</v>
      </c>
      <c r="M541" t="str">
        <f>'pure data'!T541</f>
        <v>yes</v>
      </c>
      <c r="N541" t="str">
        <f>'pure data'!D541</f>
        <v>Use</v>
      </c>
      <c r="O541" t="str">
        <f>'pure data'!E541 &amp; " " &amp; 'pure data'!F541</f>
        <v>Luke Hayrues lh12g13</v>
      </c>
      <c r="P541" t="s">
        <v>2130</v>
      </c>
      <c r="Q541" s="1">
        <f>'pure data'!C541</f>
        <v>42074.390972222223</v>
      </c>
      <c r="R541" s="1">
        <f>'pure data'!L541</f>
        <v>42074.472916666666</v>
      </c>
      <c r="S541" t="str">
        <f>'pure data'!F541 &amp; "@soton.ac.uk"</f>
        <v>lh12g13@soton.ac.uk</v>
      </c>
      <c r="T541">
        <f>'pure data'!B541</f>
        <v>82908</v>
      </c>
      <c r="U541" t="str">
        <f>'pure data'!R541</f>
        <v>2015/3</v>
      </c>
      <c r="V541" t="str">
        <f>'pure data'!M541</f>
        <v>Y. Chen</v>
      </c>
    </row>
    <row r="542" spans="2:22" x14ac:dyDescent="0.2">
      <c r="B542" t="str">
        <f>'pure data'!A542</f>
        <v>Printer 16</v>
      </c>
      <c r="C542">
        <f>'pure data'!G542</f>
        <v>26028352</v>
      </c>
      <c r="D542" s="13">
        <f>'pure data'!H542</f>
        <v>4.8611111111111112E-3</v>
      </c>
      <c r="E542">
        <f>'pure data'!I542</f>
        <v>1</v>
      </c>
      <c r="F542">
        <f>'pure data'!J542</f>
        <v>0</v>
      </c>
      <c r="G542" t="str">
        <f>'pure data'!K542</f>
        <v>N/A</v>
      </c>
      <c r="H542" t="str">
        <f>'pure data'!M542</f>
        <v>T. Standen</v>
      </c>
      <c r="I542" t="str">
        <f>'pure data'!N542</f>
        <v>undergraduate</v>
      </c>
      <c r="J542" t="str">
        <f>'pure data'!O542</f>
        <v>FEEG2001 - Eurobot 6</v>
      </c>
      <c r="K542">
        <f>'pure data'!P542</f>
        <v>0</v>
      </c>
      <c r="L542">
        <f>'pure data'!Q542</f>
        <v>0</v>
      </c>
      <c r="M542" t="str">
        <f>'pure data'!T542</f>
        <v>yes</v>
      </c>
      <c r="N542" t="str">
        <f>'pure data'!D542</f>
        <v>Use</v>
      </c>
      <c r="O542" t="str">
        <f>'pure data'!E542 &amp; " " &amp; 'pure data'!F542</f>
        <v>A. R. ar13g13</v>
      </c>
      <c r="P542" t="s">
        <v>2130</v>
      </c>
      <c r="Q542" s="1">
        <f>'pure data'!C542</f>
        <v>42074.472916666666</v>
      </c>
      <c r="R542" s="1">
        <f>'pure data'!L542</f>
        <v>42074.477777777778</v>
      </c>
      <c r="S542" t="str">
        <f>'pure data'!F542 &amp; "@soton.ac.uk"</f>
        <v>ar13g13@soton.ac.uk</v>
      </c>
      <c r="T542">
        <f>'pure data'!B542</f>
        <v>82908</v>
      </c>
      <c r="U542" t="str">
        <f>'pure data'!R542</f>
        <v>2015/3</v>
      </c>
      <c r="V542" t="str">
        <f>'pure data'!M542</f>
        <v>T. Standen</v>
      </c>
    </row>
    <row r="543" spans="2:22" x14ac:dyDescent="0.2">
      <c r="B543" t="str">
        <f>'pure data'!A543</f>
        <v>Printer 16</v>
      </c>
      <c r="C543">
        <f>'pure data'!G543</f>
        <v>26350907</v>
      </c>
      <c r="D543" s="13">
        <f>'pure data'!H543</f>
        <v>1.3888888888888888E-2</v>
      </c>
      <c r="E543">
        <f>'pure data'!I543</f>
        <v>2.8</v>
      </c>
      <c r="F543">
        <f>'pure data'!J543</f>
        <v>0</v>
      </c>
      <c r="G543" t="str">
        <f>'pure data'!K543</f>
        <v>N/A</v>
      </c>
      <c r="H543" t="str">
        <f>'pure data'!M543</f>
        <v>D. Newman</v>
      </c>
      <c r="I543" t="str">
        <f>'pure data'!N543</f>
        <v>undergraduate</v>
      </c>
      <c r="J543" t="str">
        <f>'pure data'!O543</f>
        <v>FEEG2001 - Eurobot 6</v>
      </c>
      <c r="K543">
        <f>'pure data'!P543</f>
        <v>0</v>
      </c>
      <c r="L543">
        <f>'pure data'!Q543</f>
        <v>0</v>
      </c>
      <c r="M543" t="str">
        <f>'pure data'!T543</f>
        <v>yes</v>
      </c>
      <c r="N543" t="str">
        <f>'pure data'!D543</f>
        <v>Use</v>
      </c>
      <c r="O543" t="str">
        <f>'pure data'!E543 &amp; " " &amp; 'pure data'!F543</f>
        <v>N. R. B. nrb1g13</v>
      </c>
      <c r="P543" t="s">
        <v>2130</v>
      </c>
      <c r="Q543" s="1">
        <f>'pure data'!C543</f>
        <v>42074.477777777778</v>
      </c>
      <c r="R543" s="1">
        <f>'pure data'!L543</f>
        <v>42074.491666666669</v>
      </c>
      <c r="S543" t="str">
        <f>'pure data'!F543 &amp; "@soton.ac.uk"</f>
        <v>nrb1g13@soton.ac.uk</v>
      </c>
      <c r="T543">
        <f>'pure data'!B543</f>
        <v>82908</v>
      </c>
      <c r="U543" t="str">
        <f>'pure data'!R543</f>
        <v>2015/3</v>
      </c>
      <c r="V543" t="str">
        <f>'pure data'!M543</f>
        <v>D. Newman</v>
      </c>
    </row>
    <row r="544" spans="2:22" x14ac:dyDescent="0.2">
      <c r="B544" t="str">
        <f>'pure data'!A544</f>
        <v>Printer 4</v>
      </c>
      <c r="C544">
        <f>'pure data'!G544</f>
        <v>26326086</v>
      </c>
      <c r="D544" s="13">
        <f>'pure data'!H544</f>
        <v>7.0833333333333331E-2</v>
      </c>
      <c r="E544">
        <f>'pure data'!I544</f>
        <v>19.8</v>
      </c>
      <c r="F544">
        <f>'pure data'!J544</f>
        <v>0</v>
      </c>
      <c r="G544" t="str">
        <f>'pure data'!K544</f>
        <v>N/A</v>
      </c>
      <c r="H544" t="str">
        <f>'pure data'!M544</f>
        <v>Y. Chen</v>
      </c>
      <c r="I544" t="str">
        <f>'pure data'!N544</f>
        <v>undergraduate</v>
      </c>
      <c r="J544" t="str">
        <f>'pure data'!O544</f>
        <v>FEEG2001 - Eurobot 8</v>
      </c>
      <c r="K544">
        <f>'pure data'!P544</f>
        <v>0</v>
      </c>
      <c r="L544">
        <f>'pure data'!Q544</f>
        <v>0</v>
      </c>
      <c r="M544" t="str">
        <f>'pure data'!T544</f>
        <v>yes</v>
      </c>
      <c r="N544" t="str">
        <f>'pure data'!D544</f>
        <v>Use</v>
      </c>
      <c r="O544" t="str">
        <f>'pure data'!E544 &amp; " " &amp; 'pure data'!F544</f>
        <v>Jamie Caulfield jc4g13</v>
      </c>
      <c r="P544" t="s">
        <v>2130</v>
      </c>
      <c r="Q544" s="1">
        <f>'pure data'!C544</f>
        <v>42074.375</v>
      </c>
      <c r="R544" s="1">
        <f>'pure data'!L544</f>
        <v>42074.445833333331</v>
      </c>
      <c r="S544" t="str">
        <f>'pure data'!F544 &amp; "@soton.ac.uk"</f>
        <v>jc4g13@soton.ac.uk</v>
      </c>
      <c r="T544">
        <f>'pure data'!B544</f>
        <v>83908</v>
      </c>
      <c r="U544" t="str">
        <f>'pure data'!R544</f>
        <v>2015/3</v>
      </c>
      <c r="V544" t="str">
        <f>'pure data'!M544</f>
        <v>Y. Chen</v>
      </c>
    </row>
    <row r="545" spans="2:22" x14ac:dyDescent="0.2">
      <c r="B545" t="str">
        <f>'pure data'!A545</f>
        <v>Printer 4</v>
      </c>
      <c r="C545">
        <f>'pure data'!G545</f>
        <v>26326086</v>
      </c>
      <c r="D545" s="13">
        <f>'pure data'!H545</f>
        <v>2.9166666666666664E-2</v>
      </c>
      <c r="E545">
        <f>'pure data'!I545</f>
        <v>2.9</v>
      </c>
      <c r="F545">
        <f>'pure data'!J545</f>
        <v>0</v>
      </c>
      <c r="G545" t="str">
        <f>'pure data'!K545</f>
        <v>N/A</v>
      </c>
      <c r="H545" t="str">
        <f>'pure data'!M545</f>
        <v>Y. Chen</v>
      </c>
      <c r="I545" t="str">
        <f>'pure data'!N545</f>
        <v>undergraduate</v>
      </c>
      <c r="J545" t="str">
        <f>'pure data'!O545</f>
        <v>FEEG2001 - Eurobot 8</v>
      </c>
      <c r="K545">
        <f>'pure data'!P545</f>
        <v>0</v>
      </c>
      <c r="L545">
        <f>'pure data'!Q545</f>
        <v>0</v>
      </c>
      <c r="M545" t="str">
        <f>'pure data'!T545</f>
        <v>yes</v>
      </c>
      <c r="N545" t="str">
        <f>'pure data'!D545</f>
        <v>Use</v>
      </c>
      <c r="O545" t="str">
        <f>'pure data'!E545 &amp; " " &amp; 'pure data'!F545</f>
        <v>Jamie Caulfield jc4g13</v>
      </c>
      <c r="P545" t="s">
        <v>2130</v>
      </c>
      <c r="Q545" s="1">
        <f>'pure data'!C545</f>
        <v>42074.445833333331</v>
      </c>
      <c r="R545" s="1">
        <f>'pure data'!L545</f>
        <v>42074.474999999999</v>
      </c>
      <c r="S545" t="str">
        <f>'pure data'!F545 &amp; "@soton.ac.uk"</f>
        <v>jc4g13@soton.ac.uk</v>
      </c>
      <c r="T545">
        <f>'pure data'!B545</f>
        <v>83908</v>
      </c>
      <c r="U545" t="str">
        <f>'pure data'!R545</f>
        <v>2015/3</v>
      </c>
      <c r="V545" t="str">
        <f>'pure data'!M545</f>
        <v>Y. Chen</v>
      </c>
    </row>
    <row r="546" spans="2:22" x14ac:dyDescent="0.2">
      <c r="B546" t="str">
        <f>'pure data'!A546</f>
        <v>Printer 8</v>
      </c>
      <c r="C546">
        <f>'pure data'!G546</f>
        <v>26291048</v>
      </c>
      <c r="D546" s="13">
        <f>'pure data'!H546</f>
        <v>1.6666666666666666E-2</v>
      </c>
      <c r="E546">
        <f>'pure data'!I546</f>
        <v>5.3</v>
      </c>
      <c r="F546">
        <f>'pure data'!J546</f>
        <v>0</v>
      </c>
      <c r="G546" t="str">
        <f>'pure data'!K546</f>
        <v>N/A</v>
      </c>
      <c r="H546" t="str">
        <f>'pure data'!M546</f>
        <v>Y. Chen</v>
      </c>
      <c r="I546" t="str">
        <f>'pure data'!N546</f>
        <v>undergraduate</v>
      </c>
      <c r="J546" t="str">
        <f>'pure data'!O546</f>
        <v>FEEG2001 - Eurobot 9</v>
      </c>
      <c r="K546">
        <f>'pure data'!P546</f>
        <v>0</v>
      </c>
      <c r="L546">
        <f>'pure data'!Q546</f>
        <v>0</v>
      </c>
      <c r="M546" t="str">
        <f>'pure data'!T546</f>
        <v>yes</v>
      </c>
      <c r="N546" t="str">
        <f>'pure data'!D546</f>
        <v>Use</v>
      </c>
      <c r="O546" t="str">
        <f>'pure data'!E546 &amp; " " &amp; 'pure data'!F546</f>
        <v xml:space="preserve">Alex Davey </v>
      </c>
      <c r="P546" t="s">
        <v>2130</v>
      </c>
      <c r="Q546" s="1">
        <f>'pure data'!C546</f>
        <v>42074.375</v>
      </c>
      <c r="R546" s="1">
        <f>'pure data'!L546</f>
        <v>42074.39166666667</v>
      </c>
      <c r="S546" t="str">
        <f>'pure data'!F546 &amp; "@soton.ac.uk"</f>
        <v>@soton.ac.uk</v>
      </c>
      <c r="T546">
        <f>'pure data'!B546</f>
        <v>80211</v>
      </c>
      <c r="U546" t="str">
        <f>'pure data'!R546</f>
        <v>2015/3</v>
      </c>
      <c r="V546" t="str">
        <f>'pure data'!M546</f>
        <v>Y. Chen</v>
      </c>
    </row>
    <row r="547" spans="2:22" x14ac:dyDescent="0.2">
      <c r="B547" t="str">
        <f>'pure data'!A547</f>
        <v>Printer 8</v>
      </c>
      <c r="C547">
        <f>'pure data'!G547</f>
        <v>26241048</v>
      </c>
      <c r="D547" s="13">
        <f>'pure data'!H547</f>
        <v>9.5138888888888884E-2</v>
      </c>
      <c r="E547">
        <f>'pure data'!I547</f>
        <v>37.299999999999997</v>
      </c>
      <c r="F547">
        <f>'pure data'!J547</f>
        <v>0</v>
      </c>
      <c r="G547" t="str">
        <f>'pure data'!K547</f>
        <v>N/A</v>
      </c>
      <c r="H547" t="str">
        <f>'pure data'!M547</f>
        <v>Y. Chen</v>
      </c>
      <c r="I547" t="str">
        <f>'pure data'!N547</f>
        <v>undergraduate</v>
      </c>
      <c r="J547" t="str">
        <f>'pure data'!O547</f>
        <v>FEEG2001 - Eurobot 9</v>
      </c>
      <c r="K547">
        <f>'pure data'!P547</f>
        <v>0</v>
      </c>
      <c r="L547">
        <f>'pure data'!Q547</f>
        <v>0</v>
      </c>
      <c r="M547" t="str">
        <f>'pure data'!T547</f>
        <v>yes</v>
      </c>
      <c r="N547" t="str">
        <f>'pure data'!D547</f>
        <v>Use</v>
      </c>
      <c r="O547" t="str">
        <f>'pure data'!E547 &amp; " " &amp; 'pure data'!F547</f>
        <v>Alex Davey amd1g13</v>
      </c>
      <c r="P547" t="s">
        <v>2130</v>
      </c>
      <c r="Q547" s="1">
        <f>'pure data'!C547</f>
        <v>42074.39166666667</v>
      </c>
      <c r="R547" s="1">
        <f>'pure data'!L547</f>
        <v>42074.486805555556</v>
      </c>
      <c r="S547" t="str">
        <f>'pure data'!F547 &amp; "@soton.ac.uk"</f>
        <v>amd1g13@soton.ac.uk</v>
      </c>
      <c r="T547">
        <f>'pure data'!B547</f>
        <v>80211</v>
      </c>
      <c r="U547" t="str">
        <f>'pure data'!R547</f>
        <v>2015/3</v>
      </c>
      <c r="V547" t="str">
        <f>'pure data'!M547</f>
        <v>Y. Chen</v>
      </c>
    </row>
    <row r="548" spans="2:22" x14ac:dyDescent="0.2">
      <c r="B548" t="str">
        <f>'pure data'!A548</f>
        <v>Printer 13</v>
      </c>
      <c r="C548">
        <f>'pure data'!G548</f>
        <v>23924616</v>
      </c>
      <c r="D548" s="13">
        <f>'pure data'!H548</f>
        <v>1.8055555555555557E-2</v>
      </c>
      <c r="E548">
        <f>'pure data'!I548</f>
        <v>11.6</v>
      </c>
      <c r="F548">
        <f>'pure data'!J548</f>
        <v>0</v>
      </c>
      <c r="G548" t="str">
        <f>'pure data'!K548</f>
        <v>N/A</v>
      </c>
      <c r="H548" t="str">
        <f>'pure data'!M548</f>
        <v>Y. Chen</v>
      </c>
      <c r="I548" t="str">
        <f>'pure data'!N548</f>
        <v>undergraduate</v>
      </c>
      <c r="J548" t="str">
        <f>'pure data'!O548</f>
        <v>FEEG6012 - GDP 14</v>
      </c>
      <c r="K548">
        <f>'pure data'!P548</f>
        <v>0</v>
      </c>
      <c r="L548">
        <f>'pure data'!Q548</f>
        <v>0</v>
      </c>
      <c r="M548" t="str">
        <f>'pure data'!T548</f>
        <v>yes</v>
      </c>
      <c r="N548" t="str">
        <f>'pure data'!D548</f>
        <v>Use</v>
      </c>
      <c r="O548" t="str">
        <f>'pure data'!E548 &amp; " " &amp; 'pure data'!F548</f>
        <v>Beatriz Martin Febrel bmf1g11</v>
      </c>
      <c r="P548" t="s">
        <v>2130</v>
      </c>
      <c r="Q548" s="1">
        <f>'pure data'!C548</f>
        <v>42074.375</v>
      </c>
      <c r="R548" s="1">
        <f>'pure data'!L548</f>
        <v>42074.393055555556</v>
      </c>
      <c r="S548" t="str">
        <f>'pure data'!F548 &amp; "@soton.ac.uk"</f>
        <v>bmf1g11@soton.ac.uk</v>
      </c>
      <c r="T548">
        <f>'pure data'!B548</f>
        <v>80233</v>
      </c>
      <c r="U548" t="str">
        <f>'pure data'!R548</f>
        <v>2015/3</v>
      </c>
      <c r="V548" t="str">
        <f>'pure data'!M548</f>
        <v>Y. Chen</v>
      </c>
    </row>
    <row r="549" spans="2:22" x14ac:dyDescent="0.2">
      <c r="B549" t="str">
        <f>'pure data'!A549</f>
        <v>Printer 13</v>
      </c>
      <c r="C549">
        <f>'pure data'!G549</f>
        <v>23924616</v>
      </c>
      <c r="D549" s="13">
        <f>'pure data'!H549</f>
        <v>0.14861111111111111</v>
      </c>
      <c r="E549">
        <f>'pure data'!I549</f>
        <v>42.6</v>
      </c>
      <c r="F549">
        <f>'pure data'!J549</f>
        <v>0</v>
      </c>
      <c r="G549" t="str">
        <f>'pure data'!K549</f>
        <v>N/A</v>
      </c>
      <c r="H549" t="str">
        <f>'pure data'!M549</f>
        <v>T. Standen</v>
      </c>
      <c r="I549" t="str">
        <f>'pure data'!N549</f>
        <v>undergraduate</v>
      </c>
      <c r="J549" t="str">
        <f>'pure data'!O549</f>
        <v>FEEG6012 - GDP 14</v>
      </c>
      <c r="K549">
        <f>'pure data'!P549</f>
        <v>0</v>
      </c>
      <c r="L549">
        <f>'pure data'!Q549</f>
        <v>0</v>
      </c>
      <c r="M549" t="str">
        <f>'pure data'!T549</f>
        <v>yes</v>
      </c>
      <c r="N549" t="str">
        <f>'pure data'!D549</f>
        <v>Use</v>
      </c>
      <c r="O549" t="str">
        <f>'pure data'!E549 &amp; " " &amp; 'pure data'!F549</f>
        <v>Beatriz Martin Febrel bmf1g11</v>
      </c>
      <c r="P549" t="s">
        <v>2130</v>
      </c>
      <c r="Q549" s="1">
        <f>'pure data'!C549</f>
        <v>42074.393055555556</v>
      </c>
      <c r="R549" s="1">
        <f>'pure data'!L549</f>
        <v>42074.541666666664</v>
      </c>
      <c r="S549" t="str">
        <f>'pure data'!F549 &amp; "@soton.ac.uk"</f>
        <v>bmf1g11@soton.ac.uk</v>
      </c>
      <c r="T549">
        <f>'pure data'!B549</f>
        <v>80233</v>
      </c>
      <c r="U549" t="str">
        <f>'pure data'!R549</f>
        <v>2015/3</v>
      </c>
      <c r="V549" t="str">
        <f>'pure data'!M549</f>
        <v>T. Standen</v>
      </c>
    </row>
    <row r="550" spans="2:22" x14ac:dyDescent="0.2">
      <c r="B550" t="str">
        <f>'pure data'!A550</f>
        <v>Printer 22</v>
      </c>
      <c r="C550">
        <f>'pure data'!G550</f>
        <v>23924616</v>
      </c>
      <c r="D550" s="13">
        <f>'pure data'!H550</f>
        <v>1.3194444444444444E-2</v>
      </c>
      <c r="E550">
        <f>'pure data'!I550</f>
        <v>8.5</v>
      </c>
      <c r="F550">
        <f>'pure data'!J550</f>
        <v>0</v>
      </c>
      <c r="G550" t="str">
        <f>'pure data'!K550</f>
        <v>N/A</v>
      </c>
      <c r="H550" t="str">
        <f>'pure data'!M550</f>
        <v>D. Newman</v>
      </c>
      <c r="I550" t="str">
        <f>'pure data'!N550</f>
        <v>undergraduate</v>
      </c>
      <c r="J550" t="str">
        <f>'pure data'!O550</f>
        <v>FEEG6012 - GDP 14</v>
      </c>
      <c r="K550">
        <f>'pure data'!P550</f>
        <v>0</v>
      </c>
      <c r="L550">
        <f>'pure data'!Q550</f>
        <v>0</v>
      </c>
      <c r="M550" t="str">
        <f>'pure data'!T550</f>
        <v>yes</v>
      </c>
      <c r="N550" t="str">
        <f>'pure data'!D550</f>
        <v>Use</v>
      </c>
      <c r="O550" t="str">
        <f>'pure data'!E550 &amp; " " &amp; 'pure data'!F550</f>
        <v>Beatriz Martin Febrel bmf1g11</v>
      </c>
      <c r="P550" t="s">
        <v>2130</v>
      </c>
      <c r="Q550" s="1">
        <f>'pure data'!C550</f>
        <v>42074.375</v>
      </c>
      <c r="R550" s="1">
        <f>'pure data'!L550</f>
        <v>42074.388194444444</v>
      </c>
      <c r="S550" t="str">
        <f>'pure data'!F550 &amp; "@soton.ac.uk"</f>
        <v>bmf1g11@soton.ac.uk</v>
      </c>
      <c r="T550">
        <f>'pure data'!B550</f>
        <v>84047</v>
      </c>
      <c r="U550" t="str">
        <f>'pure data'!R550</f>
        <v>2015/3</v>
      </c>
      <c r="V550" t="str">
        <f>'pure data'!M550</f>
        <v>D. Newman</v>
      </c>
    </row>
    <row r="551" spans="2:22" x14ac:dyDescent="0.2">
      <c r="B551" t="str">
        <f>'pure data'!A551</f>
        <v>Printer 22</v>
      </c>
      <c r="C551">
        <f>'pure data'!G551</f>
        <v>24136557</v>
      </c>
      <c r="D551" s="13">
        <f>'pure data'!H551</f>
        <v>0.125</v>
      </c>
      <c r="E551">
        <f>'pure data'!I551</f>
        <v>50</v>
      </c>
      <c r="F551">
        <f>'pure data'!J551</f>
        <v>0</v>
      </c>
      <c r="G551" t="str">
        <f>'pure data'!K551</f>
        <v>N/A</v>
      </c>
      <c r="H551" t="str">
        <f>'pure data'!M551</f>
        <v>W. Keum</v>
      </c>
      <c r="I551" t="str">
        <f>'pure data'!N551</f>
        <v>undergraduate</v>
      </c>
      <c r="J551" t="str">
        <f>'pure data'!O551</f>
        <v>FEEG6012 - GDP 18</v>
      </c>
      <c r="K551">
        <f>'pure data'!P551</f>
        <v>0</v>
      </c>
      <c r="L551" t="str">
        <f>'pure data'!Q551</f>
        <v>returned on 11/03/2015 to Y. Chen</v>
      </c>
      <c r="M551" t="str">
        <f>'pure data'!T551</f>
        <v>yes</v>
      </c>
      <c r="N551" t="str">
        <f>'pure data'!D551</f>
        <v>Loan</v>
      </c>
      <c r="O551" t="str">
        <f>'pure data'!E551 &amp; " " &amp; 'pure data'!F551</f>
        <v>Loir Matzkin ldm2g11</v>
      </c>
      <c r="P551" t="s">
        <v>2130</v>
      </c>
      <c r="Q551" s="1">
        <f>'pure data'!C551</f>
        <v>42074.625</v>
      </c>
      <c r="R551" s="1">
        <f>'pure data'!L551</f>
        <v>42074.75</v>
      </c>
      <c r="S551" t="str">
        <f>'pure data'!F551 &amp; "@soton.ac.uk"</f>
        <v>ldm2g11@soton.ac.uk</v>
      </c>
      <c r="T551">
        <f>'pure data'!B551</f>
        <v>84047</v>
      </c>
      <c r="U551" t="str">
        <f>'pure data'!R551</f>
        <v>2015/3</v>
      </c>
      <c r="V551" t="str">
        <f>'pure data'!M551</f>
        <v>W. Keum</v>
      </c>
    </row>
    <row r="552" spans="2:22" x14ac:dyDescent="0.2">
      <c r="B552" t="str">
        <f>'pure data'!A552</f>
        <v>Printer 2</v>
      </c>
      <c r="C552">
        <f>'pure data'!G552</f>
        <v>24520896</v>
      </c>
      <c r="D552" s="13">
        <f>'pure data'!H552</f>
        <v>0.16666666666666666</v>
      </c>
      <c r="E552">
        <f>'pure data'!I552</f>
        <v>60</v>
      </c>
      <c r="F552">
        <f>'pure data'!J552</f>
        <v>0</v>
      </c>
      <c r="G552" t="str">
        <f>'pure data'!K552</f>
        <v>N/A</v>
      </c>
      <c r="H552" t="str">
        <f>'pure data'!M552</f>
        <v>Y. Chen</v>
      </c>
      <c r="I552" t="str">
        <f>'pure data'!N552</f>
        <v>undergraduate</v>
      </c>
      <c r="J552" t="str">
        <f>'pure data'!O552</f>
        <v>FEEG6012 - GDP 18</v>
      </c>
      <c r="K552">
        <f>'pure data'!P552</f>
        <v>0</v>
      </c>
      <c r="L552">
        <f>'pure data'!Q552</f>
        <v>0</v>
      </c>
      <c r="M552" t="str">
        <f>'pure data'!T552</f>
        <v>yes</v>
      </c>
      <c r="N552" t="str">
        <f>'pure data'!D552</f>
        <v>Use</v>
      </c>
      <c r="O552" t="str">
        <f>'pure data'!E552 &amp; " " &amp; 'pure data'!F552</f>
        <v>Jingoing Zhao jz12g10</v>
      </c>
      <c r="P552" t="s">
        <v>2130</v>
      </c>
      <c r="Q552" s="1">
        <f>'pure data'!C552</f>
        <v>42074.375</v>
      </c>
      <c r="R552" s="1">
        <f>'pure data'!L552</f>
        <v>42074.541666666664</v>
      </c>
      <c r="S552" t="str">
        <f>'pure data'!F552 &amp; "@soton.ac.uk"</f>
        <v>jz12g10@soton.ac.uk</v>
      </c>
      <c r="T552">
        <f>'pure data'!B552</f>
        <v>63116</v>
      </c>
      <c r="U552" t="str">
        <f>'pure data'!R552</f>
        <v>2015/3</v>
      </c>
      <c r="V552" t="str">
        <f>'pure data'!M552</f>
        <v>Y. Chen</v>
      </c>
    </row>
    <row r="553" spans="2:22" x14ac:dyDescent="0.2">
      <c r="B553" t="str">
        <f>'pure data'!A553</f>
        <v>Printer 22</v>
      </c>
      <c r="C553">
        <f>'pure data'!G553</f>
        <v>24563889</v>
      </c>
      <c r="D553" s="13">
        <f>'pure data'!H553</f>
        <v>3.888888888888889E-2</v>
      </c>
      <c r="E553">
        <f>'pure data'!I553</f>
        <v>25</v>
      </c>
      <c r="F553">
        <f>'pure data'!J553</f>
        <v>0</v>
      </c>
      <c r="G553" t="str">
        <f>'pure data'!K553</f>
        <v>N/A</v>
      </c>
      <c r="H553" t="str">
        <f>'pure data'!M553</f>
        <v>F. Zhang</v>
      </c>
      <c r="I553" t="str">
        <f>'pure data'!N553</f>
        <v>undergraduate</v>
      </c>
      <c r="J553" t="str">
        <f>'pure data'!O553</f>
        <v>FEEG6012 - GDP 21</v>
      </c>
      <c r="K553">
        <f>'pure data'!P553</f>
        <v>0</v>
      </c>
      <c r="L553">
        <f>'pure data'!Q553</f>
        <v>0</v>
      </c>
      <c r="M553" t="str">
        <f>'pure data'!T553</f>
        <v>yes</v>
      </c>
      <c r="N553" t="str">
        <f>'pure data'!D553</f>
        <v>Use</v>
      </c>
      <c r="O553" t="str">
        <f>'pure data'!E553 &amp; " " &amp; 'pure data'!F553</f>
        <v>Qasim Al Mansoor qham1g11</v>
      </c>
      <c r="P553" t="s">
        <v>2130</v>
      </c>
      <c r="Q553" s="1">
        <f>'pure data'!C553</f>
        <v>42074.388194444444</v>
      </c>
      <c r="R553" s="1">
        <f>'pure data'!L553</f>
        <v>42074.427083333336</v>
      </c>
      <c r="S553" t="str">
        <f>'pure data'!F553 &amp; "@soton.ac.uk"</f>
        <v>qham1g11@soton.ac.uk</v>
      </c>
      <c r="T553">
        <f>'pure data'!B553</f>
        <v>84047</v>
      </c>
      <c r="U553" t="str">
        <f>'pure data'!R553</f>
        <v>2015/3</v>
      </c>
      <c r="V553" t="str">
        <f>'pure data'!M553</f>
        <v>F. Zhang</v>
      </c>
    </row>
    <row r="554" spans="2:22" x14ac:dyDescent="0.2">
      <c r="B554" t="str">
        <f>'pure data'!A554</f>
        <v>Printer 6</v>
      </c>
      <c r="C554">
        <f>'pure data'!G554</f>
        <v>25027069</v>
      </c>
      <c r="D554" s="13">
        <f>'pure data'!H554</f>
        <v>4.6527777777777779E-2</v>
      </c>
      <c r="E554">
        <f>'pure data'!I554</f>
        <v>37.299999999999997</v>
      </c>
      <c r="F554">
        <f>'pure data'!J554</f>
        <v>0</v>
      </c>
      <c r="G554" t="str">
        <f>'pure data'!K554</f>
        <v>N/A</v>
      </c>
      <c r="H554" t="str">
        <f>'pure data'!M554</f>
        <v>Y. Chen</v>
      </c>
      <c r="I554" t="str">
        <f>'pure data'!N554</f>
        <v>undergraduate</v>
      </c>
      <c r="J554" t="str">
        <f>'pure data'!O554</f>
        <v>FEEG6012 - GDP 6</v>
      </c>
      <c r="K554">
        <f>'pure data'!P554</f>
        <v>0</v>
      </c>
      <c r="L554">
        <f>'pure data'!Q554</f>
        <v>0</v>
      </c>
      <c r="M554" t="str">
        <f>'pure data'!T554</f>
        <v>yes</v>
      </c>
      <c r="N554" t="str">
        <f>'pure data'!D554</f>
        <v>Use</v>
      </c>
      <c r="O554" t="str">
        <f>'pure data'!E554 &amp; " " &amp; 'pure data'!F554</f>
        <v>Witold Klimczyk wak2g11</v>
      </c>
      <c r="P554" t="s">
        <v>2130</v>
      </c>
      <c r="Q554" s="1">
        <f>'pure data'!C554</f>
        <v>42074.375</v>
      </c>
      <c r="R554" s="1">
        <f>'pure data'!L554</f>
        <v>42074.421527777777</v>
      </c>
      <c r="S554" t="str">
        <f>'pure data'!F554 &amp; "@soton.ac.uk"</f>
        <v>wak2g11@soton.ac.uk</v>
      </c>
      <c r="T554">
        <f>'pure data'!B554</f>
        <v>80151</v>
      </c>
      <c r="U554" t="str">
        <f>'pure data'!R554</f>
        <v>2015/3</v>
      </c>
      <c r="V554" t="str">
        <f>'pure data'!M554</f>
        <v>Y. Chen</v>
      </c>
    </row>
    <row r="555" spans="2:22" x14ac:dyDescent="0.2">
      <c r="B555" t="str">
        <f>'pure data'!A555</f>
        <v>Printer 9</v>
      </c>
      <c r="C555">
        <f>'pure data'!G555</f>
        <v>26237555</v>
      </c>
      <c r="D555" s="13">
        <f>'pure data'!H555</f>
        <v>0.12638888888888888</v>
      </c>
      <c r="E555">
        <f>'pure data'!I555</f>
        <v>43</v>
      </c>
      <c r="F555">
        <f>'pure data'!J555</f>
        <v>0</v>
      </c>
      <c r="G555" t="str">
        <f>'pure data'!K555</f>
        <v>N/A</v>
      </c>
      <c r="H555" t="str">
        <f>'pure data'!M555</f>
        <v>Y. Chen</v>
      </c>
      <c r="I555" t="str">
        <f>'pure data'!N555</f>
        <v>undergraduate</v>
      </c>
      <c r="J555" t="str">
        <f>'pure data'!O555</f>
        <v>HUHPS</v>
      </c>
      <c r="K555">
        <f>'pure data'!P555</f>
        <v>0</v>
      </c>
      <c r="L555">
        <f>'pure data'!Q555</f>
        <v>0</v>
      </c>
      <c r="M555" t="str">
        <f>'pure data'!T555</f>
        <v>yes</v>
      </c>
      <c r="N555" t="str">
        <f>'pure data'!D555</f>
        <v>Use</v>
      </c>
      <c r="O555" t="str">
        <f>'pure data'!E555 &amp; " " &amp; 'pure data'!F555</f>
        <v>Janci Shah js44g13</v>
      </c>
      <c r="P555" t="s">
        <v>2130</v>
      </c>
      <c r="Q555" s="1">
        <f>'pure data'!C555</f>
        <v>42074.375</v>
      </c>
      <c r="R555" s="1">
        <f>'pure data'!L555</f>
        <v>42074.501388888886</v>
      </c>
      <c r="S555" t="str">
        <f>'pure data'!F555 &amp; "@soton.ac.uk"</f>
        <v>js44g13@soton.ac.uk</v>
      </c>
      <c r="T555">
        <f>'pure data'!B555</f>
        <v>80213</v>
      </c>
      <c r="U555" t="str">
        <f>'pure data'!R555</f>
        <v>2015/3</v>
      </c>
      <c r="V555" t="str">
        <f>'pure data'!M555</f>
        <v>Y. Chen</v>
      </c>
    </row>
    <row r="556" spans="2:22" x14ac:dyDescent="0.2">
      <c r="B556" t="str">
        <f>'pure data'!A556</f>
        <v>Printer 11</v>
      </c>
      <c r="C556">
        <f>'pure data'!G556</f>
        <v>25402781</v>
      </c>
      <c r="D556" s="13">
        <f>'pure data'!H556</f>
        <v>4.3750000000000004E-2</v>
      </c>
      <c r="E556">
        <f>'pure data'!I556</f>
        <v>40</v>
      </c>
      <c r="F556">
        <f>'pure data'!J556</f>
        <v>0</v>
      </c>
      <c r="G556" t="str">
        <f>'pure data'!K556</f>
        <v>N/A</v>
      </c>
      <c r="H556" t="str">
        <f>'pure data'!M556</f>
        <v>Y. Chen</v>
      </c>
      <c r="I556" t="str">
        <f>'pure data'!N556</f>
        <v>undergraduate</v>
      </c>
      <c r="J556" t="str">
        <f>'pure data'!O556</f>
        <v xml:space="preserve">FEEG3003 - IP </v>
      </c>
      <c r="K556">
        <f>'pure data'!P556</f>
        <v>0</v>
      </c>
      <c r="L556">
        <f>'pure data'!Q556</f>
        <v>0</v>
      </c>
      <c r="M556" t="str">
        <f>'pure data'!T556</f>
        <v>yes</v>
      </c>
      <c r="N556" t="str">
        <f>'pure data'!D556</f>
        <v>Use</v>
      </c>
      <c r="O556" t="str">
        <f>'pure data'!E556 &amp; " " &amp; 'pure data'!F556</f>
        <v>Nikesh Patel np9g12</v>
      </c>
      <c r="P556" t="s">
        <v>2130</v>
      </c>
      <c r="Q556" s="1">
        <f>'pure data'!C556</f>
        <v>42074.375</v>
      </c>
      <c r="R556" s="1">
        <f>'pure data'!L556</f>
        <v>42074.418749999997</v>
      </c>
      <c r="S556" t="str">
        <f>'pure data'!F556 &amp; "@soton.ac.uk"</f>
        <v>np9g12@soton.ac.uk</v>
      </c>
      <c r="T556">
        <f>'pure data'!B556</f>
        <v>80215</v>
      </c>
      <c r="U556" t="str">
        <f>'pure data'!R556</f>
        <v>2015/3</v>
      </c>
      <c r="V556" t="str">
        <f>'pure data'!M556</f>
        <v>Y. Chen</v>
      </c>
    </row>
    <row r="557" spans="2:22" x14ac:dyDescent="0.2">
      <c r="B557" t="str">
        <f>'pure data'!A557</f>
        <v>Printer 20</v>
      </c>
      <c r="C557">
        <f>'pure data'!G557</f>
        <v>25654187</v>
      </c>
      <c r="D557" s="13">
        <f>'pure data'!H557</f>
        <v>1.9444444444444445E-2</v>
      </c>
      <c r="E557">
        <f>'pure data'!I557</f>
        <v>10.9</v>
      </c>
      <c r="F557">
        <f>'pure data'!J557</f>
        <v>0</v>
      </c>
      <c r="G557" t="str">
        <f>'pure data'!K557</f>
        <v>N/A</v>
      </c>
      <c r="H557" t="str">
        <f>'pure data'!M557</f>
        <v>F. Zhang</v>
      </c>
      <c r="I557" t="str">
        <f>'pure data'!N557</f>
        <v>undergraduate</v>
      </c>
      <c r="J557" t="str">
        <f>'pure data'!O557</f>
        <v xml:space="preserve">FEEG3003 - IP </v>
      </c>
      <c r="K557">
        <f>'pure data'!P557</f>
        <v>0</v>
      </c>
      <c r="L557">
        <f>'pure data'!Q557</f>
        <v>0</v>
      </c>
      <c r="M557" t="str">
        <f>'pure data'!T557</f>
        <v>yes</v>
      </c>
      <c r="N557" t="str">
        <f>'pure data'!D557</f>
        <v>Use</v>
      </c>
      <c r="O557" t="str">
        <f>'pure data'!E557 &amp; " " &amp; 'pure data'!F557</f>
        <v>M. A. P. M. mapm1g12</v>
      </c>
      <c r="P557" t="s">
        <v>2130</v>
      </c>
      <c r="Q557" s="1">
        <f>'pure data'!C557</f>
        <v>42074.416666666664</v>
      </c>
      <c r="R557" s="1">
        <f>'pure data'!L557</f>
        <v>42074.436111111107</v>
      </c>
      <c r="S557" t="str">
        <f>'pure data'!F557 &amp; "@soton.ac.uk"</f>
        <v>mapm1g12@soton.ac.uk</v>
      </c>
      <c r="T557">
        <f>'pure data'!B557</f>
        <v>84097</v>
      </c>
      <c r="U557" t="str">
        <f>'pure data'!R557</f>
        <v>2015/3</v>
      </c>
      <c r="V557" t="str">
        <f>'pure data'!M557</f>
        <v>F. Zhang</v>
      </c>
    </row>
    <row r="558" spans="2:22" x14ac:dyDescent="0.2">
      <c r="B558" t="str">
        <f>'pure data'!A558</f>
        <v>Printer 19</v>
      </c>
      <c r="C558">
        <f>'pure data'!G558</f>
        <v>25296965</v>
      </c>
      <c r="D558" s="13">
        <f>'pure data'!H558</f>
        <v>2.0833333333333333E-3</v>
      </c>
      <c r="E558">
        <f>'pure data'!I558</f>
        <v>0.7</v>
      </c>
      <c r="F558">
        <f>'pure data'!J558</f>
        <v>0</v>
      </c>
      <c r="G558" t="str">
        <f>'pure data'!K558</f>
        <v>N/A</v>
      </c>
      <c r="H558" t="str">
        <f>'pure data'!M558</f>
        <v>D. Newman</v>
      </c>
      <c r="I558" t="str">
        <f>'pure data'!N558</f>
        <v>undergraduate</v>
      </c>
      <c r="J558" t="str">
        <f>'pure data'!O558</f>
        <v xml:space="preserve">FEEG3003 - IP </v>
      </c>
      <c r="K558">
        <f>'pure data'!P558</f>
        <v>0</v>
      </c>
      <c r="L558">
        <f>'pure data'!Q558</f>
        <v>0</v>
      </c>
      <c r="M558" t="str">
        <f>'pure data'!T558</f>
        <v>yes</v>
      </c>
      <c r="N558" t="str">
        <f>'pure data'!D558</f>
        <v>Use</v>
      </c>
      <c r="O558" t="str">
        <f>'pure data'!E558 &amp; " " &amp; 'pure data'!F558</f>
        <v>S. S. ss19g12</v>
      </c>
      <c r="P558" t="s">
        <v>2130</v>
      </c>
      <c r="Q558" s="1">
        <f>'pure data'!C558</f>
        <v>42074.375</v>
      </c>
      <c r="R558" s="1">
        <f>'pure data'!L558</f>
        <v>42074.377083333333</v>
      </c>
      <c r="S558" t="str">
        <f>'pure data'!F558 &amp; "@soton.ac.uk"</f>
        <v>ss19g12@soton.ac.uk</v>
      </c>
      <c r="T558">
        <f>'pure data'!B558</f>
        <v>83971</v>
      </c>
      <c r="U558" t="str">
        <f>'pure data'!R558</f>
        <v>2015/3</v>
      </c>
      <c r="V558" t="str">
        <f>'pure data'!M558</f>
        <v>D. Newman</v>
      </c>
    </row>
    <row r="559" spans="2:22" x14ac:dyDescent="0.2">
      <c r="B559" t="str">
        <f>'pure data'!A559</f>
        <v>Printer 4</v>
      </c>
      <c r="C559">
        <f>'pure data'!G559</f>
        <v>25486578</v>
      </c>
      <c r="D559" s="13">
        <f>'pure data'!H559</f>
        <v>6.25E-2</v>
      </c>
      <c r="E559">
        <f>'pure data'!I559</f>
        <v>40</v>
      </c>
      <c r="F559">
        <f>'pure data'!J559</f>
        <v>0</v>
      </c>
      <c r="G559" t="str">
        <f>'pure data'!K559</f>
        <v>N/A</v>
      </c>
      <c r="H559" t="str">
        <f>'pure data'!M559</f>
        <v>T. Standen</v>
      </c>
      <c r="I559" t="str">
        <f>'pure data'!N559</f>
        <v>undergraduate</v>
      </c>
      <c r="J559" t="str">
        <f>'pure data'!O559</f>
        <v>FEEG3003 - IP 704</v>
      </c>
      <c r="K559">
        <f>'pure data'!P559</f>
        <v>0</v>
      </c>
      <c r="L559">
        <f>'pure data'!Q559</f>
        <v>0</v>
      </c>
      <c r="M559" t="str">
        <f>'pure data'!T559</f>
        <v>yes</v>
      </c>
      <c r="N559" t="str">
        <f>'pure data'!D559</f>
        <v>Use</v>
      </c>
      <c r="O559" t="str">
        <f>'pure data'!E559 &amp; " " &amp; 'pure data'!F559</f>
        <v>Alexander Williams aw13g12</v>
      </c>
      <c r="P559" t="s">
        <v>2130</v>
      </c>
      <c r="Q559" s="1">
        <f>'pure data'!C559</f>
        <v>42074.474999999999</v>
      </c>
      <c r="R559" s="1">
        <f>'pure data'!L559</f>
        <v>42074.537499999999</v>
      </c>
      <c r="S559" t="str">
        <f>'pure data'!F559 &amp; "@soton.ac.uk"</f>
        <v>aw13g12@soton.ac.uk</v>
      </c>
      <c r="T559">
        <f>'pure data'!B559</f>
        <v>83908</v>
      </c>
      <c r="U559" t="str">
        <f>'pure data'!R559</f>
        <v>2015/3</v>
      </c>
      <c r="V559" t="str">
        <f>'pure data'!M559</f>
        <v>T. Standen</v>
      </c>
    </row>
    <row r="560" spans="2:22" x14ac:dyDescent="0.2">
      <c r="B560" t="str">
        <f>'pure data'!A560</f>
        <v>Printer 17</v>
      </c>
      <c r="C560">
        <f>'pure data'!G560</f>
        <v>26474972</v>
      </c>
      <c r="D560" s="13">
        <f>'pure data'!H560</f>
        <v>0.1173611111111111</v>
      </c>
      <c r="E560">
        <f>'pure data'!I560</f>
        <v>44.9</v>
      </c>
      <c r="F560">
        <f>'pure data'!J560</f>
        <v>0</v>
      </c>
      <c r="G560" t="str">
        <f>'pure data'!K560</f>
        <v>N/A</v>
      </c>
      <c r="H560" t="str">
        <f>'pure data'!M560</f>
        <v>Y. Chen</v>
      </c>
      <c r="I560" t="str">
        <f>'pure data'!N560</f>
        <v>postgraduate</v>
      </c>
      <c r="J560" t="str">
        <f>'pure data'!O560</f>
        <v>PhD project</v>
      </c>
      <c r="K560">
        <f>'pure data'!P560</f>
        <v>0</v>
      </c>
      <c r="L560">
        <f>'pure data'!Q560</f>
        <v>0</v>
      </c>
      <c r="M560" t="str">
        <f>'pure data'!T560</f>
        <v>yes</v>
      </c>
      <c r="N560" t="str">
        <f>'pure data'!D560</f>
        <v>Use</v>
      </c>
      <c r="O560" t="str">
        <f>'pure data'!E560 &amp; " " &amp; 'pure data'!F560</f>
        <v>Jinghua Tang jt7g13</v>
      </c>
      <c r="P560" t="s">
        <v>2130</v>
      </c>
      <c r="Q560" s="1">
        <f>'pure data'!C560</f>
        <v>42074.375</v>
      </c>
      <c r="R560" s="1">
        <f>'pure data'!L560</f>
        <v>42074.492361111108</v>
      </c>
      <c r="S560" t="str">
        <f>'pure data'!F560 &amp; "@soton.ac.uk"</f>
        <v>jt7g13@soton.ac.uk</v>
      </c>
      <c r="T560">
        <f>'pure data'!B560</f>
        <v>84071</v>
      </c>
      <c r="U560" t="str">
        <f>'pure data'!R560</f>
        <v>2015/3</v>
      </c>
      <c r="V560" t="str">
        <f>'pure data'!M560</f>
        <v>Y. Chen</v>
      </c>
    </row>
    <row r="561" spans="2:22" x14ac:dyDescent="0.2">
      <c r="B561" t="str">
        <f>'pure data'!A561</f>
        <v>Printer 22</v>
      </c>
      <c r="C561">
        <f>'pure data'!G561</f>
        <v>26474972</v>
      </c>
      <c r="D561" s="13">
        <f>'pure data'!H561</f>
        <v>4.1666666666666664E-2</v>
      </c>
      <c r="E561">
        <f>'pure data'!I561</f>
        <v>27.7</v>
      </c>
      <c r="F561">
        <f>'pure data'!J561</f>
        <v>0</v>
      </c>
      <c r="G561" t="str">
        <f>'pure data'!K561</f>
        <v>N/A</v>
      </c>
      <c r="H561" t="str">
        <f>'pure data'!M561</f>
        <v>J. Tang</v>
      </c>
      <c r="I561" t="str">
        <f>'pure data'!N561</f>
        <v>postgraduate</v>
      </c>
      <c r="J561" t="str">
        <f>'pure data'!O561</f>
        <v>PhD project</v>
      </c>
      <c r="K561">
        <f>'pure data'!P561</f>
        <v>0</v>
      </c>
      <c r="L561">
        <f>'pure data'!Q561</f>
        <v>0</v>
      </c>
      <c r="M561" t="str">
        <f>'pure data'!T561</f>
        <v>yes</v>
      </c>
      <c r="N561" t="str">
        <f>'pure data'!D561</f>
        <v>Use</v>
      </c>
      <c r="O561" t="str">
        <f>'pure data'!E561 &amp; " " &amp; 'pure data'!F561</f>
        <v>Jinghua Tang jt7g13</v>
      </c>
      <c r="P561" t="s">
        <v>2130</v>
      </c>
      <c r="Q561" s="1">
        <f>'pure data'!C561</f>
        <v>42074.427083333336</v>
      </c>
      <c r="R561" s="1">
        <f>'pure data'!L561</f>
        <v>42074.46875</v>
      </c>
      <c r="S561" t="str">
        <f>'pure data'!F561 &amp; "@soton.ac.uk"</f>
        <v>jt7g13@soton.ac.uk</v>
      </c>
      <c r="T561">
        <f>'pure data'!B561</f>
        <v>84047</v>
      </c>
      <c r="U561" t="str">
        <f>'pure data'!R561</f>
        <v>2015/3</v>
      </c>
      <c r="V561" t="str">
        <f>'pure data'!M561</f>
        <v>J. Tang</v>
      </c>
    </row>
    <row r="562" spans="2:22" x14ac:dyDescent="0.2">
      <c r="B562" t="str">
        <f>'pure data'!A562</f>
        <v>Printer 9</v>
      </c>
      <c r="C562">
        <f>'pure data'!G562</f>
        <v>26237555</v>
      </c>
      <c r="D562" s="13">
        <f>'pure data'!H562</f>
        <v>0.25</v>
      </c>
      <c r="E562">
        <f>'pure data'!I562</f>
        <v>80</v>
      </c>
      <c r="F562">
        <f>'pure data'!J562</f>
        <v>0</v>
      </c>
      <c r="G562" t="str">
        <f>'pure data'!K562</f>
        <v>N/A</v>
      </c>
      <c r="H562" t="str">
        <f>'pure data'!M562</f>
        <v>D. Newman</v>
      </c>
      <c r="I562" t="str">
        <f>'pure data'!N562</f>
        <v>undergraduate</v>
      </c>
      <c r="J562" t="str">
        <f>'pure data'!O562</f>
        <v>SUHPS</v>
      </c>
      <c r="K562">
        <f>'pure data'!P562</f>
        <v>0</v>
      </c>
      <c r="L562">
        <f>'pure data'!Q562</f>
        <v>0</v>
      </c>
      <c r="M562" t="str">
        <f>'pure data'!T562</f>
        <v>yes</v>
      </c>
      <c r="N562" t="str">
        <f>'pure data'!D562</f>
        <v>Use</v>
      </c>
      <c r="O562" t="str">
        <f>'pure data'!E562 &amp; " " &amp; 'pure data'!F562</f>
        <v>Janci Shah js44g13</v>
      </c>
      <c r="P562" t="s">
        <v>2130</v>
      </c>
      <c r="Q562" s="1">
        <f>'pure data'!C562</f>
        <v>42074.501388888886</v>
      </c>
      <c r="R562" s="1">
        <f>'pure data'!L562</f>
        <v>42074.751388888886</v>
      </c>
      <c r="S562" t="str">
        <f>'pure data'!F562 &amp; "@soton.ac.uk"</f>
        <v>js44g13@soton.ac.uk</v>
      </c>
      <c r="T562">
        <f>'pure data'!B562</f>
        <v>80213</v>
      </c>
      <c r="U562" t="str">
        <f>'pure data'!R562</f>
        <v>2015/3</v>
      </c>
      <c r="V562" t="str">
        <f>'pure data'!M562</f>
        <v>D. Newman</v>
      </c>
    </row>
    <row r="563" spans="2:22" x14ac:dyDescent="0.2">
      <c r="B563" t="str">
        <f>'pure data'!A563</f>
        <v>Printer 19</v>
      </c>
      <c r="C563">
        <f>'pure data'!G563</f>
        <v>25592866</v>
      </c>
      <c r="D563" s="13">
        <f>'pure data'!H563</f>
        <v>3</v>
      </c>
      <c r="E563">
        <f>'pure data'!I563</f>
        <v>562</v>
      </c>
      <c r="F563">
        <f>'pure data'!J563</f>
        <v>0</v>
      </c>
      <c r="G563" t="str">
        <f>'pure data'!K563</f>
        <v>N/A</v>
      </c>
      <c r="H563" t="str">
        <f>'pure data'!M563</f>
        <v>D. Newman</v>
      </c>
      <c r="I563" t="str">
        <f>'pure data'!N563</f>
        <v>undergraduate</v>
      </c>
      <c r="J563" t="str">
        <f>'pure data'!O563</f>
        <v>FEEG2001 - 3D Printer 1</v>
      </c>
      <c r="K563">
        <f>'pure data'!P563</f>
        <v>0</v>
      </c>
      <c r="L563" t="str">
        <f>'pure data'!Q563</f>
        <v>returned on 15/03/2015 to C. Cooper</v>
      </c>
      <c r="M563" t="str">
        <f>'pure data'!T563</f>
        <v>yes</v>
      </c>
      <c r="N563" t="str">
        <f>'pure data'!D563</f>
        <v>Loan</v>
      </c>
      <c r="O563" t="str">
        <f>'pure data'!E563 &amp; " " &amp; 'pure data'!F563</f>
        <v>Andreas Hadjirafris ah6g12</v>
      </c>
      <c r="P563" t="s">
        <v>2130</v>
      </c>
      <c r="Q563" s="1">
        <f>'pure data'!C563</f>
        <v>42075.75</v>
      </c>
      <c r="R563" s="1">
        <f>'pure data'!L563</f>
        <v>42078.75</v>
      </c>
      <c r="S563" t="str">
        <f>'pure data'!F563 &amp; "@soton.ac.uk"</f>
        <v>ah6g12@soton.ac.uk</v>
      </c>
      <c r="T563">
        <f>'pure data'!B563</f>
        <v>83971</v>
      </c>
      <c r="U563" t="str">
        <f>'pure data'!R563</f>
        <v>2015/3</v>
      </c>
      <c r="V563" t="str">
        <f>'pure data'!M563</f>
        <v>D. Newman</v>
      </c>
    </row>
    <row r="564" spans="2:22" x14ac:dyDescent="0.2">
      <c r="B564" t="str">
        <f>'pure data'!A564</f>
        <v>Printer 8</v>
      </c>
      <c r="C564">
        <f>'pure data'!G564</f>
        <v>26178958</v>
      </c>
      <c r="D564" s="13">
        <f>'pure data'!H564</f>
        <v>3</v>
      </c>
      <c r="E564">
        <f>'pure data'!I564</f>
        <v>550</v>
      </c>
      <c r="F564">
        <f>'pure data'!J564</f>
        <v>0</v>
      </c>
      <c r="G564" t="str">
        <f>'pure data'!K564</f>
        <v>N/A</v>
      </c>
      <c r="H564" t="str">
        <f>'pure data'!M564</f>
        <v>D. Newman</v>
      </c>
      <c r="I564" t="str">
        <f>'pure data'!N564</f>
        <v>undergraduate</v>
      </c>
      <c r="J564" t="str">
        <f>'pure data'!O564</f>
        <v>FEEG2001 - 3D Printer 4</v>
      </c>
      <c r="K564">
        <f>'pure data'!P564</f>
        <v>0</v>
      </c>
      <c r="L564" t="str">
        <f>'pure data'!Q564</f>
        <v>returned on 15/03/2015 to C. Cooper</v>
      </c>
      <c r="M564" t="str">
        <f>'pure data'!T564</f>
        <v>yes</v>
      </c>
      <c r="N564" t="str">
        <f>'pure data'!D564</f>
        <v>Loan</v>
      </c>
      <c r="O564" t="str">
        <f>'pure data'!E564 &amp; " " &amp; 'pure data'!F564</f>
        <v>Aleksander Borczyk ab7g13</v>
      </c>
      <c r="P564" t="s">
        <v>2130</v>
      </c>
      <c r="Q564" s="1">
        <f>'pure data'!C564</f>
        <v>42075.75</v>
      </c>
      <c r="R564" s="1">
        <f>'pure data'!L564</f>
        <v>42078.75</v>
      </c>
      <c r="S564" t="str">
        <f>'pure data'!F564 &amp; "@soton.ac.uk"</f>
        <v>ab7g13@soton.ac.uk</v>
      </c>
      <c r="T564">
        <f>'pure data'!B564</f>
        <v>80211</v>
      </c>
      <c r="U564" t="str">
        <f>'pure data'!R564</f>
        <v>2015/3</v>
      </c>
      <c r="V564" t="str">
        <f>'pure data'!M564</f>
        <v>D. Newman</v>
      </c>
    </row>
    <row r="565" spans="2:22" x14ac:dyDescent="0.2">
      <c r="B565" t="str">
        <f>'pure data'!A565</f>
        <v>Printer 5</v>
      </c>
      <c r="C565">
        <f>'pure data'!G565</f>
        <v>26316541</v>
      </c>
      <c r="D565" s="13">
        <f>'pure data'!H565</f>
        <v>6.625</v>
      </c>
      <c r="E565">
        <f>'pure data'!I565</f>
        <v>900.99900000000002</v>
      </c>
      <c r="F565">
        <f>'pure data'!J565</f>
        <v>0</v>
      </c>
      <c r="G565" t="str">
        <f>'pure data'!K565</f>
        <v>N/A</v>
      </c>
      <c r="H565" t="str">
        <f>'pure data'!M565</f>
        <v>D. Newman</v>
      </c>
      <c r="I565" t="str">
        <f>'pure data'!N565</f>
        <v>undergraduate</v>
      </c>
      <c r="J565" t="str">
        <f>'pure data'!O565</f>
        <v>FEEG2001 - Eurobot 10</v>
      </c>
      <c r="K565">
        <f>'pure data'!P565</f>
        <v>0</v>
      </c>
      <c r="L565" t="str">
        <f>'pure data'!Q565</f>
        <v>returned on 19/06/2015 to S. Yang (_x000D__x000D_Respected Sir,_x000D__x000D_I had returned the 3D printer 1 week after I borrowed it. I also_x000D_signed it out when I returned it. I do not have this printer with me anymore_x000D_and this is the first time I am getting a message regarding me not returning_x000D_the printer.  I am sure there has been a mistake because the printer has_x000D_been returned. _x000D__x000D_Yours sincerely,_x000D__x000D_Rahul Nair)</v>
      </c>
      <c r="M565" t="str">
        <f>'pure data'!T565</f>
        <v>yes</v>
      </c>
      <c r="N565" t="str">
        <f>'pure data'!D565</f>
        <v>Loan</v>
      </c>
      <c r="O565" t="str">
        <f>'pure data'!E565 &amp; " " &amp; 'pure data'!F565</f>
        <v>Rahul Nair rrpn2g13</v>
      </c>
      <c r="P565" t="s">
        <v>2130</v>
      </c>
      <c r="Q565" s="1">
        <f>'pure data'!C565</f>
        <v>42075.75</v>
      </c>
      <c r="R565" s="1">
        <f>'pure data'!L565</f>
        <v>42082.375</v>
      </c>
      <c r="S565" t="str">
        <f>'pure data'!F565 &amp; "@soton.ac.uk"</f>
        <v>rrpn2g13@soton.ac.uk</v>
      </c>
      <c r="T565">
        <f>'pure data'!B565</f>
        <v>83906</v>
      </c>
      <c r="U565" t="str">
        <f>'pure data'!R565</f>
        <v>2015/3</v>
      </c>
      <c r="V565" t="str">
        <f>'pure data'!M565</f>
        <v>D. Newman</v>
      </c>
    </row>
    <row r="566" spans="2:22" x14ac:dyDescent="0.2">
      <c r="B566" t="str">
        <f>'pure data'!A566</f>
        <v>Printer 3</v>
      </c>
      <c r="C566">
        <f>'pure data'!G566</f>
        <v>26545578</v>
      </c>
      <c r="D566" s="13">
        <f>'pure data'!H566</f>
        <v>3</v>
      </c>
      <c r="E566">
        <f>'pure data'!I566</f>
        <v>338</v>
      </c>
      <c r="F566">
        <f>'pure data'!J566</f>
        <v>0</v>
      </c>
      <c r="G566" t="str">
        <f>'pure data'!K566</f>
        <v>N/A</v>
      </c>
      <c r="H566" t="str">
        <f>'pure data'!M566</f>
        <v>D. Newman</v>
      </c>
      <c r="I566" t="str">
        <f>'pure data'!N566</f>
        <v>undergraduate</v>
      </c>
      <c r="J566" t="str">
        <f>'pure data'!O566</f>
        <v>FEEG2001 - Eurobot 4</v>
      </c>
      <c r="K566">
        <f>'pure data'!P566</f>
        <v>0</v>
      </c>
      <c r="L566" t="str">
        <f>'pure data'!Q566</f>
        <v>returned on 15/03/2015 to C. Cooper</v>
      </c>
      <c r="M566" t="str">
        <f>'pure data'!T566</f>
        <v>yes</v>
      </c>
      <c r="N566" t="str">
        <f>'pure data'!D566</f>
        <v>Loan</v>
      </c>
      <c r="O566" t="str">
        <f>'pure data'!E566 &amp; " " &amp; 'pure data'!F566</f>
        <v>C. V. A. cva1u12</v>
      </c>
      <c r="P566" t="s">
        <v>2130</v>
      </c>
      <c r="Q566" s="1">
        <f>'pure data'!C566</f>
        <v>42075.75</v>
      </c>
      <c r="R566" s="1">
        <f>'pure data'!L566</f>
        <v>42078.75</v>
      </c>
      <c r="S566" t="str">
        <f>'pure data'!F566 &amp; "@soton.ac.uk"</f>
        <v>cva1u12@soton.ac.uk</v>
      </c>
      <c r="T566">
        <f>'pure data'!B566</f>
        <v>82953</v>
      </c>
      <c r="U566" t="str">
        <f>'pure data'!R566</f>
        <v>2015/3</v>
      </c>
      <c r="V566" t="str">
        <f>'pure data'!M566</f>
        <v>D. Newman</v>
      </c>
    </row>
    <row r="567" spans="2:22" x14ac:dyDescent="0.2">
      <c r="B567" t="str">
        <f>'pure data'!A567</f>
        <v>Printer 22</v>
      </c>
      <c r="C567">
        <f>'pure data'!G567</f>
        <v>26241048</v>
      </c>
      <c r="D567" s="13">
        <f>'pure data'!H567</f>
        <v>3</v>
      </c>
      <c r="E567">
        <f>'pure data'!I567</f>
        <v>461</v>
      </c>
      <c r="F567">
        <f>'pure data'!J567</f>
        <v>0</v>
      </c>
      <c r="G567" t="str">
        <f>'pure data'!K567</f>
        <v>N/A</v>
      </c>
      <c r="H567" t="str">
        <f>'pure data'!M567</f>
        <v>D. Newman</v>
      </c>
      <c r="I567" t="str">
        <f>'pure data'!N567</f>
        <v>undergraduate</v>
      </c>
      <c r="J567" t="str">
        <f>'pure data'!O567</f>
        <v>FEEG2001 - Eurobot 9</v>
      </c>
      <c r="K567">
        <f>'pure data'!P567</f>
        <v>0</v>
      </c>
      <c r="L567" t="str">
        <f>'pure data'!Q567</f>
        <v>returned on 15/03/2015 to C. Cooper</v>
      </c>
      <c r="M567" t="str">
        <f>'pure data'!T567</f>
        <v>yes</v>
      </c>
      <c r="N567" t="str">
        <f>'pure data'!D567</f>
        <v>Loan</v>
      </c>
      <c r="O567" t="str">
        <f>'pure data'!E567 &amp; " " &amp; 'pure data'!F567</f>
        <v>Alex Davey amd1g13</v>
      </c>
      <c r="P567" t="s">
        <v>2130</v>
      </c>
      <c r="Q567" s="1">
        <f>'pure data'!C567</f>
        <v>42075.75</v>
      </c>
      <c r="R567" s="1">
        <f>'pure data'!L567</f>
        <v>42078.75</v>
      </c>
      <c r="S567" t="str">
        <f>'pure data'!F567 &amp; "@soton.ac.uk"</f>
        <v>amd1g13@soton.ac.uk</v>
      </c>
      <c r="T567">
        <f>'pure data'!B567</f>
        <v>84047</v>
      </c>
      <c r="U567" t="str">
        <f>'pure data'!R567</f>
        <v>2015/3</v>
      </c>
      <c r="V567" t="str">
        <f>'pure data'!M567</f>
        <v>D. Newman</v>
      </c>
    </row>
    <row r="568" spans="2:22" x14ac:dyDescent="0.2">
      <c r="B568" t="str">
        <f>'pure data'!A568</f>
        <v>Printer 2</v>
      </c>
      <c r="C568">
        <f>'pure data'!G568</f>
        <v>24520896</v>
      </c>
      <c r="D568" s="13">
        <f>'pure data'!H568</f>
        <v>3</v>
      </c>
      <c r="E568">
        <f>'pure data'!I568</f>
        <v>499</v>
      </c>
      <c r="F568">
        <f>'pure data'!J568</f>
        <v>0</v>
      </c>
      <c r="G568" t="str">
        <f>'pure data'!K568</f>
        <v>N/A</v>
      </c>
      <c r="H568" t="str">
        <f>'pure data'!M568</f>
        <v>W. Keum</v>
      </c>
      <c r="I568" t="str">
        <f>'pure data'!N568</f>
        <v>undergraduate</v>
      </c>
      <c r="J568" t="str">
        <f>'pure data'!O568</f>
        <v>FEEG6012 - GDP 18</v>
      </c>
      <c r="K568">
        <f>'pure data'!P568</f>
        <v>0</v>
      </c>
      <c r="L568" t="str">
        <f>'pure data'!Q568</f>
        <v>returned on 15/03/2015 to C. Cooper (Printer was returned without checking in with demonstrator)</v>
      </c>
      <c r="M568" t="str">
        <f>'pure data'!T568</f>
        <v>yes</v>
      </c>
      <c r="N568" t="str">
        <f>'pure data'!D568</f>
        <v>Loan</v>
      </c>
      <c r="O568" t="str">
        <f>'pure data'!E568 &amp; " " &amp; 'pure data'!F568</f>
        <v>Jingoing Zhao jz12g10</v>
      </c>
      <c r="P568" t="s">
        <v>2130</v>
      </c>
      <c r="Q568" s="1">
        <f>'pure data'!C568</f>
        <v>42075.75</v>
      </c>
      <c r="R568" s="1">
        <f>'pure data'!L568</f>
        <v>42078.75</v>
      </c>
      <c r="S568" t="str">
        <f>'pure data'!F568 &amp; "@soton.ac.uk"</f>
        <v>jz12g10@soton.ac.uk</v>
      </c>
      <c r="T568">
        <f>'pure data'!B568</f>
        <v>63116</v>
      </c>
      <c r="U568" t="str">
        <f>'pure data'!R568</f>
        <v>2015/3</v>
      </c>
      <c r="V568" t="str">
        <f>'pure data'!M568</f>
        <v>W. Keum</v>
      </c>
    </row>
    <row r="569" spans="2:22" x14ac:dyDescent="0.2">
      <c r="B569" t="str">
        <f>'pure data'!A569</f>
        <v>Printer 4</v>
      </c>
      <c r="C569">
        <f>'pure data'!G569</f>
        <v>24045527</v>
      </c>
      <c r="D569" s="13">
        <f>'pure data'!H569</f>
        <v>2.625</v>
      </c>
      <c r="E569">
        <f>'pure data'!I569</f>
        <v>514</v>
      </c>
      <c r="F569">
        <f>'pure data'!J569</f>
        <v>0</v>
      </c>
      <c r="G569" t="str">
        <f>'pure data'!K569</f>
        <v>N/A</v>
      </c>
      <c r="H569" t="str">
        <f>'pure data'!M569</f>
        <v>D. Newman</v>
      </c>
      <c r="I569" t="str">
        <f>'pure data'!N569</f>
        <v>undergraduate</v>
      </c>
      <c r="J569" t="str">
        <f>'pure data'!O569</f>
        <v>FEEG6012 - GDP 21</v>
      </c>
      <c r="K569">
        <f>'pure data'!P569</f>
        <v>0</v>
      </c>
      <c r="L569" t="str">
        <f>'pure data'!Q569</f>
        <v>returned on 15/03/2015 to C. Cooper</v>
      </c>
      <c r="M569" t="str">
        <f>'pure data'!T569</f>
        <v>yes</v>
      </c>
      <c r="N569" t="str">
        <f>'pure data'!D569</f>
        <v>Loan</v>
      </c>
      <c r="O569" t="str">
        <f>'pure data'!E569 &amp; " " &amp; 'pure data'!F569</f>
        <v>Hamish Munro-Faure hmf1e1e</v>
      </c>
      <c r="P569" t="s">
        <v>2130</v>
      </c>
      <c r="Q569" s="1">
        <f>'pure data'!C569</f>
        <v>42075.75</v>
      </c>
      <c r="R569" s="1">
        <f>'pure data'!L569</f>
        <v>42078.375</v>
      </c>
      <c r="S569" t="str">
        <f>'pure data'!F569 &amp; "@soton.ac.uk"</f>
        <v>hmf1e1e@soton.ac.uk</v>
      </c>
      <c r="T569">
        <f>'pure data'!B569</f>
        <v>83908</v>
      </c>
      <c r="U569" t="str">
        <f>'pure data'!R569</f>
        <v>2015/3</v>
      </c>
      <c r="V569" t="str">
        <f>'pure data'!M569</f>
        <v>D. Newman</v>
      </c>
    </row>
    <row r="570" spans="2:22" x14ac:dyDescent="0.2">
      <c r="B570" t="str">
        <f>'pure data'!A570</f>
        <v>Printer 16</v>
      </c>
      <c r="C570">
        <f>'pure data'!G570</f>
        <v>27271293</v>
      </c>
      <c r="D570" s="13">
        <f>'pure data'!H570</f>
        <v>3.7499999999999999E-2</v>
      </c>
      <c r="E570">
        <f>'pure data'!I570</f>
        <v>16</v>
      </c>
      <c r="F570">
        <f>'pure data'!J570</f>
        <v>0</v>
      </c>
      <c r="G570" t="str">
        <f>'pure data'!K570</f>
        <v>N/A</v>
      </c>
      <c r="H570" t="str">
        <f>'pure data'!M570</f>
        <v>J. Van der Kindere</v>
      </c>
      <c r="I570" t="str">
        <f>'pure data'!N570</f>
        <v>undergraduate</v>
      </c>
      <c r="J570" t="str">
        <f>'pure data'!O570</f>
        <v>3D printer project</v>
      </c>
      <c r="K570">
        <f>'pure data'!P570</f>
        <v>0</v>
      </c>
      <c r="L570">
        <f>'pure data'!Q570</f>
        <v>0</v>
      </c>
      <c r="M570" t="str">
        <f>'pure data'!T570</f>
        <v>yes</v>
      </c>
      <c r="N570" t="str">
        <f>'pure data'!D570</f>
        <v>Use</v>
      </c>
      <c r="O570" t="str">
        <f>'pure data'!E570 &amp; " " &amp; 'pure data'!F570</f>
        <v>Li Jianling jl18g14</v>
      </c>
      <c r="P570" t="s">
        <v>2130</v>
      </c>
      <c r="Q570" s="1">
        <f>'pure data'!C570</f>
        <v>42079.375</v>
      </c>
      <c r="R570" s="1">
        <f>'pure data'!L570</f>
        <v>42079.412499999999</v>
      </c>
      <c r="S570" t="str">
        <f>'pure data'!F570 &amp; "@soton.ac.uk"</f>
        <v>jl18g14@soton.ac.uk</v>
      </c>
      <c r="T570">
        <f>'pure data'!B570</f>
        <v>82908</v>
      </c>
      <c r="U570" t="str">
        <f>'pure data'!R570</f>
        <v>2015/3</v>
      </c>
      <c r="V570" t="str">
        <f>'pure data'!M570</f>
        <v>J. Van der Kindere</v>
      </c>
    </row>
    <row r="571" spans="2:22" x14ac:dyDescent="0.2">
      <c r="B571" t="str">
        <f>'pure data'!A571</f>
        <v>Printer 6</v>
      </c>
      <c r="C571">
        <f>'pure data'!G571</f>
        <v>21613141</v>
      </c>
      <c r="D571" s="13">
        <f>'pure data'!H571</f>
        <v>6.805555555555555E-2</v>
      </c>
      <c r="E571">
        <f>'pure data'!I571</f>
        <v>10.3</v>
      </c>
      <c r="F571">
        <f>'pure data'!J571</f>
        <v>0</v>
      </c>
      <c r="G571" t="str">
        <f>'pure data'!K571</f>
        <v>N/A</v>
      </c>
      <c r="H571" t="str">
        <f>'pure data'!M571</f>
        <v>C. Cooper</v>
      </c>
      <c r="I571" t="str">
        <f>'pure data'!N571</f>
        <v>demonstrator</v>
      </c>
      <c r="J571" t="str">
        <f>'pure data'!O571</f>
        <v>Demonstrator</v>
      </c>
      <c r="K571">
        <f>'pure data'!P571</f>
        <v>0</v>
      </c>
      <c r="L571">
        <f>'pure data'!Q571</f>
        <v>0</v>
      </c>
      <c r="M571" t="str">
        <f>'pure data'!T571</f>
        <v>yes</v>
      </c>
      <c r="N571" t="str">
        <f>'pure data'!D571</f>
        <v>Use</v>
      </c>
      <c r="O571" t="str">
        <f>'pure data'!E571 &amp; " " &amp; 'pure data'!F571</f>
        <v>Catriona Cooper cc1406</v>
      </c>
      <c r="P571" t="s">
        <v>2130</v>
      </c>
      <c r="Q571" s="1">
        <f>'pure data'!C571</f>
        <v>42079.375</v>
      </c>
      <c r="R571" s="1">
        <f>'pure data'!L571</f>
        <v>42079.443055555559</v>
      </c>
      <c r="S571" t="str">
        <f>'pure data'!F571 &amp; "@soton.ac.uk"</f>
        <v>cc1406@soton.ac.uk</v>
      </c>
      <c r="T571">
        <f>'pure data'!B571</f>
        <v>80151</v>
      </c>
      <c r="U571" t="str">
        <f>'pure data'!R571</f>
        <v>2015/3</v>
      </c>
      <c r="V571" t="str">
        <f>'pure data'!M571</f>
        <v>C. Cooper</v>
      </c>
    </row>
    <row r="572" spans="2:22" x14ac:dyDescent="0.2">
      <c r="B572" t="str">
        <f>'pure data'!A572</f>
        <v>Printer 6</v>
      </c>
      <c r="C572">
        <f>'pure data'!G572</f>
        <v>23514299</v>
      </c>
      <c r="D572" s="13">
        <f>'pure data'!H572</f>
        <v>5.5555555555555552E-2</v>
      </c>
      <c r="E572">
        <f>'pure data'!I572</f>
        <v>33</v>
      </c>
      <c r="F572">
        <f>'pure data'!J572</f>
        <v>0</v>
      </c>
      <c r="G572" t="str">
        <f>'pure data'!K572</f>
        <v>N/A</v>
      </c>
      <c r="H572" t="str">
        <f>'pure data'!M572</f>
        <v>J. Van der Kindere</v>
      </c>
      <c r="I572" t="str">
        <f>'pure data'!N572</f>
        <v>demonstrator</v>
      </c>
      <c r="J572" t="str">
        <f>'pure data'!O572</f>
        <v>Demonstrator</v>
      </c>
      <c r="K572">
        <f>'pure data'!P572</f>
        <v>0</v>
      </c>
      <c r="L572">
        <f>'pure data'!Q572</f>
        <v>0</v>
      </c>
      <c r="M572" t="str">
        <f>'pure data'!T572</f>
        <v>yes</v>
      </c>
      <c r="N572" t="str">
        <f>'pure data'!D572</f>
        <v>Use</v>
      </c>
      <c r="O572" t="str">
        <f>'pure data'!E572 &amp; " " &amp; 'pure data'!F572</f>
        <v>Jacques Van der Kindere jvdk1g09</v>
      </c>
      <c r="P572" t="s">
        <v>2130</v>
      </c>
      <c r="Q572" s="1">
        <f>'pure data'!C572</f>
        <v>42079.443055555559</v>
      </c>
      <c r="R572" s="1">
        <f>'pure data'!L572</f>
        <v>42079.498611111114</v>
      </c>
      <c r="S572" t="str">
        <f>'pure data'!F572 &amp; "@soton.ac.uk"</f>
        <v>jvdk1g09@soton.ac.uk</v>
      </c>
      <c r="T572">
        <f>'pure data'!B572</f>
        <v>80151</v>
      </c>
      <c r="U572" t="str">
        <f>'pure data'!R572</f>
        <v>2015/3</v>
      </c>
      <c r="V572" t="str">
        <f>'pure data'!M572</f>
        <v>J. Van der Kindere</v>
      </c>
    </row>
    <row r="573" spans="2:22" x14ac:dyDescent="0.2">
      <c r="B573" t="str">
        <f>'pure data'!A573</f>
        <v>Printer 16</v>
      </c>
      <c r="C573">
        <f>'pure data'!G573</f>
        <v>21543852</v>
      </c>
      <c r="D573" s="13">
        <f>'pure data'!H573</f>
        <v>5.5555555555555558E-3</v>
      </c>
      <c r="E573">
        <f>'pure data'!I573</f>
        <v>0.9</v>
      </c>
      <c r="F573">
        <f>'pure data'!J573</f>
        <v>0</v>
      </c>
      <c r="G573" t="str">
        <f>'pure data'!K573</f>
        <v>N/A</v>
      </c>
      <c r="H573" t="str">
        <f>'pure data'!M573</f>
        <v>T. Standen</v>
      </c>
      <c r="I573" t="str">
        <f>'pure data'!N573</f>
        <v>demonstrator</v>
      </c>
      <c r="J573" t="str">
        <f>'pure data'!O573</f>
        <v>Demonstrator</v>
      </c>
      <c r="K573">
        <f>'pure data'!P573</f>
        <v>0</v>
      </c>
      <c r="L573">
        <f>'pure data'!Q573</f>
        <v>0</v>
      </c>
      <c r="M573" t="str">
        <f>'pure data'!T573</f>
        <v>yes</v>
      </c>
      <c r="N573" t="str">
        <f>'pure data'!D573</f>
        <v>Use</v>
      </c>
      <c r="O573" t="str">
        <f>'pure data'!E573 &amp; " " &amp; 'pure data'!F573</f>
        <v>Tyra Standen ts1v07</v>
      </c>
      <c r="P573" t="s">
        <v>2130</v>
      </c>
      <c r="Q573" s="1">
        <f>'pure data'!C573</f>
        <v>42079.412499999999</v>
      </c>
      <c r="R573" s="1">
        <f>'pure data'!L573</f>
        <v>42079.418055555558</v>
      </c>
      <c r="S573" t="str">
        <f>'pure data'!F573 &amp; "@soton.ac.uk"</f>
        <v>ts1v07@soton.ac.uk</v>
      </c>
      <c r="T573">
        <f>'pure data'!B573</f>
        <v>82908</v>
      </c>
      <c r="U573" t="str">
        <f>'pure data'!R573</f>
        <v>2015/3</v>
      </c>
      <c r="V573" t="str">
        <f>'pure data'!M573</f>
        <v>T. Standen</v>
      </c>
    </row>
    <row r="574" spans="2:22" x14ac:dyDescent="0.2">
      <c r="B574" t="str">
        <f>'pure data'!A574</f>
        <v>Printer 9</v>
      </c>
      <c r="C574">
        <f>'pure data'!G574</f>
        <v>26004801</v>
      </c>
      <c r="D574" s="13">
        <f>'pure data'!H574</f>
        <v>3.3333333333333333E-2</v>
      </c>
      <c r="E574">
        <f>'pure data'!I574</f>
        <v>17</v>
      </c>
      <c r="F574">
        <f>'pure data'!J574</f>
        <v>0</v>
      </c>
      <c r="G574" t="str">
        <f>'pure data'!K574</f>
        <v>N/A</v>
      </c>
      <c r="H574" t="str">
        <f>'pure data'!M574</f>
        <v>T. Standen</v>
      </c>
      <c r="I574" t="str">
        <f>'pure data'!N574</f>
        <v>undergraduate</v>
      </c>
      <c r="J574" t="str">
        <f>'pure data'!O574</f>
        <v>FEEG2001</v>
      </c>
      <c r="K574">
        <f>'pure data'!P574</f>
        <v>0</v>
      </c>
      <c r="L574">
        <f>'pure data'!Q574</f>
        <v>0</v>
      </c>
      <c r="M574" t="str">
        <f>'pure data'!T574</f>
        <v>yes</v>
      </c>
      <c r="N574" t="str">
        <f>'pure data'!D574</f>
        <v>Use</v>
      </c>
      <c r="O574" t="str">
        <f>'pure data'!E574 &amp; " " &amp; 'pure data'!F574</f>
        <v>J. M. jm10g13</v>
      </c>
      <c r="P574" t="s">
        <v>2130</v>
      </c>
      <c r="Q574" s="1">
        <f>'pure data'!C574</f>
        <v>42079.375</v>
      </c>
      <c r="R574" s="1">
        <f>'pure data'!L574</f>
        <v>42079.408333333333</v>
      </c>
      <c r="S574" t="str">
        <f>'pure data'!F574 &amp; "@soton.ac.uk"</f>
        <v>jm10g13@soton.ac.uk</v>
      </c>
      <c r="T574">
        <f>'pure data'!B574</f>
        <v>80213</v>
      </c>
      <c r="U574" t="str">
        <f>'pure data'!R574</f>
        <v>2015/3</v>
      </c>
      <c r="V574" t="str">
        <f>'pure data'!M574</f>
        <v>T. Standen</v>
      </c>
    </row>
    <row r="575" spans="2:22" x14ac:dyDescent="0.2">
      <c r="B575" t="str">
        <f>'pure data'!A575</f>
        <v>Printer 11</v>
      </c>
      <c r="C575">
        <f>'pure data'!G575</f>
        <v>25959468</v>
      </c>
      <c r="D575" s="13">
        <f>'pure data'!H575</f>
        <v>0.1125</v>
      </c>
      <c r="E575">
        <f>'pure data'!I575</f>
        <v>28.8</v>
      </c>
      <c r="F575">
        <f>'pure data'!J575</f>
        <v>0</v>
      </c>
      <c r="G575" t="str">
        <f>'pure data'!K575</f>
        <v>N/A</v>
      </c>
      <c r="H575" t="str">
        <f>'pure data'!M575</f>
        <v>C. Cooper</v>
      </c>
      <c r="I575" t="str">
        <f>'pure data'!N575</f>
        <v>undergraduate</v>
      </c>
      <c r="J575" t="str">
        <f>'pure data'!O575</f>
        <v>FEEG2001 - 3D Printer 12</v>
      </c>
      <c r="K575">
        <f>'pure data'!P575</f>
        <v>0</v>
      </c>
      <c r="L575">
        <f>'pure data'!Q575</f>
        <v>0</v>
      </c>
      <c r="M575" t="str">
        <f>'pure data'!T575</f>
        <v>yes</v>
      </c>
      <c r="N575" t="str">
        <f>'pure data'!D575</f>
        <v>Use</v>
      </c>
      <c r="O575" t="str">
        <f>'pure data'!E575 &amp; " " &amp; 'pure data'!F575</f>
        <v>Angus Clark ac14g13</v>
      </c>
      <c r="P575" t="s">
        <v>2130</v>
      </c>
      <c r="Q575" s="1">
        <f>'pure data'!C575</f>
        <v>42079.375</v>
      </c>
      <c r="R575" s="1">
        <f>'pure data'!L575</f>
        <v>42079.487500000003</v>
      </c>
      <c r="S575" t="str">
        <f>'pure data'!F575 &amp; "@soton.ac.uk"</f>
        <v>ac14g13@soton.ac.uk</v>
      </c>
      <c r="T575">
        <f>'pure data'!B575</f>
        <v>80215</v>
      </c>
      <c r="U575" t="str">
        <f>'pure data'!R575</f>
        <v>2015/3</v>
      </c>
      <c r="V575" t="str">
        <f>'pure data'!M575</f>
        <v>C. Cooper</v>
      </c>
    </row>
    <row r="576" spans="2:22" x14ac:dyDescent="0.2">
      <c r="B576" t="str">
        <f>'pure data'!A576</f>
        <v>Printer 3</v>
      </c>
      <c r="C576">
        <f>'pure data'!G576</f>
        <v>24797642</v>
      </c>
      <c r="D576" s="13">
        <f>'pure data'!H576</f>
        <v>8.3333333333333329E-2</v>
      </c>
      <c r="E576">
        <f>'pure data'!I576</f>
        <v>0</v>
      </c>
      <c r="F576">
        <f>'pure data'!J576</f>
        <v>0</v>
      </c>
      <c r="G576" t="str">
        <f>'pure data'!K576</f>
        <v>N/A</v>
      </c>
      <c r="H576" t="str">
        <f>'pure data'!M576</f>
        <v>C. Cooper</v>
      </c>
      <c r="I576" t="str">
        <f>'pure data'!N576</f>
        <v>undergraduate</v>
      </c>
      <c r="J576" t="str">
        <f>'pure data'!O576</f>
        <v>FEEG2001 - 3D Printer 14</v>
      </c>
      <c r="K576">
        <f>'pure data'!P576</f>
        <v>0</v>
      </c>
      <c r="L576">
        <f>'pure data'!Q576</f>
        <v>0</v>
      </c>
      <c r="M576" t="str">
        <f>'pure data'!T576</f>
        <v>yes</v>
      </c>
      <c r="N576" t="str">
        <f>'pure data'!D576</f>
        <v>Use</v>
      </c>
      <c r="O576" t="str">
        <f>'pure data'!E576 &amp; " " &amp; 'pure data'!F576</f>
        <v>Adam Boxer ab20g11</v>
      </c>
      <c r="P576" t="s">
        <v>2130</v>
      </c>
      <c r="Q576" s="1">
        <f>'pure data'!C576</f>
        <v>42079.375</v>
      </c>
      <c r="R576" s="1">
        <f>'pure data'!L576</f>
        <v>42079.458333333336</v>
      </c>
      <c r="S576" t="str">
        <f>'pure data'!F576 &amp; "@soton.ac.uk"</f>
        <v>ab20g11@soton.ac.uk</v>
      </c>
      <c r="T576">
        <f>'pure data'!B576</f>
        <v>82953</v>
      </c>
      <c r="U576" t="str">
        <f>'pure data'!R576</f>
        <v>2015/3</v>
      </c>
      <c r="V576" t="str">
        <f>'pure data'!M576</f>
        <v>C. Cooper</v>
      </c>
    </row>
    <row r="577" spans="2:22" x14ac:dyDescent="0.2">
      <c r="B577" t="str">
        <f>'pure data'!A577</f>
        <v>Printer 13</v>
      </c>
      <c r="C577">
        <f>'pure data'!G577</f>
        <v>24797642</v>
      </c>
      <c r="D577" s="13">
        <f>'pure data'!H577</f>
        <v>0.1361111111111111</v>
      </c>
      <c r="E577">
        <f>'pure data'!I577</f>
        <v>34.4</v>
      </c>
      <c r="F577">
        <f>'pure data'!J577</f>
        <v>0</v>
      </c>
      <c r="G577" t="str">
        <f>'pure data'!K577</f>
        <v>N/A</v>
      </c>
      <c r="H577" t="str">
        <f>'pure data'!M577</f>
        <v>C. Cooper</v>
      </c>
      <c r="I577" t="str">
        <f>'pure data'!N577</f>
        <v>undergraduate</v>
      </c>
      <c r="J577" t="str">
        <f>'pure data'!O577</f>
        <v>FEEG2001 - 3D Printer 15</v>
      </c>
      <c r="K577">
        <f>'pure data'!P577</f>
        <v>0</v>
      </c>
      <c r="L577">
        <f>'pure data'!Q577</f>
        <v>0</v>
      </c>
      <c r="M577" t="str">
        <f>'pure data'!T577</f>
        <v>yes</v>
      </c>
      <c r="N577" t="str">
        <f>'pure data'!D577</f>
        <v>Use</v>
      </c>
      <c r="O577" t="str">
        <f>'pure data'!E577 &amp; " " &amp; 'pure data'!F577</f>
        <v>Adam Boxer ab20g11</v>
      </c>
      <c r="P577" t="s">
        <v>2130</v>
      </c>
      <c r="Q577" s="1">
        <f>'pure data'!C577</f>
        <v>42079.375</v>
      </c>
      <c r="R577" s="1">
        <f>'pure data'!L577</f>
        <v>42079.511111111111</v>
      </c>
      <c r="S577" t="str">
        <f>'pure data'!F577 &amp; "@soton.ac.uk"</f>
        <v>ab20g11@soton.ac.uk</v>
      </c>
      <c r="T577">
        <f>'pure data'!B577</f>
        <v>80233</v>
      </c>
      <c r="U577" t="str">
        <f>'pure data'!R577</f>
        <v>2015/3</v>
      </c>
      <c r="V577" t="str">
        <f>'pure data'!M577</f>
        <v>C. Cooper</v>
      </c>
    </row>
    <row r="578" spans="2:22" x14ac:dyDescent="0.2">
      <c r="B578" t="str">
        <f>'pure data'!A578</f>
        <v>Printer 13</v>
      </c>
      <c r="C578">
        <f>'pure data'!G578</f>
        <v>23378107</v>
      </c>
      <c r="D578" s="13">
        <f>'pure data'!H578</f>
        <v>0.1013888888888889</v>
      </c>
      <c r="E578">
        <f>'pure data'!I578</f>
        <v>25.1</v>
      </c>
      <c r="F578">
        <f>'pure data'!J578</f>
        <v>0</v>
      </c>
      <c r="G578" t="str">
        <f>'pure data'!K578</f>
        <v>N/A</v>
      </c>
      <c r="H578" t="str">
        <f>'pure data'!M578</f>
        <v>G. Qi</v>
      </c>
      <c r="I578" t="str">
        <f>'pure data'!N578</f>
        <v>undergraduate</v>
      </c>
      <c r="J578" t="str">
        <f>'pure data'!O578</f>
        <v>FEEG2001 - 3D Printer 35</v>
      </c>
      <c r="K578">
        <f>'pure data'!P578</f>
        <v>0</v>
      </c>
      <c r="L578">
        <f>'pure data'!Q578</f>
        <v>0</v>
      </c>
      <c r="M578" t="str">
        <f>'pure data'!T578</f>
        <v>yes</v>
      </c>
      <c r="N578" t="str">
        <f>'pure data'!D578</f>
        <v>Use</v>
      </c>
      <c r="O578" t="str">
        <f>'pure data'!E578 &amp; " " &amp; 'pure data'!F578</f>
        <v>William Kumordzie wsk1g11</v>
      </c>
      <c r="P578" t="s">
        <v>2130</v>
      </c>
      <c r="Q578" s="1">
        <f>'pure data'!C578</f>
        <v>42079.511111111111</v>
      </c>
      <c r="R578" s="1">
        <f>'pure data'!L578</f>
        <v>42079.612500000003</v>
      </c>
      <c r="S578" t="str">
        <f>'pure data'!F578 &amp; "@soton.ac.uk"</f>
        <v>wsk1g11@soton.ac.uk</v>
      </c>
      <c r="T578">
        <f>'pure data'!B578</f>
        <v>80233</v>
      </c>
      <c r="U578" t="str">
        <f>'pure data'!R578</f>
        <v>2015/3</v>
      </c>
      <c r="V578" t="str">
        <f>'pure data'!M578</f>
        <v>G. Qi</v>
      </c>
    </row>
    <row r="579" spans="2:22" x14ac:dyDescent="0.2">
      <c r="B579" t="str">
        <f>'pure data'!A579</f>
        <v>Printer 11</v>
      </c>
      <c r="C579">
        <f>'pure data'!G579</f>
        <v>24789798</v>
      </c>
      <c r="D579" s="13">
        <f>'pure data'!H579</f>
        <v>0.40208333333333335</v>
      </c>
      <c r="E579">
        <f>'pure data'!I579</f>
        <v>0</v>
      </c>
      <c r="F579">
        <f>'pure data'!J579</f>
        <v>0</v>
      </c>
      <c r="G579" t="str">
        <f>'pure data'!K579</f>
        <v>N/A</v>
      </c>
      <c r="H579" t="str">
        <f>'pure data'!M579</f>
        <v>C. Cooper</v>
      </c>
      <c r="I579" t="str">
        <f>'pure data'!N579</f>
        <v>undergraduate</v>
      </c>
      <c r="J579" t="str">
        <f>'pure data'!O579</f>
        <v>FEEG2001 - Eurobot 18</v>
      </c>
      <c r="K579">
        <f>'pure data'!P579</f>
        <v>0</v>
      </c>
      <c r="L579" t="str">
        <f>'pure data'!Q579</f>
        <v>Student using his own filament</v>
      </c>
      <c r="M579" t="str">
        <f>'pure data'!T579</f>
        <v>yes</v>
      </c>
      <c r="N579" t="str">
        <f>'pure data'!D579</f>
        <v>Use</v>
      </c>
      <c r="O579" t="str">
        <f>'pure data'!E579 &amp; " " &amp; 'pure data'!F579</f>
        <v>Jamie Gallager jcog1g11</v>
      </c>
      <c r="P579" t="s">
        <v>2130</v>
      </c>
      <c r="Q579" s="1">
        <f>'pure data'!C579</f>
        <v>42079.620138888888</v>
      </c>
      <c r="R579" s="1">
        <f>'pure data'!L579</f>
        <v>42080.022222222222</v>
      </c>
      <c r="S579" t="str">
        <f>'pure data'!F579 &amp; "@soton.ac.uk"</f>
        <v>jcog1g11@soton.ac.uk</v>
      </c>
      <c r="T579">
        <f>'pure data'!B579</f>
        <v>80215</v>
      </c>
      <c r="U579" t="str">
        <f>'pure data'!R579</f>
        <v>2015/3</v>
      </c>
      <c r="V579" t="str">
        <f>'pure data'!M579</f>
        <v>C. Cooper</v>
      </c>
    </row>
    <row r="580" spans="2:22" x14ac:dyDescent="0.2">
      <c r="B580" t="str">
        <f>'pure data'!A580</f>
        <v>Printer 3</v>
      </c>
      <c r="C580">
        <f>'pure data'!G580</f>
        <v>26226073</v>
      </c>
      <c r="D580" s="13">
        <f>'pure data'!H580</f>
        <v>1.625</v>
      </c>
      <c r="E580">
        <f>'pure data'!I580</f>
        <v>256</v>
      </c>
      <c r="F580">
        <f>'pure data'!J580</f>
        <v>0</v>
      </c>
      <c r="G580" t="str">
        <f>'pure data'!K580</f>
        <v>N/A</v>
      </c>
      <c r="H580" t="str">
        <f>'pure data'!M580</f>
        <v>D. Newman</v>
      </c>
      <c r="I580" t="str">
        <f>'pure data'!N580</f>
        <v>undergraduate</v>
      </c>
      <c r="J580" t="str">
        <f>'pure data'!O580</f>
        <v>FEEG2001 - Eurobot 3</v>
      </c>
      <c r="K580">
        <f>'pure data'!P580</f>
        <v>0</v>
      </c>
      <c r="L580" t="str">
        <f>'pure data'!Q580</f>
        <v>returned on 18/03/2015 to L. Wollatz (not signed in but printer av again)</v>
      </c>
      <c r="M580" t="str">
        <f>'pure data'!T580</f>
        <v>yes</v>
      </c>
      <c r="N580" t="str">
        <f>'pure data'!D580</f>
        <v>Loan</v>
      </c>
      <c r="O580" t="str">
        <f>'pure data'!E580 &amp; " " &amp; 'pure data'!F580</f>
        <v>Rebecca Emily Cottrell rec1g13</v>
      </c>
      <c r="P580" t="s">
        <v>2130</v>
      </c>
      <c r="Q580" s="1">
        <f>'pure data'!C580</f>
        <v>42079.75</v>
      </c>
      <c r="R580" s="1">
        <f>'pure data'!L580</f>
        <v>42081.375</v>
      </c>
      <c r="S580" t="str">
        <f>'pure data'!F580 &amp; "@soton.ac.uk"</f>
        <v>rec1g13@soton.ac.uk</v>
      </c>
      <c r="T580">
        <f>'pure data'!B580</f>
        <v>82953</v>
      </c>
      <c r="U580" t="str">
        <f>'pure data'!R580</f>
        <v>2015/3</v>
      </c>
      <c r="V580" t="str">
        <f>'pure data'!M580</f>
        <v>D. Newman</v>
      </c>
    </row>
    <row r="581" spans="2:22" x14ac:dyDescent="0.2">
      <c r="B581" t="str">
        <f>'pure data'!A581</f>
        <v>Printer 4</v>
      </c>
      <c r="C581">
        <f>'pure data'!G581</f>
        <v>26081172</v>
      </c>
      <c r="D581" s="13">
        <f>'pure data'!H581</f>
        <v>7.7083333333333337E-2</v>
      </c>
      <c r="E581">
        <f>'pure data'!I581</f>
        <v>40.6</v>
      </c>
      <c r="F581">
        <f>'pure data'!J581</f>
        <v>0</v>
      </c>
      <c r="G581" t="str">
        <f>'pure data'!K581</f>
        <v>N/A</v>
      </c>
      <c r="H581" t="str">
        <f>'pure data'!M581</f>
        <v>C. Cooper</v>
      </c>
      <c r="I581" t="str">
        <f>'pure data'!N581</f>
        <v>undergraduate</v>
      </c>
      <c r="J581" t="str">
        <f>'pure data'!O581</f>
        <v>FEEG2001 - Eurobot 6</v>
      </c>
      <c r="K581">
        <f>'pure data'!P581</f>
        <v>0</v>
      </c>
      <c r="L581">
        <f>'pure data'!Q581</f>
        <v>0</v>
      </c>
      <c r="M581" t="str">
        <f>'pure data'!T581</f>
        <v>yes</v>
      </c>
      <c r="N581" t="str">
        <f>'pure data'!D581</f>
        <v>Use</v>
      </c>
      <c r="O581" t="str">
        <f>'pure data'!E581 &amp; " " &amp; 'pure data'!F581</f>
        <v>Luke Hayrues lh12g13</v>
      </c>
      <c r="P581" t="s">
        <v>2130</v>
      </c>
      <c r="Q581" s="1">
        <f>'pure data'!C581</f>
        <v>42079.375</v>
      </c>
      <c r="R581" s="1">
        <f>'pure data'!L581</f>
        <v>42079.45208333333</v>
      </c>
      <c r="S581" t="str">
        <f>'pure data'!F581 &amp; "@soton.ac.uk"</f>
        <v>lh12g13@soton.ac.uk</v>
      </c>
      <c r="T581">
        <f>'pure data'!B581</f>
        <v>83908</v>
      </c>
      <c r="U581" t="str">
        <f>'pure data'!R581</f>
        <v>2015/3</v>
      </c>
      <c r="V581" t="str">
        <f>'pure data'!M581</f>
        <v>C. Cooper</v>
      </c>
    </row>
    <row r="582" spans="2:22" x14ac:dyDescent="0.2">
      <c r="B582" t="str">
        <f>'pure data'!A582</f>
        <v>Printer 21</v>
      </c>
      <c r="C582">
        <f>'pure data'!G582</f>
        <v>25949924</v>
      </c>
      <c r="D582" s="13">
        <f>'pure data'!H582</f>
        <v>0.16111111111111112</v>
      </c>
      <c r="E582">
        <f>'pure data'!I582</f>
        <v>0</v>
      </c>
      <c r="F582">
        <f>'pure data'!J582</f>
        <v>0</v>
      </c>
      <c r="G582" t="str">
        <f>'pure data'!K582</f>
        <v>N/A</v>
      </c>
      <c r="H582" t="str">
        <f>'pure data'!M582</f>
        <v>C. Cooper</v>
      </c>
      <c r="I582" t="str">
        <f>'pure data'!N582</f>
        <v>undergraduate</v>
      </c>
      <c r="J582" t="str">
        <f>'pure data'!O582</f>
        <v>FEEG2001 - Eurobot 7</v>
      </c>
      <c r="K582">
        <f>'pure data'!P582</f>
        <v>0</v>
      </c>
      <c r="L582">
        <f>'pure data'!Q582</f>
        <v>0</v>
      </c>
      <c r="M582" t="str">
        <f>'pure data'!T582</f>
        <v>yes</v>
      </c>
      <c r="N582" t="str">
        <f>'pure data'!D582</f>
        <v>Use</v>
      </c>
      <c r="O582" t="str">
        <f>'pure data'!E582 &amp; " " &amp; 'pure data'!F582</f>
        <v>M. S. H. msh3g13</v>
      </c>
      <c r="P582" t="s">
        <v>2130</v>
      </c>
      <c r="Q582" s="1">
        <f>'pure data'!C582</f>
        <v>42079.375</v>
      </c>
      <c r="R582" s="1">
        <f>'pure data'!L582</f>
        <v>42079.536111111112</v>
      </c>
      <c r="S582" t="str">
        <f>'pure data'!F582 &amp; "@soton.ac.uk"</f>
        <v>msh3g13@soton.ac.uk</v>
      </c>
      <c r="T582">
        <f>'pure data'!B582</f>
        <v>63120</v>
      </c>
      <c r="U582" t="str">
        <f>'pure data'!R582</f>
        <v>2015/3</v>
      </c>
      <c r="V582" t="str">
        <f>'pure data'!M582</f>
        <v>C. Cooper</v>
      </c>
    </row>
    <row r="583" spans="2:22" x14ac:dyDescent="0.2">
      <c r="B583" t="str">
        <f>'pure data'!A583</f>
        <v>Printer 9</v>
      </c>
      <c r="C583">
        <f>'pure data'!G583</f>
        <v>26110539</v>
      </c>
      <c r="D583" s="13">
        <f>'pure data'!H583</f>
        <v>5.7638888888888885E-2</v>
      </c>
      <c r="E583">
        <f>'pure data'!I583</f>
        <v>7.1</v>
      </c>
      <c r="F583">
        <f>'pure data'!J583</f>
        <v>0</v>
      </c>
      <c r="G583" t="str">
        <f>'pure data'!K583</f>
        <v>N/A</v>
      </c>
      <c r="H583" t="str">
        <f>'pure data'!M583</f>
        <v>C. Cooper</v>
      </c>
      <c r="I583" t="str">
        <f>'pure data'!N583</f>
        <v>undergraduate</v>
      </c>
      <c r="J583" t="str">
        <f>'pure data'!O583</f>
        <v>FEEG2001 - Eurobot 7</v>
      </c>
      <c r="K583">
        <f>'pure data'!P583</f>
        <v>0</v>
      </c>
      <c r="L583">
        <f>'pure data'!Q583</f>
        <v>0</v>
      </c>
      <c r="M583" t="str">
        <f>'pure data'!T583</f>
        <v>yes</v>
      </c>
      <c r="N583" t="str">
        <f>'pure data'!D583</f>
        <v>Use</v>
      </c>
      <c r="O583" t="str">
        <f>'pure data'!E583 &amp; " " &amp; 'pure data'!F583</f>
        <v>Edward Smart es17g13</v>
      </c>
      <c r="P583" t="s">
        <v>2130</v>
      </c>
      <c r="Q583" s="1">
        <f>'pure data'!C583</f>
        <v>42079.408333333333</v>
      </c>
      <c r="R583" s="1">
        <f>'pure data'!L583</f>
        <v>42079.46597222222</v>
      </c>
      <c r="S583" t="str">
        <f>'pure data'!F583 &amp; "@soton.ac.uk"</f>
        <v>es17g13@soton.ac.uk</v>
      </c>
      <c r="T583">
        <f>'pure data'!B583</f>
        <v>80213</v>
      </c>
      <c r="U583" t="str">
        <f>'pure data'!R583</f>
        <v>2015/3</v>
      </c>
      <c r="V583" t="str">
        <f>'pure data'!M583</f>
        <v>C. Cooper</v>
      </c>
    </row>
    <row r="584" spans="2:22" x14ac:dyDescent="0.2">
      <c r="B584" t="str">
        <f>'pure data'!A584</f>
        <v>Printer 9</v>
      </c>
      <c r="C584">
        <f>'pure data'!G584</f>
        <v>26110539</v>
      </c>
      <c r="D584" s="13">
        <f>'pure data'!H584</f>
        <v>4.9999999999999996E-2</v>
      </c>
      <c r="E584">
        <f>'pure data'!I584</f>
        <v>7.1</v>
      </c>
      <c r="F584">
        <f>'pure data'!J584</f>
        <v>0</v>
      </c>
      <c r="G584" t="str">
        <f>'pure data'!K584</f>
        <v>N/A</v>
      </c>
      <c r="H584" t="str">
        <f>'pure data'!M584</f>
        <v>C. Cooper</v>
      </c>
      <c r="I584" t="str">
        <f>'pure data'!N584</f>
        <v>undergraduate</v>
      </c>
      <c r="J584" t="str">
        <f>'pure data'!O584</f>
        <v>FEEG2001 - Eurobot 7</v>
      </c>
      <c r="K584">
        <f>'pure data'!P584</f>
        <v>0</v>
      </c>
      <c r="L584">
        <f>'pure data'!Q584</f>
        <v>0</v>
      </c>
      <c r="M584" t="str">
        <f>'pure data'!T584</f>
        <v>yes</v>
      </c>
      <c r="N584" t="str">
        <f>'pure data'!D584</f>
        <v>Use</v>
      </c>
      <c r="O584" t="str">
        <f>'pure data'!E584 &amp; " " &amp; 'pure data'!F584</f>
        <v>Edward Smart es17g13</v>
      </c>
      <c r="P584" t="s">
        <v>2130</v>
      </c>
      <c r="Q584" s="1">
        <f>'pure data'!C584</f>
        <v>42079.46597222222</v>
      </c>
      <c r="R584" s="1">
        <f>'pure data'!L584</f>
        <v>42079.515972222223</v>
      </c>
      <c r="S584" t="str">
        <f>'pure data'!F584 &amp; "@soton.ac.uk"</f>
        <v>es17g13@soton.ac.uk</v>
      </c>
      <c r="T584">
        <f>'pure data'!B584</f>
        <v>80213</v>
      </c>
      <c r="U584" t="str">
        <f>'pure data'!R584</f>
        <v>2015/3</v>
      </c>
      <c r="V584" t="str">
        <f>'pure data'!M584</f>
        <v>C. Cooper</v>
      </c>
    </row>
    <row r="585" spans="2:22" x14ac:dyDescent="0.2">
      <c r="B585" t="str">
        <f>'pure data'!A585</f>
        <v>Printer 9</v>
      </c>
      <c r="C585">
        <f>'pure data'!G585</f>
        <v>26110539</v>
      </c>
      <c r="D585" s="13">
        <f>'pure data'!H585</f>
        <v>0.17222222222222225</v>
      </c>
      <c r="E585">
        <f>'pure data'!I585</f>
        <v>66.5</v>
      </c>
      <c r="F585">
        <f>'pure data'!J585</f>
        <v>0</v>
      </c>
      <c r="G585" t="str">
        <f>'pure data'!K585</f>
        <v>N/A</v>
      </c>
      <c r="H585" t="str">
        <f>'pure data'!M585</f>
        <v>G. Qi</v>
      </c>
      <c r="I585" t="str">
        <f>'pure data'!N585</f>
        <v>undergraduate</v>
      </c>
      <c r="J585" t="str">
        <f>'pure data'!O585</f>
        <v>FEEG2001 - Eurobot 7</v>
      </c>
      <c r="K585">
        <f>'pure data'!P585</f>
        <v>0</v>
      </c>
      <c r="L585">
        <f>'pure data'!Q585</f>
        <v>0</v>
      </c>
      <c r="M585" t="str">
        <f>'pure data'!T585</f>
        <v>yes</v>
      </c>
      <c r="N585" t="str">
        <f>'pure data'!D585</f>
        <v>Use</v>
      </c>
      <c r="O585" t="str">
        <f>'pure data'!E585 &amp; " " &amp; 'pure data'!F585</f>
        <v>Edward Smart es17g13</v>
      </c>
      <c r="P585" t="s">
        <v>2130</v>
      </c>
      <c r="Q585" s="1">
        <f>'pure data'!C585</f>
        <v>42079.515972222223</v>
      </c>
      <c r="R585" s="1">
        <f>'pure data'!L585</f>
        <v>42079.688194444447</v>
      </c>
      <c r="S585" t="str">
        <f>'pure data'!F585 &amp; "@soton.ac.uk"</f>
        <v>es17g13@soton.ac.uk</v>
      </c>
      <c r="T585">
        <f>'pure data'!B585</f>
        <v>80213</v>
      </c>
      <c r="U585" t="str">
        <f>'pure data'!R585</f>
        <v>2015/3</v>
      </c>
      <c r="V585" t="str">
        <f>'pure data'!M585</f>
        <v>G. Qi</v>
      </c>
    </row>
    <row r="586" spans="2:22" x14ac:dyDescent="0.2">
      <c r="B586" t="str">
        <f>'pure data'!A586</f>
        <v>Printer 21</v>
      </c>
      <c r="C586">
        <f>'pure data'!G586</f>
        <v>26110539</v>
      </c>
      <c r="D586" s="13">
        <f>'pure data'!H586</f>
        <v>2.6388888888888889E-2</v>
      </c>
      <c r="E586">
        <f>'pure data'!I586</f>
        <v>11</v>
      </c>
      <c r="F586">
        <f>'pure data'!J586</f>
        <v>0</v>
      </c>
      <c r="G586" t="str">
        <f>'pure data'!K586</f>
        <v>N/A</v>
      </c>
      <c r="H586" t="str">
        <f>'pure data'!M586</f>
        <v>J. Van der Kindere</v>
      </c>
      <c r="I586" t="str">
        <f>'pure data'!N586</f>
        <v>undergraduate</v>
      </c>
      <c r="J586" t="str">
        <f>'pure data'!O586</f>
        <v>FEEG2001 - Eurobot 7</v>
      </c>
      <c r="K586">
        <f>'pure data'!P586</f>
        <v>0</v>
      </c>
      <c r="L586">
        <f>'pure data'!Q586</f>
        <v>0</v>
      </c>
      <c r="M586" t="str">
        <f>'pure data'!T586</f>
        <v>yes</v>
      </c>
      <c r="N586" t="str">
        <f>'pure data'!D586</f>
        <v>Use</v>
      </c>
      <c r="O586" t="str">
        <f>'pure data'!E586 &amp; " " &amp; 'pure data'!F586</f>
        <v>Edward Smart es17g13</v>
      </c>
      <c r="P586" t="s">
        <v>2130</v>
      </c>
      <c r="Q586" s="1">
        <f>'pure data'!C586</f>
        <v>42079.536111111112</v>
      </c>
      <c r="R586" s="1">
        <f>'pure data'!L586</f>
        <v>42079.5625</v>
      </c>
      <c r="S586" t="str">
        <f>'pure data'!F586 &amp; "@soton.ac.uk"</f>
        <v>es17g13@soton.ac.uk</v>
      </c>
      <c r="T586">
        <f>'pure data'!B586</f>
        <v>63120</v>
      </c>
      <c r="U586" t="str">
        <f>'pure data'!R586</f>
        <v>2015/3</v>
      </c>
      <c r="V586" t="str">
        <f>'pure data'!M586</f>
        <v>J. Van der Kindere</v>
      </c>
    </row>
    <row r="587" spans="2:22" x14ac:dyDescent="0.2">
      <c r="B587" t="str">
        <f>'pure data'!A587</f>
        <v>Printer 9</v>
      </c>
      <c r="C587">
        <f>'pure data'!G587</f>
        <v>26110539</v>
      </c>
      <c r="D587" s="13">
        <f>'pure data'!H587</f>
        <v>5.0694444444444452E-2</v>
      </c>
      <c r="E587">
        <f>'pure data'!I587</f>
        <v>7.1</v>
      </c>
      <c r="F587">
        <f>'pure data'!J587</f>
        <v>0</v>
      </c>
      <c r="G587" t="str">
        <f>'pure data'!K587</f>
        <v>N/A</v>
      </c>
      <c r="H587" t="str">
        <f>'pure data'!M587</f>
        <v>G. Qi</v>
      </c>
      <c r="I587" t="str">
        <f>'pure data'!N587</f>
        <v>undergraduate</v>
      </c>
      <c r="J587" t="str">
        <f>'pure data'!O587</f>
        <v>FEEG2001 - Eurobot 7</v>
      </c>
      <c r="K587">
        <f>'pure data'!P587</f>
        <v>0</v>
      </c>
      <c r="L587">
        <f>'pure data'!Q587</f>
        <v>0</v>
      </c>
      <c r="M587" t="str">
        <f>'pure data'!T587</f>
        <v>yes</v>
      </c>
      <c r="N587" t="str">
        <f>'pure data'!D587</f>
        <v>Use</v>
      </c>
      <c r="O587" t="str">
        <f>'pure data'!E587 &amp; " " &amp; 'pure data'!F587</f>
        <v>Edward Smart es17g13</v>
      </c>
      <c r="P587" t="s">
        <v>2130</v>
      </c>
      <c r="Q587" s="1">
        <f>'pure data'!C587</f>
        <v>42079.688194444447</v>
      </c>
      <c r="R587" s="1">
        <f>'pure data'!L587</f>
        <v>42079.738888888889</v>
      </c>
      <c r="S587" t="str">
        <f>'pure data'!F587 &amp; "@soton.ac.uk"</f>
        <v>es17g13@soton.ac.uk</v>
      </c>
      <c r="T587">
        <f>'pure data'!B587</f>
        <v>80213</v>
      </c>
      <c r="U587" t="str">
        <f>'pure data'!R587</f>
        <v>2015/3</v>
      </c>
      <c r="V587" t="str">
        <f>'pure data'!M587</f>
        <v>G. Qi</v>
      </c>
    </row>
    <row r="588" spans="2:22" x14ac:dyDescent="0.2">
      <c r="B588" t="str">
        <f>'pure data'!A588</f>
        <v>Printer 16</v>
      </c>
      <c r="C588">
        <f>'pure data'!G588</f>
        <v>25944924</v>
      </c>
      <c r="D588" s="13">
        <f>'pure data'!H588</f>
        <v>1.625</v>
      </c>
      <c r="E588">
        <f>'pure data'!I588</f>
        <v>424</v>
      </c>
      <c r="F588">
        <f>'pure data'!J588</f>
        <v>0</v>
      </c>
      <c r="G588" t="str">
        <f>'pure data'!K588</f>
        <v>N/A</v>
      </c>
      <c r="H588" t="str">
        <f>'pure data'!M588</f>
        <v>T. Standen</v>
      </c>
      <c r="I588" t="str">
        <f>'pure data'!N588</f>
        <v>undergraduate</v>
      </c>
      <c r="J588" t="str">
        <f>'pure data'!O588</f>
        <v>FEEG2001 - Eurobot 7</v>
      </c>
      <c r="K588">
        <f>'pure data'!P588</f>
        <v>0</v>
      </c>
      <c r="L588" t="str">
        <f>'pure data'!Q588</f>
        <v>returned on 18/03/2015 to F. Zhang (due to wrong recording made by demonstrators from early morning, I think this has been returned, was recorded as Printer num12 before(has corrected it) )</v>
      </c>
      <c r="M588" t="str">
        <f>'pure data'!T588</f>
        <v>yes</v>
      </c>
      <c r="N588" t="str">
        <f>'pure data'!D588</f>
        <v>Loan</v>
      </c>
      <c r="O588" t="str">
        <f>'pure data'!E588 &amp; " " &amp; 'pure data'!F588</f>
        <v>Michael Harris msh3g13</v>
      </c>
      <c r="P588" t="s">
        <v>2130</v>
      </c>
      <c r="Q588" s="1">
        <f>'pure data'!C588</f>
        <v>42079.75</v>
      </c>
      <c r="R588" s="1">
        <f>'pure data'!L588</f>
        <v>42081.375</v>
      </c>
      <c r="S588" t="str">
        <f>'pure data'!F588 &amp; "@soton.ac.uk"</f>
        <v>msh3g13@soton.ac.uk</v>
      </c>
      <c r="T588">
        <f>'pure data'!B588</f>
        <v>82908</v>
      </c>
      <c r="U588" t="str">
        <f>'pure data'!R588</f>
        <v>2015/3</v>
      </c>
      <c r="V588" t="str">
        <f>'pure data'!M588</f>
        <v>T. Standen</v>
      </c>
    </row>
    <row r="589" spans="2:22" x14ac:dyDescent="0.2">
      <c r="B589" t="str">
        <f>'pure data'!A589</f>
        <v>Printer 16</v>
      </c>
      <c r="C589">
        <f>'pure data'!G589</f>
        <v>26338393</v>
      </c>
      <c r="D589" s="13">
        <f>'pure data'!H589</f>
        <v>4.9999999999999996E-2</v>
      </c>
      <c r="E589">
        <f>'pure data'!I589</f>
        <v>24.2</v>
      </c>
      <c r="F589">
        <f>'pure data'!J589</f>
        <v>0</v>
      </c>
      <c r="G589" t="str">
        <f>'pure data'!K589</f>
        <v>N/A</v>
      </c>
      <c r="H589" t="str">
        <f>'pure data'!M589</f>
        <v>G. Qi</v>
      </c>
      <c r="I589" t="str">
        <f>'pure data'!N589</f>
        <v>undergraduate</v>
      </c>
      <c r="J589" t="str">
        <f>'pure data'!O589</f>
        <v>FEEG2001 - Eurobot 9</v>
      </c>
      <c r="K589">
        <f>'pure data'!P589</f>
        <v>0</v>
      </c>
      <c r="L589">
        <f>'pure data'!Q589</f>
        <v>0</v>
      </c>
      <c r="M589" t="str">
        <f>'pure data'!T589</f>
        <v>yes</v>
      </c>
      <c r="N589" t="str">
        <f>'pure data'!D589</f>
        <v>Use</v>
      </c>
      <c r="O589" t="str">
        <f>'pure data'!E589 &amp; " " &amp; 'pure data'!F589</f>
        <v>T. P. tp3g13</v>
      </c>
      <c r="P589" t="s">
        <v>2130</v>
      </c>
      <c r="Q589" s="1">
        <f>'pure data'!C589</f>
        <v>42079.418055555558</v>
      </c>
      <c r="R589" s="1">
        <f>'pure data'!L589</f>
        <v>42079.468055555561</v>
      </c>
      <c r="S589" t="str">
        <f>'pure data'!F589 &amp; "@soton.ac.uk"</f>
        <v>tp3g13@soton.ac.uk</v>
      </c>
      <c r="T589">
        <f>'pure data'!B589</f>
        <v>82908</v>
      </c>
      <c r="U589" t="str">
        <f>'pure data'!R589</f>
        <v>2015/3</v>
      </c>
      <c r="V589" t="str">
        <f>'pure data'!M589</f>
        <v>G. Qi</v>
      </c>
    </row>
    <row r="590" spans="2:22" x14ac:dyDescent="0.2">
      <c r="B590" t="str">
        <f>'pure data'!A590</f>
        <v>Printer 16</v>
      </c>
      <c r="C590">
        <f>'pure data'!G590</f>
        <v>25375997</v>
      </c>
      <c r="D590" s="13">
        <f>'pure data'!H590</f>
        <v>5.7638888888888885E-2</v>
      </c>
      <c r="E590">
        <f>'pure data'!I590</f>
        <v>6.1</v>
      </c>
      <c r="F590">
        <f>'pure data'!J590</f>
        <v>0</v>
      </c>
      <c r="G590" t="str">
        <f>'pure data'!K590</f>
        <v>N/A</v>
      </c>
      <c r="H590" t="str">
        <f>'pure data'!M590</f>
        <v>C. Cooper</v>
      </c>
      <c r="I590" t="str">
        <f>'pure data'!N590</f>
        <v>undergraduate</v>
      </c>
      <c r="J590" t="str">
        <f>'pure data'!O590</f>
        <v>FEEG2001 - 3D Printer  21</v>
      </c>
      <c r="K590">
        <f>'pure data'!P590</f>
        <v>0</v>
      </c>
      <c r="L590">
        <f>'pure data'!Q590</f>
        <v>0</v>
      </c>
      <c r="M590" t="str">
        <f>'pure data'!T590</f>
        <v>yes</v>
      </c>
      <c r="N590" t="str">
        <f>'pure data'!D590</f>
        <v>Use</v>
      </c>
      <c r="O590" t="str">
        <f>'pure data'!E590 &amp; " " &amp; 'pure data'!F590</f>
        <v>T. N. tn4g12</v>
      </c>
      <c r="P590" t="s">
        <v>2130</v>
      </c>
      <c r="Q590" s="1">
        <f>'pure data'!C590</f>
        <v>42079.468055555561</v>
      </c>
      <c r="R590" s="1">
        <f>'pure data'!L590</f>
        <v>42079.525694444448</v>
      </c>
      <c r="S590" t="str">
        <f>'pure data'!F590 &amp; "@soton.ac.uk"</f>
        <v>tn4g12@soton.ac.uk</v>
      </c>
      <c r="T590">
        <f>'pure data'!B590</f>
        <v>82908</v>
      </c>
      <c r="U590" t="str">
        <f>'pure data'!R590</f>
        <v>2015/3</v>
      </c>
      <c r="V590" t="str">
        <f>'pure data'!M590</f>
        <v>C. Cooper</v>
      </c>
    </row>
    <row r="591" spans="2:22" x14ac:dyDescent="0.2">
      <c r="B591" t="str">
        <f>'pure data'!A591</f>
        <v>Printer 12</v>
      </c>
      <c r="C591">
        <f>'pure data'!G591</f>
        <v>24789798</v>
      </c>
      <c r="D591" s="13">
        <f>'pure data'!H591</f>
        <v>2</v>
      </c>
      <c r="E591">
        <f>'pure data'!I591</f>
        <v>8.9999999999999993E-3</v>
      </c>
      <c r="F591">
        <f>'pure data'!J591</f>
        <v>0</v>
      </c>
      <c r="G591" t="str">
        <f>'pure data'!K591</f>
        <v>N/A</v>
      </c>
      <c r="H591" t="str">
        <f>'pure data'!M591</f>
        <v>T. Standen</v>
      </c>
      <c r="I591" t="str">
        <f>'pure data'!N591</f>
        <v>undergraduate</v>
      </c>
      <c r="J591" t="str">
        <f>'pure data'!O591</f>
        <v>Group 12</v>
      </c>
      <c r="K591">
        <f>'pure data'!P591</f>
        <v>0</v>
      </c>
      <c r="L591" t="str">
        <f>'pure data'!Q591</f>
        <v>returned on 18/03/2015 to Wei</v>
      </c>
      <c r="M591" t="str">
        <f>'pure data'!T591</f>
        <v>yes</v>
      </c>
      <c r="N591" t="str">
        <f>'pure data'!D591</f>
        <v>Loan</v>
      </c>
      <c r="O591" t="str">
        <f>'pure data'!E591 &amp; " " &amp; 'pure data'!F591</f>
        <v>Jamie Gallager jcog1g11</v>
      </c>
      <c r="P591" t="s">
        <v>2130</v>
      </c>
      <c r="Q591" s="1">
        <f>'pure data'!C591</f>
        <v>42079.375</v>
      </c>
      <c r="R591" s="1">
        <f>'pure data'!L591</f>
        <v>42081.375</v>
      </c>
      <c r="S591" t="str">
        <f>'pure data'!F591 &amp; "@soton.ac.uk"</f>
        <v>jcog1g11@soton.ac.uk</v>
      </c>
      <c r="T591">
        <f>'pure data'!B591</f>
        <v>80222</v>
      </c>
      <c r="U591" t="str">
        <f>'pure data'!R591</f>
        <v>2015/3</v>
      </c>
      <c r="V591" t="str">
        <f>'pure data'!M591</f>
        <v>T. Standen</v>
      </c>
    </row>
    <row r="592" spans="2:22" x14ac:dyDescent="0.2">
      <c r="B592" t="str">
        <f>'pure data'!A592</f>
        <v>Printer 13</v>
      </c>
      <c r="C592">
        <f>'pure data'!G592</f>
        <v>24129453</v>
      </c>
      <c r="D592" s="13">
        <f>'pure data'!H592</f>
        <v>1.625</v>
      </c>
      <c r="E592">
        <f>'pure data'!I592</f>
        <v>446</v>
      </c>
      <c r="F592">
        <f>'pure data'!J592</f>
        <v>0</v>
      </c>
      <c r="G592" t="str">
        <f>'pure data'!K592</f>
        <v>N/A</v>
      </c>
      <c r="H592" t="str">
        <f>'pure data'!M592</f>
        <v>T. Standen</v>
      </c>
      <c r="I592" t="str">
        <f>'pure data'!N592</f>
        <v>undergraduate</v>
      </c>
      <c r="J592" t="str">
        <f>'pure data'!O592</f>
        <v>Group 35</v>
      </c>
      <c r="K592">
        <f>'pure data'!P592</f>
        <v>0</v>
      </c>
      <c r="L592" t="str">
        <f>'pure data'!Q592</f>
        <v>returned on 18/03/2015 to W. Keum</v>
      </c>
      <c r="M592" t="str">
        <f>'pure data'!T592</f>
        <v>yes</v>
      </c>
      <c r="N592" t="str">
        <f>'pure data'!D592</f>
        <v>Loan</v>
      </c>
      <c r="O592" t="str">
        <f>'pure data'!E592 &amp; " " &amp; 'pure data'!F592</f>
        <v>A. M. am53g10</v>
      </c>
      <c r="P592" t="s">
        <v>2130</v>
      </c>
      <c r="Q592" s="1">
        <f>'pure data'!C592</f>
        <v>42079.75</v>
      </c>
      <c r="R592" s="1">
        <f>'pure data'!L592</f>
        <v>42081.375</v>
      </c>
      <c r="S592" t="str">
        <f>'pure data'!F592 &amp; "@soton.ac.uk"</f>
        <v>am53g10@soton.ac.uk</v>
      </c>
      <c r="T592">
        <f>'pure data'!B592</f>
        <v>80233</v>
      </c>
      <c r="U592" t="str">
        <f>'pure data'!R592</f>
        <v>2015/3</v>
      </c>
      <c r="V592" t="str">
        <f>'pure data'!M592</f>
        <v>T. Standen</v>
      </c>
    </row>
    <row r="593" spans="2:22" x14ac:dyDescent="0.2">
      <c r="B593" t="str">
        <f>'pure data'!A593</f>
        <v>Printer 11</v>
      </c>
      <c r="C593">
        <f>'pure data'!G593</f>
        <v>25959468</v>
      </c>
      <c r="D593" s="13">
        <f>'pure data'!H593</f>
        <v>7.0833333333333331E-2</v>
      </c>
      <c r="E593">
        <f>'pure data'!I593</f>
        <v>52.4</v>
      </c>
      <c r="F593">
        <f>'pure data'!J593</f>
        <v>0</v>
      </c>
      <c r="G593" t="str">
        <f>'pure data'!K593</f>
        <v>N/A</v>
      </c>
      <c r="H593" t="str">
        <f>'pure data'!M593</f>
        <v>J. Van der Kindere</v>
      </c>
      <c r="I593" t="str">
        <f>'pure data'!N593</f>
        <v>undergraduate</v>
      </c>
      <c r="J593" t="str">
        <f>'pure data'!O593</f>
        <v>FEEG6012 - GDP 12</v>
      </c>
      <c r="K593">
        <f>'pure data'!P593</f>
        <v>0</v>
      </c>
      <c r="L593">
        <f>'pure data'!Q593</f>
        <v>0</v>
      </c>
      <c r="M593" t="str">
        <f>'pure data'!T593</f>
        <v>yes</v>
      </c>
      <c r="N593" t="str">
        <f>'pure data'!D593</f>
        <v>Use</v>
      </c>
      <c r="O593" t="str">
        <f>'pure data'!E593 &amp; " " &amp; 'pure data'!F593</f>
        <v>Angus Clark ac14g13</v>
      </c>
      <c r="P593" t="s">
        <v>2130</v>
      </c>
      <c r="Q593" s="1">
        <f>'pure data'!C593</f>
        <v>42079.487500000003</v>
      </c>
      <c r="R593" s="1">
        <f>'pure data'!L593</f>
        <v>42079.558333333334</v>
      </c>
      <c r="S593" t="str">
        <f>'pure data'!F593 &amp; "@soton.ac.uk"</f>
        <v>ac14g13@soton.ac.uk</v>
      </c>
      <c r="T593">
        <f>'pure data'!B593</f>
        <v>80215</v>
      </c>
      <c r="U593" t="str">
        <f>'pure data'!R593</f>
        <v>2015/3</v>
      </c>
      <c r="V593" t="str">
        <f>'pure data'!M593</f>
        <v>J. Van der Kindere</v>
      </c>
    </row>
    <row r="594" spans="2:22" x14ac:dyDescent="0.2">
      <c r="B594" t="str">
        <f>'pure data'!A594</f>
        <v>Printer 11</v>
      </c>
      <c r="C594">
        <f>'pure data'!G594</f>
        <v>25959468</v>
      </c>
      <c r="D594" s="13">
        <f>'pure data'!H594</f>
        <v>6.1805555555555558E-2</v>
      </c>
      <c r="E594">
        <f>'pure data'!I594</f>
        <v>45.2</v>
      </c>
      <c r="F594">
        <f>'pure data'!J594</f>
        <v>0</v>
      </c>
      <c r="G594" t="str">
        <f>'pure data'!K594</f>
        <v>N/A</v>
      </c>
      <c r="H594" t="str">
        <f>'pure data'!M594</f>
        <v>T. Standen</v>
      </c>
      <c r="I594" t="str">
        <f>'pure data'!N594</f>
        <v>undergraduate</v>
      </c>
      <c r="J594" t="str">
        <f>'pure data'!O594</f>
        <v>Group 12</v>
      </c>
      <c r="K594">
        <f>'pure data'!P594</f>
        <v>0</v>
      </c>
      <c r="L594">
        <f>'pure data'!Q594</f>
        <v>0</v>
      </c>
      <c r="M594" t="str">
        <f>'pure data'!T594</f>
        <v>yes</v>
      </c>
      <c r="N594" t="str">
        <f>'pure data'!D594</f>
        <v>Use</v>
      </c>
      <c r="O594" t="str">
        <f>'pure data'!E594 &amp; " " &amp; 'pure data'!F594</f>
        <v>Angus Clark ac14g13</v>
      </c>
      <c r="P594" t="s">
        <v>2130</v>
      </c>
      <c r="Q594" s="1">
        <f>'pure data'!C594</f>
        <v>42079.558333333334</v>
      </c>
      <c r="R594" s="1">
        <f>'pure data'!L594</f>
        <v>42079.620138888888</v>
      </c>
      <c r="S594" t="str">
        <f>'pure data'!F594 &amp; "@soton.ac.uk"</f>
        <v>ac14g13@soton.ac.uk</v>
      </c>
      <c r="T594">
        <f>'pure data'!B594</f>
        <v>80215</v>
      </c>
      <c r="U594" t="str">
        <f>'pure data'!R594</f>
        <v>2015/3</v>
      </c>
      <c r="V594" t="str">
        <f>'pure data'!M594</f>
        <v>T. Standen</v>
      </c>
    </row>
    <row r="595" spans="2:22" x14ac:dyDescent="0.2">
      <c r="B595" t="str">
        <f>'pure data'!A595</f>
        <v>Printer 2</v>
      </c>
      <c r="C595">
        <f>'pure data'!G595</f>
        <v>25460935</v>
      </c>
      <c r="D595" s="13">
        <f>'pure data'!H595</f>
        <v>0.16666666666666666</v>
      </c>
      <c r="E595">
        <f>'pure data'!I595</f>
        <v>52</v>
      </c>
      <c r="F595">
        <f>'pure data'!J595</f>
        <v>0</v>
      </c>
      <c r="G595" t="str">
        <f>'pure data'!K595</f>
        <v>N/A</v>
      </c>
      <c r="H595" t="str">
        <f>'pure data'!M595</f>
        <v>C. Cooper</v>
      </c>
      <c r="I595" t="str">
        <f>'pure data'!N595</f>
        <v>undergraduate</v>
      </c>
      <c r="J595" t="str">
        <f>'pure data'!O595</f>
        <v>Group 5</v>
      </c>
      <c r="K595">
        <f>'pure data'!P595</f>
        <v>0</v>
      </c>
      <c r="L595" t="str">
        <f>'pure data'!Q595</f>
        <v>Fan blades are chipped but seems to still be running fine. Nozzle might be slightly blocked.</v>
      </c>
      <c r="M595" t="str">
        <f>'pure data'!T595</f>
        <v>yes</v>
      </c>
      <c r="N595" t="str">
        <f>'pure data'!D595</f>
        <v>Use</v>
      </c>
      <c r="O595" t="str">
        <f>'pure data'!E595 &amp; " " &amp; 'pure data'!F595</f>
        <v>Alex Tynenouth ajgtig12</v>
      </c>
      <c r="P595" t="s">
        <v>2130</v>
      </c>
      <c r="Q595" s="1">
        <f>'pure data'!C595</f>
        <v>42079.375</v>
      </c>
      <c r="R595" s="1">
        <f>'pure data'!L595</f>
        <v>42079.541666666664</v>
      </c>
      <c r="S595" t="str">
        <f>'pure data'!F595 &amp; "@soton.ac.uk"</f>
        <v>ajgtig12@soton.ac.uk</v>
      </c>
      <c r="T595">
        <f>'pure data'!B595</f>
        <v>63116</v>
      </c>
      <c r="U595" t="str">
        <f>'pure data'!R595</f>
        <v>2015/3</v>
      </c>
      <c r="V595" t="str">
        <f>'pure data'!M595</f>
        <v>C. Cooper</v>
      </c>
    </row>
    <row r="596" spans="2:22" x14ac:dyDescent="0.2">
      <c r="B596" t="str">
        <f>'pure data'!A596</f>
        <v>Printer 16</v>
      </c>
      <c r="C596">
        <f>'pure data'!G596</f>
        <v>25375997</v>
      </c>
      <c r="D596" s="13">
        <f>'pure data'!H596</f>
        <v>5.5555555555555558E-3</v>
      </c>
      <c r="E596">
        <f>'pure data'!I596</f>
        <v>2</v>
      </c>
      <c r="F596">
        <f>'pure data'!J596</f>
        <v>0</v>
      </c>
      <c r="G596" t="str">
        <f>'pure data'!K596</f>
        <v>N/A</v>
      </c>
      <c r="H596" t="str">
        <f>'pure data'!M596</f>
        <v>C. Cooper</v>
      </c>
      <c r="I596" t="str">
        <f>'pure data'!N596</f>
        <v>undergraduate</v>
      </c>
      <c r="J596" t="str">
        <f>'pure data'!O596</f>
        <v xml:space="preserve">FEEG3003 - IP </v>
      </c>
      <c r="K596">
        <f>'pure data'!P596</f>
        <v>0</v>
      </c>
      <c r="L596">
        <f>'pure data'!Q596</f>
        <v>0</v>
      </c>
      <c r="M596" t="str">
        <f>'pure data'!T596</f>
        <v>yes</v>
      </c>
      <c r="N596" t="str">
        <f>'pure data'!D596</f>
        <v>Use</v>
      </c>
      <c r="O596" t="str">
        <f>'pure data'!E596 &amp; " " &amp; 'pure data'!F596</f>
        <v>T. N. tn4g12</v>
      </c>
      <c r="P596" t="s">
        <v>2130</v>
      </c>
      <c r="Q596" s="1">
        <f>'pure data'!C596</f>
        <v>42079.525694444448</v>
      </c>
      <c r="R596" s="1">
        <f>'pure data'!L596</f>
        <v>42079.531250000007</v>
      </c>
      <c r="S596" t="str">
        <f>'pure data'!F596 &amp; "@soton.ac.uk"</f>
        <v>tn4g12@soton.ac.uk</v>
      </c>
      <c r="T596">
        <f>'pure data'!B596</f>
        <v>82908</v>
      </c>
      <c r="U596" t="str">
        <f>'pure data'!R596</f>
        <v>2015/3</v>
      </c>
      <c r="V596" t="str">
        <f>'pure data'!M596</f>
        <v>C. Cooper</v>
      </c>
    </row>
    <row r="597" spans="2:22" x14ac:dyDescent="0.2">
      <c r="B597" t="str">
        <f>'pure data'!A597</f>
        <v>Printer 8</v>
      </c>
      <c r="C597">
        <f>'pure data'!G597</f>
        <v>24738832</v>
      </c>
      <c r="D597" s="13">
        <f>'pure data'!H597</f>
        <v>5.486111111111111E-2</v>
      </c>
      <c r="E597">
        <f>'pure data'!I597</f>
        <v>18.3</v>
      </c>
      <c r="F597">
        <f>'pure data'!J597</f>
        <v>0</v>
      </c>
      <c r="G597" t="str">
        <f>'pure data'!K597</f>
        <v>N/A</v>
      </c>
      <c r="H597" t="str">
        <f>'pure data'!M597</f>
        <v>C. Cooper</v>
      </c>
      <c r="I597" t="str">
        <f>'pure data'!N597</f>
        <v>undergraduate</v>
      </c>
      <c r="J597" t="str">
        <f>'pure data'!O597</f>
        <v xml:space="preserve">FEEG3003 - IP </v>
      </c>
      <c r="K597">
        <f>'pure data'!P597</f>
        <v>0</v>
      </c>
      <c r="L597">
        <f>'pure data'!Q597</f>
        <v>0</v>
      </c>
      <c r="M597" t="str">
        <f>'pure data'!T597</f>
        <v>yes</v>
      </c>
      <c r="N597" t="str">
        <f>'pure data'!D597</f>
        <v>Use</v>
      </c>
      <c r="O597" t="str">
        <f>'pure data'!E597 &amp; " " &amp; 'pure data'!F597</f>
        <v>P. C. M. S. pcms1g12</v>
      </c>
      <c r="P597" t="s">
        <v>2130</v>
      </c>
      <c r="Q597" s="1">
        <f>'pure data'!C597</f>
        <v>42079.375</v>
      </c>
      <c r="R597" s="1">
        <f>'pure data'!L597</f>
        <v>42079.429861111108</v>
      </c>
      <c r="S597" t="str">
        <f>'pure data'!F597 &amp; "@soton.ac.uk"</f>
        <v>pcms1g12@soton.ac.uk</v>
      </c>
      <c r="T597">
        <f>'pure data'!B597</f>
        <v>80211</v>
      </c>
      <c r="U597" t="str">
        <f>'pure data'!R597</f>
        <v>2015/3</v>
      </c>
      <c r="V597" t="str">
        <f>'pure data'!M597</f>
        <v>C. Cooper</v>
      </c>
    </row>
    <row r="598" spans="2:22" x14ac:dyDescent="0.2">
      <c r="B598" t="str">
        <f>'pure data'!A598</f>
        <v>Printer 22</v>
      </c>
      <c r="C598">
        <f>'pure data'!G598</f>
        <v>25431382</v>
      </c>
      <c r="D598" s="13">
        <f>'pure data'!H598</f>
        <v>8.3333333333333329E-2</v>
      </c>
      <c r="E598">
        <f>'pure data'!I598</f>
        <v>18.3</v>
      </c>
      <c r="F598">
        <f>'pure data'!J598</f>
        <v>0</v>
      </c>
      <c r="G598" t="str">
        <f>'pure data'!K598</f>
        <v>N/A</v>
      </c>
      <c r="H598" t="str">
        <f>'pure data'!M598</f>
        <v>C. Cooper</v>
      </c>
      <c r="I598" t="str">
        <f>'pure data'!N598</f>
        <v>undergraduate</v>
      </c>
      <c r="J598" t="str">
        <f>'pure data'!O598</f>
        <v xml:space="preserve">FEEG3003 - IP </v>
      </c>
      <c r="K598">
        <f>'pure data'!P598</f>
        <v>0</v>
      </c>
      <c r="L598">
        <f>'pure data'!Q598</f>
        <v>0</v>
      </c>
      <c r="M598" t="str">
        <f>'pure data'!T598</f>
        <v>yes</v>
      </c>
      <c r="N598" t="str">
        <f>'pure data'!D598</f>
        <v>Use</v>
      </c>
      <c r="O598" t="str">
        <f>'pure data'!E598 &amp; " " &amp; 'pure data'!F598</f>
        <v>Anthony Hill ah14g12</v>
      </c>
      <c r="P598" t="s">
        <v>2130</v>
      </c>
      <c r="Q598" s="1">
        <f>'pure data'!C598</f>
        <v>42079.375</v>
      </c>
      <c r="R598" s="1">
        <f>'pure data'!L598</f>
        <v>42079.458333333336</v>
      </c>
      <c r="S598" t="str">
        <f>'pure data'!F598 &amp; "@soton.ac.uk"</f>
        <v>ah14g12@soton.ac.uk</v>
      </c>
      <c r="T598">
        <f>'pure data'!B598</f>
        <v>84047</v>
      </c>
      <c r="U598" t="str">
        <f>'pure data'!R598</f>
        <v>2015/3</v>
      </c>
      <c r="V598" t="str">
        <f>'pure data'!M598</f>
        <v>C. Cooper</v>
      </c>
    </row>
    <row r="599" spans="2:22" x14ac:dyDescent="0.2">
      <c r="B599" t="str">
        <f>'pure data'!A599</f>
        <v>Printer 16</v>
      </c>
      <c r="C599">
        <f>'pure data'!G599</f>
        <v>25360574</v>
      </c>
      <c r="D599" s="13">
        <f>'pure data'!H599</f>
        <v>6.9444444444444441E-3</v>
      </c>
      <c r="E599">
        <f>'pure data'!I599</f>
        <v>1</v>
      </c>
      <c r="F599">
        <f>'pure data'!J599</f>
        <v>0</v>
      </c>
      <c r="G599" t="str">
        <f>'pure data'!K599</f>
        <v>N/A</v>
      </c>
      <c r="H599" t="str">
        <f>'pure data'!M599</f>
        <v>G. Qi</v>
      </c>
      <c r="I599" t="str">
        <f>'pure data'!N599</f>
        <v>undergraduate</v>
      </c>
      <c r="J599" t="str">
        <f>'pure data'!O599</f>
        <v xml:space="preserve">FEEG3003 - IP </v>
      </c>
      <c r="K599">
        <f>'pure data'!P599</f>
        <v>0</v>
      </c>
      <c r="L599">
        <f>'pure data'!Q599</f>
        <v>0</v>
      </c>
      <c r="M599" t="str">
        <f>'pure data'!T599</f>
        <v>yes</v>
      </c>
      <c r="N599" t="str">
        <f>'pure data'!D599</f>
        <v>Use</v>
      </c>
      <c r="O599" t="str">
        <f>'pure data'!E599 &amp; " " &amp; 'pure data'!F599</f>
        <v>Josh Mills jm15g12</v>
      </c>
      <c r="P599" t="s">
        <v>2130</v>
      </c>
      <c r="Q599" s="1">
        <f>'pure data'!C599</f>
        <v>42079.531250000007</v>
      </c>
      <c r="R599" s="1">
        <f>'pure data'!L599</f>
        <v>42079.538194444453</v>
      </c>
      <c r="S599" t="str">
        <f>'pure data'!F599 &amp; "@soton.ac.uk"</f>
        <v>jm15g12@soton.ac.uk</v>
      </c>
      <c r="T599">
        <f>'pure data'!B599</f>
        <v>82908</v>
      </c>
      <c r="U599" t="str">
        <f>'pure data'!R599</f>
        <v>2015/3</v>
      </c>
      <c r="V599" t="str">
        <f>'pure data'!M599</f>
        <v>G. Qi</v>
      </c>
    </row>
    <row r="600" spans="2:22" x14ac:dyDescent="0.2">
      <c r="B600" t="str">
        <f>'pure data'!A600</f>
        <v>Printer 8</v>
      </c>
      <c r="C600">
        <f>'pure data'!G600</f>
        <v>25296965</v>
      </c>
      <c r="D600" s="13">
        <f>'pure data'!H600</f>
        <v>6.9444444444444441E-3</v>
      </c>
      <c r="E600">
        <f>'pure data'!I600</f>
        <v>2</v>
      </c>
      <c r="F600">
        <f>'pure data'!J600</f>
        <v>0</v>
      </c>
      <c r="G600" t="str">
        <f>'pure data'!K600</f>
        <v>N/A</v>
      </c>
      <c r="H600" t="str">
        <f>'pure data'!M600</f>
        <v>G. Qi</v>
      </c>
      <c r="I600" t="str">
        <f>'pure data'!N600</f>
        <v>undergraduate</v>
      </c>
      <c r="J600" t="str">
        <f>'pure data'!O600</f>
        <v xml:space="preserve">FEEG3003 - IP </v>
      </c>
      <c r="K600">
        <f>'pure data'!P600</f>
        <v>0</v>
      </c>
      <c r="L600">
        <f>'pure data'!Q600</f>
        <v>0</v>
      </c>
      <c r="M600" t="str">
        <f>'pure data'!T600</f>
        <v>yes</v>
      </c>
      <c r="N600" t="str">
        <f>'pure data'!D600</f>
        <v>Use</v>
      </c>
      <c r="O600" t="str">
        <f>'pure data'!E600 &amp; " " &amp; 'pure data'!F600</f>
        <v>S. S. ss19g12</v>
      </c>
      <c r="P600" t="s">
        <v>2130</v>
      </c>
      <c r="Q600" s="1">
        <f>'pure data'!C600</f>
        <v>42079.429861111108</v>
      </c>
      <c r="R600" s="1">
        <f>'pure data'!L600</f>
        <v>42079.436805555553</v>
      </c>
      <c r="S600" t="str">
        <f>'pure data'!F600 &amp; "@soton.ac.uk"</f>
        <v>ss19g12@soton.ac.uk</v>
      </c>
      <c r="T600">
        <f>'pure data'!B600</f>
        <v>80211</v>
      </c>
      <c r="U600" t="str">
        <f>'pure data'!R600</f>
        <v>2015/3</v>
      </c>
      <c r="V600" t="str">
        <f>'pure data'!M600</f>
        <v>G. Qi</v>
      </c>
    </row>
    <row r="601" spans="2:22" x14ac:dyDescent="0.2">
      <c r="B601" t="str">
        <f>'pure data'!A601</f>
        <v>Printer 22</v>
      </c>
      <c r="C601">
        <f>'pure data'!G601</f>
        <v>25902781</v>
      </c>
      <c r="D601" s="13">
        <f>'pure data'!H601</f>
        <v>4.1666666666666664E-2</v>
      </c>
      <c r="E601">
        <f>'pure data'!I601</f>
        <v>40.6</v>
      </c>
      <c r="F601">
        <f>'pure data'!J601</f>
        <v>0</v>
      </c>
      <c r="G601" t="str">
        <f>'pure data'!K601</f>
        <v>N/A</v>
      </c>
      <c r="H601" t="str">
        <f>'pure data'!M601</f>
        <v>G. Qi</v>
      </c>
      <c r="I601" t="str">
        <f>'pure data'!N601</f>
        <v>undergraduate</v>
      </c>
      <c r="J601" t="str">
        <f>'pure data'!O601</f>
        <v xml:space="preserve">FEEG3003 - IP </v>
      </c>
      <c r="K601">
        <f>'pure data'!P601</f>
        <v>0</v>
      </c>
      <c r="L601">
        <f>'pure data'!Q601</f>
        <v>0</v>
      </c>
      <c r="M601" t="str">
        <f>'pure data'!T601</f>
        <v>yes</v>
      </c>
      <c r="N601" t="str">
        <f>'pure data'!D601</f>
        <v>Use</v>
      </c>
      <c r="O601" t="str">
        <f>'pure data'!E601 &amp; " " &amp; 'pure data'!F601</f>
        <v>N. P. np9g12</v>
      </c>
      <c r="P601" t="s">
        <v>2130</v>
      </c>
      <c r="Q601" s="1">
        <f>'pure data'!C601</f>
        <v>42079.458333333336</v>
      </c>
      <c r="R601" s="1">
        <f>'pure data'!L601</f>
        <v>42079.5</v>
      </c>
      <c r="S601" t="str">
        <f>'pure data'!F601 &amp; "@soton.ac.uk"</f>
        <v>np9g12@soton.ac.uk</v>
      </c>
      <c r="T601">
        <f>'pure data'!B601</f>
        <v>84047</v>
      </c>
      <c r="U601" t="str">
        <f>'pure data'!R601</f>
        <v>2015/3</v>
      </c>
      <c r="V601" t="str">
        <f>'pure data'!M601</f>
        <v>G. Qi</v>
      </c>
    </row>
    <row r="602" spans="2:22" x14ac:dyDescent="0.2">
      <c r="B602" t="str">
        <f>'pure data'!A602</f>
        <v>Printer 20</v>
      </c>
      <c r="C602">
        <f>'pure data'!G602</f>
        <v>25580264</v>
      </c>
      <c r="D602" s="13">
        <f>'pure data'!H602</f>
        <v>3.7499999999999999E-2</v>
      </c>
      <c r="E602">
        <f>'pure data'!I602</f>
        <v>57.6</v>
      </c>
      <c r="F602">
        <f>'pure data'!J602</f>
        <v>0</v>
      </c>
      <c r="G602" t="str">
        <f>'pure data'!K602</f>
        <v>N/A</v>
      </c>
      <c r="H602" t="str">
        <f>'pure data'!M602</f>
        <v>T. Standen</v>
      </c>
      <c r="I602" t="str">
        <f>'pure data'!N602</f>
        <v>undergraduate</v>
      </c>
      <c r="J602" t="str">
        <f>'pure data'!O602</f>
        <v xml:space="preserve">FEEG3003 - IP </v>
      </c>
      <c r="K602">
        <f>'pure data'!P602</f>
        <v>0</v>
      </c>
      <c r="L602">
        <f>'pure data'!Q602</f>
        <v>0</v>
      </c>
      <c r="M602" t="str">
        <f>'pure data'!T602</f>
        <v>yes</v>
      </c>
      <c r="N602" t="str">
        <f>'pure data'!D602</f>
        <v>Use</v>
      </c>
      <c r="O602" t="str">
        <f>'pure data'!E602 &amp; " " &amp; 'pure data'!F602</f>
        <v>M. A. M. mam2g12</v>
      </c>
      <c r="P602" t="s">
        <v>2130</v>
      </c>
      <c r="Q602" s="1">
        <f>'pure data'!C602</f>
        <v>42079.375</v>
      </c>
      <c r="R602" s="1">
        <f>'pure data'!L602</f>
        <v>42079.412499999999</v>
      </c>
      <c r="S602" t="str">
        <f>'pure data'!F602 &amp; "@soton.ac.uk"</f>
        <v>mam2g12@soton.ac.uk</v>
      </c>
      <c r="T602">
        <f>'pure data'!B602</f>
        <v>84097</v>
      </c>
      <c r="U602" t="str">
        <f>'pure data'!R602</f>
        <v>2015/3</v>
      </c>
      <c r="V602" t="str">
        <f>'pure data'!M602</f>
        <v>T. Standen</v>
      </c>
    </row>
    <row r="603" spans="2:22" x14ac:dyDescent="0.2">
      <c r="B603" t="str">
        <f>'pure data'!A603</f>
        <v>Printer 8</v>
      </c>
      <c r="C603">
        <f>'pure data'!G603</f>
        <v>25555049</v>
      </c>
      <c r="D603" s="13">
        <f>'pure data'!H603</f>
        <v>4.9305555555555554E-2</v>
      </c>
      <c r="E603">
        <f>'pure data'!I603</f>
        <v>18</v>
      </c>
      <c r="F603">
        <f>'pure data'!J603</f>
        <v>0</v>
      </c>
      <c r="G603" t="str">
        <f>'pure data'!K603</f>
        <v>N/A</v>
      </c>
      <c r="H603" t="str">
        <f>'pure data'!M603</f>
        <v>C. Cooper</v>
      </c>
      <c r="I603" t="str">
        <f>'pure data'!N603</f>
        <v>undergraduate</v>
      </c>
      <c r="J603" t="str">
        <f>'pure data'!O603</f>
        <v>FEEG3003 - IP 7</v>
      </c>
      <c r="K603">
        <f>'pure data'!P603</f>
        <v>0</v>
      </c>
      <c r="L603">
        <f>'pure data'!Q603</f>
        <v>0</v>
      </c>
      <c r="M603" t="str">
        <f>'pure data'!T603</f>
        <v>yes</v>
      </c>
      <c r="N603" t="str">
        <f>'pure data'!D603</f>
        <v>Use</v>
      </c>
      <c r="O603" t="str">
        <f>'pure data'!E603 &amp; " " &amp; 'pure data'!F603</f>
        <v>H. K. Y. hky1g12</v>
      </c>
      <c r="P603" t="s">
        <v>2130</v>
      </c>
      <c r="Q603" s="1">
        <f>'pure data'!C603</f>
        <v>42079.436805555553</v>
      </c>
      <c r="R603" s="1">
        <f>'pure data'!L603</f>
        <v>42079.486111111109</v>
      </c>
      <c r="S603" t="str">
        <f>'pure data'!F603 &amp; "@soton.ac.uk"</f>
        <v>hky1g12@soton.ac.uk</v>
      </c>
      <c r="T603">
        <f>'pure data'!B603</f>
        <v>80211</v>
      </c>
      <c r="U603" t="str">
        <f>'pure data'!R603</f>
        <v>2015/3</v>
      </c>
      <c r="V603" t="str">
        <f>'pure data'!M603</f>
        <v>C. Cooper</v>
      </c>
    </row>
    <row r="604" spans="2:22" x14ac:dyDescent="0.2">
      <c r="B604" t="str">
        <f>'pure data'!A604</f>
        <v>Printer 19</v>
      </c>
      <c r="C604">
        <f>'pure data'!G604</f>
        <v>25431899</v>
      </c>
      <c r="D604" s="13">
        <f>'pure data'!H604</f>
        <v>0.12291666666666667</v>
      </c>
      <c r="E604">
        <f>'pure data'!I604</f>
        <v>12.6</v>
      </c>
      <c r="F604">
        <f>'pure data'!J604</f>
        <v>0</v>
      </c>
      <c r="G604" t="str">
        <f>'pure data'!K604</f>
        <v>N/A</v>
      </c>
      <c r="H604" t="str">
        <f>'pure data'!M604</f>
        <v>C. Cooper</v>
      </c>
      <c r="I604" t="str">
        <f>'pure data'!N604</f>
        <v>undergraduate</v>
      </c>
      <c r="J604" t="str">
        <f>'pure data'!O604</f>
        <v>ISVR Group D</v>
      </c>
      <c r="K604">
        <f>'pure data'!P604</f>
        <v>0</v>
      </c>
      <c r="L604">
        <f>'pure data'!Q604</f>
        <v>0</v>
      </c>
      <c r="M604" t="str">
        <f>'pure data'!T604</f>
        <v>yes</v>
      </c>
      <c r="N604" t="str">
        <f>'pure data'!D604</f>
        <v>Use</v>
      </c>
      <c r="O604" t="str">
        <f>'pure data'!E604 &amp; " " &amp; 'pure data'!F604</f>
        <v>D. M. dm11g12</v>
      </c>
      <c r="P604" t="s">
        <v>2130</v>
      </c>
      <c r="Q604" s="1">
        <f>'pure data'!C604</f>
        <v>42079.375</v>
      </c>
      <c r="R604" s="1">
        <f>'pure data'!L604</f>
        <v>42079.497916666667</v>
      </c>
      <c r="S604" t="str">
        <f>'pure data'!F604 &amp; "@soton.ac.uk"</f>
        <v>dm11g12@soton.ac.uk</v>
      </c>
      <c r="T604">
        <f>'pure data'!B604</f>
        <v>83971</v>
      </c>
      <c r="U604" t="str">
        <f>'pure data'!R604</f>
        <v>2015/3</v>
      </c>
      <c r="V604" t="str">
        <f>'pure data'!M604</f>
        <v>C. Cooper</v>
      </c>
    </row>
    <row r="605" spans="2:22" x14ac:dyDescent="0.2">
      <c r="B605" t="str">
        <f>'pure data'!A605</f>
        <v>Printer 19</v>
      </c>
      <c r="C605">
        <f>'pure data'!G605</f>
        <v>25471899</v>
      </c>
      <c r="D605" s="13">
        <f>'pure data'!H605</f>
        <v>1.625</v>
      </c>
      <c r="E605">
        <f>'pure data'!I605</f>
        <v>295</v>
      </c>
      <c r="F605">
        <f>'pure data'!J605</f>
        <v>0</v>
      </c>
      <c r="G605" t="str">
        <f>'pure data'!K605</f>
        <v>N/A</v>
      </c>
      <c r="H605" t="str">
        <f>'pure data'!M605</f>
        <v>T. Standen</v>
      </c>
      <c r="I605" t="str">
        <f>'pure data'!N605</f>
        <v>undergraduate</v>
      </c>
      <c r="J605" t="str">
        <f>'pure data'!O605</f>
        <v>ISVR Group D</v>
      </c>
      <c r="K605">
        <f>'pure data'!P605</f>
        <v>0</v>
      </c>
      <c r="L605" t="str">
        <f>'pure data'!Q605</f>
        <v>returned on 18/03/2015 to L. Wollatz (not signed in but in ws again)</v>
      </c>
      <c r="M605" t="str">
        <f>'pure data'!T605</f>
        <v>yes</v>
      </c>
      <c r="N605" t="str">
        <f>'pure data'!D605</f>
        <v>Loan</v>
      </c>
      <c r="O605" t="str">
        <f>'pure data'!E605 &amp; " " &amp; 'pure data'!F605</f>
        <v>Dylan Morgan dm11g12</v>
      </c>
      <c r="P605" t="s">
        <v>2130</v>
      </c>
      <c r="Q605" s="1">
        <f>'pure data'!C605</f>
        <v>42079.75</v>
      </c>
      <c r="R605" s="1">
        <f>'pure data'!L605</f>
        <v>42081.375</v>
      </c>
      <c r="S605" t="str">
        <f>'pure data'!F605 &amp; "@soton.ac.uk"</f>
        <v>dm11g12@soton.ac.uk</v>
      </c>
      <c r="T605">
        <f>'pure data'!B605</f>
        <v>83971</v>
      </c>
      <c r="U605" t="str">
        <f>'pure data'!R605</f>
        <v>2015/3</v>
      </c>
      <c r="V605" t="str">
        <f>'pure data'!M605</f>
        <v>T. Standen</v>
      </c>
    </row>
    <row r="606" spans="2:22" x14ac:dyDescent="0.2">
      <c r="B606" t="str">
        <f>'pure data'!A606</f>
        <v>Printer 17</v>
      </c>
      <c r="C606">
        <f>'pure data'!G606</f>
        <v>26474972</v>
      </c>
      <c r="D606" s="13">
        <f>'pure data'!H606</f>
        <v>3.6805555555555557E-2</v>
      </c>
      <c r="E606">
        <f>'pure data'!I606</f>
        <v>23</v>
      </c>
      <c r="F606">
        <f>'pure data'!J606</f>
        <v>0</v>
      </c>
      <c r="G606" t="str">
        <f>'pure data'!K606</f>
        <v>N/A</v>
      </c>
      <c r="H606" t="str">
        <f>'pure data'!M606</f>
        <v>G. Qi</v>
      </c>
      <c r="I606" t="str">
        <f>'pure data'!N606</f>
        <v>postgraduate</v>
      </c>
      <c r="J606" t="str">
        <f>'pure data'!O606</f>
        <v>PhD project</v>
      </c>
      <c r="K606">
        <f>'pure data'!P606</f>
        <v>0</v>
      </c>
      <c r="L606">
        <f>'pure data'!Q606</f>
        <v>0</v>
      </c>
      <c r="M606" t="str">
        <f>'pure data'!T606</f>
        <v>yes</v>
      </c>
      <c r="N606" t="str">
        <f>'pure data'!D606</f>
        <v>Use</v>
      </c>
      <c r="O606" t="str">
        <f>'pure data'!E606 &amp; " " &amp; 'pure data'!F606</f>
        <v>Jinghua Tang jt7g13</v>
      </c>
      <c r="P606" t="s">
        <v>2130</v>
      </c>
      <c r="Q606" s="1">
        <f>'pure data'!C606</f>
        <v>42079.375</v>
      </c>
      <c r="R606" s="1">
        <f>'pure data'!L606</f>
        <v>42079.411805555559</v>
      </c>
      <c r="S606" t="str">
        <f>'pure data'!F606 &amp; "@soton.ac.uk"</f>
        <v>jt7g13@soton.ac.uk</v>
      </c>
      <c r="T606">
        <f>'pure data'!B606</f>
        <v>84071</v>
      </c>
      <c r="U606" t="str">
        <f>'pure data'!R606</f>
        <v>2015/3</v>
      </c>
      <c r="V606" t="str">
        <f>'pure data'!M606</f>
        <v>G. Qi</v>
      </c>
    </row>
    <row r="607" spans="2:22" x14ac:dyDescent="0.2">
      <c r="B607" t="str">
        <f>'pure data'!A607</f>
        <v>Printer 12</v>
      </c>
      <c r="C607">
        <f>'pure data'!G607</f>
        <v>25959468</v>
      </c>
      <c r="D607" s="13">
        <f>'pure data'!H607</f>
        <v>3.9583333333333331E-2</v>
      </c>
      <c r="E607">
        <f>'pure data'!I607</f>
        <v>31.2</v>
      </c>
      <c r="F607">
        <f>'pure data'!J607</f>
        <v>0</v>
      </c>
      <c r="G607" t="str">
        <f>'pure data'!K607</f>
        <v>N/A</v>
      </c>
      <c r="H607" t="str">
        <f>'pure data'!M607</f>
        <v>S. Mestry</v>
      </c>
      <c r="I607" t="str">
        <f>'pure data'!N607</f>
        <v>undergraduate</v>
      </c>
      <c r="J607" t="str">
        <f>'pure data'!O607</f>
        <v>FEEG2001 - 3D Printer 12</v>
      </c>
      <c r="K607">
        <f>'pure data'!P607</f>
        <v>0</v>
      </c>
      <c r="L607">
        <f>'pure data'!Q607</f>
        <v>0</v>
      </c>
      <c r="M607" t="str">
        <f>'pure data'!T607</f>
        <v>yes</v>
      </c>
      <c r="N607" t="str">
        <f>'pure data'!D607</f>
        <v>Use</v>
      </c>
      <c r="O607" t="str">
        <f>'pure data'!E607 &amp; " " &amp; 'pure data'!F607</f>
        <v>Angus Clark ac14g13</v>
      </c>
      <c r="P607" t="s">
        <v>2130</v>
      </c>
      <c r="Q607" s="1">
        <f>'pure data'!C607</f>
        <v>42081.375</v>
      </c>
      <c r="R607" s="1">
        <f>'pure data'!L607</f>
        <v>42081.414583333331</v>
      </c>
      <c r="S607" t="str">
        <f>'pure data'!F607 &amp; "@soton.ac.uk"</f>
        <v>ac14g13@soton.ac.uk</v>
      </c>
      <c r="T607">
        <f>'pure data'!B607</f>
        <v>80222</v>
      </c>
      <c r="U607" t="str">
        <f>'pure data'!R607</f>
        <v>2015/3</v>
      </c>
      <c r="V607" t="str">
        <f>'pure data'!M607</f>
        <v>S. Mestry</v>
      </c>
    </row>
    <row r="608" spans="2:22" x14ac:dyDescent="0.2">
      <c r="B608" t="str">
        <f>'pure data'!A608</f>
        <v>Printer 8</v>
      </c>
      <c r="C608">
        <f>'pure data'!G608</f>
        <v>25959468</v>
      </c>
      <c r="D608" s="13">
        <f>'pure data'!H608</f>
        <v>3.4027777777777775E-2</v>
      </c>
      <c r="E608">
        <f>'pure data'!I608</f>
        <v>47</v>
      </c>
      <c r="F608">
        <f>'pure data'!J608</f>
        <v>0</v>
      </c>
      <c r="G608" t="str">
        <f>'pure data'!K608</f>
        <v>N/A</v>
      </c>
      <c r="H608" t="str">
        <f>'pure data'!M608</f>
        <v>S. Mestry</v>
      </c>
      <c r="I608" t="str">
        <f>'pure data'!N608</f>
        <v>undergraduate</v>
      </c>
      <c r="J608" t="str">
        <f>'pure data'!O608</f>
        <v>FEEG2001 - 3D Printer 12</v>
      </c>
      <c r="K608">
        <f>'pure data'!P608</f>
        <v>0</v>
      </c>
      <c r="L608">
        <f>'pure data'!Q608</f>
        <v>0</v>
      </c>
      <c r="M608" t="str">
        <f>'pure data'!T608</f>
        <v>yes</v>
      </c>
      <c r="N608" t="str">
        <f>'pure data'!D608</f>
        <v>Use</v>
      </c>
      <c r="O608" t="str">
        <f>'pure data'!E608 &amp; " " &amp; 'pure data'!F608</f>
        <v>Angus Clark ac14g13</v>
      </c>
      <c r="P608" t="s">
        <v>2130</v>
      </c>
      <c r="Q608" s="1">
        <f>'pure data'!C608</f>
        <v>42081.375</v>
      </c>
      <c r="R608" s="1">
        <f>'pure data'!L608</f>
        <v>42081.40902777778</v>
      </c>
      <c r="S608" t="str">
        <f>'pure data'!F608 &amp; "@soton.ac.uk"</f>
        <v>ac14g13@soton.ac.uk</v>
      </c>
      <c r="T608">
        <f>'pure data'!B608</f>
        <v>80211</v>
      </c>
      <c r="U608" t="str">
        <f>'pure data'!R608</f>
        <v>2015/3</v>
      </c>
      <c r="V608" t="str">
        <f>'pure data'!M608</f>
        <v>S. Mestry</v>
      </c>
    </row>
    <row r="609" spans="2:22" x14ac:dyDescent="0.2">
      <c r="B609" t="str">
        <f>'pure data'!A609</f>
        <v>Printer 19</v>
      </c>
      <c r="C609">
        <f>'pure data'!G609</f>
        <v>25959468</v>
      </c>
      <c r="D609" s="13">
        <f>'pure data'!H609</f>
        <v>5.7638888888888885E-2</v>
      </c>
      <c r="E609">
        <f>'pure data'!I609</f>
        <v>67</v>
      </c>
      <c r="F609">
        <f>'pure data'!J609</f>
        <v>0</v>
      </c>
      <c r="G609" t="str">
        <f>'pure data'!K609</f>
        <v>N/A</v>
      </c>
      <c r="H609" t="str">
        <f>'pure data'!M609</f>
        <v>S. Mestry</v>
      </c>
      <c r="I609" t="str">
        <f>'pure data'!N609</f>
        <v>undergraduate</v>
      </c>
      <c r="J609" t="str">
        <f>'pure data'!O609</f>
        <v>FEEG2001 - 3D Printer 12</v>
      </c>
      <c r="K609">
        <f>'pure data'!P609</f>
        <v>0</v>
      </c>
      <c r="L609">
        <f>'pure data'!Q609</f>
        <v>0</v>
      </c>
      <c r="M609" t="str">
        <f>'pure data'!T609</f>
        <v>yes</v>
      </c>
      <c r="N609" t="str">
        <f>'pure data'!D609</f>
        <v>Use</v>
      </c>
      <c r="O609" t="str">
        <f>'pure data'!E609 &amp; " " &amp; 'pure data'!F609</f>
        <v>Angus Clark ac14g13</v>
      </c>
      <c r="P609" t="s">
        <v>2130</v>
      </c>
      <c r="Q609" s="1">
        <f>'pure data'!C609</f>
        <v>42081.375</v>
      </c>
      <c r="R609" s="1">
        <f>'pure data'!L609</f>
        <v>42081.432638888888</v>
      </c>
      <c r="S609" t="str">
        <f>'pure data'!F609 &amp; "@soton.ac.uk"</f>
        <v>ac14g13@soton.ac.uk</v>
      </c>
      <c r="T609">
        <f>'pure data'!B609</f>
        <v>83971</v>
      </c>
      <c r="U609" t="str">
        <f>'pure data'!R609</f>
        <v>2015/3</v>
      </c>
      <c r="V609" t="str">
        <f>'pure data'!M609</f>
        <v>S. Mestry</v>
      </c>
    </row>
    <row r="610" spans="2:22" x14ac:dyDescent="0.2">
      <c r="B610" t="str">
        <f>'pure data'!A610</f>
        <v>Printer 17</v>
      </c>
      <c r="C610">
        <f>'pure data'!G610</f>
        <v>25592866</v>
      </c>
      <c r="D610" s="13">
        <f>'pure data'!H610</f>
        <v>6.458333333333334E-2</v>
      </c>
      <c r="E610">
        <f>'pure data'!I610</f>
        <v>35</v>
      </c>
      <c r="F610">
        <f>'pure data'!J610</f>
        <v>0</v>
      </c>
      <c r="G610" t="str">
        <f>'pure data'!K610</f>
        <v>N/A</v>
      </c>
      <c r="H610" t="str">
        <f>'pure data'!M610</f>
        <v>S. Mestry</v>
      </c>
      <c r="I610" t="str">
        <f>'pure data'!N610</f>
        <v>undergraduate</v>
      </c>
      <c r="J610" t="str">
        <f>'pure data'!O610</f>
        <v>FEEG2001 - 3D Printer 1</v>
      </c>
      <c r="K610">
        <f>'pure data'!P610</f>
        <v>0</v>
      </c>
      <c r="L610">
        <f>'pure data'!Q610</f>
        <v>0</v>
      </c>
      <c r="M610" t="str">
        <f>'pure data'!T610</f>
        <v>yes</v>
      </c>
      <c r="N610" t="str">
        <f>'pure data'!D610</f>
        <v>Use</v>
      </c>
      <c r="O610" t="str">
        <f>'pure data'!E610 &amp; " " &amp; 'pure data'!F610</f>
        <v>Andreas Hadjirafris ah6g12</v>
      </c>
      <c r="P610" t="s">
        <v>2130</v>
      </c>
      <c r="Q610" s="1">
        <f>'pure data'!C610</f>
        <v>42081.375</v>
      </c>
      <c r="R610" s="1">
        <f>'pure data'!L610</f>
        <v>42081.439583333333</v>
      </c>
      <c r="S610" t="str">
        <f>'pure data'!F610 &amp; "@soton.ac.uk"</f>
        <v>ah6g12@soton.ac.uk</v>
      </c>
      <c r="T610">
        <f>'pure data'!B610</f>
        <v>84071</v>
      </c>
      <c r="U610" t="str">
        <f>'pure data'!R610</f>
        <v>2015/3</v>
      </c>
      <c r="V610" t="str">
        <f>'pure data'!M610</f>
        <v>S. Mestry</v>
      </c>
    </row>
    <row r="611" spans="2:22" x14ac:dyDescent="0.2">
      <c r="B611" t="str">
        <f>'pure data'!A611</f>
        <v>Printer 17</v>
      </c>
      <c r="C611">
        <f>'pure data'!G611</f>
        <v>25592866</v>
      </c>
      <c r="D611" s="13">
        <f>'pure data'!H611</f>
        <v>6.5972222222222224E-2</v>
      </c>
      <c r="E611">
        <f>'pure data'!I611</f>
        <v>35</v>
      </c>
      <c r="F611">
        <f>'pure data'!J611</f>
        <v>0</v>
      </c>
      <c r="G611" t="str">
        <f>'pure data'!K611</f>
        <v>N/A</v>
      </c>
      <c r="H611" t="str">
        <f>'pure data'!M611</f>
        <v>C. Cooper</v>
      </c>
      <c r="I611" t="str">
        <f>'pure data'!N611</f>
        <v>undergraduate</v>
      </c>
      <c r="J611" t="str">
        <f>'pure data'!O611</f>
        <v>FEEG2001 - 3D Printer 1</v>
      </c>
      <c r="K611">
        <f>'pure data'!P611</f>
        <v>0</v>
      </c>
      <c r="L611">
        <f>'pure data'!Q611</f>
        <v>0</v>
      </c>
      <c r="M611" t="str">
        <f>'pure data'!T611</f>
        <v>yes</v>
      </c>
      <c r="N611" t="str">
        <f>'pure data'!D611</f>
        <v>Use</v>
      </c>
      <c r="O611" t="str">
        <f>'pure data'!E611 &amp; " " &amp; 'pure data'!F611</f>
        <v>Andreas Hadjirafris ah6g12</v>
      </c>
      <c r="P611" t="s">
        <v>2130</v>
      </c>
      <c r="Q611" s="1">
        <f>'pure data'!C611</f>
        <v>42081.439583333333</v>
      </c>
      <c r="R611" s="1">
        <f>'pure data'!L611</f>
        <v>42081.505555555552</v>
      </c>
      <c r="S611" t="str">
        <f>'pure data'!F611 &amp; "@soton.ac.uk"</f>
        <v>ah6g12@soton.ac.uk</v>
      </c>
      <c r="T611">
        <f>'pure data'!B611</f>
        <v>84071</v>
      </c>
      <c r="U611" t="str">
        <f>'pure data'!R611</f>
        <v>2015/3</v>
      </c>
      <c r="V611" t="str">
        <f>'pure data'!M611</f>
        <v>C. Cooper</v>
      </c>
    </row>
    <row r="612" spans="2:22" x14ac:dyDescent="0.2">
      <c r="B612" t="str">
        <f>'pure data'!A612</f>
        <v>Printer 17</v>
      </c>
      <c r="C612">
        <f>'pure data'!G612</f>
        <v>25292866</v>
      </c>
      <c r="D612" s="13">
        <f>'pure data'!H612</f>
        <v>4.1666666666666664E-2</v>
      </c>
      <c r="E612">
        <f>'pure data'!I612</f>
        <v>20</v>
      </c>
      <c r="F612">
        <f>'pure data'!J612</f>
        <v>0</v>
      </c>
      <c r="G612" t="str">
        <f>'pure data'!K612</f>
        <v>N/A</v>
      </c>
      <c r="H612" t="str">
        <f>'pure data'!M612</f>
        <v>S. Mestry</v>
      </c>
      <c r="I612" t="str">
        <f>'pure data'!N612</f>
        <v>undergraduate</v>
      </c>
      <c r="J612" t="str">
        <f>'pure data'!O612</f>
        <v>FEEG2001 - 3D Printer 1</v>
      </c>
      <c r="K612">
        <f>'pure data'!P612</f>
        <v>0</v>
      </c>
      <c r="L612">
        <f>'pure data'!Q612</f>
        <v>0</v>
      </c>
      <c r="M612" t="str">
        <f>'pure data'!T612</f>
        <v>yes</v>
      </c>
      <c r="N612" t="str">
        <f>'pure data'!D612</f>
        <v>Use</v>
      </c>
      <c r="O612" t="str">
        <f>'pure data'!E612 &amp; " " &amp; 'pure data'!F612</f>
        <v>Andreas Hadjirafris ah6g12</v>
      </c>
      <c r="P612" t="s">
        <v>2130</v>
      </c>
      <c r="Q612" s="1">
        <f>'pure data'!C612</f>
        <v>42081.505555555552</v>
      </c>
      <c r="R612" s="1">
        <f>'pure data'!L612</f>
        <v>42081.547222222216</v>
      </c>
      <c r="S612" t="str">
        <f>'pure data'!F612 &amp; "@soton.ac.uk"</f>
        <v>ah6g12@soton.ac.uk</v>
      </c>
      <c r="T612">
        <f>'pure data'!B612</f>
        <v>84071</v>
      </c>
      <c r="U612" t="str">
        <f>'pure data'!R612</f>
        <v>2015/3</v>
      </c>
      <c r="V612" t="str">
        <f>'pure data'!M612</f>
        <v>S. Mestry</v>
      </c>
    </row>
    <row r="613" spans="2:22" x14ac:dyDescent="0.2">
      <c r="B613" t="str">
        <f>'pure data'!A613</f>
        <v>Printer 3</v>
      </c>
      <c r="C613">
        <f>'pure data'!G613</f>
        <v>25592866</v>
      </c>
      <c r="D613" s="13">
        <f>'pure data'!H613</f>
        <v>6.625</v>
      </c>
      <c r="E613">
        <f>'pure data'!I613</f>
        <v>288</v>
      </c>
      <c r="F613">
        <f>'pure data'!J613</f>
        <v>0</v>
      </c>
      <c r="G613" t="str">
        <f>'pure data'!K613</f>
        <v>N/A</v>
      </c>
      <c r="H613" t="str">
        <f>'pure data'!M613</f>
        <v>C. Cooper</v>
      </c>
      <c r="I613" t="str">
        <f>'pure data'!N613</f>
        <v>undergraduate</v>
      </c>
      <c r="J613" t="str">
        <f>'pure data'!O613</f>
        <v>FEEG2001 - 3D Printer 1</v>
      </c>
      <c r="K613">
        <f>'pure data'!P613</f>
        <v>0</v>
      </c>
      <c r="L613" t="str">
        <f>'pure data'!Q613</f>
        <v>returned on 25/03/2015 to A. Duranec</v>
      </c>
      <c r="M613" t="str">
        <f>'pure data'!T613</f>
        <v>yes</v>
      </c>
      <c r="N613" t="str">
        <f>'pure data'!D613</f>
        <v>Loan</v>
      </c>
      <c r="O613" t="str">
        <f>'pure data'!E613 &amp; " " &amp; 'pure data'!F613</f>
        <v>Andreas Hadjirafris ah6g12</v>
      </c>
      <c r="P613" t="s">
        <v>2130</v>
      </c>
      <c r="Q613" s="1">
        <f>'pure data'!C613</f>
        <v>42081.75</v>
      </c>
      <c r="R613" s="1">
        <f>'pure data'!L613</f>
        <v>42088.375</v>
      </c>
      <c r="S613" t="str">
        <f>'pure data'!F613 &amp; "@soton.ac.uk"</f>
        <v>ah6g12@soton.ac.uk</v>
      </c>
      <c r="T613">
        <f>'pure data'!B613</f>
        <v>82953</v>
      </c>
      <c r="U613" t="str">
        <f>'pure data'!R613</f>
        <v>2015/3</v>
      </c>
      <c r="V613" t="str">
        <f>'pure data'!M613</f>
        <v>C. Cooper</v>
      </c>
    </row>
    <row r="614" spans="2:22" x14ac:dyDescent="0.2">
      <c r="B614" t="str">
        <f>'pure data'!A614</f>
        <v>Printer 13</v>
      </c>
      <c r="C614">
        <f>'pure data'!G614</f>
        <v>25930559</v>
      </c>
      <c r="D614" s="13">
        <f>'pure data'!H614</f>
        <v>6.625</v>
      </c>
      <c r="E614">
        <f>'pure data'!I614</f>
        <v>256</v>
      </c>
      <c r="F614">
        <f>'pure data'!J614</f>
        <v>0</v>
      </c>
      <c r="G614" t="str">
        <f>'pure data'!K614</f>
        <v>N/A</v>
      </c>
      <c r="H614" t="str">
        <f>'pure data'!M614</f>
        <v>C. Cooper</v>
      </c>
      <c r="I614" t="str">
        <f>'pure data'!N614</f>
        <v>undergraduate</v>
      </c>
      <c r="J614" t="str">
        <f>'pure data'!O614</f>
        <v>FEEG2001 - 3D Printer 8</v>
      </c>
      <c r="K614">
        <f>'pure data'!P614</f>
        <v>0</v>
      </c>
      <c r="L614" t="str">
        <f>'pure data'!Q614</f>
        <v>returned on 25/03/2015 to J. Van der Kindere (Late)</v>
      </c>
      <c r="M614" t="str">
        <f>'pure data'!T614</f>
        <v>yes</v>
      </c>
      <c r="N614" t="str">
        <f>'pure data'!D614</f>
        <v>Loan</v>
      </c>
      <c r="O614" t="str">
        <f>'pure data'!E614 &amp; " " &amp; 'pure data'!F614</f>
        <v>T. T. M. ttm1m12</v>
      </c>
      <c r="P614" t="s">
        <v>2130</v>
      </c>
      <c r="Q614" s="1">
        <f>'pure data'!C614</f>
        <v>42081.75</v>
      </c>
      <c r="R614" s="1">
        <f>'pure data'!L614</f>
        <v>42088.375</v>
      </c>
      <c r="S614" t="str">
        <f>'pure data'!F614 &amp; "@soton.ac.uk"</f>
        <v>ttm1m12@soton.ac.uk</v>
      </c>
      <c r="T614">
        <f>'pure data'!B614</f>
        <v>80233</v>
      </c>
      <c r="U614" t="str">
        <f>'pure data'!R614</f>
        <v>2015/3</v>
      </c>
      <c r="V614" t="str">
        <f>'pure data'!M614</f>
        <v>C. Cooper</v>
      </c>
    </row>
    <row r="615" spans="2:22" x14ac:dyDescent="0.2">
      <c r="B615" t="str">
        <f>'pure data'!A615</f>
        <v>Printer 4</v>
      </c>
      <c r="C615">
        <f>'pure data'!G615</f>
        <v>26545578</v>
      </c>
      <c r="D615" s="13">
        <f>'pure data'!H615</f>
        <v>6.625</v>
      </c>
      <c r="E615">
        <f>'pure data'!I615</f>
        <v>239</v>
      </c>
      <c r="F615">
        <f>'pure data'!J615</f>
        <v>0</v>
      </c>
      <c r="G615" t="str">
        <f>'pure data'!K615</f>
        <v>N/A</v>
      </c>
      <c r="H615" t="str">
        <f>'pure data'!M615</f>
        <v>C. Cooper</v>
      </c>
      <c r="I615" t="str">
        <f>'pure data'!N615</f>
        <v>undergraduate</v>
      </c>
      <c r="J615" t="str">
        <f>'pure data'!O615</f>
        <v>FEEG2001 - Eurobot 4</v>
      </c>
      <c r="K615">
        <f>'pure data'!P615</f>
        <v>0</v>
      </c>
      <c r="L615" t="str">
        <f>'pure data'!Q615</f>
        <v>returned on 25/03/2015 to J. Van der Kindere</v>
      </c>
      <c r="M615" t="str">
        <f>'pure data'!T615</f>
        <v>yes</v>
      </c>
      <c r="N615" t="str">
        <f>'pure data'!D615</f>
        <v>Loan</v>
      </c>
      <c r="O615" t="str">
        <f>'pure data'!E615 &amp; " " &amp; 'pure data'!F615</f>
        <v>C. V. A. cva1u12</v>
      </c>
      <c r="P615" t="s">
        <v>2130</v>
      </c>
      <c r="Q615" s="1">
        <f>'pure data'!C615</f>
        <v>42081.75</v>
      </c>
      <c r="R615" s="1">
        <f>'pure data'!L615</f>
        <v>42088.375</v>
      </c>
      <c r="S615" t="str">
        <f>'pure data'!F615 &amp; "@soton.ac.uk"</f>
        <v>cva1u12@soton.ac.uk</v>
      </c>
      <c r="T615">
        <f>'pure data'!B615</f>
        <v>83908</v>
      </c>
      <c r="U615" t="str">
        <f>'pure data'!R615</f>
        <v>2015/3</v>
      </c>
      <c r="V615" t="str">
        <f>'pure data'!M615</f>
        <v>C. Cooper</v>
      </c>
    </row>
    <row r="616" spans="2:22" x14ac:dyDescent="0.2">
      <c r="B616" t="str">
        <f>'pure data'!A616</f>
        <v>Printer 20</v>
      </c>
      <c r="C616">
        <f>'pure data'!G616</f>
        <v>26171724</v>
      </c>
      <c r="D616" s="13">
        <f>'pure data'!H616</f>
        <v>6.604166666666667</v>
      </c>
      <c r="E616">
        <f>'pure data'!I616</f>
        <v>62</v>
      </c>
      <c r="F616">
        <f>'pure data'!J616</f>
        <v>0</v>
      </c>
      <c r="G616" t="str">
        <f>'pure data'!K616</f>
        <v>N/A</v>
      </c>
      <c r="H616" t="str">
        <f>'pure data'!M616</f>
        <v>C. Cooper</v>
      </c>
      <c r="I616" t="str">
        <f>'pure data'!N616</f>
        <v>undergraduate</v>
      </c>
      <c r="J616" t="str">
        <f>'pure data'!O616</f>
        <v>FEEG2001 - Eurobot 6</v>
      </c>
      <c r="K616">
        <f>'pure data'!P616</f>
        <v>0</v>
      </c>
      <c r="L616" t="str">
        <f>'pure data'!Q616</f>
        <v>returned on 25/03/2015 to J. Van der Kindere (Late)</v>
      </c>
      <c r="M616" t="str">
        <f>'pure data'!T616</f>
        <v>yes</v>
      </c>
      <c r="N616" t="str">
        <f>'pure data'!D616</f>
        <v>Loan</v>
      </c>
      <c r="O616" t="str">
        <f>'pure data'!E616 &amp; " " &amp; 'pure data'!F616</f>
        <v>Jhimi Sherpa 0</v>
      </c>
      <c r="P616" t="s">
        <v>2130</v>
      </c>
      <c r="Q616" s="1">
        <f>'pure data'!C616</f>
        <v>42081.770833333336</v>
      </c>
      <c r="R616" s="1">
        <f>'pure data'!L616</f>
        <v>42088.375</v>
      </c>
      <c r="S616" t="str">
        <f>'pure data'!F616 &amp; "@soton.ac.uk"</f>
        <v>0@soton.ac.uk</v>
      </c>
      <c r="T616">
        <f>'pure data'!B616</f>
        <v>84097</v>
      </c>
      <c r="U616" t="str">
        <f>'pure data'!R616</f>
        <v>2015/3</v>
      </c>
      <c r="V616" t="str">
        <f>'pure data'!M616</f>
        <v>C. Cooper</v>
      </c>
    </row>
    <row r="617" spans="2:22" x14ac:dyDescent="0.2">
      <c r="B617" t="str">
        <f>'pure data'!A617</f>
        <v>Printer 13</v>
      </c>
      <c r="C617">
        <f>'pure data'!G617</f>
        <v>26017776</v>
      </c>
      <c r="D617" s="13">
        <f>'pure data'!H617</f>
        <v>3.8194444444444441E-2</v>
      </c>
      <c r="E617">
        <f>'pure data'!I617</f>
        <v>9.3000000000000007</v>
      </c>
      <c r="F617">
        <f>'pure data'!J617</f>
        <v>0</v>
      </c>
      <c r="G617" t="str">
        <f>'pure data'!K617</f>
        <v>N/A</v>
      </c>
      <c r="H617" t="str">
        <f>'pure data'!M617</f>
        <v>F. Zhang</v>
      </c>
      <c r="I617" t="str">
        <f>'pure data'!N617</f>
        <v>undergraduate</v>
      </c>
      <c r="J617" t="str">
        <f>'pure data'!O617</f>
        <v>FEEG2001 - Eurobot 9</v>
      </c>
      <c r="K617">
        <f>'pure data'!P617</f>
        <v>0</v>
      </c>
      <c r="L617">
        <f>'pure data'!Q617</f>
        <v>0</v>
      </c>
      <c r="M617" t="str">
        <f>'pure data'!T617</f>
        <v>yes</v>
      </c>
      <c r="N617" t="str">
        <f>'pure data'!D617</f>
        <v>Use</v>
      </c>
      <c r="O617" t="str">
        <f>'pure data'!E617 &amp; " " &amp; 'pure data'!F617</f>
        <v>T. D. td2g13</v>
      </c>
      <c r="P617" t="s">
        <v>2130</v>
      </c>
      <c r="Q617" s="1">
        <f>'pure data'!C617</f>
        <v>42081.375</v>
      </c>
      <c r="R617" s="1">
        <f>'pure data'!L617</f>
        <v>42081.413194444445</v>
      </c>
      <c r="S617" t="str">
        <f>'pure data'!F617 &amp; "@soton.ac.uk"</f>
        <v>td2g13@soton.ac.uk</v>
      </c>
      <c r="T617">
        <f>'pure data'!B617</f>
        <v>80233</v>
      </c>
      <c r="U617" t="str">
        <f>'pure data'!R617</f>
        <v>2015/3</v>
      </c>
      <c r="V617" t="str">
        <f>'pure data'!M617</f>
        <v>F. Zhang</v>
      </c>
    </row>
    <row r="618" spans="2:22" x14ac:dyDescent="0.2">
      <c r="B618" t="str">
        <f>'pure data'!A618</f>
        <v>Printer 17</v>
      </c>
      <c r="C618">
        <f>'pure data'!G618</f>
        <v>26273497</v>
      </c>
      <c r="D618" s="13">
        <f>'pure data'!H618</f>
        <v>6.5972222222222224E-2</v>
      </c>
      <c r="E618">
        <f>'pure data'!I618</f>
        <v>35</v>
      </c>
      <c r="F618">
        <f>'pure data'!J618</f>
        <v>0</v>
      </c>
      <c r="G618" t="str">
        <f>'pure data'!K618</f>
        <v>N/A</v>
      </c>
      <c r="H618" t="str">
        <f>'pure data'!M618</f>
        <v>S. Zhou</v>
      </c>
      <c r="I618" t="str">
        <f>'pure data'!N618</f>
        <v>undergraduate</v>
      </c>
      <c r="J618" t="str">
        <f>'pure data'!O618</f>
        <v>FEEG2001 - 3D Printer 1</v>
      </c>
      <c r="K618">
        <f>'pure data'!P618</f>
        <v>0</v>
      </c>
      <c r="L618">
        <f>'pure data'!Q618</f>
        <v>0</v>
      </c>
      <c r="M618" t="str">
        <f>'pure data'!T618</f>
        <v>yes</v>
      </c>
      <c r="N618" t="str">
        <f>'pure data'!D618</f>
        <v>Use</v>
      </c>
      <c r="O618" t="str">
        <f>'pure data'!E618 &amp; " " &amp; 'pure data'!F618</f>
        <v>Neolytos Dimitrion nd3n12</v>
      </c>
      <c r="P618" t="s">
        <v>2130</v>
      </c>
      <c r="Q618" s="1">
        <f>'pure data'!C618</f>
        <v>42081.547222222216</v>
      </c>
      <c r="R618" s="1">
        <f>'pure data'!L618</f>
        <v>42081.613194444435</v>
      </c>
      <c r="S618" t="str">
        <f>'pure data'!F618 &amp; "@soton.ac.uk"</f>
        <v>nd3n12@soton.ac.uk</v>
      </c>
      <c r="T618">
        <f>'pure data'!B618</f>
        <v>84071</v>
      </c>
      <c r="U618" t="str">
        <f>'pure data'!R618</f>
        <v>2015/3</v>
      </c>
      <c r="V618" t="str">
        <f>'pure data'!M618</f>
        <v>S. Zhou</v>
      </c>
    </row>
    <row r="619" spans="2:22" x14ac:dyDescent="0.2">
      <c r="B619" t="str">
        <f>'pure data'!A619</f>
        <v>Printer 17</v>
      </c>
      <c r="C619">
        <f>'pure data'!G619</f>
        <v>26273497</v>
      </c>
      <c r="D619" s="13">
        <f>'pure data'!H619</f>
        <v>0.11805555555555557</v>
      </c>
      <c r="E619">
        <f>'pure data'!I619</f>
        <v>65</v>
      </c>
      <c r="F619">
        <f>'pure data'!J619</f>
        <v>0</v>
      </c>
      <c r="G619" t="str">
        <f>'pure data'!K619</f>
        <v>N/A</v>
      </c>
      <c r="H619" t="str">
        <f>'pure data'!M619</f>
        <v>S. Zhou</v>
      </c>
      <c r="I619" t="str">
        <f>'pure data'!N619</f>
        <v>undergraduate</v>
      </c>
      <c r="J619" t="str">
        <f>'pure data'!O619</f>
        <v>FEEG2001 - 3D Printer 1</v>
      </c>
      <c r="K619">
        <f>'pure data'!P619</f>
        <v>0</v>
      </c>
      <c r="L619">
        <f>'pure data'!Q619</f>
        <v>0</v>
      </c>
      <c r="M619" t="str">
        <f>'pure data'!T619</f>
        <v>yes</v>
      </c>
      <c r="N619" t="str">
        <f>'pure data'!D619</f>
        <v>Use</v>
      </c>
      <c r="O619" t="str">
        <f>'pure data'!E619 &amp; " " &amp; 'pure data'!F619</f>
        <v>Neolytos Dimitrion nd3n12</v>
      </c>
      <c r="P619" t="s">
        <v>2130</v>
      </c>
      <c r="Q619" s="1">
        <f>'pure data'!C619</f>
        <v>42081.613194444435</v>
      </c>
      <c r="R619" s="1">
        <f>'pure data'!L619</f>
        <v>42081.73124999999</v>
      </c>
      <c r="S619" t="str">
        <f>'pure data'!F619 &amp; "@soton.ac.uk"</f>
        <v>nd3n12@soton.ac.uk</v>
      </c>
      <c r="T619">
        <f>'pure data'!B619</f>
        <v>84071</v>
      </c>
      <c r="U619" t="str">
        <f>'pure data'!R619</f>
        <v>2015/3</v>
      </c>
      <c r="V619" t="str">
        <f>'pure data'!M619</f>
        <v>S. Zhou</v>
      </c>
    </row>
    <row r="620" spans="2:22" x14ac:dyDescent="0.2">
      <c r="B620" t="str">
        <f>'pure data'!A620</f>
        <v>Printer 17</v>
      </c>
      <c r="C620">
        <f>'pure data'!G620</f>
        <v>25592866</v>
      </c>
      <c r="D620" s="13">
        <f>'pure data'!H620</f>
        <v>6.5972222222222224E-2</v>
      </c>
      <c r="E620">
        <f>'pure data'!I620</f>
        <v>38</v>
      </c>
      <c r="F620">
        <f>'pure data'!J620</f>
        <v>0</v>
      </c>
      <c r="G620" t="str">
        <f>'pure data'!K620</f>
        <v>N/A</v>
      </c>
      <c r="H620" t="str">
        <f>'pure data'!M620</f>
        <v>S. Zhou</v>
      </c>
      <c r="I620" t="str">
        <f>'pure data'!N620</f>
        <v>undergraduate</v>
      </c>
      <c r="J620" t="str">
        <f>'pure data'!O620</f>
        <v>FEEG2001 - 3D Printer 1</v>
      </c>
      <c r="K620">
        <f>'pure data'!P620</f>
        <v>0</v>
      </c>
      <c r="L620">
        <f>'pure data'!Q620</f>
        <v>0</v>
      </c>
      <c r="M620" t="str">
        <f>'pure data'!T620</f>
        <v>yes</v>
      </c>
      <c r="N620" t="str">
        <f>'pure data'!D620</f>
        <v>Use</v>
      </c>
      <c r="O620" t="str">
        <f>'pure data'!E620 &amp; " " &amp; 'pure data'!F620</f>
        <v>Andreas Hadjirafris ah6g12</v>
      </c>
      <c r="P620" t="s">
        <v>2130</v>
      </c>
      <c r="Q620" s="1">
        <f>'pure data'!C620</f>
        <v>42081.73124999999</v>
      </c>
      <c r="R620" s="1">
        <f>'pure data'!L620</f>
        <v>42081.797222222209</v>
      </c>
      <c r="S620" t="str">
        <f>'pure data'!F620 &amp; "@soton.ac.uk"</f>
        <v>ah6g12@soton.ac.uk</v>
      </c>
      <c r="T620">
        <f>'pure data'!B620</f>
        <v>84071</v>
      </c>
      <c r="U620" t="str">
        <f>'pure data'!R620</f>
        <v>2015/3</v>
      </c>
      <c r="V620" t="str">
        <f>'pure data'!M620</f>
        <v>S. Zhou</v>
      </c>
    </row>
    <row r="621" spans="2:22" x14ac:dyDescent="0.2">
      <c r="B621" t="str">
        <f>'pure data'!A621</f>
        <v>Printer 16</v>
      </c>
      <c r="C621">
        <f>'pure data'!G621</f>
        <v>25968505</v>
      </c>
      <c r="D621" s="13">
        <f>'pure data'!H621</f>
        <v>5.2777777777777778E-2</v>
      </c>
      <c r="E621">
        <f>'pure data'!I621</f>
        <v>22.7</v>
      </c>
      <c r="F621">
        <f>'pure data'!J621</f>
        <v>0</v>
      </c>
      <c r="G621" t="str">
        <f>'pure data'!K621</f>
        <v>N/A</v>
      </c>
      <c r="H621" t="str">
        <f>'pure data'!M621</f>
        <v>S. Zhou</v>
      </c>
      <c r="I621" t="str">
        <f>'pure data'!N621</f>
        <v>undergraduate</v>
      </c>
      <c r="J621" t="str">
        <f>'pure data'!O621</f>
        <v>FEEG2001 - 3D Printer 11</v>
      </c>
      <c r="K621">
        <f>'pure data'!P621</f>
        <v>0</v>
      </c>
      <c r="L621">
        <f>'pure data'!Q621</f>
        <v>0</v>
      </c>
      <c r="M621" t="str">
        <f>'pure data'!T621</f>
        <v>yes</v>
      </c>
      <c r="N621" t="str">
        <f>'pure data'!D621</f>
        <v>Use</v>
      </c>
      <c r="O621" t="str">
        <f>'pure data'!E621 &amp; " " &amp; 'pure data'!F621</f>
        <v>Jonathan Allen jpca1g13</v>
      </c>
      <c r="P621" t="s">
        <v>2130</v>
      </c>
      <c r="Q621" s="1">
        <f>'pure data'!C621</f>
        <v>42081.375</v>
      </c>
      <c r="R621" s="1">
        <f>'pure data'!L621</f>
        <v>42081.427777777775</v>
      </c>
      <c r="S621" t="str">
        <f>'pure data'!F621 &amp; "@soton.ac.uk"</f>
        <v>jpca1g13@soton.ac.uk</v>
      </c>
      <c r="T621">
        <f>'pure data'!B621</f>
        <v>82908</v>
      </c>
      <c r="U621" t="str">
        <f>'pure data'!R621</f>
        <v>2015/3</v>
      </c>
      <c r="V621" t="str">
        <f>'pure data'!M621</f>
        <v>S. Zhou</v>
      </c>
    </row>
    <row r="622" spans="2:22" x14ac:dyDescent="0.2">
      <c r="B622" t="str">
        <f>'pure data'!A622</f>
        <v>Printer 9</v>
      </c>
      <c r="C622">
        <f>'pure data'!G622</f>
        <v>25959468</v>
      </c>
      <c r="D622" s="13">
        <f>'pure data'!H622</f>
        <v>8.3333333333333329E-2</v>
      </c>
      <c r="E622">
        <f>'pure data'!I622</f>
        <v>20</v>
      </c>
      <c r="F622">
        <f>'pure data'!J622</f>
        <v>0</v>
      </c>
      <c r="G622" t="str">
        <f>'pure data'!K622</f>
        <v>N/A</v>
      </c>
      <c r="H622" t="str">
        <f>'pure data'!M622</f>
        <v>S. Zhou</v>
      </c>
      <c r="I622" t="str">
        <f>'pure data'!N622</f>
        <v>undergraduate</v>
      </c>
      <c r="J622" t="str">
        <f>'pure data'!O622</f>
        <v>FEEG2001 - 3D Printer 12</v>
      </c>
      <c r="K622">
        <f>'pure data'!P622</f>
        <v>0</v>
      </c>
      <c r="L622">
        <f>'pure data'!Q622</f>
        <v>0</v>
      </c>
      <c r="M622" t="str">
        <f>'pure data'!T622</f>
        <v>yes</v>
      </c>
      <c r="N622" t="str">
        <f>'pure data'!D622</f>
        <v>Use</v>
      </c>
      <c r="O622" t="str">
        <f>'pure data'!E622 &amp; " " &amp; 'pure data'!F622</f>
        <v>Angus Clark ac14g13</v>
      </c>
      <c r="P622" t="s">
        <v>2130</v>
      </c>
      <c r="Q622" s="1">
        <f>'pure data'!C622</f>
        <v>42081.375</v>
      </c>
      <c r="R622" s="1">
        <f>'pure data'!L622</f>
        <v>42081.458333333336</v>
      </c>
      <c r="S622" t="str">
        <f>'pure data'!F622 &amp; "@soton.ac.uk"</f>
        <v>ac14g13@soton.ac.uk</v>
      </c>
      <c r="T622">
        <f>'pure data'!B622</f>
        <v>80213</v>
      </c>
      <c r="U622" t="str">
        <f>'pure data'!R622</f>
        <v>2015/3</v>
      </c>
      <c r="V622" t="str">
        <f>'pure data'!M622</f>
        <v>S. Zhou</v>
      </c>
    </row>
    <row r="623" spans="2:22" x14ac:dyDescent="0.2">
      <c r="B623" t="str">
        <f>'pure data'!A623</f>
        <v>Printer 9</v>
      </c>
      <c r="C623">
        <f>'pure data'!G623</f>
        <v>25959468</v>
      </c>
      <c r="D623" s="13">
        <f>'pure data'!H623</f>
        <v>0.12916666666666668</v>
      </c>
      <c r="E623">
        <f>'pure data'!I623</f>
        <v>87.5</v>
      </c>
      <c r="F623">
        <f>'pure data'!J623</f>
        <v>0</v>
      </c>
      <c r="G623" t="str">
        <f>'pure data'!K623</f>
        <v>N/A</v>
      </c>
      <c r="H623" t="str">
        <f>'pure data'!M623</f>
        <v>S. Zhou</v>
      </c>
      <c r="I623" t="str">
        <f>'pure data'!N623</f>
        <v>undergraduate</v>
      </c>
      <c r="J623" t="str">
        <f>'pure data'!O623</f>
        <v>FEEG2001 - 3D Printer 12</v>
      </c>
      <c r="K623">
        <f>'pure data'!P623</f>
        <v>0</v>
      </c>
      <c r="L623">
        <f>'pure data'!Q623</f>
        <v>0</v>
      </c>
      <c r="M623" t="str">
        <f>'pure data'!T623</f>
        <v>yes</v>
      </c>
      <c r="N623" t="str">
        <f>'pure data'!D623</f>
        <v>Use</v>
      </c>
      <c r="O623" t="str">
        <f>'pure data'!E623 &amp; " " &amp; 'pure data'!F623</f>
        <v>Angus Clark ac14g13</v>
      </c>
      <c r="P623" t="s">
        <v>2130</v>
      </c>
      <c r="Q623" s="1">
        <f>'pure data'!C623</f>
        <v>42081.458333333336</v>
      </c>
      <c r="R623" s="1">
        <f>'pure data'!L623</f>
        <v>42081.587500000001</v>
      </c>
      <c r="S623" t="str">
        <f>'pure data'!F623 &amp; "@soton.ac.uk"</f>
        <v>ac14g13@soton.ac.uk</v>
      </c>
      <c r="T623">
        <f>'pure data'!B623</f>
        <v>80213</v>
      </c>
      <c r="U623" t="str">
        <f>'pure data'!R623</f>
        <v>2015/3</v>
      </c>
      <c r="V623" t="str">
        <f>'pure data'!M623</f>
        <v>S. Zhou</v>
      </c>
    </row>
    <row r="624" spans="2:22" x14ac:dyDescent="0.2">
      <c r="B624" t="str">
        <f>'pure data'!A624</f>
        <v>Printer 3</v>
      </c>
      <c r="C624">
        <f>'pure data'!G624</f>
        <v>26114453</v>
      </c>
      <c r="D624" s="13">
        <f>'pure data'!H624</f>
        <v>1.4583333333333332E-2</v>
      </c>
      <c r="E624">
        <f>'pure data'!I624</f>
        <v>8.4</v>
      </c>
      <c r="F624">
        <f>'pure data'!J624</f>
        <v>0</v>
      </c>
      <c r="G624" t="str">
        <f>'pure data'!K624</f>
        <v>N/A</v>
      </c>
      <c r="H624" t="str">
        <f>'pure data'!M624</f>
        <v>S. Zhou</v>
      </c>
      <c r="I624" t="str">
        <f>'pure data'!N624</f>
        <v>undergraduate</v>
      </c>
      <c r="J624" t="str">
        <f>'pure data'!O624</f>
        <v>FEEG2001 - Eurobot 1</v>
      </c>
      <c r="K624">
        <f>'pure data'!P624</f>
        <v>0</v>
      </c>
      <c r="L624">
        <f>'pure data'!Q624</f>
        <v>0</v>
      </c>
      <c r="M624" t="str">
        <f>'pure data'!T624</f>
        <v>yes</v>
      </c>
      <c r="N624" t="str">
        <f>'pure data'!D624</f>
        <v>Use</v>
      </c>
      <c r="O624" t="str">
        <f>'pure data'!E624 &amp; " " &amp; 'pure data'!F624</f>
        <v>Joe Coakley jc24g13</v>
      </c>
      <c r="P624" t="s">
        <v>2130</v>
      </c>
      <c r="Q624" s="1">
        <f>'pure data'!C624</f>
        <v>42081.375</v>
      </c>
      <c r="R624" s="1">
        <f>'pure data'!L624</f>
        <v>42081.38958333333</v>
      </c>
      <c r="S624" t="str">
        <f>'pure data'!F624 &amp; "@soton.ac.uk"</f>
        <v>jc24g13@soton.ac.uk</v>
      </c>
      <c r="T624">
        <f>'pure data'!B624</f>
        <v>82953</v>
      </c>
      <c r="U624" t="str">
        <f>'pure data'!R624</f>
        <v>2015/3</v>
      </c>
      <c r="V624" t="str">
        <f>'pure data'!M624</f>
        <v>S. Zhou</v>
      </c>
    </row>
    <row r="625" spans="2:22" x14ac:dyDescent="0.2">
      <c r="B625" t="str">
        <f>'pure data'!A625</f>
        <v>Printer 3</v>
      </c>
      <c r="C625">
        <f>'pure data'!G625</f>
        <v>26114453</v>
      </c>
      <c r="D625" s="13">
        <f>'pure data'!H625</f>
        <v>0.12013888888888889</v>
      </c>
      <c r="E625">
        <f>'pure data'!I625</f>
        <v>35.299999999999997</v>
      </c>
      <c r="F625">
        <f>'pure data'!J625</f>
        <v>0</v>
      </c>
      <c r="G625" t="str">
        <f>'pure data'!K625</f>
        <v>N/A</v>
      </c>
      <c r="H625" t="str">
        <f>'pure data'!M625</f>
        <v>S. Zhou</v>
      </c>
      <c r="I625" t="str">
        <f>'pure data'!N625</f>
        <v>undergraduate</v>
      </c>
      <c r="J625" t="str">
        <f>'pure data'!O625</f>
        <v>FEEG2001 - Eurobot 1</v>
      </c>
      <c r="K625">
        <f>'pure data'!P625</f>
        <v>0</v>
      </c>
      <c r="L625">
        <f>'pure data'!Q625</f>
        <v>0</v>
      </c>
      <c r="M625" t="str">
        <f>'pure data'!T625</f>
        <v>yes</v>
      </c>
      <c r="N625" t="str">
        <f>'pure data'!D625</f>
        <v>Use</v>
      </c>
      <c r="O625" t="str">
        <f>'pure data'!E625 &amp; " " &amp; 'pure data'!F625</f>
        <v>Joe Coakley jc24g13</v>
      </c>
      <c r="P625" t="s">
        <v>2130</v>
      </c>
      <c r="Q625" s="1">
        <f>'pure data'!C625</f>
        <v>42081.38958333333</v>
      </c>
      <c r="R625" s="1">
        <f>'pure data'!L625</f>
        <v>42081.509722222218</v>
      </c>
      <c r="S625" t="str">
        <f>'pure data'!F625 &amp; "@soton.ac.uk"</f>
        <v>jc24g13@soton.ac.uk</v>
      </c>
      <c r="T625">
        <f>'pure data'!B625</f>
        <v>82953</v>
      </c>
      <c r="U625" t="str">
        <f>'pure data'!R625</f>
        <v>2015/3</v>
      </c>
      <c r="V625" t="str">
        <f>'pure data'!M625</f>
        <v>S. Zhou</v>
      </c>
    </row>
    <row r="626" spans="2:22" x14ac:dyDescent="0.2">
      <c r="B626" t="str">
        <f>'pure data'!A626</f>
        <v>Printer 22</v>
      </c>
      <c r="C626">
        <f>'pure data'!G626</f>
        <v>26114453</v>
      </c>
      <c r="D626" s="13">
        <f>'pure data'!H626</f>
        <v>0.12083333333333333</v>
      </c>
      <c r="E626">
        <f>'pure data'!I626</f>
        <v>67.099999999999994</v>
      </c>
      <c r="F626">
        <f>'pure data'!J626</f>
        <v>0</v>
      </c>
      <c r="G626" t="str">
        <f>'pure data'!K626</f>
        <v>N/A</v>
      </c>
      <c r="H626" t="str">
        <f>'pure data'!M626</f>
        <v>F. Zhang</v>
      </c>
      <c r="I626" t="str">
        <f>'pure data'!N626</f>
        <v>undergraduate</v>
      </c>
      <c r="J626" t="str">
        <f>'pure data'!O626</f>
        <v>FEEG2001 - Eurobot 1</v>
      </c>
      <c r="K626">
        <f>'pure data'!P626</f>
        <v>0</v>
      </c>
      <c r="L626">
        <f>'pure data'!Q626</f>
        <v>0</v>
      </c>
      <c r="M626" t="str">
        <f>'pure data'!T626</f>
        <v>yes</v>
      </c>
      <c r="N626" t="str">
        <f>'pure data'!D626</f>
        <v>Use</v>
      </c>
      <c r="O626" t="str">
        <f>'pure data'!E626 &amp; " " &amp; 'pure data'!F626</f>
        <v>Joe Coakley jc24g13</v>
      </c>
      <c r="P626" t="s">
        <v>2130</v>
      </c>
      <c r="Q626" s="1">
        <f>'pure data'!C626</f>
        <v>42081.375</v>
      </c>
      <c r="R626" s="1">
        <f>'pure data'!L626</f>
        <v>42081.495833333334</v>
      </c>
      <c r="S626" t="str">
        <f>'pure data'!F626 &amp; "@soton.ac.uk"</f>
        <v>jc24g13@soton.ac.uk</v>
      </c>
      <c r="T626">
        <f>'pure data'!B626</f>
        <v>84047</v>
      </c>
      <c r="U626" t="str">
        <f>'pure data'!R626</f>
        <v>2015/3</v>
      </c>
      <c r="V626" t="str">
        <f>'pure data'!M626</f>
        <v>F. Zhang</v>
      </c>
    </row>
    <row r="627" spans="2:22" x14ac:dyDescent="0.2">
      <c r="B627" t="str">
        <f>'pure data'!A627</f>
        <v>Printer 11</v>
      </c>
      <c r="C627">
        <f>'pure data'!G627</f>
        <v>26310074</v>
      </c>
      <c r="D627" s="13">
        <f>'pure data'!H627</f>
        <v>2.0833333333333332E-2</v>
      </c>
      <c r="E627">
        <f>'pure data'!I627</f>
        <v>15</v>
      </c>
      <c r="F627">
        <f>'pure data'!J627</f>
        <v>0</v>
      </c>
      <c r="G627" t="str">
        <f>'pure data'!K627</f>
        <v>N/A</v>
      </c>
      <c r="H627" t="str">
        <f>'pure data'!M627</f>
        <v>S. Zhou</v>
      </c>
      <c r="I627" t="str">
        <f>'pure data'!N627</f>
        <v>undergraduate</v>
      </c>
      <c r="J627" t="str">
        <f>'pure data'!O627</f>
        <v>FEEG2001 - Eurobot 12</v>
      </c>
      <c r="K627">
        <f>'pure data'!P627</f>
        <v>0</v>
      </c>
      <c r="L627">
        <f>'pure data'!Q627</f>
        <v>0</v>
      </c>
      <c r="M627" t="str">
        <f>'pure data'!T627</f>
        <v>yes</v>
      </c>
      <c r="N627" t="str">
        <f>'pure data'!D627</f>
        <v>Use</v>
      </c>
      <c r="O627" t="str">
        <f>'pure data'!E627 &amp; " " &amp; 'pure data'!F627</f>
        <v>Ser Chin Beh scb1e13</v>
      </c>
      <c r="P627" t="s">
        <v>2130</v>
      </c>
      <c r="Q627" s="1">
        <f>'pure data'!C627</f>
        <v>42081.375</v>
      </c>
      <c r="R627" s="1">
        <f>'pure data'!L627</f>
        <v>42081.395833333336</v>
      </c>
      <c r="S627" t="str">
        <f>'pure data'!F627 &amp; "@soton.ac.uk"</f>
        <v>scb1e13@soton.ac.uk</v>
      </c>
      <c r="T627">
        <f>'pure data'!B627</f>
        <v>80215</v>
      </c>
      <c r="U627" t="str">
        <f>'pure data'!R627</f>
        <v>2015/3</v>
      </c>
      <c r="V627" t="str">
        <f>'pure data'!M627</f>
        <v>S. Zhou</v>
      </c>
    </row>
    <row r="628" spans="2:22" x14ac:dyDescent="0.2">
      <c r="B628" t="str">
        <f>'pure data'!A628</f>
        <v>Printer 11</v>
      </c>
      <c r="C628">
        <f>'pure data'!G628</f>
        <v>26310074</v>
      </c>
      <c r="D628" s="13">
        <f>'pure data'!H628</f>
        <v>7.2916666666666671E-2</v>
      </c>
      <c r="E628">
        <f>'pure data'!I628</f>
        <v>28</v>
      </c>
      <c r="F628">
        <f>'pure data'!J628</f>
        <v>0</v>
      </c>
      <c r="G628" t="str">
        <f>'pure data'!K628</f>
        <v>N/A</v>
      </c>
      <c r="H628" t="str">
        <f>'pure data'!M628</f>
        <v>S. Zhou</v>
      </c>
      <c r="I628" t="str">
        <f>'pure data'!N628</f>
        <v>undergraduate</v>
      </c>
      <c r="J628" t="str">
        <f>'pure data'!O628</f>
        <v>FEEG2001 - Eurobot 12</v>
      </c>
      <c r="K628">
        <f>'pure data'!P628</f>
        <v>0</v>
      </c>
      <c r="L628">
        <f>'pure data'!Q628</f>
        <v>0</v>
      </c>
      <c r="M628" t="str">
        <f>'pure data'!T628</f>
        <v>yes</v>
      </c>
      <c r="N628" t="str">
        <f>'pure data'!D628</f>
        <v>Use</v>
      </c>
      <c r="O628" t="str">
        <f>'pure data'!E628 &amp; " " &amp; 'pure data'!F628</f>
        <v>Ser Chin Beh scb1e13</v>
      </c>
      <c r="P628" t="s">
        <v>2130</v>
      </c>
      <c r="Q628" s="1">
        <f>'pure data'!C628</f>
        <v>42081.395833333336</v>
      </c>
      <c r="R628" s="1">
        <f>'pure data'!L628</f>
        <v>42081.46875</v>
      </c>
      <c r="S628" t="str">
        <f>'pure data'!F628 &amp; "@soton.ac.uk"</f>
        <v>scb1e13@soton.ac.uk</v>
      </c>
      <c r="T628">
        <f>'pure data'!B628</f>
        <v>80215</v>
      </c>
      <c r="U628" t="str">
        <f>'pure data'!R628</f>
        <v>2015/3</v>
      </c>
      <c r="V628" t="str">
        <f>'pure data'!M628</f>
        <v>S. Zhou</v>
      </c>
    </row>
    <row r="629" spans="2:22" x14ac:dyDescent="0.2">
      <c r="B629" t="str">
        <f>'pure data'!A629</f>
        <v>Printer 3</v>
      </c>
      <c r="C629">
        <f>'pure data'!G629</f>
        <v>26310074</v>
      </c>
      <c r="D629" s="13">
        <f>'pure data'!H629</f>
        <v>6.9444444444444441E-3</v>
      </c>
      <c r="E629">
        <f>'pure data'!I629</f>
        <v>0.7</v>
      </c>
      <c r="F629">
        <f>'pure data'!J629</f>
        <v>0</v>
      </c>
      <c r="G629" t="str">
        <f>'pure data'!K629</f>
        <v>N/A</v>
      </c>
      <c r="H629" t="str">
        <f>'pure data'!M629</f>
        <v>F. Zhang</v>
      </c>
      <c r="I629" t="str">
        <f>'pure data'!N629</f>
        <v>undergraduate</v>
      </c>
      <c r="J629" t="str">
        <f>'pure data'!O629</f>
        <v>FEEG2001 - Eurobot 12</v>
      </c>
      <c r="K629">
        <f>'pure data'!P629</f>
        <v>0</v>
      </c>
      <c r="L629">
        <f>'pure data'!Q629</f>
        <v>0</v>
      </c>
      <c r="M629" t="str">
        <f>'pure data'!T629</f>
        <v>yes</v>
      </c>
      <c r="N629" t="str">
        <f>'pure data'!D629</f>
        <v>Use</v>
      </c>
      <c r="O629" t="str">
        <f>'pure data'!E629 &amp; " " &amp; 'pure data'!F629</f>
        <v>Ser Chin Beh scb1e13</v>
      </c>
      <c r="P629" t="s">
        <v>2130</v>
      </c>
      <c r="Q629" s="1">
        <f>'pure data'!C629</f>
        <v>42081.509722222218</v>
      </c>
      <c r="R629" s="1">
        <f>'pure data'!L629</f>
        <v>42081.516666666663</v>
      </c>
      <c r="S629" t="str">
        <f>'pure data'!F629 &amp; "@soton.ac.uk"</f>
        <v>scb1e13@soton.ac.uk</v>
      </c>
      <c r="T629">
        <f>'pure data'!B629</f>
        <v>82953</v>
      </c>
      <c r="U629" t="str">
        <f>'pure data'!R629</f>
        <v>2015/3</v>
      </c>
      <c r="V629" t="str">
        <f>'pure data'!M629</f>
        <v>F. Zhang</v>
      </c>
    </row>
    <row r="630" spans="2:22" x14ac:dyDescent="0.2">
      <c r="B630" t="str">
        <f>'pure data'!A630</f>
        <v>Printer 11</v>
      </c>
      <c r="C630">
        <f>'pure data'!G630</f>
        <v>25904213</v>
      </c>
      <c r="D630" s="13">
        <f>'pure data'!H630</f>
        <v>6.8749999999999992E-2</v>
      </c>
      <c r="E630">
        <f>'pure data'!I630</f>
        <v>12.1</v>
      </c>
      <c r="F630">
        <f>'pure data'!J630</f>
        <v>0</v>
      </c>
      <c r="G630" t="str">
        <f>'pure data'!K630</f>
        <v>N/A</v>
      </c>
      <c r="H630" t="str">
        <f>'pure data'!M630</f>
        <v>S. Zhou</v>
      </c>
      <c r="I630" t="str">
        <f>'pure data'!N630</f>
        <v>undergraduate</v>
      </c>
      <c r="J630" t="str">
        <f>'pure data'!O630</f>
        <v>FEEG2001 - Eurobot 2</v>
      </c>
      <c r="K630">
        <f>'pure data'!P630</f>
        <v>0</v>
      </c>
      <c r="L630">
        <f>'pure data'!Q630</f>
        <v>0</v>
      </c>
      <c r="M630" t="str">
        <f>'pure data'!T630</f>
        <v>yes</v>
      </c>
      <c r="N630" t="str">
        <f>'pure data'!D630</f>
        <v>Use</v>
      </c>
      <c r="O630" t="str">
        <f>'pure data'!E630 &amp; " " &amp; 'pure data'!F630</f>
        <v>N. H. nh5g13</v>
      </c>
      <c r="P630" t="s">
        <v>2130</v>
      </c>
      <c r="Q630" s="1">
        <f>'pure data'!C630</f>
        <v>42081.46875</v>
      </c>
      <c r="R630" s="1">
        <f>'pure data'!L630</f>
        <v>42081.537499999999</v>
      </c>
      <c r="S630" t="str">
        <f>'pure data'!F630 &amp; "@soton.ac.uk"</f>
        <v>nh5g13@soton.ac.uk</v>
      </c>
      <c r="T630">
        <f>'pure data'!B630</f>
        <v>80215</v>
      </c>
      <c r="U630" t="str">
        <f>'pure data'!R630</f>
        <v>2015/3</v>
      </c>
      <c r="V630" t="str">
        <f>'pure data'!M630</f>
        <v>S. Zhou</v>
      </c>
    </row>
    <row r="631" spans="2:22" x14ac:dyDescent="0.2">
      <c r="B631" t="str">
        <f>'pure data'!A631</f>
        <v>Printer 4</v>
      </c>
      <c r="C631">
        <f>'pure data'!G631</f>
        <v>25982923</v>
      </c>
      <c r="D631" s="13">
        <f>'pure data'!H631</f>
        <v>8.7500000000000008E-2</v>
      </c>
      <c r="E631">
        <f>'pure data'!I631</f>
        <v>17.7</v>
      </c>
      <c r="F631">
        <f>'pure data'!J631</f>
        <v>0</v>
      </c>
      <c r="G631" t="str">
        <f>'pure data'!K631</f>
        <v>N/A</v>
      </c>
      <c r="H631" t="str">
        <f>'pure data'!M631</f>
        <v>S. Zhou</v>
      </c>
      <c r="I631" t="str">
        <f>'pure data'!N631</f>
        <v>undergraduate</v>
      </c>
      <c r="J631" t="str">
        <f>'pure data'!O631</f>
        <v>FEEG2001 - Eurobot 8</v>
      </c>
      <c r="K631">
        <f>'pure data'!P631</f>
        <v>0</v>
      </c>
      <c r="L631">
        <f>'pure data'!Q631</f>
        <v>0</v>
      </c>
      <c r="M631" t="str">
        <f>'pure data'!T631</f>
        <v>yes</v>
      </c>
      <c r="N631" t="str">
        <f>'pure data'!D631</f>
        <v>Use</v>
      </c>
      <c r="O631" t="str">
        <f>'pure data'!E631 &amp; " " &amp; 'pure data'!F631</f>
        <v>P. C. pc5g13</v>
      </c>
      <c r="P631" t="s">
        <v>2130</v>
      </c>
      <c r="Q631" s="1">
        <f>'pure data'!C631</f>
        <v>42081.375</v>
      </c>
      <c r="R631" s="1">
        <f>'pure data'!L631</f>
        <v>42081.462500000001</v>
      </c>
      <c r="S631" t="str">
        <f>'pure data'!F631 &amp; "@soton.ac.uk"</f>
        <v>pc5g13@soton.ac.uk</v>
      </c>
      <c r="T631">
        <f>'pure data'!B631</f>
        <v>83908</v>
      </c>
      <c r="U631" t="str">
        <f>'pure data'!R631</f>
        <v>2015/3</v>
      </c>
      <c r="V631" t="str">
        <f>'pure data'!M631</f>
        <v>S. Zhou</v>
      </c>
    </row>
    <row r="632" spans="2:22" x14ac:dyDescent="0.2">
      <c r="B632" t="str">
        <f>'pure data'!A632</f>
        <v>Printer 13</v>
      </c>
      <c r="C632">
        <f>'pure data'!G632</f>
        <v>26115832</v>
      </c>
      <c r="D632" s="13">
        <f>'pure data'!H632</f>
        <v>8.7500000000000008E-2</v>
      </c>
      <c r="E632">
        <f>'pure data'!I632</f>
        <v>17.7</v>
      </c>
      <c r="F632">
        <f>'pure data'!J632</f>
        <v>0</v>
      </c>
      <c r="G632" t="str">
        <f>'pure data'!K632</f>
        <v>N/A</v>
      </c>
      <c r="H632" t="str">
        <f>'pure data'!M632</f>
        <v>S. Zhou</v>
      </c>
      <c r="I632" t="str">
        <f>'pure data'!N632</f>
        <v>undergraduate</v>
      </c>
      <c r="J632" t="str">
        <f>'pure data'!O632</f>
        <v>FEEG2001 - Eurobot 8</v>
      </c>
      <c r="K632">
        <f>'pure data'!P632</f>
        <v>0</v>
      </c>
      <c r="L632">
        <f>'pure data'!Q632</f>
        <v>0</v>
      </c>
      <c r="M632" t="str">
        <f>'pure data'!T632</f>
        <v>yes</v>
      </c>
      <c r="N632" t="str">
        <f>'pure data'!D632</f>
        <v>Use</v>
      </c>
      <c r="O632" t="str">
        <f>'pure data'!E632 &amp; " " &amp; 'pure data'!F632</f>
        <v>Joe Bullen jjb1g13</v>
      </c>
      <c r="P632" t="s">
        <v>2130</v>
      </c>
      <c r="Q632" s="1">
        <f>'pure data'!C632</f>
        <v>42081.413194444445</v>
      </c>
      <c r="R632" s="1">
        <f>'pure data'!L632</f>
        <v>42081.500694444447</v>
      </c>
      <c r="S632" t="str">
        <f>'pure data'!F632 &amp; "@soton.ac.uk"</f>
        <v>jjb1g13@soton.ac.uk</v>
      </c>
      <c r="T632">
        <f>'pure data'!B632</f>
        <v>80233</v>
      </c>
      <c r="U632" t="str">
        <f>'pure data'!R632</f>
        <v>2015/3</v>
      </c>
      <c r="V632" t="str">
        <f>'pure data'!M632</f>
        <v>S. Zhou</v>
      </c>
    </row>
    <row r="633" spans="2:22" x14ac:dyDescent="0.2">
      <c r="B633" t="str">
        <f>'pure data'!A633</f>
        <v>Printer 13</v>
      </c>
      <c r="C633">
        <f>'pure data'!G633</f>
        <v>26017776</v>
      </c>
      <c r="D633" s="13">
        <f>'pure data'!H633</f>
        <v>9.7222222222222224E-3</v>
      </c>
      <c r="E633">
        <f>'pure data'!I633</f>
        <v>1.2</v>
      </c>
      <c r="F633">
        <f>'pure data'!J633</f>
        <v>0</v>
      </c>
      <c r="G633" t="str">
        <f>'pure data'!K633</f>
        <v>N/A</v>
      </c>
      <c r="H633" t="str">
        <f>'pure data'!M633</f>
        <v>S. Zhou</v>
      </c>
      <c r="I633" t="str">
        <f>'pure data'!N633</f>
        <v>undergraduate</v>
      </c>
      <c r="J633" t="str">
        <f>'pure data'!O633</f>
        <v>FEEG2001 - Eurobot 9</v>
      </c>
      <c r="K633">
        <f>'pure data'!P633</f>
        <v>0</v>
      </c>
      <c r="L633">
        <f>'pure data'!Q633</f>
        <v>0</v>
      </c>
      <c r="M633" t="str">
        <f>'pure data'!T633</f>
        <v>yes</v>
      </c>
      <c r="N633" t="str">
        <f>'pure data'!D633</f>
        <v>Use</v>
      </c>
      <c r="O633" t="str">
        <f>'pure data'!E633 &amp; " " &amp; 'pure data'!F633</f>
        <v>T. D. td2g13</v>
      </c>
      <c r="P633" t="s">
        <v>2130</v>
      </c>
      <c r="Q633" s="1">
        <f>'pure data'!C633</f>
        <v>42081.500694444447</v>
      </c>
      <c r="R633" s="1">
        <f>'pure data'!L633</f>
        <v>42081.510416666672</v>
      </c>
      <c r="S633" t="str">
        <f>'pure data'!F633 &amp; "@soton.ac.uk"</f>
        <v>td2g13@soton.ac.uk</v>
      </c>
      <c r="T633">
        <f>'pure data'!B633</f>
        <v>80233</v>
      </c>
      <c r="U633" t="str">
        <f>'pure data'!R633</f>
        <v>2015/3</v>
      </c>
      <c r="V633" t="str">
        <f>'pure data'!M633</f>
        <v>S. Zhou</v>
      </c>
    </row>
    <row r="634" spans="2:22" x14ac:dyDescent="0.2">
      <c r="B634" t="str">
        <f>'pure data'!A634</f>
        <v>Printer 13</v>
      </c>
      <c r="C634">
        <f>'pure data'!G634</f>
        <v>26017776</v>
      </c>
      <c r="D634" s="13">
        <f>'pure data'!H634</f>
        <v>3.8194444444444441E-2</v>
      </c>
      <c r="E634">
        <f>'pure data'!I634</f>
        <v>9.3000000000000007</v>
      </c>
      <c r="F634">
        <f>'pure data'!J634</f>
        <v>0</v>
      </c>
      <c r="G634" t="str">
        <f>'pure data'!K634</f>
        <v>N/A</v>
      </c>
      <c r="H634" t="str">
        <f>'pure data'!M634</f>
        <v>S. Zhou</v>
      </c>
      <c r="I634" t="str">
        <f>'pure data'!N634</f>
        <v>undergraduate</v>
      </c>
      <c r="J634" t="str">
        <f>'pure data'!O634</f>
        <v>FEEG2001 - Eurobot 9</v>
      </c>
      <c r="K634">
        <f>'pure data'!P634</f>
        <v>0</v>
      </c>
      <c r="L634">
        <f>'pure data'!Q634</f>
        <v>0</v>
      </c>
      <c r="M634" t="str">
        <f>'pure data'!T634</f>
        <v>yes</v>
      </c>
      <c r="N634" t="str">
        <f>'pure data'!D634</f>
        <v>Use</v>
      </c>
      <c r="O634" t="str">
        <f>'pure data'!E634 &amp; " " &amp; 'pure data'!F634</f>
        <v>T. D. td2g13</v>
      </c>
      <c r="P634" t="s">
        <v>2130</v>
      </c>
      <c r="Q634" s="1">
        <f>'pure data'!C634</f>
        <v>42081.510416666672</v>
      </c>
      <c r="R634" s="1">
        <f>'pure data'!L634</f>
        <v>42081.548611111117</v>
      </c>
      <c r="S634" t="str">
        <f>'pure data'!F634 &amp; "@soton.ac.uk"</f>
        <v>td2g13@soton.ac.uk</v>
      </c>
      <c r="T634">
        <f>'pure data'!B634</f>
        <v>80233</v>
      </c>
      <c r="U634" t="str">
        <f>'pure data'!R634</f>
        <v>2015/3</v>
      </c>
      <c r="V634" t="str">
        <f>'pure data'!M634</f>
        <v>S. Zhou</v>
      </c>
    </row>
    <row r="635" spans="2:22" x14ac:dyDescent="0.2">
      <c r="B635" t="str">
        <f>'pure data'!A635</f>
        <v>Printer 2</v>
      </c>
      <c r="C635">
        <f>'pure data'!G635</f>
        <v>25027096</v>
      </c>
      <c r="D635" s="13">
        <f>'pure data'!H635</f>
        <v>4.2361111111111106E-2</v>
      </c>
      <c r="E635">
        <f>'pure data'!I635</f>
        <v>26.1</v>
      </c>
      <c r="F635">
        <f>'pure data'!J635</f>
        <v>0</v>
      </c>
      <c r="G635" t="str">
        <f>'pure data'!K635</f>
        <v>N/A</v>
      </c>
      <c r="H635" t="str">
        <f>'pure data'!M635</f>
        <v>S. Zhou</v>
      </c>
      <c r="I635" t="str">
        <f>'pure data'!N635</f>
        <v>undergraduate</v>
      </c>
      <c r="J635" t="str">
        <f>'pure data'!O635</f>
        <v>FEEG6012 - GDP 6</v>
      </c>
      <c r="K635">
        <f>'pure data'!P635</f>
        <v>0</v>
      </c>
      <c r="L635">
        <f>'pure data'!Q635</f>
        <v>0</v>
      </c>
      <c r="M635" t="str">
        <f>'pure data'!T635</f>
        <v>yes</v>
      </c>
      <c r="N635" t="str">
        <f>'pure data'!D635</f>
        <v>Use</v>
      </c>
      <c r="O635" t="str">
        <f>'pure data'!E635 &amp; " " &amp; 'pure data'!F635</f>
        <v>Wifold Klimezyle wak2g11</v>
      </c>
      <c r="P635" t="s">
        <v>2130</v>
      </c>
      <c r="Q635" s="1">
        <f>'pure data'!C635</f>
        <v>42081.375</v>
      </c>
      <c r="R635" s="1">
        <f>'pure data'!L635</f>
        <v>42081.417361111111</v>
      </c>
      <c r="S635" t="str">
        <f>'pure data'!F635 &amp; "@soton.ac.uk"</f>
        <v>wak2g11@soton.ac.uk</v>
      </c>
      <c r="T635">
        <f>'pure data'!B635</f>
        <v>63116</v>
      </c>
      <c r="U635" t="str">
        <f>'pure data'!R635</f>
        <v>2015/3</v>
      </c>
      <c r="V635" t="str">
        <f>'pure data'!M635</f>
        <v>S. Zhou</v>
      </c>
    </row>
    <row r="636" spans="2:22" x14ac:dyDescent="0.2">
      <c r="B636" t="str">
        <f>'pure data'!A636</f>
        <v>Printer 8</v>
      </c>
      <c r="C636">
        <f>'pure data'!G636</f>
        <v>24631418</v>
      </c>
      <c r="D636" s="13">
        <f>'pure data'!H636</f>
        <v>4.2361111111111106E-2</v>
      </c>
      <c r="E636">
        <f>'pure data'!I636</f>
        <v>26.1</v>
      </c>
      <c r="F636">
        <f>'pure data'!J636</f>
        <v>0</v>
      </c>
      <c r="G636" t="str">
        <f>'pure data'!K636</f>
        <v>N/A</v>
      </c>
      <c r="H636" t="str">
        <f>'pure data'!M636</f>
        <v>S. Zhou</v>
      </c>
      <c r="I636" t="str">
        <f>'pure data'!N636</f>
        <v>undergraduate</v>
      </c>
      <c r="J636" t="str">
        <f>'pure data'!O636</f>
        <v>FEEG6012 - GDP 6</v>
      </c>
      <c r="K636">
        <f>'pure data'!P636</f>
        <v>0</v>
      </c>
      <c r="L636">
        <f>'pure data'!Q636</f>
        <v>0</v>
      </c>
      <c r="M636" t="str">
        <f>'pure data'!T636</f>
        <v>yes</v>
      </c>
      <c r="N636" t="str">
        <f>'pure data'!D636</f>
        <v>Use</v>
      </c>
      <c r="O636" t="str">
        <f>'pure data'!E636 &amp; " " &amp; 'pure data'!F636</f>
        <v>A. S. as30g11</v>
      </c>
      <c r="P636" t="s">
        <v>2130</v>
      </c>
      <c r="Q636" s="1">
        <f>'pure data'!C636</f>
        <v>42081.40902777778</v>
      </c>
      <c r="R636" s="1">
        <f>'pure data'!L636</f>
        <v>42081.451388888891</v>
      </c>
      <c r="S636" t="str">
        <f>'pure data'!F636 &amp; "@soton.ac.uk"</f>
        <v>as30g11@soton.ac.uk</v>
      </c>
      <c r="T636">
        <f>'pure data'!B636</f>
        <v>80211</v>
      </c>
      <c r="U636" t="str">
        <f>'pure data'!R636</f>
        <v>2015/3</v>
      </c>
      <c r="V636" t="str">
        <f>'pure data'!M636</f>
        <v>S. Zhou</v>
      </c>
    </row>
    <row r="637" spans="2:22" x14ac:dyDescent="0.2">
      <c r="B637" t="str">
        <f>'pure data'!A637</f>
        <v>Printer 2</v>
      </c>
      <c r="C637">
        <f>'pure data'!G637</f>
        <v>24739952</v>
      </c>
      <c r="D637" s="13">
        <f>'pure data'!H637</f>
        <v>3.4027777777777775E-2</v>
      </c>
      <c r="E637">
        <f>'pure data'!I637</f>
        <v>23</v>
      </c>
      <c r="F637">
        <f>'pure data'!J637</f>
        <v>0</v>
      </c>
      <c r="G637" t="str">
        <f>'pure data'!K637</f>
        <v>N/A</v>
      </c>
      <c r="H637" t="str">
        <f>'pure data'!M637</f>
        <v>S. Zhou</v>
      </c>
      <c r="I637" t="str">
        <f>'pure data'!N637</f>
        <v>undergraduate</v>
      </c>
      <c r="J637" t="str">
        <f>'pure data'!O637</f>
        <v>FEEG6012 - GDP 6</v>
      </c>
      <c r="K637">
        <f>'pure data'!P637</f>
        <v>0</v>
      </c>
      <c r="L637">
        <f>'pure data'!Q637</f>
        <v>0</v>
      </c>
      <c r="M637" t="str">
        <f>'pure data'!T637</f>
        <v>yes</v>
      </c>
      <c r="N637" t="str">
        <f>'pure data'!D637</f>
        <v>Use</v>
      </c>
      <c r="O637" t="str">
        <f>'pure data'!E637 &amp; " " &amp; 'pure data'!F637</f>
        <v>J. W. D. jwd1g11</v>
      </c>
      <c r="P637" t="s">
        <v>2130</v>
      </c>
      <c r="Q637" s="1">
        <f>'pure data'!C637</f>
        <v>42081.417361111111</v>
      </c>
      <c r="R637" s="1">
        <f>'pure data'!L637</f>
        <v>42081.451388888891</v>
      </c>
      <c r="S637" t="str">
        <f>'pure data'!F637 &amp; "@soton.ac.uk"</f>
        <v>jwd1g11@soton.ac.uk</v>
      </c>
      <c r="T637">
        <f>'pure data'!B637</f>
        <v>63116</v>
      </c>
      <c r="U637" t="str">
        <f>'pure data'!R637</f>
        <v>2015/3</v>
      </c>
      <c r="V637" t="str">
        <f>'pure data'!M637</f>
        <v>S. Zhou</v>
      </c>
    </row>
    <row r="638" spans="2:22" x14ac:dyDescent="0.2">
      <c r="B638" t="str">
        <f>'pure data'!A638</f>
        <v>Printer 17</v>
      </c>
      <c r="C638">
        <f>'pure data'!G638</f>
        <v>24680311</v>
      </c>
      <c r="D638" s="13">
        <f>'pure data'!H638</f>
        <v>6.5625</v>
      </c>
      <c r="E638">
        <f>'pure data'!I638</f>
        <v>0</v>
      </c>
      <c r="F638">
        <f>'pure data'!J638</f>
        <v>0</v>
      </c>
      <c r="G638" t="str">
        <f>'pure data'!K638</f>
        <v>N/A</v>
      </c>
      <c r="H638" t="str">
        <f>'pure data'!M638</f>
        <v>C. Cooper</v>
      </c>
      <c r="I638" t="str">
        <f>'pure data'!N638</f>
        <v>undergraduate</v>
      </c>
      <c r="J638" t="str">
        <f>'pure data'!O638</f>
        <v>FEEG6012 - GDP 901</v>
      </c>
      <c r="K638">
        <f>'pure data'!P638</f>
        <v>0</v>
      </c>
      <c r="L638" t="str">
        <f>'pure data'!Q638</f>
        <v>returned on 25/03/2015 to J. Van der Kindere (Unusable filament given. Replacement spool not used either.)</v>
      </c>
      <c r="M638" t="str">
        <f>'pure data'!T638</f>
        <v>yes</v>
      </c>
      <c r="N638" t="str">
        <f>'pure data'!D638</f>
        <v>Loan</v>
      </c>
      <c r="O638" t="str">
        <f>'pure data'!E638 &amp; " " &amp; 'pure data'!F638</f>
        <v>Carlos Bas cbg1g11</v>
      </c>
      <c r="P638" t="s">
        <v>2130</v>
      </c>
      <c r="Q638" s="1">
        <f>'pure data'!C638</f>
        <v>42081.8125</v>
      </c>
      <c r="R638" s="1">
        <f>'pure data'!L638</f>
        <v>42088.375</v>
      </c>
      <c r="S638" t="str">
        <f>'pure data'!F638 &amp; "@soton.ac.uk"</f>
        <v>cbg1g11@soton.ac.uk</v>
      </c>
      <c r="T638">
        <f>'pure data'!B638</f>
        <v>84071</v>
      </c>
      <c r="U638" t="str">
        <f>'pure data'!R638</f>
        <v>2015/3</v>
      </c>
      <c r="V638" t="str">
        <f>'pure data'!M638</f>
        <v>C. Cooper</v>
      </c>
    </row>
    <row r="639" spans="2:22" x14ac:dyDescent="0.2">
      <c r="B639" t="str">
        <f>'pure data'!A639</f>
        <v>Printer 16</v>
      </c>
      <c r="C639">
        <f>'pure data'!G639</f>
        <v>24617784</v>
      </c>
      <c r="D639" s="13">
        <f>'pure data'!H639</f>
        <v>6.625</v>
      </c>
      <c r="E639">
        <f>'pure data'!I639</f>
        <v>70</v>
      </c>
      <c r="F639">
        <f>'pure data'!J639</f>
        <v>0</v>
      </c>
      <c r="G639" t="str">
        <f>'pure data'!K639</f>
        <v>N/A</v>
      </c>
      <c r="H639" t="str">
        <f>'pure data'!M639</f>
        <v>C. Cooper</v>
      </c>
      <c r="I639" t="str">
        <f>'pure data'!N639</f>
        <v>undergraduate</v>
      </c>
      <c r="J639" t="str">
        <f>'pure data'!O639</f>
        <v>FEEG6012 - GDP 45</v>
      </c>
      <c r="K639">
        <f>'pure data'!P639</f>
        <v>0</v>
      </c>
      <c r="L639" t="str">
        <f>'pure data'!Q639</f>
        <v>returned on 25/03/2015 to Y. Chen</v>
      </c>
      <c r="M639" t="str">
        <f>'pure data'!T639</f>
        <v>yes</v>
      </c>
      <c r="N639" t="str">
        <f>'pure data'!D639</f>
        <v>Loan</v>
      </c>
      <c r="O639" t="str">
        <f>'pure data'!E639 &amp; " " &amp; 'pure data'!F639</f>
        <v>David Aggus dja1g11</v>
      </c>
      <c r="P639" t="s">
        <v>2130</v>
      </c>
      <c r="Q639" s="1">
        <f>'pure data'!C639</f>
        <v>42081.75</v>
      </c>
      <c r="R639" s="1">
        <f>'pure data'!L639</f>
        <v>42088.375</v>
      </c>
      <c r="S639" t="str">
        <f>'pure data'!F639 &amp; "@soton.ac.uk"</f>
        <v>dja1g11@soton.ac.uk</v>
      </c>
      <c r="T639">
        <f>'pure data'!B639</f>
        <v>82908</v>
      </c>
      <c r="U639" t="str">
        <f>'pure data'!R639</f>
        <v>2015/3</v>
      </c>
      <c r="V639" t="str">
        <f>'pure data'!M639</f>
        <v>C. Cooper</v>
      </c>
    </row>
    <row r="640" spans="2:22" x14ac:dyDescent="0.2">
      <c r="B640" t="str">
        <f>'pure data'!A640</f>
        <v>Printer 22</v>
      </c>
      <c r="C640">
        <f>'pure data'!G640</f>
        <v>25402781</v>
      </c>
      <c r="D640" s="13">
        <f>'pure data'!H640</f>
        <v>7.2916666666666671E-2</v>
      </c>
      <c r="E640">
        <f>'pure data'!I640</f>
        <v>34.9</v>
      </c>
      <c r="F640">
        <f>'pure data'!J640</f>
        <v>0</v>
      </c>
      <c r="G640" t="str">
        <f>'pure data'!K640</f>
        <v>N/A</v>
      </c>
      <c r="H640" t="str">
        <f>'pure data'!M640</f>
        <v>S. Zhou</v>
      </c>
      <c r="I640" t="str">
        <f>'pure data'!N640</f>
        <v>undergraduate</v>
      </c>
      <c r="J640" t="str">
        <f>'pure data'!O640</f>
        <v xml:space="preserve">FEEG3003 - IP </v>
      </c>
      <c r="K640">
        <f>'pure data'!P640</f>
        <v>0</v>
      </c>
      <c r="L640">
        <f>'pure data'!Q640</f>
        <v>0</v>
      </c>
      <c r="M640" t="str">
        <f>'pure data'!T640</f>
        <v>yes</v>
      </c>
      <c r="N640" t="str">
        <f>'pure data'!D640</f>
        <v>Use</v>
      </c>
      <c r="O640" t="str">
        <f>'pure data'!E640 &amp; " " &amp; 'pure data'!F640</f>
        <v>Nikesh Patel np9g12</v>
      </c>
      <c r="P640" t="s">
        <v>2130</v>
      </c>
      <c r="Q640" s="1">
        <f>'pure data'!C640</f>
        <v>42081.495833333334</v>
      </c>
      <c r="R640" s="1">
        <f>'pure data'!L640</f>
        <v>42081.568749999999</v>
      </c>
      <c r="S640" t="str">
        <f>'pure data'!F640 &amp; "@soton.ac.uk"</f>
        <v>np9g12@soton.ac.uk</v>
      </c>
      <c r="T640">
        <f>'pure data'!B640</f>
        <v>84047</v>
      </c>
      <c r="U640" t="str">
        <f>'pure data'!R640</f>
        <v>2015/3</v>
      </c>
      <c r="V640" t="str">
        <f>'pure data'!M640</f>
        <v>S. Zhou</v>
      </c>
    </row>
    <row r="641" spans="2:22" x14ac:dyDescent="0.2">
      <c r="B641" t="str">
        <f>'pure data'!A641</f>
        <v>Printer 20</v>
      </c>
      <c r="C641">
        <f>'pure data'!G641</f>
        <v>25375997</v>
      </c>
      <c r="D641" s="13">
        <f>'pure data'!H641</f>
        <v>1.1805555555555555E-2</v>
      </c>
      <c r="E641">
        <f>'pure data'!I641</f>
        <v>9</v>
      </c>
      <c r="F641">
        <f>'pure data'!J641</f>
        <v>0</v>
      </c>
      <c r="G641" t="str">
        <f>'pure data'!K641</f>
        <v>N/A</v>
      </c>
      <c r="H641" t="str">
        <f>'pure data'!M641</f>
        <v>S. Zhou</v>
      </c>
      <c r="I641" t="str">
        <f>'pure data'!N641</f>
        <v>undergraduate</v>
      </c>
      <c r="J641" t="str">
        <f>'pure data'!O641</f>
        <v xml:space="preserve">FEEG3003 - IP </v>
      </c>
      <c r="K641">
        <f>'pure data'!P641</f>
        <v>0</v>
      </c>
      <c r="L641">
        <f>'pure data'!Q641</f>
        <v>0</v>
      </c>
      <c r="M641" t="str">
        <f>'pure data'!T641</f>
        <v>yes</v>
      </c>
      <c r="N641" t="str">
        <f>'pure data'!D641</f>
        <v>Use</v>
      </c>
      <c r="O641" t="str">
        <f>'pure data'!E641 &amp; " " &amp; 'pure data'!F641</f>
        <v>T. N. tn4g12</v>
      </c>
      <c r="P641" t="s">
        <v>2130</v>
      </c>
      <c r="Q641" s="1">
        <f>'pure data'!C641</f>
        <v>42081.375</v>
      </c>
      <c r="R641" s="1">
        <f>'pure data'!L641</f>
        <v>42081.386805555558</v>
      </c>
      <c r="S641" t="str">
        <f>'pure data'!F641 &amp; "@soton.ac.uk"</f>
        <v>tn4g12@soton.ac.uk</v>
      </c>
      <c r="T641">
        <f>'pure data'!B641</f>
        <v>84097</v>
      </c>
      <c r="U641" t="str">
        <f>'pure data'!R641</f>
        <v>2015/3</v>
      </c>
      <c r="V641" t="str">
        <f>'pure data'!M641</f>
        <v>S. Zhou</v>
      </c>
    </row>
    <row r="642" spans="2:22" x14ac:dyDescent="0.2">
      <c r="B642" t="str">
        <f>'pure data'!A642</f>
        <v>Printer 20</v>
      </c>
      <c r="C642">
        <f>'pure data'!G642</f>
        <v>25375997</v>
      </c>
      <c r="D642" s="13">
        <f>'pure data'!H642</f>
        <v>1.1111111111111112E-2</v>
      </c>
      <c r="E642">
        <f>'pure data'!I642</f>
        <v>5.3</v>
      </c>
      <c r="F642">
        <f>'pure data'!J642</f>
        <v>0</v>
      </c>
      <c r="G642" t="str">
        <f>'pure data'!K642</f>
        <v>N/A</v>
      </c>
      <c r="H642" t="str">
        <f>'pure data'!M642</f>
        <v>S. Zhou</v>
      </c>
      <c r="I642" t="str">
        <f>'pure data'!N642</f>
        <v>undergraduate</v>
      </c>
      <c r="J642" t="str">
        <f>'pure data'!O642</f>
        <v xml:space="preserve">FEEG3003 - IP </v>
      </c>
      <c r="K642">
        <f>'pure data'!P642</f>
        <v>0</v>
      </c>
      <c r="L642">
        <f>'pure data'!Q642</f>
        <v>0</v>
      </c>
      <c r="M642" t="str">
        <f>'pure data'!T642</f>
        <v>yes</v>
      </c>
      <c r="N642" t="str">
        <f>'pure data'!D642</f>
        <v>Use</v>
      </c>
      <c r="O642" t="str">
        <f>'pure data'!E642 &amp; " " &amp; 'pure data'!F642</f>
        <v>T. N. tn4g12</v>
      </c>
      <c r="P642" t="s">
        <v>2130</v>
      </c>
      <c r="Q642" s="1">
        <f>'pure data'!C642</f>
        <v>42081.386805555558</v>
      </c>
      <c r="R642" s="1">
        <f>'pure data'!L642</f>
        <v>42081.397916666669</v>
      </c>
      <c r="S642" t="str">
        <f>'pure data'!F642 &amp; "@soton.ac.uk"</f>
        <v>tn4g12@soton.ac.uk</v>
      </c>
      <c r="T642">
        <f>'pure data'!B642</f>
        <v>84097</v>
      </c>
      <c r="U642" t="str">
        <f>'pure data'!R642</f>
        <v>2015/3</v>
      </c>
      <c r="V642" t="str">
        <f>'pure data'!M642</f>
        <v>S. Zhou</v>
      </c>
    </row>
    <row r="643" spans="2:22" x14ac:dyDescent="0.2">
      <c r="B643" t="str">
        <f>'pure data'!A643</f>
        <v>Printer 20</v>
      </c>
      <c r="C643">
        <f>'pure data'!G643</f>
        <v>25375997</v>
      </c>
      <c r="D643" s="13">
        <f>'pure data'!H643</f>
        <v>2.2222222222222223E-2</v>
      </c>
      <c r="E643">
        <f>'pure data'!I643</f>
        <v>9.9</v>
      </c>
      <c r="F643">
        <f>'pure data'!J643</f>
        <v>0</v>
      </c>
      <c r="G643" t="str">
        <f>'pure data'!K643</f>
        <v>N/A</v>
      </c>
      <c r="H643" t="str">
        <f>'pure data'!M643</f>
        <v>S. Zhou</v>
      </c>
      <c r="I643" t="str">
        <f>'pure data'!N643</f>
        <v>undergraduate</v>
      </c>
      <c r="J643" t="str">
        <f>'pure data'!O643</f>
        <v xml:space="preserve">FEEG3003 - IP </v>
      </c>
      <c r="K643">
        <f>'pure data'!P643</f>
        <v>0</v>
      </c>
      <c r="L643">
        <f>'pure data'!Q643</f>
        <v>0</v>
      </c>
      <c r="M643" t="str">
        <f>'pure data'!T643</f>
        <v>yes</v>
      </c>
      <c r="N643" t="str">
        <f>'pure data'!D643</f>
        <v>Use</v>
      </c>
      <c r="O643" t="str">
        <f>'pure data'!E643 &amp; " " &amp; 'pure data'!F643</f>
        <v>T. N. tn4g12</v>
      </c>
      <c r="P643" t="s">
        <v>2130</v>
      </c>
      <c r="Q643" s="1">
        <f>'pure data'!C643</f>
        <v>42081.397916666669</v>
      </c>
      <c r="R643" s="1">
        <f>'pure data'!L643</f>
        <v>42081.420138888891</v>
      </c>
      <c r="S643" t="str">
        <f>'pure data'!F643 &amp; "@soton.ac.uk"</f>
        <v>tn4g12@soton.ac.uk</v>
      </c>
      <c r="T643">
        <f>'pure data'!B643</f>
        <v>84097</v>
      </c>
      <c r="U643" t="str">
        <f>'pure data'!R643</f>
        <v>2015/3</v>
      </c>
      <c r="V643" t="str">
        <f>'pure data'!M643</f>
        <v>S. Zhou</v>
      </c>
    </row>
    <row r="644" spans="2:22" x14ac:dyDescent="0.2">
      <c r="B644" t="str">
        <f>'pure data'!A644</f>
        <v>Printer 22</v>
      </c>
      <c r="C644">
        <f>'pure data'!G644</f>
        <v>25402718</v>
      </c>
      <c r="D644" s="13">
        <f>'pure data'!H644</f>
        <v>7.2916666666666671E-2</v>
      </c>
      <c r="E644">
        <f>'pure data'!I644</f>
        <v>34.9</v>
      </c>
      <c r="F644">
        <f>'pure data'!J644</f>
        <v>0</v>
      </c>
      <c r="G644" t="str">
        <f>'pure data'!K644</f>
        <v>N/A</v>
      </c>
      <c r="H644" t="str">
        <f>'pure data'!M644</f>
        <v>S. Zhou</v>
      </c>
      <c r="I644" t="str">
        <f>'pure data'!N644</f>
        <v>undergraduate</v>
      </c>
      <c r="J644" t="str">
        <f>'pure data'!O644</f>
        <v xml:space="preserve">FEEG3003 - IP </v>
      </c>
      <c r="K644">
        <f>'pure data'!P644</f>
        <v>0</v>
      </c>
      <c r="L644">
        <f>'pure data'!Q644</f>
        <v>0</v>
      </c>
      <c r="M644" t="str">
        <f>'pure data'!T644</f>
        <v>yes</v>
      </c>
      <c r="N644" t="str">
        <f>'pure data'!D644</f>
        <v>Use</v>
      </c>
      <c r="O644" t="str">
        <f>'pure data'!E644 &amp; " " &amp; 'pure data'!F644</f>
        <v>Nikesh Patel np9g12</v>
      </c>
      <c r="P644" t="s">
        <v>2130</v>
      </c>
      <c r="Q644" s="1">
        <f>'pure data'!C644</f>
        <v>42081.568749999999</v>
      </c>
      <c r="R644" s="1">
        <f>'pure data'!L644</f>
        <v>42081.641666666663</v>
      </c>
      <c r="S644" t="str">
        <f>'pure data'!F644 &amp; "@soton.ac.uk"</f>
        <v>np9g12@soton.ac.uk</v>
      </c>
      <c r="T644">
        <f>'pure data'!B644</f>
        <v>84047</v>
      </c>
      <c r="U644" t="str">
        <f>'pure data'!R644</f>
        <v>2015/3</v>
      </c>
      <c r="V644" t="str">
        <f>'pure data'!M644</f>
        <v>S. Zhou</v>
      </c>
    </row>
    <row r="645" spans="2:22" x14ac:dyDescent="0.2">
      <c r="B645" t="str">
        <f>'pure data'!A645</f>
        <v>Printer 4</v>
      </c>
      <c r="C645">
        <f>'pure data'!G645</f>
        <v>25555049</v>
      </c>
      <c r="D645" s="13">
        <f>'pure data'!H645</f>
        <v>1.8749999999999999E-2</v>
      </c>
      <c r="E645">
        <f>'pure data'!I645</f>
        <v>6.7</v>
      </c>
      <c r="F645">
        <f>'pure data'!J645</f>
        <v>0</v>
      </c>
      <c r="G645" t="str">
        <f>'pure data'!K645</f>
        <v>N/A</v>
      </c>
      <c r="H645" t="str">
        <f>'pure data'!M645</f>
        <v>S. Zhou</v>
      </c>
      <c r="I645" t="str">
        <f>'pure data'!N645</f>
        <v>undergraduate</v>
      </c>
      <c r="J645" t="str">
        <f>'pure data'!O645</f>
        <v xml:space="preserve">FEEG3003 - IP </v>
      </c>
      <c r="K645">
        <f>'pure data'!P645</f>
        <v>0</v>
      </c>
      <c r="L645">
        <f>'pure data'!Q645</f>
        <v>0</v>
      </c>
      <c r="M645" t="str">
        <f>'pure data'!T645</f>
        <v>yes</v>
      </c>
      <c r="N645" t="str">
        <f>'pure data'!D645</f>
        <v>Use</v>
      </c>
      <c r="O645" t="str">
        <f>'pure data'!E645 &amp; " " &amp; 'pure data'!F645</f>
        <v>H. K. Y. hky1g12</v>
      </c>
      <c r="P645" t="s">
        <v>2130</v>
      </c>
      <c r="Q645" s="1">
        <f>'pure data'!C645</f>
        <v>42081.462500000001</v>
      </c>
      <c r="R645" s="1">
        <f>'pure data'!L645</f>
        <v>42081.481250000004</v>
      </c>
      <c r="S645" t="str">
        <f>'pure data'!F645 &amp; "@soton.ac.uk"</f>
        <v>hky1g12@soton.ac.uk</v>
      </c>
      <c r="T645">
        <f>'pure data'!B645</f>
        <v>83908</v>
      </c>
      <c r="U645" t="str">
        <f>'pure data'!R645</f>
        <v>2015/3</v>
      </c>
      <c r="V645" t="str">
        <f>'pure data'!M645</f>
        <v>S. Zhou</v>
      </c>
    </row>
    <row r="646" spans="2:22" x14ac:dyDescent="0.2">
      <c r="B646" t="str">
        <f>'pure data'!A646</f>
        <v>Printer 4</v>
      </c>
      <c r="C646">
        <f>'pure data'!G646</f>
        <v>25555049</v>
      </c>
      <c r="D646" s="13">
        <f>'pure data'!H646</f>
        <v>8.3333333333333329E-2</v>
      </c>
      <c r="E646">
        <f>'pure data'!I646</f>
        <v>27.5</v>
      </c>
      <c r="F646">
        <f>'pure data'!J646</f>
        <v>0</v>
      </c>
      <c r="G646" t="str">
        <f>'pure data'!K646</f>
        <v>N/A</v>
      </c>
      <c r="H646" t="str">
        <f>'pure data'!M646</f>
        <v>F. Zhang</v>
      </c>
      <c r="I646" t="str">
        <f>'pure data'!N646</f>
        <v>undergraduate</v>
      </c>
      <c r="J646" t="str">
        <f>'pure data'!O646</f>
        <v xml:space="preserve">FEEG3003 - IP </v>
      </c>
      <c r="K646">
        <f>'pure data'!P646</f>
        <v>0</v>
      </c>
      <c r="L646">
        <f>'pure data'!Q646</f>
        <v>0</v>
      </c>
      <c r="M646" t="str">
        <f>'pure data'!T646</f>
        <v>yes</v>
      </c>
      <c r="N646" t="str">
        <f>'pure data'!D646</f>
        <v>Use</v>
      </c>
      <c r="O646" t="str">
        <f>'pure data'!E646 &amp; " " &amp; 'pure data'!F646</f>
        <v>H. K. Y. hky1g12</v>
      </c>
      <c r="P646" t="s">
        <v>2130</v>
      </c>
      <c r="Q646" s="1">
        <f>'pure data'!C646</f>
        <v>42081.481250000004</v>
      </c>
      <c r="R646" s="1">
        <f>'pure data'!L646</f>
        <v>42081.56458333334</v>
      </c>
      <c r="S646" t="str">
        <f>'pure data'!F646 &amp; "@soton.ac.uk"</f>
        <v>hky1g12@soton.ac.uk</v>
      </c>
      <c r="T646">
        <f>'pure data'!B646</f>
        <v>83908</v>
      </c>
      <c r="U646" t="str">
        <f>'pure data'!R646</f>
        <v>2015/3</v>
      </c>
      <c r="V646" t="str">
        <f>'pure data'!M646</f>
        <v>F. Zhang</v>
      </c>
    </row>
    <row r="647" spans="2:22" x14ac:dyDescent="0.2">
      <c r="B647" t="str">
        <f>'pure data'!A647</f>
        <v>Printer 20</v>
      </c>
      <c r="C647">
        <f>'pure data'!G647</f>
        <v>25580269</v>
      </c>
      <c r="D647" s="13">
        <f>'pure data'!H647</f>
        <v>0.29166666666666669</v>
      </c>
      <c r="E647">
        <f>'pure data'!I647</f>
        <v>120</v>
      </c>
      <c r="F647">
        <f>'pure data'!J647</f>
        <v>0</v>
      </c>
      <c r="G647" t="str">
        <f>'pure data'!K647</f>
        <v>N/A</v>
      </c>
      <c r="H647" t="str">
        <f>'pure data'!M647</f>
        <v>S. Zhou</v>
      </c>
      <c r="I647" t="str">
        <f>'pure data'!N647</f>
        <v>undergraduate</v>
      </c>
      <c r="J647" t="str">
        <f>'pure data'!O647</f>
        <v xml:space="preserve">FEEG3003 - IP </v>
      </c>
      <c r="K647">
        <f>'pure data'!P647</f>
        <v>0</v>
      </c>
      <c r="L647">
        <f>'pure data'!Q647</f>
        <v>0</v>
      </c>
      <c r="M647" t="str">
        <f>'pure data'!T647</f>
        <v>yes</v>
      </c>
      <c r="N647" t="str">
        <f>'pure data'!D647</f>
        <v>Use</v>
      </c>
      <c r="O647" t="str">
        <f>'pure data'!E647 &amp; " " &amp; 'pure data'!F647</f>
        <v>M. A. M. mam2g12</v>
      </c>
      <c r="P647" t="s">
        <v>2130</v>
      </c>
      <c r="Q647" s="1">
        <f>'pure data'!C647</f>
        <v>42081.420138888891</v>
      </c>
      <c r="R647" s="1">
        <f>'pure data'!L647</f>
        <v>42081.711805555555</v>
      </c>
      <c r="S647" t="str">
        <f>'pure data'!F647 &amp; "@soton.ac.uk"</f>
        <v>mam2g12@soton.ac.uk</v>
      </c>
      <c r="T647">
        <f>'pure data'!B647</f>
        <v>84097</v>
      </c>
      <c r="U647" t="str">
        <f>'pure data'!R647</f>
        <v>2015/3</v>
      </c>
      <c r="V647" t="str">
        <f>'pure data'!M647</f>
        <v>S. Zhou</v>
      </c>
    </row>
    <row r="648" spans="2:22" x14ac:dyDescent="0.2">
      <c r="B648" t="str">
        <f>'pure data'!A648</f>
        <v>Printer 9</v>
      </c>
      <c r="C648">
        <f>'pure data'!G648</f>
        <v>25675109</v>
      </c>
      <c r="D648" s="13">
        <f>'pure data'!H648</f>
        <v>0.10625</v>
      </c>
      <c r="E648">
        <f>'pure data'!I648</f>
        <v>76.3</v>
      </c>
      <c r="F648">
        <f>'pure data'!J648</f>
        <v>0</v>
      </c>
      <c r="G648" t="str">
        <f>'pure data'!K648</f>
        <v>N/A</v>
      </c>
      <c r="H648" t="str">
        <f>'pure data'!M648</f>
        <v>S. Mestry</v>
      </c>
      <c r="I648" t="str">
        <f>'pure data'!N648</f>
        <v>undergraduate</v>
      </c>
      <c r="J648" t="str">
        <f>'pure data'!O648</f>
        <v xml:space="preserve">FEEG3003 - IP </v>
      </c>
      <c r="K648">
        <f>'pure data'!P648</f>
        <v>0</v>
      </c>
      <c r="L648">
        <f>'pure data'!Q648</f>
        <v>0</v>
      </c>
      <c r="M648" t="str">
        <f>'pure data'!T648</f>
        <v>yes</v>
      </c>
      <c r="N648" t="str">
        <f>'pure data'!D648</f>
        <v>Use</v>
      </c>
      <c r="O648" t="str">
        <f>'pure data'!E648 &amp; " " &amp; 'pure data'!F648</f>
        <v>A. D. B. D. adbd1g12</v>
      </c>
      <c r="P648" t="s">
        <v>2130</v>
      </c>
      <c r="Q648" s="1">
        <f>'pure data'!C648</f>
        <v>42081.587500000001</v>
      </c>
      <c r="R648" s="1">
        <f>'pure data'!L648</f>
        <v>42081.693749999999</v>
      </c>
      <c r="S648" t="str">
        <f>'pure data'!F648 &amp; "@soton.ac.uk"</f>
        <v>adbd1g12@soton.ac.uk</v>
      </c>
      <c r="T648">
        <f>'pure data'!B648</f>
        <v>80213</v>
      </c>
      <c r="U648" t="str">
        <f>'pure data'!R648</f>
        <v>2015/3</v>
      </c>
      <c r="V648" t="str">
        <f>'pure data'!M648</f>
        <v>S. Mestry</v>
      </c>
    </row>
    <row r="649" spans="2:22" x14ac:dyDescent="0.2">
      <c r="B649" t="str">
        <f>'pure data'!A649</f>
        <v>Printer 3</v>
      </c>
      <c r="C649">
        <f>'pure data'!G649</f>
        <v>25675109</v>
      </c>
      <c r="D649" s="13">
        <f>'pure data'!H649</f>
        <v>3.8194444444444441E-2</v>
      </c>
      <c r="E649">
        <f>'pure data'!I649</f>
        <v>26.7</v>
      </c>
      <c r="F649">
        <f>'pure data'!J649</f>
        <v>0</v>
      </c>
      <c r="G649" t="str">
        <f>'pure data'!K649</f>
        <v>N/A</v>
      </c>
      <c r="H649" t="str">
        <f>'pure data'!M649</f>
        <v>S. Mestry</v>
      </c>
      <c r="I649" t="str">
        <f>'pure data'!N649</f>
        <v>undergraduate</v>
      </c>
      <c r="J649" t="str">
        <f>'pure data'!O649</f>
        <v xml:space="preserve">FEEG3003 - IP </v>
      </c>
      <c r="K649">
        <f>'pure data'!P649</f>
        <v>0</v>
      </c>
      <c r="L649" t="str">
        <f>'pure data'!Q649</f>
        <v>Failed</v>
      </c>
      <c r="M649" t="str">
        <f>'pure data'!T649</f>
        <v>no</v>
      </c>
      <c r="N649" t="str">
        <f>'pure data'!D649</f>
        <v>Use</v>
      </c>
      <c r="O649" t="str">
        <f>'pure data'!E649 &amp; " " &amp; 'pure data'!F649</f>
        <v>A. D. B. D. adbd1g12</v>
      </c>
      <c r="P649" t="s">
        <v>2130</v>
      </c>
      <c r="Q649" s="1">
        <f>'pure data'!C649</f>
        <v>42081.516666666663</v>
      </c>
      <c r="R649" s="1">
        <f>'pure data'!L649</f>
        <v>42081.520486111105</v>
      </c>
      <c r="S649" t="str">
        <f>'pure data'!F649 &amp; "@soton.ac.uk"</f>
        <v>adbd1g12@soton.ac.uk</v>
      </c>
      <c r="T649">
        <f>'pure data'!B649</f>
        <v>82953</v>
      </c>
      <c r="U649" t="str">
        <f>'pure data'!R649</f>
        <v>2015/3</v>
      </c>
      <c r="V649" t="str">
        <f>'pure data'!M649</f>
        <v>S. Mestry</v>
      </c>
    </row>
    <row r="650" spans="2:22" x14ac:dyDescent="0.2">
      <c r="B650" t="str">
        <f>'pure data'!A650</f>
        <v>Printer 3</v>
      </c>
      <c r="C650">
        <f>'pure data'!G650</f>
        <v>25675109</v>
      </c>
      <c r="D650" s="13">
        <f>'pure data'!H650</f>
        <v>3.8194444444444441E-2</v>
      </c>
      <c r="E650">
        <f>'pure data'!I650</f>
        <v>26.7</v>
      </c>
      <c r="F650">
        <f>'pure data'!J650</f>
        <v>0</v>
      </c>
      <c r="G650" t="str">
        <f>'pure data'!K650</f>
        <v>N/A</v>
      </c>
      <c r="H650" t="str">
        <f>'pure data'!M650</f>
        <v>C. Cooper</v>
      </c>
      <c r="I650" t="str">
        <f>'pure data'!N650</f>
        <v>undergraduate</v>
      </c>
      <c r="J650" t="str">
        <f>'pure data'!O650</f>
        <v xml:space="preserve">FEEG3003 - IP </v>
      </c>
      <c r="K650">
        <f>'pure data'!P650</f>
        <v>0</v>
      </c>
      <c r="L650">
        <f>'pure data'!Q650</f>
        <v>0</v>
      </c>
      <c r="M650" t="str">
        <f>'pure data'!T650</f>
        <v>yes</v>
      </c>
      <c r="N650" t="str">
        <f>'pure data'!D650</f>
        <v>Use</v>
      </c>
      <c r="O650" t="str">
        <f>'pure data'!E650 &amp; " " &amp; 'pure data'!F650</f>
        <v>A. D. B. D. adbd1g12</v>
      </c>
      <c r="P650" t="s">
        <v>2130</v>
      </c>
      <c r="Q650" s="1">
        <f>'pure data'!C650</f>
        <v>42081.520486111105</v>
      </c>
      <c r="R650" s="1">
        <f>'pure data'!L650</f>
        <v>42081.55868055555</v>
      </c>
      <c r="S650" t="str">
        <f>'pure data'!F650 &amp; "@soton.ac.uk"</f>
        <v>adbd1g12@soton.ac.uk</v>
      </c>
      <c r="T650">
        <f>'pure data'!B650</f>
        <v>82953</v>
      </c>
      <c r="U650" t="str">
        <f>'pure data'!R650</f>
        <v>2015/3</v>
      </c>
      <c r="V650" t="str">
        <f>'pure data'!M650</f>
        <v>C. Cooper</v>
      </c>
    </row>
    <row r="651" spans="2:22" x14ac:dyDescent="0.2">
      <c r="B651" t="str">
        <f>'pure data'!A651</f>
        <v>Printer 19</v>
      </c>
      <c r="C651">
        <f>'pure data'!G651</f>
        <v>25580269</v>
      </c>
      <c r="D651" s="13">
        <f>'pure data'!H651</f>
        <v>8.3333333333333332E-3</v>
      </c>
      <c r="E651">
        <f>'pure data'!I651</f>
        <v>6.7</v>
      </c>
      <c r="F651">
        <f>'pure data'!J651</f>
        <v>0</v>
      </c>
      <c r="G651" t="str">
        <f>'pure data'!K651</f>
        <v>N/A</v>
      </c>
      <c r="H651" t="str">
        <f>'pure data'!M651</f>
        <v>C. Cooper</v>
      </c>
      <c r="I651" t="str">
        <f>'pure data'!N651</f>
        <v>undergraduate</v>
      </c>
      <c r="J651" t="str">
        <f>'pure data'!O651</f>
        <v xml:space="preserve">FEEG3003 - IP </v>
      </c>
      <c r="K651">
        <f>'pure data'!P651</f>
        <v>0</v>
      </c>
      <c r="L651">
        <f>'pure data'!Q651</f>
        <v>0</v>
      </c>
      <c r="M651" t="str">
        <f>'pure data'!T651</f>
        <v>yes</v>
      </c>
      <c r="N651" t="str">
        <f>'pure data'!D651</f>
        <v>Use</v>
      </c>
      <c r="O651" t="str">
        <f>'pure data'!E651 &amp; " " &amp; 'pure data'!F651</f>
        <v>M. A. M. mam2g12</v>
      </c>
      <c r="P651" t="s">
        <v>2130</v>
      </c>
      <c r="Q651" s="1">
        <f>'pure data'!C651</f>
        <v>42081.432638888888</v>
      </c>
      <c r="R651" s="1">
        <f>'pure data'!L651</f>
        <v>42081.440972222219</v>
      </c>
      <c r="S651" t="str">
        <f>'pure data'!F651 &amp; "@soton.ac.uk"</f>
        <v>mam2g12@soton.ac.uk</v>
      </c>
      <c r="T651">
        <f>'pure data'!B651</f>
        <v>83971</v>
      </c>
      <c r="U651" t="str">
        <f>'pure data'!R651</f>
        <v>2015/3</v>
      </c>
      <c r="V651" t="str">
        <f>'pure data'!M651</f>
        <v>C. Cooper</v>
      </c>
    </row>
    <row r="652" spans="2:22" x14ac:dyDescent="0.2">
      <c r="B652" t="str">
        <f>'pure data'!A652</f>
        <v>Printer 20</v>
      </c>
      <c r="C652">
        <f>'pure data'!G652</f>
        <v>25580269</v>
      </c>
      <c r="D652" s="13">
        <f>'pure data'!H652</f>
        <v>4.5138888888888888E-2</v>
      </c>
      <c r="E652">
        <f>'pure data'!I652</f>
        <v>66</v>
      </c>
      <c r="F652">
        <f>'pure data'!J652</f>
        <v>0</v>
      </c>
      <c r="G652" t="str">
        <f>'pure data'!K652</f>
        <v>N/A</v>
      </c>
      <c r="H652" t="str">
        <f>'pure data'!M652</f>
        <v>C. Cooper</v>
      </c>
      <c r="I652" t="str">
        <f>'pure data'!N652</f>
        <v>undergraduate</v>
      </c>
      <c r="J652" t="str">
        <f>'pure data'!O652</f>
        <v xml:space="preserve">FEEG3003 - IP </v>
      </c>
      <c r="K652">
        <f>'pure data'!P652</f>
        <v>0</v>
      </c>
      <c r="L652">
        <f>'pure data'!Q652</f>
        <v>0</v>
      </c>
      <c r="M652" t="str">
        <f>'pure data'!T652</f>
        <v>yes</v>
      </c>
      <c r="N652" t="str">
        <f>'pure data'!D652</f>
        <v>Use</v>
      </c>
      <c r="O652" t="str">
        <f>'pure data'!E652 &amp; " " &amp; 'pure data'!F652</f>
        <v>M. A. M. mam2g12</v>
      </c>
      <c r="P652" t="s">
        <v>2130</v>
      </c>
      <c r="Q652" s="1">
        <f>'pure data'!C652</f>
        <v>42081.711805555555</v>
      </c>
      <c r="R652" s="1">
        <f>'pure data'!L652</f>
        <v>42081.756944444445</v>
      </c>
      <c r="S652" t="str">
        <f>'pure data'!F652 &amp; "@soton.ac.uk"</f>
        <v>mam2g12@soton.ac.uk</v>
      </c>
      <c r="T652">
        <f>'pure data'!B652</f>
        <v>84097</v>
      </c>
      <c r="U652" t="str">
        <f>'pure data'!R652</f>
        <v>2015/3</v>
      </c>
      <c r="V652" t="str">
        <f>'pure data'!M652</f>
        <v>C. Cooper</v>
      </c>
    </row>
    <row r="653" spans="2:22" x14ac:dyDescent="0.2">
      <c r="B653" t="str">
        <f>'pure data'!A653</f>
        <v>Printer 3</v>
      </c>
      <c r="C653">
        <f>'pure data'!G653</f>
        <v>25675109</v>
      </c>
      <c r="D653" s="13">
        <f>'pure data'!H653</f>
        <v>3.8194444444444441E-2</v>
      </c>
      <c r="E653">
        <f>'pure data'!I653</f>
        <v>26.7</v>
      </c>
      <c r="F653">
        <f>'pure data'!J653</f>
        <v>0</v>
      </c>
      <c r="G653" t="str">
        <f>'pure data'!K653</f>
        <v>N/A</v>
      </c>
      <c r="H653" t="str">
        <f>'pure data'!M653</f>
        <v>S. Mestry</v>
      </c>
      <c r="I653" t="str">
        <f>'pure data'!N653</f>
        <v>undergraduate</v>
      </c>
      <c r="J653" t="str">
        <f>'pure data'!O653</f>
        <v xml:space="preserve">FEEG3003 - IP </v>
      </c>
      <c r="K653">
        <f>'pure data'!P653</f>
        <v>0</v>
      </c>
      <c r="L653">
        <f>'pure data'!Q653</f>
        <v>0</v>
      </c>
      <c r="M653" t="str">
        <f>'pure data'!T653</f>
        <v>yes</v>
      </c>
      <c r="N653" t="str">
        <f>'pure data'!D653</f>
        <v>Use</v>
      </c>
      <c r="O653" t="str">
        <f>'pure data'!E653 &amp; " " &amp; 'pure data'!F653</f>
        <v>A. D. B. D. adbd1g12</v>
      </c>
      <c r="P653" t="s">
        <v>2130</v>
      </c>
      <c r="Q653" s="1">
        <f>'pure data'!C653</f>
        <v>42081.55868055555</v>
      </c>
      <c r="R653" s="1">
        <f>'pure data'!L653</f>
        <v>42081.596874999996</v>
      </c>
      <c r="S653" t="str">
        <f>'pure data'!F653 &amp; "@soton.ac.uk"</f>
        <v>adbd1g12@soton.ac.uk</v>
      </c>
      <c r="T653">
        <f>'pure data'!B653</f>
        <v>82953</v>
      </c>
      <c r="U653" t="str">
        <f>'pure data'!R653</f>
        <v>2015/3</v>
      </c>
      <c r="V653" t="str">
        <f>'pure data'!M653</f>
        <v>S. Mestry</v>
      </c>
    </row>
    <row r="654" spans="2:22" x14ac:dyDescent="0.2">
      <c r="B654" t="str">
        <f>'pure data'!A654</f>
        <v>Printer 19</v>
      </c>
      <c r="C654">
        <f>'pure data'!G654</f>
        <v>25471899</v>
      </c>
      <c r="D654" s="13">
        <f>'pure data'!H654</f>
        <v>7</v>
      </c>
      <c r="E654">
        <f>'pure data'!I654</f>
        <v>638</v>
      </c>
      <c r="F654">
        <f>'pure data'!J654</f>
        <v>0</v>
      </c>
      <c r="G654" t="str">
        <f>'pure data'!K654</f>
        <v>N/A</v>
      </c>
      <c r="H654" t="str">
        <f>'pure data'!M654</f>
        <v>C. Cooper</v>
      </c>
      <c r="I654" t="str">
        <f>'pure data'!N654</f>
        <v>undergraduate</v>
      </c>
      <c r="J654" t="str">
        <f>'pure data'!O654</f>
        <v>ISVR D</v>
      </c>
      <c r="K654">
        <f>'pure data'!P654</f>
        <v>0</v>
      </c>
      <c r="L654" t="str">
        <f>'pure data'!Q654</f>
        <v>returned by 25/03/2015 - no official recording available</v>
      </c>
      <c r="M654" t="str">
        <f>'pure data'!T654</f>
        <v>yes</v>
      </c>
      <c r="N654" t="str">
        <f>'pure data'!D654</f>
        <v>Loan</v>
      </c>
      <c r="O654" t="str">
        <f>'pure data'!E654 &amp; " " &amp; 'pure data'!F654</f>
        <v>Dylan Morgan dm11g12</v>
      </c>
      <c r="P654" t="s">
        <v>2130</v>
      </c>
      <c r="Q654" s="1">
        <f>'pure data'!C654</f>
        <v>42081.440972222219</v>
      </c>
      <c r="R654" s="1">
        <f>'pure data'!L654</f>
        <v>42088.440972222219</v>
      </c>
      <c r="S654" t="str">
        <f>'pure data'!F654 &amp; "@soton.ac.uk"</f>
        <v>dm11g12@soton.ac.uk</v>
      </c>
      <c r="T654">
        <f>'pure data'!B654</f>
        <v>83971</v>
      </c>
      <c r="U654" t="str">
        <f>'pure data'!R654</f>
        <v>2015/3</v>
      </c>
      <c r="V654" t="str">
        <f>'pure data'!M654</f>
        <v>C. Cooper</v>
      </c>
    </row>
    <row r="655" spans="2:22" x14ac:dyDescent="0.2">
      <c r="B655" t="str">
        <f>'pure data'!A655</f>
        <v>Printer 16</v>
      </c>
      <c r="C655">
        <f>'pure data'!G655</f>
        <v>25367092</v>
      </c>
      <c r="D655" s="13">
        <f>'pure data'!H655</f>
        <v>0</v>
      </c>
      <c r="E655">
        <f>'pure data'!I655</f>
        <v>115.4</v>
      </c>
      <c r="F655">
        <f>'pure data'!J655</f>
        <v>0</v>
      </c>
      <c r="G655" t="str">
        <f>'pure data'!K655</f>
        <v>N/A</v>
      </c>
      <c r="H655" t="str">
        <f>'pure data'!M655</f>
        <v>F. Zhang</v>
      </c>
      <c r="I655" t="str">
        <f>'pure data'!N655</f>
        <v>undergraduate</v>
      </c>
      <c r="J655" t="str">
        <f>'pure data'!O655</f>
        <v>FEEG2001 - Loudspeaker E</v>
      </c>
      <c r="K655">
        <f>'pure data'!P655</f>
        <v>0</v>
      </c>
      <c r="L655" t="str">
        <f>'pure data'!Q655</f>
        <v>returned on 18/03/2015 to F. Zhang (due to wrong recording made by demonstrators from early morning, I think this has been returned, was recorded as Printer num12 before(has corrected it) )</v>
      </c>
      <c r="M655" t="str">
        <f>'pure data'!T655</f>
        <v>yes</v>
      </c>
      <c r="N655" t="str">
        <f>'pure data'!D655</f>
        <v>Use</v>
      </c>
      <c r="O655" t="str">
        <f>'pure data'!E655 &amp; " " &amp; 'pure data'!F655</f>
        <v>S. H. O. sho1g12</v>
      </c>
      <c r="P655" t="s">
        <v>2130</v>
      </c>
      <c r="Q655" s="1">
        <f>'pure data'!C655</f>
        <v>42081.427777777775</v>
      </c>
      <c r="R655" s="1">
        <f>'pure data'!L655</f>
        <v>42081.427777777775</v>
      </c>
      <c r="S655" t="str">
        <f>'pure data'!F655 &amp; "@soton.ac.uk"</f>
        <v>sho1g12@soton.ac.uk</v>
      </c>
      <c r="T655">
        <f>'pure data'!B655</f>
        <v>82908</v>
      </c>
      <c r="U655" t="str">
        <f>'pure data'!R655</f>
        <v>2015/3</v>
      </c>
      <c r="V655" t="str">
        <f>'pure data'!M655</f>
        <v>F. Zhang</v>
      </c>
    </row>
    <row r="656" spans="2:22" x14ac:dyDescent="0.2">
      <c r="B656" t="str">
        <f>'pure data'!A656</f>
        <v>Printer 19</v>
      </c>
      <c r="C656">
        <f>'pure data'!G656</f>
        <v>26715171</v>
      </c>
      <c r="D656" s="13">
        <f>'pure data'!H656</f>
        <v>0.25972222222222224</v>
      </c>
      <c r="E656">
        <f>'pure data'!I656</f>
        <v>86.7</v>
      </c>
      <c r="F656">
        <f>'pure data'!J656</f>
        <v>0</v>
      </c>
      <c r="G656" t="str">
        <f>'pure data'!K656</f>
        <v>N/A</v>
      </c>
      <c r="H656" t="str">
        <f>'pure data'!M656</f>
        <v>S. Zhou</v>
      </c>
      <c r="I656" t="str">
        <f>'pure data'!N656</f>
        <v>undergraduate</v>
      </c>
      <c r="J656" t="str">
        <f>'pure data'!O656</f>
        <v>SUHPS</v>
      </c>
      <c r="K656">
        <f>'pure data'!P656</f>
        <v>0</v>
      </c>
      <c r="L656" t="str">
        <f>'pure data'!Q656</f>
        <v>it is alreaydy in use. it should be returned in the early morning, but no recordings on the paper work  from previous demonstrators (zhang)</v>
      </c>
      <c r="M656" t="str">
        <f>'pure data'!T656</f>
        <v>yes</v>
      </c>
      <c r="N656" t="str">
        <f>'pure data'!D656</f>
        <v>Use</v>
      </c>
      <c r="O656" t="str">
        <f>'pure data'!E656 &amp; " " &amp; 'pure data'!F656</f>
        <v>M. D. T. M. mdtm1g14</v>
      </c>
      <c r="P656" t="s">
        <v>2130</v>
      </c>
      <c r="Q656" s="1">
        <f>'pure data'!C656</f>
        <v>42088.440972222219</v>
      </c>
      <c r="R656" s="1">
        <f>'pure data'!L656</f>
        <v>42088.700694444444</v>
      </c>
      <c r="S656" t="str">
        <f>'pure data'!F656 &amp; "@soton.ac.uk"</f>
        <v>mdtm1g14@soton.ac.uk</v>
      </c>
      <c r="T656">
        <f>'pure data'!B656</f>
        <v>83971</v>
      </c>
      <c r="U656" t="str">
        <f>'pure data'!R656</f>
        <v>2015/3</v>
      </c>
      <c r="V656" t="str">
        <f>'pure data'!M656</f>
        <v>S. Zhou</v>
      </c>
    </row>
    <row r="657" spans="2:22" x14ac:dyDescent="0.2">
      <c r="B657" t="str">
        <f>'pure data'!A657</f>
        <v>Printer 22</v>
      </c>
      <c r="C657">
        <f>'pure data'!G657</f>
        <v>26715171</v>
      </c>
      <c r="D657" s="13">
        <f>'pure data'!H657</f>
        <v>6.625</v>
      </c>
      <c r="E657">
        <f>'pure data'!I657</f>
        <v>588</v>
      </c>
      <c r="F657">
        <f>'pure data'!J657</f>
        <v>0</v>
      </c>
      <c r="G657" t="str">
        <f>'pure data'!K657</f>
        <v>N/A</v>
      </c>
      <c r="H657" t="str">
        <f>'pure data'!M657</f>
        <v>C. Cooper</v>
      </c>
      <c r="I657" t="str">
        <f>'pure data'!N657</f>
        <v>?</v>
      </c>
      <c r="J657" t="str">
        <f>'pure data'!O657</f>
        <v>SUHPS</v>
      </c>
      <c r="K657">
        <f>'pure data'!P657</f>
        <v>0</v>
      </c>
      <c r="L657" t="str">
        <f>'pure data'!Q657</f>
        <v>returned on 25/03/2015 to A. Duranec</v>
      </c>
      <c r="M657" t="str">
        <f>'pure data'!T657</f>
        <v>yes</v>
      </c>
      <c r="N657" t="str">
        <f>'pure data'!D657</f>
        <v>Loan</v>
      </c>
      <c r="O657" t="str">
        <f>'pure data'!E657 &amp; " " &amp; 'pure data'!F657</f>
        <v>M. D. T. M. mdtm1g14</v>
      </c>
      <c r="P657" t="s">
        <v>2130</v>
      </c>
      <c r="Q657" s="1">
        <f>'pure data'!C657</f>
        <v>42081.75</v>
      </c>
      <c r="R657" s="1">
        <f>'pure data'!L657</f>
        <v>42088.375</v>
      </c>
      <c r="S657" t="str">
        <f>'pure data'!F657 &amp; "@soton.ac.uk"</f>
        <v>mdtm1g14@soton.ac.uk</v>
      </c>
      <c r="T657">
        <f>'pure data'!B657</f>
        <v>84047</v>
      </c>
      <c r="U657" t="str">
        <f>'pure data'!R657</f>
        <v>2015/3</v>
      </c>
      <c r="V657" t="str">
        <f>'pure data'!M657</f>
        <v>C. Cooper</v>
      </c>
    </row>
    <row r="658" spans="2:22" x14ac:dyDescent="0.2">
      <c r="B658" t="str">
        <f>'pure data'!A658</f>
        <v>Printer 3</v>
      </c>
      <c r="C658">
        <f>'pure data'!G658</f>
        <v>25931229</v>
      </c>
      <c r="D658" s="13">
        <f>'pure data'!H658</f>
        <v>0.15</v>
      </c>
      <c r="E658">
        <f>'pure data'!I658</f>
        <v>45.4</v>
      </c>
      <c r="F658">
        <f>'pure data'!J658</f>
        <v>0</v>
      </c>
      <c r="G658" t="str">
        <f>'pure data'!K658</f>
        <v>N/A</v>
      </c>
      <c r="H658" t="str">
        <f>'pure data'!M658</f>
        <v>Y. Chen</v>
      </c>
      <c r="I658" t="str">
        <f>'pure data'!N658</f>
        <v>undergraduate</v>
      </c>
      <c r="J658" t="str">
        <f>'pure data'!O658</f>
        <v>FEEG2001 - 3D Printer 4</v>
      </c>
      <c r="K658">
        <f>'pure data'!P658</f>
        <v>0</v>
      </c>
      <c r="L658">
        <f>'pure data'!Q658</f>
        <v>0</v>
      </c>
      <c r="M658" t="str">
        <f>'pure data'!T658</f>
        <v>yes</v>
      </c>
      <c r="N658" t="str">
        <f>'pure data'!D658</f>
        <v>Use</v>
      </c>
      <c r="O658" t="str">
        <f>'pure data'!E658 &amp; " " &amp; 'pure data'!F658</f>
        <v>D. S. ds17g13</v>
      </c>
      <c r="P658" t="s">
        <v>2130</v>
      </c>
      <c r="Q658" s="1">
        <f>'pure data'!C658</f>
        <v>42088.375</v>
      </c>
      <c r="R658" s="1">
        <f>'pure data'!L658</f>
        <v>42088.525000000001</v>
      </c>
      <c r="S658" t="str">
        <f>'pure data'!F658 &amp; "@soton.ac.uk"</f>
        <v>ds17g13@soton.ac.uk</v>
      </c>
      <c r="T658">
        <f>'pure data'!B658</f>
        <v>82953</v>
      </c>
      <c r="U658" t="str">
        <f>'pure data'!R658</f>
        <v>2015/3</v>
      </c>
      <c r="V658" t="str">
        <f>'pure data'!M658</f>
        <v>Y. Chen</v>
      </c>
    </row>
    <row r="659" spans="2:22" x14ac:dyDescent="0.2">
      <c r="B659" t="str">
        <f>'pure data'!A659</f>
        <v>Printer 22</v>
      </c>
      <c r="C659">
        <f>'pure data'!G659</f>
        <v>26273497</v>
      </c>
      <c r="D659" s="13">
        <f>'pure data'!H659</f>
        <v>6.1111111111111116E-2</v>
      </c>
      <c r="E659">
        <f>'pure data'!I659</f>
        <v>17</v>
      </c>
      <c r="F659">
        <f>'pure data'!J659</f>
        <v>0</v>
      </c>
      <c r="G659" t="str">
        <f>'pure data'!K659</f>
        <v>N/A</v>
      </c>
      <c r="H659" t="str">
        <f>'pure data'!M659</f>
        <v>S. Mestry</v>
      </c>
      <c r="I659" t="str">
        <f>'pure data'!N659</f>
        <v>undergraduate</v>
      </c>
      <c r="J659" t="str">
        <f>'pure data'!O659</f>
        <v>FEEG2001 - 3D Printer 1</v>
      </c>
      <c r="K659">
        <f>'pure data'!P659</f>
        <v>0</v>
      </c>
      <c r="L659">
        <f>'pure data'!Q659</f>
        <v>0</v>
      </c>
      <c r="M659" t="str">
        <f>'pure data'!T659</f>
        <v>yes</v>
      </c>
      <c r="N659" t="str">
        <f>'pure data'!D659</f>
        <v>Use</v>
      </c>
      <c r="O659" t="str">
        <f>'pure data'!E659 &amp; " " &amp; 'pure data'!F659</f>
        <v>Neolytos Dimitrion nd3n12</v>
      </c>
      <c r="P659" t="s">
        <v>2130</v>
      </c>
      <c r="Q659" s="1">
        <f>'pure data'!C659</f>
        <v>42088.375</v>
      </c>
      <c r="R659" s="1">
        <f>'pure data'!L659</f>
        <v>42088.436111111114</v>
      </c>
      <c r="S659" t="str">
        <f>'pure data'!F659 &amp; "@soton.ac.uk"</f>
        <v>nd3n12@soton.ac.uk</v>
      </c>
      <c r="T659">
        <f>'pure data'!B659</f>
        <v>84047</v>
      </c>
      <c r="U659" t="str">
        <f>'pure data'!R659</f>
        <v>2015/3</v>
      </c>
      <c r="V659" t="str">
        <f>'pure data'!M659</f>
        <v>S. Mestry</v>
      </c>
    </row>
    <row r="660" spans="2:22" x14ac:dyDescent="0.2">
      <c r="B660" t="str">
        <f>'pure data'!A660</f>
        <v>Printer 9</v>
      </c>
      <c r="C660">
        <f>'pure data'!G660</f>
        <v>25959468</v>
      </c>
      <c r="D660" s="13">
        <f>'pure data'!H660</f>
        <v>0.10416666666666667</v>
      </c>
      <c r="E660">
        <f>'pure data'!I660</f>
        <v>112.8</v>
      </c>
      <c r="F660">
        <f>'pure data'!J660</f>
        <v>0</v>
      </c>
      <c r="G660" t="str">
        <f>'pure data'!K660</f>
        <v>N/A</v>
      </c>
      <c r="H660" t="str">
        <f>'pure data'!M660</f>
        <v>A. Duranec</v>
      </c>
      <c r="I660" t="str">
        <f>'pure data'!N660</f>
        <v>undergraduate</v>
      </c>
      <c r="J660" t="str">
        <f>'pure data'!O660</f>
        <v>FEEG2001 - 3D Printer 12</v>
      </c>
      <c r="K660">
        <f>'pure data'!P660</f>
        <v>0</v>
      </c>
      <c r="L660">
        <f>'pure data'!Q660</f>
        <v>0</v>
      </c>
      <c r="M660" t="str">
        <f>'pure data'!T660</f>
        <v>yes</v>
      </c>
      <c r="N660" t="str">
        <f>'pure data'!D660</f>
        <v>Use</v>
      </c>
      <c r="O660" t="str">
        <f>'pure data'!E660 &amp; " " &amp; 'pure data'!F660</f>
        <v>Angus Clark ac14g13</v>
      </c>
      <c r="P660" t="s">
        <v>2130</v>
      </c>
      <c r="Q660" s="1">
        <f>'pure data'!C660</f>
        <v>42088.375</v>
      </c>
      <c r="R660" s="1">
        <f>'pure data'!L660</f>
        <v>42088.479166666664</v>
      </c>
      <c r="S660" t="str">
        <f>'pure data'!F660 &amp; "@soton.ac.uk"</f>
        <v>ac14g13@soton.ac.uk</v>
      </c>
      <c r="T660">
        <f>'pure data'!B660</f>
        <v>80213</v>
      </c>
      <c r="U660" t="str">
        <f>'pure data'!R660</f>
        <v>2015/3</v>
      </c>
      <c r="V660" t="str">
        <f>'pure data'!M660</f>
        <v>A. Duranec</v>
      </c>
    </row>
    <row r="661" spans="2:22" x14ac:dyDescent="0.2">
      <c r="B661" t="str">
        <f>'pure data'!A661</f>
        <v>Printer 12</v>
      </c>
      <c r="C661">
        <f>'pure data'!G661</f>
        <v>25999788</v>
      </c>
      <c r="D661" s="13">
        <f>'pure data'!H661</f>
        <v>2.7777777777777776E-2</v>
      </c>
      <c r="E661">
        <f>'pure data'!I661</f>
        <v>5.3</v>
      </c>
      <c r="F661">
        <f>'pure data'!J661</f>
        <v>0</v>
      </c>
      <c r="G661" t="str">
        <f>'pure data'!K661</f>
        <v>N/A</v>
      </c>
      <c r="H661" t="str">
        <f>'pure data'!M661</f>
        <v>A. Duranec</v>
      </c>
      <c r="I661" t="str">
        <f>'pure data'!N661</f>
        <v>undergraduate</v>
      </c>
      <c r="J661" t="str">
        <f>'pure data'!O661</f>
        <v>FEEG2001 - 3D Printer 12</v>
      </c>
      <c r="K661">
        <f>'pure data'!P661</f>
        <v>0</v>
      </c>
      <c r="L661">
        <f>'pure data'!Q661</f>
        <v>0</v>
      </c>
      <c r="M661" t="str">
        <f>'pure data'!T661</f>
        <v>yes</v>
      </c>
      <c r="N661" t="str">
        <f>'pure data'!D661</f>
        <v>Use</v>
      </c>
      <c r="O661" t="str">
        <f>'pure data'!E661 &amp; " " &amp; 'pure data'!F661</f>
        <v>J. B. jb16g13</v>
      </c>
      <c r="P661" t="s">
        <v>2130</v>
      </c>
      <c r="Q661" s="1">
        <f>'pure data'!C661</f>
        <v>42088.375</v>
      </c>
      <c r="R661" s="1">
        <f>'pure data'!L661</f>
        <v>42088.402777777781</v>
      </c>
      <c r="S661" t="str">
        <f>'pure data'!F661 &amp; "@soton.ac.uk"</f>
        <v>jb16g13@soton.ac.uk</v>
      </c>
      <c r="T661">
        <f>'pure data'!B661</f>
        <v>80222</v>
      </c>
      <c r="U661" t="str">
        <f>'pure data'!R661</f>
        <v>2015/3</v>
      </c>
      <c r="V661" t="str">
        <f>'pure data'!M661</f>
        <v>A. Duranec</v>
      </c>
    </row>
    <row r="662" spans="2:22" x14ac:dyDescent="0.2">
      <c r="B662" t="str">
        <f>'pure data'!A662</f>
        <v>Printer 9</v>
      </c>
      <c r="C662">
        <f>'pure data'!G662</f>
        <v>26001691</v>
      </c>
      <c r="D662" s="13">
        <f>'pure data'!H662</f>
        <v>0.10416666666666667</v>
      </c>
      <c r="E662">
        <f>'pure data'!I662</f>
        <v>113</v>
      </c>
      <c r="F662">
        <f>'pure data'!J662</f>
        <v>0</v>
      </c>
      <c r="G662" t="str">
        <f>'pure data'!K662</f>
        <v>N/A</v>
      </c>
      <c r="H662" t="str">
        <f>'pure data'!M662</f>
        <v>A. Duranec</v>
      </c>
      <c r="I662" t="str">
        <f>'pure data'!N662</f>
        <v>undergraduate</v>
      </c>
      <c r="J662" t="str">
        <f>'pure data'!O662</f>
        <v>FEEG2001 - 3D Printer 12</v>
      </c>
      <c r="K662">
        <f>'pure data'!P662</f>
        <v>0</v>
      </c>
      <c r="L662">
        <f>'pure data'!Q662</f>
        <v>0</v>
      </c>
      <c r="M662" t="str">
        <f>'pure data'!T662</f>
        <v>yes</v>
      </c>
      <c r="N662" t="str">
        <f>'pure data'!D662</f>
        <v>Use</v>
      </c>
      <c r="O662" t="str">
        <f>'pure data'!E662 &amp; " " &amp; 'pure data'!F662</f>
        <v>M. T. mt15g13</v>
      </c>
      <c r="P662" t="s">
        <v>2130</v>
      </c>
      <c r="Q662" s="1">
        <f>'pure data'!C662</f>
        <v>42088.479166666664</v>
      </c>
      <c r="R662" s="1">
        <f>'pure data'!L662</f>
        <v>42088.583333333328</v>
      </c>
      <c r="S662" t="str">
        <f>'pure data'!F662 &amp; "@soton.ac.uk"</f>
        <v>mt15g13@soton.ac.uk</v>
      </c>
      <c r="T662">
        <f>'pure data'!B662</f>
        <v>80213</v>
      </c>
      <c r="U662" t="str">
        <f>'pure data'!R662</f>
        <v>2015/3</v>
      </c>
      <c r="V662" t="str">
        <f>'pure data'!M662</f>
        <v>A. Duranec</v>
      </c>
    </row>
    <row r="663" spans="2:22" x14ac:dyDescent="0.2">
      <c r="B663" t="str">
        <f>'pure data'!A663</f>
        <v>Printer 3</v>
      </c>
      <c r="C663">
        <f>'pure data'!G663</f>
        <v>26218291</v>
      </c>
      <c r="D663" s="13">
        <f>'pure data'!H663</f>
        <v>0.125</v>
      </c>
      <c r="E663">
        <f>'pure data'!I663</f>
        <v>39</v>
      </c>
      <c r="F663">
        <f>'pure data'!J663</f>
        <v>0</v>
      </c>
      <c r="G663" t="str">
        <f>'pure data'!K663</f>
        <v>N/A</v>
      </c>
      <c r="H663" t="str">
        <f>'pure data'!M663</f>
        <v>A. Duranec</v>
      </c>
      <c r="I663" t="str">
        <f>'pure data'!N663</f>
        <v>undergraduate</v>
      </c>
      <c r="J663" t="str">
        <f>'pure data'!O663</f>
        <v>FEEG2001 - 3D Printer 4</v>
      </c>
      <c r="K663">
        <f>'pure data'!P663</f>
        <v>0</v>
      </c>
      <c r="L663">
        <f>'pure data'!Q663</f>
        <v>0</v>
      </c>
      <c r="M663" t="str">
        <f>'pure data'!T663</f>
        <v>yes</v>
      </c>
      <c r="N663" t="str">
        <f>'pure data'!D663</f>
        <v>Use</v>
      </c>
      <c r="O663" t="str">
        <f>'pure data'!E663 &amp; " " &amp; 'pure data'!F663</f>
        <v>Lewis Ridout lr7g13</v>
      </c>
      <c r="P663" t="s">
        <v>2130</v>
      </c>
      <c r="Q663" s="1">
        <f>'pure data'!C663</f>
        <v>42088.525000000001</v>
      </c>
      <c r="R663" s="1">
        <f>'pure data'!L663</f>
        <v>42088.65</v>
      </c>
      <c r="S663" t="str">
        <f>'pure data'!F663 &amp; "@soton.ac.uk"</f>
        <v>lr7g13@soton.ac.uk</v>
      </c>
      <c r="T663">
        <f>'pure data'!B663</f>
        <v>82953</v>
      </c>
      <c r="U663" t="str">
        <f>'pure data'!R663</f>
        <v>2015/3</v>
      </c>
      <c r="V663" t="str">
        <f>'pure data'!M663</f>
        <v>A. Duranec</v>
      </c>
    </row>
    <row r="664" spans="2:22" x14ac:dyDescent="0.2">
      <c r="B664" t="str">
        <f>'pure data'!A664</f>
        <v>Printer 8</v>
      </c>
      <c r="C664">
        <f>'pure data'!G664</f>
        <v>26218291</v>
      </c>
      <c r="D664" s="13">
        <f>'pure data'!H664</f>
        <v>0.125</v>
      </c>
      <c r="E664">
        <f>'pure data'!I664</f>
        <v>39</v>
      </c>
      <c r="F664">
        <f>'pure data'!J664</f>
        <v>0</v>
      </c>
      <c r="G664" t="str">
        <f>'pure data'!K664</f>
        <v>N/A</v>
      </c>
      <c r="H664" t="str">
        <f>'pure data'!M664</f>
        <v>A. Duranec</v>
      </c>
      <c r="I664" t="str">
        <f>'pure data'!N664</f>
        <v>undergraduate</v>
      </c>
      <c r="J664" t="str">
        <f>'pure data'!O664</f>
        <v>FEEG2001 - 3D Printer 4</v>
      </c>
      <c r="K664">
        <f>'pure data'!P664</f>
        <v>0</v>
      </c>
      <c r="L664">
        <f>'pure data'!Q664</f>
        <v>0</v>
      </c>
      <c r="M664" t="str">
        <f>'pure data'!T664</f>
        <v>yes</v>
      </c>
      <c r="N664" t="str">
        <f>'pure data'!D664</f>
        <v>Use</v>
      </c>
      <c r="O664" t="str">
        <f>'pure data'!E664 &amp; " " &amp; 'pure data'!F664</f>
        <v>Lewis Ridout lr7g13</v>
      </c>
      <c r="P664" t="s">
        <v>2130</v>
      </c>
      <c r="Q664" s="1">
        <f>'pure data'!C664</f>
        <v>42088.375</v>
      </c>
      <c r="R664" s="1">
        <f>'pure data'!L664</f>
        <v>42088.5</v>
      </c>
      <c r="S664" t="str">
        <f>'pure data'!F664 &amp; "@soton.ac.uk"</f>
        <v>lr7g13@soton.ac.uk</v>
      </c>
      <c r="T664">
        <f>'pure data'!B664</f>
        <v>80211</v>
      </c>
      <c r="U664" t="str">
        <f>'pure data'!R664</f>
        <v>2015/3</v>
      </c>
      <c r="V664" t="str">
        <f>'pure data'!M664</f>
        <v>A. Duranec</v>
      </c>
    </row>
    <row r="665" spans="2:22" x14ac:dyDescent="0.2">
      <c r="B665" t="str">
        <f>'pure data'!A665</f>
        <v>Printer 19</v>
      </c>
      <c r="C665">
        <f>'pure data'!G665</f>
        <v>25969749</v>
      </c>
      <c r="D665" s="13">
        <f>'pure data'!H665</f>
        <v>0</v>
      </c>
      <c r="E665">
        <f>'pure data'!I665</f>
        <v>5</v>
      </c>
      <c r="F665">
        <f>'pure data'!J665</f>
        <v>0</v>
      </c>
      <c r="G665" t="str">
        <f>'pure data'!K665</f>
        <v>N/A</v>
      </c>
      <c r="H665" t="str">
        <f>'pure data'!M665</f>
        <v>A. Duranec</v>
      </c>
      <c r="I665" t="str">
        <f>'pure data'!N665</f>
        <v>undergraduate</v>
      </c>
      <c r="J665" t="str">
        <f>'pure data'!O665</f>
        <v>FEEG2001 - 3D Printer 9</v>
      </c>
      <c r="K665">
        <f>'pure data'!P665</f>
        <v>0</v>
      </c>
      <c r="L665" t="str">
        <f>'pure data'!Q665</f>
        <v>returned on 25/03/2015 to J. Van der Kindere</v>
      </c>
      <c r="M665" t="str">
        <f>'pure data'!T665</f>
        <v>yes</v>
      </c>
      <c r="N665" t="str">
        <f>'pure data'!D665</f>
        <v>Use</v>
      </c>
      <c r="O665" t="str">
        <f>'pure data'!E665 &amp; " " &amp; 'pure data'!F665</f>
        <v>M. D. md9g13</v>
      </c>
      <c r="P665" t="s">
        <v>2130</v>
      </c>
      <c r="Q665" s="1">
        <f>'pure data'!C665</f>
        <v>42088.375</v>
      </c>
      <c r="R665" s="1">
        <f>'pure data'!L665</f>
        <v>42088.375</v>
      </c>
      <c r="S665" t="str">
        <f>'pure data'!F665 &amp; "@soton.ac.uk"</f>
        <v>md9g13@soton.ac.uk</v>
      </c>
      <c r="T665">
        <f>'pure data'!B665</f>
        <v>83971</v>
      </c>
      <c r="U665" t="str">
        <f>'pure data'!R665</f>
        <v>2015/3</v>
      </c>
      <c r="V665" t="str">
        <f>'pure data'!M665</f>
        <v>A. Duranec</v>
      </c>
    </row>
    <row r="666" spans="2:22" x14ac:dyDescent="0.2">
      <c r="B666" t="str">
        <f>'pure data'!A666</f>
        <v>Printer 20</v>
      </c>
      <c r="C666">
        <f>'pure data'!G666</f>
        <v>26226073</v>
      </c>
      <c r="D666" s="13">
        <f>'pure data'!H666</f>
        <v>4.9999999999999996E-2</v>
      </c>
      <c r="E666">
        <f>'pure data'!I666</f>
        <v>7.2</v>
      </c>
      <c r="F666">
        <f>'pure data'!J666</f>
        <v>0</v>
      </c>
      <c r="G666" t="str">
        <f>'pure data'!K666</f>
        <v>N/A</v>
      </c>
      <c r="H666" t="str">
        <f>'pure data'!M666</f>
        <v>Y. Chen</v>
      </c>
      <c r="I666" t="str">
        <f>'pure data'!N666</f>
        <v>undergraduate</v>
      </c>
      <c r="J666" t="str">
        <f>'pure data'!O666</f>
        <v>FEEG2001 - Eurobot 3</v>
      </c>
      <c r="K666">
        <f>'pure data'!P666</f>
        <v>0</v>
      </c>
      <c r="L666">
        <f>'pure data'!Q666</f>
        <v>0</v>
      </c>
      <c r="M666" t="str">
        <f>'pure data'!T666</f>
        <v>yes</v>
      </c>
      <c r="N666" t="str">
        <f>'pure data'!D666</f>
        <v>Use</v>
      </c>
      <c r="O666" t="str">
        <f>'pure data'!E666 &amp; " " &amp; 'pure data'!F666</f>
        <v>Rebecca Emily Cottrell rec1g13</v>
      </c>
      <c r="P666" t="s">
        <v>2130</v>
      </c>
      <c r="Q666" s="1">
        <f>'pure data'!C666</f>
        <v>42088.375</v>
      </c>
      <c r="R666" s="1">
        <f>'pure data'!L666</f>
        <v>42088.425000000003</v>
      </c>
      <c r="S666" t="str">
        <f>'pure data'!F666 &amp; "@soton.ac.uk"</f>
        <v>rec1g13@soton.ac.uk</v>
      </c>
      <c r="T666">
        <f>'pure data'!B666</f>
        <v>84097</v>
      </c>
      <c r="U666" t="str">
        <f>'pure data'!R666</f>
        <v>2015/3</v>
      </c>
      <c r="V666" t="str">
        <f>'pure data'!M666</f>
        <v>Y. Chen</v>
      </c>
    </row>
    <row r="667" spans="2:22" x14ac:dyDescent="0.2">
      <c r="B667" t="str">
        <f>'pure data'!A667</f>
        <v>Printer 2</v>
      </c>
      <c r="C667">
        <f>'pure data'!G667</f>
        <v>26110539</v>
      </c>
      <c r="D667" s="13">
        <f>'pure data'!H667</f>
        <v>0.1388888888888889</v>
      </c>
      <c r="E667">
        <f>'pure data'!I667</f>
        <v>17.600000000000001</v>
      </c>
      <c r="F667">
        <f>'pure data'!J667</f>
        <v>0</v>
      </c>
      <c r="G667" t="str">
        <f>'pure data'!K667</f>
        <v>N/A</v>
      </c>
      <c r="H667" t="str">
        <f>'pure data'!M667</f>
        <v>A. Duranec</v>
      </c>
      <c r="I667" t="str">
        <f>'pure data'!N667</f>
        <v>undergraduate</v>
      </c>
      <c r="J667" t="str">
        <f>'pure data'!O667</f>
        <v>FEEG2001 - Eurobot 7</v>
      </c>
      <c r="K667">
        <f>'pure data'!P667</f>
        <v>0</v>
      </c>
      <c r="L667">
        <f>'pure data'!Q667</f>
        <v>0</v>
      </c>
      <c r="M667" t="str">
        <f>'pure data'!T667</f>
        <v>yes</v>
      </c>
      <c r="N667" t="str">
        <f>'pure data'!D667</f>
        <v>Use</v>
      </c>
      <c r="O667" t="str">
        <f>'pure data'!E667 &amp; " " &amp; 'pure data'!F667</f>
        <v>Edward Smart es17g13</v>
      </c>
      <c r="P667" t="s">
        <v>2130</v>
      </c>
      <c r="Q667" s="1">
        <f>'pure data'!C667</f>
        <v>42088.375</v>
      </c>
      <c r="R667" s="1">
        <f>'pure data'!L667</f>
        <v>42088.513888888891</v>
      </c>
      <c r="S667" t="str">
        <f>'pure data'!F667 &amp; "@soton.ac.uk"</f>
        <v>es17g13@soton.ac.uk</v>
      </c>
      <c r="T667">
        <f>'pure data'!B667</f>
        <v>63116</v>
      </c>
      <c r="U667" t="str">
        <f>'pure data'!R667</f>
        <v>2015/3</v>
      </c>
      <c r="V667" t="str">
        <f>'pure data'!M667</f>
        <v>A. Duranec</v>
      </c>
    </row>
    <row r="668" spans="2:22" x14ac:dyDescent="0.2">
      <c r="B668" t="str">
        <f>'pure data'!A668</f>
        <v>Printer 11</v>
      </c>
      <c r="C668">
        <f>'pure data'!G668</f>
        <v>26110539</v>
      </c>
      <c r="D668" s="13">
        <f>'pure data'!H668</f>
        <v>0.10555555555555556</v>
      </c>
      <c r="E668">
        <f>'pure data'!I668</f>
        <v>18.3</v>
      </c>
      <c r="F668">
        <f>'pure data'!J668</f>
        <v>0</v>
      </c>
      <c r="G668" t="str">
        <f>'pure data'!K668</f>
        <v>N/A</v>
      </c>
      <c r="H668" t="str">
        <f>'pure data'!M668</f>
        <v>A. Duranec</v>
      </c>
      <c r="I668" t="str">
        <f>'pure data'!N668</f>
        <v>undergraduate</v>
      </c>
      <c r="J668" t="str">
        <f>'pure data'!O668</f>
        <v>FEEG2001 - Eurobot 7</v>
      </c>
      <c r="K668">
        <f>'pure data'!P668</f>
        <v>0</v>
      </c>
      <c r="L668">
        <f>'pure data'!Q668</f>
        <v>0</v>
      </c>
      <c r="M668" t="str">
        <f>'pure data'!T668</f>
        <v>yes</v>
      </c>
      <c r="N668" t="str">
        <f>'pure data'!D668</f>
        <v>Use</v>
      </c>
      <c r="O668" t="str">
        <f>'pure data'!E668 &amp; " " &amp; 'pure data'!F668</f>
        <v>Edward Smart es17g13</v>
      </c>
      <c r="P668" t="s">
        <v>2130</v>
      </c>
      <c r="Q668" s="1">
        <f>'pure data'!C668</f>
        <v>42088.375</v>
      </c>
      <c r="R668" s="1">
        <f>'pure data'!L668</f>
        <v>42088.480555555558</v>
      </c>
      <c r="S668" t="str">
        <f>'pure data'!F668 &amp; "@soton.ac.uk"</f>
        <v>es17g13@soton.ac.uk</v>
      </c>
      <c r="T668">
        <f>'pure data'!B668</f>
        <v>80215</v>
      </c>
      <c r="U668" t="str">
        <f>'pure data'!R668</f>
        <v>2015/3</v>
      </c>
      <c r="V668" t="str">
        <f>'pure data'!M668</f>
        <v>A. Duranec</v>
      </c>
    </row>
    <row r="669" spans="2:22" x14ac:dyDescent="0.2">
      <c r="B669" t="str">
        <f>'pure data'!A669</f>
        <v>Printer 3</v>
      </c>
      <c r="C669">
        <f>'pure data'!G669</f>
        <v>26218291</v>
      </c>
      <c r="D669" s="13">
        <f>'pure data'!H669</f>
        <v>6.625</v>
      </c>
      <c r="E669">
        <f>'pure data'!I669</f>
        <v>108</v>
      </c>
      <c r="F669">
        <f>'pure data'!J669</f>
        <v>0</v>
      </c>
      <c r="G669" t="str">
        <f>'pure data'!K669</f>
        <v>N/A</v>
      </c>
      <c r="H669" t="str">
        <f>'pure data'!M669</f>
        <v>S. Mestry</v>
      </c>
      <c r="I669" t="str">
        <f>'pure data'!N669</f>
        <v>undergraduate</v>
      </c>
      <c r="J669" t="str">
        <f>'pure data'!O669</f>
        <v>FEEG2001 - 3D Printer 4</v>
      </c>
      <c r="K669">
        <f>'pure data'!P669</f>
        <v>0</v>
      </c>
      <c r="L669" t="str">
        <f>'pure data'!Q669</f>
        <v>returned on 01/04/2015 to L. Wollatz</v>
      </c>
      <c r="M669" t="str">
        <f>'pure data'!T669</f>
        <v>yes</v>
      </c>
      <c r="N669" t="str">
        <f>'pure data'!D669</f>
        <v>Loan</v>
      </c>
      <c r="O669" t="str">
        <f>'pure data'!E669 &amp; " " &amp; 'pure data'!F669</f>
        <v>Lewis Ridout lr7g13</v>
      </c>
      <c r="P669" t="s">
        <v>2130</v>
      </c>
      <c r="Q669" s="1">
        <f>'pure data'!C669</f>
        <v>42088.75</v>
      </c>
      <c r="R669" s="1">
        <f>'pure data'!L669</f>
        <v>42095.375</v>
      </c>
      <c r="S669" t="str">
        <f>'pure data'!F669 &amp; "@soton.ac.uk"</f>
        <v>lr7g13@soton.ac.uk</v>
      </c>
      <c r="T669">
        <f>'pure data'!B669</f>
        <v>82953</v>
      </c>
      <c r="U669" t="str">
        <f>'pure data'!R669</f>
        <v>2015/3</v>
      </c>
      <c r="V669" t="str">
        <f>'pure data'!M669</f>
        <v>S. Mestry</v>
      </c>
    </row>
    <row r="670" spans="2:22" x14ac:dyDescent="0.2">
      <c r="B670" t="str">
        <f>'pure data'!A670</f>
        <v>Printer 11</v>
      </c>
      <c r="C670">
        <f>'pure data'!G670</f>
        <v>25973088</v>
      </c>
      <c r="D670" s="13">
        <f>'pure data'!H670</f>
        <v>7</v>
      </c>
      <c r="E670">
        <f>'pure data'!I670</f>
        <v>211</v>
      </c>
      <c r="F670">
        <f>'pure data'!J670</f>
        <v>0</v>
      </c>
      <c r="G670" t="str">
        <f>'pure data'!K670</f>
        <v>N/A</v>
      </c>
      <c r="H670" t="str">
        <f>'pure data'!M670</f>
        <v>S. Mestry</v>
      </c>
      <c r="I670" t="str">
        <f>'pure data'!N670</f>
        <v>undergraduate</v>
      </c>
      <c r="J670" t="str">
        <f>'pure data'!O670</f>
        <v xml:space="preserve">FEEG2001 - Eurobot </v>
      </c>
      <c r="K670">
        <f>'pure data'!P670</f>
        <v>0</v>
      </c>
      <c r="L670" t="str">
        <f>'pure data'!Q670</f>
        <v>returned on 01/04/2015 to J. Van der Kindere</v>
      </c>
      <c r="M670" t="str">
        <f>'pure data'!T670</f>
        <v>yes</v>
      </c>
      <c r="N670" t="str">
        <f>'pure data'!D670</f>
        <v>Loan</v>
      </c>
      <c r="O670" t="str">
        <f>'pure data'!E670 &amp; " " &amp; 'pure data'!F670</f>
        <v>Christopher Lawford cl26g13</v>
      </c>
      <c r="P670" t="s">
        <v>2130</v>
      </c>
      <c r="Q670" s="1">
        <f>'pure data'!C670</f>
        <v>42088.75</v>
      </c>
      <c r="R670" s="1">
        <f>'pure data'!L670</f>
        <v>42095.75</v>
      </c>
      <c r="S670" t="str">
        <f>'pure data'!F670 &amp; "@soton.ac.uk"</f>
        <v>cl26g13@soton.ac.uk</v>
      </c>
      <c r="T670">
        <f>'pure data'!B670</f>
        <v>80215</v>
      </c>
      <c r="U670" t="str">
        <f>'pure data'!R670</f>
        <v>2015/3</v>
      </c>
      <c r="V670" t="str">
        <f>'pure data'!M670</f>
        <v>S. Mestry</v>
      </c>
    </row>
    <row r="671" spans="2:22" x14ac:dyDescent="0.2">
      <c r="B671" t="str">
        <f>'pure data'!A671</f>
        <v>Printer 17</v>
      </c>
      <c r="C671">
        <f>'pure data'!G671</f>
        <v>26598094</v>
      </c>
      <c r="D671" s="13">
        <f>'pure data'!H671</f>
        <v>6.645833333333333</v>
      </c>
      <c r="E671">
        <f>'pure data'!I671</f>
        <v>375</v>
      </c>
      <c r="F671">
        <f>'pure data'!J671</f>
        <v>0</v>
      </c>
      <c r="G671" t="str">
        <f>'pure data'!K671</f>
        <v>N/A</v>
      </c>
      <c r="H671" t="str">
        <f>'pure data'!M671</f>
        <v>S. Mestry</v>
      </c>
      <c r="I671" t="str">
        <f>'pure data'!N671</f>
        <v>undergraduate</v>
      </c>
      <c r="J671" t="str">
        <f>'pure data'!O671</f>
        <v>FEEG2001 - Eurobot 5</v>
      </c>
      <c r="K671">
        <f>'pure data'!P671</f>
        <v>0</v>
      </c>
      <c r="L671" t="str">
        <f>'pure data'!Q671</f>
        <v>returned on 01/04/2015 to L. Wollatz (returned 30min late)</v>
      </c>
      <c r="M671" t="str">
        <f>'pure data'!T671</f>
        <v>yes</v>
      </c>
      <c r="N671" t="str">
        <f>'pure data'!D671</f>
        <v>Loan</v>
      </c>
      <c r="O671" t="str">
        <f>'pure data'!E671 &amp; " " &amp; 'pure data'!F671</f>
        <v>Luoh Long Chan llc1g13</v>
      </c>
      <c r="P671" t="s">
        <v>2130</v>
      </c>
      <c r="Q671" s="1">
        <f>'pure data'!C671</f>
        <v>42088.75</v>
      </c>
      <c r="R671" s="1">
        <f>'pure data'!L671</f>
        <v>42095.395833333336</v>
      </c>
      <c r="S671" t="str">
        <f>'pure data'!F671 &amp; "@soton.ac.uk"</f>
        <v>llc1g13@soton.ac.uk</v>
      </c>
      <c r="T671">
        <f>'pure data'!B671</f>
        <v>84071</v>
      </c>
      <c r="U671" t="str">
        <f>'pure data'!R671</f>
        <v>2015/3</v>
      </c>
      <c r="V671" t="str">
        <f>'pure data'!M671</f>
        <v>S. Mestry</v>
      </c>
    </row>
    <row r="672" spans="2:22" x14ac:dyDescent="0.2">
      <c r="B672" t="str">
        <f>'pure data'!A672</f>
        <v>Printer 22</v>
      </c>
      <c r="C672">
        <f>'pure data'!G672</f>
        <v>26568578</v>
      </c>
      <c r="D672" s="13">
        <f>'pure data'!H672</f>
        <v>6.625</v>
      </c>
      <c r="E672">
        <f>'pure data'!I672</f>
        <v>70</v>
      </c>
      <c r="F672">
        <f>'pure data'!J672</f>
        <v>0</v>
      </c>
      <c r="G672" t="str">
        <f>'pure data'!K672</f>
        <v>N/A</v>
      </c>
      <c r="H672" t="str">
        <f>'pure data'!M672</f>
        <v>S. Mestry</v>
      </c>
      <c r="I672" t="str">
        <f>'pure data'!N672</f>
        <v>undergraduate</v>
      </c>
      <c r="J672" t="str">
        <f>'pure data'!O672</f>
        <v>FEEG2001 - UAV 15</v>
      </c>
      <c r="K672">
        <f>'pure data'!P672</f>
        <v>0</v>
      </c>
      <c r="L672" t="str">
        <f>'pure data'!Q672</f>
        <v>returned on 01/04/2015 to L. Wollatz</v>
      </c>
      <c r="M672" t="str">
        <f>'pure data'!T672</f>
        <v>yes</v>
      </c>
      <c r="N672" t="str">
        <f>'pure data'!D672</f>
        <v>Loan</v>
      </c>
      <c r="O672" t="str">
        <f>'pure data'!E672 &amp; " " &amp; 'pure data'!F672</f>
        <v>C. K. G. ckg1n12</v>
      </c>
      <c r="P672" t="s">
        <v>2130</v>
      </c>
      <c r="Q672" s="1">
        <f>'pure data'!C672</f>
        <v>42088.75</v>
      </c>
      <c r="R672" s="1">
        <f>'pure data'!L672</f>
        <v>42095.375</v>
      </c>
      <c r="S672" t="str">
        <f>'pure data'!F672 &amp; "@soton.ac.uk"</f>
        <v>ckg1n12@soton.ac.uk</v>
      </c>
      <c r="T672">
        <f>'pure data'!B672</f>
        <v>84047</v>
      </c>
      <c r="U672" t="str">
        <f>'pure data'!R672</f>
        <v>2015/3</v>
      </c>
      <c r="V672" t="str">
        <f>'pure data'!M672</f>
        <v>S. Mestry</v>
      </c>
    </row>
    <row r="673" spans="2:22" x14ac:dyDescent="0.2">
      <c r="B673" t="str">
        <f>'pure data'!A673</f>
        <v>Printer 17</v>
      </c>
      <c r="C673">
        <f>'pure data'!G673</f>
        <v>27625575</v>
      </c>
      <c r="D673" s="13">
        <f>'pure data'!H673</f>
        <v>1.6666666666666666E-2</v>
      </c>
      <c r="E673">
        <f>'pure data'!I673</f>
        <v>9.4</v>
      </c>
      <c r="F673">
        <f>'pure data'!J673</f>
        <v>0</v>
      </c>
      <c r="G673" t="str">
        <f>'pure data'!K673</f>
        <v>N/A</v>
      </c>
      <c r="H673" t="str">
        <f>'pure data'!M673</f>
        <v>A. Duranec</v>
      </c>
      <c r="I673">
        <f>'pure data'!N673</f>
        <v>0</v>
      </c>
      <c r="J673" t="str">
        <f>'pure data'!O673</f>
        <v>FSI</v>
      </c>
      <c r="K673">
        <f>'pure data'!P673</f>
        <v>0</v>
      </c>
      <c r="L673">
        <f>'pure data'!Q673</f>
        <v>0</v>
      </c>
      <c r="M673" t="str">
        <f>'pure data'!T673</f>
        <v>yes</v>
      </c>
      <c r="N673" t="str">
        <f>'pure data'!D673</f>
        <v>Use</v>
      </c>
      <c r="O673" t="str">
        <f>'pure data'!E673 &amp; " " &amp; 'pure data'!F673</f>
        <v>Siracusa fs1v14</v>
      </c>
      <c r="P673" t="s">
        <v>2130</v>
      </c>
      <c r="Q673" s="1">
        <f>'pure data'!C673</f>
        <v>42088.375</v>
      </c>
      <c r="R673" s="1">
        <f>'pure data'!L673</f>
        <v>42088.39166666667</v>
      </c>
      <c r="S673" t="str">
        <f>'pure data'!F673 &amp; "@soton.ac.uk"</f>
        <v>fs1v14@soton.ac.uk</v>
      </c>
      <c r="T673">
        <f>'pure data'!B673</f>
        <v>84071</v>
      </c>
      <c r="U673" t="str">
        <f>'pure data'!R673</f>
        <v>2015/3</v>
      </c>
      <c r="V673" t="str">
        <f>'pure data'!M673</f>
        <v>A. Duranec</v>
      </c>
    </row>
    <row r="674" spans="2:22" x14ac:dyDescent="0.2">
      <c r="B674" t="str">
        <f>'pure data'!A674</f>
        <v>Printer 17</v>
      </c>
      <c r="C674">
        <f>'pure data'!G674</f>
        <v>27625575</v>
      </c>
      <c r="D674" s="13">
        <f>'pure data'!H674</f>
        <v>1.6666666666666666E-2</v>
      </c>
      <c r="E674">
        <f>'pure data'!I674</f>
        <v>9.4</v>
      </c>
      <c r="F674">
        <f>'pure data'!J674</f>
        <v>0</v>
      </c>
      <c r="G674" t="str">
        <f>'pure data'!K674</f>
        <v>N/A</v>
      </c>
      <c r="H674" t="str">
        <f>'pure data'!M674</f>
        <v>A. Duranec</v>
      </c>
      <c r="I674">
        <f>'pure data'!N674</f>
        <v>0</v>
      </c>
      <c r="J674" t="str">
        <f>'pure data'!O674</f>
        <v>FSI</v>
      </c>
      <c r="K674">
        <f>'pure data'!P674</f>
        <v>0</v>
      </c>
      <c r="L674">
        <f>'pure data'!Q674</f>
        <v>0</v>
      </c>
      <c r="M674" t="str">
        <f>'pure data'!T674</f>
        <v>yes</v>
      </c>
      <c r="N674" t="str">
        <f>'pure data'!D674</f>
        <v>Use</v>
      </c>
      <c r="O674" t="str">
        <f>'pure data'!E674 &amp; " " &amp; 'pure data'!F674</f>
        <v>Siracusa fs1v14</v>
      </c>
      <c r="P674" t="s">
        <v>2130</v>
      </c>
      <c r="Q674" s="1">
        <f>'pure data'!C674</f>
        <v>42088.39166666667</v>
      </c>
      <c r="R674" s="1">
        <f>'pure data'!L674</f>
        <v>42088.40833333334</v>
      </c>
      <c r="S674" t="str">
        <f>'pure data'!F674 &amp; "@soton.ac.uk"</f>
        <v>fs1v14@soton.ac.uk</v>
      </c>
      <c r="T674">
        <f>'pure data'!B674</f>
        <v>84071</v>
      </c>
      <c r="U674" t="str">
        <f>'pure data'!R674</f>
        <v>2015/3</v>
      </c>
      <c r="V674" t="str">
        <f>'pure data'!M674</f>
        <v>A. Duranec</v>
      </c>
    </row>
    <row r="675" spans="2:22" x14ac:dyDescent="0.2">
      <c r="B675" t="str">
        <f>'pure data'!A675</f>
        <v>Printer 13</v>
      </c>
      <c r="C675">
        <f>'pure data'!G675</f>
        <v>27625575</v>
      </c>
      <c r="D675" s="13">
        <f>'pure data'!H675</f>
        <v>6.625</v>
      </c>
      <c r="E675">
        <f>'pure data'!I675</f>
        <v>380</v>
      </c>
      <c r="F675">
        <f>'pure data'!J675</f>
        <v>0</v>
      </c>
      <c r="G675" t="str">
        <f>'pure data'!K675</f>
        <v>N/A</v>
      </c>
      <c r="H675" t="str">
        <f>'pure data'!M675</f>
        <v>S. Mestry</v>
      </c>
      <c r="I675">
        <f>'pure data'!N675</f>
        <v>0</v>
      </c>
      <c r="J675" t="str">
        <f>'pure data'!O675</f>
        <v>FSI</v>
      </c>
      <c r="K675">
        <f>'pure data'!P675</f>
        <v>0</v>
      </c>
      <c r="L675" t="str">
        <f>'pure data'!Q675</f>
        <v>returned on 01/04/2015 to L. Wollatz (student reports platform too hot error)</v>
      </c>
      <c r="M675" t="str">
        <f>'pure data'!T675</f>
        <v>yes</v>
      </c>
      <c r="N675" t="str">
        <f>'pure data'!D675</f>
        <v>Loan</v>
      </c>
      <c r="O675" t="str">
        <f>'pure data'!E675 &amp; " " &amp; 'pure data'!F675</f>
        <v>Siracusa fs1v14</v>
      </c>
      <c r="P675" t="s">
        <v>2130</v>
      </c>
      <c r="Q675" s="1">
        <f>'pure data'!C675</f>
        <v>42088.75</v>
      </c>
      <c r="R675" s="1">
        <f>'pure data'!L675</f>
        <v>42095.375</v>
      </c>
      <c r="S675" t="str">
        <f>'pure data'!F675 &amp; "@soton.ac.uk"</f>
        <v>fs1v14@soton.ac.uk</v>
      </c>
      <c r="T675">
        <f>'pure data'!B675</f>
        <v>80233</v>
      </c>
      <c r="U675" t="str">
        <f>'pure data'!R675</f>
        <v>2015/3</v>
      </c>
      <c r="V675" t="str">
        <f>'pure data'!M675</f>
        <v>S. Mestry</v>
      </c>
    </row>
    <row r="676" spans="2:22" x14ac:dyDescent="0.2">
      <c r="B676" t="str">
        <f>'pure data'!A676</f>
        <v>Printer 20</v>
      </c>
      <c r="C676">
        <f>'pure data'!G676</f>
        <v>24563889</v>
      </c>
      <c r="D676" s="13">
        <f>'pure data'!H676</f>
        <v>6.625</v>
      </c>
      <c r="E676">
        <f>'pure data'!I676</f>
        <v>176</v>
      </c>
      <c r="F676">
        <f>'pure data'!J676</f>
        <v>0</v>
      </c>
      <c r="G676" t="str">
        <f>'pure data'!K676</f>
        <v>N/A</v>
      </c>
      <c r="H676" t="str">
        <f>'pure data'!M676</f>
        <v>S. Mestry</v>
      </c>
      <c r="I676" t="str">
        <f>'pure data'!N676</f>
        <v>undergraduate</v>
      </c>
      <c r="J676" t="str">
        <f>'pure data'!O676</f>
        <v>FEEG6012 - GDP 21</v>
      </c>
      <c r="K676">
        <f>'pure data'!P676</f>
        <v>0</v>
      </c>
      <c r="L676" t="str">
        <f>'pure data'!Q676</f>
        <v>returned on 01/04/2015 to L. Wollatz</v>
      </c>
      <c r="M676" t="str">
        <f>'pure data'!T676</f>
        <v>yes</v>
      </c>
      <c r="N676" t="str">
        <f>'pure data'!D676</f>
        <v>Loan</v>
      </c>
      <c r="O676" t="str">
        <f>'pure data'!E676 &amp; " " &amp; 'pure data'!F676</f>
        <v>Qasim Al Mansoor qham1g11</v>
      </c>
      <c r="P676" t="s">
        <v>2130</v>
      </c>
      <c r="Q676" s="1">
        <f>'pure data'!C676</f>
        <v>42088.75</v>
      </c>
      <c r="R676" s="1">
        <f>'pure data'!L676</f>
        <v>42095.375</v>
      </c>
      <c r="S676" t="str">
        <f>'pure data'!F676 &amp; "@soton.ac.uk"</f>
        <v>qham1g11@soton.ac.uk</v>
      </c>
      <c r="T676">
        <f>'pure data'!B676</f>
        <v>84097</v>
      </c>
      <c r="U676" t="str">
        <f>'pure data'!R676</f>
        <v>2015/3</v>
      </c>
      <c r="V676" t="str">
        <f>'pure data'!M676</f>
        <v>S. Mestry</v>
      </c>
    </row>
    <row r="677" spans="2:22" x14ac:dyDescent="0.2">
      <c r="B677" t="str">
        <f>'pure data'!A677</f>
        <v>Printer 9</v>
      </c>
      <c r="C677">
        <f>'pure data'!G677</f>
        <v>24680311</v>
      </c>
      <c r="D677" s="13">
        <f>'pure data'!H677</f>
        <v>6.625</v>
      </c>
      <c r="E677">
        <f>'pure data'!I677</f>
        <v>200</v>
      </c>
      <c r="F677">
        <f>'pure data'!J677</f>
        <v>0</v>
      </c>
      <c r="G677" t="str">
        <f>'pure data'!K677</f>
        <v>N/A</v>
      </c>
      <c r="H677" t="str">
        <f>'pure data'!M677</f>
        <v>S. Mestry</v>
      </c>
      <c r="I677" t="str">
        <f>'pure data'!N677</f>
        <v>undergraduate</v>
      </c>
      <c r="J677" t="str">
        <f>'pure data'!O677</f>
        <v>FEEG6012 - GDP 901</v>
      </c>
      <c r="K677">
        <f>'pure data'!P677</f>
        <v>0</v>
      </c>
      <c r="L677" t="str">
        <f>'pure data'!Q677</f>
        <v>returned on 01/04/2015 to Y. Chen</v>
      </c>
      <c r="M677" t="str">
        <f>'pure data'!T677</f>
        <v>yes</v>
      </c>
      <c r="N677" t="str">
        <f>'pure data'!D677</f>
        <v>Loan</v>
      </c>
      <c r="O677" t="str">
        <f>'pure data'!E677 &amp; " " &amp; 'pure data'!F677</f>
        <v>Carlos Bas cbg1g11</v>
      </c>
      <c r="P677" t="s">
        <v>2130</v>
      </c>
      <c r="Q677" s="1">
        <f>'pure data'!C677</f>
        <v>42088.75</v>
      </c>
      <c r="R677" s="1">
        <f>'pure data'!L677</f>
        <v>42095.375</v>
      </c>
      <c r="S677" t="str">
        <f>'pure data'!F677 &amp; "@soton.ac.uk"</f>
        <v>cbg1g11@soton.ac.uk</v>
      </c>
      <c r="T677">
        <f>'pure data'!B677</f>
        <v>80213</v>
      </c>
      <c r="U677" t="str">
        <f>'pure data'!R677</f>
        <v>2015/3</v>
      </c>
      <c r="V677" t="str">
        <f>'pure data'!M677</f>
        <v>S. Mestry</v>
      </c>
    </row>
    <row r="678" spans="2:22" x14ac:dyDescent="0.2">
      <c r="B678" t="str">
        <f>'pure data'!A678</f>
        <v>Printer 20</v>
      </c>
      <c r="C678">
        <f>'pure data'!G678</f>
        <v>24563889</v>
      </c>
      <c r="D678" s="13">
        <f>'pure data'!H678</f>
        <v>5.5555555555555552E-2</v>
      </c>
      <c r="E678">
        <f>'pure data'!I678</f>
        <v>33.9</v>
      </c>
      <c r="F678">
        <f>'pure data'!J678</f>
        <v>0</v>
      </c>
      <c r="G678" t="str">
        <f>'pure data'!K678</f>
        <v>N/A</v>
      </c>
      <c r="H678" t="str">
        <f>'pure data'!M678</f>
        <v>A. Duranec</v>
      </c>
      <c r="I678" t="str">
        <f>'pure data'!N678</f>
        <v>undergraduate</v>
      </c>
      <c r="J678" t="str">
        <f>'pure data'!O678</f>
        <v>FEEG6012 - GDP 21</v>
      </c>
      <c r="K678">
        <f>'pure data'!P678</f>
        <v>0</v>
      </c>
      <c r="L678">
        <f>'pure data'!Q678</f>
        <v>0</v>
      </c>
      <c r="M678" t="str">
        <f>'pure data'!T678</f>
        <v>yes</v>
      </c>
      <c r="N678" t="str">
        <f>'pure data'!D678</f>
        <v>Use</v>
      </c>
      <c r="O678" t="str">
        <f>'pure data'!E678 &amp; " " &amp; 'pure data'!F678</f>
        <v>Qasim Al Mansoor qham1g11</v>
      </c>
      <c r="P678" t="s">
        <v>2130</v>
      </c>
      <c r="Q678" s="1">
        <f>'pure data'!C678</f>
        <v>42088.425000000003</v>
      </c>
      <c r="R678" s="1">
        <f>'pure data'!L678</f>
        <v>42088.480555555558</v>
      </c>
      <c r="S678" t="str">
        <f>'pure data'!F678 &amp; "@soton.ac.uk"</f>
        <v>qham1g11@soton.ac.uk</v>
      </c>
      <c r="T678">
        <f>'pure data'!B678</f>
        <v>84097</v>
      </c>
      <c r="U678" t="str">
        <f>'pure data'!R678</f>
        <v>2015/3</v>
      </c>
      <c r="V678" t="str">
        <f>'pure data'!M678</f>
        <v>A. Duranec</v>
      </c>
    </row>
    <row r="679" spans="2:22" x14ac:dyDescent="0.2">
      <c r="B679" t="str">
        <f>'pure data'!A679</f>
        <v>Printer 16</v>
      </c>
      <c r="C679">
        <f>'pure data'!G679</f>
        <v>25619837</v>
      </c>
      <c r="D679" s="13">
        <f>'pure data'!H679</f>
        <v>6.625</v>
      </c>
      <c r="E679">
        <f>'pure data'!I679</f>
        <v>198</v>
      </c>
      <c r="F679">
        <f>'pure data'!J679</f>
        <v>0</v>
      </c>
      <c r="G679" t="str">
        <f>'pure data'!K679</f>
        <v>N/A</v>
      </c>
      <c r="H679" t="str">
        <f>'pure data'!M679</f>
        <v>S. Mestry</v>
      </c>
      <c r="I679" t="str">
        <f>'pure data'!N679</f>
        <v>undergraduate</v>
      </c>
      <c r="J679" t="str">
        <f>'pure data'!O679</f>
        <v>Group 1</v>
      </c>
      <c r="K679">
        <f>'pure data'!P679</f>
        <v>0</v>
      </c>
      <c r="L679" t="str">
        <f>'pure data'!Q679</f>
        <v>returned on 01/04/2015 to L. Wollatz</v>
      </c>
      <c r="M679" t="str">
        <f>'pure data'!T679</f>
        <v>yes</v>
      </c>
      <c r="N679" t="str">
        <f>'pure data'!D679</f>
        <v>Loan</v>
      </c>
      <c r="O679" t="str">
        <f>'pure data'!E679 &amp; " " &amp; 'pure data'!F679</f>
        <v>Merb Charushoglu mc9g12</v>
      </c>
      <c r="P679" t="s">
        <v>2130</v>
      </c>
      <c r="Q679" s="1">
        <f>'pure data'!C679</f>
        <v>42088.75</v>
      </c>
      <c r="R679" s="1">
        <f>'pure data'!L679</f>
        <v>42095.375</v>
      </c>
      <c r="S679" t="str">
        <f>'pure data'!F679 &amp; "@soton.ac.uk"</f>
        <v>mc9g12@soton.ac.uk</v>
      </c>
      <c r="T679">
        <f>'pure data'!B679</f>
        <v>82908</v>
      </c>
      <c r="U679" t="str">
        <f>'pure data'!R679</f>
        <v>2015/3</v>
      </c>
      <c r="V679" t="str">
        <f>'pure data'!M679</f>
        <v>S. Mestry</v>
      </c>
    </row>
    <row r="680" spans="2:22" x14ac:dyDescent="0.2">
      <c r="B680" t="str">
        <f>'pure data'!A680</f>
        <v>Printer 6</v>
      </c>
      <c r="C680">
        <f>'pure data'!G680</f>
        <v>25969749</v>
      </c>
      <c r="D680" s="13">
        <f>'pure data'!H680</f>
        <v>4.625</v>
      </c>
      <c r="E680">
        <f>'pure data'!I680</f>
        <v>350</v>
      </c>
      <c r="F680">
        <f>'pure data'!J680</f>
        <v>0</v>
      </c>
      <c r="G680" t="str">
        <f>'pure data'!K680</f>
        <v>N/A</v>
      </c>
      <c r="H680" t="str">
        <f>'pure data'!M680</f>
        <v>S. Mestry</v>
      </c>
      <c r="I680" t="str">
        <f>'pure data'!N680</f>
        <v>undergraduate</v>
      </c>
      <c r="J680" t="str">
        <f>'pure data'!O680</f>
        <v>Group 9</v>
      </c>
      <c r="K680">
        <f>'pure data'!P680</f>
        <v>0</v>
      </c>
      <c r="L680" t="str">
        <f>'pure data'!Q680</f>
        <v>returned on 30/03/2015 to Jing</v>
      </c>
      <c r="M680" t="str">
        <f>'pure data'!T680</f>
        <v>yes</v>
      </c>
      <c r="N680" t="str">
        <f>'pure data'!D680</f>
        <v>Loan</v>
      </c>
      <c r="O680" t="str">
        <f>'pure data'!E680 &amp; " " &amp; 'pure data'!F680</f>
        <v>M. D. md9g13</v>
      </c>
      <c r="P680" t="s">
        <v>2130</v>
      </c>
      <c r="Q680" s="1">
        <f>'pure data'!C680</f>
        <v>42088.75</v>
      </c>
      <c r="R680" s="1">
        <f>'pure data'!L680</f>
        <v>42093.375</v>
      </c>
      <c r="S680" t="str">
        <f>'pure data'!F680 &amp; "@soton.ac.uk"</f>
        <v>md9g13@soton.ac.uk</v>
      </c>
      <c r="T680">
        <f>'pure data'!B680</f>
        <v>80151</v>
      </c>
      <c r="U680" t="str">
        <f>'pure data'!R680</f>
        <v>2015/3</v>
      </c>
      <c r="V680" t="str">
        <f>'pure data'!M680</f>
        <v>S. Mestry</v>
      </c>
    </row>
    <row r="681" spans="2:22" x14ac:dyDescent="0.2">
      <c r="B681" t="str">
        <f>'pure data'!A681</f>
        <v>Printer 22</v>
      </c>
      <c r="C681">
        <f>'pure data'!G681</f>
        <v>25555049</v>
      </c>
      <c r="D681" s="13">
        <f>'pure data'!H681</f>
        <v>1.6666666666666666E-2</v>
      </c>
      <c r="E681">
        <f>'pure data'!I681</f>
        <v>9.4</v>
      </c>
      <c r="F681">
        <f>'pure data'!J681</f>
        <v>0</v>
      </c>
      <c r="G681" t="str">
        <f>'pure data'!K681</f>
        <v>N/A</v>
      </c>
      <c r="H681" t="str">
        <f>'pure data'!M681</f>
        <v>A. Duranec</v>
      </c>
      <c r="I681" t="str">
        <f>'pure data'!N681</f>
        <v>undergraduate</v>
      </c>
      <c r="J681" t="str">
        <f>'pure data'!O681</f>
        <v xml:space="preserve">FEEG3003 - IP </v>
      </c>
      <c r="K681">
        <f>'pure data'!P681</f>
        <v>0</v>
      </c>
      <c r="L681">
        <f>'pure data'!Q681</f>
        <v>0</v>
      </c>
      <c r="M681" t="str">
        <f>'pure data'!T681</f>
        <v>yes</v>
      </c>
      <c r="N681" t="str">
        <f>'pure data'!D681</f>
        <v>Use</v>
      </c>
      <c r="O681" t="str">
        <f>'pure data'!E681 &amp; " " &amp; 'pure data'!F681</f>
        <v>H. K. Y. hky1g12</v>
      </c>
      <c r="P681" t="s">
        <v>2130</v>
      </c>
      <c r="Q681" s="1">
        <f>'pure data'!C681</f>
        <v>42088.436111111114</v>
      </c>
      <c r="R681" s="1">
        <f>'pure data'!L681</f>
        <v>42088.452777777784</v>
      </c>
      <c r="S681" t="str">
        <f>'pure data'!F681 &amp; "@soton.ac.uk"</f>
        <v>hky1g12@soton.ac.uk</v>
      </c>
      <c r="T681">
        <f>'pure data'!B681</f>
        <v>84047</v>
      </c>
      <c r="U681" t="str">
        <f>'pure data'!R681</f>
        <v>2015/3</v>
      </c>
      <c r="V681" t="str">
        <f>'pure data'!M681</f>
        <v>A. Duranec</v>
      </c>
    </row>
    <row r="682" spans="2:22" x14ac:dyDescent="0.2">
      <c r="B682" t="str">
        <f>'pure data'!A682</f>
        <v>Printer 22</v>
      </c>
      <c r="C682">
        <f>'pure data'!G682</f>
        <v>25555049</v>
      </c>
      <c r="D682" s="13">
        <f>'pure data'!H682</f>
        <v>1.6666666666666666E-2</v>
      </c>
      <c r="E682">
        <f>'pure data'!I682</f>
        <v>9.4</v>
      </c>
      <c r="F682">
        <f>'pure data'!J682</f>
        <v>0</v>
      </c>
      <c r="G682" t="str">
        <f>'pure data'!K682</f>
        <v>N/A</v>
      </c>
      <c r="H682" t="str">
        <f>'pure data'!M682</f>
        <v>Y. Chen</v>
      </c>
      <c r="I682" t="str">
        <f>'pure data'!N682</f>
        <v>undergraduate</v>
      </c>
      <c r="J682" t="str">
        <f>'pure data'!O682</f>
        <v xml:space="preserve">FEEG3003 - IP </v>
      </c>
      <c r="K682">
        <f>'pure data'!P682</f>
        <v>0</v>
      </c>
      <c r="L682">
        <f>'pure data'!Q682</f>
        <v>0</v>
      </c>
      <c r="M682" t="str">
        <f>'pure data'!T682</f>
        <v>yes</v>
      </c>
      <c r="N682" t="str">
        <f>'pure data'!D682</f>
        <v>Use</v>
      </c>
      <c r="O682" t="str">
        <f>'pure data'!E682 &amp; " " &amp; 'pure data'!F682</f>
        <v>H. K. Y. hky1g12</v>
      </c>
      <c r="P682" t="s">
        <v>2130</v>
      </c>
      <c r="Q682" s="1">
        <f>'pure data'!C682</f>
        <v>42088.452777777784</v>
      </c>
      <c r="R682" s="1">
        <f>'pure data'!L682</f>
        <v>42088.469444444454</v>
      </c>
      <c r="S682" t="str">
        <f>'pure data'!F682 &amp; "@soton.ac.uk"</f>
        <v>hky1g12@soton.ac.uk</v>
      </c>
      <c r="T682">
        <f>'pure data'!B682</f>
        <v>84047</v>
      </c>
      <c r="U682" t="str">
        <f>'pure data'!R682</f>
        <v>2015/3</v>
      </c>
      <c r="V682" t="str">
        <f>'pure data'!M682</f>
        <v>Y. Chen</v>
      </c>
    </row>
    <row r="683" spans="2:22" x14ac:dyDescent="0.2">
      <c r="B683" t="str">
        <f>'pure data'!A683</f>
        <v>Printer 22</v>
      </c>
      <c r="C683">
        <f>'pure data'!G683</f>
        <v>25555049</v>
      </c>
      <c r="D683" s="13">
        <f>'pure data'!H683</f>
        <v>1.3888888888888888E-2</v>
      </c>
      <c r="E683">
        <f>'pure data'!I683</f>
        <v>9</v>
      </c>
      <c r="F683">
        <f>'pure data'!J683</f>
        <v>0</v>
      </c>
      <c r="G683" t="str">
        <f>'pure data'!K683</f>
        <v>N/A</v>
      </c>
      <c r="H683" t="str">
        <f>'pure data'!M683</f>
        <v>Y. Chen</v>
      </c>
      <c r="I683" t="str">
        <f>'pure data'!N683</f>
        <v>undergraduate</v>
      </c>
      <c r="J683" t="str">
        <f>'pure data'!O683</f>
        <v xml:space="preserve">FEEG3003 - IP </v>
      </c>
      <c r="K683">
        <f>'pure data'!P683</f>
        <v>0</v>
      </c>
      <c r="L683">
        <f>'pure data'!Q683</f>
        <v>0</v>
      </c>
      <c r="M683" t="str">
        <f>'pure data'!T683</f>
        <v>yes</v>
      </c>
      <c r="N683" t="str">
        <f>'pure data'!D683</f>
        <v>Use</v>
      </c>
      <c r="O683" t="str">
        <f>'pure data'!E683 &amp; " " &amp; 'pure data'!F683</f>
        <v>H. K. Y. hky1g12</v>
      </c>
      <c r="P683" t="s">
        <v>2130</v>
      </c>
      <c r="Q683" s="1">
        <f>'pure data'!C683</f>
        <v>42088.469444444454</v>
      </c>
      <c r="R683" s="1">
        <f>'pure data'!L683</f>
        <v>42088.483333333344</v>
      </c>
      <c r="S683" t="str">
        <f>'pure data'!F683 &amp; "@soton.ac.uk"</f>
        <v>hky1g12@soton.ac.uk</v>
      </c>
      <c r="T683">
        <f>'pure data'!B683</f>
        <v>84047</v>
      </c>
      <c r="U683" t="str">
        <f>'pure data'!R683</f>
        <v>2015/3</v>
      </c>
      <c r="V683" t="str">
        <f>'pure data'!M683</f>
        <v>Y. Chen</v>
      </c>
    </row>
    <row r="684" spans="2:22" x14ac:dyDescent="0.2">
      <c r="B684" t="str">
        <f>'pure data'!A684</f>
        <v>Printer 13</v>
      </c>
      <c r="C684">
        <f>'pure data'!G684</f>
        <v>27441415</v>
      </c>
      <c r="D684" s="13">
        <f>'pure data'!H684</f>
        <v>6.25E-2</v>
      </c>
      <c r="E684">
        <f>'pure data'!I684</f>
        <v>20</v>
      </c>
      <c r="F684">
        <f>'pure data'!J684</f>
        <v>0</v>
      </c>
      <c r="G684" t="str">
        <f>'pure data'!K684</f>
        <v>N/A</v>
      </c>
      <c r="H684" t="str">
        <f>'pure data'!M684</f>
        <v>Y. Chen</v>
      </c>
      <c r="I684" t="str">
        <f>'pure data'!N684</f>
        <v>undergraduate</v>
      </c>
      <c r="J684" t="str">
        <f>'pure data'!O684</f>
        <v xml:space="preserve">FEEG3003 - IP </v>
      </c>
      <c r="K684">
        <f>'pure data'!P684</f>
        <v>0</v>
      </c>
      <c r="L684">
        <f>'pure data'!Q684</f>
        <v>0</v>
      </c>
      <c r="M684" t="str">
        <f>'pure data'!T684</f>
        <v>yes</v>
      </c>
      <c r="N684" t="str">
        <f>'pure data'!D684</f>
        <v>Use</v>
      </c>
      <c r="O684" t="str">
        <f>'pure data'!E684 &amp; " " &amp; 'pure data'!F684</f>
        <v>Ana-Marija Duranec ad2e14</v>
      </c>
      <c r="P684" t="s">
        <v>2130</v>
      </c>
      <c r="Q684" s="1">
        <f>'pure data'!C684</f>
        <v>42088.375</v>
      </c>
      <c r="R684" s="1">
        <f>'pure data'!L684</f>
        <v>42088.4375</v>
      </c>
      <c r="S684" t="str">
        <f>'pure data'!F684 &amp; "@soton.ac.uk"</f>
        <v>ad2e14@soton.ac.uk</v>
      </c>
      <c r="T684">
        <f>'pure data'!B684</f>
        <v>80233</v>
      </c>
      <c r="U684" t="str">
        <f>'pure data'!R684</f>
        <v>2015/3</v>
      </c>
      <c r="V684" t="str">
        <f>'pure data'!M684</f>
        <v>Y. Chen</v>
      </c>
    </row>
    <row r="685" spans="2:22" x14ac:dyDescent="0.2">
      <c r="B685" t="str">
        <f>'pure data'!A685</f>
        <v>Printer 2</v>
      </c>
      <c r="C685">
        <f>'pure data'!G685</f>
        <v>25580264</v>
      </c>
      <c r="D685" s="13">
        <f>'pure data'!H685</f>
        <v>0.25</v>
      </c>
      <c r="E685">
        <f>'pure data'!I685</f>
        <v>57</v>
      </c>
      <c r="F685">
        <f>'pure data'!J685</f>
        <v>0</v>
      </c>
      <c r="G685" t="str">
        <f>'pure data'!K685</f>
        <v>N/A</v>
      </c>
      <c r="H685" t="str">
        <f>'pure data'!M685</f>
        <v>S. Mestry</v>
      </c>
      <c r="I685" t="str">
        <f>'pure data'!N685</f>
        <v>undergraduate</v>
      </c>
      <c r="J685" t="str">
        <f>'pure data'!O685</f>
        <v xml:space="preserve">FEEG3003 - IP </v>
      </c>
      <c r="K685">
        <f>'pure data'!P685</f>
        <v>0</v>
      </c>
      <c r="L685" t="str">
        <f>'pure data'!Q685</f>
        <v>overnight printing</v>
      </c>
      <c r="M685" t="str">
        <f>'pure data'!T685</f>
        <v>yes</v>
      </c>
      <c r="N685" t="str">
        <f>'pure data'!D685</f>
        <v>Use</v>
      </c>
      <c r="O685" t="str">
        <f>'pure data'!E685 &amp; " " &amp; 'pure data'!F685</f>
        <v>M. A. M. mam2g12</v>
      </c>
      <c r="P685" t="s">
        <v>2130</v>
      </c>
      <c r="Q685" s="1">
        <f>'pure data'!C685</f>
        <v>42088.513888888891</v>
      </c>
      <c r="R685" s="1">
        <f>'pure data'!L685</f>
        <v>42088.763888888891</v>
      </c>
      <c r="S685" t="str">
        <f>'pure data'!F685 &amp; "@soton.ac.uk"</f>
        <v>mam2g12@soton.ac.uk</v>
      </c>
      <c r="T685">
        <f>'pure data'!B685</f>
        <v>63116</v>
      </c>
      <c r="U685" t="str">
        <f>'pure data'!R685</f>
        <v>2015/3</v>
      </c>
      <c r="V685" t="str">
        <f>'pure data'!M685</f>
        <v>S. Mestry</v>
      </c>
    </row>
    <row r="686" spans="2:22" x14ac:dyDescent="0.2">
      <c r="B686" t="str">
        <f>'pure data'!A686</f>
        <v>Printer 13</v>
      </c>
      <c r="C686">
        <f>'pure data'!G686</f>
        <v>27441415</v>
      </c>
      <c r="D686" s="13">
        <f>'pure data'!H686</f>
        <v>2.4999999999999998E-2</v>
      </c>
      <c r="E686">
        <f>'pure data'!I686</f>
        <v>10</v>
      </c>
      <c r="F686">
        <f>'pure data'!J686</f>
        <v>0</v>
      </c>
      <c r="G686" t="str">
        <f>'pure data'!K686</f>
        <v>N/A</v>
      </c>
      <c r="H686" t="str">
        <f>'pure data'!M686</f>
        <v>S. Mestry</v>
      </c>
      <c r="I686" t="str">
        <f>'pure data'!N686</f>
        <v>undergraduate</v>
      </c>
      <c r="J686" t="str">
        <f>'pure data'!O686</f>
        <v xml:space="preserve">FEEG3003 - IP </v>
      </c>
      <c r="K686">
        <f>'pure data'!P686</f>
        <v>0</v>
      </c>
      <c r="L686">
        <f>'pure data'!Q686</f>
        <v>0</v>
      </c>
      <c r="M686" t="str">
        <f>'pure data'!T686</f>
        <v>yes</v>
      </c>
      <c r="N686" t="str">
        <f>'pure data'!D686</f>
        <v>Use</v>
      </c>
      <c r="O686" t="str">
        <f>'pure data'!E686 &amp; " " &amp; 'pure data'!F686</f>
        <v>Ana-Marija Duranec ad2e14</v>
      </c>
      <c r="P686" t="s">
        <v>2130</v>
      </c>
      <c r="Q686" s="1">
        <f>'pure data'!C686</f>
        <v>42088.4375</v>
      </c>
      <c r="R686" s="1">
        <f>'pure data'!L686</f>
        <v>42088.462500000001</v>
      </c>
      <c r="S686" t="str">
        <f>'pure data'!F686 &amp; "@soton.ac.uk"</f>
        <v>ad2e14@soton.ac.uk</v>
      </c>
      <c r="T686">
        <f>'pure data'!B686</f>
        <v>80233</v>
      </c>
      <c r="U686" t="str">
        <f>'pure data'!R686</f>
        <v>2015/3</v>
      </c>
      <c r="V686" t="str">
        <f>'pure data'!M686</f>
        <v>S. Mestry</v>
      </c>
    </row>
    <row r="687" spans="2:22" x14ac:dyDescent="0.2">
      <c r="B687" t="str">
        <f>'pure data'!A687</f>
        <v>Printer 12</v>
      </c>
      <c r="C687">
        <f>'pure data'!G687</f>
        <v>27268519</v>
      </c>
      <c r="D687" s="13">
        <f>'pure data'!H687</f>
        <v>32.625</v>
      </c>
      <c r="E687">
        <f>'pure data'!I687</f>
        <v>0</v>
      </c>
      <c r="F687">
        <f>'pure data'!J687</f>
        <v>0</v>
      </c>
      <c r="G687" t="str">
        <f>'pure data'!K687</f>
        <v>N/A</v>
      </c>
      <c r="H687" t="str">
        <f>'pure data'!M687</f>
        <v>S. Mestry</v>
      </c>
      <c r="I687" t="str">
        <f>'pure data'!N687</f>
        <v>undergraduate</v>
      </c>
      <c r="J687" t="str">
        <f>'pure data'!O687</f>
        <v xml:space="preserve">FEEG3003 - IP </v>
      </c>
      <c r="K687">
        <f>'pure data'!P687</f>
        <v>0</v>
      </c>
      <c r="L687" t="str">
        <f>'pure data'!Q687</f>
        <v>returned on 27/04/2015 to A. Duranec</v>
      </c>
      <c r="M687" t="str">
        <f>'pure data'!T687</f>
        <v>yes</v>
      </c>
      <c r="N687" t="str">
        <f>'pure data'!D687</f>
        <v>Loan</v>
      </c>
      <c r="O687" t="str">
        <f>'pure data'!E687 &amp; " " &amp; 'pure data'!F687</f>
        <v>Kate Rogers ker1g14</v>
      </c>
      <c r="P687" t="s">
        <v>2130</v>
      </c>
      <c r="Q687" s="1">
        <f>'pure data'!C687</f>
        <v>42088.75</v>
      </c>
      <c r="R687" s="1">
        <f>'pure data'!L687</f>
        <v>42121.375</v>
      </c>
      <c r="S687" t="str">
        <f>'pure data'!F687 &amp; "@soton.ac.uk"</f>
        <v>ker1g14@soton.ac.uk</v>
      </c>
      <c r="T687">
        <f>'pure data'!B687</f>
        <v>80222</v>
      </c>
      <c r="U687" t="str">
        <f>'pure data'!R687</f>
        <v>2015/3</v>
      </c>
      <c r="V687" t="str">
        <f>'pure data'!M687</f>
        <v>S. Mestry</v>
      </c>
    </row>
    <row r="688" spans="2:22" x14ac:dyDescent="0.2">
      <c r="B688" t="str">
        <f>'pure data'!A688</f>
        <v>Printer 4</v>
      </c>
      <c r="C688">
        <f>'pure data'!G688</f>
        <v>25969749</v>
      </c>
      <c r="D688" s="13">
        <f>'pure data'!H688</f>
        <v>29.625</v>
      </c>
      <c r="E688">
        <f>'pure data'!I688</f>
        <v>2E-3</v>
      </c>
      <c r="F688">
        <f>'pure data'!J688</f>
        <v>0</v>
      </c>
      <c r="G688" t="str">
        <f>'pure data'!K688</f>
        <v>N/A</v>
      </c>
      <c r="H688" t="str">
        <f>'pure data'!M688</f>
        <v>Y. Chen</v>
      </c>
      <c r="I688" t="str">
        <f>'pure data'!N688</f>
        <v>undergraduate</v>
      </c>
      <c r="J688" t="str">
        <f>'pure data'!O688</f>
        <v>Group 9</v>
      </c>
      <c r="K688">
        <f>'pure data'!P688</f>
        <v>0</v>
      </c>
      <c r="L688" t="str">
        <f>'pure data'!Q688</f>
        <v>returned on 29/04/2015 to S. Mestry (returned 16 days late)</v>
      </c>
      <c r="M688" t="str">
        <f>'pure data'!T688</f>
        <v>yes</v>
      </c>
      <c r="N688" t="str">
        <f>'pure data'!D688</f>
        <v>Loan</v>
      </c>
      <c r="O688" t="str">
        <f>'pure data'!E688 &amp; " " &amp; 'pure data'!F688</f>
        <v>M. D. md9g13</v>
      </c>
      <c r="P688" t="s">
        <v>2130</v>
      </c>
      <c r="Q688" s="1">
        <f>'pure data'!C688</f>
        <v>42093.75</v>
      </c>
      <c r="R688" s="1">
        <f>'pure data'!L688</f>
        <v>42123.375</v>
      </c>
      <c r="S688" t="str">
        <f>'pure data'!F688 &amp; "@soton.ac.uk"</f>
        <v>md9g13@soton.ac.uk</v>
      </c>
      <c r="T688">
        <f>'pure data'!B688</f>
        <v>83908</v>
      </c>
      <c r="U688" t="str">
        <f>'pure data'!R688</f>
        <v>2015/3</v>
      </c>
      <c r="V688" t="str">
        <f>'pure data'!M688</f>
        <v>Y. Chen</v>
      </c>
    </row>
    <row r="689" spans="2:22" x14ac:dyDescent="0.2">
      <c r="B689" t="str">
        <f>'pure data'!A689</f>
        <v>Printer 8</v>
      </c>
      <c r="C689">
        <f>'pure data'!G689</f>
        <v>23514299</v>
      </c>
      <c r="D689" s="13">
        <f>'pure data'!H689</f>
        <v>0.625</v>
      </c>
      <c r="E689">
        <f>'pure data'!I689</f>
        <v>0</v>
      </c>
      <c r="F689">
        <f>'pure data'!J689</f>
        <v>0</v>
      </c>
      <c r="G689" t="str">
        <f>'pure data'!K689</f>
        <v>N/A</v>
      </c>
      <c r="H689" t="str">
        <f>'pure data'!M689</f>
        <v>J. Van der Kindere</v>
      </c>
      <c r="I689" t="str">
        <f>'pure data'!N689</f>
        <v>demonstrator</v>
      </c>
      <c r="J689" t="str">
        <f>'pure data'!O689</f>
        <v>Demonstrator</v>
      </c>
      <c r="K689">
        <f>'pure data'!P689</f>
        <v>0</v>
      </c>
      <c r="L689" t="str">
        <f>'pure data'!Q689</f>
        <v>returned on 02/04/2015 to L. Wollatz</v>
      </c>
      <c r="M689" t="str">
        <f>'pure data'!T689</f>
        <v>yes</v>
      </c>
      <c r="N689" t="str">
        <f>'pure data'!D689</f>
        <v>Loan</v>
      </c>
      <c r="O689" t="str">
        <f>'pure data'!E689 &amp; " " &amp; 'pure data'!F689</f>
        <v>Jacques Van der Kindere jvdk1g09</v>
      </c>
      <c r="P689" t="s">
        <v>2130</v>
      </c>
      <c r="Q689" s="1">
        <f>'pure data'!C689</f>
        <v>42095.75</v>
      </c>
      <c r="R689" s="1">
        <f>'pure data'!L689</f>
        <v>42096.375</v>
      </c>
      <c r="S689" t="str">
        <f>'pure data'!F689 &amp; "@soton.ac.uk"</f>
        <v>jvdk1g09@soton.ac.uk</v>
      </c>
      <c r="T689">
        <f>'pure data'!B689</f>
        <v>80211</v>
      </c>
      <c r="U689" t="str">
        <f>'pure data'!R689</f>
        <v>2015/4</v>
      </c>
      <c r="V689" t="str">
        <f>'pure data'!M689</f>
        <v>J. Van der Kindere</v>
      </c>
    </row>
    <row r="690" spans="2:22" x14ac:dyDescent="0.2">
      <c r="B690" t="str">
        <f>'pure data'!A690</f>
        <v>Printer 8</v>
      </c>
      <c r="C690">
        <f>'pure data'!G690</f>
        <v>23514299</v>
      </c>
      <c r="D690" s="13">
        <f>'pure data'!H690</f>
        <v>6.6666666666666666E-2</v>
      </c>
      <c r="E690">
        <f>'pure data'!I690</f>
        <v>13.6</v>
      </c>
      <c r="F690">
        <f>'pure data'!J690</f>
        <v>0</v>
      </c>
      <c r="G690" t="str">
        <f>'pure data'!K690</f>
        <v>N/A</v>
      </c>
      <c r="H690" t="str">
        <f>'pure data'!M690</f>
        <v>J. Van der Kindere</v>
      </c>
      <c r="I690" t="str">
        <f>'pure data'!N690</f>
        <v>demonstrator</v>
      </c>
      <c r="J690" t="str">
        <f>'pure data'!O690</f>
        <v>Demonstrator</v>
      </c>
      <c r="K690">
        <f>'pure data'!P690</f>
        <v>0</v>
      </c>
      <c r="L690">
        <f>'pure data'!Q690</f>
        <v>0</v>
      </c>
      <c r="M690" t="str">
        <f>'pure data'!T690</f>
        <v>yes</v>
      </c>
      <c r="N690" t="str">
        <f>'pure data'!D690</f>
        <v>Use</v>
      </c>
      <c r="O690" t="str">
        <f>'pure data'!E690 &amp; " " &amp; 'pure data'!F690</f>
        <v>Jacques Van der Kindere jvdk1g09</v>
      </c>
      <c r="P690" t="s">
        <v>2130</v>
      </c>
      <c r="Q690" s="1">
        <f>'pure data'!C690</f>
        <v>42095.375</v>
      </c>
      <c r="R690" s="1">
        <f>'pure data'!L690</f>
        <v>42095.441666666666</v>
      </c>
      <c r="S690" t="str">
        <f>'pure data'!F690 &amp; "@soton.ac.uk"</f>
        <v>jvdk1g09@soton.ac.uk</v>
      </c>
      <c r="T690">
        <f>'pure data'!B690</f>
        <v>80211</v>
      </c>
      <c r="U690" t="str">
        <f>'pure data'!R690</f>
        <v>2015/4</v>
      </c>
      <c r="V690" t="str">
        <f>'pure data'!M690</f>
        <v>J. Van der Kindere</v>
      </c>
    </row>
    <row r="691" spans="2:22" x14ac:dyDescent="0.2">
      <c r="B691" t="str">
        <f>'pure data'!A691</f>
        <v>Printer 13</v>
      </c>
      <c r="C691">
        <f>'pure data'!G691</f>
        <v>23514299</v>
      </c>
      <c r="D691" s="13">
        <f>'pure data'!H691</f>
        <v>9.7222222222222224E-2</v>
      </c>
      <c r="E691">
        <f>'pure data'!I691</f>
        <v>13</v>
      </c>
      <c r="F691">
        <f>'pure data'!J691</f>
        <v>0</v>
      </c>
      <c r="G691" t="str">
        <f>'pure data'!K691</f>
        <v>N/A</v>
      </c>
      <c r="H691" t="str">
        <f>'pure data'!M691</f>
        <v>J. Van der Kindere</v>
      </c>
      <c r="I691" t="str">
        <f>'pure data'!N691</f>
        <v>demonstrator</v>
      </c>
      <c r="J691" t="str">
        <f>'pure data'!O691</f>
        <v>Demonstrator</v>
      </c>
      <c r="K691">
        <f>'pure data'!P691</f>
        <v>0</v>
      </c>
      <c r="L691">
        <f>'pure data'!Q691</f>
        <v>0</v>
      </c>
      <c r="M691" t="str">
        <f>'pure data'!T691</f>
        <v>yes</v>
      </c>
      <c r="N691" t="str">
        <f>'pure data'!D691</f>
        <v>Use</v>
      </c>
      <c r="O691" t="str">
        <f>'pure data'!E691 &amp; " " &amp; 'pure data'!F691</f>
        <v>Jacques Van der Kindere jvdk1g09</v>
      </c>
      <c r="P691" t="s">
        <v>2130</v>
      </c>
      <c r="Q691" s="1">
        <f>'pure data'!C691</f>
        <v>42095.375</v>
      </c>
      <c r="R691" s="1">
        <f>'pure data'!L691</f>
        <v>42095.472222222219</v>
      </c>
      <c r="S691" t="str">
        <f>'pure data'!F691 &amp; "@soton.ac.uk"</f>
        <v>jvdk1g09@soton.ac.uk</v>
      </c>
      <c r="T691">
        <f>'pure data'!B691</f>
        <v>80233</v>
      </c>
      <c r="U691" t="str">
        <f>'pure data'!R691</f>
        <v>2015/4</v>
      </c>
      <c r="V691" t="str">
        <f>'pure data'!M691</f>
        <v>J. Van der Kindere</v>
      </c>
    </row>
    <row r="692" spans="2:22" x14ac:dyDescent="0.2">
      <c r="B692" t="str">
        <f>'pure data'!A692</f>
        <v>Printer 8</v>
      </c>
      <c r="C692">
        <f>'pure data'!G692</f>
        <v>23514299</v>
      </c>
      <c r="D692" s="13">
        <f>'pure data'!H692</f>
        <v>6.6666666666666666E-2</v>
      </c>
      <c r="E692">
        <f>'pure data'!I692</f>
        <v>13.6</v>
      </c>
      <c r="F692">
        <f>'pure data'!J692</f>
        <v>0</v>
      </c>
      <c r="G692" t="str">
        <f>'pure data'!K692</f>
        <v>N/A</v>
      </c>
      <c r="H692" t="str">
        <f>'pure data'!M692</f>
        <v>J. Van der Kindere</v>
      </c>
      <c r="I692" t="str">
        <f>'pure data'!N692</f>
        <v>demonstrator</v>
      </c>
      <c r="J692" t="str">
        <f>'pure data'!O692</f>
        <v>Demonstrator</v>
      </c>
      <c r="K692">
        <f>'pure data'!P692</f>
        <v>0</v>
      </c>
      <c r="L692">
        <f>'pure data'!Q692</f>
        <v>0</v>
      </c>
      <c r="M692" t="str">
        <f>'pure data'!T692</f>
        <v>yes</v>
      </c>
      <c r="N692" t="str">
        <f>'pure data'!D692</f>
        <v>Use</v>
      </c>
      <c r="O692" t="str">
        <f>'pure data'!E692 &amp; " " &amp; 'pure data'!F692</f>
        <v>Jacques Van der Kindere jvdk1g09</v>
      </c>
      <c r="P692" t="s">
        <v>2130</v>
      </c>
      <c r="Q692" s="1">
        <f>'pure data'!C692</f>
        <v>42095.441666666666</v>
      </c>
      <c r="R692" s="1">
        <f>'pure data'!L692</f>
        <v>42095.508333333331</v>
      </c>
      <c r="S692" t="str">
        <f>'pure data'!F692 &amp; "@soton.ac.uk"</f>
        <v>jvdk1g09@soton.ac.uk</v>
      </c>
      <c r="T692">
        <f>'pure data'!B692</f>
        <v>80211</v>
      </c>
      <c r="U692" t="str">
        <f>'pure data'!R692</f>
        <v>2015/4</v>
      </c>
      <c r="V692" t="str">
        <f>'pure data'!M692</f>
        <v>J. Van der Kindere</v>
      </c>
    </row>
    <row r="693" spans="2:22" x14ac:dyDescent="0.2">
      <c r="B693" t="str">
        <f>'pure data'!A693</f>
        <v>Printer 13</v>
      </c>
      <c r="C693">
        <f>'pure data'!G693</f>
        <v>23514299</v>
      </c>
      <c r="D693" s="13">
        <f>'pure data'!H693</f>
        <v>9.7222222222222224E-2</v>
      </c>
      <c r="E693">
        <f>'pure data'!I693</f>
        <v>13</v>
      </c>
      <c r="F693">
        <f>'pure data'!J693</f>
        <v>0</v>
      </c>
      <c r="G693" t="str">
        <f>'pure data'!K693</f>
        <v>N/A</v>
      </c>
      <c r="H693" t="str">
        <f>'pure data'!M693</f>
        <v>J. Van der Kindere</v>
      </c>
      <c r="I693" t="str">
        <f>'pure data'!N693</f>
        <v>demonstrator</v>
      </c>
      <c r="J693" t="str">
        <f>'pure data'!O693</f>
        <v>Demonstrator</v>
      </c>
      <c r="K693">
        <f>'pure data'!P693</f>
        <v>0</v>
      </c>
      <c r="L693">
        <f>'pure data'!Q693</f>
        <v>0</v>
      </c>
      <c r="M693" t="str">
        <f>'pure data'!T693</f>
        <v>yes</v>
      </c>
      <c r="N693" t="str">
        <f>'pure data'!D693</f>
        <v>Use</v>
      </c>
      <c r="O693" t="str">
        <f>'pure data'!E693 &amp; " " &amp; 'pure data'!F693</f>
        <v>Jacques Van der Kindere jvdk1g09</v>
      </c>
      <c r="P693" t="s">
        <v>2130</v>
      </c>
      <c r="Q693" s="1">
        <f>'pure data'!C693</f>
        <v>42095.472222222219</v>
      </c>
      <c r="R693" s="1">
        <f>'pure data'!L693</f>
        <v>42095.569444444438</v>
      </c>
      <c r="S693" t="str">
        <f>'pure data'!F693 &amp; "@soton.ac.uk"</f>
        <v>jvdk1g09@soton.ac.uk</v>
      </c>
      <c r="T693">
        <f>'pure data'!B693</f>
        <v>80233</v>
      </c>
      <c r="U693" t="str">
        <f>'pure data'!R693</f>
        <v>2015/4</v>
      </c>
      <c r="V693" t="str">
        <f>'pure data'!M693</f>
        <v>J. Van der Kindere</v>
      </c>
    </row>
    <row r="694" spans="2:22" x14ac:dyDescent="0.2">
      <c r="B694" t="str">
        <f>'pure data'!A694</f>
        <v>Printer 20</v>
      </c>
      <c r="C694">
        <f>'pure data'!G694</f>
        <v>26390507</v>
      </c>
      <c r="D694" s="13">
        <f>'pure data'!H694</f>
        <v>0.14444444444444446</v>
      </c>
      <c r="E694">
        <f>'pure data'!I694</f>
        <v>29.8</v>
      </c>
      <c r="F694">
        <f>'pure data'!J694</f>
        <v>0</v>
      </c>
      <c r="G694" t="str">
        <f>'pure data'!K694</f>
        <v>N/A</v>
      </c>
      <c r="H694" t="str">
        <f>'pure data'!M694</f>
        <v>Y. Chen</v>
      </c>
      <c r="I694" t="str">
        <f>'pure data'!N694</f>
        <v>undergraduate</v>
      </c>
      <c r="J694" t="str">
        <f>'pure data'!O694</f>
        <v>FEEG2001 - Eurobot 6</v>
      </c>
      <c r="K694">
        <f>'pure data'!P694</f>
        <v>0</v>
      </c>
      <c r="L694">
        <f>'pure data'!Q694</f>
        <v>0</v>
      </c>
      <c r="M694" t="str">
        <f>'pure data'!T694</f>
        <v>yes</v>
      </c>
      <c r="N694" t="str">
        <f>'pure data'!D694</f>
        <v>Use</v>
      </c>
      <c r="O694" t="str">
        <f>'pure data'!E694 &amp; " " &amp; 'pure data'!F694</f>
        <v>Nirmalina Beena nrb1g12</v>
      </c>
      <c r="P694" t="s">
        <v>2130</v>
      </c>
      <c r="Q694" s="1">
        <f>'pure data'!C694</f>
        <v>42095.375</v>
      </c>
      <c r="R694" s="1">
        <f>'pure data'!L694</f>
        <v>42095.519444444442</v>
      </c>
      <c r="S694" t="str">
        <f>'pure data'!F694 &amp; "@soton.ac.uk"</f>
        <v>nrb1g12@soton.ac.uk</v>
      </c>
      <c r="T694">
        <f>'pure data'!B694</f>
        <v>84097</v>
      </c>
      <c r="U694" t="str">
        <f>'pure data'!R694</f>
        <v>2015/4</v>
      </c>
      <c r="V694" t="str">
        <f>'pure data'!M694</f>
        <v>Y. Chen</v>
      </c>
    </row>
    <row r="695" spans="2:22" x14ac:dyDescent="0.2">
      <c r="B695" t="str">
        <f>'pure data'!A695</f>
        <v>Printer 22</v>
      </c>
      <c r="C695">
        <f>'pure data'!G695</f>
        <v>25619837</v>
      </c>
      <c r="D695" s="13">
        <f>'pure data'!H695</f>
        <v>5.9722222222222225E-2</v>
      </c>
      <c r="E695">
        <f>'pure data'!I695</f>
        <v>15.9</v>
      </c>
      <c r="F695">
        <f>'pure data'!J695</f>
        <v>0</v>
      </c>
      <c r="G695" t="str">
        <f>'pure data'!K695</f>
        <v>N/A</v>
      </c>
      <c r="H695" t="str">
        <f>'pure data'!M695</f>
        <v>L. Wollatz</v>
      </c>
      <c r="I695" t="str">
        <f>'pure data'!N695</f>
        <v>undergraduate</v>
      </c>
      <c r="J695" t="str">
        <f>'pure data'!O695</f>
        <v>FEEG2001 - 3D Printer 1</v>
      </c>
      <c r="K695">
        <f>'pure data'!P695</f>
        <v>0</v>
      </c>
      <c r="L695">
        <f>'pure data'!Q695</f>
        <v>0</v>
      </c>
      <c r="M695" t="str">
        <f>'pure data'!T695</f>
        <v>yes</v>
      </c>
      <c r="N695" t="str">
        <f>'pure data'!D695</f>
        <v>Use</v>
      </c>
      <c r="O695" t="str">
        <f>'pure data'!E695 &amp; " " &amp; 'pure data'!F695</f>
        <v>Merb Charushoglu mc9g12</v>
      </c>
      <c r="P695" t="s">
        <v>2130</v>
      </c>
      <c r="Q695" s="1">
        <f>'pure data'!C695</f>
        <v>42095.375</v>
      </c>
      <c r="R695" s="1">
        <f>'pure data'!L695</f>
        <v>42095.43472222222</v>
      </c>
      <c r="S695" t="str">
        <f>'pure data'!F695 &amp; "@soton.ac.uk"</f>
        <v>mc9g12@soton.ac.uk</v>
      </c>
      <c r="T695">
        <f>'pure data'!B695</f>
        <v>84047</v>
      </c>
      <c r="U695" t="str">
        <f>'pure data'!R695</f>
        <v>2015/4</v>
      </c>
      <c r="V695" t="str">
        <f>'pure data'!M695</f>
        <v>L. Wollatz</v>
      </c>
    </row>
    <row r="696" spans="2:22" x14ac:dyDescent="0.2">
      <c r="B696" t="str">
        <f>'pure data'!A696</f>
        <v>Printer 2</v>
      </c>
      <c r="C696">
        <f>'pure data'!G696</f>
        <v>26268736</v>
      </c>
      <c r="D696" s="13">
        <f>'pure data'!H696</f>
        <v>1.9444444444444445E-2</v>
      </c>
      <c r="E696">
        <f>'pure data'!I696</f>
        <v>5.0999999999999996</v>
      </c>
      <c r="F696">
        <f>'pure data'!J696</f>
        <v>0</v>
      </c>
      <c r="G696" t="str">
        <f>'pure data'!K696</f>
        <v>N/A</v>
      </c>
      <c r="H696" t="str">
        <f>'pure data'!M696</f>
        <v>L. Wollatz</v>
      </c>
      <c r="I696" t="str">
        <f>'pure data'!N696</f>
        <v>undergraduate</v>
      </c>
      <c r="J696" t="str">
        <f>'pure data'!O696</f>
        <v>FEEG2001 - Eurobot 10</v>
      </c>
      <c r="K696">
        <f>'pure data'!P696</f>
        <v>0</v>
      </c>
      <c r="L696">
        <f>'pure data'!Q696</f>
        <v>0</v>
      </c>
      <c r="M696" t="str">
        <f>'pure data'!T696</f>
        <v>yes</v>
      </c>
      <c r="N696" t="str">
        <f>'pure data'!D696</f>
        <v>Use</v>
      </c>
      <c r="O696" t="str">
        <f>'pure data'!E696 &amp; " " &amp; 'pure data'!F696</f>
        <v>Jun Yuan Tan rrpn2g13</v>
      </c>
      <c r="P696" t="s">
        <v>2130</v>
      </c>
      <c r="Q696" s="1">
        <f>'pure data'!C696</f>
        <v>42095.375</v>
      </c>
      <c r="R696" s="1">
        <f>'pure data'!L696</f>
        <v>42095.394444444442</v>
      </c>
      <c r="S696" t="str">
        <f>'pure data'!F696 &amp; "@soton.ac.uk"</f>
        <v>rrpn2g13@soton.ac.uk</v>
      </c>
      <c r="T696">
        <f>'pure data'!B696</f>
        <v>63116</v>
      </c>
      <c r="U696" t="str">
        <f>'pure data'!R696</f>
        <v>2015/4</v>
      </c>
      <c r="V696" t="str">
        <f>'pure data'!M696</f>
        <v>L. Wollatz</v>
      </c>
    </row>
    <row r="697" spans="2:22" x14ac:dyDescent="0.2">
      <c r="B697" t="str">
        <f>'pure data'!A697</f>
        <v>Printer 20</v>
      </c>
      <c r="C697">
        <f>'pure data'!G697</f>
        <v>26390507</v>
      </c>
      <c r="D697" s="13">
        <f>'pure data'!H697</f>
        <v>2.8472222222222222E-2</v>
      </c>
      <c r="E697">
        <f>'pure data'!I697</f>
        <v>5.3</v>
      </c>
      <c r="F697">
        <f>'pure data'!J697</f>
        <v>0</v>
      </c>
      <c r="G697" t="str">
        <f>'pure data'!K697</f>
        <v>N/A</v>
      </c>
      <c r="H697" t="str">
        <f>'pure data'!M697</f>
        <v>L. Wollatz</v>
      </c>
      <c r="I697" t="str">
        <f>'pure data'!N697</f>
        <v>undergraduate</v>
      </c>
      <c r="J697" t="str">
        <f>'pure data'!O697</f>
        <v>FEEG2001 - Eurobot 6</v>
      </c>
      <c r="K697">
        <f>'pure data'!P697</f>
        <v>0</v>
      </c>
      <c r="L697">
        <f>'pure data'!Q697</f>
        <v>0</v>
      </c>
      <c r="M697" t="str">
        <f>'pure data'!T697</f>
        <v>yes</v>
      </c>
      <c r="N697" t="str">
        <f>'pure data'!D697</f>
        <v>Use</v>
      </c>
      <c r="O697" t="str">
        <f>'pure data'!E697 &amp; " " &amp; 'pure data'!F697</f>
        <v>Nirmalina Beena nrb1g12</v>
      </c>
      <c r="P697" t="s">
        <v>2130</v>
      </c>
      <c r="Q697" s="1">
        <f>'pure data'!C697</f>
        <v>42095.519444444442</v>
      </c>
      <c r="R697" s="1">
        <f>'pure data'!L697</f>
        <v>42095.547916666663</v>
      </c>
      <c r="S697" t="str">
        <f>'pure data'!F697 &amp; "@soton.ac.uk"</f>
        <v>nrb1g12@soton.ac.uk</v>
      </c>
      <c r="T697">
        <f>'pure data'!B697</f>
        <v>84097</v>
      </c>
      <c r="U697" t="str">
        <f>'pure data'!R697</f>
        <v>2015/4</v>
      </c>
      <c r="V697" t="str">
        <f>'pure data'!M697</f>
        <v>L. Wollatz</v>
      </c>
    </row>
    <row r="698" spans="2:22" x14ac:dyDescent="0.2">
      <c r="B698" t="str">
        <f>'pure data'!A698</f>
        <v>Printer 13</v>
      </c>
      <c r="C698">
        <f>'pure data'!G698</f>
        <v>27441415</v>
      </c>
      <c r="D698" s="13">
        <f>'pure data'!H698</f>
        <v>8.3333333333333329E-2</v>
      </c>
      <c r="E698">
        <f>'pure data'!I698</f>
        <v>21</v>
      </c>
      <c r="F698">
        <f>'pure data'!J698</f>
        <v>0</v>
      </c>
      <c r="G698" t="str">
        <f>'pure data'!K698</f>
        <v>N/A</v>
      </c>
      <c r="H698" t="str">
        <f>'pure data'!M698</f>
        <v>A. Duranec</v>
      </c>
      <c r="I698" t="str">
        <f>'pure data'!N698</f>
        <v>demonstrator</v>
      </c>
      <c r="J698" t="str">
        <f>'pure data'!O698</f>
        <v>private</v>
      </c>
      <c r="K698">
        <f>'pure data'!P698</f>
        <v>0</v>
      </c>
      <c r="L698">
        <f>'pure data'!Q698</f>
        <v>0</v>
      </c>
      <c r="M698" t="str">
        <f>'pure data'!T698</f>
        <v>yes</v>
      </c>
      <c r="N698" t="str">
        <f>'pure data'!D698</f>
        <v>Use</v>
      </c>
      <c r="O698" t="str">
        <f>'pure data'!E698 &amp; " " &amp; 'pure data'!F698</f>
        <v>Ana-Marija Duranec ad2e14</v>
      </c>
      <c r="P698" t="s">
        <v>2130</v>
      </c>
      <c r="Q698" s="1">
        <f>'pure data'!C698</f>
        <v>42095.569444444438</v>
      </c>
      <c r="R698" s="1">
        <f>'pure data'!L698</f>
        <v>42095.652777777774</v>
      </c>
      <c r="S698" t="str">
        <f>'pure data'!F698 &amp; "@soton.ac.uk"</f>
        <v>ad2e14@soton.ac.uk</v>
      </c>
      <c r="T698">
        <f>'pure data'!B698</f>
        <v>80233</v>
      </c>
      <c r="U698" t="str">
        <f>'pure data'!R698</f>
        <v>2015/4</v>
      </c>
      <c r="V698" t="str">
        <f>'pure data'!M698</f>
        <v>A. Duranec</v>
      </c>
    </row>
    <row r="699" spans="2:22" x14ac:dyDescent="0.2">
      <c r="B699" t="str">
        <f>'pure data'!A699</f>
        <v>Printer 22</v>
      </c>
      <c r="C699">
        <f>'pure data'!G699</f>
        <v>25069322</v>
      </c>
      <c r="D699" s="13">
        <f>'pure data'!H699</f>
        <v>19.625</v>
      </c>
      <c r="E699">
        <f>'pure data'!I699</f>
        <v>500</v>
      </c>
      <c r="F699">
        <f>'pure data'!J699</f>
        <v>0</v>
      </c>
      <c r="G699" t="str">
        <f>'pure data'!K699</f>
        <v>N/A</v>
      </c>
      <c r="H699" t="str">
        <f>'pure data'!M699</f>
        <v>Y. Chen</v>
      </c>
      <c r="I699" t="str">
        <f>'pure data'!N699</f>
        <v>undergraduate</v>
      </c>
      <c r="J699" t="str">
        <f>'pure data'!O699</f>
        <v>Mechanical 3rd Year</v>
      </c>
      <c r="K699">
        <f>'pure data'!P699</f>
        <v>0</v>
      </c>
      <c r="L699" t="str">
        <f>'pure data'!Q699</f>
        <v>returned on 22/04/2015 to W. Keum</v>
      </c>
      <c r="M699" t="str">
        <f>'pure data'!T699</f>
        <v>yes</v>
      </c>
      <c r="N699" t="str">
        <f>'pure data'!D699</f>
        <v>Loan</v>
      </c>
      <c r="O699" t="str">
        <f>'pure data'!E699 &amp; " " &amp; 'pure data'!F699</f>
        <v>Eugene Teoh ejt1g11</v>
      </c>
      <c r="P699" t="s">
        <v>2130</v>
      </c>
      <c r="Q699" s="1">
        <f>'pure data'!C699</f>
        <v>42096.75</v>
      </c>
      <c r="R699" s="1">
        <f>'pure data'!L699</f>
        <v>42116.375</v>
      </c>
      <c r="S699" t="str">
        <f>'pure data'!F699 &amp; "@soton.ac.uk"</f>
        <v>ejt1g11@soton.ac.uk</v>
      </c>
      <c r="T699">
        <f>'pure data'!B699</f>
        <v>84047</v>
      </c>
      <c r="U699" t="str">
        <f>'pure data'!R699</f>
        <v>2015/4</v>
      </c>
      <c r="V699" t="str">
        <f>'pure data'!M699</f>
        <v>Y. Chen</v>
      </c>
    </row>
    <row r="700" spans="2:22" x14ac:dyDescent="0.2">
      <c r="B700" t="str">
        <f>'pure data'!A700</f>
        <v>Printer 9</v>
      </c>
      <c r="C700">
        <f>'pure data'!G700</f>
        <v>25431382</v>
      </c>
      <c r="D700" s="13">
        <f>'pure data'!H700</f>
        <v>1.625</v>
      </c>
      <c r="E700">
        <f>'pure data'!I700</f>
        <v>150</v>
      </c>
      <c r="F700">
        <f>'pure data'!J700</f>
        <v>0</v>
      </c>
      <c r="G700" t="str">
        <f>'pure data'!K700</f>
        <v>N/A</v>
      </c>
      <c r="H700" t="str">
        <f>'pure data'!M700</f>
        <v>Y. Chen</v>
      </c>
      <c r="I700" t="str">
        <f>'pure data'!N700</f>
        <v>undergraduate</v>
      </c>
      <c r="J700" t="str">
        <f>'pure data'!O700</f>
        <v xml:space="preserve">FEEG3003 - IP </v>
      </c>
      <c r="K700">
        <f>'pure data'!P700</f>
        <v>0</v>
      </c>
      <c r="L700" t="str">
        <f>'pure data'!Q700</f>
        <v>returned on 15/04/2015 to J. Van der Kindere</v>
      </c>
      <c r="M700" t="str">
        <f>'pure data'!T700</f>
        <v>yes</v>
      </c>
      <c r="N700" t="str">
        <f>'pure data'!D700</f>
        <v>Loan</v>
      </c>
      <c r="O700" t="str">
        <f>'pure data'!E700 &amp; " " &amp; 'pure data'!F700</f>
        <v>Anthony Hill ah14g12</v>
      </c>
      <c r="P700" t="s">
        <v>2130</v>
      </c>
      <c r="Q700" s="1">
        <f>'pure data'!C700</f>
        <v>42107.75</v>
      </c>
      <c r="R700" s="1">
        <f>'pure data'!L700</f>
        <v>42109.375</v>
      </c>
      <c r="S700" t="str">
        <f>'pure data'!F700 &amp; "@soton.ac.uk"</f>
        <v>ah14g12@soton.ac.uk</v>
      </c>
      <c r="T700">
        <f>'pure data'!B700</f>
        <v>80213</v>
      </c>
      <c r="U700" t="str">
        <f>'pure data'!R700</f>
        <v>2015/4</v>
      </c>
      <c r="V700" t="str">
        <f>'pure data'!M700</f>
        <v>Y. Chen</v>
      </c>
    </row>
    <row r="701" spans="2:22" x14ac:dyDescent="0.2">
      <c r="B701" t="str">
        <f>'pure data'!A701</f>
        <v>Printer 11</v>
      </c>
      <c r="C701">
        <f>'pure data'!G701</f>
        <v>12345678</v>
      </c>
      <c r="D701" s="13">
        <f>'pure data'!H701</f>
        <v>2</v>
      </c>
      <c r="E701">
        <f>'pure data'!I701</f>
        <v>100</v>
      </c>
      <c r="F701">
        <f>'pure data'!J701</f>
        <v>0</v>
      </c>
      <c r="G701" t="str">
        <f>'pure data'!K701</f>
        <v>N/A</v>
      </c>
      <c r="H701" t="str">
        <f>'pure data'!M701</f>
        <v>J. Tang</v>
      </c>
      <c r="I701" t="str">
        <f>'pure data'!N701</f>
        <v>undergraduate</v>
      </c>
      <c r="J701" t="str">
        <f>'pure data'!O701</f>
        <v xml:space="preserve">FEEG3003 - IP </v>
      </c>
      <c r="K701">
        <f>'pure data'!P701</f>
        <v>0</v>
      </c>
      <c r="L701" t="str">
        <f>'pure data'!Q701</f>
        <v>returned on 15/04/2015 to J. Van der Kindere</v>
      </c>
      <c r="M701" t="str">
        <f>'pure data'!T701</f>
        <v>yes</v>
      </c>
      <c r="N701" t="str">
        <f>'pure data'!D701</f>
        <v>Loan</v>
      </c>
      <c r="O701" t="str">
        <f>'pure data'!E701 &amp; " " &amp; 'pure data'!F701</f>
        <v>Dr. Micheal McGrath fs1v14</v>
      </c>
      <c r="P701" t="s">
        <v>2130</v>
      </c>
      <c r="Q701" s="1">
        <f>'pure data'!C701</f>
        <v>42107.75</v>
      </c>
      <c r="R701" s="1">
        <f>'pure data'!L701</f>
        <v>42109.75</v>
      </c>
      <c r="S701" t="str">
        <f>'pure data'!F701 &amp; "@soton.ac.uk"</f>
        <v>fs1v14@soton.ac.uk</v>
      </c>
      <c r="T701">
        <f>'pure data'!B701</f>
        <v>80215</v>
      </c>
      <c r="U701" t="str">
        <f>'pure data'!R701</f>
        <v>2015/4</v>
      </c>
      <c r="V701" t="str">
        <f>'pure data'!M701</f>
        <v>J. Tang</v>
      </c>
    </row>
    <row r="702" spans="2:22" x14ac:dyDescent="0.2">
      <c r="B702" t="str">
        <f>'pure data'!A702</f>
        <v>Printer 17</v>
      </c>
      <c r="C702">
        <f>'pure data'!G702</f>
        <v>25365657</v>
      </c>
      <c r="D702" s="13">
        <f>'pure data'!H702</f>
        <v>4.4444444444444446E-2</v>
      </c>
      <c r="E702">
        <f>'pure data'!I702</f>
        <v>24.4</v>
      </c>
      <c r="F702">
        <f>'pure data'!J702</f>
        <v>0</v>
      </c>
      <c r="G702" t="str">
        <f>'pure data'!K702</f>
        <v>N/A</v>
      </c>
      <c r="H702" t="str">
        <f>'pure data'!M702</f>
        <v>T. Standen</v>
      </c>
      <c r="I702" t="str">
        <f>'pure data'!N702</f>
        <v>undergraduate</v>
      </c>
      <c r="J702">
        <f>'pure data'!O702</f>
        <v>510671104</v>
      </c>
      <c r="K702">
        <f>'pure data'!P702</f>
        <v>0</v>
      </c>
      <c r="L702">
        <f>'pure data'!Q702</f>
        <v>0</v>
      </c>
      <c r="M702" t="str">
        <f>'pure data'!T702</f>
        <v>yes</v>
      </c>
      <c r="N702" t="str">
        <f>'pure data'!D702</f>
        <v>Use</v>
      </c>
      <c r="O702" t="str">
        <f>'pure data'!E702 &amp; " " &amp; 'pure data'!F702</f>
        <v>Benjamin Meuth bdm1g12</v>
      </c>
      <c r="P702" t="s">
        <v>2130</v>
      </c>
      <c r="Q702" s="1">
        <f>'pure data'!C702</f>
        <v>42109.375</v>
      </c>
      <c r="R702" s="1">
        <f>'pure data'!L702</f>
        <v>42109.419444444444</v>
      </c>
      <c r="S702" t="str">
        <f>'pure data'!F702 &amp; "@soton.ac.uk"</f>
        <v>bdm1g12@soton.ac.uk</v>
      </c>
      <c r="T702">
        <f>'pure data'!B702</f>
        <v>84071</v>
      </c>
      <c r="U702" t="str">
        <f>'pure data'!R702</f>
        <v>2015/4</v>
      </c>
      <c r="V702" t="str">
        <f>'pure data'!M702</f>
        <v>T. Standen</v>
      </c>
    </row>
    <row r="703" spans="2:22" x14ac:dyDescent="0.2">
      <c r="B703" t="str">
        <f>'pure data'!A703</f>
        <v>Printer 3</v>
      </c>
      <c r="C703">
        <f>'pure data'!G703</f>
        <v>25917323</v>
      </c>
      <c r="D703" s="13">
        <f>'pure data'!H703</f>
        <v>0.1277777777777778</v>
      </c>
      <c r="E703">
        <f>'pure data'!I703</f>
        <v>75.7</v>
      </c>
      <c r="F703">
        <f>'pure data'!J703</f>
        <v>0</v>
      </c>
      <c r="G703" t="str">
        <f>'pure data'!K703</f>
        <v>N/A</v>
      </c>
      <c r="H703" t="str">
        <f>'pure data'!M703</f>
        <v>T. Standen</v>
      </c>
      <c r="I703" t="str">
        <f>'pure data'!N703</f>
        <v>undergraduate</v>
      </c>
      <c r="J703" t="str">
        <f>'pure data'!O703</f>
        <v>2nd Year Project</v>
      </c>
      <c r="K703">
        <f>'pure data'!P703</f>
        <v>0</v>
      </c>
      <c r="L703">
        <f>'pure data'!Q703</f>
        <v>0</v>
      </c>
      <c r="M703" t="str">
        <f>'pure data'!T703</f>
        <v>yes</v>
      </c>
      <c r="N703" t="str">
        <f>'pure data'!D703</f>
        <v>Use</v>
      </c>
      <c r="O703" t="str">
        <f>'pure data'!E703 &amp; " " &amp; 'pure data'!F703</f>
        <v xml:space="preserve">Richard Jones </v>
      </c>
      <c r="P703" t="s">
        <v>2130</v>
      </c>
      <c r="Q703" s="1">
        <f>'pure data'!C703</f>
        <v>42109.375</v>
      </c>
      <c r="R703" s="1">
        <f>'pure data'!L703</f>
        <v>42109.50277777778</v>
      </c>
      <c r="S703" t="str">
        <f>'pure data'!F703 &amp; "@soton.ac.uk"</f>
        <v>@soton.ac.uk</v>
      </c>
      <c r="T703">
        <f>'pure data'!B703</f>
        <v>82953</v>
      </c>
      <c r="U703" t="str">
        <f>'pure data'!R703</f>
        <v>2015/4</v>
      </c>
      <c r="V703" t="str">
        <f>'pure data'!M703</f>
        <v>T. Standen</v>
      </c>
    </row>
    <row r="704" spans="2:22" x14ac:dyDescent="0.2">
      <c r="B704" t="str">
        <f>'pure data'!A704</f>
        <v>Printer 2</v>
      </c>
      <c r="C704">
        <f>'pure data'!G704</f>
        <v>26288117</v>
      </c>
      <c r="D704" s="13">
        <f>'pure data'!H704</f>
        <v>1.4583333333333332E-2</v>
      </c>
      <c r="E704">
        <f>'pure data'!I704</f>
        <v>20</v>
      </c>
      <c r="F704">
        <f>'pure data'!J704</f>
        <v>0</v>
      </c>
      <c r="G704" t="str">
        <f>'pure data'!K704</f>
        <v>N/A</v>
      </c>
      <c r="H704" t="str">
        <f>'pure data'!M704</f>
        <v>J. Van der Kindere</v>
      </c>
      <c r="I704" t="str">
        <f>'pure data'!N704</f>
        <v>undergraduate</v>
      </c>
      <c r="J704" t="str">
        <f>'pure data'!O704</f>
        <v>FEEG2001 - 3D Printer 8</v>
      </c>
      <c r="K704">
        <f>'pure data'!P704</f>
        <v>0</v>
      </c>
      <c r="L704">
        <f>'pure data'!Q704</f>
        <v>0</v>
      </c>
      <c r="M704" t="str">
        <f>'pure data'!T704</f>
        <v>yes</v>
      </c>
      <c r="N704" t="str">
        <f>'pure data'!D704</f>
        <v>Use</v>
      </c>
      <c r="O704" t="str">
        <f>'pure data'!E704 &amp; " " &amp; 'pure data'!F704</f>
        <v>Gary Goh chg1g13</v>
      </c>
      <c r="P704" t="s">
        <v>2130</v>
      </c>
      <c r="Q704" s="1">
        <f>'pure data'!C704</f>
        <v>42109.375</v>
      </c>
      <c r="R704" s="1">
        <f>'pure data'!L704</f>
        <v>42109.38958333333</v>
      </c>
      <c r="S704" t="str">
        <f>'pure data'!F704 &amp; "@soton.ac.uk"</f>
        <v>chg1g13@soton.ac.uk</v>
      </c>
      <c r="T704">
        <f>'pure data'!B704</f>
        <v>63116</v>
      </c>
      <c r="U704" t="str">
        <f>'pure data'!R704</f>
        <v>2015/4</v>
      </c>
      <c r="V704" t="str">
        <f>'pure data'!M704</f>
        <v>J. Van der Kindere</v>
      </c>
    </row>
    <row r="705" spans="2:22" x14ac:dyDescent="0.2">
      <c r="B705" t="str">
        <f>'pure data'!A705</f>
        <v>Printer 2</v>
      </c>
      <c r="C705">
        <f>'pure data'!G705</f>
        <v>26288117</v>
      </c>
      <c r="D705" s="13">
        <f>'pure data'!H705</f>
        <v>2.013888888888889E-2</v>
      </c>
      <c r="E705">
        <f>'pure data'!I705</f>
        <v>20</v>
      </c>
      <c r="F705">
        <f>'pure data'!J705</f>
        <v>0</v>
      </c>
      <c r="G705" t="str">
        <f>'pure data'!K705</f>
        <v>N/A</v>
      </c>
      <c r="H705" t="str">
        <f>'pure data'!M705</f>
        <v>T. Standen</v>
      </c>
      <c r="I705" t="str">
        <f>'pure data'!N705</f>
        <v>undergraduate</v>
      </c>
      <c r="J705" t="str">
        <f>'pure data'!O705</f>
        <v>FEEG2001 - 3D Printer 8</v>
      </c>
      <c r="K705">
        <f>'pure data'!P705</f>
        <v>0</v>
      </c>
      <c r="L705">
        <f>'pure data'!Q705</f>
        <v>0</v>
      </c>
      <c r="M705" t="str">
        <f>'pure data'!T705</f>
        <v>yes</v>
      </c>
      <c r="N705" t="str">
        <f>'pure data'!D705</f>
        <v>Use</v>
      </c>
      <c r="O705" t="str">
        <f>'pure data'!E705 &amp; " " &amp; 'pure data'!F705</f>
        <v>Gary Goh chg1g13</v>
      </c>
      <c r="P705" t="s">
        <v>2130</v>
      </c>
      <c r="Q705" s="1">
        <f>'pure data'!C705</f>
        <v>42109.38958333333</v>
      </c>
      <c r="R705" s="1">
        <f>'pure data'!L705</f>
        <v>42109.409722222219</v>
      </c>
      <c r="S705" t="str">
        <f>'pure data'!F705 &amp; "@soton.ac.uk"</f>
        <v>chg1g13@soton.ac.uk</v>
      </c>
      <c r="T705">
        <f>'pure data'!B705</f>
        <v>63116</v>
      </c>
      <c r="U705" t="str">
        <f>'pure data'!R705</f>
        <v>2015/4</v>
      </c>
      <c r="V705" t="str">
        <f>'pure data'!M705</f>
        <v>T. Standen</v>
      </c>
    </row>
    <row r="706" spans="2:22" x14ac:dyDescent="0.2">
      <c r="B706" t="str">
        <f>'pure data'!A706</f>
        <v>Printer 16</v>
      </c>
      <c r="C706">
        <f>'pure data'!G706</f>
        <v>26593165</v>
      </c>
      <c r="D706" s="13">
        <f>'pure data'!H706</f>
        <v>8.3333333333333329E-2</v>
      </c>
      <c r="E706">
        <f>'pure data'!I706</f>
        <v>29.3</v>
      </c>
      <c r="F706">
        <f>'pure data'!J706</f>
        <v>0</v>
      </c>
      <c r="G706" t="str">
        <f>'pure data'!K706</f>
        <v>N/A</v>
      </c>
      <c r="H706" t="str">
        <f>'pure data'!M706</f>
        <v>T. Standen</v>
      </c>
      <c r="I706" t="str">
        <f>'pure data'!N706</f>
        <v>undergraduate</v>
      </c>
      <c r="J706" t="str">
        <f>'pure data'!O706</f>
        <v>FEEG2001 - Eurobot 4</v>
      </c>
      <c r="K706">
        <f>'pure data'!P706</f>
        <v>0</v>
      </c>
      <c r="L706">
        <f>'pure data'!Q706</f>
        <v>0</v>
      </c>
      <c r="M706" t="str">
        <f>'pure data'!T706</f>
        <v>yes</v>
      </c>
      <c r="N706" t="str">
        <f>'pure data'!D706</f>
        <v>Use</v>
      </c>
      <c r="O706" t="str">
        <f>'pure data'!E706 &amp; " " &amp; 'pure data'!F706</f>
        <v xml:space="preserve">Roshan Porsupat </v>
      </c>
      <c r="P706" t="s">
        <v>2130</v>
      </c>
      <c r="Q706" s="1">
        <f>'pure data'!C706</f>
        <v>42109.375</v>
      </c>
      <c r="R706" s="1">
        <f>'pure data'!L706</f>
        <v>42109.458333333336</v>
      </c>
      <c r="S706" t="str">
        <f>'pure data'!F706 &amp; "@soton.ac.uk"</f>
        <v>@soton.ac.uk</v>
      </c>
      <c r="T706">
        <f>'pure data'!B706</f>
        <v>82908</v>
      </c>
      <c r="U706" t="str">
        <f>'pure data'!R706</f>
        <v>2015/4</v>
      </c>
      <c r="V706" t="str">
        <f>'pure data'!M706</f>
        <v>T. Standen</v>
      </c>
    </row>
    <row r="707" spans="2:22" x14ac:dyDescent="0.2">
      <c r="B707" t="str">
        <f>'pure data'!A707</f>
        <v>Printer 9</v>
      </c>
      <c r="C707">
        <f>'pure data'!G707</f>
        <v>26593165</v>
      </c>
      <c r="D707" s="13">
        <f>'pure data'!H707</f>
        <v>6.9444444444444434E-2</v>
      </c>
      <c r="E707">
        <f>'pure data'!I707</f>
        <v>28</v>
      </c>
      <c r="F707">
        <f>'pure data'!J707</f>
        <v>0</v>
      </c>
      <c r="G707" t="str">
        <f>'pure data'!K707</f>
        <v>N/A</v>
      </c>
      <c r="H707" t="str">
        <f>'pure data'!M707</f>
        <v>T. Standen</v>
      </c>
      <c r="I707" t="str">
        <f>'pure data'!N707</f>
        <v>undergraduate</v>
      </c>
      <c r="J707" t="str">
        <f>'pure data'!O707</f>
        <v>FEEG2001 - Eurobot 4</v>
      </c>
      <c r="K707">
        <f>'pure data'!P707</f>
        <v>0</v>
      </c>
      <c r="L707" t="str">
        <f>'pure data'!Q707</f>
        <v>Could not read student's handwriting for name and student had left print at time of entry so could not clarify</v>
      </c>
      <c r="M707" t="str">
        <f>'pure data'!T707</f>
        <v>yes</v>
      </c>
      <c r="N707" t="str">
        <f>'pure data'!D707</f>
        <v>Use</v>
      </c>
      <c r="O707" t="str">
        <f>'pure data'!E707 &amp; " " &amp; 'pure data'!F707</f>
        <v xml:space="preserve">Roshan Porsupat </v>
      </c>
      <c r="P707" t="s">
        <v>2130</v>
      </c>
      <c r="Q707" s="1">
        <f>'pure data'!C707</f>
        <v>42109.375</v>
      </c>
      <c r="R707" s="1">
        <f>'pure data'!L707</f>
        <v>42109.444444444445</v>
      </c>
      <c r="S707" t="str">
        <f>'pure data'!F707 &amp; "@soton.ac.uk"</f>
        <v>@soton.ac.uk</v>
      </c>
      <c r="T707">
        <f>'pure data'!B707</f>
        <v>80213</v>
      </c>
      <c r="U707" t="str">
        <f>'pure data'!R707</f>
        <v>2015/4</v>
      </c>
      <c r="V707" t="str">
        <f>'pure data'!M707</f>
        <v>T. Standen</v>
      </c>
    </row>
    <row r="708" spans="2:22" x14ac:dyDescent="0.2">
      <c r="B708" t="str">
        <f>'pure data'!A708</f>
        <v>Printer 3</v>
      </c>
      <c r="C708">
        <f>'pure data'!G708</f>
        <v>25592866</v>
      </c>
      <c r="D708" s="13">
        <f>'pure data'!H708</f>
        <v>4.625</v>
      </c>
      <c r="E708">
        <f>'pure data'!I708</f>
        <v>189</v>
      </c>
      <c r="F708">
        <f>'pure data'!J708</f>
        <v>0</v>
      </c>
      <c r="G708" t="str">
        <f>'pure data'!K708</f>
        <v>N/A</v>
      </c>
      <c r="H708" t="str">
        <f>'pure data'!M708</f>
        <v>S. Zhou</v>
      </c>
      <c r="I708" t="str">
        <f>'pure data'!N708</f>
        <v>undergraduate</v>
      </c>
      <c r="J708" t="str">
        <f>'pure data'!O708</f>
        <v>FEEG2001 - 3D Printer 1</v>
      </c>
      <c r="K708">
        <f>'pure data'!P708</f>
        <v>0</v>
      </c>
      <c r="L708" t="str">
        <f>'pure data'!Q708</f>
        <v>returned on 20/04/2015 to W. Keum</v>
      </c>
      <c r="M708" t="str">
        <f>'pure data'!T708</f>
        <v>yes</v>
      </c>
      <c r="N708" t="str">
        <f>'pure data'!D708</f>
        <v>Loan</v>
      </c>
      <c r="O708" t="str">
        <f>'pure data'!E708 &amp; " " &amp; 'pure data'!F708</f>
        <v>Andreas Hadjirafris ah6g12</v>
      </c>
      <c r="P708" t="s">
        <v>2130</v>
      </c>
      <c r="Q708" s="1">
        <f>'pure data'!C708</f>
        <v>42109.75</v>
      </c>
      <c r="R708" s="1">
        <f>'pure data'!L708</f>
        <v>42114.375</v>
      </c>
      <c r="S708" t="str">
        <f>'pure data'!F708 &amp; "@soton.ac.uk"</f>
        <v>ah6g12@soton.ac.uk</v>
      </c>
      <c r="T708">
        <f>'pure data'!B708</f>
        <v>82953</v>
      </c>
      <c r="U708" t="str">
        <f>'pure data'!R708</f>
        <v>2015/4</v>
      </c>
      <c r="V708" t="str">
        <f>'pure data'!M708</f>
        <v>S. Zhou</v>
      </c>
    </row>
    <row r="709" spans="2:22" x14ac:dyDescent="0.2">
      <c r="B709" t="str">
        <f>'pure data'!A709</f>
        <v>Printer 8</v>
      </c>
      <c r="C709">
        <f>'pure data'!G709</f>
        <v>26273497</v>
      </c>
      <c r="D709" s="13">
        <f>'pure data'!H709</f>
        <v>4.625</v>
      </c>
      <c r="E709">
        <f>'pure data'!I709</f>
        <v>174</v>
      </c>
      <c r="F709">
        <f>'pure data'!J709</f>
        <v>0</v>
      </c>
      <c r="G709" t="str">
        <f>'pure data'!K709</f>
        <v>N/A</v>
      </c>
      <c r="H709" t="str">
        <f>'pure data'!M709</f>
        <v>S. Mestry</v>
      </c>
      <c r="I709" t="str">
        <f>'pure data'!N709</f>
        <v>undergraduate</v>
      </c>
      <c r="J709" t="str">
        <f>'pure data'!O709</f>
        <v xml:space="preserve">FEEG2001 - 3D Printer </v>
      </c>
      <c r="K709">
        <f>'pure data'!P709</f>
        <v>0</v>
      </c>
      <c r="L709" t="str">
        <f>'pure data'!Q709</f>
        <v>returned on 20/04/2015 to W. Keum</v>
      </c>
      <c r="M709" t="str">
        <f>'pure data'!T709</f>
        <v>yes</v>
      </c>
      <c r="N709" t="str">
        <f>'pure data'!D709</f>
        <v>Loan</v>
      </c>
      <c r="O709" t="str">
        <f>'pure data'!E709 &amp; " " &amp; 'pure data'!F709</f>
        <v>Neolytos Dimitrion nd3n12</v>
      </c>
      <c r="P709" t="s">
        <v>2130</v>
      </c>
      <c r="Q709" s="1">
        <f>'pure data'!C709</f>
        <v>42109.75</v>
      </c>
      <c r="R709" s="1">
        <f>'pure data'!L709</f>
        <v>42114.375</v>
      </c>
      <c r="S709" t="str">
        <f>'pure data'!F709 &amp; "@soton.ac.uk"</f>
        <v>nd3n12@soton.ac.uk</v>
      </c>
      <c r="T709">
        <f>'pure data'!B709</f>
        <v>80211</v>
      </c>
      <c r="U709" t="str">
        <f>'pure data'!R709</f>
        <v>2015/4</v>
      </c>
      <c r="V709" t="str">
        <f>'pure data'!M709</f>
        <v>S. Mestry</v>
      </c>
    </row>
    <row r="710" spans="2:22" x14ac:dyDescent="0.2">
      <c r="B710" t="str">
        <f>'pure data'!A710</f>
        <v>Printer 13</v>
      </c>
      <c r="C710">
        <f>'pure data'!G710</f>
        <v>26001799</v>
      </c>
      <c r="D710" s="13">
        <f>'pure data'!H710</f>
        <v>5</v>
      </c>
      <c r="E710">
        <f>'pure data'!I710</f>
        <v>294</v>
      </c>
      <c r="F710">
        <f>'pure data'!J710</f>
        <v>0</v>
      </c>
      <c r="G710" t="str">
        <f>'pure data'!K710</f>
        <v>N/A</v>
      </c>
      <c r="H710" t="str">
        <f>'pure data'!M710</f>
        <v>S. Mestry</v>
      </c>
      <c r="I710" t="str">
        <f>'pure data'!N710</f>
        <v>undergraduate</v>
      </c>
      <c r="J710" t="str">
        <f>'pure data'!O710</f>
        <v>FEEG2001 - 3D Printer 8</v>
      </c>
      <c r="K710">
        <f>'pure data'!P710</f>
        <v>0</v>
      </c>
      <c r="L710" t="str">
        <f>'pure data'!Q710</f>
        <v>returned on 20/04/2015 to W. Keum</v>
      </c>
      <c r="M710" t="str">
        <f>'pure data'!T710</f>
        <v>yes</v>
      </c>
      <c r="N710" t="str">
        <f>'pure data'!D710</f>
        <v>Loan</v>
      </c>
      <c r="O710" t="str">
        <f>'pure data'!E710 &amp; " " &amp; 'pure data'!F710</f>
        <v>Patrick Ludwig Fenou Kengne pffk1g13</v>
      </c>
      <c r="P710" t="s">
        <v>2130</v>
      </c>
      <c r="Q710" s="1">
        <f>'pure data'!C710</f>
        <v>42109.75</v>
      </c>
      <c r="R710" s="1">
        <f>'pure data'!L710</f>
        <v>42114.75</v>
      </c>
      <c r="S710" t="str">
        <f>'pure data'!F710 &amp; "@soton.ac.uk"</f>
        <v>pffk1g13@soton.ac.uk</v>
      </c>
      <c r="T710">
        <f>'pure data'!B710</f>
        <v>80233</v>
      </c>
      <c r="U710" t="str">
        <f>'pure data'!R710</f>
        <v>2015/4</v>
      </c>
      <c r="V710" t="str">
        <f>'pure data'!M710</f>
        <v>S. Mestry</v>
      </c>
    </row>
    <row r="711" spans="2:22" x14ac:dyDescent="0.2">
      <c r="B711" t="str">
        <f>'pure data'!A711</f>
        <v>Printer 17</v>
      </c>
      <c r="C711">
        <f>'pure data'!G711</f>
        <v>26288117</v>
      </c>
      <c r="D711" s="13">
        <f>'pure data'!H711</f>
        <v>4.625</v>
      </c>
      <c r="E711">
        <f>'pure data'!I711</f>
        <v>435</v>
      </c>
      <c r="F711">
        <f>'pure data'!J711</f>
        <v>0</v>
      </c>
      <c r="G711" t="str">
        <f>'pure data'!K711</f>
        <v>N/A</v>
      </c>
      <c r="H711" t="str">
        <f>'pure data'!M711</f>
        <v>S. Mestry</v>
      </c>
      <c r="I711" t="str">
        <f>'pure data'!N711</f>
        <v>undergraduate</v>
      </c>
      <c r="J711" t="str">
        <f>'pure data'!O711</f>
        <v>FEEG2001 - 3D Printer 8</v>
      </c>
      <c r="K711">
        <f>'pure data'!P711</f>
        <v>0</v>
      </c>
      <c r="L711" t="str">
        <f>'pure data'!Q711</f>
        <v>returned on 20/04/2015 to W. Keum</v>
      </c>
      <c r="M711" t="str">
        <f>'pure data'!T711</f>
        <v>yes</v>
      </c>
      <c r="N711" t="str">
        <f>'pure data'!D711</f>
        <v>Loan</v>
      </c>
      <c r="O711" t="str">
        <f>'pure data'!E711 &amp; " " &amp; 'pure data'!F711</f>
        <v>Gary Goh chg1g13</v>
      </c>
      <c r="P711" t="s">
        <v>2130</v>
      </c>
      <c r="Q711" s="1">
        <f>'pure data'!C711</f>
        <v>42109.75</v>
      </c>
      <c r="R711" s="1">
        <f>'pure data'!L711</f>
        <v>42114.375</v>
      </c>
      <c r="S711" t="str">
        <f>'pure data'!F711 &amp; "@soton.ac.uk"</f>
        <v>chg1g13@soton.ac.uk</v>
      </c>
      <c r="T711">
        <f>'pure data'!B711</f>
        <v>84071</v>
      </c>
      <c r="U711" t="str">
        <f>'pure data'!R711</f>
        <v>2015/4</v>
      </c>
      <c r="V711" t="str">
        <f>'pure data'!M711</f>
        <v>S. Mestry</v>
      </c>
    </row>
    <row r="712" spans="2:22" x14ac:dyDescent="0.2">
      <c r="B712" t="str">
        <f>'pure data'!A712</f>
        <v>Printer 3</v>
      </c>
      <c r="C712">
        <f>'pure data'!G712</f>
        <v>26474972</v>
      </c>
      <c r="D712" s="13">
        <f>'pure data'!H712</f>
        <v>9.9999999999999992E-2</v>
      </c>
      <c r="E712">
        <f>'pure data'!I712</f>
        <v>50</v>
      </c>
      <c r="F712">
        <f>'pure data'!J712</f>
        <v>0</v>
      </c>
      <c r="G712" t="str">
        <f>'pure data'!K712</f>
        <v>N/A</v>
      </c>
      <c r="H712" t="str">
        <f>'pure data'!M712</f>
        <v>J. Van der Kindere</v>
      </c>
      <c r="I712" t="str">
        <f>'pure data'!N712</f>
        <v>postgraduate</v>
      </c>
      <c r="J712" t="str">
        <f>'pure data'!O712</f>
        <v>PhD project</v>
      </c>
      <c r="K712">
        <f>'pure data'!P712</f>
        <v>0</v>
      </c>
      <c r="L712">
        <f>'pure data'!Q712</f>
        <v>0</v>
      </c>
      <c r="M712" t="str">
        <f>'pure data'!T712</f>
        <v>yes</v>
      </c>
      <c r="N712" t="str">
        <f>'pure data'!D712</f>
        <v>Use</v>
      </c>
      <c r="O712" t="str">
        <f>'pure data'!E712 &amp; " " &amp; 'pure data'!F712</f>
        <v>Jinghua Tang jt7g13</v>
      </c>
      <c r="P712" t="s">
        <v>2130</v>
      </c>
      <c r="Q712" s="1">
        <f>'pure data'!C712</f>
        <v>42109.50277777778</v>
      </c>
      <c r="R712" s="1">
        <f>'pure data'!L712</f>
        <v>42109.602777777778</v>
      </c>
      <c r="S712" t="str">
        <f>'pure data'!F712 &amp; "@soton.ac.uk"</f>
        <v>jt7g13@soton.ac.uk</v>
      </c>
      <c r="T712">
        <f>'pure data'!B712</f>
        <v>82953</v>
      </c>
      <c r="U712" t="str">
        <f>'pure data'!R712</f>
        <v>2015/4</v>
      </c>
      <c r="V712" t="str">
        <f>'pure data'!M712</f>
        <v>J. Van der Kindere</v>
      </c>
    </row>
    <row r="713" spans="2:22" x14ac:dyDescent="0.2">
      <c r="B713" t="str">
        <f>'pure data'!A713</f>
        <v>Printer 16</v>
      </c>
      <c r="C713">
        <f>'pure data'!G713</f>
        <v>26474972</v>
      </c>
      <c r="D713" s="13">
        <f>'pure data'!H713</f>
        <v>3.4722222222222224E-2</v>
      </c>
      <c r="E713">
        <f>'pure data'!I713</f>
        <v>15</v>
      </c>
      <c r="F713">
        <f>'pure data'!J713</f>
        <v>0</v>
      </c>
      <c r="G713" t="str">
        <f>'pure data'!K713</f>
        <v>N/A</v>
      </c>
      <c r="H713" t="str">
        <f>'pure data'!M713</f>
        <v>J. Van der Kindere</v>
      </c>
      <c r="I713" t="str">
        <f>'pure data'!N713</f>
        <v>postgraduate</v>
      </c>
      <c r="J713" t="str">
        <f>'pure data'!O713</f>
        <v>PhD project</v>
      </c>
      <c r="K713">
        <f>'pure data'!P713</f>
        <v>0</v>
      </c>
      <c r="L713">
        <f>'pure data'!Q713</f>
        <v>0</v>
      </c>
      <c r="M713" t="str">
        <f>'pure data'!T713</f>
        <v>yes</v>
      </c>
      <c r="N713" t="str">
        <f>'pure data'!D713</f>
        <v>Use</v>
      </c>
      <c r="O713" t="str">
        <f>'pure data'!E713 &amp; " " &amp; 'pure data'!F713</f>
        <v>Jinghua Tang jt7g13</v>
      </c>
      <c r="P713" t="s">
        <v>2130</v>
      </c>
      <c r="Q713" s="1">
        <f>'pure data'!C713</f>
        <v>42109.458333333336</v>
      </c>
      <c r="R713" s="1">
        <f>'pure data'!L713</f>
        <v>42109.493055555555</v>
      </c>
      <c r="S713" t="str">
        <f>'pure data'!F713 &amp; "@soton.ac.uk"</f>
        <v>jt7g13@soton.ac.uk</v>
      </c>
      <c r="T713">
        <f>'pure data'!B713</f>
        <v>82908</v>
      </c>
      <c r="U713" t="str">
        <f>'pure data'!R713</f>
        <v>2015/4</v>
      </c>
      <c r="V713" t="str">
        <f>'pure data'!M713</f>
        <v>J. Van der Kindere</v>
      </c>
    </row>
    <row r="714" spans="2:22" x14ac:dyDescent="0.2">
      <c r="B714" t="str">
        <f>'pure data'!A714</f>
        <v>Printer 9</v>
      </c>
      <c r="C714">
        <f>'pure data'!G714</f>
        <v>22623498</v>
      </c>
      <c r="D714" s="13">
        <f>'pure data'!H714</f>
        <v>2.0833333333333332E-2</v>
      </c>
      <c r="E714">
        <f>'pure data'!I714</f>
        <v>15</v>
      </c>
      <c r="F714">
        <f>'pure data'!J714</f>
        <v>0</v>
      </c>
      <c r="G714" t="str">
        <f>'pure data'!K714</f>
        <v>N/A</v>
      </c>
      <c r="H714" t="str">
        <f>'pure data'!M714</f>
        <v>J. Van der Kindere</v>
      </c>
      <c r="I714" t="str">
        <f>'pure data'!N714</f>
        <v>postgraduate</v>
      </c>
      <c r="J714" t="str">
        <f>'pure data'!O714</f>
        <v>PhD project</v>
      </c>
      <c r="K714">
        <f>'pure data'!P714</f>
        <v>0</v>
      </c>
      <c r="L714">
        <f>'pure data'!Q714</f>
        <v>0</v>
      </c>
      <c r="M714" t="str">
        <f>'pure data'!T714</f>
        <v>yes</v>
      </c>
      <c r="N714" t="str">
        <f>'pure data'!D714</f>
        <v>Use</v>
      </c>
      <c r="O714" t="str">
        <f>'pure data'!E714 &amp; " " &amp; 'pure data'!F714</f>
        <v xml:space="preserve">G.Gomit </v>
      </c>
      <c r="P714" t="s">
        <v>2130</v>
      </c>
      <c r="Q714" s="1">
        <f>'pure data'!C714</f>
        <v>42109.444444444445</v>
      </c>
      <c r="R714" s="1">
        <f>'pure data'!L714</f>
        <v>42109.465277777781</v>
      </c>
      <c r="S714" t="str">
        <f>'pure data'!F714 &amp; "@soton.ac.uk"</f>
        <v>@soton.ac.uk</v>
      </c>
      <c r="T714">
        <f>'pure data'!B714</f>
        <v>80213</v>
      </c>
      <c r="U714" t="str">
        <f>'pure data'!R714</f>
        <v>2015/4</v>
      </c>
      <c r="V714" t="str">
        <f>'pure data'!M714</f>
        <v>J. Van der Kindere</v>
      </c>
    </row>
    <row r="715" spans="2:22" x14ac:dyDescent="0.2">
      <c r="B715" t="str">
        <f>'pure data'!A715</f>
        <v>Printer 13</v>
      </c>
      <c r="C715">
        <f>'pure data'!G715</f>
        <v>26001799</v>
      </c>
      <c r="D715" s="13">
        <f>'pure data'!H715</f>
        <v>1.625</v>
      </c>
      <c r="E715">
        <f>'pure data'!I715</f>
        <v>200</v>
      </c>
      <c r="F715">
        <f>'pure data'!J715</f>
        <v>0</v>
      </c>
      <c r="G715" t="str">
        <f>'pure data'!K715</f>
        <v>N/A</v>
      </c>
      <c r="H715" t="str">
        <f>'pure data'!M715</f>
        <v>G. Qi</v>
      </c>
      <c r="I715" t="str">
        <f>'pure data'!N715</f>
        <v>undergraduate</v>
      </c>
      <c r="J715" t="str">
        <f>'pure data'!O715</f>
        <v>FEEG2001 - 3D Printer 8</v>
      </c>
      <c r="K715">
        <f>'pure data'!P715</f>
        <v>0</v>
      </c>
      <c r="L715" t="str">
        <f>'pure data'!Q715</f>
        <v>returned on 22/04/2015 to W. Keum</v>
      </c>
      <c r="M715" t="str">
        <f>'pure data'!T715</f>
        <v>yes</v>
      </c>
      <c r="N715" t="str">
        <f>'pure data'!D715</f>
        <v>Loan</v>
      </c>
      <c r="O715" t="str">
        <f>'pure data'!E715 &amp; " " &amp; 'pure data'!F715</f>
        <v>Patrick Ludwig Fenou Kengne pffk1g13</v>
      </c>
      <c r="P715" t="s">
        <v>2130</v>
      </c>
      <c r="Q715" s="1">
        <f>'pure data'!C715</f>
        <v>42114.75</v>
      </c>
      <c r="R715" s="1">
        <f>'pure data'!L715</f>
        <v>42116.375</v>
      </c>
      <c r="S715" t="str">
        <f>'pure data'!F715 &amp; "@soton.ac.uk"</f>
        <v>pffk1g13@soton.ac.uk</v>
      </c>
      <c r="T715">
        <f>'pure data'!B715</f>
        <v>80233</v>
      </c>
      <c r="U715" t="str">
        <f>'pure data'!R715</f>
        <v>2015/4</v>
      </c>
      <c r="V715" t="str">
        <f>'pure data'!M715</f>
        <v>G. Qi</v>
      </c>
    </row>
    <row r="716" spans="2:22" x14ac:dyDescent="0.2">
      <c r="B716" t="str">
        <f>'pure data'!A716</f>
        <v>Printer 17</v>
      </c>
      <c r="C716">
        <f>'pure data'!G716</f>
        <v>26288117</v>
      </c>
      <c r="D716" s="13">
        <f>'pure data'!H716</f>
        <v>1.625</v>
      </c>
      <c r="E716">
        <f>'pure data'!I716</f>
        <v>602</v>
      </c>
      <c r="F716">
        <f>'pure data'!J716</f>
        <v>0</v>
      </c>
      <c r="G716" t="str">
        <f>'pure data'!K716</f>
        <v>N/A</v>
      </c>
      <c r="H716" t="str">
        <f>'pure data'!M716</f>
        <v>G. Qi</v>
      </c>
      <c r="I716" t="str">
        <f>'pure data'!N716</f>
        <v>undergraduate</v>
      </c>
      <c r="J716" t="str">
        <f>'pure data'!O716</f>
        <v>FEEG2001 - 3D Printer 8</v>
      </c>
      <c r="K716">
        <f>'pure data'!P716</f>
        <v>0</v>
      </c>
      <c r="L716" t="str">
        <f>'pure data'!Q716</f>
        <v>returned on 22/04/2015 to W. Keum</v>
      </c>
      <c r="M716" t="str">
        <f>'pure data'!T716</f>
        <v>yes</v>
      </c>
      <c r="N716" t="str">
        <f>'pure data'!D716</f>
        <v>Loan</v>
      </c>
      <c r="O716" t="str">
        <f>'pure data'!E716 &amp; " " &amp; 'pure data'!F716</f>
        <v>Gary Goh chg1g13</v>
      </c>
      <c r="P716" t="s">
        <v>2130</v>
      </c>
      <c r="Q716" s="1">
        <f>'pure data'!C716</f>
        <v>42114.75</v>
      </c>
      <c r="R716" s="1">
        <f>'pure data'!L716</f>
        <v>42116.375</v>
      </c>
      <c r="S716" t="str">
        <f>'pure data'!F716 &amp; "@soton.ac.uk"</f>
        <v>chg1g13@soton.ac.uk</v>
      </c>
      <c r="T716">
        <f>'pure data'!B716</f>
        <v>84071</v>
      </c>
      <c r="U716" t="str">
        <f>'pure data'!R716</f>
        <v>2015/4</v>
      </c>
      <c r="V716" t="str">
        <f>'pure data'!M716</f>
        <v>G. Qi</v>
      </c>
    </row>
    <row r="717" spans="2:22" x14ac:dyDescent="0.2">
      <c r="B717" t="str">
        <f>'pure data'!A717</f>
        <v>Printer 9</v>
      </c>
      <c r="C717">
        <f>'pure data'!G717</f>
        <v>26273497</v>
      </c>
      <c r="D717" s="13">
        <f>'pure data'!H717</f>
        <v>1.625</v>
      </c>
      <c r="E717">
        <f>'pure data'!I717</f>
        <v>248</v>
      </c>
      <c r="F717">
        <f>'pure data'!J717</f>
        <v>0</v>
      </c>
      <c r="G717" t="str">
        <f>'pure data'!K717</f>
        <v>N/A</v>
      </c>
      <c r="H717" t="str">
        <f>'pure data'!M717</f>
        <v>G. Qi</v>
      </c>
      <c r="I717" t="str">
        <f>'pure data'!N717</f>
        <v>undergraduate</v>
      </c>
      <c r="J717" t="str">
        <f>'pure data'!O717</f>
        <v>FEEG2001 - 3D Printer 1</v>
      </c>
      <c r="K717">
        <f>'pure data'!P717</f>
        <v>0</v>
      </c>
      <c r="L717" t="str">
        <f>'pure data'!Q717</f>
        <v>returned on 22/04/2015 to W. Keum</v>
      </c>
      <c r="M717" t="str">
        <f>'pure data'!T717</f>
        <v>yes</v>
      </c>
      <c r="N717" t="str">
        <f>'pure data'!D717</f>
        <v>Loan</v>
      </c>
      <c r="O717" t="str">
        <f>'pure data'!E717 &amp; " " &amp; 'pure data'!F717</f>
        <v>Neolytos Dimitrion nd3n12</v>
      </c>
      <c r="P717" t="s">
        <v>2130</v>
      </c>
      <c r="Q717" s="1">
        <f>'pure data'!C717</f>
        <v>42114.75</v>
      </c>
      <c r="R717" s="1">
        <f>'pure data'!L717</f>
        <v>42116.375</v>
      </c>
      <c r="S717" t="str">
        <f>'pure data'!F717 &amp; "@soton.ac.uk"</f>
        <v>nd3n12@soton.ac.uk</v>
      </c>
      <c r="T717">
        <f>'pure data'!B717</f>
        <v>80213</v>
      </c>
      <c r="U717" t="str">
        <f>'pure data'!R717</f>
        <v>2015/4</v>
      </c>
      <c r="V717" t="str">
        <f>'pure data'!M717</f>
        <v>G. Qi</v>
      </c>
    </row>
    <row r="718" spans="2:22" x14ac:dyDescent="0.2">
      <c r="B718" t="str">
        <f>'pure data'!A718</f>
        <v>Printer 20</v>
      </c>
      <c r="C718">
        <f>'pure data'!G718</f>
        <v>25592866</v>
      </c>
      <c r="D718" s="13">
        <f>'pure data'!H718</f>
        <v>1.625</v>
      </c>
      <c r="E718">
        <f>'pure data'!I718</f>
        <v>385</v>
      </c>
      <c r="F718">
        <f>'pure data'!J718</f>
        <v>0</v>
      </c>
      <c r="G718" t="str">
        <f>'pure data'!K718</f>
        <v>N/A</v>
      </c>
      <c r="H718" t="str">
        <f>'pure data'!M718</f>
        <v>G. Qi</v>
      </c>
      <c r="I718" t="str">
        <f>'pure data'!N718</f>
        <v>undergraduate</v>
      </c>
      <c r="J718" t="str">
        <f>'pure data'!O718</f>
        <v xml:space="preserve">FEEG2001 - 3D Printer </v>
      </c>
      <c r="K718">
        <f>'pure data'!P718</f>
        <v>0</v>
      </c>
      <c r="L718" t="str">
        <f>'pure data'!Q718</f>
        <v>returned on 22/04/2015 to W. Keum</v>
      </c>
      <c r="M718" t="str">
        <f>'pure data'!T718</f>
        <v>yes</v>
      </c>
      <c r="N718" t="str">
        <f>'pure data'!D718</f>
        <v>Loan</v>
      </c>
      <c r="O718" t="str">
        <f>'pure data'!E718 &amp; " " &amp; 'pure data'!F718</f>
        <v>Andreas Hadjirafris ah6g12</v>
      </c>
      <c r="P718" t="s">
        <v>2130</v>
      </c>
      <c r="Q718" s="1">
        <f>'pure data'!C718</f>
        <v>42114.75</v>
      </c>
      <c r="R718" s="1">
        <f>'pure data'!L718</f>
        <v>42116.375</v>
      </c>
      <c r="S718" t="str">
        <f>'pure data'!F718 &amp; "@soton.ac.uk"</f>
        <v>ah6g12@soton.ac.uk</v>
      </c>
      <c r="T718">
        <f>'pure data'!B718</f>
        <v>84097</v>
      </c>
      <c r="U718" t="str">
        <f>'pure data'!R718</f>
        <v>2015/4</v>
      </c>
      <c r="V718" t="str">
        <f>'pure data'!M718</f>
        <v>G. Qi</v>
      </c>
    </row>
    <row r="719" spans="2:22" x14ac:dyDescent="0.2">
      <c r="B719" t="str">
        <f>'pure data'!A719</f>
        <v>Printer 3</v>
      </c>
      <c r="C719">
        <f>'pure data'!G719</f>
        <v>26273497</v>
      </c>
      <c r="D719" s="13">
        <f>'pure data'!H719</f>
        <v>0.19791666666666666</v>
      </c>
      <c r="E719">
        <f>'pure data'!I719</f>
        <v>141.69999999999999</v>
      </c>
      <c r="F719">
        <f>'pure data'!J719</f>
        <v>0</v>
      </c>
      <c r="G719" t="str">
        <f>'pure data'!K719</f>
        <v>N/A</v>
      </c>
      <c r="H719" t="str">
        <f>'pure data'!M719</f>
        <v>W. Keum</v>
      </c>
      <c r="I719" t="str">
        <f>'pure data'!N719</f>
        <v>undergraduate</v>
      </c>
      <c r="J719" t="str">
        <f>'pure data'!O719</f>
        <v>FEEG2001 - 3D Printer 1</v>
      </c>
      <c r="K719">
        <f>'pure data'!P719</f>
        <v>0</v>
      </c>
      <c r="L719">
        <f>'pure data'!Q719</f>
        <v>0</v>
      </c>
      <c r="M719" t="str">
        <f>'pure data'!T719</f>
        <v>yes</v>
      </c>
      <c r="N719" t="str">
        <f>'pure data'!D719</f>
        <v>Use</v>
      </c>
      <c r="O719" t="str">
        <f>'pure data'!E719 &amp; " " &amp; 'pure data'!F719</f>
        <v>Neolytos Dimitrion nd3n12</v>
      </c>
      <c r="P719" t="s">
        <v>2130</v>
      </c>
      <c r="Q719" s="1">
        <f>'pure data'!C719</f>
        <v>42114.375</v>
      </c>
      <c r="R719" s="1">
        <f>'pure data'!L719</f>
        <v>42114.572916666664</v>
      </c>
      <c r="S719" t="str">
        <f>'pure data'!F719 &amp; "@soton.ac.uk"</f>
        <v>nd3n12@soton.ac.uk</v>
      </c>
      <c r="T719">
        <f>'pure data'!B719</f>
        <v>82953</v>
      </c>
      <c r="U719" t="str">
        <f>'pure data'!R719</f>
        <v>2015/4</v>
      </c>
      <c r="V719" t="str">
        <f>'pure data'!M719</f>
        <v>W. Keum</v>
      </c>
    </row>
    <row r="720" spans="2:22" x14ac:dyDescent="0.2">
      <c r="B720" t="str">
        <f>'pure data'!A720</f>
        <v>Printer 20</v>
      </c>
      <c r="C720">
        <f>'pure data'!G720</f>
        <v>25926225</v>
      </c>
      <c r="D720" s="13">
        <f>'pure data'!H720</f>
        <v>2.7083333333333334E-2</v>
      </c>
      <c r="E720">
        <f>'pure data'!I720</f>
        <v>4.9000000000000004</v>
      </c>
      <c r="F720">
        <f>'pure data'!J720</f>
        <v>0</v>
      </c>
      <c r="G720" t="str">
        <f>'pure data'!K720</f>
        <v>N/A</v>
      </c>
      <c r="H720" t="str">
        <f>'pure data'!M720</f>
        <v>W. Keum</v>
      </c>
      <c r="I720" t="str">
        <f>'pure data'!N720</f>
        <v>undergraduate</v>
      </c>
      <c r="J720" t="str">
        <f>'pure data'!O720</f>
        <v>FEEG2001 - 3D Printer 4</v>
      </c>
      <c r="K720">
        <f>'pure data'!P720</f>
        <v>0</v>
      </c>
      <c r="L720">
        <f>'pure data'!Q720</f>
        <v>0</v>
      </c>
      <c r="M720" t="str">
        <f>'pure data'!T720</f>
        <v>yes</v>
      </c>
      <c r="N720" t="str">
        <f>'pure data'!D720</f>
        <v>Use</v>
      </c>
      <c r="O720" t="str">
        <f>'pure data'!E720 &amp; " " &amp; 'pure data'!F720</f>
        <v>Alex Sheed ajs4g13</v>
      </c>
      <c r="P720" t="s">
        <v>2130</v>
      </c>
      <c r="Q720" s="1">
        <f>'pure data'!C720</f>
        <v>42116.375</v>
      </c>
      <c r="R720" s="1">
        <f>'pure data'!L720</f>
        <v>42116.402083333334</v>
      </c>
      <c r="S720" t="str">
        <f>'pure data'!F720 &amp; "@soton.ac.uk"</f>
        <v>ajs4g13@soton.ac.uk</v>
      </c>
      <c r="T720">
        <f>'pure data'!B720</f>
        <v>84097</v>
      </c>
      <c r="U720" t="str">
        <f>'pure data'!R720</f>
        <v>2015/4</v>
      </c>
      <c r="V720" t="str">
        <f>'pure data'!M720</f>
        <v>W. Keum</v>
      </c>
    </row>
    <row r="721" spans="2:22" x14ac:dyDescent="0.2">
      <c r="B721" t="str">
        <f>'pure data'!A721</f>
        <v>Printer 3</v>
      </c>
      <c r="C721">
        <f>'pure data'!G721</f>
        <v>26241048</v>
      </c>
      <c r="D721" s="13">
        <f>'pure data'!H721</f>
        <v>1.625</v>
      </c>
      <c r="E721">
        <f>'pure data'!I721</f>
        <v>500</v>
      </c>
      <c r="F721">
        <f>'pure data'!J721</f>
        <v>0</v>
      </c>
      <c r="G721" t="str">
        <f>'pure data'!K721</f>
        <v>N/A</v>
      </c>
      <c r="H721" t="str">
        <f>'pure data'!M721</f>
        <v>G. Qi</v>
      </c>
      <c r="I721" t="str">
        <f>'pure data'!N721</f>
        <v>undergraduate</v>
      </c>
      <c r="J721" t="str">
        <f>'pure data'!O721</f>
        <v>FEEG2001 - Eurobot 9</v>
      </c>
      <c r="K721">
        <f>'pure data'!P721</f>
        <v>0</v>
      </c>
      <c r="L721" t="str">
        <f>'pure data'!Q721</f>
        <v>returned on 22/04/2015 to W. Keum</v>
      </c>
      <c r="M721" t="str">
        <f>'pure data'!T721</f>
        <v>yes</v>
      </c>
      <c r="N721" t="str">
        <f>'pure data'!D721</f>
        <v>Loan</v>
      </c>
      <c r="O721" t="str">
        <f>'pure data'!E721 &amp; " " &amp; 'pure data'!F721</f>
        <v>Alex Davey amd1g13</v>
      </c>
      <c r="P721" t="s">
        <v>2130</v>
      </c>
      <c r="Q721" s="1">
        <f>'pure data'!C721</f>
        <v>42114.75</v>
      </c>
      <c r="R721" s="1">
        <f>'pure data'!L721</f>
        <v>42116.375</v>
      </c>
      <c r="S721" t="str">
        <f>'pure data'!F721 &amp; "@soton.ac.uk"</f>
        <v>amd1g13@soton.ac.uk</v>
      </c>
      <c r="T721">
        <f>'pure data'!B721</f>
        <v>82953</v>
      </c>
      <c r="U721" t="str">
        <f>'pure data'!R721</f>
        <v>2015/4</v>
      </c>
      <c r="V721" t="str">
        <f>'pure data'!M721</f>
        <v>G. Qi</v>
      </c>
    </row>
    <row r="722" spans="2:22" x14ac:dyDescent="0.2">
      <c r="B722" t="str">
        <f>'pure data'!A722</f>
        <v>Printer 11</v>
      </c>
      <c r="C722">
        <f>'pure data'!G722</f>
        <v>24727598</v>
      </c>
      <c r="D722" s="13">
        <f>'pure data'!H722</f>
        <v>1.625</v>
      </c>
      <c r="E722">
        <f>'pure data'!I722</f>
        <v>1</v>
      </c>
      <c r="F722">
        <f>'pure data'!J722</f>
        <v>0</v>
      </c>
      <c r="G722" t="str">
        <f>'pure data'!K722</f>
        <v>N/A</v>
      </c>
      <c r="H722" t="str">
        <f>'pure data'!M722</f>
        <v>G. Qi</v>
      </c>
      <c r="I722" t="str">
        <f>'pure data'!N722</f>
        <v>undergraduate</v>
      </c>
      <c r="J722" t="str">
        <f>'pure data'!O722</f>
        <v>FEEG3003 - IP 271</v>
      </c>
      <c r="K722">
        <f>'pure data'!P722</f>
        <v>0</v>
      </c>
      <c r="L722" t="str">
        <f>'pure data'!Q722</f>
        <v>returned on 22/04/2015 to W. Keum</v>
      </c>
      <c r="M722" t="str">
        <f>'pure data'!T722</f>
        <v>yes</v>
      </c>
      <c r="N722" t="str">
        <f>'pure data'!D722</f>
        <v>Loan</v>
      </c>
      <c r="O722" t="str">
        <f>'pure data'!E722 &amp; " " &amp; 'pure data'!F722</f>
        <v>James D Crothers jdc1g11</v>
      </c>
      <c r="P722" t="s">
        <v>2130</v>
      </c>
      <c r="Q722" s="1">
        <f>'pure data'!C722</f>
        <v>42114.75</v>
      </c>
      <c r="R722" s="1">
        <f>'pure data'!L722</f>
        <v>42116.375</v>
      </c>
      <c r="S722" t="str">
        <f>'pure data'!F722 &amp; "@soton.ac.uk"</f>
        <v>jdc1g11@soton.ac.uk</v>
      </c>
      <c r="T722">
        <f>'pure data'!B722</f>
        <v>80215</v>
      </c>
      <c r="U722" t="str">
        <f>'pure data'!R722</f>
        <v>2015/4</v>
      </c>
      <c r="V722" t="str">
        <f>'pure data'!M722</f>
        <v>G. Qi</v>
      </c>
    </row>
    <row r="723" spans="2:22" x14ac:dyDescent="0.2">
      <c r="B723" t="str">
        <f>'pure data'!A723</f>
        <v>Printer 17</v>
      </c>
      <c r="C723">
        <f>'pure data'!G723</f>
        <v>25069322</v>
      </c>
      <c r="D723" s="13">
        <f>'pure data'!H723</f>
        <v>0.17361111111111113</v>
      </c>
      <c r="E723">
        <f>'pure data'!I723</f>
        <v>60.1</v>
      </c>
      <c r="F723">
        <f>'pure data'!J723</f>
        <v>0</v>
      </c>
      <c r="G723" t="str">
        <f>'pure data'!K723</f>
        <v>N/A</v>
      </c>
      <c r="H723" t="str">
        <f>'pure data'!M723</f>
        <v>W. Keum</v>
      </c>
      <c r="I723" t="str">
        <f>'pure data'!N723</f>
        <v>undergraduate</v>
      </c>
      <c r="J723" t="str">
        <f>'pure data'!O723</f>
        <v xml:space="preserve">FEEG3003 - IP </v>
      </c>
      <c r="K723">
        <f>'pure data'!P723</f>
        <v>0</v>
      </c>
      <c r="L723">
        <f>'pure data'!Q723</f>
        <v>0</v>
      </c>
      <c r="M723" t="str">
        <f>'pure data'!T723</f>
        <v>yes</v>
      </c>
      <c r="N723" t="str">
        <f>'pure data'!D723</f>
        <v>Use</v>
      </c>
      <c r="O723" t="str">
        <f>'pure data'!E723 &amp; " " &amp; 'pure data'!F723</f>
        <v>Eugene Teoh ejt1g11</v>
      </c>
      <c r="P723" t="s">
        <v>2130</v>
      </c>
      <c r="Q723" s="1">
        <f>'pure data'!C723</f>
        <v>42114.375</v>
      </c>
      <c r="R723" s="1">
        <f>'pure data'!L723</f>
        <v>42114.548611111109</v>
      </c>
      <c r="S723" t="str">
        <f>'pure data'!F723 &amp; "@soton.ac.uk"</f>
        <v>ejt1g11@soton.ac.uk</v>
      </c>
      <c r="T723">
        <f>'pure data'!B723</f>
        <v>84071</v>
      </c>
      <c r="U723" t="str">
        <f>'pure data'!R723</f>
        <v>2015/4</v>
      </c>
      <c r="V723" t="str">
        <f>'pure data'!M723</f>
        <v>W. Keum</v>
      </c>
    </row>
    <row r="724" spans="2:22" x14ac:dyDescent="0.2">
      <c r="B724" t="str">
        <f>'pure data'!A724</f>
        <v>Printer 11</v>
      </c>
      <c r="C724">
        <f>'pure data'!G724</f>
        <v>25069322</v>
      </c>
      <c r="D724" s="13">
        <f>'pure data'!H724</f>
        <v>0.16666666666666666</v>
      </c>
      <c r="E724">
        <f>'pure data'!I724</f>
        <v>58.4</v>
      </c>
      <c r="F724">
        <f>'pure data'!J724</f>
        <v>0</v>
      </c>
      <c r="G724" t="str">
        <f>'pure data'!K724</f>
        <v>N/A</v>
      </c>
      <c r="H724" t="str">
        <f>'pure data'!M724</f>
        <v>W. Keum</v>
      </c>
      <c r="I724" t="str">
        <f>'pure data'!N724</f>
        <v>undergraduate</v>
      </c>
      <c r="J724" t="str">
        <f>'pure data'!O724</f>
        <v xml:space="preserve">FEEG3003 - IP </v>
      </c>
      <c r="K724">
        <f>'pure data'!P724</f>
        <v>0</v>
      </c>
      <c r="L724">
        <f>'pure data'!Q724</f>
        <v>0</v>
      </c>
      <c r="M724" t="str">
        <f>'pure data'!T724</f>
        <v>yes</v>
      </c>
      <c r="N724" t="str">
        <f>'pure data'!D724</f>
        <v>Use</v>
      </c>
      <c r="O724" t="str">
        <f>'pure data'!E724 &amp; " " &amp; 'pure data'!F724</f>
        <v>Eugene Teoh ejt1g11</v>
      </c>
      <c r="P724" t="s">
        <v>2130</v>
      </c>
      <c r="Q724" s="1">
        <f>'pure data'!C724</f>
        <v>42114.375</v>
      </c>
      <c r="R724" s="1">
        <f>'pure data'!L724</f>
        <v>42114.541666666664</v>
      </c>
      <c r="S724" t="str">
        <f>'pure data'!F724 &amp; "@soton.ac.uk"</f>
        <v>ejt1g11@soton.ac.uk</v>
      </c>
      <c r="T724">
        <f>'pure data'!B724</f>
        <v>80215</v>
      </c>
      <c r="U724" t="str">
        <f>'pure data'!R724</f>
        <v>2015/4</v>
      </c>
      <c r="V724" t="str">
        <f>'pure data'!M724</f>
        <v>W. Keum</v>
      </c>
    </row>
    <row r="725" spans="2:22" x14ac:dyDescent="0.2">
      <c r="B725" t="str">
        <f>'pure data'!A725</f>
        <v>Printer 11</v>
      </c>
      <c r="C725">
        <f>'pure data'!G725</f>
        <v>24727598</v>
      </c>
      <c r="D725" s="13">
        <f>'pure data'!H725</f>
        <v>1.1805555555555555E-2</v>
      </c>
      <c r="E725">
        <f>'pure data'!I725</f>
        <v>3.9</v>
      </c>
      <c r="F725">
        <f>'pure data'!J725</f>
        <v>0</v>
      </c>
      <c r="G725" t="str">
        <f>'pure data'!K725</f>
        <v>N/A</v>
      </c>
      <c r="H725" t="str">
        <f>'pure data'!M725</f>
        <v>W. Keum</v>
      </c>
      <c r="I725" t="str">
        <f>'pure data'!N725</f>
        <v>undergraduate</v>
      </c>
      <c r="J725" t="str">
        <f>'pure data'!O725</f>
        <v>FEEG3003 - IP 271</v>
      </c>
      <c r="K725">
        <f>'pure data'!P725</f>
        <v>0</v>
      </c>
      <c r="L725">
        <f>'pure data'!Q725</f>
        <v>0</v>
      </c>
      <c r="M725" t="str">
        <f>'pure data'!T725</f>
        <v>yes</v>
      </c>
      <c r="N725" t="str">
        <f>'pure data'!D725</f>
        <v>Use</v>
      </c>
      <c r="O725" t="str">
        <f>'pure data'!E725 &amp; " " &amp; 'pure data'!F725</f>
        <v>James D Crothers jdc1g11</v>
      </c>
      <c r="P725" t="s">
        <v>2130</v>
      </c>
      <c r="Q725" s="1">
        <f>'pure data'!C725</f>
        <v>42114.541666666664</v>
      </c>
      <c r="R725" s="1">
        <f>'pure data'!L725</f>
        <v>42114.553472222222</v>
      </c>
      <c r="S725" t="str">
        <f>'pure data'!F725 &amp; "@soton.ac.uk"</f>
        <v>jdc1g11@soton.ac.uk</v>
      </c>
      <c r="T725">
        <f>'pure data'!B725</f>
        <v>80215</v>
      </c>
      <c r="U725" t="str">
        <f>'pure data'!R725</f>
        <v>2015/4</v>
      </c>
      <c r="V725" t="str">
        <f>'pure data'!M725</f>
        <v>W. Keum</v>
      </c>
    </row>
    <row r="726" spans="2:22" x14ac:dyDescent="0.2">
      <c r="B726" t="str">
        <f>'pure data'!A726</f>
        <v>Printer 3</v>
      </c>
      <c r="C726">
        <f>'pure data'!G726</f>
        <v>25239406</v>
      </c>
      <c r="D726" s="13">
        <f>'pure data'!H726</f>
        <v>1.0416666666666666E-2</v>
      </c>
      <c r="E726">
        <f>'pure data'!I726</f>
        <v>3.5</v>
      </c>
      <c r="F726">
        <f>'pure data'!J726</f>
        <v>0</v>
      </c>
      <c r="G726" t="str">
        <f>'pure data'!K726</f>
        <v>N/A</v>
      </c>
      <c r="H726" t="str">
        <f>'pure data'!M726</f>
        <v>C. Cooper</v>
      </c>
      <c r="I726" t="str">
        <f>'pure data'!N726</f>
        <v>postgraduate</v>
      </c>
      <c r="J726" t="str">
        <f>'pure data'!O726</f>
        <v>PhD project</v>
      </c>
      <c r="K726">
        <f>'pure data'!P726</f>
        <v>0</v>
      </c>
      <c r="L726">
        <f>'pure data'!Q726</f>
        <v>0</v>
      </c>
      <c r="M726" t="str">
        <f>'pure data'!T726</f>
        <v>yes</v>
      </c>
      <c r="N726" t="str">
        <f>'pure data'!D726</f>
        <v>Use</v>
      </c>
      <c r="O726" t="str">
        <f>'pure data'!E726 &amp; " " &amp; 'pure data'!F726</f>
        <v>Mohammad Vaez mv1g11</v>
      </c>
      <c r="P726" t="s">
        <v>2130</v>
      </c>
      <c r="Q726" s="1">
        <f>'pure data'!C726</f>
        <v>42114.572916666664</v>
      </c>
      <c r="R726" s="1">
        <f>'pure data'!L726</f>
        <v>42114.583333333328</v>
      </c>
      <c r="S726" t="str">
        <f>'pure data'!F726 &amp; "@soton.ac.uk"</f>
        <v>mv1g11@soton.ac.uk</v>
      </c>
      <c r="T726">
        <f>'pure data'!B726</f>
        <v>82953</v>
      </c>
      <c r="U726" t="str">
        <f>'pure data'!R726</f>
        <v>2015/4</v>
      </c>
      <c r="V726" t="str">
        <f>'pure data'!M726</f>
        <v>C. Cooper</v>
      </c>
    </row>
    <row r="727" spans="2:22" x14ac:dyDescent="0.2">
      <c r="B727" t="str">
        <f>'pure data'!A727</f>
        <v>Printer 16</v>
      </c>
      <c r="C727">
        <f>'pure data'!G727</f>
        <v>23514299</v>
      </c>
      <c r="D727" s="13">
        <f>'pure data'!H727</f>
        <v>2.7777777777777776E-2</v>
      </c>
      <c r="E727">
        <f>'pure data'!I727</f>
        <v>15</v>
      </c>
      <c r="F727">
        <f>'pure data'!J727</f>
        <v>0</v>
      </c>
      <c r="G727" t="str">
        <f>'pure data'!K727</f>
        <v>N/A</v>
      </c>
      <c r="H727" t="str">
        <f>'pure data'!M727</f>
        <v>S. Zhou</v>
      </c>
      <c r="I727" t="str">
        <f>'pure data'!N727</f>
        <v>postgraduate</v>
      </c>
      <c r="J727" t="str">
        <f>'pure data'!O727</f>
        <v>PhD project</v>
      </c>
      <c r="K727">
        <f>'pure data'!P727</f>
        <v>0</v>
      </c>
      <c r="L727">
        <f>'pure data'!Q727</f>
        <v>0</v>
      </c>
      <c r="M727" t="str">
        <f>'pure data'!T727</f>
        <v>yes</v>
      </c>
      <c r="N727" t="str">
        <f>'pure data'!D727</f>
        <v>Use</v>
      </c>
      <c r="O727" t="str">
        <f>'pure data'!E727 &amp; " " &amp; 'pure data'!F727</f>
        <v>Jacques Van der Kindere jvdk1g09</v>
      </c>
      <c r="P727" t="s">
        <v>2130</v>
      </c>
      <c r="Q727" s="1">
        <f>'pure data'!C727</f>
        <v>42114.375</v>
      </c>
      <c r="R727" s="1">
        <f>'pure data'!L727</f>
        <v>42114.402777777781</v>
      </c>
      <c r="S727" t="str">
        <f>'pure data'!F727 &amp; "@soton.ac.uk"</f>
        <v>jvdk1g09@soton.ac.uk</v>
      </c>
      <c r="T727">
        <f>'pure data'!B727</f>
        <v>82908</v>
      </c>
      <c r="U727" t="str">
        <f>'pure data'!R727</f>
        <v>2015/4</v>
      </c>
      <c r="V727" t="str">
        <f>'pure data'!M727</f>
        <v>S. Zhou</v>
      </c>
    </row>
    <row r="728" spans="2:22" x14ac:dyDescent="0.2">
      <c r="B728" t="str">
        <f>'pure data'!A728</f>
        <v>Printer 20</v>
      </c>
      <c r="C728">
        <f>'pure data'!G728</f>
        <v>22570101</v>
      </c>
      <c r="D728" s="13">
        <f>'pure data'!H728</f>
        <v>0.10902777777777778</v>
      </c>
      <c r="E728">
        <f>'pure data'!I728</f>
        <v>19.7</v>
      </c>
      <c r="F728">
        <f>'pure data'!J728</f>
        <v>0</v>
      </c>
      <c r="G728" t="str">
        <f>'pure data'!K728</f>
        <v>N/A</v>
      </c>
      <c r="H728" t="str">
        <f>'pure data'!M728</f>
        <v>W. Keum</v>
      </c>
      <c r="I728" t="str">
        <f>'pure data'!N728</f>
        <v>postgraduate</v>
      </c>
      <c r="J728" t="str">
        <f>'pure data'!O728</f>
        <v>private</v>
      </c>
      <c r="K728">
        <f>'pure data'!P728</f>
        <v>0</v>
      </c>
      <c r="L728">
        <f>'pure data'!Q728</f>
        <v>0</v>
      </c>
      <c r="M728" t="str">
        <f>'pure data'!T728</f>
        <v>yes</v>
      </c>
      <c r="N728" t="str">
        <f>'pure data'!D728</f>
        <v>Use</v>
      </c>
      <c r="O728" t="str">
        <f>'pure data'!E728 &amp; " " &amp; 'pure data'!F728</f>
        <v>Mark VousDen mv3g08</v>
      </c>
      <c r="P728" t="s">
        <v>2130</v>
      </c>
      <c r="Q728" s="1">
        <f>'pure data'!C728</f>
        <v>42114.375</v>
      </c>
      <c r="R728" s="1">
        <f>'pure data'!L728</f>
        <v>42114.484027777777</v>
      </c>
      <c r="S728" t="str">
        <f>'pure data'!F728 &amp; "@soton.ac.uk"</f>
        <v>mv3g08@soton.ac.uk</v>
      </c>
      <c r="T728">
        <f>'pure data'!B728</f>
        <v>84097</v>
      </c>
      <c r="U728" t="str">
        <f>'pure data'!R728</f>
        <v>2015/4</v>
      </c>
      <c r="V728" t="str">
        <f>'pure data'!M728</f>
        <v>W. Keum</v>
      </c>
    </row>
    <row r="729" spans="2:22" x14ac:dyDescent="0.2">
      <c r="B729" t="str">
        <f>'pure data'!A729</f>
        <v>Printer 20</v>
      </c>
      <c r="C729">
        <f>'pure data'!G729</f>
        <v>22570101</v>
      </c>
      <c r="D729" s="13">
        <f>'pure data'!H729</f>
        <v>7.2916666666666671E-2</v>
      </c>
      <c r="E729">
        <f>'pure data'!I729</f>
        <v>15.1</v>
      </c>
      <c r="F729">
        <f>'pure data'!J729</f>
        <v>0</v>
      </c>
      <c r="G729" t="str">
        <f>'pure data'!K729</f>
        <v>N/A</v>
      </c>
      <c r="H729" t="str">
        <f>'pure data'!M729</f>
        <v>C. Cooper</v>
      </c>
      <c r="I729" t="str">
        <f>'pure data'!N729</f>
        <v>postgraduate</v>
      </c>
      <c r="J729" t="str">
        <f>'pure data'!O729</f>
        <v>private</v>
      </c>
      <c r="K729">
        <f>'pure data'!P729</f>
        <v>0</v>
      </c>
      <c r="L729">
        <f>'pure data'!Q729</f>
        <v>0</v>
      </c>
      <c r="M729" t="str">
        <f>'pure data'!T729</f>
        <v>yes</v>
      </c>
      <c r="N729" t="str">
        <f>'pure data'!D729</f>
        <v>Use</v>
      </c>
      <c r="O729" t="str">
        <f>'pure data'!E729 &amp; " " &amp; 'pure data'!F729</f>
        <v>Mark VousDen mv3g08</v>
      </c>
      <c r="P729" t="s">
        <v>2130</v>
      </c>
      <c r="Q729" s="1">
        <f>'pure data'!C729</f>
        <v>42114.484027777777</v>
      </c>
      <c r="R729" s="1">
        <f>'pure data'!L729</f>
        <v>42114.556944444441</v>
      </c>
      <c r="S729" t="str">
        <f>'pure data'!F729 &amp; "@soton.ac.uk"</f>
        <v>mv3g08@soton.ac.uk</v>
      </c>
      <c r="T729">
        <f>'pure data'!B729</f>
        <v>84097</v>
      </c>
      <c r="U729" t="str">
        <f>'pure data'!R729</f>
        <v>2015/4</v>
      </c>
      <c r="V729" t="str">
        <f>'pure data'!M729</f>
        <v>C. Cooper</v>
      </c>
    </row>
    <row r="730" spans="2:22" x14ac:dyDescent="0.2">
      <c r="B730" t="str">
        <f>'pure data'!A730</f>
        <v>Printer 16</v>
      </c>
      <c r="C730">
        <f>'pure data'!G730</f>
        <v>26115638</v>
      </c>
      <c r="D730" s="13">
        <f>'pure data'!H730</f>
        <v>0.12847222222222224</v>
      </c>
      <c r="E730">
        <f>'pure data'!I730</f>
        <v>75.2</v>
      </c>
      <c r="F730">
        <f>'pure data'!J730</f>
        <v>0</v>
      </c>
      <c r="G730" t="str">
        <f>'pure data'!K730</f>
        <v>N/A</v>
      </c>
      <c r="H730" t="str">
        <f>'pure data'!M730</f>
        <v>W. Keum</v>
      </c>
      <c r="I730" t="str">
        <f>'pure data'!N730</f>
        <v>undergraduate</v>
      </c>
      <c r="J730" t="str">
        <f>'pure data'!O730</f>
        <v>FEEG2001 - UAV 18</v>
      </c>
      <c r="K730">
        <f>'pure data'!P730</f>
        <v>0</v>
      </c>
      <c r="L730">
        <f>'pure data'!Q730</f>
        <v>0</v>
      </c>
      <c r="M730" t="str">
        <f>'pure data'!T730</f>
        <v>yes</v>
      </c>
      <c r="N730" t="str">
        <f>'pure data'!D730</f>
        <v>Use</v>
      </c>
      <c r="O730" t="str">
        <f>'pure data'!E730 &amp; " " &amp; 'pure data'!F730</f>
        <v>Emma Goy elg1n12</v>
      </c>
      <c r="P730" t="s">
        <v>2130</v>
      </c>
      <c r="Q730" s="1">
        <f>'pure data'!C730</f>
        <v>42114.402777777781</v>
      </c>
      <c r="R730" s="1">
        <f>'pure data'!L730</f>
        <v>42114.53125</v>
      </c>
      <c r="S730" t="str">
        <f>'pure data'!F730 &amp; "@soton.ac.uk"</f>
        <v>elg1n12@soton.ac.uk</v>
      </c>
      <c r="T730">
        <f>'pure data'!B730</f>
        <v>82908</v>
      </c>
      <c r="U730" t="str">
        <f>'pure data'!R730</f>
        <v>2015/4</v>
      </c>
      <c r="V730" t="str">
        <f>'pure data'!M730</f>
        <v>W. Keum</v>
      </c>
    </row>
    <row r="731" spans="2:22" x14ac:dyDescent="0.2">
      <c r="B731" t="str">
        <f>'pure data'!A731</f>
        <v>Printer 16</v>
      </c>
      <c r="C731">
        <f>'pure data'!G731</f>
        <v>26115638</v>
      </c>
      <c r="D731" s="13">
        <f>'pure data'!H731</f>
        <v>6.9444444444444434E-2</v>
      </c>
      <c r="E731">
        <f>'pure data'!I731</f>
        <v>41.69</v>
      </c>
      <c r="F731">
        <f>'pure data'!J731</f>
        <v>0</v>
      </c>
      <c r="G731" t="str">
        <f>'pure data'!K731</f>
        <v>N/A</v>
      </c>
      <c r="H731" t="str">
        <f>'pure data'!M731</f>
        <v>W. Keum</v>
      </c>
      <c r="I731" t="str">
        <f>'pure data'!N731</f>
        <v>undergraduate</v>
      </c>
      <c r="J731" t="str">
        <f>'pure data'!O731</f>
        <v>FEEG2001 - UAV 18</v>
      </c>
      <c r="K731">
        <f>'pure data'!P731</f>
        <v>0</v>
      </c>
      <c r="L731">
        <f>'pure data'!Q731</f>
        <v>0</v>
      </c>
      <c r="M731" t="str">
        <f>'pure data'!T731</f>
        <v>yes</v>
      </c>
      <c r="N731" t="str">
        <f>'pure data'!D731</f>
        <v>Use</v>
      </c>
      <c r="O731" t="str">
        <f>'pure data'!E731 &amp; " " &amp; 'pure data'!F731</f>
        <v>Emma Goy elg1n12</v>
      </c>
      <c r="P731" t="s">
        <v>2130</v>
      </c>
      <c r="Q731" s="1">
        <f>'pure data'!C731</f>
        <v>42114.53125</v>
      </c>
      <c r="R731" s="1">
        <f>'pure data'!L731</f>
        <v>42114.600694444445</v>
      </c>
      <c r="S731" t="str">
        <f>'pure data'!F731 &amp; "@soton.ac.uk"</f>
        <v>elg1n12@soton.ac.uk</v>
      </c>
      <c r="T731">
        <f>'pure data'!B731</f>
        <v>82908</v>
      </c>
      <c r="U731" t="str">
        <f>'pure data'!R731</f>
        <v>2015/4</v>
      </c>
      <c r="V731" t="str">
        <f>'pure data'!M731</f>
        <v>W. Keum</v>
      </c>
    </row>
    <row r="732" spans="2:22" x14ac:dyDescent="0.2">
      <c r="B732" t="str">
        <f>'pure data'!A732</f>
        <v>Printer 9</v>
      </c>
      <c r="C732">
        <f>'pure data'!G732</f>
        <v>25460935</v>
      </c>
      <c r="D732" s="13">
        <f>'pure data'!H732</f>
        <v>0.17708333333333334</v>
      </c>
      <c r="E732">
        <f>'pure data'!I732</f>
        <v>53.6</v>
      </c>
      <c r="F732">
        <f>'pure data'!J732</f>
        <v>0</v>
      </c>
      <c r="G732" t="str">
        <f>'pure data'!K732</f>
        <v>N/A</v>
      </c>
      <c r="H732" t="str">
        <f>'pure data'!M732</f>
        <v>W. Keum</v>
      </c>
      <c r="I732" t="str">
        <f>'pure data'!N732</f>
        <v>undergraduate</v>
      </c>
      <c r="J732" t="str">
        <f>'pure data'!O732</f>
        <v>FEEG2001 - UAV 5</v>
      </c>
      <c r="K732">
        <f>'pure data'!P732</f>
        <v>0</v>
      </c>
      <c r="L732">
        <f>'pure data'!Q732</f>
        <v>0</v>
      </c>
      <c r="M732" t="str">
        <f>'pure data'!T732</f>
        <v>yes</v>
      </c>
      <c r="N732" t="str">
        <f>'pure data'!D732</f>
        <v>Use</v>
      </c>
      <c r="O732" t="str">
        <f>'pure data'!E732 &amp; " " &amp; 'pure data'!F732</f>
        <v>Alex Tynenouth ajgtig12</v>
      </c>
      <c r="P732" t="s">
        <v>2130</v>
      </c>
      <c r="Q732" s="1">
        <f>'pure data'!C732</f>
        <v>42114.375</v>
      </c>
      <c r="R732" s="1">
        <f>'pure data'!L732</f>
        <v>42114.552083333336</v>
      </c>
      <c r="S732" t="str">
        <f>'pure data'!F732 &amp; "@soton.ac.uk"</f>
        <v>ajgtig12@soton.ac.uk</v>
      </c>
      <c r="T732">
        <f>'pure data'!B732</f>
        <v>80213</v>
      </c>
      <c r="U732" t="str">
        <f>'pure data'!R732</f>
        <v>2015/4</v>
      </c>
      <c r="V732" t="str">
        <f>'pure data'!M732</f>
        <v>W. Keum</v>
      </c>
    </row>
    <row r="733" spans="2:22" x14ac:dyDescent="0.2">
      <c r="B733" t="str">
        <f>'pure data'!A733</f>
        <v>Printer 17</v>
      </c>
      <c r="C733">
        <f>'pure data'!G733</f>
        <v>25968505</v>
      </c>
      <c r="D733" s="13">
        <f>'pure data'!H733</f>
        <v>7.4999999999999997E-2</v>
      </c>
      <c r="E733">
        <f>'pure data'!I733</f>
        <v>62.1</v>
      </c>
      <c r="F733">
        <f>'pure data'!J733</f>
        <v>0</v>
      </c>
      <c r="G733" t="str">
        <f>'pure data'!K733</f>
        <v>N/A</v>
      </c>
      <c r="H733" t="str">
        <f>'pure data'!M733</f>
        <v>Y. Chen</v>
      </c>
      <c r="I733" t="str">
        <f>'pure data'!N733</f>
        <v>undergraduate</v>
      </c>
      <c r="J733" t="str">
        <f>'pure data'!O733</f>
        <v>FEEG2001 - 3D Printer 11</v>
      </c>
      <c r="K733">
        <f>'pure data'!P733</f>
        <v>0</v>
      </c>
      <c r="L733">
        <f>'pure data'!Q733</f>
        <v>0</v>
      </c>
      <c r="M733" t="str">
        <f>'pure data'!T733</f>
        <v>yes</v>
      </c>
      <c r="N733" t="str">
        <f>'pure data'!D733</f>
        <v>Use</v>
      </c>
      <c r="O733" t="str">
        <f>'pure data'!E733 &amp; " " &amp; 'pure data'!F733</f>
        <v>Jonathan Allen jpca1g13</v>
      </c>
      <c r="P733" t="s">
        <v>2130</v>
      </c>
      <c r="Q733" s="1">
        <f>'pure data'!C733</f>
        <v>42116.375</v>
      </c>
      <c r="R733" s="1">
        <f>'pure data'!L733</f>
        <v>42116.45</v>
      </c>
      <c r="S733" t="str">
        <f>'pure data'!F733 &amp; "@soton.ac.uk"</f>
        <v>jpca1g13@soton.ac.uk</v>
      </c>
      <c r="T733">
        <f>'pure data'!B733</f>
        <v>84071</v>
      </c>
      <c r="U733" t="str">
        <f>'pure data'!R733</f>
        <v>2015/4</v>
      </c>
      <c r="V733" t="str">
        <f>'pure data'!M733</f>
        <v>Y. Chen</v>
      </c>
    </row>
    <row r="734" spans="2:22" x14ac:dyDescent="0.2">
      <c r="B734" t="str">
        <f>'pure data'!A734</f>
        <v>Printer 13</v>
      </c>
      <c r="C734">
        <f>'pure data'!G734</f>
        <v>26288117</v>
      </c>
      <c r="D734" s="13">
        <f>'pure data'!H734</f>
        <v>4.625</v>
      </c>
      <c r="E734">
        <f>'pure data'!I734</f>
        <v>31</v>
      </c>
      <c r="F734">
        <f>'pure data'!J734</f>
        <v>0</v>
      </c>
      <c r="G734" t="str">
        <f>'pure data'!K734</f>
        <v>N/A</v>
      </c>
      <c r="H734" t="str">
        <f>'pure data'!M734</f>
        <v>C. Cooper</v>
      </c>
      <c r="I734" t="str">
        <f>'pure data'!N734</f>
        <v>undergraduate</v>
      </c>
      <c r="J734" t="str">
        <f>'pure data'!O734</f>
        <v>FEEG2001 - 3D Printer 8</v>
      </c>
      <c r="K734">
        <f>'pure data'!P734</f>
        <v>0</v>
      </c>
      <c r="L734" t="str">
        <f>'pure data'!Q734</f>
        <v>returned on 27/04/2015 to L. Wollatz (material did not stick to platform as platform didn't heat + filament tube missing)</v>
      </c>
      <c r="M734" t="str">
        <f>'pure data'!T734</f>
        <v>yes</v>
      </c>
      <c r="N734" t="str">
        <f>'pure data'!D734</f>
        <v>Loan</v>
      </c>
      <c r="O734" t="str">
        <f>'pure data'!E734 &amp; " " &amp; 'pure data'!F734</f>
        <v>Gary Goh chg1g13</v>
      </c>
      <c r="P734" t="s">
        <v>2130</v>
      </c>
      <c r="Q734" s="1">
        <f>'pure data'!C734</f>
        <v>42116.75</v>
      </c>
      <c r="R734" s="1">
        <f>'pure data'!L734</f>
        <v>42121.375</v>
      </c>
      <c r="S734" t="str">
        <f>'pure data'!F734 &amp; "@soton.ac.uk"</f>
        <v>chg1g13@soton.ac.uk</v>
      </c>
      <c r="T734">
        <f>'pure data'!B734</f>
        <v>80233</v>
      </c>
      <c r="U734" t="str">
        <f>'pure data'!R734</f>
        <v>2015/4</v>
      </c>
      <c r="V734" t="str">
        <f>'pure data'!M734</f>
        <v>C. Cooper</v>
      </c>
    </row>
    <row r="735" spans="2:22" x14ac:dyDescent="0.2">
      <c r="B735" t="str">
        <f>'pure data'!A735</f>
        <v>Printer 11</v>
      </c>
      <c r="C735">
        <f>'pure data'!G735</f>
        <v>26273497</v>
      </c>
      <c r="D735" s="13">
        <f>'pure data'!H735</f>
        <v>0.14027777777777778</v>
      </c>
      <c r="E735">
        <f>'pure data'!I735</f>
        <v>88.2</v>
      </c>
      <c r="F735">
        <f>'pure data'!J735</f>
        <v>0</v>
      </c>
      <c r="G735" t="str">
        <f>'pure data'!K735</f>
        <v>N/A</v>
      </c>
      <c r="H735" t="str">
        <f>'pure data'!M735</f>
        <v>W. Keum</v>
      </c>
      <c r="I735" t="str">
        <f>'pure data'!N735</f>
        <v>undergraduate</v>
      </c>
      <c r="J735" t="str">
        <f>'pure data'!O735</f>
        <v>FEEG2001 - 3D Printer 1</v>
      </c>
      <c r="K735">
        <f>'pure data'!P735</f>
        <v>0</v>
      </c>
      <c r="L735">
        <f>'pure data'!Q735</f>
        <v>0</v>
      </c>
      <c r="M735" t="str">
        <f>'pure data'!T735</f>
        <v>yes</v>
      </c>
      <c r="N735" t="str">
        <f>'pure data'!D735</f>
        <v>Use</v>
      </c>
      <c r="O735" t="str">
        <f>'pure data'!E735 &amp; " " &amp; 'pure data'!F735</f>
        <v>Neolytos Dimitrion nd3n12</v>
      </c>
      <c r="P735" t="s">
        <v>2130</v>
      </c>
      <c r="Q735" s="1">
        <f>'pure data'!C735</f>
        <v>42116.375</v>
      </c>
      <c r="R735" s="1">
        <f>'pure data'!L735</f>
        <v>42116.515277777777</v>
      </c>
      <c r="S735" t="str">
        <f>'pure data'!F735 &amp; "@soton.ac.uk"</f>
        <v>nd3n12@soton.ac.uk</v>
      </c>
      <c r="T735">
        <f>'pure data'!B735</f>
        <v>80215</v>
      </c>
      <c r="U735" t="str">
        <f>'pure data'!R735</f>
        <v>2015/4</v>
      </c>
      <c r="V735" t="str">
        <f>'pure data'!M735</f>
        <v>W. Keum</v>
      </c>
    </row>
    <row r="736" spans="2:22" x14ac:dyDescent="0.2">
      <c r="B736" t="str">
        <f>'pure data'!A736</f>
        <v>Printer 3</v>
      </c>
      <c r="C736">
        <f>'pure data'!G736</f>
        <v>26273497</v>
      </c>
      <c r="D736" s="13">
        <f>'pure data'!H736</f>
        <v>4.625</v>
      </c>
      <c r="E736">
        <f>'pure data'!I736</f>
        <v>293</v>
      </c>
      <c r="F736">
        <f>'pure data'!J736</f>
        <v>0</v>
      </c>
      <c r="G736" t="str">
        <f>'pure data'!K736</f>
        <v>N/A</v>
      </c>
      <c r="H736" t="str">
        <f>'pure data'!M736</f>
        <v>C. Cooper</v>
      </c>
      <c r="I736" t="str">
        <f>'pure data'!N736</f>
        <v>undergraduate</v>
      </c>
      <c r="J736" t="str">
        <f>'pure data'!O736</f>
        <v>FEEG2001 - 3D Printer 1</v>
      </c>
      <c r="K736">
        <f>'pure data'!P736</f>
        <v>0</v>
      </c>
      <c r="L736" t="str">
        <f>'pure data'!Q736</f>
        <v>returned on 27/04/2015 to L. Wollatz</v>
      </c>
      <c r="M736" t="str">
        <f>'pure data'!T736</f>
        <v>yes</v>
      </c>
      <c r="N736" t="str">
        <f>'pure data'!D736</f>
        <v>Loan</v>
      </c>
      <c r="O736" t="str">
        <f>'pure data'!E736 &amp; " " &amp; 'pure data'!F736</f>
        <v>Neolytos Dimitrion nd3n12</v>
      </c>
      <c r="P736" t="s">
        <v>2130</v>
      </c>
      <c r="Q736" s="1">
        <f>'pure data'!C736</f>
        <v>42116.75</v>
      </c>
      <c r="R736" s="1">
        <f>'pure data'!L736</f>
        <v>42121.375</v>
      </c>
      <c r="S736" t="str">
        <f>'pure data'!F736 &amp; "@soton.ac.uk"</f>
        <v>nd3n12@soton.ac.uk</v>
      </c>
      <c r="T736">
        <f>'pure data'!B736</f>
        <v>82953</v>
      </c>
      <c r="U736" t="str">
        <f>'pure data'!R736</f>
        <v>2015/4</v>
      </c>
      <c r="V736" t="str">
        <f>'pure data'!M736</f>
        <v>C. Cooper</v>
      </c>
    </row>
    <row r="737" spans="2:22" x14ac:dyDescent="0.2">
      <c r="B737" t="str">
        <f>'pure data'!A737</f>
        <v>Printer 17</v>
      </c>
      <c r="C737">
        <f>'pure data'!G737</f>
        <v>25968505</v>
      </c>
      <c r="D737" s="13">
        <f>'pure data'!H737</f>
        <v>3.6111111111111115E-2</v>
      </c>
      <c r="E737">
        <f>'pure data'!I737</f>
        <v>25.1</v>
      </c>
      <c r="F737">
        <f>'pure data'!J737</f>
        <v>0</v>
      </c>
      <c r="G737" t="str">
        <f>'pure data'!K737</f>
        <v>N/A</v>
      </c>
      <c r="H737" t="str">
        <f>'pure data'!M737</f>
        <v>W. Keum</v>
      </c>
      <c r="I737" t="str">
        <f>'pure data'!N737</f>
        <v>undergraduate</v>
      </c>
      <c r="J737" t="str">
        <f>'pure data'!O737</f>
        <v>FEEG2001 - 3D Printer 11</v>
      </c>
      <c r="K737">
        <f>'pure data'!P737</f>
        <v>0</v>
      </c>
      <c r="L737">
        <f>'pure data'!Q737</f>
        <v>0</v>
      </c>
      <c r="M737" t="str">
        <f>'pure data'!T737</f>
        <v>yes</v>
      </c>
      <c r="N737" t="str">
        <f>'pure data'!D737</f>
        <v>Use</v>
      </c>
      <c r="O737" t="str">
        <f>'pure data'!E737 &amp; " " &amp; 'pure data'!F737</f>
        <v>Jonathan Allen jpca1g13</v>
      </c>
      <c r="P737" t="s">
        <v>2130</v>
      </c>
      <c r="Q737" s="1">
        <f>'pure data'!C737</f>
        <v>42116.45</v>
      </c>
      <c r="R737" s="1">
        <f>'pure data'!L737</f>
        <v>42116.486111111109</v>
      </c>
      <c r="S737" t="str">
        <f>'pure data'!F737 &amp; "@soton.ac.uk"</f>
        <v>jpca1g13@soton.ac.uk</v>
      </c>
      <c r="T737">
        <f>'pure data'!B737</f>
        <v>84071</v>
      </c>
      <c r="U737" t="str">
        <f>'pure data'!R737</f>
        <v>2015/4</v>
      </c>
      <c r="V737" t="str">
        <f>'pure data'!M737</f>
        <v>W. Keum</v>
      </c>
    </row>
    <row r="738" spans="2:22" x14ac:dyDescent="0.2">
      <c r="B738" t="str">
        <f>'pure data'!A738</f>
        <v>Printer 22</v>
      </c>
      <c r="C738">
        <f>'pure data'!G738</f>
        <v>27268519</v>
      </c>
      <c r="D738" s="13">
        <f>'pure data'!H738</f>
        <v>1.3194444444444444E-2</v>
      </c>
      <c r="E738">
        <f>'pure data'!I738</f>
        <v>3.3</v>
      </c>
      <c r="F738">
        <f>'pure data'!J738</f>
        <v>0</v>
      </c>
      <c r="G738" t="str">
        <f>'pure data'!K738</f>
        <v>N/A</v>
      </c>
      <c r="H738" t="str">
        <f>'pure data'!M738</f>
        <v>C. Cooper</v>
      </c>
      <c r="I738" t="str">
        <f>'pure data'!N738</f>
        <v>demonstrator</v>
      </c>
      <c r="J738" t="str">
        <f>'pure data'!O738</f>
        <v>demonstrator training</v>
      </c>
      <c r="K738">
        <f>'pure data'!P738</f>
        <v>0</v>
      </c>
      <c r="L738">
        <f>'pure data'!Q738</f>
        <v>0</v>
      </c>
      <c r="M738" t="str">
        <f>'pure data'!T738</f>
        <v>yes</v>
      </c>
      <c r="N738" t="str">
        <f>'pure data'!D738</f>
        <v>Use</v>
      </c>
      <c r="O738" t="str">
        <f>'pure data'!E738 &amp; " " &amp; 'pure data'!F738</f>
        <v>Kate Rogers ker1g14</v>
      </c>
      <c r="P738" t="s">
        <v>2130</v>
      </c>
      <c r="Q738" s="1">
        <f>'pure data'!C738</f>
        <v>42116.375</v>
      </c>
      <c r="R738" s="1">
        <f>'pure data'!L738</f>
        <v>42116.388194444444</v>
      </c>
      <c r="S738" t="str">
        <f>'pure data'!F738 &amp; "@soton.ac.uk"</f>
        <v>ker1g14@soton.ac.uk</v>
      </c>
      <c r="T738">
        <f>'pure data'!B738</f>
        <v>84047</v>
      </c>
      <c r="U738" t="str">
        <f>'pure data'!R738</f>
        <v>2015/4</v>
      </c>
      <c r="V738" t="str">
        <f>'pure data'!M738</f>
        <v>C. Cooper</v>
      </c>
    </row>
    <row r="739" spans="2:22" x14ac:dyDescent="0.2">
      <c r="B739" t="str">
        <f>'pure data'!A739</f>
        <v>Printer 20</v>
      </c>
      <c r="C739">
        <f>'pure data'!G739</f>
        <v>26309211</v>
      </c>
      <c r="D739" s="13">
        <f>'pure data'!H739</f>
        <v>4.625</v>
      </c>
      <c r="E739">
        <f>'pure data'!I739</f>
        <v>47</v>
      </c>
      <c r="F739">
        <f>'pure data'!J739</f>
        <v>0</v>
      </c>
      <c r="G739" t="str">
        <f>'pure data'!K739</f>
        <v>N/A</v>
      </c>
      <c r="H739" t="str">
        <f>'pure data'!M739</f>
        <v>C. Cooper</v>
      </c>
      <c r="I739" t="str">
        <f>'pure data'!N739</f>
        <v>undergraduate</v>
      </c>
      <c r="J739" t="str">
        <f>'pure data'!O739</f>
        <v xml:space="preserve">FEEG2001 - Eurobot </v>
      </c>
      <c r="K739">
        <f>'pure data'!P739</f>
        <v>0</v>
      </c>
      <c r="L739" t="str">
        <f>'pure data'!Q739</f>
        <v>returned on 27/04/2015 to L. Wollatz</v>
      </c>
      <c r="M739" t="str">
        <f>'pure data'!T739</f>
        <v>yes</v>
      </c>
      <c r="N739" t="str">
        <f>'pure data'!D739</f>
        <v>Loan</v>
      </c>
      <c r="O739" t="str">
        <f>'pure data'!E739 &amp; " " &amp; 'pure data'!F739</f>
        <v>Nurdaulet Sagyndyle ns11g13</v>
      </c>
      <c r="P739" t="s">
        <v>2130</v>
      </c>
      <c r="Q739" s="1">
        <f>'pure data'!C739</f>
        <v>42116.75</v>
      </c>
      <c r="R739" s="1">
        <f>'pure data'!L739</f>
        <v>42121.375</v>
      </c>
      <c r="S739" t="str">
        <f>'pure data'!F739 &amp; "@soton.ac.uk"</f>
        <v>ns11g13@soton.ac.uk</v>
      </c>
      <c r="T739">
        <f>'pure data'!B739</f>
        <v>84097</v>
      </c>
      <c r="U739" t="str">
        <f>'pure data'!R739</f>
        <v>2015/4</v>
      </c>
      <c r="V739" t="str">
        <f>'pure data'!M739</f>
        <v>C. Cooper</v>
      </c>
    </row>
    <row r="740" spans="2:22" x14ac:dyDescent="0.2">
      <c r="B740" t="str">
        <f>'pure data'!A740</f>
        <v>Printer 3</v>
      </c>
      <c r="C740">
        <f>'pure data'!G740</f>
        <v>26390507</v>
      </c>
      <c r="D740" s="13">
        <f>'pure data'!H740</f>
        <v>0.12569444444444444</v>
      </c>
      <c r="E740">
        <f>'pure data'!I740</f>
        <v>23.1</v>
      </c>
      <c r="F740">
        <f>'pure data'!J740</f>
        <v>0</v>
      </c>
      <c r="G740" t="str">
        <f>'pure data'!K740</f>
        <v>N/A</v>
      </c>
      <c r="H740" t="str">
        <f>'pure data'!M740</f>
        <v>W. Keum</v>
      </c>
      <c r="I740" t="str">
        <f>'pure data'!N740</f>
        <v>undergraduate</v>
      </c>
      <c r="J740" t="str">
        <f>'pure data'!O740</f>
        <v>FEEG2001 - Eurobot 6</v>
      </c>
      <c r="K740">
        <f>'pure data'!P740</f>
        <v>0</v>
      </c>
      <c r="L740">
        <f>'pure data'!Q740</f>
        <v>0</v>
      </c>
      <c r="M740" t="str">
        <f>'pure data'!T740</f>
        <v>yes</v>
      </c>
      <c r="N740" t="str">
        <f>'pure data'!D740</f>
        <v>Use</v>
      </c>
      <c r="O740" t="str">
        <f>'pure data'!E740 &amp; " " &amp; 'pure data'!F740</f>
        <v>Nirmalina Beena nrb1g12</v>
      </c>
      <c r="P740" t="s">
        <v>2130</v>
      </c>
      <c r="Q740" s="1">
        <f>'pure data'!C740</f>
        <v>42116.375</v>
      </c>
      <c r="R740" s="1">
        <f>'pure data'!L740</f>
        <v>42116.500694444447</v>
      </c>
      <c r="S740" t="str">
        <f>'pure data'!F740 &amp; "@soton.ac.uk"</f>
        <v>nrb1g12@soton.ac.uk</v>
      </c>
      <c r="T740">
        <f>'pure data'!B740</f>
        <v>82953</v>
      </c>
      <c r="U740" t="str">
        <f>'pure data'!R740</f>
        <v>2015/4</v>
      </c>
      <c r="V740" t="str">
        <f>'pure data'!M740</f>
        <v>W. Keum</v>
      </c>
    </row>
    <row r="741" spans="2:22" x14ac:dyDescent="0.2">
      <c r="B741" t="str">
        <f>'pure data'!A741</f>
        <v>Printer 2</v>
      </c>
      <c r="C741">
        <f>'pure data'!G741</f>
        <v>26115832</v>
      </c>
      <c r="D741" s="13">
        <f>'pure data'!H741</f>
        <v>7.6388888888888886E-3</v>
      </c>
      <c r="E741">
        <f>'pure data'!I741</f>
        <v>2.8</v>
      </c>
      <c r="F741">
        <f>'pure data'!J741</f>
        <v>0</v>
      </c>
      <c r="G741" t="str">
        <f>'pure data'!K741</f>
        <v>N/A</v>
      </c>
      <c r="H741" t="str">
        <f>'pure data'!M741</f>
        <v>C. Cooper</v>
      </c>
      <c r="I741" t="str">
        <f>'pure data'!N741</f>
        <v>undergraduate</v>
      </c>
      <c r="J741" t="str">
        <f>'pure data'!O741</f>
        <v xml:space="preserve">FEEG2001 - Eurobot </v>
      </c>
      <c r="K741">
        <f>'pure data'!P741</f>
        <v>0</v>
      </c>
      <c r="L741">
        <f>'pure data'!Q741</f>
        <v>0</v>
      </c>
      <c r="M741" t="str">
        <f>'pure data'!T741</f>
        <v>yes</v>
      </c>
      <c r="N741" t="str">
        <f>'pure data'!D741</f>
        <v>Use</v>
      </c>
      <c r="O741" t="str">
        <f>'pure data'!E741 &amp; " " &amp; 'pure data'!F741</f>
        <v>Joe Bullen jjb1g13</v>
      </c>
      <c r="P741" t="s">
        <v>2130</v>
      </c>
      <c r="Q741" s="1">
        <f>'pure data'!C741</f>
        <v>42116.375</v>
      </c>
      <c r="R741" s="1">
        <f>'pure data'!L741</f>
        <v>42116.382638888892</v>
      </c>
      <c r="S741" t="str">
        <f>'pure data'!F741 &amp; "@soton.ac.uk"</f>
        <v>jjb1g13@soton.ac.uk</v>
      </c>
      <c r="T741">
        <f>'pure data'!B741</f>
        <v>63116</v>
      </c>
      <c r="U741" t="str">
        <f>'pure data'!R741</f>
        <v>2015/4</v>
      </c>
      <c r="V741" t="str">
        <f>'pure data'!M741</f>
        <v>C. Cooper</v>
      </c>
    </row>
    <row r="742" spans="2:22" x14ac:dyDescent="0.2">
      <c r="B742" t="str">
        <f>'pure data'!A742</f>
        <v>Printer 2</v>
      </c>
      <c r="C742">
        <f>'pure data'!G742</f>
        <v>26357585</v>
      </c>
      <c r="D742" s="13">
        <f>'pure data'!H742</f>
        <v>4.625</v>
      </c>
      <c r="E742">
        <f>'pure data'!I742</f>
        <v>51</v>
      </c>
      <c r="F742">
        <f>'pure data'!J742</f>
        <v>0</v>
      </c>
      <c r="G742" t="str">
        <f>'pure data'!K742</f>
        <v>N/A</v>
      </c>
      <c r="H742" t="str">
        <f>'pure data'!M742</f>
        <v>C. Cooper</v>
      </c>
      <c r="I742" t="str">
        <f>'pure data'!N742</f>
        <v>undergraduate</v>
      </c>
      <c r="J742" t="str">
        <f>'pure data'!O742</f>
        <v>FEEG2001 - 3D Printer 2</v>
      </c>
      <c r="K742">
        <f>'pure data'!P742</f>
        <v>0</v>
      </c>
      <c r="L742" t="str">
        <f>'pure data'!Q742</f>
        <v>returned on 27/04/2015 to A. Duranec (Late)</v>
      </c>
      <c r="M742" t="str">
        <f>'pure data'!T742</f>
        <v>yes</v>
      </c>
      <c r="N742" t="str">
        <f>'pure data'!D742</f>
        <v>Loan</v>
      </c>
      <c r="O742" t="str">
        <f>'pure data'!E742 &amp; " " &amp; 'pure data'!F742</f>
        <v>Faris Yusef 0</v>
      </c>
      <c r="P742" t="s">
        <v>2130</v>
      </c>
      <c r="Q742" s="1">
        <f>'pure data'!C742</f>
        <v>42116.75</v>
      </c>
      <c r="R742" s="1">
        <f>'pure data'!L742</f>
        <v>42121.375</v>
      </c>
      <c r="S742" t="str">
        <f>'pure data'!F742 &amp; "@soton.ac.uk"</f>
        <v>0@soton.ac.uk</v>
      </c>
      <c r="T742">
        <f>'pure data'!B742</f>
        <v>63116</v>
      </c>
      <c r="U742" t="str">
        <f>'pure data'!R742</f>
        <v>2015/4</v>
      </c>
      <c r="V742" t="str">
        <f>'pure data'!M742</f>
        <v>C. Cooper</v>
      </c>
    </row>
    <row r="743" spans="2:22" x14ac:dyDescent="0.2">
      <c r="B743" t="str">
        <f>'pure data'!A743</f>
        <v>Printer 11</v>
      </c>
      <c r="C743">
        <f>'pure data'!G743</f>
        <v>25951335</v>
      </c>
      <c r="D743" s="13">
        <f>'pure data'!H743</f>
        <v>4.625</v>
      </c>
      <c r="E743">
        <f>'pure data'!I743</f>
        <v>36</v>
      </c>
      <c r="F743">
        <f>'pure data'!J743</f>
        <v>0</v>
      </c>
      <c r="G743" t="str">
        <f>'pure data'!K743</f>
        <v>N/A</v>
      </c>
      <c r="H743" t="str">
        <f>'pure data'!M743</f>
        <v>C. Cooper</v>
      </c>
      <c r="I743" t="str">
        <f>'pure data'!N743</f>
        <v>undergraduate</v>
      </c>
      <c r="J743" t="str">
        <f>'pure data'!O743</f>
        <v>FEEG2001 - UAV 15</v>
      </c>
      <c r="K743">
        <f>'pure data'!P743</f>
        <v>0</v>
      </c>
      <c r="L743" t="str">
        <f>'pure data'!Q743</f>
        <v>returned on 27/04/2015 to L. Wollatz</v>
      </c>
      <c r="M743" t="str">
        <f>'pure data'!T743</f>
        <v>yes</v>
      </c>
      <c r="N743" t="str">
        <f>'pure data'!D743</f>
        <v>Loan</v>
      </c>
      <c r="O743" t="str">
        <f>'pure data'!E743 &amp; " " &amp; 'pure data'!F743</f>
        <v>Ravi Jayanti 0</v>
      </c>
      <c r="P743" t="s">
        <v>2130</v>
      </c>
      <c r="Q743" s="1">
        <f>'pure data'!C743</f>
        <v>42116.75</v>
      </c>
      <c r="R743" s="1">
        <f>'pure data'!L743</f>
        <v>42121.375</v>
      </c>
      <c r="S743" t="str">
        <f>'pure data'!F743 &amp; "@soton.ac.uk"</f>
        <v>0@soton.ac.uk</v>
      </c>
      <c r="T743">
        <f>'pure data'!B743</f>
        <v>80215</v>
      </c>
      <c r="U743" t="str">
        <f>'pure data'!R743</f>
        <v>2015/4</v>
      </c>
      <c r="V743" t="str">
        <f>'pure data'!M743</f>
        <v>C. Cooper</v>
      </c>
    </row>
    <row r="744" spans="2:22" x14ac:dyDescent="0.2">
      <c r="B744" t="str">
        <f>'pure data'!A744</f>
        <v>Printer 17</v>
      </c>
      <c r="C744">
        <f>'pure data'!G744</f>
        <v>27271293</v>
      </c>
      <c r="D744" s="13">
        <f>'pure data'!H744</f>
        <v>3.4027777777777775E-2</v>
      </c>
      <c r="E744">
        <f>'pure data'!I744</f>
        <v>13</v>
      </c>
      <c r="F744">
        <f>'pure data'!J744</f>
        <v>0</v>
      </c>
      <c r="G744" t="str">
        <f>'pure data'!K744</f>
        <v>N/A</v>
      </c>
      <c r="H744" t="str">
        <f>'pure data'!M744</f>
        <v>C. Cooper</v>
      </c>
      <c r="I744" t="str">
        <f>'pure data'!N744</f>
        <v>undergraduate</v>
      </c>
      <c r="J744" t="str">
        <f>'pure data'!O744</f>
        <v>FEEG2001</v>
      </c>
      <c r="K744">
        <f>'pure data'!P744</f>
        <v>0</v>
      </c>
      <c r="L744">
        <f>'pure data'!Q744</f>
        <v>0</v>
      </c>
      <c r="M744" t="str">
        <f>'pure data'!T744</f>
        <v>yes</v>
      </c>
      <c r="N744" t="str">
        <f>'pure data'!D744</f>
        <v>Use</v>
      </c>
      <c r="O744" t="str">
        <f>'pure data'!E744 &amp; " " &amp; 'pure data'!F744</f>
        <v>Li Jianling jl18g14</v>
      </c>
      <c r="P744" t="s">
        <v>2130</v>
      </c>
      <c r="Q744" s="1">
        <f>'pure data'!C744</f>
        <v>42116.486111111109</v>
      </c>
      <c r="R744" s="1">
        <f>'pure data'!L744</f>
        <v>42116.520138888889</v>
      </c>
      <c r="S744" t="str">
        <f>'pure data'!F744 &amp; "@soton.ac.uk"</f>
        <v>jl18g14@soton.ac.uk</v>
      </c>
      <c r="T744">
        <f>'pure data'!B744</f>
        <v>84071</v>
      </c>
      <c r="U744" t="str">
        <f>'pure data'!R744</f>
        <v>2015/4</v>
      </c>
      <c r="V744" t="str">
        <f>'pure data'!M744</f>
        <v>C. Cooper</v>
      </c>
    </row>
    <row r="745" spans="2:22" x14ac:dyDescent="0.2">
      <c r="B745" t="str">
        <f>'pure data'!A745</f>
        <v>Printer 9</v>
      </c>
      <c r="C745">
        <f>'pure data'!G745</f>
        <v>25471899</v>
      </c>
      <c r="D745" s="13">
        <f>'pure data'!H745</f>
        <v>4.625</v>
      </c>
      <c r="E745">
        <f>'pure data'!I745</f>
        <v>580</v>
      </c>
      <c r="F745">
        <f>'pure data'!J745</f>
        <v>0</v>
      </c>
      <c r="G745" t="str">
        <f>'pure data'!K745</f>
        <v>N/A</v>
      </c>
      <c r="H745" t="str">
        <f>'pure data'!M745</f>
        <v>C. Cooper</v>
      </c>
      <c r="I745" t="str">
        <f>'pure data'!N745</f>
        <v>undergraduate</v>
      </c>
      <c r="J745" t="str">
        <f>'pure data'!O745</f>
        <v>FEEG2001 D</v>
      </c>
      <c r="K745">
        <f>'pure data'!P745</f>
        <v>0</v>
      </c>
      <c r="L745" t="str">
        <f>'pure data'!Q745</f>
        <v>returned on 27/04/2015 to L. Wollatz (returned in absense of demonstrator)</v>
      </c>
      <c r="M745" t="str">
        <f>'pure data'!T745</f>
        <v>yes</v>
      </c>
      <c r="N745" t="str">
        <f>'pure data'!D745</f>
        <v>Loan</v>
      </c>
      <c r="O745" t="str">
        <f>'pure data'!E745 &amp; " " &amp; 'pure data'!F745</f>
        <v>Dylan Morgan dm11g12</v>
      </c>
      <c r="P745" t="s">
        <v>2130</v>
      </c>
      <c r="Q745" s="1">
        <f>'pure data'!C745</f>
        <v>42116.75</v>
      </c>
      <c r="R745" s="1">
        <f>'pure data'!L745</f>
        <v>42121.375</v>
      </c>
      <c r="S745" t="str">
        <f>'pure data'!F745 &amp; "@soton.ac.uk"</f>
        <v>dm11g12@soton.ac.uk</v>
      </c>
      <c r="T745">
        <f>'pure data'!B745</f>
        <v>80213</v>
      </c>
      <c r="U745" t="str">
        <f>'pure data'!R745</f>
        <v>2015/4</v>
      </c>
      <c r="V745" t="str">
        <f>'pure data'!M745</f>
        <v>C. Cooper</v>
      </c>
    </row>
    <row r="746" spans="2:22" x14ac:dyDescent="0.2">
      <c r="B746" t="str">
        <f>'pure data'!A746</f>
        <v>Printer 9</v>
      </c>
      <c r="C746">
        <f>'pure data'!G746</f>
        <v>25971899</v>
      </c>
      <c r="D746" s="13">
        <f>'pure data'!H746</f>
        <v>9.7916666666666666E-2</v>
      </c>
      <c r="E746">
        <f>'pure data'!I746</f>
        <v>65.900000000000006</v>
      </c>
      <c r="F746">
        <f>'pure data'!J746</f>
        <v>0</v>
      </c>
      <c r="G746" t="str">
        <f>'pure data'!K746</f>
        <v>N/A</v>
      </c>
      <c r="H746" t="str">
        <f>'pure data'!M746</f>
        <v>C. Cooper</v>
      </c>
      <c r="I746" t="str">
        <f>'pure data'!N746</f>
        <v>undergraduate</v>
      </c>
      <c r="J746" t="str">
        <f>'pure data'!O746</f>
        <v>FEEG2001</v>
      </c>
      <c r="K746">
        <f>'pure data'!P746</f>
        <v>0</v>
      </c>
      <c r="L746">
        <f>'pure data'!Q746</f>
        <v>0</v>
      </c>
      <c r="M746" t="str">
        <f>'pure data'!T746</f>
        <v>yes</v>
      </c>
      <c r="N746" t="str">
        <f>'pure data'!D746</f>
        <v>Use</v>
      </c>
      <c r="O746" t="str">
        <f>'pure data'!E746 &amp; " " &amp; 'pure data'!F746</f>
        <v>D. M. dm11g12</v>
      </c>
      <c r="P746" t="s">
        <v>2130</v>
      </c>
      <c r="Q746" s="1">
        <f>'pure data'!C746</f>
        <v>42116.375</v>
      </c>
      <c r="R746" s="1">
        <f>'pure data'!L746</f>
        <v>42116.472916666666</v>
      </c>
      <c r="S746" t="str">
        <f>'pure data'!F746 &amp; "@soton.ac.uk"</f>
        <v>dm11g12@soton.ac.uk</v>
      </c>
      <c r="T746">
        <f>'pure data'!B746</f>
        <v>80213</v>
      </c>
      <c r="U746" t="str">
        <f>'pure data'!R746</f>
        <v>2015/4</v>
      </c>
      <c r="V746" t="str">
        <f>'pure data'!M746</f>
        <v>C. Cooper</v>
      </c>
    </row>
    <row r="747" spans="2:22" x14ac:dyDescent="0.2">
      <c r="B747" t="str">
        <f>'pure data'!A747</f>
        <v>Printer 8</v>
      </c>
      <c r="C747">
        <f>'pure data'!G747</f>
        <v>25971899</v>
      </c>
      <c r="D747" s="13">
        <f>'pure data'!H747</f>
        <v>4.1666666666666664E-2</v>
      </c>
      <c r="E747">
        <f>'pure data'!I747</f>
        <v>25.7</v>
      </c>
      <c r="F747">
        <f>'pure data'!J747</f>
        <v>0</v>
      </c>
      <c r="G747" t="str">
        <f>'pure data'!K747</f>
        <v>N/A</v>
      </c>
      <c r="H747" t="str">
        <f>'pure data'!M747</f>
        <v>C. Cooper</v>
      </c>
      <c r="I747" t="str">
        <f>'pure data'!N747</f>
        <v>undergraduate</v>
      </c>
      <c r="J747" t="str">
        <f>'pure data'!O747</f>
        <v>FEEG2001</v>
      </c>
      <c r="K747">
        <f>'pure data'!P747</f>
        <v>0</v>
      </c>
      <c r="L747">
        <f>'pure data'!Q747</f>
        <v>0</v>
      </c>
      <c r="M747" t="str">
        <f>'pure data'!T747</f>
        <v>yes</v>
      </c>
      <c r="N747" t="str">
        <f>'pure data'!D747</f>
        <v>Use</v>
      </c>
      <c r="O747" t="str">
        <f>'pure data'!E747 &amp; " " &amp; 'pure data'!F747</f>
        <v>D. M. dm11g12</v>
      </c>
      <c r="P747" t="s">
        <v>2130</v>
      </c>
      <c r="Q747" s="1">
        <f>'pure data'!C747</f>
        <v>42116.375</v>
      </c>
      <c r="R747" s="1">
        <f>'pure data'!L747</f>
        <v>42116.416666666664</v>
      </c>
      <c r="S747" t="str">
        <f>'pure data'!F747 &amp; "@soton.ac.uk"</f>
        <v>dm11g12@soton.ac.uk</v>
      </c>
      <c r="T747">
        <f>'pure data'!B747</f>
        <v>80211</v>
      </c>
      <c r="U747" t="str">
        <f>'pure data'!R747</f>
        <v>2015/4</v>
      </c>
      <c r="V747" t="str">
        <f>'pure data'!M747</f>
        <v>C. Cooper</v>
      </c>
    </row>
    <row r="748" spans="2:22" x14ac:dyDescent="0.2">
      <c r="B748" t="str">
        <f>'pure data'!A748</f>
        <v>Printer 8</v>
      </c>
      <c r="C748">
        <f>'pure data'!G748</f>
        <v>25939297</v>
      </c>
      <c r="D748" s="13">
        <f>'pure data'!H748</f>
        <v>2.0833333333333332E-2</v>
      </c>
      <c r="E748">
        <f>'pure data'!I748</f>
        <v>7.3</v>
      </c>
      <c r="F748">
        <f>'pure data'!J748</f>
        <v>0</v>
      </c>
      <c r="G748" t="str">
        <f>'pure data'!K748</f>
        <v>N/A</v>
      </c>
      <c r="H748" t="str">
        <f>'pure data'!M748</f>
        <v>C. Cooper</v>
      </c>
      <c r="I748" t="str">
        <f>'pure data'!N748</f>
        <v>undergraduate</v>
      </c>
      <c r="J748" t="str">
        <f>'pure data'!O748</f>
        <v>FEEG2001 - UAV 14</v>
      </c>
      <c r="K748">
        <f>'pure data'!P748</f>
        <v>0</v>
      </c>
      <c r="L748">
        <f>'pure data'!Q748</f>
        <v>0</v>
      </c>
      <c r="M748" t="str">
        <f>'pure data'!T748</f>
        <v>yes</v>
      </c>
      <c r="N748" t="str">
        <f>'pure data'!D748</f>
        <v>Use</v>
      </c>
      <c r="O748" t="str">
        <f>'pure data'!E748 &amp; " " &amp; 'pure data'!F748</f>
        <v>Marcus Collier-Wright mcw1g12</v>
      </c>
      <c r="P748" t="s">
        <v>2130</v>
      </c>
      <c r="Q748" s="1">
        <f>'pure data'!C748</f>
        <v>42116.416666666664</v>
      </c>
      <c r="R748" s="1">
        <f>'pure data'!L748</f>
        <v>42116.4375</v>
      </c>
      <c r="S748" t="str">
        <f>'pure data'!F748 &amp; "@soton.ac.uk"</f>
        <v>mcw1g12@soton.ac.uk</v>
      </c>
      <c r="T748">
        <f>'pure data'!B748</f>
        <v>80211</v>
      </c>
      <c r="U748" t="str">
        <f>'pure data'!R748</f>
        <v>2015/4</v>
      </c>
      <c r="V748" t="str">
        <f>'pure data'!M748</f>
        <v>C. Cooper</v>
      </c>
    </row>
    <row r="749" spans="2:22" x14ac:dyDescent="0.2">
      <c r="B749" t="str">
        <f>'pure data'!A749</f>
        <v>Printer 16</v>
      </c>
      <c r="C749">
        <f>'pure data'!G749</f>
        <v>25763631</v>
      </c>
      <c r="D749" s="13">
        <f>'pure data'!H749</f>
        <v>3.6111111111111115E-2</v>
      </c>
      <c r="E749">
        <f>'pure data'!I749</f>
        <v>0.1</v>
      </c>
      <c r="F749">
        <f>'pure data'!J749</f>
        <v>0</v>
      </c>
      <c r="G749" t="str">
        <f>'pure data'!K749</f>
        <v>N/A</v>
      </c>
      <c r="H749" t="str">
        <f>'pure data'!M749</f>
        <v>C. Cooper</v>
      </c>
      <c r="I749" t="str">
        <f>'pure data'!N749</f>
        <v>undergraduate</v>
      </c>
      <c r="J749" t="str">
        <f>'pure data'!O749</f>
        <v>FEEG3003 - IP FEEG3001</v>
      </c>
      <c r="K749">
        <f>'pure data'!P749</f>
        <v>0</v>
      </c>
      <c r="L749" t="str">
        <f>'pure data'!Q749</f>
        <v>Own filament used</v>
      </c>
      <c r="M749" t="str">
        <f>'pure data'!T749</f>
        <v>yes</v>
      </c>
      <c r="N749" t="str">
        <f>'pure data'!D749</f>
        <v>Use</v>
      </c>
      <c r="O749" t="str">
        <f>'pure data'!E749 &amp; " " &amp; 'pure data'!F749</f>
        <v>J. Y. T. Y. jyty2g12</v>
      </c>
      <c r="P749" t="s">
        <v>2130</v>
      </c>
      <c r="Q749" s="1">
        <f>'pure data'!C749</f>
        <v>42116.375</v>
      </c>
      <c r="R749" s="1">
        <f>'pure data'!L749</f>
        <v>42116.411111111112</v>
      </c>
      <c r="S749" t="str">
        <f>'pure data'!F749 &amp; "@soton.ac.uk"</f>
        <v>jyty2g12@soton.ac.uk</v>
      </c>
      <c r="T749">
        <f>'pure data'!B749</f>
        <v>82908</v>
      </c>
      <c r="U749" t="str">
        <f>'pure data'!R749</f>
        <v>2015/4</v>
      </c>
      <c r="V749" t="str">
        <f>'pure data'!M749</f>
        <v>C. Cooper</v>
      </c>
    </row>
    <row r="750" spans="2:22" x14ac:dyDescent="0.2">
      <c r="B750" t="str">
        <f>'pure data'!A750</f>
        <v>Printer 16</v>
      </c>
      <c r="C750">
        <f>'pure data'!G750</f>
        <v>25763631</v>
      </c>
      <c r="D750" s="13">
        <f>'pure data'!H750</f>
        <v>2.4999999999999998E-2</v>
      </c>
      <c r="E750">
        <f>'pure data'!I750</f>
        <v>15.1</v>
      </c>
      <c r="F750">
        <f>'pure data'!J750</f>
        <v>0</v>
      </c>
      <c r="G750" t="str">
        <f>'pure data'!K750</f>
        <v>N/A</v>
      </c>
      <c r="H750" t="str">
        <f>'pure data'!M750</f>
        <v>C. Cooper</v>
      </c>
      <c r="I750" t="str">
        <f>'pure data'!N750</f>
        <v>undergraduate</v>
      </c>
      <c r="J750" t="str">
        <f>'pure data'!O750</f>
        <v>FEEG3003 - IP FEEG3001</v>
      </c>
      <c r="K750">
        <f>'pure data'!P750</f>
        <v>0</v>
      </c>
      <c r="L750">
        <f>'pure data'!Q750</f>
        <v>0</v>
      </c>
      <c r="M750" t="str">
        <f>'pure data'!T750</f>
        <v>yes</v>
      </c>
      <c r="N750" t="str">
        <f>'pure data'!D750</f>
        <v>Use</v>
      </c>
      <c r="O750" t="str">
        <f>'pure data'!E750 &amp; " " &amp; 'pure data'!F750</f>
        <v>J. Y. T. Y. jyty2g12</v>
      </c>
      <c r="P750" t="s">
        <v>2130</v>
      </c>
      <c r="Q750" s="1">
        <f>'pure data'!C750</f>
        <v>42116.411111111112</v>
      </c>
      <c r="R750" s="1">
        <f>'pure data'!L750</f>
        <v>42116.436111111114</v>
      </c>
      <c r="S750" t="str">
        <f>'pure data'!F750 &amp; "@soton.ac.uk"</f>
        <v>jyty2g12@soton.ac.uk</v>
      </c>
      <c r="T750">
        <f>'pure data'!B750</f>
        <v>82908</v>
      </c>
      <c r="U750" t="str">
        <f>'pure data'!R750</f>
        <v>2015/4</v>
      </c>
      <c r="V750" t="str">
        <f>'pure data'!M750</f>
        <v>C. Cooper</v>
      </c>
    </row>
    <row r="751" spans="2:22" x14ac:dyDescent="0.2">
      <c r="B751" t="str">
        <f>'pure data'!A751</f>
        <v>Printer 16</v>
      </c>
      <c r="C751">
        <f>'pure data'!G751</f>
        <v>25763631</v>
      </c>
      <c r="D751" s="13">
        <f>'pure data'!H751</f>
        <v>5.5555555555555552E-2</v>
      </c>
      <c r="E751">
        <f>'pure data'!I751</f>
        <v>21.8</v>
      </c>
      <c r="F751">
        <f>'pure data'!J751</f>
        <v>0</v>
      </c>
      <c r="G751" t="str">
        <f>'pure data'!K751</f>
        <v>N/A</v>
      </c>
      <c r="H751" t="str">
        <f>'pure data'!M751</f>
        <v>C. Cooper</v>
      </c>
      <c r="I751" t="str">
        <f>'pure data'!N751</f>
        <v>undergraduate</v>
      </c>
      <c r="J751" t="str">
        <f>'pure data'!O751</f>
        <v>FEEG3003 - IP FEEG3001</v>
      </c>
      <c r="K751">
        <f>'pure data'!P751</f>
        <v>0</v>
      </c>
      <c r="L751">
        <f>'pure data'!Q751</f>
        <v>0</v>
      </c>
      <c r="M751" t="str">
        <f>'pure data'!T751</f>
        <v>yes</v>
      </c>
      <c r="N751" t="str">
        <f>'pure data'!D751</f>
        <v>Use</v>
      </c>
      <c r="O751" t="str">
        <f>'pure data'!E751 &amp; " " &amp; 'pure data'!F751</f>
        <v>J. Y. T. Y. jyty2g12</v>
      </c>
      <c r="P751" t="s">
        <v>2130</v>
      </c>
      <c r="Q751" s="1">
        <f>'pure data'!C751</f>
        <v>42116.436111111114</v>
      </c>
      <c r="R751" s="1">
        <f>'pure data'!L751</f>
        <v>42116.491666666669</v>
      </c>
      <c r="S751" t="str">
        <f>'pure data'!F751 &amp; "@soton.ac.uk"</f>
        <v>jyty2g12@soton.ac.uk</v>
      </c>
      <c r="T751">
        <f>'pure data'!B751</f>
        <v>82908</v>
      </c>
      <c r="U751" t="str">
        <f>'pure data'!R751</f>
        <v>2015/4</v>
      </c>
      <c r="V751" t="str">
        <f>'pure data'!M751</f>
        <v>C. Cooper</v>
      </c>
    </row>
    <row r="752" spans="2:22" x14ac:dyDescent="0.2">
      <c r="B752" t="str">
        <f>'pure data'!A752</f>
        <v>Printer 16</v>
      </c>
      <c r="C752">
        <f>'pure data'!G752</f>
        <v>25763631</v>
      </c>
      <c r="D752" s="13">
        <f>'pure data'!H752</f>
        <v>1.8749999999999999E-2</v>
      </c>
      <c r="E752">
        <f>'pure data'!I752</f>
        <v>11.2</v>
      </c>
      <c r="F752">
        <f>'pure data'!J752</f>
        <v>0</v>
      </c>
      <c r="G752" t="str">
        <f>'pure data'!K752</f>
        <v>N/A</v>
      </c>
      <c r="H752" t="str">
        <f>'pure data'!M752</f>
        <v>C. Cooper</v>
      </c>
      <c r="I752" t="str">
        <f>'pure data'!N752</f>
        <v>undergraduate</v>
      </c>
      <c r="J752" t="str">
        <f>'pure data'!O752</f>
        <v>FEEG3003 - IP FEEG3001</v>
      </c>
      <c r="K752">
        <f>'pure data'!P752</f>
        <v>0</v>
      </c>
      <c r="L752">
        <f>'pure data'!Q752</f>
        <v>0</v>
      </c>
      <c r="M752" t="str">
        <f>'pure data'!T752</f>
        <v>yes</v>
      </c>
      <c r="N752" t="str">
        <f>'pure data'!D752</f>
        <v>Use</v>
      </c>
      <c r="O752" t="str">
        <f>'pure data'!E752 &amp; " " &amp; 'pure data'!F752</f>
        <v>J. Y. T. Y. jyty2g12</v>
      </c>
      <c r="P752" t="s">
        <v>2130</v>
      </c>
      <c r="Q752" s="1">
        <f>'pure data'!C752</f>
        <v>42116.491666666669</v>
      </c>
      <c r="R752" s="1">
        <f>'pure data'!L752</f>
        <v>42116.510416666672</v>
      </c>
      <c r="S752" t="str">
        <f>'pure data'!F752 &amp; "@soton.ac.uk"</f>
        <v>jyty2g12@soton.ac.uk</v>
      </c>
      <c r="T752">
        <f>'pure data'!B752</f>
        <v>82908</v>
      </c>
      <c r="U752" t="str">
        <f>'pure data'!R752</f>
        <v>2015/4</v>
      </c>
      <c r="V752" t="str">
        <f>'pure data'!M752</f>
        <v>C. Cooper</v>
      </c>
    </row>
    <row r="753" spans="2:22" x14ac:dyDescent="0.2">
      <c r="B753" t="str">
        <f>'pure data'!A753</f>
        <v>Printer 16</v>
      </c>
      <c r="C753">
        <f>'pure data'!G753</f>
        <v>25763631</v>
      </c>
      <c r="D753" s="13">
        <f>'pure data'!H753</f>
        <v>2.2916666666666669E-2</v>
      </c>
      <c r="E753">
        <f>'pure data'!I753</f>
        <v>0.1</v>
      </c>
      <c r="F753">
        <f>'pure data'!J753</f>
        <v>0</v>
      </c>
      <c r="G753" t="str">
        <f>'pure data'!K753</f>
        <v>N/A</v>
      </c>
      <c r="H753" t="str">
        <f>'pure data'!M753</f>
        <v>C. Cooper</v>
      </c>
      <c r="I753" t="str">
        <f>'pure data'!N753</f>
        <v>undergraduate</v>
      </c>
      <c r="J753" t="str">
        <f>'pure data'!O753</f>
        <v>FEEG3003 - IP FEEG3001</v>
      </c>
      <c r="K753">
        <f>'pure data'!P753</f>
        <v>0</v>
      </c>
      <c r="L753" t="str">
        <f>'pure data'!Q753</f>
        <v>Used own filament</v>
      </c>
      <c r="M753" t="str">
        <f>'pure data'!T753</f>
        <v>yes</v>
      </c>
      <c r="N753" t="str">
        <f>'pure data'!D753</f>
        <v>Use</v>
      </c>
      <c r="O753" t="str">
        <f>'pure data'!E753 &amp; " " &amp; 'pure data'!F753</f>
        <v>J. Y. T. Y. jyty2g12</v>
      </c>
      <c r="P753" t="s">
        <v>2130</v>
      </c>
      <c r="Q753" s="1">
        <f>'pure data'!C753</f>
        <v>42116.510416666672</v>
      </c>
      <c r="R753" s="1">
        <f>'pure data'!L753</f>
        <v>42116.53333333334</v>
      </c>
      <c r="S753" t="str">
        <f>'pure data'!F753 &amp; "@soton.ac.uk"</f>
        <v>jyty2g12@soton.ac.uk</v>
      </c>
      <c r="T753">
        <f>'pure data'!B753</f>
        <v>82908</v>
      </c>
      <c r="U753" t="str">
        <f>'pure data'!R753</f>
        <v>2015/4</v>
      </c>
      <c r="V753" t="str">
        <f>'pure data'!M753</f>
        <v>C. Cooper</v>
      </c>
    </row>
    <row r="754" spans="2:22" x14ac:dyDescent="0.2">
      <c r="B754" t="str">
        <f>'pure data'!A754</f>
        <v>Printer 16</v>
      </c>
      <c r="C754">
        <f>'pure data'!G754</f>
        <v>25763631</v>
      </c>
      <c r="D754" s="13">
        <f>'pure data'!H754</f>
        <v>2.4999999999999998E-2</v>
      </c>
      <c r="E754">
        <f>'pure data'!I754</f>
        <v>13.1</v>
      </c>
      <c r="F754">
        <f>'pure data'!J754</f>
        <v>0</v>
      </c>
      <c r="G754" t="str">
        <f>'pure data'!K754</f>
        <v>N/A</v>
      </c>
      <c r="H754" t="str">
        <f>'pure data'!M754</f>
        <v>C. Cooper</v>
      </c>
      <c r="I754" t="str">
        <f>'pure data'!N754</f>
        <v>undergraduate</v>
      </c>
      <c r="J754" t="str">
        <f>'pure data'!O754</f>
        <v>FEEG3003 - IP FEEG3001</v>
      </c>
      <c r="K754">
        <f>'pure data'!P754</f>
        <v>0</v>
      </c>
      <c r="L754">
        <f>'pure data'!Q754</f>
        <v>0</v>
      </c>
      <c r="M754" t="str">
        <f>'pure data'!T754</f>
        <v>yes</v>
      </c>
      <c r="N754" t="str">
        <f>'pure data'!D754</f>
        <v>Use</v>
      </c>
      <c r="O754" t="str">
        <f>'pure data'!E754 &amp; " " &amp; 'pure data'!F754</f>
        <v>J. Y. T. Y. jyty2g12</v>
      </c>
      <c r="P754" t="s">
        <v>2130</v>
      </c>
      <c r="Q754" s="1">
        <f>'pure data'!C754</f>
        <v>42116.53333333334</v>
      </c>
      <c r="R754" s="1">
        <f>'pure data'!L754</f>
        <v>42116.558333333342</v>
      </c>
      <c r="S754" t="str">
        <f>'pure data'!F754 &amp; "@soton.ac.uk"</f>
        <v>jyty2g12@soton.ac.uk</v>
      </c>
      <c r="T754">
        <f>'pure data'!B754</f>
        <v>82908</v>
      </c>
      <c r="U754" t="str">
        <f>'pure data'!R754</f>
        <v>2015/4</v>
      </c>
      <c r="V754" t="str">
        <f>'pure data'!M754</f>
        <v>C. Cooper</v>
      </c>
    </row>
    <row r="755" spans="2:22" x14ac:dyDescent="0.2">
      <c r="B755" t="str">
        <f>'pure data'!A755</f>
        <v>Printer 16</v>
      </c>
      <c r="C755">
        <f>'pure data'!G755</f>
        <v>25069322</v>
      </c>
      <c r="D755" s="13">
        <f>'pure data'!H755</f>
        <v>8.6111111111111124E-2</v>
      </c>
      <c r="E755">
        <f>'pure data'!I755</f>
        <v>53.9</v>
      </c>
      <c r="F755">
        <f>'pure data'!J755</f>
        <v>0</v>
      </c>
      <c r="G755" t="str">
        <f>'pure data'!K755</f>
        <v>N/A</v>
      </c>
      <c r="H755" t="str">
        <f>'pure data'!M755</f>
        <v>W. Keum</v>
      </c>
      <c r="I755" t="str">
        <f>'pure data'!N755</f>
        <v>undergraduate</v>
      </c>
      <c r="J755" t="str">
        <f>'pure data'!O755</f>
        <v xml:space="preserve">FEEG3003 - IP </v>
      </c>
      <c r="K755">
        <f>'pure data'!P755</f>
        <v>0</v>
      </c>
      <c r="L755">
        <f>'pure data'!Q755</f>
        <v>0</v>
      </c>
      <c r="M755" t="str">
        <f>'pure data'!T755</f>
        <v>yes</v>
      </c>
      <c r="N755" t="str">
        <f>'pure data'!D755</f>
        <v>Use</v>
      </c>
      <c r="O755" t="str">
        <f>'pure data'!E755 &amp; " " &amp; 'pure data'!F755</f>
        <v>Eugene Teoh ejt1g11</v>
      </c>
      <c r="P755" t="s">
        <v>2130</v>
      </c>
      <c r="Q755" s="1">
        <f>'pure data'!C755</f>
        <v>42116.558333333342</v>
      </c>
      <c r="R755" s="1">
        <f>'pure data'!L755</f>
        <v>42116.64444444445</v>
      </c>
      <c r="S755" t="str">
        <f>'pure data'!F755 &amp; "@soton.ac.uk"</f>
        <v>ejt1g11@soton.ac.uk</v>
      </c>
      <c r="T755">
        <f>'pure data'!B755</f>
        <v>82908</v>
      </c>
      <c r="U755" t="str">
        <f>'pure data'!R755</f>
        <v>2015/4</v>
      </c>
      <c r="V755" t="str">
        <f>'pure data'!M755</f>
        <v>W. Keum</v>
      </c>
    </row>
    <row r="756" spans="2:22" x14ac:dyDescent="0.2">
      <c r="B756" t="str">
        <f>'pure data'!A756</f>
        <v>Printer 22</v>
      </c>
      <c r="C756">
        <f>'pure data'!G756</f>
        <v>25650009</v>
      </c>
      <c r="D756" s="13">
        <f>'pure data'!H756</f>
        <v>4.625</v>
      </c>
      <c r="E756">
        <f>'pure data'!I756</f>
        <v>0</v>
      </c>
      <c r="F756">
        <f>'pure data'!J756</f>
        <v>0</v>
      </c>
      <c r="G756" t="str">
        <f>'pure data'!K756</f>
        <v>N/A</v>
      </c>
      <c r="H756" t="str">
        <f>'pure data'!M756</f>
        <v>C. Cooper</v>
      </c>
      <c r="I756" t="str">
        <f>'pure data'!N756</f>
        <v>undergraduate</v>
      </c>
      <c r="J756" t="str">
        <f>'pure data'!O756</f>
        <v xml:space="preserve">FEEG3003 - IP </v>
      </c>
      <c r="K756">
        <f>'pure data'!P756</f>
        <v>0</v>
      </c>
      <c r="L756" t="str">
        <f>'pure data'!Q756</f>
        <v>returned on 27/04/2015 to L. Wollatz (returned in absense of demonstrator + new green roll provided  + blue roll borrowed but not added before)</v>
      </c>
      <c r="M756" t="str">
        <f>'pure data'!T756</f>
        <v>yes</v>
      </c>
      <c r="N756" t="str">
        <f>'pure data'!D756</f>
        <v>Loan</v>
      </c>
      <c r="O756" t="str">
        <f>'pure data'!E756 &amp; " " &amp; 'pure data'!F756</f>
        <v>Chai Wei Tee 0</v>
      </c>
      <c r="P756" t="s">
        <v>2130</v>
      </c>
      <c r="Q756" s="1">
        <f>'pure data'!C756</f>
        <v>42116.75</v>
      </c>
      <c r="R756" s="1">
        <f>'pure data'!L756</f>
        <v>42121.375</v>
      </c>
      <c r="S756" t="str">
        <f>'pure data'!F756 &amp; "@soton.ac.uk"</f>
        <v>0@soton.ac.uk</v>
      </c>
      <c r="T756">
        <f>'pure data'!B756</f>
        <v>84047</v>
      </c>
      <c r="U756" t="str">
        <f>'pure data'!R756</f>
        <v>2015/4</v>
      </c>
      <c r="V756" t="str">
        <f>'pure data'!M756</f>
        <v>C. Cooper</v>
      </c>
    </row>
    <row r="757" spans="2:22" x14ac:dyDescent="0.2">
      <c r="B757" t="str">
        <f>'pure data'!A757</f>
        <v>Printer 20</v>
      </c>
      <c r="C757">
        <f>'pure data'!G757</f>
        <v>25069322</v>
      </c>
      <c r="D757" s="13">
        <f>'pure data'!H757</f>
        <v>8.6111111111111124E-2</v>
      </c>
      <c r="E757">
        <f>'pure data'!I757</f>
        <v>55.1</v>
      </c>
      <c r="F757">
        <f>'pure data'!J757</f>
        <v>0</v>
      </c>
      <c r="G757" t="str">
        <f>'pure data'!K757</f>
        <v>N/A</v>
      </c>
      <c r="H757" t="str">
        <f>'pure data'!M757</f>
        <v>W. Keum</v>
      </c>
      <c r="I757" t="str">
        <f>'pure data'!N757</f>
        <v>undergraduate</v>
      </c>
      <c r="J757" t="str">
        <f>'pure data'!O757</f>
        <v xml:space="preserve">FEEG3003 - IP </v>
      </c>
      <c r="K757">
        <f>'pure data'!P757</f>
        <v>0</v>
      </c>
      <c r="L757">
        <f>'pure data'!Q757</f>
        <v>0</v>
      </c>
      <c r="M757" t="str">
        <f>'pure data'!T757</f>
        <v>yes</v>
      </c>
      <c r="N757" t="str">
        <f>'pure data'!D757</f>
        <v>Use</v>
      </c>
      <c r="O757" t="str">
        <f>'pure data'!E757 &amp; " " &amp; 'pure data'!F757</f>
        <v>Eugene Teoh ejt1g11</v>
      </c>
      <c r="P757" t="s">
        <v>2130</v>
      </c>
      <c r="Q757" s="1">
        <f>'pure data'!C757</f>
        <v>42116.402083333334</v>
      </c>
      <c r="R757" s="1">
        <f>'pure data'!L757</f>
        <v>42116.488194444442</v>
      </c>
      <c r="S757" t="str">
        <f>'pure data'!F757 &amp; "@soton.ac.uk"</f>
        <v>ejt1g11@soton.ac.uk</v>
      </c>
      <c r="T757">
        <f>'pure data'!B757</f>
        <v>84097</v>
      </c>
      <c r="U757" t="str">
        <f>'pure data'!R757</f>
        <v>2015/4</v>
      </c>
      <c r="V757" t="str">
        <f>'pure data'!M757</f>
        <v>W. Keum</v>
      </c>
    </row>
    <row r="758" spans="2:22" x14ac:dyDescent="0.2">
      <c r="B758" t="str">
        <f>'pure data'!A758</f>
        <v>Printer 9</v>
      </c>
      <c r="C758">
        <f>'pure data'!G758</f>
        <v>25471899</v>
      </c>
      <c r="D758" s="13">
        <f>'pure data'!H758</f>
        <v>6.805555555555555E-2</v>
      </c>
      <c r="E758">
        <f>'pure data'!I758</f>
        <v>70.3</v>
      </c>
      <c r="F758">
        <f>'pure data'!J758</f>
        <v>0</v>
      </c>
      <c r="G758" t="str">
        <f>'pure data'!K758</f>
        <v>N/A</v>
      </c>
      <c r="H758" t="str">
        <f>'pure data'!M758</f>
        <v>W. Keum</v>
      </c>
      <c r="I758" t="str">
        <f>'pure data'!N758</f>
        <v>undergraduate</v>
      </c>
      <c r="J758" t="str">
        <f>'pure data'!O758</f>
        <v>ISVR Group D</v>
      </c>
      <c r="K758">
        <f>'pure data'!P758</f>
        <v>0</v>
      </c>
      <c r="L758">
        <f>'pure data'!Q758</f>
        <v>0</v>
      </c>
      <c r="M758" t="str">
        <f>'pure data'!T758</f>
        <v>yes</v>
      </c>
      <c r="N758" t="str">
        <f>'pure data'!D758</f>
        <v>Use</v>
      </c>
      <c r="O758" t="str">
        <f>'pure data'!E758 &amp; " " &amp; 'pure data'!F758</f>
        <v>Dylan Morgan dm11g12</v>
      </c>
      <c r="P758" t="s">
        <v>2130</v>
      </c>
      <c r="Q758" s="1">
        <f>'pure data'!C758</f>
        <v>42116.472916666666</v>
      </c>
      <c r="R758" s="1">
        <f>'pure data'!L758</f>
        <v>42116.540972222225</v>
      </c>
      <c r="S758" t="str">
        <f>'pure data'!F758 &amp; "@soton.ac.uk"</f>
        <v>dm11g12@soton.ac.uk</v>
      </c>
      <c r="T758">
        <f>'pure data'!B758</f>
        <v>80213</v>
      </c>
      <c r="U758" t="str">
        <f>'pure data'!R758</f>
        <v>2015/4</v>
      </c>
      <c r="V758" t="str">
        <f>'pure data'!M758</f>
        <v>W. Keum</v>
      </c>
    </row>
    <row r="759" spans="2:22" x14ac:dyDescent="0.2">
      <c r="B759" t="str">
        <f>'pure data'!A759</f>
        <v>Printer 9</v>
      </c>
      <c r="C759">
        <f>'pure data'!G759</f>
        <v>25471899</v>
      </c>
      <c r="D759" s="13">
        <f>'pure data'!H759</f>
        <v>8.8888888888888892E-2</v>
      </c>
      <c r="E759">
        <f>'pure data'!I759</f>
        <v>94.3</v>
      </c>
      <c r="F759">
        <f>'pure data'!J759</f>
        <v>0</v>
      </c>
      <c r="G759" t="str">
        <f>'pure data'!K759</f>
        <v>N/A</v>
      </c>
      <c r="H759" t="str">
        <f>'pure data'!M759</f>
        <v>W. Keum</v>
      </c>
      <c r="I759" t="str">
        <f>'pure data'!N759</f>
        <v>undergraduate</v>
      </c>
      <c r="J759" t="str">
        <f>'pure data'!O759</f>
        <v>ISVR Group D</v>
      </c>
      <c r="K759">
        <f>'pure data'!P759</f>
        <v>0</v>
      </c>
      <c r="L759">
        <f>'pure data'!Q759</f>
        <v>0</v>
      </c>
      <c r="M759" t="str">
        <f>'pure data'!T759</f>
        <v>yes</v>
      </c>
      <c r="N759" t="str">
        <f>'pure data'!D759</f>
        <v>Use</v>
      </c>
      <c r="O759" t="str">
        <f>'pure data'!E759 &amp; " " &amp; 'pure data'!F759</f>
        <v>Dylan Morgan dm11g12</v>
      </c>
      <c r="P759" t="s">
        <v>2130</v>
      </c>
      <c r="Q759" s="1">
        <f>'pure data'!C759</f>
        <v>42116.540972222225</v>
      </c>
      <c r="R759" s="1">
        <f>'pure data'!L759</f>
        <v>42116.629861111112</v>
      </c>
      <c r="S759" t="str">
        <f>'pure data'!F759 &amp; "@soton.ac.uk"</f>
        <v>dm11g12@soton.ac.uk</v>
      </c>
      <c r="T759">
        <f>'pure data'!B759</f>
        <v>80213</v>
      </c>
      <c r="U759" t="str">
        <f>'pure data'!R759</f>
        <v>2015/4</v>
      </c>
      <c r="V759" t="str">
        <f>'pure data'!M759</f>
        <v>W. Keum</v>
      </c>
    </row>
    <row r="760" spans="2:22" x14ac:dyDescent="0.2">
      <c r="B760" t="str">
        <f>'pure data'!A760</f>
        <v>Printer 8</v>
      </c>
      <c r="C760">
        <f>'pure data'!G760</f>
        <v>26166631</v>
      </c>
      <c r="D760" s="13">
        <f>'pure data'!H760</f>
        <v>5.347222222222222E-2</v>
      </c>
      <c r="E760">
        <f>'pure data'!I760</f>
        <v>11.3</v>
      </c>
      <c r="F760">
        <f>'pure data'!J760</f>
        <v>0</v>
      </c>
      <c r="G760" t="str">
        <f>'pure data'!K760</f>
        <v>N/A</v>
      </c>
      <c r="H760" t="str">
        <f>'pure data'!M760</f>
        <v>Y. Chen</v>
      </c>
      <c r="I760" t="str">
        <f>'pure data'!N760</f>
        <v>undergraduate</v>
      </c>
      <c r="J760" t="str">
        <f>'pure data'!O760</f>
        <v>FEEG2001 - UAV 14</v>
      </c>
      <c r="K760">
        <f>'pure data'!P760</f>
        <v>0</v>
      </c>
      <c r="L760">
        <f>'pure data'!Q760</f>
        <v>0</v>
      </c>
      <c r="M760" t="str">
        <f>'pure data'!T760</f>
        <v>yes</v>
      </c>
      <c r="N760" t="str">
        <f>'pure data'!D760</f>
        <v>Use</v>
      </c>
      <c r="O760" t="str">
        <f>'pure data'!E760 &amp; " " &amp; 'pure data'!F760</f>
        <v>Jonathan Perrett jn5g13</v>
      </c>
      <c r="P760" t="s">
        <v>2130</v>
      </c>
      <c r="Q760" s="1">
        <f>'pure data'!C760</f>
        <v>42116.4375</v>
      </c>
      <c r="R760" s="1">
        <f>'pure data'!L760</f>
        <v>42116.490972222222</v>
      </c>
      <c r="S760" t="str">
        <f>'pure data'!F760 &amp; "@soton.ac.uk"</f>
        <v>jn5g13@soton.ac.uk</v>
      </c>
      <c r="T760">
        <f>'pure data'!B760</f>
        <v>80211</v>
      </c>
      <c r="U760" t="str">
        <f>'pure data'!R760</f>
        <v>2015/4</v>
      </c>
      <c r="V760" t="str">
        <f>'pure data'!M760</f>
        <v>Y. Chen</v>
      </c>
    </row>
    <row r="761" spans="2:22" x14ac:dyDescent="0.2">
      <c r="B761" t="str">
        <f>'pure data'!A761</f>
        <v>Printer 13</v>
      </c>
      <c r="C761">
        <f>'pure data'!G761</f>
        <v>25939297</v>
      </c>
      <c r="D761" s="13">
        <f>'pure data'!H761</f>
        <v>2.1527777777777781E-2</v>
      </c>
      <c r="E761">
        <f>'pure data'!I761</f>
        <v>7.3</v>
      </c>
      <c r="F761">
        <f>'pure data'!J761</f>
        <v>0</v>
      </c>
      <c r="G761" t="str">
        <f>'pure data'!K761</f>
        <v>N/A</v>
      </c>
      <c r="H761" t="str">
        <f>'pure data'!M761</f>
        <v>W. Keum</v>
      </c>
      <c r="I761" t="str">
        <f>'pure data'!N761</f>
        <v>undergraduate</v>
      </c>
      <c r="J761" t="str">
        <f>'pure data'!O761</f>
        <v>FEEG2001 - UAV 14</v>
      </c>
      <c r="K761">
        <f>'pure data'!P761</f>
        <v>0</v>
      </c>
      <c r="L761">
        <f>'pure data'!Q761</f>
        <v>0</v>
      </c>
      <c r="M761" t="str">
        <f>'pure data'!T761</f>
        <v>yes</v>
      </c>
      <c r="N761" t="str">
        <f>'pure data'!D761</f>
        <v>Use</v>
      </c>
      <c r="O761" t="str">
        <f>'pure data'!E761 &amp; " " &amp; 'pure data'!F761</f>
        <v>Marcus Collier-Wright mcw1g12</v>
      </c>
      <c r="P761" t="s">
        <v>2130</v>
      </c>
      <c r="Q761" s="1">
        <f>'pure data'!C761</f>
        <v>42116.375</v>
      </c>
      <c r="R761" s="1">
        <f>'pure data'!L761</f>
        <v>42116.396527777775</v>
      </c>
      <c r="S761" t="str">
        <f>'pure data'!F761 &amp; "@soton.ac.uk"</f>
        <v>mcw1g12@soton.ac.uk</v>
      </c>
      <c r="T761">
        <f>'pure data'!B761</f>
        <v>80233</v>
      </c>
      <c r="U761" t="str">
        <f>'pure data'!R761</f>
        <v>2015/4</v>
      </c>
      <c r="V761" t="str">
        <f>'pure data'!M761</f>
        <v>W. Keum</v>
      </c>
    </row>
    <row r="762" spans="2:22" x14ac:dyDescent="0.2">
      <c r="B762" t="str">
        <f>'pure data'!A762</f>
        <v>Printer 13</v>
      </c>
      <c r="C762">
        <f>'pure data'!G762</f>
        <v>25965085</v>
      </c>
      <c r="D762" s="13">
        <f>'pure data'!H762</f>
        <v>2.1527777777777781E-2</v>
      </c>
      <c r="E762">
        <f>'pure data'!I762</f>
        <v>4.0999999999999996</v>
      </c>
      <c r="F762">
        <f>'pure data'!J762</f>
        <v>0</v>
      </c>
      <c r="G762" t="str">
        <f>'pure data'!K762</f>
        <v>N/A</v>
      </c>
      <c r="H762" t="str">
        <f>'pure data'!M762</f>
        <v>W. Keum</v>
      </c>
      <c r="I762" t="str">
        <f>'pure data'!N762</f>
        <v>undergraduate</v>
      </c>
      <c r="J762" t="str">
        <f>'pure data'!O762</f>
        <v>FEEG2001 - UAV 14</v>
      </c>
      <c r="K762">
        <f>'pure data'!P762</f>
        <v>0</v>
      </c>
      <c r="L762">
        <f>'pure data'!Q762</f>
        <v>0</v>
      </c>
      <c r="M762" t="str">
        <f>'pure data'!T762</f>
        <v>yes</v>
      </c>
      <c r="N762" t="str">
        <f>'pure data'!D762</f>
        <v>Use</v>
      </c>
      <c r="O762" t="str">
        <f>'pure data'!E762 &amp; " " &amp; 'pure data'!F762</f>
        <v>Joel Bamigboye jb15g13</v>
      </c>
      <c r="P762" t="s">
        <v>2130</v>
      </c>
      <c r="Q762" s="1">
        <f>'pure data'!C762</f>
        <v>42116.396527777775</v>
      </c>
      <c r="R762" s="1">
        <f>'pure data'!L762</f>
        <v>42116.41805555555</v>
      </c>
      <c r="S762" t="str">
        <f>'pure data'!F762 &amp; "@soton.ac.uk"</f>
        <v>jb15g13@soton.ac.uk</v>
      </c>
      <c r="T762">
        <f>'pure data'!B762</f>
        <v>80233</v>
      </c>
      <c r="U762" t="str">
        <f>'pure data'!R762</f>
        <v>2015/4</v>
      </c>
      <c r="V762" t="str">
        <f>'pure data'!M762</f>
        <v>W. Keum</v>
      </c>
    </row>
    <row r="763" spans="2:22" x14ac:dyDescent="0.2">
      <c r="B763" t="str">
        <f>'pure data'!A763</f>
        <v>Printer 17</v>
      </c>
      <c r="C763">
        <f>'pure data'!G763</f>
        <v>25917323</v>
      </c>
      <c r="D763" s="13">
        <f>'pure data'!H763</f>
        <v>4.625</v>
      </c>
      <c r="E763">
        <f>'pure data'!I763</f>
        <v>134</v>
      </c>
      <c r="F763">
        <f>'pure data'!J763</f>
        <v>0</v>
      </c>
      <c r="G763" t="str">
        <f>'pure data'!K763</f>
        <v>N/A</v>
      </c>
      <c r="H763" t="str">
        <f>'pure data'!M763</f>
        <v>C. Cooper</v>
      </c>
      <c r="I763" t="str">
        <f>'pure data'!N763</f>
        <v>undergraduate</v>
      </c>
      <c r="J763" t="str">
        <f>'pure data'!O763</f>
        <v>FEEG2001 - UAV 18</v>
      </c>
      <c r="K763">
        <f>'pure data'!P763</f>
        <v>0</v>
      </c>
      <c r="L763" t="str">
        <f>'pure data'!Q763</f>
        <v>returned on 27/04/2015 to L. Wollatz (filament tube and sensor cable missing - to be returned this afternoon...)</v>
      </c>
      <c r="M763" t="str">
        <f>'pure data'!T763</f>
        <v>yes</v>
      </c>
      <c r="N763" t="str">
        <f>'pure data'!D763</f>
        <v>Loan</v>
      </c>
      <c r="O763" t="str">
        <f>'pure data'!E763 &amp; " " &amp; 'pure data'!F763</f>
        <v>Richard Jones 0</v>
      </c>
      <c r="P763" t="s">
        <v>2130</v>
      </c>
      <c r="Q763" s="1">
        <f>'pure data'!C763</f>
        <v>42116.75</v>
      </c>
      <c r="R763" s="1">
        <f>'pure data'!L763</f>
        <v>42121.375</v>
      </c>
      <c r="S763" t="str">
        <f>'pure data'!F763 &amp; "@soton.ac.uk"</f>
        <v>0@soton.ac.uk</v>
      </c>
      <c r="T763">
        <f>'pure data'!B763</f>
        <v>84071</v>
      </c>
      <c r="U763" t="str">
        <f>'pure data'!R763</f>
        <v>2015/4</v>
      </c>
      <c r="V763" t="str">
        <f>'pure data'!M763</f>
        <v>C. Cooper</v>
      </c>
    </row>
    <row r="764" spans="2:22" x14ac:dyDescent="0.2">
      <c r="B764" t="str">
        <f>'pure data'!A764</f>
        <v>Printer 17</v>
      </c>
      <c r="C764">
        <f>'pure data'!G764</f>
        <v>25908928</v>
      </c>
      <c r="D764" s="13">
        <f>'pure data'!H764</f>
        <v>1.1111111111111112E-2</v>
      </c>
      <c r="E764">
        <f>'pure data'!I764</f>
        <v>1.9</v>
      </c>
      <c r="F764">
        <f>'pure data'!J764</f>
        <v>0</v>
      </c>
      <c r="G764" t="str">
        <f>'pure data'!K764</f>
        <v>N/A</v>
      </c>
      <c r="H764" t="str">
        <f>'pure data'!M764</f>
        <v>W. Keum</v>
      </c>
      <c r="I764" t="str">
        <f>'pure data'!N764</f>
        <v>undergraduate</v>
      </c>
      <c r="J764" t="str">
        <f>'pure data'!O764</f>
        <v>FEEG2001 - UAV 8</v>
      </c>
      <c r="K764">
        <f>'pure data'!P764</f>
        <v>0</v>
      </c>
      <c r="L764">
        <f>'pure data'!Q764</f>
        <v>0</v>
      </c>
      <c r="M764" t="str">
        <f>'pure data'!T764</f>
        <v>yes</v>
      </c>
      <c r="N764" t="str">
        <f>'pure data'!D764</f>
        <v>Use</v>
      </c>
      <c r="O764" t="str">
        <f>'pure data'!E764 &amp; " " &amp; 'pure data'!F764</f>
        <v>J. C. jc20g13</v>
      </c>
      <c r="P764" t="s">
        <v>2130</v>
      </c>
      <c r="Q764" s="1">
        <f>'pure data'!C764</f>
        <v>42116.520138888889</v>
      </c>
      <c r="R764" s="1">
        <f>'pure data'!L764</f>
        <v>42116.53125</v>
      </c>
      <c r="S764" t="str">
        <f>'pure data'!F764 &amp; "@soton.ac.uk"</f>
        <v>jc20g13@soton.ac.uk</v>
      </c>
      <c r="T764">
        <f>'pure data'!B764</f>
        <v>84071</v>
      </c>
      <c r="U764" t="str">
        <f>'pure data'!R764</f>
        <v>2015/4</v>
      </c>
      <c r="V764" t="str">
        <f>'pure data'!M764</f>
        <v>W. Keum</v>
      </c>
    </row>
    <row r="765" spans="2:22" x14ac:dyDescent="0.2">
      <c r="B765" t="str">
        <f>'pure data'!A765</f>
        <v>Printer 3</v>
      </c>
      <c r="C765">
        <f>'pure data'!G765</f>
        <v>25592866</v>
      </c>
      <c r="D765" s="13">
        <f>'pure data'!H765</f>
        <v>1.625</v>
      </c>
      <c r="E765">
        <f>'pure data'!I765</f>
        <v>409</v>
      </c>
      <c r="F765">
        <f>'pure data'!J765</f>
        <v>0</v>
      </c>
      <c r="G765" t="str">
        <f>'pure data'!K765</f>
        <v>N/A</v>
      </c>
      <c r="H765" t="str">
        <f>'pure data'!M765</f>
        <v>S. Zhou</v>
      </c>
      <c r="I765" t="str">
        <f>'pure data'!N765</f>
        <v>undergraduate</v>
      </c>
      <c r="J765" t="str">
        <f>'pure data'!O765</f>
        <v xml:space="preserve">FEEG2001 - 3D Printer </v>
      </c>
      <c r="K765">
        <f>'pure data'!P765</f>
        <v>0</v>
      </c>
      <c r="L765" t="str">
        <f>'pure data'!Q765</f>
        <v>returned on 29/04/2015 to W. Keum</v>
      </c>
      <c r="M765" t="str">
        <f>'pure data'!T765</f>
        <v>yes</v>
      </c>
      <c r="N765" t="str">
        <f>'pure data'!D765</f>
        <v>Loan</v>
      </c>
      <c r="O765" t="str">
        <f>'pure data'!E765 &amp; " " &amp; 'pure data'!F765</f>
        <v>Andreas Hadjirafris ah6g12</v>
      </c>
      <c r="P765" t="s">
        <v>2130</v>
      </c>
      <c r="Q765" s="1">
        <f>'pure data'!C765</f>
        <v>42121.75</v>
      </c>
      <c r="R765" s="1">
        <f>'pure data'!L765</f>
        <v>42123.375</v>
      </c>
      <c r="S765" t="str">
        <f>'pure data'!F765 &amp; "@soton.ac.uk"</f>
        <v>ah6g12@soton.ac.uk</v>
      </c>
      <c r="T765">
        <f>'pure data'!B765</f>
        <v>82953</v>
      </c>
      <c r="U765" t="str">
        <f>'pure data'!R765</f>
        <v>2015/4</v>
      </c>
      <c r="V765" t="str">
        <f>'pure data'!M765</f>
        <v>S. Zhou</v>
      </c>
    </row>
    <row r="766" spans="2:22" x14ac:dyDescent="0.2">
      <c r="B766" t="str">
        <f>'pure data'!A766</f>
        <v>Printer 11</v>
      </c>
      <c r="C766">
        <f>'pure data'!G766</f>
        <v>26455307</v>
      </c>
      <c r="D766" s="13">
        <f>'pure data'!H766</f>
        <v>7.1527777777777787E-2</v>
      </c>
      <c r="E766">
        <f>'pure data'!I766</f>
        <v>13.9</v>
      </c>
      <c r="F766">
        <f>'pure data'!J766</f>
        <v>0</v>
      </c>
      <c r="G766" t="str">
        <f>'pure data'!K766</f>
        <v>N/A</v>
      </c>
      <c r="H766" t="str">
        <f>'pure data'!M766</f>
        <v>D. Newman</v>
      </c>
      <c r="I766" t="str">
        <f>'pure data'!N766</f>
        <v>undergraduate</v>
      </c>
      <c r="J766" t="str">
        <f>'pure data'!O766</f>
        <v>FEEG 2001</v>
      </c>
      <c r="K766">
        <f>'pure data'!P766</f>
        <v>0</v>
      </c>
      <c r="L766">
        <f>'pure data'!Q766</f>
        <v>0</v>
      </c>
      <c r="M766" t="str">
        <f>'pure data'!T766</f>
        <v>yes</v>
      </c>
      <c r="N766" t="str">
        <f>'pure data'!D766</f>
        <v>Use</v>
      </c>
      <c r="O766" t="str">
        <f>'pure data'!E766 &amp; " " &amp; 'pure data'!F766</f>
        <v>Angus Clark ac14g13</v>
      </c>
      <c r="P766" t="s">
        <v>2130</v>
      </c>
      <c r="Q766" s="1">
        <f>'pure data'!C766</f>
        <v>42121.375</v>
      </c>
      <c r="R766" s="1">
        <f>'pure data'!L766</f>
        <v>42121.446527777778</v>
      </c>
      <c r="S766" t="str">
        <f>'pure data'!F766 &amp; "@soton.ac.uk"</f>
        <v>ac14g13@soton.ac.uk</v>
      </c>
      <c r="T766">
        <f>'pure data'!B766</f>
        <v>80215</v>
      </c>
      <c r="U766" t="str">
        <f>'pure data'!R766</f>
        <v>2015/4</v>
      </c>
      <c r="V766" t="str">
        <f>'pure data'!M766</f>
        <v>D. Newman</v>
      </c>
    </row>
    <row r="767" spans="2:22" x14ac:dyDescent="0.2">
      <c r="B767" t="str">
        <f>'pure data'!A767</f>
        <v>Printer 17</v>
      </c>
      <c r="C767">
        <f>'pure data'!G767</f>
        <v>26318156</v>
      </c>
      <c r="D767" s="13">
        <f>'pure data'!H767</f>
        <v>9.930555555555555E-2</v>
      </c>
      <c r="E767">
        <f>'pure data'!I767</f>
        <v>75.8</v>
      </c>
      <c r="F767">
        <f>'pure data'!J767</f>
        <v>0</v>
      </c>
      <c r="G767" t="str">
        <f>'pure data'!K767</f>
        <v>N/A</v>
      </c>
      <c r="H767" t="str">
        <f>'pure data'!M767</f>
        <v>D. Newman</v>
      </c>
      <c r="I767" t="str">
        <f>'pure data'!N767</f>
        <v>undergraduate</v>
      </c>
      <c r="J767" t="str">
        <f>'pure data'!O767</f>
        <v>FEEG 2001</v>
      </c>
      <c r="K767">
        <f>'pure data'!P767</f>
        <v>0</v>
      </c>
      <c r="L767">
        <f>'pure data'!Q767</f>
        <v>0</v>
      </c>
      <c r="M767" t="str">
        <f>'pure data'!T767</f>
        <v>yes</v>
      </c>
      <c r="N767" t="str">
        <f>'pure data'!D767</f>
        <v>Use</v>
      </c>
      <c r="O767" t="str">
        <f>'pure data'!E767 &amp; " " &amp; 'pure data'!F767</f>
        <v>Geraud Ploix gdp1g13</v>
      </c>
      <c r="P767" t="s">
        <v>2130</v>
      </c>
      <c r="Q767" s="1">
        <f>'pure data'!C767</f>
        <v>42121.375</v>
      </c>
      <c r="R767" s="1">
        <f>'pure data'!L767</f>
        <v>42121.474305555559</v>
      </c>
      <c r="S767" t="str">
        <f>'pure data'!F767 &amp; "@soton.ac.uk"</f>
        <v>gdp1g13@soton.ac.uk</v>
      </c>
      <c r="T767">
        <f>'pure data'!B767</f>
        <v>84071</v>
      </c>
      <c r="U767" t="str">
        <f>'pure data'!R767</f>
        <v>2015/4</v>
      </c>
      <c r="V767" t="str">
        <f>'pure data'!M767</f>
        <v>D. Newman</v>
      </c>
    </row>
    <row r="768" spans="2:22" x14ac:dyDescent="0.2">
      <c r="B768" t="str">
        <f>'pure data'!A768</f>
        <v>Printer 22</v>
      </c>
      <c r="C768">
        <f>'pure data'!G768</f>
        <v>27271293</v>
      </c>
      <c r="D768" s="13">
        <f>'pure data'!H768</f>
        <v>8.3333333333333329E-2</v>
      </c>
      <c r="E768">
        <f>'pure data'!I768</f>
        <v>24.7</v>
      </c>
      <c r="F768">
        <f>'pure data'!J768</f>
        <v>0</v>
      </c>
      <c r="G768" t="str">
        <f>'pure data'!K768</f>
        <v>N/A</v>
      </c>
      <c r="H768" t="str">
        <f>'pure data'!M768</f>
        <v>A. Duranec</v>
      </c>
      <c r="I768" t="str">
        <f>'pure data'!N768</f>
        <v>undergraduate</v>
      </c>
      <c r="J768" t="str">
        <f>'pure data'!O768</f>
        <v>FEEG2001</v>
      </c>
      <c r="K768">
        <f>'pure data'!P768</f>
        <v>0</v>
      </c>
      <c r="L768">
        <f>'pure data'!Q768</f>
        <v>0</v>
      </c>
      <c r="M768" t="str">
        <f>'pure data'!T768</f>
        <v>yes</v>
      </c>
      <c r="N768" t="str">
        <f>'pure data'!D768</f>
        <v>Use</v>
      </c>
      <c r="O768" t="str">
        <f>'pure data'!E768 &amp; " " &amp; 'pure data'!F768</f>
        <v>Li Jianling jl18g14</v>
      </c>
      <c r="P768" t="s">
        <v>2130</v>
      </c>
      <c r="Q768" s="1">
        <f>'pure data'!C768</f>
        <v>42121.375</v>
      </c>
      <c r="R768" s="1">
        <f>'pure data'!L768</f>
        <v>42121.458333333336</v>
      </c>
      <c r="S768" t="str">
        <f>'pure data'!F768 &amp; "@soton.ac.uk"</f>
        <v>jl18g14@soton.ac.uk</v>
      </c>
      <c r="T768">
        <f>'pure data'!B768</f>
        <v>84047</v>
      </c>
      <c r="U768" t="str">
        <f>'pure data'!R768</f>
        <v>2015/4</v>
      </c>
      <c r="V768" t="str">
        <f>'pure data'!M768</f>
        <v>A. Duranec</v>
      </c>
    </row>
    <row r="769" spans="2:22" x14ac:dyDescent="0.2">
      <c r="B769" t="str">
        <f>'pure data'!A769</f>
        <v>Printer 3</v>
      </c>
      <c r="C769">
        <f>'pure data'!G769</f>
        <v>26269341</v>
      </c>
      <c r="D769" s="13">
        <f>'pure data'!H769</f>
        <v>4.1666666666666664E-2</v>
      </c>
      <c r="E769">
        <f>'pure data'!I769</f>
        <v>69</v>
      </c>
      <c r="F769">
        <f>'pure data'!J769</f>
        <v>0</v>
      </c>
      <c r="G769" t="str">
        <f>'pure data'!K769</f>
        <v>N/A</v>
      </c>
      <c r="H769" t="str">
        <f>'pure data'!M769</f>
        <v>A. Duranec</v>
      </c>
      <c r="I769" t="str">
        <f>'pure data'!N769</f>
        <v>undergraduate</v>
      </c>
      <c r="J769" t="str">
        <f>'pure data'!O769</f>
        <v>FEEG2001</v>
      </c>
      <c r="K769">
        <f>'pure data'!P769</f>
        <v>0</v>
      </c>
      <c r="L769">
        <f>'pure data'!Q769</f>
        <v>0</v>
      </c>
      <c r="M769" t="str">
        <f>'pure data'!T769</f>
        <v>yes</v>
      </c>
      <c r="N769" t="str">
        <f>'pure data'!D769</f>
        <v>Use</v>
      </c>
      <c r="O769" t="str">
        <f>'pure data'!E769 &amp; " " &amp; 'pure data'!F769</f>
        <v>Z. Z. zz9g13</v>
      </c>
      <c r="P769" t="s">
        <v>2130</v>
      </c>
      <c r="Q769" s="1">
        <f>'pure data'!C769</f>
        <v>42121.375</v>
      </c>
      <c r="R769" s="1">
        <f>'pure data'!L769</f>
        <v>42121.416666666664</v>
      </c>
      <c r="S769" t="str">
        <f>'pure data'!F769 &amp; "@soton.ac.uk"</f>
        <v>zz9g13@soton.ac.uk</v>
      </c>
      <c r="T769">
        <f>'pure data'!B769</f>
        <v>82953</v>
      </c>
      <c r="U769" t="str">
        <f>'pure data'!R769</f>
        <v>2015/4</v>
      </c>
      <c r="V769" t="str">
        <f>'pure data'!M769</f>
        <v>A. Duranec</v>
      </c>
    </row>
    <row r="770" spans="2:22" x14ac:dyDescent="0.2">
      <c r="B770" t="str">
        <f>'pure data'!A770</f>
        <v>Printer 11</v>
      </c>
      <c r="C770">
        <f>'pure data'!G770</f>
        <v>26455307</v>
      </c>
      <c r="D770" s="13">
        <f>'pure data'!H770</f>
        <v>9.930555555555555E-2</v>
      </c>
      <c r="E770">
        <f>'pure data'!I770</f>
        <v>75.8</v>
      </c>
      <c r="F770">
        <f>'pure data'!J770</f>
        <v>0</v>
      </c>
      <c r="G770" t="str">
        <f>'pure data'!K770</f>
        <v>N/A</v>
      </c>
      <c r="H770" t="str">
        <f>'pure data'!M770</f>
        <v>A. Duranec</v>
      </c>
      <c r="I770" t="str">
        <f>'pure data'!N770</f>
        <v>undergraduate</v>
      </c>
      <c r="J770" t="str">
        <f>'pure data'!O770</f>
        <v>FEEG2001</v>
      </c>
      <c r="K770">
        <f>'pure data'!P770</f>
        <v>0</v>
      </c>
      <c r="L770">
        <f>'pure data'!Q770</f>
        <v>0</v>
      </c>
      <c r="M770" t="str">
        <f>'pure data'!T770</f>
        <v>yes</v>
      </c>
      <c r="N770" t="str">
        <f>'pure data'!D770</f>
        <v>Use</v>
      </c>
      <c r="O770" t="str">
        <f>'pure data'!E770 &amp; " " &amp; 'pure data'!F770</f>
        <v>Angus Clark ac14g13</v>
      </c>
      <c r="P770" t="s">
        <v>2130</v>
      </c>
      <c r="Q770" s="1">
        <f>'pure data'!C770</f>
        <v>42121.446527777778</v>
      </c>
      <c r="R770" s="1">
        <f>'pure data'!L770</f>
        <v>42121.545833333337</v>
      </c>
      <c r="S770" t="str">
        <f>'pure data'!F770 &amp; "@soton.ac.uk"</f>
        <v>ac14g13@soton.ac.uk</v>
      </c>
      <c r="T770">
        <f>'pure data'!B770</f>
        <v>80215</v>
      </c>
      <c r="U770" t="str">
        <f>'pure data'!R770</f>
        <v>2015/4</v>
      </c>
      <c r="V770" t="str">
        <f>'pure data'!M770</f>
        <v>A. Duranec</v>
      </c>
    </row>
    <row r="771" spans="2:22" x14ac:dyDescent="0.2">
      <c r="B771" t="str">
        <f>'pure data'!A771</f>
        <v>Printer 9</v>
      </c>
      <c r="C771">
        <f>'pure data'!G771</f>
        <v>26273497</v>
      </c>
      <c r="D771" s="13">
        <f>'pure data'!H771</f>
        <v>0.16666666666666666</v>
      </c>
      <c r="E771">
        <f>'pure data'!I771</f>
        <v>73.400000000000006</v>
      </c>
      <c r="F771">
        <f>'pure data'!J771</f>
        <v>0</v>
      </c>
      <c r="G771" t="str">
        <f>'pure data'!K771</f>
        <v>N/A</v>
      </c>
      <c r="H771" t="str">
        <f>'pure data'!M771</f>
        <v>L. Wollatz</v>
      </c>
      <c r="I771" t="str">
        <f>'pure data'!N771</f>
        <v>undergraduate</v>
      </c>
      <c r="J771" t="str">
        <f>'pure data'!O771</f>
        <v>FEEG2001 - 3D Printer 1</v>
      </c>
      <c r="K771">
        <f>'pure data'!P771</f>
        <v>0</v>
      </c>
      <c r="L771">
        <f>'pure data'!Q771</f>
        <v>0</v>
      </c>
      <c r="M771" t="str">
        <f>'pure data'!T771</f>
        <v>yes</v>
      </c>
      <c r="N771" t="str">
        <f>'pure data'!D771</f>
        <v>Use</v>
      </c>
      <c r="O771" t="str">
        <f>'pure data'!E771 &amp; " " &amp; 'pure data'!F771</f>
        <v>Neolytos Dimitrion nd3n12</v>
      </c>
      <c r="P771" t="s">
        <v>2130</v>
      </c>
      <c r="Q771" s="1">
        <f>'pure data'!C771</f>
        <v>42121.375</v>
      </c>
      <c r="R771" s="1">
        <f>'pure data'!L771</f>
        <v>42121.541666666664</v>
      </c>
      <c r="S771" t="str">
        <f>'pure data'!F771 &amp; "@soton.ac.uk"</f>
        <v>nd3n12@soton.ac.uk</v>
      </c>
      <c r="T771">
        <f>'pure data'!B771</f>
        <v>80213</v>
      </c>
      <c r="U771" t="str">
        <f>'pure data'!R771</f>
        <v>2015/4</v>
      </c>
      <c r="V771" t="str">
        <f>'pure data'!M771</f>
        <v>L. Wollatz</v>
      </c>
    </row>
    <row r="772" spans="2:22" x14ac:dyDescent="0.2">
      <c r="B772" t="str">
        <f>'pure data'!A772</f>
        <v>Printer 3</v>
      </c>
      <c r="C772">
        <f>'pure data'!G772</f>
        <v>26288117</v>
      </c>
      <c r="D772" s="13">
        <f>'pure data'!H772</f>
        <v>8.3333333333333329E-2</v>
      </c>
      <c r="E772">
        <f>'pure data'!I772</f>
        <v>300</v>
      </c>
      <c r="F772">
        <f>'pure data'!J772</f>
        <v>0</v>
      </c>
      <c r="G772" t="str">
        <f>'pure data'!K772</f>
        <v>N/A</v>
      </c>
      <c r="H772" t="str">
        <f>'pure data'!M772</f>
        <v>L. Wollatz</v>
      </c>
      <c r="I772" t="str">
        <f>'pure data'!N772</f>
        <v>undergraduate</v>
      </c>
      <c r="J772" t="str">
        <f>'pure data'!O772</f>
        <v>FEEG2001 - 3D Printer 8</v>
      </c>
      <c r="K772">
        <f>'pure data'!P772</f>
        <v>0</v>
      </c>
      <c r="L772">
        <f>'pure data'!Q772</f>
        <v>0</v>
      </c>
      <c r="M772" t="str">
        <f>'pure data'!T772</f>
        <v>yes</v>
      </c>
      <c r="N772" t="str">
        <f>'pure data'!D772</f>
        <v>Use</v>
      </c>
      <c r="O772" t="str">
        <f>'pure data'!E772 &amp; " " &amp; 'pure data'!F772</f>
        <v>Gary Goh chg1g13</v>
      </c>
      <c r="P772" t="s">
        <v>2130</v>
      </c>
      <c r="Q772" s="1">
        <f>'pure data'!C772</f>
        <v>42121.416666666664</v>
      </c>
      <c r="R772" s="1">
        <f>'pure data'!L772</f>
        <v>42121.5</v>
      </c>
      <c r="S772" t="str">
        <f>'pure data'!F772 &amp; "@soton.ac.uk"</f>
        <v>chg1g13@soton.ac.uk</v>
      </c>
      <c r="T772">
        <f>'pure data'!B772</f>
        <v>82953</v>
      </c>
      <c r="U772" t="str">
        <f>'pure data'!R772</f>
        <v>2015/4</v>
      </c>
      <c r="V772" t="str">
        <f>'pure data'!M772</f>
        <v>L. Wollatz</v>
      </c>
    </row>
    <row r="773" spans="2:22" x14ac:dyDescent="0.2">
      <c r="B773" t="str">
        <f>'pure data'!A773</f>
        <v>Printer 20</v>
      </c>
      <c r="C773">
        <f>'pure data'!G773</f>
        <v>26001799</v>
      </c>
      <c r="D773" s="13">
        <f>'pure data'!H773</f>
        <v>0.11527777777777777</v>
      </c>
      <c r="E773">
        <f>'pure data'!I773</f>
        <v>31.4</v>
      </c>
      <c r="F773">
        <f>'pure data'!J773</f>
        <v>0</v>
      </c>
      <c r="G773" t="str">
        <f>'pure data'!K773</f>
        <v>N/A</v>
      </c>
      <c r="H773" t="str">
        <f>'pure data'!M773</f>
        <v>L. Wollatz</v>
      </c>
      <c r="I773" t="str">
        <f>'pure data'!N773</f>
        <v>undergraduate</v>
      </c>
      <c r="J773" t="str">
        <f>'pure data'!O773</f>
        <v>FEEG2001 - 3D Printer 8</v>
      </c>
      <c r="K773">
        <f>'pure data'!P773</f>
        <v>0</v>
      </c>
      <c r="L773" t="str">
        <f>'pure data'!Q773</f>
        <v>signed by friend on behalf</v>
      </c>
      <c r="M773" t="str">
        <f>'pure data'!T773</f>
        <v>yes</v>
      </c>
      <c r="N773" t="str">
        <f>'pure data'!D773</f>
        <v>Use</v>
      </c>
      <c r="O773" t="str">
        <f>'pure data'!E773 &amp; " " &amp; 'pure data'!F773</f>
        <v>Patrick Ludwig Fenou Kengne pffk1g13</v>
      </c>
      <c r="P773" t="s">
        <v>2130</v>
      </c>
      <c r="Q773" s="1">
        <f>'pure data'!C773</f>
        <v>42121.375</v>
      </c>
      <c r="R773" s="1">
        <f>'pure data'!L773</f>
        <v>42121.490277777775</v>
      </c>
      <c r="S773" t="str">
        <f>'pure data'!F773 &amp; "@soton.ac.uk"</f>
        <v>pffk1g13@soton.ac.uk</v>
      </c>
      <c r="T773">
        <f>'pure data'!B773</f>
        <v>84097</v>
      </c>
      <c r="U773" t="str">
        <f>'pure data'!R773</f>
        <v>2015/4</v>
      </c>
      <c r="V773" t="str">
        <f>'pure data'!M773</f>
        <v>L. Wollatz</v>
      </c>
    </row>
    <row r="774" spans="2:22" x14ac:dyDescent="0.2">
      <c r="B774" t="str">
        <f>'pure data'!A774</f>
        <v>Printer 22</v>
      </c>
      <c r="C774">
        <f>'pure data'!G774</f>
        <v>26001799</v>
      </c>
      <c r="D774" s="13">
        <f>'pure data'!H774</f>
        <v>1.625</v>
      </c>
      <c r="E774">
        <f>'pure data'!I774</f>
        <v>180</v>
      </c>
      <c r="F774">
        <f>'pure data'!J774</f>
        <v>0</v>
      </c>
      <c r="G774" t="str">
        <f>'pure data'!K774</f>
        <v>N/A</v>
      </c>
      <c r="H774" t="str">
        <f>'pure data'!M774</f>
        <v>A. Duranec</v>
      </c>
      <c r="I774" t="str">
        <f>'pure data'!N774</f>
        <v>undergraduate</v>
      </c>
      <c r="J774" t="str">
        <f>'pure data'!O774</f>
        <v>FEEG2001 - 3D Printer 8</v>
      </c>
      <c r="K774">
        <f>'pure data'!P774</f>
        <v>0</v>
      </c>
      <c r="L774" t="str">
        <f>'pure data'!Q774</f>
        <v>returned on 29/04/2015 to W. Keum</v>
      </c>
      <c r="M774" t="str">
        <f>'pure data'!T774</f>
        <v>yes</v>
      </c>
      <c r="N774" t="str">
        <f>'pure data'!D774</f>
        <v>Loan</v>
      </c>
      <c r="O774" t="str">
        <f>'pure data'!E774 &amp; " " &amp; 'pure data'!F774</f>
        <v>Patrick Ludwig Fenou Kengne pffk1g13</v>
      </c>
      <c r="P774" t="s">
        <v>2130</v>
      </c>
      <c r="Q774" s="1">
        <f>'pure data'!C774</f>
        <v>42121.75</v>
      </c>
      <c r="R774" s="1">
        <f>'pure data'!L774</f>
        <v>42123.375</v>
      </c>
      <c r="S774" t="str">
        <f>'pure data'!F774 &amp; "@soton.ac.uk"</f>
        <v>pffk1g13@soton.ac.uk</v>
      </c>
      <c r="T774">
        <f>'pure data'!B774</f>
        <v>84047</v>
      </c>
      <c r="U774" t="str">
        <f>'pure data'!R774</f>
        <v>2015/4</v>
      </c>
      <c r="V774" t="str">
        <f>'pure data'!M774</f>
        <v>A. Duranec</v>
      </c>
    </row>
    <row r="775" spans="2:22" x14ac:dyDescent="0.2">
      <c r="B775" t="str">
        <f>'pure data'!A775</f>
        <v>Printer 16</v>
      </c>
      <c r="C775">
        <f>'pure data'!G775</f>
        <v>25965085</v>
      </c>
      <c r="D775" s="13">
        <f>'pure data'!H775</f>
        <v>1.625</v>
      </c>
      <c r="E775">
        <f>'pure data'!I775</f>
        <v>200</v>
      </c>
      <c r="F775">
        <f>'pure data'!J775</f>
        <v>0</v>
      </c>
      <c r="G775" t="str">
        <f>'pure data'!K775</f>
        <v>N/A</v>
      </c>
      <c r="H775" t="str">
        <f>'pure data'!M775</f>
        <v>A. Duranec</v>
      </c>
      <c r="I775" t="str">
        <f>'pure data'!N775</f>
        <v>undergraduate</v>
      </c>
      <c r="J775" t="str">
        <f>'pure data'!O775</f>
        <v>FEEG2001 - 3D Printer 8</v>
      </c>
      <c r="K775">
        <f>'pure data'!P775</f>
        <v>0</v>
      </c>
      <c r="L775" t="str">
        <f>'pure data'!Q775</f>
        <v>returned on 29/04/2015 to W. Keum</v>
      </c>
      <c r="M775" t="str">
        <f>'pure data'!T775</f>
        <v>yes</v>
      </c>
      <c r="N775" t="str">
        <f>'pure data'!D775</f>
        <v>Loan</v>
      </c>
      <c r="O775" t="str">
        <f>'pure data'!E775 &amp; " " &amp; 'pure data'!F775</f>
        <v>Joel Bamigboye jb15g13</v>
      </c>
      <c r="P775" t="s">
        <v>2130</v>
      </c>
      <c r="Q775" s="1">
        <f>'pure data'!C775</f>
        <v>42121.75</v>
      </c>
      <c r="R775" s="1">
        <f>'pure data'!L775</f>
        <v>42123.375</v>
      </c>
      <c r="S775" t="str">
        <f>'pure data'!F775 &amp; "@soton.ac.uk"</f>
        <v>jb15g13@soton.ac.uk</v>
      </c>
      <c r="T775">
        <f>'pure data'!B775</f>
        <v>82908</v>
      </c>
      <c r="U775" t="str">
        <f>'pure data'!R775</f>
        <v>2015/4</v>
      </c>
      <c r="V775" t="str">
        <f>'pure data'!M775</f>
        <v>A. Duranec</v>
      </c>
    </row>
    <row r="776" spans="2:22" x14ac:dyDescent="0.2">
      <c r="B776" t="str">
        <f>'pure data'!A776</f>
        <v>Printer 17</v>
      </c>
      <c r="C776">
        <f>'pure data'!G776</f>
        <v>27271283</v>
      </c>
      <c r="D776" s="13">
        <f>'pure data'!H776</f>
        <v>4.1666666666666664E-2</v>
      </c>
      <c r="E776">
        <f>'pure data'!I776</f>
        <v>21.7</v>
      </c>
      <c r="F776">
        <f>'pure data'!J776</f>
        <v>0</v>
      </c>
      <c r="G776" t="str">
        <f>'pure data'!K776</f>
        <v>N/A</v>
      </c>
      <c r="H776" t="str">
        <f>'pure data'!M776</f>
        <v>L. Wollatz</v>
      </c>
      <c r="I776" t="str">
        <f>'pure data'!N776</f>
        <v>undergraduate</v>
      </c>
      <c r="J776" t="str">
        <f>'pure data'!O776</f>
        <v>FEEG2001 - 3D Printer 9</v>
      </c>
      <c r="K776">
        <f>'pure data'!P776</f>
        <v>0</v>
      </c>
      <c r="L776">
        <f>'pure data'!Q776</f>
        <v>0</v>
      </c>
      <c r="M776" t="str">
        <f>'pure data'!T776</f>
        <v>yes</v>
      </c>
      <c r="N776" t="str">
        <f>'pure data'!D776</f>
        <v>Use</v>
      </c>
      <c r="O776" t="str">
        <f>'pure data'!E776 &amp; " " &amp; 'pure data'!F776</f>
        <v>Li Jianling ili8g14</v>
      </c>
      <c r="P776" t="s">
        <v>2130</v>
      </c>
      <c r="Q776" s="1">
        <f>'pure data'!C776</f>
        <v>42121.474305555559</v>
      </c>
      <c r="R776" s="1">
        <f>'pure data'!L776</f>
        <v>42121.515972222223</v>
      </c>
      <c r="S776" t="str">
        <f>'pure data'!F776 &amp; "@soton.ac.uk"</f>
        <v>ili8g14@soton.ac.uk</v>
      </c>
      <c r="T776">
        <f>'pure data'!B776</f>
        <v>84071</v>
      </c>
      <c r="U776" t="str">
        <f>'pure data'!R776</f>
        <v>2015/4</v>
      </c>
      <c r="V776" t="str">
        <f>'pure data'!M776</f>
        <v>L. Wollatz</v>
      </c>
    </row>
    <row r="777" spans="2:22" x14ac:dyDescent="0.2">
      <c r="B777" t="str">
        <f>'pure data'!A777</f>
        <v>Printer 17</v>
      </c>
      <c r="C777">
        <f>'pure data'!G777</f>
        <v>26318156</v>
      </c>
      <c r="D777" s="13">
        <f>'pure data'!H777</f>
        <v>1.625</v>
      </c>
      <c r="E777">
        <f>'pure data'!I777</f>
        <v>347.8</v>
      </c>
      <c r="F777">
        <f>'pure data'!J777</f>
        <v>0</v>
      </c>
      <c r="G777" t="str">
        <f>'pure data'!K777</f>
        <v>N/A</v>
      </c>
      <c r="H777" t="str">
        <f>'pure data'!M777</f>
        <v>S. Zhou</v>
      </c>
      <c r="I777" t="str">
        <f>'pure data'!N777</f>
        <v>undergraduate</v>
      </c>
      <c r="J777" t="str">
        <f>'pure data'!O777</f>
        <v>FEEG2001 - Acoustics</v>
      </c>
      <c r="K777">
        <f>'pure data'!P777</f>
        <v>0</v>
      </c>
      <c r="L777" t="str">
        <f>'pure data'!Q777</f>
        <v>returned on 29/04/2015 to W. Keum</v>
      </c>
      <c r="M777" t="str">
        <f>'pure data'!T777</f>
        <v>yes</v>
      </c>
      <c r="N777" t="str">
        <f>'pure data'!D777</f>
        <v>Loan</v>
      </c>
      <c r="O777" t="str">
        <f>'pure data'!E777 &amp; " " &amp; 'pure data'!F777</f>
        <v>Geraud Ploix gdp1g13</v>
      </c>
      <c r="P777" t="s">
        <v>2130</v>
      </c>
      <c r="Q777" s="1">
        <f>'pure data'!C777</f>
        <v>42121.75</v>
      </c>
      <c r="R777" s="1">
        <f>'pure data'!L777</f>
        <v>42123.375</v>
      </c>
      <c r="S777" t="str">
        <f>'pure data'!F777 &amp; "@soton.ac.uk"</f>
        <v>gdp1g13@soton.ac.uk</v>
      </c>
      <c r="T777">
        <f>'pure data'!B777</f>
        <v>84071</v>
      </c>
      <c r="U777" t="str">
        <f>'pure data'!R777</f>
        <v>2015/4</v>
      </c>
      <c r="V777" t="str">
        <f>'pure data'!M777</f>
        <v>S. Zhou</v>
      </c>
    </row>
    <row r="778" spans="2:22" x14ac:dyDescent="0.2">
      <c r="B778" t="str">
        <f>'pure data'!A778</f>
        <v>Printer 17</v>
      </c>
      <c r="C778">
        <f>'pure data'!G778</f>
        <v>26318156</v>
      </c>
      <c r="D778" s="13">
        <f>'pure data'!H778</f>
        <v>0.12916666666666668</v>
      </c>
      <c r="E778">
        <f>'pure data'!I778</f>
        <v>96.9</v>
      </c>
      <c r="F778">
        <f>'pure data'!J778</f>
        <v>0</v>
      </c>
      <c r="G778" t="str">
        <f>'pure data'!K778</f>
        <v>N/A</v>
      </c>
      <c r="H778" t="str">
        <f>'pure data'!M778</f>
        <v>L. Wollatz</v>
      </c>
      <c r="I778" t="str">
        <f>'pure data'!N778</f>
        <v>undergraduate</v>
      </c>
      <c r="J778" t="str">
        <f>'pure data'!O778</f>
        <v>FEEG2001 - Speaker</v>
      </c>
      <c r="K778">
        <f>'pure data'!P778</f>
        <v>0</v>
      </c>
      <c r="L778">
        <f>'pure data'!Q778</f>
        <v>0</v>
      </c>
      <c r="M778" t="str">
        <f>'pure data'!T778</f>
        <v>yes</v>
      </c>
      <c r="N778" t="str">
        <f>'pure data'!D778</f>
        <v>Use</v>
      </c>
      <c r="O778" t="str">
        <f>'pure data'!E778 &amp; " " &amp; 'pure data'!F778</f>
        <v>Geraud Ploix gdp1g13</v>
      </c>
      <c r="P778" t="s">
        <v>2130</v>
      </c>
      <c r="Q778" s="1">
        <f>'pure data'!C778</f>
        <v>42121.515972222223</v>
      </c>
      <c r="R778" s="1">
        <f>'pure data'!L778</f>
        <v>42121.645138888889</v>
      </c>
      <c r="S778" t="str">
        <f>'pure data'!F778 &amp; "@soton.ac.uk"</f>
        <v>gdp1g13@soton.ac.uk</v>
      </c>
      <c r="T778">
        <f>'pure data'!B778</f>
        <v>84071</v>
      </c>
      <c r="U778" t="str">
        <f>'pure data'!R778</f>
        <v>2015/4</v>
      </c>
      <c r="V778" t="str">
        <f>'pure data'!M778</f>
        <v>L. Wollatz</v>
      </c>
    </row>
    <row r="779" spans="2:22" x14ac:dyDescent="0.2">
      <c r="B779" t="str">
        <f>'pure data'!A779</f>
        <v>Printer 3</v>
      </c>
      <c r="C779">
        <f>'pure data'!G779</f>
        <v>25965085</v>
      </c>
      <c r="D779" s="13">
        <f>'pure data'!H779</f>
        <v>9.0277777777777787E-3</v>
      </c>
      <c r="E779">
        <f>'pure data'!I779</f>
        <v>4.7</v>
      </c>
      <c r="F779">
        <f>'pure data'!J779</f>
        <v>0</v>
      </c>
      <c r="G779" t="str">
        <f>'pure data'!K779</f>
        <v>N/A</v>
      </c>
      <c r="H779" t="str">
        <f>'pure data'!M779</f>
        <v>L. Wollatz</v>
      </c>
      <c r="I779" t="str">
        <f>'pure data'!N779</f>
        <v>undergraduate</v>
      </c>
      <c r="J779" t="str">
        <f>'pure data'!O779</f>
        <v>FEEG2001 - UAV 14</v>
      </c>
      <c r="K779">
        <f>'pure data'!P779</f>
        <v>0</v>
      </c>
      <c r="L779">
        <f>'pure data'!Q779</f>
        <v>0</v>
      </c>
      <c r="M779" t="str">
        <f>'pure data'!T779</f>
        <v>yes</v>
      </c>
      <c r="N779" t="str">
        <f>'pure data'!D779</f>
        <v>Use</v>
      </c>
      <c r="O779" t="str">
        <f>'pure data'!E779 &amp; " " &amp; 'pure data'!F779</f>
        <v>Joel Bamigboye jb15g13</v>
      </c>
      <c r="P779" t="s">
        <v>2130</v>
      </c>
      <c r="Q779" s="1">
        <f>'pure data'!C779</f>
        <v>42121.5</v>
      </c>
      <c r="R779" s="1">
        <f>'pure data'!L779</f>
        <v>42121.509027777778</v>
      </c>
      <c r="S779" t="str">
        <f>'pure data'!F779 &amp; "@soton.ac.uk"</f>
        <v>jb15g13@soton.ac.uk</v>
      </c>
      <c r="T779">
        <f>'pure data'!B779</f>
        <v>82953</v>
      </c>
      <c r="U779" t="str">
        <f>'pure data'!R779</f>
        <v>2015/4</v>
      </c>
      <c r="V779" t="str">
        <f>'pure data'!M779</f>
        <v>L. Wollatz</v>
      </c>
    </row>
    <row r="780" spans="2:22" x14ac:dyDescent="0.2">
      <c r="B780" t="str">
        <f>'pure data'!A780</f>
        <v>Printer 3</v>
      </c>
      <c r="C780">
        <f>'pure data'!G780</f>
        <v>25965085</v>
      </c>
      <c r="D780" s="13">
        <f>'pure data'!H780</f>
        <v>2.0833333333333332E-2</v>
      </c>
      <c r="E780">
        <f>'pure data'!I780</f>
        <v>7.2</v>
      </c>
      <c r="F780">
        <f>'pure data'!J780</f>
        <v>0</v>
      </c>
      <c r="G780" t="str">
        <f>'pure data'!K780</f>
        <v>N/A</v>
      </c>
      <c r="H780" t="str">
        <f>'pure data'!M780</f>
        <v>L. Wollatz</v>
      </c>
      <c r="I780" t="str">
        <f>'pure data'!N780</f>
        <v>undergraduate</v>
      </c>
      <c r="J780" t="str">
        <f>'pure data'!O780</f>
        <v>FEEG2001 - UAV 14</v>
      </c>
      <c r="K780">
        <f>'pure data'!P780</f>
        <v>0</v>
      </c>
      <c r="L780">
        <f>'pure data'!Q780</f>
        <v>0</v>
      </c>
      <c r="M780" t="str">
        <f>'pure data'!T780</f>
        <v>yes</v>
      </c>
      <c r="N780" t="str">
        <f>'pure data'!D780</f>
        <v>Use</v>
      </c>
      <c r="O780" t="str">
        <f>'pure data'!E780 &amp; " " &amp; 'pure data'!F780</f>
        <v>Joel Bamigboye jb15g13</v>
      </c>
      <c r="P780" t="s">
        <v>2130</v>
      </c>
      <c r="Q780" s="1">
        <f>'pure data'!C780</f>
        <v>42121.509027777778</v>
      </c>
      <c r="R780" s="1">
        <f>'pure data'!L780</f>
        <v>42121.529861111114</v>
      </c>
      <c r="S780" t="str">
        <f>'pure data'!F780 &amp; "@soton.ac.uk"</f>
        <v>jb15g13@soton.ac.uk</v>
      </c>
      <c r="T780">
        <f>'pure data'!B780</f>
        <v>82953</v>
      </c>
      <c r="U780" t="str">
        <f>'pure data'!R780</f>
        <v>2015/4</v>
      </c>
      <c r="V780" t="str">
        <f>'pure data'!M780</f>
        <v>L. Wollatz</v>
      </c>
    </row>
    <row r="781" spans="2:22" x14ac:dyDescent="0.2">
      <c r="B781" t="str">
        <f>'pure data'!A781</f>
        <v>Printer 3</v>
      </c>
      <c r="C781">
        <f>'pure data'!G781</f>
        <v>25965085</v>
      </c>
      <c r="D781" s="13">
        <f>'pure data'!H781</f>
        <v>2.9166666666666664E-2</v>
      </c>
      <c r="E781">
        <f>'pure data'!I781</f>
        <v>6.2</v>
      </c>
      <c r="F781">
        <f>'pure data'!J781</f>
        <v>0</v>
      </c>
      <c r="G781" t="str">
        <f>'pure data'!K781</f>
        <v>N/A</v>
      </c>
      <c r="H781" t="str">
        <f>'pure data'!M781</f>
        <v>L. Wollatz</v>
      </c>
      <c r="I781" t="str">
        <f>'pure data'!N781</f>
        <v>undergraduate</v>
      </c>
      <c r="J781" t="str">
        <f>'pure data'!O781</f>
        <v>FEEG2001 - UAV 14</v>
      </c>
      <c r="K781">
        <f>'pure data'!P781</f>
        <v>0</v>
      </c>
      <c r="L781">
        <f>'pure data'!Q781</f>
        <v>0</v>
      </c>
      <c r="M781" t="str">
        <f>'pure data'!T781</f>
        <v>yes</v>
      </c>
      <c r="N781" t="str">
        <f>'pure data'!D781</f>
        <v>Use</v>
      </c>
      <c r="O781" t="str">
        <f>'pure data'!E781 &amp; " " &amp; 'pure data'!F781</f>
        <v>Joel Bamigboye jb15g13</v>
      </c>
      <c r="P781" t="s">
        <v>2130</v>
      </c>
      <c r="Q781" s="1">
        <f>'pure data'!C781</f>
        <v>42121.529861111114</v>
      </c>
      <c r="R781" s="1">
        <f>'pure data'!L781</f>
        <v>42121.559027777781</v>
      </c>
      <c r="S781" t="str">
        <f>'pure data'!F781 &amp; "@soton.ac.uk"</f>
        <v>jb15g13@soton.ac.uk</v>
      </c>
      <c r="T781">
        <f>'pure data'!B781</f>
        <v>82953</v>
      </c>
      <c r="U781" t="str">
        <f>'pure data'!R781</f>
        <v>2015/4</v>
      </c>
      <c r="V781" t="str">
        <f>'pure data'!M781</f>
        <v>L. Wollatz</v>
      </c>
    </row>
    <row r="782" spans="2:22" x14ac:dyDescent="0.2">
      <c r="B782" t="str">
        <f>'pure data'!A782</f>
        <v>Printer 13</v>
      </c>
      <c r="C782">
        <f>'pure data'!G782</f>
        <v>26603993</v>
      </c>
      <c r="D782" s="13">
        <f>'pure data'!H782</f>
        <v>0.12638888888888888</v>
      </c>
      <c r="E782">
        <f>'pure data'!I782</f>
        <v>31.8</v>
      </c>
      <c r="F782">
        <f>'pure data'!J782</f>
        <v>0</v>
      </c>
      <c r="G782" t="str">
        <f>'pure data'!K782</f>
        <v>N/A</v>
      </c>
      <c r="H782" t="str">
        <f>'pure data'!M782</f>
        <v>L. Wollatz</v>
      </c>
      <c r="I782" t="str">
        <f>'pure data'!N782</f>
        <v>undergraduate</v>
      </c>
      <c r="J782" t="str">
        <f>'pure data'!O782</f>
        <v>FEEG2001 - UAV 16</v>
      </c>
      <c r="K782">
        <f>'pure data'!P782</f>
        <v>0</v>
      </c>
      <c r="L782">
        <f>'pure data'!Q782</f>
        <v>0</v>
      </c>
      <c r="M782" t="str">
        <f>'pure data'!T782</f>
        <v>yes</v>
      </c>
      <c r="N782" t="str">
        <f>'pure data'!D782</f>
        <v>Use</v>
      </c>
      <c r="O782" t="str">
        <f>'pure data'!E782 &amp; " " &amp; 'pure data'!F782</f>
        <v>A. S. M. asm1g13</v>
      </c>
      <c r="P782" t="s">
        <v>2130</v>
      </c>
      <c r="Q782" s="1">
        <f>'pure data'!C782</f>
        <v>42121.375</v>
      </c>
      <c r="R782" s="1">
        <f>'pure data'!L782</f>
        <v>42121.501388888886</v>
      </c>
      <c r="S782" t="str">
        <f>'pure data'!F782 &amp; "@soton.ac.uk"</f>
        <v>asm1g13@soton.ac.uk</v>
      </c>
      <c r="T782">
        <f>'pure data'!B782</f>
        <v>80233</v>
      </c>
      <c r="U782" t="str">
        <f>'pure data'!R782</f>
        <v>2015/4</v>
      </c>
      <c r="V782" t="str">
        <f>'pure data'!M782</f>
        <v>L. Wollatz</v>
      </c>
    </row>
    <row r="783" spans="2:22" x14ac:dyDescent="0.2">
      <c r="B783" t="str">
        <f>'pure data'!A783</f>
        <v>Printer 16</v>
      </c>
      <c r="C783">
        <f>'pure data'!G783</f>
        <v>25943693</v>
      </c>
      <c r="D783" s="13">
        <f>'pure data'!H783</f>
        <v>8.3333333333333329E-2</v>
      </c>
      <c r="E783">
        <f>'pure data'!I783</f>
        <v>73.400000000000006</v>
      </c>
      <c r="F783">
        <f>'pure data'!J783</f>
        <v>0</v>
      </c>
      <c r="G783" t="str">
        <f>'pure data'!K783</f>
        <v>N/A</v>
      </c>
      <c r="H783" t="str">
        <f>'pure data'!M783</f>
        <v>L. Wollatz</v>
      </c>
      <c r="I783" t="str">
        <f>'pure data'!N783</f>
        <v>undergraduate</v>
      </c>
      <c r="J783" t="str">
        <f>'pure data'!O783</f>
        <v>FEEG2001 - UAV 2</v>
      </c>
      <c r="K783">
        <f>'pure data'!P783</f>
        <v>0</v>
      </c>
      <c r="L783">
        <f>'pure data'!Q783</f>
        <v>0</v>
      </c>
      <c r="M783" t="str">
        <f>'pure data'!T783</f>
        <v>yes</v>
      </c>
      <c r="N783" t="str">
        <f>'pure data'!D783</f>
        <v>Use</v>
      </c>
      <c r="O783" t="str">
        <f>'pure data'!E783 &amp; " " &amp; 'pure data'!F783</f>
        <v>Matt Wheeler 0</v>
      </c>
      <c r="P783" t="s">
        <v>2130</v>
      </c>
      <c r="Q783" s="1">
        <f>'pure data'!C783</f>
        <v>42121.375</v>
      </c>
      <c r="R783" s="1">
        <f>'pure data'!L783</f>
        <v>42121.458333333336</v>
      </c>
      <c r="S783" t="str">
        <f>'pure data'!F783 &amp; "@soton.ac.uk"</f>
        <v>0@soton.ac.uk</v>
      </c>
      <c r="T783">
        <f>'pure data'!B783</f>
        <v>82908</v>
      </c>
      <c r="U783" t="str">
        <f>'pure data'!R783</f>
        <v>2015/4</v>
      </c>
      <c r="V783" t="str">
        <f>'pure data'!M783</f>
        <v>L. Wollatz</v>
      </c>
    </row>
    <row r="784" spans="2:22" x14ac:dyDescent="0.2">
      <c r="B784" t="str">
        <f>'pure data'!A784</f>
        <v>Printer 2</v>
      </c>
      <c r="C784">
        <f>'pure data'!G784</f>
        <v>26361914</v>
      </c>
      <c r="D784" s="13">
        <f>'pure data'!H784</f>
        <v>1.625</v>
      </c>
      <c r="E784">
        <f>'pure data'!I784</f>
        <v>223</v>
      </c>
      <c r="F784">
        <f>'pure data'!J784</f>
        <v>0</v>
      </c>
      <c r="G784" t="str">
        <f>'pure data'!K784</f>
        <v>N/A</v>
      </c>
      <c r="H784" t="str">
        <f>'pure data'!M784</f>
        <v>A. Duranec</v>
      </c>
      <c r="I784" t="str">
        <f>'pure data'!N784</f>
        <v>undergraduate</v>
      </c>
      <c r="J784" t="str">
        <f>'pure data'!O784</f>
        <v>Group 13</v>
      </c>
      <c r="K784">
        <f>'pure data'!P784</f>
        <v>0</v>
      </c>
      <c r="L784" t="str">
        <f>'pure data'!Q784</f>
        <v>returned on 29/04/2015 to S. Mestry</v>
      </c>
      <c r="M784" t="str">
        <f>'pure data'!T784</f>
        <v>yes</v>
      </c>
      <c r="N784" t="str">
        <f>'pure data'!D784</f>
        <v>Loan</v>
      </c>
      <c r="O784" t="str">
        <f>'pure data'!E784 &amp; " " &amp; 'pure data'!F784</f>
        <v>Daniel Cudeiro Blanco 0</v>
      </c>
      <c r="P784" t="s">
        <v>2130</v>
      </c>
      <c r="Q784" s="1">
        <f>'pure data'!C784</f>
        <v>42121.75</v>
      </c>
      <c r="R784" s="1">
        <f>'pure data'!L784</f>
        <v>42123.375</v>
      </c>
      <c r="S784" t="str">
        <f>'pure data'!F784 &amp; "@soton.ac.uk"</f>
        <v>0@soton.ac.uk</v>
      </c>
      <c r="T784">
        <f>'pure data'!B784</f>
        <v>63116</v>
      </c>
      <c r="U784" t="str">
        <f>'pure data'!R784</f>
        <v>2015/4</v>
      </c>
      <c r="V784" t="str">
        <f>'pure data'!M784</f>
        <v>A. Duranec</v>
      </c>
    </row>
    <row r="785" spans="2:22" x14ac:dyDescent="0.2">
      <c r="B785" t="str">
        <f>'pure data'!A785</f>
        <v>Printer 16</v>
      </c>
      <c r="C785">
        <f>'pure data'!G785</f>
        <v>12121212</v>
      </c>
      <c r="D785" s="13">
        <f>'pure data'!H785</f>
        <v>5.8333333333333327E-2</v>
      </c>
      <c r="E785">
        <f>'pure data'!I785</f>
        <v>27</v>
      </c>
      <c r="F785">
        <f>'pure data'!J785</f>
        <v>0</v>
      </c>
      <c r="G785" t="str">
        <f>'pure data'!K785</f>
        <v>N/A</v>
      </c>
      <c r="H785" t="str">
        <f>'pure data'!M785</f>
        <v>D. Newman</v>
      </c>
      <c r="I785" t="str">
        <f>'pure data'!N785</f>
        <v>staff</v>
      </c>
      <c r="J785" t="str">
        <f>'pure data'!O785</f>
        <v>staff</v>
      </c>
      <c r="K785">
        <f>'pure data'!P785</f>
        <v>0</v>
      </c>
      <c r="L785">
        <f>'pure data'!Q785</f>
        <v>0</v>
      </c>
      <c r="M785" t="str">
        <f>'pure data'!T785</f>
        <v>yes</v>
      </c>
      <c r="N785" t="str">
        <f>'pure data'!D785</f>
        <v>Use</v>
      </c>
      <c r="O785" t="str">
        <f>'pure data'!E785 &amp; " " &amp; 'pure data'!F785</f>
        <v>M. K. K. mkk1f13</v>
      </c>
      <c r="P785" t="s">
        <v>2130</v>
      </c>
      <c r="Q785" s="1">
        <f>'pure data'!C785</f>
        <v>42121.458333333336</v>
      </c>
      <c r="R785" s="1">
        <f>'pure data'!L785</f>
        <v>42121.51666666667</v>
      </c>
      <c r="S785" t="str">
        <f>'pure data'!F785 &amp; "@soton.ac.uk"</f>
        <v>mkk1f13@soton.ac.uk</v>
      </c>
      <c r="T785">
        <f>'pure data'!B785</f>
        <v>82908</v>
      </c>
      <c r="U785" t="str">
        <f>'pure data'!R785</f>
        <v>2015/4</v>
      </c>
      <c r="V785" t="str">
        <f>'pure data'!M785</f>
        <v>D. Newman</v>
      </c>
    </row>
    <row r="786" spans="2:22" x14ac:dyDescent="0.2">
      <c r="B786" t="str">
        <f>'pure data'!A786</f>
        <v>Printer 12</v>
      </c>
      <c r="C786">
        <f>'pure data'!G786</f>
        <v>26060647</v>
      </c>
      <c r="D786" s="13">
        <f>'pure data'!H786</f>
        <v>1.625</v>
      </c>
      <c r="E786">
        <f>'pure data'!I786</f>
        <v>521</v>
      </c>
      <c r="F786">
        <f>'pure data'!J786</f>
        <v>0</v>
      </c>
      <c r="G786" t="str">
        <f>'pure data'!K786</f>
        <v>N/A</v>
      </c>
      <c r="H786" t="str">
        <f>'pure data'!M786</f>
        <v>A. Duranec</v>
      </c>
      <c r="I786" t="str">
        <f>'pure data'!N786</f>
        <v>undergraduate</v>
      </c>
      <c r="J786" t="str">
        <f>'pure data'!O786</f>
        <v>FEEG2001 - UAV 6</v>
      </c>
      <c r="K786">
        <f>'pure data'!P786</f>
        <v>0</v>
      </c>
      <c r="L786" t="str">
        <f>'pure data'!Q786</f>
        <v>returned on 29/04/2015 to W. Keum</v>
      </c>
      <c r="M786" t="str">
        <f>'pure data'!T786</f>
        <v>yes</v>
      </c>
      <c r="N786" t="str">
        <f>'pure data'!D786</f>
        <v>Loan</v>
      </c>
      <c r="O786" t="str">
        <f>'pure data'!E786 &amp; " " &amp; 'pure data'!F786</f>
        <v>Colm Corr 0</v>
      </c>
      <c r="P786" t="s">
        <v>2130</v>
      </c>
      <c r="Q786" s="1">
        <f>'pure data'!C786</f>
        <v>42121.75</v>
      </c>
      <c r="R786" s="1">
        <f>'pure data'!L786</f>
        <v>42123.375</v>
      </c>
      <c r="S786" t="str">
        <f>'pure data'!F786 &amp; "@soton.ac.uk"</f>
        <v>0@soton.ac.uk</v>
      </c>
      <c r="T786">
        <f>'pure data'!B786</f>
        <v>80222</v>
      </c>
      <c r="U786" t="str">
        <f>'pure data'!R786</f>
        <v>2015/4</v>
      </c>
      <c r="V786" t="str">
        <f>'pure data'!M786</f>
        <v>A. Duranec</v>
      </c>
    </row>
    <row r="787" spans="2:22" x14ac:dyDescent="0.2">
      <c r="B787" t="str">
        <f>'pure data'!A787</f>
        <v>Printer 20</v>
      </c>
      <c r="C787">
        <f>'pure data'!G787</f>
        <v>26288117</v>
      </c>
      <c r="D787" s="13">
        <f>'pure data'!H787</f>
        <v>1.625</v>
      </c>
      <c r="E787">
        <f>'pure data'!I787</f>
        <v>450</v>
      </c>
      <c r="F787">
        <f>'pure data'!J787</f>
        <v>0</v>
      </c>
      <c r="G787" t="str">
        <f>'pure data'!K787</f>
        <v>N/A</v>
      </c>
      <c r="H787" t="str">
        <f>'pure data'!M787</f>
        <v>A. Duranec</v>
      </c>
      <c r="I787" t="str">
        <f>'pure data'!N787</f>
        <v>undergraduate</v>
      </c>
      <c r="J787" t="str">
        <f>'pure data'!O787</f>
        <v>Up Printer</v>
      </c>
      <c r="K787">
        <f>'pure data'!P787</f>
        <v>0</v>
      </c>
      <c r="L787" t="str">
        <f>'pure data'!Q787</f>
        <v>returned on 29/04/2015 to W. Keum</v>
      </c>
      <c r="M787" t="str">
        <f>'pure data'!T787</f>
        <v>yes</v>
      </c>
      <c r="N787" t="str">
        <f>'pure data'!D787</f>
        <v>Loan</v>
      </c>
      <c r="O787" t="str">
        <f>'pure data'!E787 &amp; " " &amp; 'pure data'!F787</f>
        <v>Gary Goh chg1g13</v>
      </c>
      <c r="P787" t="s">
        <v>2130</v>
      </c>
      <c r="Q787" s="1">
        <f>'pure data'!C787</f>
        <v>42121.75</v>
      </c>
      <c r="R787" s="1">
        <f>'pure data'!L787</f>
        <v>42123.375</v>
      </c>
      <c r="S787" t="str">
        <f>'pure data'!F787 &amp; "@soton.ac.uk"</f>
        <v>chg1g13@soton.ac.uk</v>
      </c>
      <c r="T787">
        <f>'pure data'!B787</f>
        <v>84097</v>
      </c>
      <c r="U787" t="str">
        <f>'pure data'!R787</f>
        <v>2015/4</v>
      </c>
      <c r="V787" t="str">
        <f>'pure data'!M787</f>
        <v>A. Duranec</v>
      </c>
    </row>
    <row r="788" spans="2:22" x14ac:dyDescent="0.2">
      <c r="B788" t="str">
        <f>'pure data'!A788</f>
        <v>Printer 3</v>
      </c>
      <c r="C788">
        <f>'pure data'!G788</f>
        <v>25592866</v>
      </c>
      <c r="D788" s="13">
        <f>'pure data'!H788</f>
        <v>6.625</v>
      </c>
      <c r="E788">
        <f>'pure data'!I788</f>
        <v>474</v>
      </c>
      <c r="F788">
        <f>'pure data'!J788</f>
        <v>0</v>
      </c>
      <c r="G788" t="str">
        <f>'pure data'!K788</f>
        <v>N/A</v>
      </c>
      <c r="H788" t="str">
        <f>'pure data'!M788</f>
        <v>Y. Chen</v>
      </c>
      <c r="I788" t="str">
        <f>'pure data'!N788</f>
        <v>undergraduate</v>
      </c>
      <c r="J788" t="str">
        <f>'pure data'!O788</f>
        <v xml:space="preserve">FEEG2001 - 3D Printer </v>
      </c>
      <c r="K788">
        <f>'pure data'!P788</f>
        <v>0</v>
      </c>
      <c r="L788" t="str">
        <f>'pure data'!Q788</f>
        <v>returned on 06/05/2015 to A. Duranec (Filament broken)</v>
      </c>
      <c r="M788" t="str">
        <f>'pure data'!T788</f>
        <v>yes</v>
      </c>
      <c r="N788" t="str">
        <f>'pure data'!D788</f>
        <v>Loan</v>
      </c>
      <c r="O788" t="str">
        <f>'pure data'!E788 &amp; " " &amp; 'pure data'!F788</f>
        <v>Andreas Hadjirafris ah6g12</v>
      </c>
      <c r="P788" t="s">
        <v>2130</v>
      </c>
      <c r="Q788" s="1">
        <f>'pure data'!C788</f>
        <v>42123.75</v>
      </c>
      <c r="R788" s="1">
        <f>'pure data'!L788</f>
        <v>42130.375</v>
      </c>
      <c r="S788" t="str">
        <f>'pure data'!F788 &amp; "@soton.ac.uk"</f>
        <v>ah6g12@soton.ac.uk</v>
      </c>
      <c r="T788">
        <f>'pure data'!B788</f>
        <v>82953</v>
      </c>
      <c r="U788" t="str">
        <f>'pure data'!R788</f>
        <v>2015/4</v>
      </c>
      <c r="V788" t="str">
        <f>'pure data'!M788</f>
        <v>Y. Chen</v>
      </c>
    </row>
    <row r="789" spans="2:22" x14ac:dyDescent="0.2">
      <c r="B789" t="str">
        <f>'pure data'!A789</f>
        <v>Printer 2</v>
      </c>
      <c r="C789">
        <f>'pure data'!G789</f>
        <v>26288117</v>
      </c>
      <c r="D789" s="13">
        <f>'pure data'!H789</f>
        <v>6.625</v>
      </c>
      <c r="E789">
        <f>'pure data'!I789</f>
        <v>0</v>
      </c>
      <c r="F789">
        <f>'pure data'!J789</f>
        <v>0</v>
      </c>
      <c r="G789" t="str">
        <f>'pure data'!K789</f>
        <v>N/A</v>
      </c>
      <c r="H789" t="str">
        <f>'pure data'!M789</f>
        <v>Y. Chen</v>
      </c>
      <c r="I789" t="str">
        <f>'pure data'!N789</f>
        <v>undergraduate</v>
      </c>
      <c r="J789" t="str">
        <f>'pure data'!O789</f>
        <v>FEEG2001 - 3D Printer 8</v>
      </c>
      <c r="K789">
        <f>'pure data'!P789</f>
        <v>0</v>
      </c>
      <c r="L789" t="str">
        <f>'pure data'!Q789</f>
        <v>returned on 06/05/2015 to A. Duranec</v>
      </c>
      <c r="M789" t="str">
        <f>'pure data'!T789</f>
        <v>yes</v>
      </c>
      <c r="N789" t="str">
        <f>'pure data'!D789</f>
        <v>Loan</v>
      </c>
      <c r="O789" t="str">
        <f>'pure data'!E789 &amp; " " &amp; 'pure data'!F789</f>
        <v>Gary Goh chg1g13</v>
      </c>
      <c r="P789" t="s">
        <v>2130</v>
      </c>
      <c r="Q789" s="1">
        <f>'pure data'!C789</f>
        <v>42123.75</v>
      </c>
      <c r="R789" s="1">
        <f>'pure data'!L789</f>
        <v>42130.375</v>
      </c>
      <c r="S789" t="str">
        <f>'pure data'!F789 &amp; "@soton.ac.uk"</f>
        <v>chg1g13@soton.ac.uk</v>
      </c>
      <c r="T789">
        <f>'pure data'!B789</f>
        <v>63116</v>
      </c>
      <c r="U789" t="str">
        <f>'pure data'!R789</f>
        <v>2015/4</v>
      </c>
      <c r="V789" t="str">
        <f>'pure data'!M789</f>
        <v>Y. Chen</v>
      </c>
    </row>
    <row r="790" spans="2:22" x14ac:dyDescent="0.2">
      <c r="B790" t="str">
        <f>'pure data'!A790</f>
        <v>Printer 3</v>
      </c>
      <c r="C790">
        <f>'pure data'!G790</f>
        <v>25968505</v>
      </c>
      <c r="D790" s="13">
        <f>'pure data'!H790</f>
        <v>7.4999999999999997E-2</v>
      </c>
      <c r="E790">
        <f>'pure data'!I790</f>
        <v>65.2</v>
      </c>
      <c r="F790">
        <f>'pure data'!J790</f>
        <v>0</v>
      </c>
      <c r="G790" t="str">
        <f>'pure data'!K790</f>
        <v>N/A</v>
      </c>
      <c r="H790" t="str">
        <f>'pure data'!M790</f>
        <v>W. Keum</v>
      </c>
      <c r="I790" t="str">
        <f>'pure data'!N790</f>
        <v>undergraduate</v>
      </c>
      <c r="J790" t="str">
        <f>'pure data'!O790</f>
        <v>FEEG2001 - 3D Printer 11</v>
      </c>
      <c r="K790">
        <f>'pure data'!P790</f>
        <v>0</v>
      </c>
      <c r="L790">
        <f>'pure data'!Q790</f>
        <v>0</v>
      </c>
      <c r="M790" t="str">
        <f>'pure data'!T790</f>
        <v>yes</v>
      </c>
      <c r="N790" t="str">
        <f>'pure data'!D790</f>
        <v>Use</v>
      </c>
      <c r="O790" t="str">
        <f>'pure data'!E790 &amp; " " &amp; 'pure data'!F790</f>
        <v>Jonathan Allen jpca1g13</v>
      </c>
      <c r="P790" t="s">
        <v>2130</v>
      </c>
      <c r="Q790" s="1">
        <f>'pure data'!C790</f>
        <v>42123.375</v>
      </c>
      <c r="R790" s="1">
        <f>'pure data'!L790</f>
        <v>42123.45</v>
      </c>
      <c r="S790" t="str">
        <f>'pure data'!F790 &amp; "@soton.ac.uk"</f>
        <v>jpca1g13@soton.ac.uk</v>
      </c>
      <c r="T790">
        <f>'pure data'!B790</f>
        <v>82953</v>
      </c>
      <c r="U790" t="str">
        <f>'pure data'!R790</f>
        <v>2015/4</v>
      </c>
      <c r="V790" t="str">
        <f>'pure data'!M790</f>
        <v>W. Keum</v>
      </c>
    </row>
    <row r="791" spans="2:22" x14ac:dyDescent="0.2">
      <c r="B791" t="str">
        <f>'pure data'!A791</f>
        <v>Printer 16</v>
      </c>
      <c r="C791">
        <f>'pure data'!G791</f>
        <v>27271293</v>
      </c>
      <c r="D791" s="13">
        <f>'pure data'!H791</f>
        <v>2.0833333333333332E-2</v>
      </c>
      <c r="E791">
        <f>'pure data'!I791</f>
        <v>0</v>
      </c>
      <c r="F791">
        <f>'pure data'!J791</f>
        <v>0</v>
      </c>
      <c r="G791" t="str">
        <f>'pure data'!K791</f>
        <v>N/A</v>
      </c>
      <c r="H791" t="str">
        <f>'pure data'!M791</f>
        <v>W. Keum</v>
      </c>
      <c r="I791" t="str">
        <f>'pure data'!N791</f>
        <v>undergraduate</v>
      </c>
      <c r="J791" t="str">
        <f>'pure data'!O791</f>
        <v>FEEG2001 - 3D Printer 9</v>
      </c>
      <c r="K791">
        <f>'pure data'!P791</f>
        <v>0</v>
      </c>
      <c r="L791">
        <f>'pure data'!Q791</f>
        <v>0</v>
      </c>
      <c r="M791" t="str">
        <f>'pure data'!T791</f>
        <v>yes</v>
      </c>
      <c r="N791" t="str">
        <f>'pure data'!D791</f>
        <v>Use</v>
      </c>
      <c r="O791" t="str">
        <f>'pure data'!E791 &amp; " " &amp; 'pure data'!F791</f>
        <v>Li Jianling jl18g14</v>
      </c>
      <c r="P791" t="s">
        <v>2130</v>
      </c>
      <c r="Q791" s="1">
        <f>'pure data'!C791</f>
        <v>42123.375</v>
      </c>
      <c r="R791" s="1">
        <f>'pure data'!L791</f>
        <v>42123.395833333336</v>
      </c>
      <c r="S791" t="str">
        <f>'pure data'!F791 &amp; "@soton.ac.uk"</f>
        <v>jl18g14@soton.ac.uk</v>
      </c>
      <c r="T791">
        <f>'pure data'!B791</f>
        <v>82908</v>
      </c>
      <c r="U791" t="str">
        <f>'pure data'!R791</f>
        <v>2015/4</v>
      </c>
      <c r="V791" t="str">
        <f>'pure data'!M791</f>
        <v>W. Keum</v>
      </c>
    </row>
    <row r="792" spans="2:22" x14ac:dyDescent="0.2">
      <c r="B792" t="str">
        <f>'pure data'!A792</f>
        <v>Printer 20</v>
      </c>
      <c r="C792">
        <f>'pure data'!G792</f>
        <v>26215667</v>
      </c>
      <c r="D792" s="13">
        <f>'pure data'!H792</f>
        <v>6.625</v>
      </c>
      <c r="E792">
        <f>'pure data'!I792</f>
        <v>266</v>
      </c>
      <c r="F792">
        <f>'pure data'!J792</f>
        <v>0</v>
      </c>
      <c r="G792" t="str">
        <f>'pure data'!K792</f>
        <v>N/A</v>
      </c>
      <c r="H792" t="str">
        <f>'pure data'!M792</f>
        <v>Y. Chen</v>
      </c>
      <c r="I792" t="str">
        <f>'pure data'!N792</f>
        <v>undergraduate</v>
      </c>
      <c r="J792" t="str">
        <f>'pure data'!O792</f>
        <v>FEEG2001 - Group 23</v>
      </c>
      <c r="K792">
        <f>'pure data'!P792</f>
        <v>0</v>
      </c>
      <c r="L792" t="str">
        <f>'pure data'!Q792</f>
        <v>returned on 06/05/2015 to A. Duranec</v>
      </c>
      <c r="M792" t="str">
        <f>'pure data'!T792</f>
        <v>yes</v>
      </c>
      <c r="N792" t="str">
        <f>'pure data'!D792</f>
        <v>Loan</v>
      </c>
      <c r="O792" t="str">
        <f>'pure data'!E792 &amp; " " &amp; 'pure data'!F792</f>
        <v>Hirad Goudarzi 0</v>
      </c>
      <c r="P792" t="s">
        <v>2130</v>
      </c>
      <c r="Q792" s="1">
        <f>'pure data'!C792</f>
        <v>42123.75</v>
      </c>
      <c r="R792" s="1">
        <f>'pure data'!L792</f>
        <v>42130.375</v>
      </c>
      <c r="S792" t="str">
        <f>'pure data'!F792 &amp; "@soton.ac.uk"</f>
        <v>0@soton.ac.uk</v>
      </c>
      <c r="T792">
        <f>'pure data'!B792</f>
        <v>84097</v>
      </c>
      <c r="U792" t="str">
        <f>'pure data'!R792</f>
        <v>2015/4</v>
      </c>
      <c r="V792" t="str">
        <f>'pure data'!M792</f>
        <v>Y. Chen</v>
      </c>
    </row>
    <row r="793" spans="2:22" x14ac:dyDescent="0.2">
      <c r="B793" t="str">
        <f>'pure data'!A793</f>
        <v>Printer 3</v>
      </c>
      <c r="C793">
        <f>'pure data'!G793</f>
        <v>27358615</v>
      </c>
      <c r="D793" s="13">
        <f>'pure data'!H793</f>
        <v>3.9583333333333331E-2</v>
      </c>
      <c r="E793">
        <f>'pure data'!I793</f>
        <v>13.2</v>
      </c>
      <c r="F793">
        <f>'pure data'!J793</f>
        <v>0</v>
      </c>
      <c r="G793" t="str">
        <f>'pure data'!K793</f>
        <v>N/A</v>
      </c>
      <c r="H793" t="str">
        <f>'pure data'!M793</f>
        <v>Y. Chen</v>
      </c>
      <c r="I793" t="str">
        <f>'pure data'!N793</f>
        <v>undergraduate</v>
      </c>
      <c r="J793" t="str">
        <f>'pure data'!O793</f>
        <v>FEEG Ed Aerospace Eng</v>
      </c>
      <c r="K793">
        <f>'pure data'!P793</f>
        <v>0</v>
      </c>
      <c r="L793">
        <f>'pure data'!Q793</f>
        <v>0</v>
      </c>
      <c r="M793" t="str">
        <f>'pure data'!T793</f>
        <v>yes</v>
      </c>
      <c r="N793" t="str">
        <f>'pure data'!D793</f>
        <v>Use</v>
      </c>
      <c r="O793" t="str">
        <f>'pure data'!E793 &amp; " " &amp; 'pure data'!F793</f>
        <v>L. B. E. lbe1g14</v>
      </c>
      <c r="P793" t="s">
        <v>2130</v>
      </c>
      <c r="Q793" s="1">
        <f>'pure data'!C793</f>
        <v>42123.45</v>
      </c>
      <c r="R793" s="1">
        <f>'pure data'!L793</f>
        <v>42123.489583333328</v>
      </c>
      <c r="S793" t="str">
        <f>'pure data'!F793 &amp; "@soton.ac.uk"</f>
        <v>lbe1g14@soton.ac.uk</v>
      </c>
      <c r="T793">
        <f>'pure data'!B793</f>
        <v>82953</v>
      </c>
      <c r="U793" t="str">
        <f>'pure data'!R793</f>
        <v>2015/4</v>
      </c>
      <c r="V793" t="str">
        <f>'pure data'!M793</f>
        <v>Y. Chen</v>
      </c>
    </row>
    <row r="794" spans="2:22" x14ac:dyDescent="0.2">
      <c r="B794" t="str">
        <f>'pure data'!A794</f>
        <v>Printer 2</v>
      </c>
      <c r="C794">
        <f>'pure data'!G794</f>
        <v>26261677</v>
      </c>
      <c r="D794" s="13">
        <f>'pure data'!H794</f>
        <v>7.7777777777777779E-2</v>
      </c>
      <c r="E794">
        <f>'pure data'!I794</f>
        <v>49.6</v>
      </c>
      <c r="F794">
        <f>'pure data'!J794</f>
        <v>0</v>
      </c>
      <c r="G794" t="str">
        <f>'pure data'!K794</f>
        <v>N/A</v>
      </c>
      <c r="H794" t="str">
        <f>'pure data'!M794</f>
        <v>S. Mestry</v>
      </c>
      <c r="I794" t="str">
        <f>'pure data'!N794</f>
        <v>undergraduate</v>
      </c>
      <c r="J794" t="str">
        <f>'pure data'!O794</f>
        <v>FEEG2001 - Loudspeaker D</v>
      </c>
      <c r="K794">
        <f>'pure data'!P794</f>
        <v>0</v>
      </c>
      <c r="L794">
        <f>'pure data'!Q794</f>
        <v>0</v>
      </c>
      <c r="M794" t="str">
        <f>'pure data'!T794</f>
        <v>yes</v>
      </c>
      <c r="N794" t="str">
        <f>'pure data'!D794</f>
        <v>Use</v>
      </c>
      <c r="O794" t="str">
        <f>'pure data'!E794 &amp; " " &amp; 'pure data'!F794</f>
        <v>A. J. aj1g13</v>
      </c>
      <c r="P794" t="s">
        <v>2130</v>
      </c>
      <c r="Q794" s="1">
        <f>'pure data'!C794</f>
        <v>42123.375</v>
      </c>
      <c r="R794" s="1">
        <f>'pure data'!L794</f>
        <v>42123.452777777777</v>
      </c>
      <c r="S794" t="str">
        <f>'pure data'!F794 &amp; "@soton.ac.uk"</f>
        <v>aj1g13@soton.ac.uk</v>
      </c>
      <c r="T794">
        <f>'pure data'!B794</f>
        <v>63116</v>
      </c>
      <c r="U794" t="str">
        <f>'pure data'!R794</f>
        <v>2015/4</v>
      </c>
      <c r="V794" t="str">
        <f>'pure data'!M794</f>
        <v>S. Mestry</v>
      </c>
    </row>
    <row r="795" spans="2:22" x14ac:dyDescent="0.2">
      <c r="B795" t="str">
        <f>'pure data'!A795</f>
        <v>Printer 20</v>
      </c>
      <c r="C795">
        <f>'pure data'!G795</f>
        <v>25961063</v>
      </c>
      <c r="D795" s="13">
        <f>'pure data'!H795</f>
        <v>0.11944444444444445</v>
      </c>
      <c r="E795">
        <f>'pure data'!I795</f>
        <v>68.400000000000006</v>
      </c>
      <c r="F795">
        <f>'pure data'!J795</f>
        <v>0</v>
      </c>
      <c r="G795" t="str">
        <f>'pure data'!K795</f>
        <v>N/A</v>
      </c>
      <c r="H795" t="str">
        <f>'pure data'!M795</f>
        <v>S. Zhou</v>
      </c>
      <c r="I795" t="str">
        <f>'pure data'!N795</f>
        <v>undergraduate</v>
      </c>
      <c r="J795" t="str">
        <f>'pure data'!O795</f>
        <v xml:space="preserve">FEEG2001 - UAV </v>
      </c>
      <c r="K795">
        <f>'pure data'!P795</f>
        <v>0</v>
      </c>
      <c r="L795">
        <f>'pure data'!Q795</f>
        <v>0</v>
      </c>
      <c r="M795" t="str">
        <f>'pure data'!T795</f>
        <v>yes</v>
      </c>
      <c r="N795" t="str">
        <f>'pure data'!D795</f>
        <v>Use</v>
      </c>
      <c r="O795" t="str">
        <f>'pure data'!E795 &amp; " " &amp; 'pure data'!F795</f>
        <v>Y. S. ys12g13</v>
      </c>
      <c r="P795" t="s">
        <v>2130</v>
      </c>
      <c r="Q795" s="1">
        <f>'pure data'!C795</f>
        <v>42123.375</v>
      </c>
      <c r="R795" s="1">
        <f>'pure data'!L795</f>
        <v>42123.494444444441</v>
      </c>
      <c r="S795" t="str">
        <f>'pure data'!F795 &amp; "@soton.ac.uk"</f>
        <v>ys12g13@soton.ac.uk</v>
      </c>
      <c r="T795">
        <f>'pure data'!B795</f>
        <v>84097</v>
      </c>
      <c r="U795" t="str">
        <f>'pure data'!R795</f>
        <v>2015/4</v>
      </c>
      <c r="V795" t="str">
        <f>'pure data'!M795</f>
        <v>S. Zhou</v>
      </c>
    </row>
    <row r="796" spans="2:22" x14ac:dyDescent="0.2">
      <c r="B796" t="str">
        <f>'pure data'!A796</f>
        <v>Printer 9</v>
      </c>
      <c r="C796">
        <f>'pure data'!G796</f>
        <v>27625575</v>
      </c>
      <c r="D796" s="13">
        <f>'pure data'!H796</f>
        <v>6.625</v>
      </c>
      <c r="E796">
        <f>'pure data'!I796</f>
        <v>508</v>
      </c>
      <c r="F796">
        <f>'pure data'!J796</f>
        <v>0</v>
      </c>
      <c r="G796" t="str">
        <f>'pure data'!K796</f>
        <v>N/A</v>
      </c>
      <c r="H796" t="str">
        <f>'pure data'!M796</f>
        <v>Y. Chen</v>
      </c>
      <c r="I796">
        <f>'pure data'!N796</f>
        <v>0</v>
      </c>
      <c r="J796" t="str">
        <f>'pure data'!O796</f>
        <v>FS1</v>
      </c>
      <c r="K796">
        <f>'pure data'!P796</f>
        <v>0</v>
      </c>
      <c r="L796" t="str">
        <f>'pure data'!Q796</f>
        <v>returned on 06/05/2015 to A. Duranec (the board doesnt heat up)</v>
      </c>
      <c r="M796" t="str">
        <f>'pure data'!T796</f>
        <v>yes</v>
      </c>
      <c r="N796" t="str">
        <f>'pure data'!D796</f>
        <v>Loan</v>
      </c>
      <c r="O796" t="str">
        <f>'pure data'!E796 &amp; " " &amp; 'pure data'!F796</f>
        <v>Siracusa fs1v14</v>
      </c>
      <c r="P796" t="s">
        <v>2130</v>
      </c>
      <c r="Q796" s="1">
        <f>'pure data'!C796</f>
        <v>42123.75</v>
      </c>
      <c r="R796" s="1">
        <f>'pure data'!L796</f>
        <v>42130.375</v>
      </c>
      <c r="S796" t="str">
        <f>'pure data'!F796 &amp; "@soton.ac.uk"</f>
        <v>fs1v14@soton.ac.uk</v>
      </c>
      <c r="T796">
        <f>'pure data'!B796</f>
        <v>80213</v>
      </c>
      <c r="U796" t="str">
        <f>'pure data'!R796</f>
        <v>2015/4</v>
      </c>
      <c r="V796" t="str">
        <f>'pure data'!M796</f>
        <v>Y. Chen</v>
      </c>
    </row>
    <row r="797" spans="2:22" x14ac:dyDescent="0.2">
      <c r="B797" t="str">
        <f>'pure data'!A797</f>
        <v>Printer 17</v>
      </c>
      <c r="C797">
        <f>'pure data'!G797</f>
        <v>25471899</v>
      </c>
      <c r="D797" s="13">
        <f>'pure data'!H797</f>
        <v>6.625</v>
      </c>
      <c r="E797">
        <f>'pure data'!I797</f>
        <v>203</v>
      </c>
      <c r="F797">
        <f>'pure data'!J797</f>
        <v>0</v>
      </c>
      <c r="G797" t="str">
        <f>'pure data'!K797</f>
        <v>N/A</v>
      </c>
      <c r="H797" t="str">
        <f>'pure data'!M797</f>
        <v>Y. Chen</v>
      </c>
      <c r="I797" t="str">
        <f>'pure data'!N797</f>
        <v>undergraduate</v>
      </c>
      <c r="J797" t="str">
        <f>'pure data'!O797</f>
        <v>ISVR Group D</v>
      </c>
      <c r="K797">
        <f>'pure data'!P797</f>
        <v>0</v>
      </c>
      <c r="L797" t="str">
        <f>'pure data'!Q797</f>
        <v>returned on 06/05/2015 to A. Duranec (the nozzle doesnt heat up enough)</v>
      </c>
      <c r="M797" t="str">
        <f>'pure data'!T797</f>
        <v>yes</v>
      </c>
      <c r="N797" t="str">
        <f>'pure data'!D797</f>
        <v>Loan</v>
      </c>
      <c r="O797" t="str">
        <f>'pure data'!E797 &amp; " " &amp; 'pure data'!F797</f>
        <v>Dylan Morgan dm11g12</v>
      </c>
      <c r="P797" t="s">
        <v>2130</v>
      </c>
      <c r="Q797" s="1">
        <f>'pure data'!C797</f>
        <v>42123.75</v>
      </c>
      <c r="R797" s="1">
        <f>'pure data'!L797</f>
        <v>42130.375</v>
      </c>
      <c r="S797" t="str">
        <f>'pure data'!F797 &amp; "@soton.ac.uk"</f>
        <v>dm11g12@soton.ac.uk</v>
      </c>
      <c r="T797">
        <f>'pure data'!B797</f>
        <v>84071</v>
      </c>
      <c r="U797" t="str">
        <f>'pure data'!R797</f>
        <v>2015/4</v>
      </c>
      <c r="V797" t="str">
        <f>'pure data'!M797</f>
        <v>Y. Chen</v>
      </c>
    </row>
    <row r="798" spans="2:22" x14ac:dyDescent="0.2">
      <c r="B798" t="str">
        <f>'pure data'!A798</f>
        <v>Printer 17</v>
      </c>
      <c r="C798">
        <f>'pure data'!G798</f>
        <v>26261677</v>
      </c>
      <c r="D798" s="13">
        <f>'pure data'!H798</f>
        <v>0.10416666666666667</v>
      </c>
      <c r="E798">
        <f>'pure data'!I798</f>
        <v>67.2</v>
      </c>
      <c r="F798">
        <f>'pure data'!J798</f>
        <v>0</v>
      </c>
      <c r="G798" t="str">
        <f>'pure data'!K798</f>
        <v>N/A</v>
      </c>
      <c r="H798" t="str">
        <f>'pure data'!M798</f>
        <v>W. Keum</v>
      </c>
      <c r="I798" t="str">
        <f>'pure data'!N798</f>
        <v>undergraduate</v>
      </c>
      <c r="J798" t="str">
        <f>'pure data'!O798</f>
        <v>ISVR D</v>
      </c>
      <c r="K798">
        <f>'pure data'!P798</f>
        <v>0</v>
      </c>
      <c r="L798">
        <f>'pure data'!Q798</f>
        <v>0</v>
      </c>
      <c r="M798" t="str">
        <f>'pure data'!T798</f>
        <v>yes</v>
      </c>
      <c r="N798" t="str">
        <f>'pure data'!D798</f>
        <v>Use</v>
      </c>
      <c r="O798" t="str">
        <f>'pure data'!E798 &amp; " " &amp; 'pure data'!F798</f>
        <v>A. J. aj1g13</v>
      </c>
      <c r="P798" t="s">
        <v>2130</v>
      </c>
      <c r="Q798" s="1">
        <f>'pure data'!C798</f>
        <v>42123.375</v>
      </c>
      <c r="R798" s="1">
        <f>'pure data'!L798</f>
        <v>42123.479166666664</v>
      </c>
      <c r="S798" t="str">
        <f>'pure data'!F798 &amp; "@soton.ac.uk"</f>
        <v>aj1g13@soton.ac.uk</v>
      </c>
      <c r="T798">
        <f>'pure data'!B798</f>
        <v>84071</v>
      </c>
      <c r="U798" t="str">
        <f>'pure data'!R798</f>
        <v>2015/4</v>
      </c>
      <c r="V798" t="str">
        <f>'pure data'!M798</f>
        <v>W. Keum</v>
      </c>
    </row>
    <row r="799" spans="2:22" x14ac:dyDescent="0.2">
      <c r="B799" t="str">
        <f>'pure data'!A799</f>
        <v>Printer 9</v>
      </c>
      <c r="C799">
        <f>'pure data'!G799</f>
        <v>25471899</v>
      </c>
      <c r="D799" s="13">
        <f>'pure data'!H799</f>
        <v>7.0833333333333331E-2</v>
      </c>
      <c r="E799">
        <f>'pure data'!I799</f>
        <v>44.3</v>
      </c>
      <c r="F799">
        <f>'pure data'!J799</f>
        <v>0</v>
      </c>
      <c r="G799" t="str">
        <f>'pure data'!K799</f>
        <v>N/A</v>
      </c>
      <c r="H799" t="str">
        <f>'pure data'!M799</f>
        <v>W. Keum</v>
      </c>
      <c r="I799" t="str">
        <f>'pure data'!N799</f>
        <v>undergraduate</v>
      </c>
      <c r="J799" t="str">
        <f>'pure data'!O799</f>
        <v>ISVR D</v>
      </c>
      <c r="K799">
        <f>'pure data'!P799</f>
        <v>0</v>
      </c>
      <c r="L799">
        <f>'pure data'!Q799</f>
        <v>0</v>
      </c>
      <c r="M799" t="str">
        <f>'pure data'!T799</f>
        <v>yes</v>
      </c>
      <c r="N799" t="str">
        <f>'pure data'!D799</f>
        <v>Use</v>
      </c>
      <c r="O799" t="str">
        <f>'pure data'!E799 &amp; " " &amp; 'pure data'!F799</f>
        <v>Dylan Morgan dm11g12</v>
      </c>
      <c r="P799" t="s">
        <v>2130</v>
      </c>
      <c r="Q799" s="1">
        <f>'pure data'!C799</f>
        <v>42123.375</v>
      </c>
      <c r="R799" s="1">
        <f>'pure data'!L799</f>
        <v>42123.445833333331</v>
      </c>
      <c r="S799" t="str">
        <f>'pure data'!F799 &amp; "@soton.ac.uk"</f>
        <v>dm11g12@soton.ac.uk</v>
      </c>
      <c r="T799">
        <f>'pure data'!B799</f>
        <v>80213</v>
      </c>
      <c r="U799" t="str">
        <f>'pure data'!R799</f>
        <v>2015/4</v>
      </c>
      <c r="V799" t="str">
        <f>'pure data'!M799</f>
        <v>W. Keum</v>
      </c>
    </row>
    <row r="800" spans="2:22" x14ac:dyDescent="0.2">
      <c r="B800" t="str">
        <f>'pure data'!A800</f>
        <v>Printer 9</v>
      </c>
      <c r="C800">
        <f>'pure data'!G800</f>
        <v>24360643</v>
      </c>
      <c r="D800" s="13">
        <f>'pure data'!H800</f>
        <v>0.20486111111111113</v>
      </c>
      <c r="E800">
        <f>'pure data'!I800</f>
        <v>44.8</v>
      </c>
      <c r="F800">
        <f>'pure data'!J800</f>
        <v>0</v>
      </c>
      <c r="G800" t="str">
        <f>'pure data'!K800</f>
        <v>N/A</v>
      </c>
      <c r="H800" t="str">
        <f>'pure data'!M800</f>
        <v>W. Keum</v>
      </c>
      <c r="I800" t="str">
        <f>'pure data'!N800</f>
        <v>postgraduate</v>
      </c>
      <c r="J800" t="str">
        <f>'pure data'!O800</f>
        <v>PhD project</v>
      </c>
      <c r="K800">
        <f>'pure data'!P800</f>
        <v>0</v>
      </c>
      <c r="L800">
        <f>'pure data'!Q800</f>
        <v>0</v>
      </c>
      <c r="M800" t="str">
        <f>'pure data'!T800</f>
        <v>yes</v>
      </c>
      <c r="N800" t="str">
        <f>'pure data'!D800</f>
        <v>Use</v>
      </c>
      <c r="O800" t="str">
        <f>'pure data'!E800 &amp; " " &amp; 'pure data'!F800</f>
        <v>Lasse Wollatz lw6g10</v>
      </c>
      <c r="P800" t="s">
        <v>2130</v>
      </c>
      <c r="Q800" s="1">
        <f>'pure data'!C800</f>
        <v>42123.445833333331</v>
      </c>
      <c r="R800" s="1">
        <f>'pure data'!L800</f>
        <v>42123.650694444441</v>
      </c>
      <c r="S800" t="str">
        <f>'pure data'!F800 &amp; "@soton.ac.uk"</f>
        <v>lw6g10@soton.ac.uk</v>
      </c>
      <c r="T800">
        <f>'pure data'!B800</f>
        <v>80213</v>
      </c>
      <c r="U800" t="str">
        <f>'pure data'!R800</f>
        <v>2015/4</v>
      </c>
      <c r="V800" t="str">
        <f>'pure data'!M800</f>
        <v>W. Keum</v>
      </c>
    </row>
    <row r="801" spans="2:22" x14ac:dyDescent="0.2">
      <c r="B801" t="str">
        <f>'pure data'!A801</f>
        <v>Printer 3</v>
      </c>
      <c r="C801">
        <f>'pure data'!G801</f>
        <v>27441415</v>
      </c>
      <c r="D801" s="13">
        <f>'pure data'!H801</f>
        <v>5.2777777777777778E-2</v>
      </c>
      <c r="E801">
        <f>'pure data'!I801</f>
        <v>16.5</v>
      </c>
      <c r="F801">
        <f>'pure data'!J801</f>
        <v>0</v>
      </c>
      <c r="G801" t="str">
        <f>'pure data'!K801</f>
        <v>N/A</v>
      </c>
      <c r="H801" t="str">
        <f>'pure data'!M801</f>
        <v>S. Mestry</v>
      </c>
      <c r="I801" t="str">
        <f>'pure data'!N801</f>
        <v>postgraduate</v>
      </c>
      <c r="J801" t="str">
        <f>'pure data'!O801</f>
        <v>PhD project</v>
      </c>
      <c r="K801">
        <f>'pure data'!P801</f>
        <v>0</v>
      </c>
      <c r="L801">
        <f>'pure data'!Q801</f>
        <v>0</v>
      </c>
      <c r="M801" t="str">
        <f>'pure data'!T801</f>
        <v>yes</v>
      </c>
      <c r="N801" t="str">
        <f>'pure data'!D801</f>
        <v>Use</v>
      </c>
      <c r="O801" t="str">
        <f>'pure data'!E801 &amp; " " &amp; 'pure data'!F801</f>
        <v>Ana-Marija Duranec ad2e14</v>
      </c>
      <c r="P801" t="s">
        <v>2130</v>
      </c>
      <c r="Q801" s="1">
        <f>'pure data'!C801</f>
        <v>42123.489583333328</v>
      </c>
      <c r="R801" s="1">
        <f>'pure data'!L801</f>
        <v>42123.542361111104</v>
      </c>
      <c r="S801" t="str">
        <f>'pure data'!F801 &amp; "@soton.ac.uk"</f>
        <v>ad2e14@soton.ac.uk</v>
      </c>
      <c r="T801">
        <f>'pure data'!B801</f>
        <v>82953</v>
      </c>
      <c r="U801" t="str">
        <f>'pure data'!R801</f>
        <v>2015/4</v>
      </c>
      <c r="V801" t="str">
        <f>'pure data'!M801</f>
        <v>S. Mestry</v>
      </c>
    </row>
    <row r="802" spans="2:22" x14ac:dyDescent="0.2">
      <c r="B802" t="str">
        <f>'pure data'!A802</f>
        <v>Printer 3</v>
      </c>
      <c r="C802">
        <f>'pure data'!G802</f>
        <v>27441415</v>
      </c>
      <c r="D802" s="13">
        <f>'pure data'!H802</f>
        <v>4.7222222222222221E-2</v>
      </c>
      <c r="E802">
        <f>'pure data'!I802</f>
        <v>19.8</v>
      </c>
      <c r="F802">
        <f>'pure data'!J802</f>
        <v>0</v>
      </c>
      <c r="G802" t="str">
        <f>'pure data'!K802</f>
        <v>N/A</v>
      </c>
      <c r="H802" t="str">
        <f>'pure data'!M802</f>
        <v>S. Mestry</v>
      </c>
      <c r="I802" t="str">
        <f>'pure data'!N802</f>
        <v>postgraduate</v>
      </c>
      <c r="J802" t="str">
        <f>'pure data'!O802</f>
        <v>PhD project</v>
      </c>
      <c r="K802">
        <f>'pure data'!P802</f>
        <v>0</v>
      </c>
      <c r="L802">
        <f>'pure data'!Q802</f>
        <v>0</v>
      </c>
      <c r="M802" t="str">
        <f>'pure data'!T802</f>
        <v>yes</v>
      </c>
      <c r="N802" t="str">
        <f>'pure data'!D802</f>
        <v>Use</v>
      </c>
      <c r="O802" t="str">
        <f>'pure data'!E802 &amp; " " &amp; 'pure data'!F802</f>
        <v>Ana-Marija Duranec ad2e14</v>
      </c>
      <c r="P802" t="s">
        <v>2130</v>
      </c>
      <c r="Q802" s="1">
        <f>'pure data'!C802</f>
        <v>42123.542361111104</v>
      </c>
      <c r="R802" s="1">
        <f>'pure data'!L802</f>
        <v>42123.589583333327</v>
      </c>
      <c r="S802" t="str">
        <f>'pure data'!F802 &amp; "@soton.ac.uk"</f>
        <v>ad2e14@soton.ac.uk</v>
      </c>
      <c r="T802">
        <f>'pure data'!B802</f>
        <v>82953</v>
      </c>
      <c r="U802" t="str">
        <f>'pure data'!R802</f>
        <v>2015/4</v>
      </c>
      <c r="V802" t="str">
        <f>'pure data'!M802</f>
        <v>S. Mestry</v>
      </c>
    </row>
    <row r="803" spans="2:22" x14ac:dyDescent="0.2">
      <c r="B803" t="str">
        <f>'pure data'!A803</f>
        <v>Printer 4</v>
      </c>
      <c r="C803">
        <f>'pure data'!G803</f>
        <v>26237601</v>
      </c>
      <c r="D803" s="13">
        <f>'pure data'!H803</f>
        <v>6.625</v>
      </c>
      <c r="E803">
        <f>'pure data'!I803</f>
        <v>100</v>
      </c>
      <c r="F803">
        <f>'pure data'!J803</f>
        <v>0</v>
      </c>
      <c r="G803" t="str">
        <f>'pure data'!K803</f>
        <v>N/A</v>
      </c>
      <c r="H803" t="str">
        <f>'pure data'!M803</f>
        <v>Y. Chen</v>
      </c>
      <c r="I803" t="str">
        <f>'pure data'!N803</f>
        <v>undergraduate</v>
      </c>
      <c r="J803" t="str">
        <f>'pure data'!O803</f>
        <v>FEEG2001 - UAV 15</v>
      </c>
      <c r="K803">
        <f>'pure data'!P803</f>
        <v>0</v>
      </c>
      <c r="L803" t="str">
        <f>'pure data'!Q803</f>
        <v>returned on 06/05/2015 to A. Duranec</v>
      </c>
      <c r="M803" t="str">
        <f>'pure data'!T803</f>
        <v>yes</v>
      </c>
      <c r="N803" t="str">
        <f>'pure data'!D803</f>
        <v>Loan</v>
      </c>
      <c r="O803" t="str">
        <f>'pure data'!E803 &amp; " " &amp; 'pure data'!F803</f>
        <v xml:space="preserve">Shanujan Ghandrarajah </v>
      </c>
      <c r="P803" t="s">
        <v>2130</v>
      </c>
      <c r="Q803" s="1">
        <f>'pure data'!C803</f>
        <v>42123.75</v>
      </c>
      <c r="R803" s="1">
        <f>'pure data'!L803</f>
        <v>42130.375</v>
      </c>
      <c r="S803" t="str">
        <f>'pure data'!F803 &amp; "@soton.ac.uk"</f>
        <v>@soton.ac.uk</v>
      </c>
      <c r="T803">
        <f>'pure data'!B803</f>
        <v>83908</v>
      </c>
      <c r="U803" t="str">
        <f>'pure data'!R803</f>
        <v>2015/4</v>
      </c>
      <c r="V803" t="str">
        <f>'pure data'!M803</f>
        <v>Y. Chen</v>
      </c>
    </row>
    <row r="804" spans="2:22" x14ac:dyDescent="0.2">
      <c r="B804" t="str">
        <f>'pure data'!A804</f>
        <v>Printer 22</v>
      </c>
      <c r="C804">
        <f>'pure data'!G804</f>
        <v>25916513</v>
      </c>
      <c r="D804" s="13">
        <f>'pure data'!H804</f>
        <v>6.625</v>
      </c>
      <c r="E804">
        <f>'pure data'!I804</f>
        <v>333</v>
      </c>
      <c r="F804">
        <f>'pure data'!J804</f>
        <v>0</v>
      </c>
      <c r="G804" t="str">
        <f>'pure data'!K804</f>
        <v>N/A</v>
      </c>
      <c r="H804" t="str">
        <f>'pure data'!M804</f>
        <v>Y. Chen</v>
      </c>
      <c r="I804" t="str">
        <f>'pure data'!N804</f>
        <v>undergraduate</v>
      </c>
      <c r="J804" t="str">
        <f>'pure data'!O804</f>
        <v>FEEG2001 - UAV 4</v>
      </c>
      <c r="K804">
        <f>'pure data'!P804</f>
        <v>0</v>
      </c>
      <c r="L804" t="str">
        <f>'pure data'!Q804</f>
        <v>returned on 06/05/2015 to A. Duranec</v>
      </c>
      <c r="M804" t="str">
        <f>'pure data'!T804</f>
        <v>yes</v>
      </c>
      <c r="N804" t="str">
        <f>'pure data'!D804</f>
        <v>Loan</v>
      </c>
      <c r="O804" t="str">
        <f>'pure data'!E804 &amp; " " &amp; 'pure data'!F804</f>
        <v>Jerome Carson jac1g13</v>
      </c>
      <c r="P804" t="s">
        <v>2130</v>
      </c>
      <c r="Q804" s="1">
        <f>'pure data'!C804</f>
        <v>42123.75</v>
      </c>
      <c r="R804" s="1">
        <f>'pure data'!L804</f>
        <v>42130.375</v>
      </c>
      <c r="S804" t="str">
        <f>'pure data'!F804 &amp; "@soton.ac.uk"</f>
        <v>jac1g13@soton.ac.uk</v>
      </c>
      <c r="T804">
        <f>'pure data'!B804</f>
        <v>84047</v>
      </c>
      <c r="U804" t="str">
        <f>'pure data'!R804</f>
        <v>2015/4</v>
      </c>
      <c r="V804" t="str">
        <f>'pure data'!M804</f>
        <v>Y. Chen</v>
      </c>
    </row>
    <row r="805" spans="2:22" x14ac:dyDescent="0.2">
      <c r="B805" t="str">
        <f>'pure data'!A805</f>
        <v>Printer 12</v>
      </c>
      <c r="C805">
        <f>'pure data'!G805</f>
        <v>26115638</v>
      </c>
      <c r="D805" s="13">
        <f>'pure data'!H805</f>
        <v>0.14583333333333334</v>
      </c>
      <c r="E805">
        <f>'pure data'!I805</f>
        <v>88</v>
      </c>
      <c r="F805">
        <f>'pure data'!J805</f>
        <v>0</v>
      </c>
      <c r="G805" t="str">
        <f>'pure data'!K805</f>
        <v>N/A</v>
      </c>
      <c r="H805" t="str">
        <f>'pure data'!M805</f>
        <v>W. Keum</v>
      </c>
      <c r="I805" t="str">
        <f>'pure data'!N805</f>
        <v>undergraduate</v>
      </c>
      <c r="J805" t="str">
        <f>'pure data'!O805</f>
        <v>FEEG2001 - UAV 18</v>
      </c>
      <c r="K805">
        <f>'pure data'!P805</f>
        <v>0</v>
      </c>
      <c r="L805">
        <f>'pure data'!Q805</f>
        <v>0</v>
      </c>
      <c r="M805" t="str">
        <f>'pure data'!T805</f>
        <v>yes</v>
      </c>
      <c r="N805" t="str">
        <f>'pure data'!D805</f>
        <v>Use</v>
      </c>
      <c r="O805" t="str">
        <f>'pure data'!E805 &amp; " " &amp; 'pure data'!F805</f>
        <v>Emma Goy elg1n12</v>
      </c>
      <c r="P805" t="s">
        <v>2130</v>
      </c>
      <c r="Q805" s="1">
        <f>'pure data'!C805</f>
        <v>42123.375</v>
      </c>
      <c r="R805" s="1">
        <f>'pure data'!L805</f>
        <v>42123.520833333336</v>
      </c>
      <c r="S805" t="str">
        <f>'pure data'!F805 &amp; "@soton.ac.uk"</f>
        <v>elg1n12@soton.ac.uk</v>
      </c>
      <c r="T805">
        <f>'pure data'!B805</f>
        <v>80222</v>
      </c>
      <c r="U805" t="str">
        <f>'pure data'!R805</f>
        <v>2015/4</v>
      </c>
      <c r="V805" t="str">
        <f>'pure data'!M805</f>
        <v>W. Keum</v>
      </c>
    </row>
    <row r="806" spans="2:22" x14ac:dyDescent="0.2">
      <c r="B806" t="str">
        <f>'pure data'!A806</f>
        <v>Printer 11</v>
      </c>
      <c r="C806">
        <f>'pure data'!G806</f>
        <v>25939297</v>
      </c>
      <c r="D806" s="13">
        <f>'pure data'!H806</f>
        <v>6.625</v>
      </c>
      <c r="E806">
        <f>'pure data'!I806</f>
        <v>730</v>
      </c>
      <c r="F806">
        <f>'pure data'!J806</f>
        <v>0</v>
      </c>
      <c r="G806" t="str">
        <f>'pure data'!K806</f>
        <v>N/A</v>
      </c>
      <c r="H806" t="str">
        <f>'pure data'!M806</f>
        <v>Y. Chen</v>
      </c>
      <c r="I806" t="str">
        <f>'pure data'!N806</f>
        <v>undergraduate</v>
      </c>
      <c r="J806" t="str">
        <f>'pure data'!O806</f>
        <v>FEEG2001 - UAV 14</v>
      </c>
      <c r="K806">
        <f>'pure data'!P806</f>
        <v>0</v>
      </c>
      <c r="L806" t="str">
        <f>'pure data'!Q806</f>
        <v>returned by 06/05/2015 (no official record available)</v>
      </c>
      <c r="M806" t="str">
        <f>'pure data'!T806</f>
        <v>yes</v>
      </c>
      <c r="N806" t="str">
        <f>'pure data'!D806</f>
        <v>Loan</v>
      </c>
      <c r="O806" t="str">
        <f>'pure data'!E806 &amp; " " &amp; 'pure data'!F806</f>
        <v>Marcus Collier-Wright mcw1g12</v>
      </c>
      <c r="P806" t="s">
        <v>2130</v>
      </c>
      <c r="Q806" s="1">
        <f>'pure data'!C806</f>
        <v>42123.75</v>
      </c>
      <c r="R806" s="1">
        <f>'pure data'!L806</f>
        <v>42130.375</v>
      </c>
      <c r="S806" t="str">
        <f>'pure data'!F806 &amp; "@soton.ac.uk"</f>
        <v>mcw1g12@soton.ac.uk</v>
      </c>
      <c r="T806">
        <f>'pure data'!B806</f>
        <v>80215</v>
      </c>
      <c r="U806" t="str">
        <f>'pure data'!R806</f>
        <v>2015/4</v>
      </c>
      <c r="V806" t="str">
        <f>'pure data'!M806</f>
        <v>Y. Chen</v>
      </c>
    </row>
    <row r="807" spans="2:22" x14ac:dyDescent="0.2">
      <c r="B807" t="str">
        <f>'pure data'!A807</f>
        <v>Printer 10</v>
      </c>
      <c r="C807">
        <f>'pure data'!G807</f>
        <v>26160498</v>
      </c>
      <c r="D807" s="13">
        <f>'pure data'!H807</f>
        <v>1.8749999999999999E-2</v>
      </c>
      <c r="E807">
        <f>'pure data'!I807</f>
        <v>1.8</v>
      </c>
      <c r="F807">
        <f>'pure data'!J807</f>
        <v>0</v>
      </c>
      <c r="G807" t="str">
        <f>'pure data'!K807</f>
        <v>N/A</v>
      </c>
      <c r="H807" t="str">
        <f>'pure data'!M807</f>
        <v>C. Cooper</v>
      </c>
      <c r="I807" t="str">
        <f>'pure data'!N807</f>
        <v>undergraduate</v>
      </c>
      <c r="J807" t="str">
        <f>'pure data'!O807</f>
        <v>FEEG2001 - UAV 11</v>
      </c>
      <c r="K807">
        <f>'pure data'!P807</f>
        <v>0</v>
      </c>
      <c r="L807">
        <f>'pure data'!Q807</f>
        <v>0</v>
      </c>
      <c r="M807" t="str">
        <f>'pure data'!T807</f>
        <v>yes</v>
      </c>
      <c r="N807" t="str">
        <f>'pure data'!D807</f>
        <v>Use</v>
      </c>
      <c r="O807" t="str">
        <f>'pure data'!E807 &amp; " " &amp; 'pure data'!F807</f>
        <v>Jonathan Perrett jp12g13</v>
      </c>
      <c r="P807" t="s">
        <v>2130</v>
      </c>
      <c r="Q807" s="1">
        <f>'pure data'!C807</f>
        <v>42130.375</v>
      </c>
      <c r="R807" s="1">
        <f>'pure data'!L807</f>
        <v>42130.393750000003</v>
      </c>
      <c r="S807" t="str">
        <f>'pure data'!F807 &amp; "@soton.ac.uk"</f>
        <v>jp12g13@soton.ac.uk</v>
      </c>
      <c r="T807">
        <f>'pure data'!B807</f>
        <v>80265</v>
      </c>
      <c r="U807" t="str">
        <f>'pure data'!R807</f>
        <v>2015/5</v>
      </c>
      <c r="V807" t="str">
        <f>'pure data'!M807</f>
        <v>C. Cooper</v>
      </c>
    </row>
    <row r="808" spans="2:22" x14ac:dyDescent="0.2">
      <c r="B808" t="str">
        <f>'pure data'!A808</f>
        <v>Printer 10</v>
      </c>
      <c r="C808">
        <f>'pure data'!G808</f>
        <v>26160498</v>
      </c>
      <c r="D808" s="13">
        <f>'pure data'!H808</f>
        <v>1.8749999999999999E-2</v>
      </c>
      <c r="E808">
        <f>'pure data'!I808</f>
        <v>3.7</v>
      </c>
      <c r="F808">
        <f>'pure data'!J808</f>
        <v>0</v>
      </c>
      <c r="G808" t="str">
        <f>'pure data'!K808</f>
        <v>N/A</v>
      </c>
      <c r="H808" t="str">
        <f>'pure data'!M808</f>
        <v>C. Cooper</v>
      </c>
      <c r="I808" t="str">
        <f>'pure data'!N808</f>
        <v>undergraduate</v>
      </c>
      <c r="J808" t="str">
        <f>'pure data'!O808</f>
        <v>FEEG2001 - UAV 11</v>
      </c>
      <c r="K808">
        <f>'pure data'!P808</f>
        <v>0</v>
      </c>
      <c r="L808">
        <f>'pure data'!Q808</f>
        <v>0</v>
      </c>
      <c r="M808" t="str">
        <f>'pure data'!T808</f>
        <v>yes</v>
      </c>
      <c r="N808" t="str">
        <f>'pure data'!D808</f>
        <v>Use</v>
      </c>
      <c r="O808" t="str">
        <f>'pure data'!E808 &amp; " " &amp; 'pure data'!F808</f>
        <v>Jonathan Perrett jp12g13</v>
      </c>
      <c r="P808" t="s">
        <v>2130</v>
      </c>
      <c r="Q808" s="1">
        <f>'pure data'!C808</f>
        <v>42130.393750000003</v>
      </c>
      <c r="R808" s="1">
        <f>'pure data'!L808</f>
        <v>42130.412500000006</v>
      </c>
      <c r="S808" t="str">
        <f>'pure data'!F808 &amp; "@soton.ac.uk"</f>
        <v>jp12g13@soton.ac.uk</v>
      </c>
      <c r="T808">
        <f>'pure data'!B808</f>
        <v>80265</v>
      </c>
      <c r="U808" t="str">
        <f>'pure data'!R808</f>
        <v>2015/5</v>
      </c>
      <c r="V808" t="str">
        <f>'pure data'!M808</f>
        <v>C. Cooper</v>
      </c>
    </row>
    <row r="809" spans="2:22" x14ac:dyDescent="0.2">
      <c r="B809" t="str">
        <f>'pure data'!A809</f>
        <v>Printer 19</v>
      </c>
      <c r="C809">
        <f>'pure data'!G809</f>
        <v>26160498</v>
      </c>
      <c r="D809" s="13">
        <f>'pure data'!H809</f>
        <v>9.0277777777777787E-3</v>
      </c>
      <c r="E809">
        <f>'pure data'!I809</f>
        <v>2.2999999999999998</v>
      </c>
      <c r="F809">
        <f>'pure data'!J809</f>
        <v>0</v>
      </c>
      <c r="G809" t="str">
        <f>'pure data'!K809</f>
        <v>N/A</v>
      </c>
      <c r="H809" t="str">
        <f>'pure data'!M809</f>
        <v>A. Duranec</v>
      </c>
      <c r="I809" t="str">
        <f>'pure data'!N809</f>
        <v>undergraduate</v>
      </c>
      <c r="J809" t="str">
        <f>'pure data'!O809</f>
        <v>FEEG2001 - UAV 11</v>
      </c>
      <c r="K809">
        <f>'pure data'!P809</f>
        <v>0</v>
      </c>
      <c r="L809">
        <f>'pure data'!Q809</f>
        <v>0</v>
      </c>
      <c r="M809" t="str">
        <f>'pure data'!T809</f>
        <v>yes</v>
      </c>
      <c r="N809" t="str">
        <f>'pure data'!D809</f>
        <v>Use</v>
      </c>
      <c r="O809" t="str">
        <f>'pure data'!E809 &amp; " " &amp; 'pure data'!F809</f>
        <v>Jonathan Perrett jp12g13</v>
      </c>
      <c r="P809" t="s">
        <v>2130</v>
      </c>
      <c r="Q809" s="1">
        <f>'pure data'!C809</f>
        <v>42130.375</v>
      </c>
      <c r="R809" s="1">
        <f>'pure data'!L809</f>
        <v>42130.384027777778</v>
      </c>
      <c r="S809" t="str">
        <f>'pure data'!F809 &amp; "@soton.ac.uk"</f>
        <v>jp12g13@soton.ac.uk</v>
      </c>
      <c r="T809">
        <f>'pure data'!B809</f>
        <v>83971</v>
      </c>
      <c r="U809" t="str">
        <f>'pure data'!R809</f>
        <v>2015/5</v>
      </c>
      <c r="V809" t="str">
        <f>'pure data'!M809</f>
        <v>A. Duranec</v>
      </c>
    </row>
    <row r="810" spans="2:22" x14ac:dyDescent="0.2">
      <c r="B810" t="str">
        <f>'pure data'!A810</f>
        <v>Printer 18</v>
      </c>
      <c r="C810">
        <f>'pure data'!G810</f>
        <v>26160498</v>
      </c>
      <c r="D810" s="13">
        <f>'pure data'!H810</f>
        <v>1.2499999999999999E-2</v>
      </c>
      <c r="E810">
        <f>'pure data'!I810</f>
        <v>2.69</v>
      </c>
      <c r="F810">
        <f>'pure data'!J810</f>
        <v>0</v>
      </c>
      <c r="G810" t="str">
        <f>'pure data'!K810</f>
        <v>N/A</v>
      </c>
      <c r="H810" t="str">
        <f>'pure data'!M810</f>
        <v>A. Duranec</v>
      </c>
      <c r="I810" t="str">
        <f>'pure data'!N810</f>
        <v>undergraduate</v>
      </c>
      <c r="J810" t="str">
        <f>'pure data'!O810</f>
        <v>FEEG2001 - UAV 11</v>
      </c>
      <c r="K810">
        <f>'pure data'!P810</f>
        <v>0</v>
      </c>
      <c r="L810">
        <f>'pure data'!Q810</f>
        <v>0</v>
      </c>
      <c r="M810" t="str">
        <f>'pure data'!T810</f>
        <v>yes</v>
      </c>
      <c r="N810" t="str">
        <f>'pure data'!D810</f>
        <v>Use</v>
      </c>
      <c r="O810" t="str">
        <f>'pure data'!E810 &amp; " " &amp; 'pure data'!F810</f>
        <v>Jonathan Perrett jp12g13</v>
      </c>
      <c r="P810" t="s">
        <v>2130</v>
      </c>
      <c r="Q810" s="1">
        <f>'pure data'!C810</f>
        <v>42130.375</v>
      </c>
      <c r="R810" s="1">
        <f>'pure data'!L810</f>
        <v>42130.387499999997</v>
      </c>
      <c r="S810" t="str">
        <f>'pure data'!F810 &amp; "@soton.ac.uk"</f>
        <v>jp12g13@soton.ac.uk</v>
      </c>
      <c r="T810">
        <f>'pure data'!B810</f>
        <v>84788</v>
      </c>
      <c r="U810" t="str">
        <f>'pure data'!R810</f>
        <v>2015/5</v>
      </c>
      <c r="V810" t="str">
        <f>'pure data'!M810</f>
        <v>A. Duranec</v>
      </c>
    </row>
    <row r="811" spans="2:22" x14ac:dyDescent="0.2">
      <c r="B811" t="str">
        <f>'pure data'!A811</f>
        <v>Printer 2</v>
      </c>
      <c r="C811">
        <f>'pure data'!G811</f>
        <v>26115638</v>
      </c>
      <c r="D811" s="13">
        <f>'pure data'!H811</f>
        <v>0.15347222222222223</v>
      </c>
      <c r="E811">
        <f>'pure data'!I811</f>
        <v>90.9</v>
      </c>
      <c r="F811">
        <f>'pure data'!J811</f>
        <v>0</v>
      </c>
      <c r="G811" t="str">
        <f>'pure data'!K811</f>
        <v>N/A</v>
      </c>
      <c r="H811" t="str">
        <f>'pure data'!M811</f>
        <v>A. Duranec</v>
      </c>
      <c r="I811" t="str">
        <f>'pure data'!N811</f>
        <v>undergraduate</v>
      </c>
      <c r="J811" t="str">
        <f>'pure data'!O811</f>
        <v>FEEG2001 - UAV 18</v>
      </c>
      <c r="K811">
        <f>'pure data'!P811</f>
        <v>0</v>
      </c>
      <c r="L811">
        <f>'pure data'!Q811</f>
        <v>0</v>
      </c>
      <c r="M811" t="str">
        <f>'pure data'!T811</f>
        <v>yes</v>
      </c>
      <c r="N811" t="str">
        <f>'pure data'!D811</f>
        <v>Use</v>
      </c>
      <c r="O811" t="str">
        <f>'pure data'!E811 &amp; " " &amp; 'pure data'!F811</f>
        <v>Emma Goy elg1n12</v>
      </c>
      <c r="P811" t="s">
        <v>2130</v>
      </c>
      <c r="Q811" s="1">
        <f>'pure data'!C811</f>
        <v>42130.375</v>
      </c>
      <c r="R811" s="1">
        <f>'pure data'!L811</f>
        <v>42130.52847222222</v>
      </c>
      <c r="S811" t="str">
        <f>'pure data'!F811 &amp; "@soton.ac.uk"</f>
        <v>elg1n12@soton.ac.uk</v>
      </c>
      <c r="T811">
        <f>'pure data'!B811</f>
        <v>63116</v>
      </c>
      <c r="U811" t="str">
        <f>'pure data'!R811</f>
        <v>2015/5</v>
      </c>
      <c r="V811" t="str">
        <f>'pure data'!M811</f>
        <v>A. Duranec</v>
      </c>
    </row>
    <row r="812" spans="2:22" x14ac:dyDescent="0.2">
      <c r="B812" t="str">
        <f>'pure data'!A812</f>
        <v>Printer 11</v>
      </c>
      <c r="C812">
        <f>'pure data'!G812</f>
        <v>26095211</v>
      </c>
      <c r="D812" s="13">
        <f>'pure data'!H812</f>
        <v>3.5416666666666666E-2</v>
      </c>
      <c r="E812">
        <f>'pure data'!I812</f>
        <v>21</v>
      </c>
      <c r="F812">
        <f>'pure data'!J812</f>
        <v>0</v>
      </c>
      <c r="G812" t="str">
        <f>'pure data'!K812</f>
        <v>N/A</v>
      </c>
      <c r="H812" t="str">
        <f>'pure data'!M812</f>
        <v>A. Duranec</v>
      </c>
      <c r="I812" t="str">
        <f>'pure data'!N812</f>
        <v>undergraduate</v>
      </c>
      <c r="J812" t="str">
        <f>'pure data'!O812</f>
        <v>FEEG2001 - UAV 7</v>
      </c>
      <c r="K812">
        <f>'pure data'!P812</f>
        <v>0</v>
      </c>
      <c r="L812">
        <f>'pure data'!Q812</f>
        <v>0</v>
      </c>
      <c r="M812" t="str">
        <f>'pure data'!T812</f>
        <v>yes</v>
      </c>
      <c r="N812" t="str">
        <f>'pure data'!D812</f>
        <v>Use</v>
      </c>
      <c r="O812" t="str">
        <f>'pure data'!E812 &amp; " " &amp; 'pure data'!F812</f>
        <v>N. D. nd6g13</v>
      </c>
      <c r="P812" t="s">
        <v>2130</v>
      </c>
      <c r="Q812" s="1">
        <f>'pure data'!C812</f>
        <v>42130.375</v>
      </c>
      <c r="R812" s="1">
        <f>'pure data'!L812</f>
        <v>42130.410416666666</v>
      </c>
      <c r="S812" t="str">
        <f>'pure data'!F812 &amp; "@soton.ac.uk"</f>
        <v>nd6g13@soton.ac.uk</v>
      </c>
      <c r="T812">
        <f>'pure data'!B812</f>
        <v>80215</v>
      </c>
      <c r="U812" t="str">
        <f>'pure data'!R812</f>
        <v>2015/5</v>
      </c>
      <c r="V812" t="str">
        <f>'pure data'!M812</f>
        <v>A. Duranec</v>
      </c>
    </row>
    <row r="813" spans="2:22" x14ac:dyDescent="0.2">
      <c r="B813" t="str">
        <f>'pure data'!A813</f>
        <v>Printer 11</v>
      </c>
      <c r="C813">
        <f>'pure data'!G813</f>
        <v>26095211</v>
      </c>
      <c r="D813" s="13">
        <f>'pure data'!H813</f>
        <v>3.5416666666666666E-2</v>
      </c>
      <c r="E813">
        <f>'pure data'!I813</f>
        <v>21</v>
      </c>
      <c r="F813">
        <f>'pure data'!J813</f>
        <v>0</v>
      </c>
      <c r="G813" t="str">
        <f>'pure data'!K813</f>
        <v>N/A</v>
      </c>
      <c r="H813" t="str">
        <f>'pure data'!M813</f>
        <v>A. Duranec</v>
      </c>
      <c r="I813" t="str">
        <f>'pure data'!N813</f>
        <v>undergraduate</v>
      </c>
      <c r="J813" t="str">
        <f>'pure data'!O813</f>
        <v>FEEG2001 - UAV 7</v>
      </c>
      <c r="K813">
        <f>'pure data'!P813</f>
        <v>0</v>
      </c>
      <c r="L813">
        <f>'pure data'!Q813</f>
        <v>0</v>
      </c>
      <c r="M813" t="str">
        <f>'pure data'!T813</f>
        <v>yes</v>
      </c>
      <c r="N813" t="str">
        <f>'pure data'!D813</f>
        <v>Use</v>
      </c>
      <c r="O813" t="str">
        <f>'pure data'!E813 &amp; " " &amp; 'pure data'!F813</f>
        <v>N. D. nd6g13</v>
      </c>
      <c r="P813" t="s">
        <v>2130</v>
      </c>
      <c r="Q813" s="1">
        <f>'pure data'!C813</f>
        <v>42130.410416666666</v>
      </c>
      <c r="R813" s="1">
        <f>'pure data'!L813</f>
        <v>42130.445833333331</v>
      </c>
      <c r="S813" t="str">
        <f>'pure data'!F813 &amp; "@soton.ac.uk"</f>
        <v>nd6g13@soton.ac.uk</v>
      </c>
      <c r="T813">
        <f>'pure data'!B813</f>
        <v>80215</v>
      </c>
      <c r="U813" t="str">
        <f>'pure data'!R813</f>
        <v>2015/5</v>
      </c>
      <c r="V813" t="str">
        <f>'pure data'!M813</f>
        <v>A. Duranec</v>
      </c>
    </row>
    <row r="814" spans="2:22" x14ac:dyDescent="0.2">
      <c r="B814" t="str">
        <f>'pure data'!A814</f>
        <v>Printer 3</v>
      </c>
      <c r="C814">
        <f>'pure data'!G814</f>
        <v>25592866</v>
      </c>
      <c r="D814" s="13">
        <f>'pure data'!H814</f>
        <v>1.0416666666666666E-2</v>
      </c>
      <c r="E814">
        <f>'pure data'!I814</f>
        <v>5.7</v>
      </c>
      <c r="F814">
        <f>'pure data'!J814</f>
        <v>0</v>
      </c>
      <c r="G814" t="str">
        <f>'pure data'!K814</f>
        <v>N/A</v>
      </c>
      <c r="H814" t="str">
        <f>'pure data'!M814</f>
        <v>A. Duranec</v>
      </c>
      <c r="I814" t="str">
        <f>'pure data'!N814</f>
        <v>undergraduate</v>
      </c>
      <c r="J814" t="str">
        <f>'pure data'!O814</f>
        <v xml:space="preserve">FEEG2001 - 3D Printer </v>
      </c>
      <c r="K814">
        <f>'pure data'!P814</f>
        <v>0</v>
      </c>
      <c r="L814">
        <f>'pure data'!Q814</f>
        <v>0</v>
      </c>
      <c r="M814" t="str">
        <f>'pure data'!T814</f>
        <v>yes</v>
      </c>
      <c r="N814" t="str">
        <f>'pure data'!D814</f>
        <v>Use</v>
      </c>
      <c r="O814" t="str">
        <f>'pure data'!E814 &amp; " " &amp; 'pure data'!F814</f>
        <v>Andreas Hadjirafris ah6g12</v>
      </c>
      <c r="P814" t="s">
        <v>2130</v>
      </c>
      <c r="Q814" s="1">
        <f>'pure data'!C814</f>
        <v>42130</v>
      </c>
      <c r="R814" s="1">
        <f>'pure data'!L814</f>
        <v>42130.010416666664</v>
      </c>
      <c r="S814" t="str">
        <f>'pure data'!F814 &amp; "@soton.ac.uk"</f>
        <v>ah6g12@soton.ac.uk</v>
      </c>
      <c r="T814">
        <f>'pure data'!B814</f>
        <v>82953</v>
      </c>
      <c r="U814" t="str">
        <f>'pure data'!R814</f>
        <v>2015/5</v>
      </c>
      <c r="V814" t="str">
        <f>'pure data'!M814</f>
        <v>A. Duranec</v>
      </c>
    </row>
    <row r="815" spans="2:22" x14ac:dyDescent="0.2">
      <c r="B815" t="str">
        <f>'pure data'!A815</f>
        <v>Printer 16</v>
      </c>
      <c r="C815">
        <f>'pure data'!G815</f>
        <v>26538873</v>
      </c>
      <c r="D815" s="13">
        <f>'pure data'!H815</f>
        <v>2.0833333333333332E-2</v>
      </c>
      <c r="E815">
        <f>'pure data'!I815</f>
        <v>12</v>
      </c>
      <c r="F815">
        <f>'pure data'!J815</f>
        <v>0</v>
      </c>
      <c r="G815" t="str">
        <f>'pure data'!K815</f>
        <v>N/A</v>
      </c>
      <c r="H815" t="str">
        <f>'pure data'!M815</f>
        <v>C. Cooper</v>
      </c>
      <c r="I815" t="str">
        <f>'pure data'!N815</f>
        <v>undergraduate</v>
      </c>
      <c r="J815" t="str">
        <f>'pure data'!O815</f>
        <v>FEEG2001 - 3D Printer 6</v>
      </c>
      <c r="K815">
        <f>'pure data'!P815</f>
        <v>0</v>
      </c>
      <c r="L815">
        <f>'pure data'!Q815</f>
        <v>0</v>
      </c>
      <c r="M815" t="str">
        <f>'pure data'!T815</f>
        <v>yes</v>
      </c>
      <c r="N815" t="str">
        <f>'pure data'!D815</f>
        <v>Use</v>
      </c>
      <c r="O815" t="str">
        <f>'pure data'!E815 &amp; " " &amp; 'pure data'!F815</f>
        <v>Kunal Jain kj2g12</v>
      </c>
      <c r="P815" t="s">
        <v>2130</v>
      </c>
      <c r="Q815" s="1">
        <f>'pure data'!C815</f>
        <v>42130.375</v>
      </c>
      <c r="R815" s="1">
        <f>'pure data'!L815</f>
        <v>42130.395833333336</v>
      </c>
      <c r="S815" t="str">
        <f>'pure data'!F815 &amp; "@soton.ac.uk"</f>
        <v>kj2g12@soton.ac.uk</v>
      </c>
      <c r="T815">
        <f>'pure data'!B815</f>
        <v>82908</v>
      </c>
      <c r="U815" t="str">
        <f>'pure data'!R815</f>
        <v>2015/5</v>
      </c>
      <c r="V815" t="str">
        <f>'pure data'!M815</f>
        <v>C. Cooper</v>
      </c>
    </row>
    <row r="816" spans="2:22" x14ac:dyDescent="0.2">
      <c r="B816" t="str">
        <f>'pure data'!A816</f>
        <v>Printer 22</v>
      </c>
      <c r="C816">
        <f>'pure data'!G816</f>
        <v>26019205</v>
      </c>
      <c r="D816" s="13">
        <f>'pure data'!H816</f>
        <v>4.625</v>
      </c>
      <c r="E816">
        <f>'pure data'!I816</f>
        <v>166</v>
      </c>
      <c r="F816">
        <f>'pure data'!J816</f>
        <v>0</v>
      </c>
      <c r="G816" t="str">
        <f>'pure data'!K816</f>
        <v>N/A</v>
      </c>
      <c r="H816" t="str">
        <f>'pure data'!M816</f>
        <v>S. Mestry</v>
      </c>
      <c r="I816">
        <f>'pure data'!N816</f>
        <v>0</v>
      </c>
      <c r="J816" t="str">
        <f>'pure data'!O816</f>
        <v>4/Acro</v>
      </c>
      <c r="K816">
        <f>'pure data'!P816</f>
        <v>0</v>
      </c>
      <c r="L816" t="str">
        <f>'pure data'!Q816</f>
        <v>returned</v>
      </c>
      <c r="M816" t="str">
        <f>'pure data'!T816</f>
        <v>yes</v>
      </c>
      <c r="N816" t="str">
        <f>'pure data'!D816</f>
        <v>Loan</v>
      </c>
      <c r="O816" t="str">
        <f>'pure data'!E816 &amp; " " &amp; 'pure data'!F816</f>
        <v xml:space="preserve">Rory Johnstone </v>
      </c>
      <c r="P816" t="s">
        <v>2130</v>
      </c>
      <c r="Q816" s="1">
        <f>'pure data'!C816</f>
        <v>42130.75</v>
      </c>
      <c r="R816" s="1">
        <f>'pure data'!L816</f>
        <v>42135.375</v>
      </c>
      <c r="S816" t="str">
        <f>'pure data'!F816 &amp; "@soton.ac.uk"</f>
        <v>@soton.ac.uk</v>
      </c>
      <c r="T816">
        <f>'pure data'!B816</f>
        <v>84047</v>
      </c>
      <c r="U816" t="str">
        <f>'pure data'!R816</f>
        <v>2015/5</v>
      </c>
      <c r="V816" t="str">
        <f>'pure data'!M816</f>
        <v>S. Mestry</v>
      </c>
    </row>
    <row r="817" spans="2:22" x14ac:dyDescent="0.2">
      <c r="B817" t="str">
        <f>'pure data'!A817</f>
        <v>Printer 12</v>
      </c>
      <c r="C817">
        <f>'pure data'!G817</f>
        <v>21613141</v>
      </c>
      <c r="D817" s="13">
        <f>'pure data'!H817</f>
        <v>3.2638888888888891E-2</v>
      </c>
      <c r="E817">
        <f>'pure data'!I817</f>
        <v>17.100000000000001</v>
      </c>
      <c r="F817">
        <f>'pure data'!J817</f>
        <v>0</v>
      </c>
      <c r="G817" t="str">
        <f>'pure data'!K817</f>
        <v>N/A</v>
      </c>
      <c r="H817" t="str">
        <f>'pure data'!M817</f>
        <v>C. Cooper</v>
      </c>
      <c r="I817" t="str">
        <f>'pure data'!N817</f>
        <v>demonstrator</v>
      </c>
      <c r="J817" t="str">
        <f>'pure data'!O817</f>
        <v>Demonstrator</v>
      </c>
      <c r="K817">
        <f>'pure data'!P817</f>
        <v>0</v>
      </c>
      <c r="L817" t="str">
        <f>'pure data'!Q817</f>
        <v>Printing more filament holders</v>
      </c>
      <c r="M817" t="str">
        <f>'pure data'!T817</f>
        <v>yes</v>
      </c>
      <c r="N817" t="str">
        <f>'pure data'!D817</f>
        <v>Use</v>
      </c>
      <c r="O817" t="str">
        <f>'pure data'!E817 &amp; " " &amp; 'pure data'!F817</f>
        <v>Catriona Cooper cc1406</v>
      </c>
      <c r="P817" t="s">
        <v>2130</v>
      </c>
      <c r="Q817" s="1">
        <f>'pure data'!C817</f>
        <v>42130.375</v>
      </c>
      <c r="R817" s="1">
        <f>'pure data'!L817</f>
        <v>42130.407638888886</v>
      </c>
      <c r="S817" t="str">
        <f>'pure data'!F817 &amp; "@soton.ac.uk"</f>
        <v>cc1406@soton.ac.uk</v>
      </c>
      <c r="T817">
        <f>'pure data'!B817</f>
        <v>80222</v>
      </c>
      <c r="U817" t="str">
        <f>'pure data'!R817</f>
        <v>2015/5</v>
      </c>
      <c r="V817" t="str">
        <f>'pure data'!M817</f>
        <v>C. Cooper</v>
      </c>
    </row>
    <row r="818" spans="2:22" x14ac:dyDescent="0.2">
      <c r="B818" t="str">
        <f>'pure data'!A818</f>
        <v>Printer 3</v>
      </c>
      <c r="C818">
        <f>'pure data'!G818</f>
        <v>25945017</v>
      </c>
      <c r="D818" s="13">
        <f>'pure data'!H818</f>
        <v>6.25E-2</v>
      </c>
      <c r="E818">
        <f>'pure data'!I818</f>
        <v>40</v>
      </c>
      <c r="F818">
        <f>'pure data'!J818</f>
        <v>0</v>
      </c>
      <c r="G818" t="str">
        <f>'pure data'!K818</f>
        <v>N/A</v>
      </c>
      <c r="H818" t="str">
        <f>'pure data'!M818</f>
        <v>C. Cooper</v>
      </c>
      <c r="I818" t="str">
        <f>'pure data'!N818</f>
        <v>undergraduate</v>
      </c>
      <c r="J818" t="str">
        <f>'pure data'!O818</f>
        <v xml:space="preserve">FEEG2001 - Eurobot </v>
      </c>
      <c r="K818">
        <f>'pure data'!P818</f>
        <v>0</v>
      </c>
      <c r="L818">
        <f>'pure data'!Q818</f>
        <v>0</v>
      </c>
      <c r="M818" t="str">
        <f>'pure data'!T818</f>
        <v>yes</v>
      </c>
      <c r="N818" t="str">
        <f>'pure data'!D818</f>
        <v>Use</v>
      </c>
      <c r="O818" t="str">
        <f>'pure data'!E818 &amp; " " &amp; 'pure data'!F818</f>
        <v>A. D. ad8g13</v>
      </c>
      <c r="P818" t="s">
        <v>2130</v>
      </c>
      <c r="Q818" s="1">
        <f>'pure data'!C818</f>
        <v>42130</v>
      </c>
      <c r="R818" s="1">
        <f>'pure data'!L818</f>
        <v>42130.0625</v>
      </c>
      <c r="S818" t="str">
        <f>'pure data'!F818 &amp; "@soton.ac.uk"</f>
        <v>ad8g13@soton.ac.uk</v>
      </c>
      <c r="T818">
        <f>'pure data'!B818</f>
        <v>82953</v>
      </c>
      <c r="U818" t="str">
        <f>'pure data'!R818</f>
        <v>2015/5</v>
      </c>
      <c r="V818" t="str">
        <f>'pure data'!M818</f>
        <v>C. Cooper</v>
      </c>
    </row>
    <row r="819" spans="2:22" x14ac:dyDescent="0.2">
      <c r="B819" t="str">
        <f>'pure data'!A819</f>
        <v>Printer 10</v>
      </c>
      <c r="C819">
        <f>'pure data'!G819</f>
        <v>26208865</v>
      </c>
      <c r="D819" s="13">
        <f>'pure data'!H819</f>
        <v>1.7361111111111112E-2</v>
      </c>
      <c r="E819">
        <f>'pure data'!I819</f>
        <v>10</v>
      </c>
      <c r="F819">
        <f>'pure data'!J819</f>
        <v>0</v>
      </c>
      <c r="G819" t="str">
        <f>'pure data'!K819</f>
        <v>N/A</v>
      </c>
      <c r="H819" t="str">
        <f>'pure data'!M819</f>
        <v>A. Duranec</v>
      </c>
      <c r="I819" t="str">
        <f>'pure data'!N819</f>
        <v>undergraduate</v>
      </c>
      <c r="J819" t="str">
        <f>'pure data'!O819</f>
        <v>FEEG2001 - Eurobot 3</v>
      </c>
      <c r="K819">
        <f>'pure data'!P819</f>
        <v>0</v>
      </c>
      <c r="L819">
        <f>'pure data'!Q819</f>
        <v>0</v>
      </c>
      <c r="M819" t="str">
        <f>'pure data'!T819</f>
        <v>yes</v>
      </c>
      <c r="N819" t="str">
        <f>'pure data'!D819</f>
        <v>Use</v>
      </c>
      <c r="O819" t="str">
        <f>'pure data'!E819 &amp; " " &amp; 'pure data'!F819</f>
        <v>Jack Quiddington jpq1g13</v>
      </c>
      <c r="P819" t="s">
        <v>2130</v>
      </c>
      <c r="Q819" s="1">
        <f>'pure data'!C819</f>
        <v>42130.412500000006</v>
      </c>
      <c r="R819" s="1">
        <f>'pure data'!L819</f>
        <v>42130.429861111115</v>
      </c>
      <c r="S819" t="str">
        <f>'pure data'!F819 &amp; "@soton.ac.uk"</f>
        <v>jpq1g13@soton.ac.uk</v>
      </c>
      <c r="T819">
        <f>'pure data'!B819</f>
        <v>80265</v>
      </c>
      <c r="U819" t="str">
        <f>'pure data'!R819</f>
        <v>2015/5</v>
      </c>
      <c r="V819" t="str">
        <f>'pure data'!M819</f>
        <v>A. Duranec</v>
      </c>
    </row>
    <row r="820" spans="2:22" x14ac:dyDescent="0.2">
      <c r="B820" t="str">
        <f>'pure data'!A820</f>
        <v>Printer 18</v>
      </c>
      <c r="C820">
        <f>'pure data'!G820</f>
        <v>25945017</v>
      </c>
      <c r="D820" s="13">
        <f>'pure data'!H820</f>
        <v>6.5277777777777782E-2</v>
      </c>
      <c r="E820">
        <f>'pure data'!I820</f>
        <v>40</v>
      </c>
      <c r="F820">
        <f>'pure data'!J820</f>
        <v>0</v>
      </c>
      <c r="G820" t="str">
        <f>'pure data'!K820</f>
        <v>N/A</v>
      </c>
      <c r="H820" t="str">
        <f>'pure data'!M820</f>
        <v>A. Duranec</v>
      </c>
      <c r="I820" t="str">
        <f>'pure data'!N820</f>
        <v>undergraduate</v>
      </c>
      <c r="J820" t="str">
        <f>'pure data'!O820</f>
        <v>FEEG2001 - Eurobot 3</v>
      </c>
      <c r="K820">
        <f>'pure data'!P820</f>
        <v>0</v>
      </c>
      <c r="L820">
        <f>'pure data'!Q820</f>
        <v>0</v>
      </c>
      <c r="M820" t="str">
        <f>'pure data'!T820</f>
        <v>yes</v>
      </c>
      <c r="N820" t="str">
        <f>'pure data'!D820</f>
        <v>Use</v>
      </c>
      <c r="O820" t="str">
        <f>'pure data'!E820 &amp; " " &amp; 'pure data'!F820</f>
        <v>A. D. ad8g13</v>
      </c>
      <c r="P820" t="s">
        <v>2130</v>
      </c>
      <c r="Q820" s="1">
        <f>'pure data'!C820</f>
        <v>42130.387499999997</v>
      </c>
      <c r="R820" s="1">
        <f>'pure data'!L820</f>
        <v>42130.452777777777</v>
      </c>
      <c r="S820" t="str">
        <f>'pure data'!F820 &amp; "@soton.ac.uk"</f>
        <v>ad8g13@soton.ac.uk</v>
      </c>
      <c r="T820">
        <f>'pure data'!B820</f>
        <v>84788</v>
      </c>
      <c r="U820" t="str">
        <f>'pure data'!R820</f>
        <v>2015/5</v>
      </c>
      <c r="V820" t="str">
        <f>'pure data'!M820</f>
        <v>A. Duranec</v>
      </c>
    </row>
    <row r="821" spans="2:22" x14ac:dyDescent="0.2">
      <c r="B821" t="str">
        <f>'pure data'!A821</f>
        <v>Printer 20</v>
      </c>
      <c r="C821">
        <f>'pure data'!G821</f>
        <v>26326086</v>
      </c>
      <c r="D821" s="13">
        <f>'pure data'!H821</f>
        <v>4.8611111111111112E-3</v>
      </c>
      <c r="E821">
        <f>'pure data'!I821</f>
        <v>1.8</v>
      </c>
      <c r="F821">
        <f>'pure data'!J821</f>
        <v>0</v>
      </c>
      <c r="G821" t="str">
        <f>'pure data'!K821</f>
        <v>N/A</v>
      </c>
      <c r="H821" t="str">
        <f>'pure data'!M821</f>
        <v>C. Cooper</v>
      </c>
      <c r="I821" t="str">
        <f>'pure data'!N821</f>
        <v>undergraduate</v>
      </c>
      <c r="J821" t="str">
        <f>'pure data'!O821</f>
        <v>FEEG2001 - Eurobot 8</v>
      </c>
      <c r="K821">
        <f>'pure data'!P821</f>
        <v>0</v>
      </c>
      <c r="L821">
        <f>'pure data'!Q821</f>
        <v>0</v>
      </c>
      <c r="M821" t="str">
        <f>'pure data'!T821</f>
        <v>yes</v>
      </c>
      <c r="N821" t="str">
        <f>'pure data'!D821</f>
        <v>Use</v>
      </c>
      <c r="O821" t="str">
        <f>'pure data'!E821 &amp; " " &amp; 'pure data'!F821</f>
        <v>Jamie Caulfield jc4g13</v>
      </c>
      <c r="P821" t="s">
        <v>2130</v>
      </c>
      <c r="Q821" s="1">
        <f>'pure data'!C821</f>
        <v>42130.375</v>
      </c>
      <c r="R821" s="1">
        <f>'pure data'!L821</f>
        <v>42130.379861111112</v>
      </c>
      <c r="S821" t="str">
        <f>'pure data'!F821 &amp; "@soton.ac.uk"</f>
        <v>jc4g13@soton.ac.uk</v>
      </c>
      <c r="T821">
        <f>'pure data'!B821</f>
        <v>84097</v>
      </c>
      <c r="U821" t="str">
        <f>'pure data'!R821</f>
        <v>2015/5</v>
      </c>
      <c r="V821" t="str">
        <f>'pure data'!M821</f>
        <v>C. Cooper</v>
      </c>
    </row>
    <row r="822" spans="2:22" x14ac:dyDescent="0.2">
      <c r="B822" t="str">
        <f>'pure data'!A822</f>
        <v>Printer 9</v>
      </c>
      <c r="C822">
        <f>'pure data'!G822</f>
        <v>25944924</v>
      </c>
      <c r="D822" s="13">
        <f>'pure data'!H822</f>
        <v>6</v>
      </c>
      <c r="E822">
        <f>'pure data'!I822</f>
        <v>56</v>
      </c>
      <c r="F822">
        <f>'pure data'!J822</f>
        <v>0</v>
      </c>
      <c r="G822" t="str">
        <f>'pure data'!K822</f>
        <v>N/A</v>
      </c>
      <c r="H822" t="str">
        <f>'pure data'!M822</f>
        <v>S. Zhou</v>
      </c>
      <c r="I822" t="str">
        <f>'pure data'!N822</f>
        <v>undergraduate</v>
      </c>
      <c r="J822" t="str">
        <f>'pure data'!O822</f>
        <v>FEEG2001 - Eurobot 7</v>
      </c>
      <c r="K822">
        <f>'pure data'!P822</f>
        <v>0</v>
      </c>
      <c r="L822" t="str">
        <f>'pure data'!Q822</f>
        <v>returned</v>
      </c>
      <c r="M822" t="str">
        <f>'pure data'!T822</f>
        <v>yes</v>
      </c>
      <c r="N822" t="str">
        <f>'pure data'!D822</f>
        <v>Loan</v>
      </c>
      <c r="O822" t="str">
        <f>'pure data'!E822 &amp; " " &amp; 'pure data'!F822</f>
        <v>Michael Harris msh3g13</v>
      </c>
      <c r="P822" t="s">
        <v>2130</v>
      </c>
      <c r="Q822" s="1">
        <f>'pure data'!C822</f>
        <v>42130.75</v>
      </c>
      <c r="R822" s="1">
        <f>'pure data'!L822</f>
        <v>42136.75</v>
      </c>
      <c r="S822" t="str">
        <f>'pure data'!F822 &amp; "@soton.ac.uk"</f>
        <v>msh3g13@soton.ac.uk</v>
      </c>
      <c r="T822">
        <f>'pure data'!B822</f>
        <v>80213</v>
      </c>
      <c r="U822" t="str">
        <f>'pure data'!R822</f>
        <v>2015/5</v>
      </c>
      <c r="V822" t="str">
        <f>'pure data'!M822</f>
        <v>S. Zhou</v>
      </c>
    </row>
    <row r="823" spans="2:22" x14ac:dyDescent="0.2">
      <c r="B823" t="str">
        <f>'pure data'!A823</f>
        <v>Printer 3</v>
      </c>
      <c r="C823">
        <f>'pure data'!G823</f>
        <v>25945017</v>
      </c>
      <c r="D823" s="13">
        <f>'pure data'!H823</f>
        <v>6.25E-2</v>
      </c>
      <c r="E823">
        <f>'pure data'!I823</f>
        <v>40</v>
      </c>
      <c r="F823">
        <f>'pure data'!J823</f>
        <v>0</v>
      </c>
      <c r="G823" t="str">
        <f>'pure data'!K823</f>
        <v>N/A</v>
      </c>
      <c r="H823" t="str">
        <f>'pure data'!M823</f>
        <v>C. Cooper</v>
      </c>
      <c r="I823" t="str">
        <f>'pure data'!N823</f>
        <v>undergraduate</v>
      </c>
      <c r="J823" t="str">
        <f>'pure data'!O823</f>
        <v xml:space="preserve">FEEG2001 - Eurobot </v>
      </c>
      <c r="K823">
        <f>'pure data'!P823</f>
        <v>0</v>
      </c>
      <c r="L823">
        <f>'pure data'!Q823</f>
        <v>0</v>
      </c>
      <c r="M823" t="str">
        <f>'pure data'!T823</f>
        <v>yes</v>
      </c>
      <c r="N823" t="str">
        <f>'pure data'!D823</f>
        <v>Use</v>
      </c>
      <c r="O823" t="str">
        <f>'pure data'!E823 &amp; " " &amp; 'pure data'!F823</f>
        <v>A. D. ad8g13</v>
      </c>
      <c r="P823" t="s">
        <v>2130</v>
      </c>
      <c r="Q823" s="1">
        <f>'pure data'!C823</f>
        <v>42130</v>
      </c>
      <c r="R823" s="1">
        <f>'pure data'!L823</f>
        <v>42130.0625</v>
      </c>
      <c r="S823" t="str">
        <f>'pure data'!F823 &amp; "@soton.ac.uk"</f>
        <v>ad8g13@soton.ac.uk</v>
      </c>
      <c r="T823">
        <f>'pure data'!B823</f>
        <v>82953</v>
      </c>
      <c r="U823" t="str">
        <f>'pure data'!R823</f>
        <v>2015/5</v>
      </c>
      <c r="V823" t="str">
        <f>'pure data'!M823</f>
        <v>C. Cooper</v>
      </c>
    </row>
    <row r="824" spans="2:22" x14ac:dyDescent="0.2">
      <c r="B824" t="str">
        <f>'pure data'!A824</f>
        <v>Printer 20</v>
      </c>
      <c r="C824">
        <f>'pure data'!G824</f>
        <v>26374153</v>
      </c>
      <c r="D824" s="13">
        <f>'pure data'!H824</f>
        <v>1.3888888888888888E-2</v>
      </c>
      <c r="E824">
        <f>'pure data'!I824</f>
        <v>12</v>
      </c>
      <c r="F824">
        <f>'pure data'!J824</f>
        <v>0</v>
      </c>
      <c r="G824" t="str">
        <f>'pure data'!K824</f>
        <v>N/A</v>
      </c>
      <c r="H824" t="str">
        <f>'pure data'!M824</f>
        <v>A. Duranec</v>
      </c>
      <c r="I824" t="str">
        <f>'pure data'!N824</f>
        <v>undergraduate</v>
      </c>
      <c r="J824" t="str">
        <f>'pure data'!O824</f>
        <v>FEEG2001 - Eurobot 3</v>
      </c>
      <c r="K824">
        <f>'pure data'!P824</f>
        <v>0</v>
      </c>
      <c r="L824">
        <f>'pure data'!Q824</f>
        <v>0</v>
      </c>
      <c r="M824" t="str">
        <f>'pure data'!T824</f>
        <v>yes</v>
      </c>
      <c r="N824" t="str">
        <f>'pure data'!D824</f>
        <v>Use</v>
      </c>
      <c r="O824" t="str">
        <f>'pure data'!E824 &amp; " " &amp; 'pure data'!F824</f>
        <v>Samuel Sheehy ses1u12</v>
      </c>
      <c r="P824" t="s">
        <v>2130</v>
      </c>
      <c r="Q824" s="1">
        <f>'pure data'!C824</f>
        <v>42130.379861111112</v>
      </c>
      <c r="R824" s="1">
        <f>'pure data'!L824</f>
        <v>42130.393750000003</v>
      </c>
      <c r="S824" t="str">
        <f>'pure data'!F824 &amp; "@soton.ac.uk"</f>
        <v>ses1u12@soton.ac.uk</v>
      </c>
      <c r="T824">
        <f>'pure data'!B824</f>
        <v>84097</v>
      </c>
      <c r="U824" t="str">
        <f>'pure data'!R824</f>
        <v>2015/5</v>
      </c>
      <c r="V824" t="str">
        <f>'pure data'!M824</f>
        <v>A. Duranec</v>
      </c>
    </row>
    <row r="825" spans="2:22" x14ac:dyDescent="0.2">
      <c r="B825" t="str">
        <f>'pure data'!A825</f>
        <v>Printer 17</v>
      </c>
      <c r="C825">
        <f>'pure data'!G825</f>
        <v>25460935</v>
      </c>
      <c r="D825" s="13">
        <f>'pure data'!H825</f>
        <v>0.23472222222222219</v>
      </c>
      <c r="E825">
        <f>'pure data'!I825</f>
        <v>94</v>
      </c>
      <c r="F825">
        <f>'pure data'!J825</f>
        <v>0</v>
      </c>
      <c r="G825" t="str">
        <f>'pure data'!K825</f>
        <v>N/A</v>
      </c>
      <c r="H825" t="str">
        <f>'pure data'!M825</f>
        <v>A. Duranec</v>
      </c>
      <c r="I825" t="str">
        <f>'pure data'!N825</f>
        <v>undergraduate</v>
      </c>
      <c r="J825" t="str">
        <f>'pure data'!O825</f>
        <v>FEEG2001 - UAV 5</v>
      </c>
      <c r="K825">
        <f>'pure data'!P825</f>
        <v>0</v>
      </c>
      <c r="L825">
        <f>'pure data'!Q825</f>
        <v>0</v>
      </c>
      <c r="M825" t="str">
        <f>'pure data'!T825</f>
        <v>yes</v>
      </c>
      <c r="N825" t="str">
        <f>'pure data'!D825</f>
        <v>Use</v>
      </c>
      <c r="O825" t="str">
        <f>'pure data'!E825 &amp; " " &amp; 'pure data'!F825</f>
        <v>Alex Tynenouth ajgtig12</v>
      </c>
      <c r="P825" t="s">
        <v>2130</v>
      </c>
      <c r="Q825" s="1">
        <f>'pure data'!C825</f>
        <v>42130.375</v>
      </c>
      <c r="R825" s="1">
        <f>'pure data'!L825</f>
        <v>42130.609722222223</v>
      </c>
      <c r="S825" t="str">
        <f>'pure data'!F825 &amp; "@soton.ac.uk"</f>
        <v>ajgtig12@soton.ac.uk</v>
      </c>
      <c r="T825">
        <f>'pure data'!B825</f>
        <v>84071</v>
      </c>
      <c r="U825" t="str">
        <f>'pure data'!R825</f>
        <v>2015/5</v>
      </c>
      <c r="V825" t="str">
        <f>'pure data'!M825</f>
        <v>A. Duranec</v>
      </c>
    </row>
    <row r="826" spans="2:22" x14ac:dyDescent="0.2">
      <c r="B826" t="str">
        <f>'pure data'!A826</f>
        <v>Printer 16</v>
      </c>
      <c r="C826">
        <f>'pure data'!G826</f>
        <v>25924419</v>
      </c>
      <c r="D826" s="13">
        <f>'pure data'!H826</f>
        <v>4.3750000000000004E-2</v>
      </c>
      <c r="E826">
        <f>'pure data'!I826</f>
        <v>9.3000000000000007</v>
      </c>
      <c r="F826">
        <f>'pure data'!J826</f>
        <v>0</v>
      </c>
      <c r="G826" t="str">
        <f>'pure data'!K826</f>
        <v>N/A</v>
      </c>
      <c r="H826" t="str">
        <f>'pure data'!M826</f>
        <v>A. Duranec</v>
      </c>
      <c r="I826" t="str">
        <f>'pure data'!N826</f>
        <v>undergraduate</v>
      </c>
      <c r="J826" t="str">
        <f>'pure data'!O826</f>
        <v>FEEG2001 - UAV 3</v>
      </c>
      <c r="K826">
        <f>'pure data'!P826</f>
        <v>0</v>
      </c>
      <c r="L826">
        <f>'pure data'!Q826</f>
        <v>0</v>
      </c>
      <c r="M826" t="str">
        <f>'pure data'!T826</f>
        <v>yes</v>
      </c>
      <c r="N826" t="str">
        <f>'pure data'!D826</f>
        <v>Use</v>
      </c>
      <c r="O826" t="str">
        <f>'pure data'!E826 &amp; " " &amp; 'pure data'!F826</f>
        <v>C. A. W. caw2g13</v>
      </c>
      <c r="P826" t="s">
        <v>2130</v>
      </c>
      <c r="Q826" s="1">
        <f>'pure data'!C826</f>
        <v>42130.395833333336</v>
      </c>
      <c r="R826" s="1">
        <f>'pure data'!L826</f>
        <v>42130.439583333333</v>
      </c>
      <c r="S826" t="str">
        <f>'pure data'!F826 &amp; "@soton.ac.uk"</f>
        <v>caw2g13@soton.ac.uk</v>
      </c>
      <c r="T826">
        <f>'pure data'!B826</f>
        <v>82908</v>
      </c>
      <c r="U826" t="str">
        <f>'pure data'!R826</f>
        <v>2015/5</v>
      </c>
      <c r="V826" t="str">
        <f>'pure data'!M826</f>
        <v>A. Duranec</v>
      </c>
    </row>
    <row r="827" spans="2:22" x14ac:dyDescent="0.2">
      <c r="B827" t="str">
        <f>'pure data'!A827</f>
        <v>Printer 12</v>
      </c>
      <c r="C827">
        <f>'pure data'!G827</f>
        <v>26004828</v>
      </c>
      <c r="D827" s="13">
        <f>'pure data'!H827</f>
        <v>1.6666666666666666E-2</v>
      </c>
      <c r="E827">
        <f>'pure data'!I827</f>
        <v>8.2899999999999991</v>
      </c>
      <c r="F827">
        <f>'pure data'!J827</f>
        <v>0</v>
      </c>
      <c r="G827" t="str">
        <f>'pure data'!K827</f>
        <v>N/A</v>
      </c>
      <c r="H827" t="str">
        <f>'pure data'!M827</f>
        <v>A. Duranec</v>
      </c>
      <c r="I827" t="str">
        <f>'pure data'!N827</f>
        <v>undergraduate</v>
      </c>
      <c r="J827" t="str">
        <f>'pure data'!O827</f>
        <v>FEEG2001 - 3D Printer 3</v>
      </c>
      <c r="K827">
        <f>'pure data'!P827</f>
        <v>0</v>
      </c>
      <c r="L827">
        <f>'pure data'!Q827</f>
        <v>0</v>
      </c>
      <c r="M827" t="str">
        <f>'pure data'!T827</f>
        <v>yes</v>
      </c>
      <c r="N827" t="str">
        <f>'pure data'!D827</f>
        <v>Use</v>
      </c>
      <c r="O827" t="str">
        <f>'pure data'!E827 &amp; " " &amp; 'pure data'!F827</f>
        <v>C. H. C. chc2g13</v>
      </c>
      <c r="P827" t="s">
        <v>2130</v>
      </c>
      <c r="Q827" s="1">
        <f>'pure data'!C827</f>
        <v>42130.407638888886</v>
      </c>
      <c r="R827" s="1">
        <f>'pure data'!L827</f>
        <v>42130.424305555556</v>
      </c>
      <c r="S827" t="str">
        <f>'pure data'!F827 &amp; "@soton.ac.uk"</f>
        <v>chc2g13@soton.ac.uk</v>
      </c>
      <c r="T827">
        <f>'pure data'!B827</f>
        <v>80222</v>
      </c>
      <c r="U827" t="str">
        <f>'pure data'!R827</f>
        <v>2015/5</v>
      </c>
      <c r="V827" t="str">
        <f>'pure data'!M827</f>
        <v>A. Duranec</v>
      </c>
    </row>
    <row r="828" spans="2:22" x14ac:dyDescent="0.2">
      <c r="B828" t="str">
        <f>'pure data'!A828</f>
        <v>Printer 2</v>
      </c>
      <c r="C828">
        <f>'pure data'!G828</f>
        <v>25962965</v>
      </c>
      <c r="D828" s="13">
        <f>'pure data'!H828</f>
        <v>0.14444444444444446</v>
      </c>
      <c r="E828">
        <f>'pure data'!I828</f>
        <v>33.9</v>
      </c>
      <c r="F828">
        <f>'pure data'!J828</f>
        <v>0</v>
      </c>
      <c r="G828" t="str">
        <f>'pure data'!K828</f>
        <v>N/A</v>
      </c>
      <c r="H828" t="str">
        <f>'pure data'!M828</f>
        <v>C. Cooper</v>
      </c>
      <c r="I828" t="str">
        <f>'pure data'!N828</f>
        <v>undergraduate</v>
      </c>
      <c r="J828" t="str">
        <f>'pure data'!O828</f>
        <v>FEEG2001</v>
      </c>
      <c r="K828">
        <f>'pure data'!P828</f>
        <v>0</v>
      </c>
      <c r="L828">
        <f>'pure data'!Q828</f>
        <v>0</v>
      </c>
      <c r="M828" t="str">
        <f>'pure data'!T828</f>
        <v>yes</v>
      </c>
      <c r="N828" t="str">
        <f>'pure data'!D828</f>
        <v>Use</v>
      </c>
      <c r="O828" t="str">
        <f>'pure data'!E828 &amp; " " &amp; 'pure data'!F828</f>
        <v>C. Y. cy8g13</v>
      </c>
      <c r="P828" t="s">
        <v>2130</v>
      </c>
      <c r="Q828" s="1">
        <f>'pure data'!C828</f>
        <v>42130.52847222222</v>
      </c>
      <c r="R828" s="1">
        <f>'pure data'!L828</f>
        <v>42130.672916666663</v>
      </c>
      <c r="S828" t="str">
        <f>'pure data'!F828 &amp; "@soton.ac.uk"</f>
        <v>cy8g13@soton.ac.uk</v>
      </c>
      <c r="T828">
        <f>'pure data'!B828</f>
        <v>63116</v>
      </c>
      <c r="U828" t="str">
        <f>'pure data'!R828</f>
        <v>2015/5</v>
      </c>
      <c r="V828" t="str">
        <f>'pure data'!M828</f>
        <v>C. Cooper</v>
      </c>
    </row>
    <row r="829" spans="2:22" x14ac:dyDescent="0.2">
      <c r="B829" t="str">
        <f>'pure data'!A829</f>
        <v>Printer 20</v>
      </c>
      <c r="C829">
        <f>'pure data'!G829</f>
        <v>25592866</v>
      </c>
      <c r="D829" s="13">
        <f>'pure data'!H829</f>
        <v>5.625</v>
      </c>
      <c r="E829">
        <f>'pure data'!I829</f>
        <v>105</v>
      </c>
      <c r="F829">
        <f>'pure data'!J829</f>
        <v>0</v>
      </c>
      <c r="G829" t="str">
        <f>'pure data'!K829</f>
        <v>N/A</v>
      </c>
      <c r="H829" t="str">
        <f>'pure data'!M829</f>
        <v>S. Zhou</v>
      </c>
      <c r="I829" t="str">
        <f>'pure data'!N829</f>
        <v>undergraduate</v>
      </c>
      <c r="J829" t="str">
        <f>'pure data'!O829</f>
        <v xml:space="preserve">FEEG2001 - 3D Printer </v>
      </c>
      <c r="K829">
        <f>'pure data'!P829</f>
        <v>0</v>
      </c>
      <c r="L829" t="str">
        <f>'pure data'!Q829</f>
        <v>returned</v>
      </c>
      <c r="M829" t="str">
        <f>'pure data'!T829</f>
        <v>yes</v>
      </c>
      <c r="N829" t="str">
        <f>'pure data'!D829</f>
        <v>Loan</v>
      </c>
      <c r="O829" t="str">
        <f>'pure data'!E829 &amp; " " &amp; 'pure data'!F829</f>
        <v>Andreas Hadjirafris ah6g12</v>
      </c>
      <c r="P829" t="s">
        <v>2130</v>
      </c>
      <c r="Q829" s="1">
        <f>'pure data'!C829</f>
        <v>42130.75</v>
      </c>
      <c r="R829" s="1">
        <f>'pure data'!L829</f>
        <v>42136.375</v>
      </c>
      <c r="S829" t="str">
        <f>'pure data'!F829 &amp; "@soton.ac.uk"</f>
        <v>ah6g12@soton.ac.uk</v>
      </c>
      <c r="T829">
        <f>'pure data'!B829</f>
        <v>84097</v>
      </c>
      <c r="U829" t="str">
        <f>'pure data'!R829</f>
        <v>2015/5</v>
      </c>
      <c r="V829" t="str">
        <f>'pure data'!M829</f>
        <v>S. Zhou</v>
      </c>
    </row>
    <row r="830" spans="2:22" x14ac:dyDescent="0.2">
      <c r="B830" t="str">
        <f>'pure data'!A830</f>
        <v>Printer 11</v>
      </c>
      <c r="C830">
        <f>'pure data'!G830</f>
        <v>26070073</v>
      </c>
      <c r="D830" s="13">
        <f>'pure data'!H830</f>
        <v>6.625</v>
      </c>
      <c r="E830">
        <f>'pure data'!I830</f>
        <v>480</v>
      </c>
      <c r="F830">
        <f>'pure data'!J830</f>
        <v>0</v>
      </c>
      <c r="G830" t="str">
        <f>'pure data'!K830</f>
        <v>N/A</v>
      </c>
      <c r="H830" t="str">
        <f>'pure data'!M830</f>
        <v>S. Mestry</v>
      </c>
      <c r="I830" t="str">
        <f>'pure data'!N830</f>
        <v>undergraduate</v>
      </c>
      <c r="J830" t="str">
        <f>'pure data'!O830</f>
        <v xml:space="preserve">FEEG2001 - UAV </v>
      </c>
      <c r="K830">
        <f>'pure data'!P830</f>
        <v>0</v>
      </c>
      <c r="L830" t="str">
        <f>'pure data'!Q830</f>
        <v>returned</v>
      </c>
      <c r="M830" t="str">
        <f>'pure data'!T830</f>
        <v>yes</v>
      </c>
      <c r="N830" t="str">
        <f>'pure data'!D830</f>
        <v>Loan</v>
      </c>
      <c r="O830" t="str">
        <f>'pure data'!E830 &amp; " " &amp; 'pure data'!F830</f>
        <v>Nur Hjlsmail nihile13</v>
      </c>
      <c r="P830" t="s">
        <v>2130</v>
      </c>
      <c r="Q830" s="1">
        <f>'pure data'!C830</f>
        <v>42130.75</v>
      </c>
      <c r="R830" s="1">
        <f>'pure data'!L830</f>
        <v>42137.375</v>
      </c>
      <c r="S830" t="str">
        <f>'pure data'!F830 &amp; "@soton.ac.uk"</f>
        <v>nihile13@soton.ac.uk</v>
      </c>
      <c r="T830">
        <f>'pure data'!B830</f>
        <v>80215</v>
      </c>
      <c r="U830" t="str">
        <f>'pure data'!R830</f>
        <v>2015/5</v>
      </c>
      <c r="V830" t="str">
        <f>'pure data'!M830</f>
        <v>S. Mestry</v>
      </c>
    </row>
    <row r="831" spans="2:22" x14ac:dyDescent="0.2">
      <c r="B831" t="str">
        <f>'pure data'!A831</f>
        <v>Printer 16</v>
      </c>
      <c r="C831">
        <f>'pure data'!G831</f>
        <v>26237555</v>
      </c>
      <c r="D831" s="13">
        <f>'pure data'!H831</f>
        <v>5.1388888888888894E-2</v>
      </c>
      <c r="E831">
        <f>'pure data'!I831</f>
        <v>29.5</v>
      </c>
      <c r="F831">
        <f>'pure data'!J831</f>
        <v>0</v>
      </c>
      <c r="G831" t="str">
        <f>'pure data'!K831</f>
        <v>N/A</v>
      </c>
      <c r="H831" t="str">
        <f>'pure data'!M831</f>
        <v>S. Mestry</v>
      </c>
      <c r="I831" t="str">
        <f>'pure data'!N831</f>
        <v>undergraduate</v>
      </c>
      <c r="J831" t="str">
        <f>'pure data'!O831</f>
        <v>FEEG2001 - UAV 7</v>
      </c>
      <c r="K831">
        <f>'pure data'!P831</f>
        <v>0</v>
      </c>
      <c r="L831">
        <f>'pure data'!Q831</f>
        <v>0</v>
      </c>
      <c r="M831" t="str">
        <f>'pure data'!T831</f>
        <v>yes</v>
      </c>
      <c r="N831" t="str">
        <f>'pure data'!D831</f>
        <v>Use</v>
      </c>
      <c r="O831" t="str">
        <f>'pure data'!E831 &amp; " " &amp; 'pure data'!F831</f>
        <v>Janci Shah js44g13</v>
      </c>
      <c r="P831" t="s">
        <v>2130</v>
      </c>
      <c r="Q831" s="1">
        <f>'pure data'!C831</f>
        <v>42130.439583333333</v>
      </c>
      <c r="R831" s="1">
        <f>'pure data'!L831</f>
        <v>42130.490972222222</v>
      </c>
      <c r="S831" t="str">
        <f>'pure data'!F831 &amp; "@soton.ac.uk"</f>
        <v>js44g13@soton.ac.uk</v>
      </c>
      <c r="T831">
        <f>'pure data'!B831</f>
        <v>82908</v>
      </c>
      <c r="U831" t="str">
        <f>'pure data'!R831</f>
        <v>2015/5</v>
      </c>
      <c r="V831" t="str">
        <f>'pure data'!M831</f>
        <v>S. Mestry</v>
      </c>
    </row>
    <row r="832" spans="2:22" x14ac:dyDescent="0.2">
      <c r="B832" t="str">
        <f>'pure data'!A832</f>
        <v>Printer 10</v>
      </c>
      <c r="C832">
        <f>'pure data'!G832</f>
        <v>26160498</v>
      </c>
      <c r="D832" s="13">
        <f>'pure data'!H832</f>
        <v>48.625</v>
      </c>
      <c r="E832">
        <f>'pure data'!I832</f>
        <v>323.89999999999998</v>
      </c>
      <c r="F832">
        <f>'pure data'!J832</f>
        <v>0</v>
      </c>
      <c r="G832" t="str">
        <f>'pure data'!K832</f>
        <v>N/A</v>
      </c>
      <c r="H832" t="str">
        <f>'pure data'!M832</f>
        <v>S. Mestry</v>
      </c>
      <c r="I832" t="str">
        <f>'pure data'!N832</f>
        <v>undergraduate</v>
      </c>
      <c r="J832" t="str">
        <f>'pure data'!O832</f>
        <v>FEEG2001 - UAV 11</v>
      </c>
      <c r="K832">
        <f>'pure data'!P832</f>
        <v>0</v>
      </c>
      <c r="L832" t="str">
        <f>'pure data'!Q832</f>
        <v>returned</v>
      </c>
      <c r="M832" t="str">
        <f>'pure data'!T832</f>
        <v>yes</v>
      </c>
      <c r="N832" t="str">
        <f>'pure data'!D832</f>
        <v>Loan</v>
      </c>
      <c r="O832" t="str">
        <f>'pure data'!E832 &amp; " " &amp; 'pure data'!F832</f>
        <v>Jonathan Perrett jp12g13</v>
      </c>
      <c r="P832" t="s">
        <v>2130</v>
      </c>
      <c r="Q832" s="1">
        <f>'pure data'!C832</f>
        <v>42130.75</v>
      </c>
      <c r="R832" s="1">
        <f>'pure data'!L832</f>
        <v>42179.375</v>
      </c>
      <c r="S832" t="str">
        <f>'pure data'!F832 &amp; "@soton.ac.uk"</f>
        <v>jp12g13@soton.ac.uk</v>
      </c>
      <c r="T832">
        <f>'pure data'!B832</f>
        <v>80265</v>
      </c>
      <c r="U832" t="str">
        <f>'pure data'!R832</f>
        <v>2015/5</v>
      </c>
      <c r="V832" t="str">
        <f>'pure data'!M832</f>
        <v>S. Mestry</v>
      </c>
    </row>
    <row r="833" spans="2:22" x14ac:dyDescent="0.2">
      <c r="B833" t="str">
        <f>'pure data'!A833</f>
        <v>Printer 18</v>
      </c>
      <c r="C833">
        <f>'pure data'!G833</f>
        <v>26115638</v>
      </c>
      <c r="D833" s="13">
        <f>'pure data'!H833</f>
        <v>5.0694444444444452E-2</v>
      </c>
      <c r="E833">
        <f>'pure data'!I833</f>
        <v>31.8</v>
      </c>
      <c r="F833">
        <f>'pure data'!J833</f>
        <v>0</v>
      </c>
      <c r="G833" t="str">
        <f>'pure data'!K833</f>
        <v>N/A</v>
      </c>
      <c r="H833" t="str">
        <f>'pure data'!M833</f>
        <v>S. Mestry</v>
      </c>
      <c r="I833" t="str">
        <f>'pure data'!N833</f>
        <v>undergraduate</v>
      </c>
      <c r="J833" t="str">
        <f>'pure data'!O833</f>
        <v>FEEG2001 - UAV 18</v>
      </c>
      <c r="K833">
        <f>'pure data'!P833</f>
        <v>0</v>
      </c>
      <c r="L833">
        <f>'pure data'!Q833</f>
        <v>0</v>
      </c>
      <c r="M833" t="str">
        <f>'pure data'!T833</f>
        <v>yes</v>
      </c>
      <c r="N833" t="str">
        <f>'pure data'!D833</f>
        <v>Use</v>
      </c>
      <c r="O833" t="str">
        <f>'pure data'!E833 &amp; " " &amp; 'pure data'!F833</f>
        <v>Emma Goy elg1n12</v>
      </c>
      <c r="P833" t="s">
        <v>2130</v>
      </c>
      <c r="Q833" s="1">
        <f>'pure data'!C833</f>
        <v>42130.452777777777</v>
      </c>
      <c r="R833" s="1">
        <f>'pure data'!L833</f>
        <v>42130.503472222219</v>
      </c>
      <c r="S833" t="str">
        <f>'pure data'!F833 &amp; "@soton.ac.uk"</f>
        <v>elg1n12@soton.ac.uk</v>
      </c>
      <c r="T833">
        <f>'pure data'!B833</f>
        <v>84788</v>
      </c>
      <c r="U833" t="str">
        <f>'pure data'!R833</f>
        <v>2015/5</v>
      </c>
      <c r="V833" t="str">
        <f>'pure data'!M833</f>
        <v>S. Mestry</v>
      </c>
    </row>
    <row r="834" spans="2:22" x14ac:dyDescent="0.2">
      <c r="B834" t="str">
        <f>'pure data'!A834</f>
        <v>Printer 18</v>
      </c>
      <c r="C834">
        <f>'pure data'!G834</f>
        <v>26115638</v>
      </c>
      <c r="D834" s="13">
        <f>'pure data'!H834</f>
        <v>4.625</v>
      </c>
      <c r="E834">
        <f>'pure data'!I834</f>
        <v>500</v>
      </c>
      <c r="F834">
        <f>'pure data'!J834</f>
        <v>0</v>
      </c>
      <c r="G834" t="str">
        <f>'pure data'!K834</f>
        <v>N/A</v>
      </c>
      <c r="H834" t="str">
        <f>'pure data'!M834</f>
        <v>S. Mestry</v>
      </c>
      <c r="I834" t="str">
        <f>'pure data'!N834</f>
        <v>undergraduate</v>
      </c>
      <c r="J834" t="str">
        <f>'pure data'!O834</f>
        <v>FEEG2001 - UAV 18</v>
      </c>
      <c r="K834">
        <f>'pure data'!P834</f>
        <v>0</v>
      </c>
      <c r="L834" t="str">
        <f>'pure data'!Q834</f>
        <v>returned by 11/05/2015 (no official record available)</v>
      </c>
      <c r="M834" t="str">
        <f>'pure data'!T834</f>
        <v>yes</v>
      </c>
      <c r="N834" t="str">
        <f>'pure data'!D834</f>
        <v>Loan</v>
      </c>
      <c r="O834" t="str">
        <f>'pure data'!E834 &amp; " " &amp; 'pure data'!F834</f>
        <v>Emma Goy elg1n12</v>
      </c>
      <c r="P834" t="s">
        <v>2130</v>
      </c>
      <c r="Q834" s="1">
        <f>'pure data'!C834</f>
        <v>42130.75</v>
      </c>
      <c r="R834" s="1">
        <f>'pure data'!L834</f>
        <v>42135.375</v>
      </c>
      <c r="S834" t="str">
        <f>'pure data'!F834 &amp; "@soton.ac.uk"</f>
        <v>elg1n12@soton.ac.uk</v>
      </c>
      <c r="T834">
        <f>'pure data'!B834</f>
        <v>84788</v>
      </c>
      <c r="U834" t="str">
        <f>'pure data'!R834</f>
        <v>2015/5</v>
      </c>
      <c r="V834" t="str">
        <f>'pure data'!M834</f>
        <v>S. Mestry</v>
      </c>
    </row>
    <row r="835" spans="2:22" x14ac:dyDescent="0.2">
      <c r="B835" t="str">
        <f>'pure data'!A835</f>
        <v>Printer 17</v>
      </c>
      <c r="C835">
        <f>'pure data'!G835</f>
        <v>26070073</v>
      </c>
      <c r="D835" s="13">
        <f>'pure data'!H835</f>
        <v>0.13263888888888889</v>
      </c>
      <c r="E835">
        <f>'pure data'!I835</f>
        <v>70.099999999999994</v>
      </c>
      <c r="F835">
        <f>'pure data'!J835</f>
        <v>0</v>
      </c>
      <c r="G835" t="str">
        <f>'pure data'!K835</f>
        <v>N/A</v>
      </c>
      <c r="H835" t="str">
        <f>'pure data'!M835</f>
        <v>S. Mestry</v>
      </c>
      <c r="I835" t="str">
        <f>'pure data'!N835</f>
        <v>undergraduate</v>
      </c>
      <c r="J835" t="str">
        <f>'pure data'!O835</f>
        <v>FEEG2001 - UAV 9</v>
      </c>
      <c r="K835">
        <f>'pure data'!P835</f>
        <v>0</v>
      </c>
      <c r="L835">
        <f>'pure data'!Q835</f>
        <v>0</v>
      </c>
      <c r="M835" t="str">
        <f>'pure data'!T835</f>
        <v>yes</v>
      </c>
      <c r="N835" t="str">
        <f>'pure data'!D835</f>
        <v>Use</v>
      </c>
      <c r="O835" t="str">
        <f>'pure data'!E835 &amp; " " &amp; 'pure data'!F835</f>
        <v>Nur Hjlsmail nihile13</v>
      </c>
      <c r="P835" t="s">
        <v>2130</v>
      </c>
      <c r="Q835" s="1">
        <f>'pure data'!C835</f>
        <v>42130.609722222223</v>
      </c>
      <c r="R835" s="1">
        <f>'pure data'!L835</f>
        <v>42130.742361111115</v>
      </c>
      <c r="S835" t="str">
        <f>'pure data'!F835 &amp; "@soton.ac.uk"</f>
        <v>nihile13@soton.ac.uk</v>
      </c>
      <c r="T835">
        <f>'pure data'!B835</f>
        <v>84071</v>
      </c>
      <c r="U835" t="str">
        <f>'pure data'!R835</f>
        <v>2015/5</v>
      </c>
      <c r="V835" t="str">
        <f>'pure data'!M835</f>
        <v>S. Mestry</v>
      </c>
    </row>
    <row r="836" spans="2:22" x14ac:dyDescent="0.2">
      <c r="B836" t="str">
        <f>'pure data'!A836</f>
        <v>Printer 11</v>
      </c>
      <c r="C836">
        <f>'pure data'!G836</f>
        <v>26608022</v>
      </c>
      <c r="D836" s="13">
        <f>'pure data'!H836</f>
        <v>0.11527777777777777</v>
      </c>
      <c r="E836">
        <f>'pure data'!I836</f>
        <v>70.3</v>
      </c>
      <c r="F836">
        <f>'pure data'!J836</f>
        <v>0</v>
      </c>
      <c r="G836" t="str">
        <f>'pure data'!K836</f>
        <v>N/A</v>
      </c>
      <c r="H836" t="str">
        <f>'pure data'!M836</f>
        <v>S. Mestry</v>
      </c>
      <c r="I836" t="str">
        <f>'pure data'!N836</f>
        <v>undergraduate</v>
      </c>
      <c r="J836" t="str">
        <f>'pure data'!O836</f>
        <v>FEEG2001 - UAV 9</v>
      </c>
      <c r="K836">
        <f>'pure data'!P836</f>
        <v>0</v>
      </c>
      <c r="L836">
        <f>'pure data'!Q836</f>
        <v>0</v>
      </c>
      <c r="M836" t="str">
        <f>'pure data'!T836</f>
        <v>yes</v>
      </c>
      <c r="N836" t="str">
        <f>'pure data'!D836</f>
        <v>Use</v>
      </c>
      <c r="O836" t="str">
        <f>'pure data'!E836 &amp; " " &amp; 'pure data'!F836</f>
        <v>F. G. fg3g13</v>
      </c>
      <c r="P836" t="s">
        <v>2130</v>
      </c>
      <c r="Q836" s="1">
        <f>'pure data'!C836</f>
        <v>42130.445833333331</v>
      </c>
      <c r="R836" s="1">
        <f>'pure data'!L836</f>
        <v>42130.561111111107</v>
      </c>
      <c r="S836" t="str">
        <f>'pure data'!F836 &amp; "@soton.ac.uk"</f>
        <v>fg3g13@soton.ac.uk</v>
      </c>
      <c r="T836">
        <f>'pure data'!B836</f>
        <v>80215</v>
      </c>
      <c r="U836" t="str">
        <f>'pure data'!R836</f>
        <v>2015/5</v>
      </c>
      <c r="V836" t="str">
        <f>'pure data'!M836</f>
        <v>S. Mestry</v>
      </c>
    </row>
    <row r="837" spans="2:22" x14ac:dyDescent="0.2">
      <c r="B837" t="str">
        <f>'pure data'!A837</f>
        <v>Printer 12</v>
      </c>
      <c r="C837">
        <f>'pure data'!G837</f>
        <v>26129434</v>
      </c>
      <c r="D837" s="13">
        <f>'pure data'!H837</f>
        <v>3.888888888888889E-2</v>
      </c>
      <c r="E837">
        <f>'pure data'!I837</f>
        <v>30</v>
      </c>
      <c r="F837">
        <f>'pure data'!J837</f>
        <v>0</v>
      </c>
      <c r="G837" t="str">
        <f>'pure data'!K837</f>
        <v>N/A</v>
      </c>
      <c r="H837" t="str">
        <f>'pure data'!M837</f>
        <v>A. Duranec</v>
      </c>
      <c r="I837" t="str">
        <f>'pure data'!N837</f>
        <v>undergraduate</v>
      </c>
      <c r="J837" t="str">
        <f>'pure data'!O837</f>
        <v>FEEG2001 - UAV 9</v>
      </c>
      <c r="K837">
        <f>'pure data'!P837</f>
        <v>0</v>
      </c>
      <c r="L837">
        <f>'pure data'!Q837</f>
        <v>0</v>
      </c>
      <c r="M837" t="str">
        <f>'pure data'!T837</f>
        <v>yes</v>
      </c>
      <c r="N837" t="str">
        <f>'pure data'!D837</f>
        <v>Use</v>
      </c>
      <c r="O837" t="str">
        <f>'pure data'!E837 &amp; " " &amp; 'pure data'!F837</f>
        <v>D. N. A. F. dnaf1913</v>
      </c>
      <c r="P837" t="s">
        <v>2130</v>
      </c>
      <c r="Q837" s="1">
        <f>'pure data'!C837</f>
        <v>42130.424305555556</v>
      </c>
      <c r="R837" s="1">
        <f>'pure data'!L837</f>
        <v>42130.463194444448</v>
      </c>
      <c r="S837" t="str">
        <f>'pure data'!F837 &amp; "@soton.ac.uk"</f>
        <v>dnaf1913@soton.ac.uk</v>
      </c>
      <c r="T837">
        <f>'pure data'!B837</f>
        <v>80222</v>
      </c>
      <c r="U837" t="str">
        <f>'pure data'!R837</f>
        <v>2015/5</v>
      </c>
      <c r="V837" t="str">
        <f>'pure data'!M837</f>
        <v>A. Duranec</v>
      </c>
    </row>
    <row r="838" spans="2:22" x14ac:dyDescent="0.2">
      <c r="B838" t="str">
        <f>'pure data'!A838</f>
        <v>Printer 11</v>
      </c>
      <c r="C838">
        <f>'pure data'!G838</f>
        <v>2638738</v>
      </c>
      <c r="D838" s="13">
        <f>'pure data'!H838</f>
        <v>0.10416666666666667</v>
      </c>
      <c r="E838">
        <f>'pure data'!I838</f>
        <v>30</v>
      </c>
      <c r="F838">
        <f>'pure data'!J838</f>
        <v>0</v>
      </c>
      <c r="G838" t="str">
        <f>'pure data'!K838</f>
        <v>N/A</v>
      </c>
      <c r="H838" t="str">
        <f>'pure data'!M838</f>
        <v>A. Duranec</v>
      </c>
      <c r="I838">
        <f>'pure data'!N838</f>
        <v>0</v>
      </c>
      <c r="J838" t="str">
        <f>'pure data'!O838</f>
        <v>fez</v>
      </c>
      <c r="K838">
        <f>'pure data'!P838</f>
        <v>0</v>
      </c>
      <c r="L838">
        <f>'pure data'!Q838</f>
        <v>0</v>
      </c>
      <c r="M838" t="str">
        <f>'pure data'!T838</f>
        <v>yes</v>
      </c>
      <c r="N838" t="str">
        <f>'pure data'!D838</f>
        <v>Use</v>
      </c>
      <c r="O838" t="str">
        <f>'pure data'!E838 &amp; " " &amp; 'pure data'!F838</f>
        <v>Z. Z. zz2c14</v>
      </c>
      <c r="P838" t="s">
        <v>2130</v>
      </c>
      <c r="Q838" s="1">
        <f>'pure data'!C838</f>
        <v>42130.561111111107</v>
      </c>
      <c r="R838" s="1">
        <f>'pure data'!L838</f>
        <v>42130.665277777771</v>
      </c>
      <c r="S838" t="str">
        <f>'pure data'!F838 &amp; "@soton.ac.uk"</f>
        <v>zz2c14@soton.ac.uk</v>
      </c>
      <c r="T838">
        <f>'pure data'!B838</f>
        <v>80215</v>
      </c>
      <c r="U838" t="str">
        <f>'pure data'!R838</f>
        <v>2015/5</v>
      </c>
      <c r="V838" t="str">
        <f>'pure data'!M838</f>
        <v>A. Duranec</v>
      </c>
    </row>
    <row r="839" spans="2:22" x14ac:dyDescent="0.2">
      <c r="B839" t="str">
        <f>'pure data'!A839</f>
        <v>Printer 2</v>
      </c>
      <c r="C839">
        <f>'pure data'!G839</f>
        <v>25936069</v>
      </c>
      <c r="D839" s="13">
        <f>'pure data'!H839</f>
        <v>0</v>
      </c>
      <c r="E839">
        <f>'pure data'!I839</f>
        <v>70</v>
      </c>
      <c r="F839">
        <f>'pure data'!J839</f>
        <v>0</v>
      </c>
      <c r="G839" t="str">
        <f>'pure data'!K839</f>
        <v>N/A</v>
      </c>
      <c r="H839" t="str">
        <f>'pure data'!M839</f>
        <v>S. Mestry</v>
      </c>
      <c r="I839" t="str">
        <f>'pure data'!N839</f>
        <v>undergraduate</v>
      </c>
      <c r="J839" t="str">
        <f>'pure data'!O839</f>
        <v>Group 3 / Aero Astro</v>
      </c>
      <c r="K839">
        <f>'pure data'!P839</f>
        <v>0</v>
      </c>
      <c r="L839" t="str">
        <f>'pure data'!Q839</f>
        <v>returned</v>
      </c>
      <c r="M839" t="str">
        <f>'pure data'!T839</f>
        <v>yes</v>
      </c>
      <c r="N839" t="str">
        <f>'pure data'!D839</f>
        <v>Loan</v>
      </c>
      <c r="O839" t="str">
        <f>'pure data'!E839 &amp; " " &amp; 'pure data'!F839</f>
        <v xml:space="preserve">Marie Wallis </v>
      </c>
      <c r="P839" t="s">
        <v>2130</v>
      </c>
      <c r="Q839" s="1">
        <f>'pure data'!C839</f>
        <v>42130.672916666663</v>
      </c>
      <c r="R839" s="1">
        <f>'pure data'!L839</f>
        <v>42130.672916666663</v>
      </c>
      <c r="S839" t="str">
        <f>'pure data'!F839 &amp; "@soton.ac.uk"</f>
        <v>@soton.ac.uk</v>
      </c>
      <c r="T839">
        <f>'pure data'!B839</f>
        <v>63116</v>
      </c>
      <c r="U839" t="str">
        <f>'pure data'!R839</f>
        <v>2015/5</v>
      </c>
      <c r="V839" t="str">
        <f>'pure data'!M839</f>
        <v>S. Mestry</v>
      </c>
    </row>
    <row r="840" spans="2:22" x14ac:dyDescent="0.2">
      <c r="B840" t="str">
        <f>'pure data'!A840</f>
        <v>Printer 3</v>
      </c>
      <c r="C840">
        <f>'pure data'!G840</f>
        <v>25301101</v>
      </c>
      <c r="D840" s="13">
        <f>'pure data'!H840</f>
        <v>0</v>
      </c>
      <c r="E840">
        <f>'pure data'!I840</f>
        <v>292</v>
      </c>
      <c r="F840">
        <f>'pure data'!J840</f>
        <v>0</v>
      </c>
      <c r="G840" t="str">
        <f>'pure data'!K840</f>
        <v>N/A</v>
      </c>
      <c r="H840" t="str">
        <f>'pure data'!M840</f>
        <v>S. Mestry</v>
      </c>
      <c r="I840" t="str">
        <f>'pure data'!N840</f>
        <v>undergraduate</v>
      </c>
      <c r="J840" t="str">
        <f>'pure data'!O840</f>
        <v>Group 9 / MEng Mechanical</v>
      </c>
      <c r="K840">
        <f>'pure data'!P840</f>
        <v>0</v>
      </c>
      <c r="L840" t="str">
        <f>'pure data'!Q840</f>
        <v>returned</v>
      </c>
      <c r="M840" t="str">
        <f>'pure data'!T840</f>
        <v>yes</v>
      </c>
      <c r="N840" t="str">
        <f>'pure data'!D840</f>
        <v>Loan</v>
      </c>
      <c r="O840" t="str">
        <f>'pure data'!E840 &amp; " " &amp; 'pure data'!F840</f>
        <v>Detian Deng dd4g12</v>
      </c>
      <c r="P840" t="s">
        <v>2130</v>
      </c>
      <c r="Q840" s="1">
        <f>'pure data'!C840</f>
        <v>42130</v>
      </c>
      <c r="R840" s="1">
        <f>'pure data'!L840</f>
        <v>42130</v>
      </c>
      <c r="S840" t="str">
        <f>'pure data'!F840 &amp; "@soton.ac.uk"</f>
        <v>dd4g12@soton.ac.uk</v>
      </c>
      <c r="T840">
        <f>'pure data'!B840</f>
        <v>82953</v>
      </c>
      <c r="U840" t="str">
        <f>'pure data'!R840</f>
        <v>2015/5</v>
      </c>
      <c r="V840" t="str">
        <f>'pure data'!M840</f>
        <v>S. Mestry</v>
      </c>
    </row>
    <row r="841" spans="2:22" x14ac:dyDescent="0.2">
      <c r="B841" t="str">
        <f>'pure data'!A841</f>
        <v>Printer 9</v>
      </c>
      <c r="C841">
        <f>'pure data'!G841</f>
        <v>27474887</v>
      </c>
      <c r="D841" s="13">
        <f>'pure data'!H841</f>
        <v>1.5277777777777777E-2</v>
      </c>
      <c r="E841">
        <f>'pure data'!I841</f>
        <v>3.8</v>
      </c>
      <c r="F841">
        <f>'pure data'!J841</f>
        <v>0</v>
      </c>
      <c r="G841" t="str">
        <f>'pure data'!K841</f>
        <v>N/A</v>
      </c>
      <c r="H841" t="str">
        <f>'pure data'!M841</f>
        <v>A. Duranec</v>
      </c>
      <c r="I841" t="str">
        <f>'pure data'!N841</f>
        <v>postgraduate</v>
      </c>
      <c r="J841" t="str">
        <f>'pure data'!O841</f>
        <v>PhD project</v>
      </c>
      <c r="K841">
        <f>'pure data'!P841</f>
        <v>0</v>
      </c>
      <c r="L841">
        <f>'pure data'!Q841</f>
        <v>0</v>
      </c>
      <c r="M841" t="str">
        <f>'pure data'!T841</f>
        <v>yes</v>
      </c>
      <c r="N841" t="str">
        <f>'pure data'!D841</f>
        <v>Use</v>
      </c>
      <c r="O841" t="str">
        <f>'pure data'!E841 &amp; " " &amp; 'pure data'!F841</f>
        <v>G. Z. gz1e14</v>
      </c>
      <c r="P841" t="s">
        <v>2130</v>
      </c>
      <c r="Q841" s="1">
        <f>'pure data'!C841</f>
        <v>42130.375</v>
      </c>
      <c r="R841" s="1">
        <f>'pure data'!L841</f>
        <v>42130.390277777777</v>
      </c>
      <c r="S841" t="str">
        <f>'pure data'!F841 &amp; "@soton.ac.uk"</f>
        <v>gz1e14@soton.ac.uk</v>
      </c>
      <c r="T841">
        <f>'pure data'!B841</f>
        <v>80213</v>
      </c>
      <c r="U841" t="str">
        <f>'pure data'!R841</f>
        <v>2015/5</v>
      </c>
      <c r="V841" t="str">
        <f>'pure data'!M841</f>
        <v>A. Duranec</v>
      </c>
    </row>
    <row r="842" spans="2:22" x14ac:dyDescent="0.2">
      <c r="B842" t="str">
        <f>'pure data'!A842</f>
        <v>Printer 18</v>
      </c>
      <c r="C842">
        <f>'pure data'!G842</f>
        <v>24360643</v>
      </c>
      <c r="D842" s="13">
        <f>'pure data'!H842</f>
        <v>0.20625000000000002</v>
      </c>
      <c r="E842">
        <f>'pure data'!I842</f>
        <v>44.6</v>
      </c>
      <c r="F842">
        <f>'pure data'!J842</f>
        <v>0</v>
      </c>
      <c r="G842" t="str">
        <f>'pure data'!K842</f>
        <v>N/A</v>
      </c>
      <c r="H842" t="str">
        <f>'pure data'!M842</f>
        <v>A. Duranec</v>
      </c>
      <c r="I842" t="str">
        <f>'pure data'!N842</f>
        <v>postgraduate</v>
      </c>
      <c r="J842" t="str">
        <f>'pure data'!O842</f>
        <v>PhD project</v>
      </c>
      <c r="K842">
        <f>'pure data'!P842</f>
        <v>0</v>
      </c>
      <c r="L842">
        <f>'pure data'!Q842</f>
        <v>0</v>
      </c>
      <c r="M842" t="str">
        <f>'pure data'!T842</f>
        <v>yes</v>
      </c>
      <c r="N842" t="str">
        <f>'pure data'!D842</f>
        <v>Use</v>
      </c>
      <c r="O842" t="str">
        <f>'pure data'!E842 &amp; " " &amp; 'pure data'!F842</f>
        <v>Lasse Wollatz lw6g10</v>
      </c>
      <c r="P842" t="s">
        <v>2130</v>
      </c>
      <c r="Q842" s="1">
        <f>'pure data'!C842</f>
        <v>42130.503472222219</v>
      </c>
      <c r="R842" s="1">
        <f>'pure data'!L842</f>
        <v>42130.709722222222</v>
      </c>
      <c r="S842" t="str">
        <f>'pure data'!F842 &amp; "@soton.ac.uk"</f>
        <v>lw6g10@soton.ac.uk</v>
      </c>
      <c r="T842">
        <f>'pure data'!B842</f>
        <v>84788</v>
      </c>
      <c r="U842" t="str">
        <f>'pure data'!R842</f>
        <v>2015/5</v>
      </c>
      <c r="V842" t="str">
        <f>'pure data'!M842</f>
        <v>A. Duranec</v>
      </c>
    </row>
    <row r="843" spans="2:22" x14ac:dyDescent="0.2">
      <c r="B843" t="str">
        <f>'pure data'!A843</f>
        <v>Printer 22</v>
      </c>
      <c r="C843">
        <f>'pure data'!G843</f>
        <v>26618575</v>
      </c>
      <c r="D843" s="13">
        <f>'pure data'!H843</f>
        <v>0.16805555555555554</v>
      </c>
      <c r="E843">
        <f>'pure data'!I843</f>
        <v>12.2</v>
      </c>
      <c r="F843">
        <f>'pure data'!J843</f>
        <v>0</v>
      </c>
      <c r="G843" t="str">
        <f>'pure data'!K843</f>
        <v>N/A</v>
      </c>
      <c r="H843" t="str">
        <f>'pure data'!M843</f>
        <v>C. Cooper</v>
      </c>
      <c r="I843" t="str">
        <f>'pure data'!N843</f>
        <v>postgraduate</v>
      </c>
      <c r="J843" t="str">
        <f>'pure data'!O843</f>
        <v>PhD project</v>
      </c>
      <c r="K843">
        <f>'pure data'!P843</f>
        <v>0</v>
      </c>
      <c r="L843">
        <f>'pure data'!Q843</f>
        <v>0</v>
      </c>
      <c r="M843" t="str">
        <f>'pure data'!T843</f>
        <v>yes</v>
      </c>
      <c r="N843" t="str">
        <f>'pure data'!D843</f>
        <v>Use</v>
      </c>
      <c r="O843" t="str">
        <f>'pure data'!E843 &amp; " " &amp; 'pure data'!F843</f>
        <v>X. L. I. xli9e13</v>
      </c>
      <c r="P843" t="s">
        <v>2130</v>
      </c>
      <c r="Q843" s="1">
        <f>'pure data'!C843</f>
        <v>42130.375</v>
      </c>
      <c r="R843" s="1">
        <f>'pure data'!L843</f>
        <v>42130.543055555558</v>
      </c>
      <c r="S843" t="str">
        <f>'pure data'!F843 &amp; "@soton.ac.uk"</f>
        <v>xli9e13@soton.ac.uk</v>
      </c>
      <c r="T843">
        <f>'pure data'!B843</f>
        <v>84047</v>
      </c>
      <c r="U843" t="str">
        <f>'pure data'!R843</f>
        <v>2015/5</v>
      </c>
      <c r="V843" t="str">
        <f>'pure data'!M843</f>
        <v>C. Cooper</v>
      </c>
    </row>
    <row r="844" spans="2:22" x14ac:dyDescent="0.2">
      <c r="B844" t="str">
        <f>'pure data'!A844</f>
        <v>Printer 9</v>
      </c>
      <c r="C844">
        <f>'pure data'!G844</f>
        <v>27474887</v>
      </c>
      <c r="D844" s="13">
        <f>'pure data'!H844</f>
        <v>7.9166666666666663E-2</v>
      </c>
      <c r="E844">
        <f>'pure data'!I844</f>
        <v>21.1</v>
      </c>
      <c r="F844">
        <f>'pure data'!J844</f>
        <v>0</v>
      </c>
      <c r="G844" t="str">
        <f>'pure data'!K844</f>
        <v>N/A</v>
      </c>
      <c r="H844" t="str">
        <f>'pure data'!M844</f>
        <v>C. Cooper</v>
      </c>
      <c r="I844" t="str">
        <f>'pure data'!N844</f>
        <v>postgraduate</v>
      </c>
      <c r="J844" t="str">
        <f>'pure data'!O844</f>
        <v>PhD project</v>
      </c>
      <c r="K844">
        <f>'pure data'!P844</f>
        <v>0</v>
      </c>
      <c r="L844">
        <f>'pure data'!Q844</f>
        <v>0</v>
      </c>
      <c r="M844" t="str">
        <f>'pure data'!T844</f>
        <v>yes</v>
      </c>
      <c r="N844" t="str">
        <f>'pure data'!D844</f>
        <v>Use</v>
      </c>
      <c r="O844" t="str">
        <f>'pure data'!E844 &amp; " " &amp; 'pure data'!F844</f>
        <v>G. Z. gz1e14</v>
      </c>
      <c r="P844" t="s">
        <v>2130</v>
      </c>
      <c r="Q844" s="1">
        <f>'pure data'!C844</f>
        <v>42130.390277777777</v>
      </c>
      <c r="R844" s="1">
        <f>'pure data'!L844</f>
        <v>42130.469444444447</v>
      </c>
      <c r="S844" t="str">
        <f>'pure data'!F844 &amp; "@soton.ac.uk"</f>
        <v>gz1e14@soton.ac.uk</v>
      </c>
      <c r="T844">
        <f>'pure data'!B844</f>
        <v>80213</v>
      </c>
      <c r="U844" t="str">
        <f>'pure data'!R844</f>
        <v>2015/5</v>
      </c>
      <c r="V844" t="str">
        <f>'pure data'!M844</f>
        <v>C. Cooper</v>
      </c>
    </row>
    <row r="845" spans="2:22" x14ac:dyDescent="0.2">
      <c r="B845" t="str">
        <f>'pure data'!A845</f>
        <v>Printer 3</v>
      </c>
      <c r="C845">
        <f>'pure data'!G845</f>
        <v>27474887</v>
      </c>
      <c r="D845" s="13">
        <f>'pure data'!H845</f>
        <v>2.2916666666666669E-2</v>
      </c>
      <c r="E845">
        <f>'pure data'!I845</f>
        <v>9.8000000000000007</v>
      </c>
      <c r="F845">
        <f>'pure data'!J845</f>
        <v>0</v>
      </c>
      <c r="G845" t="str">
        <f>'pure data'!K845</f>
        <v>N/A</v>
      </c>
      <c r="H845" t="str">
        <f>'pure data'!M845</f>
        <v>S. Mestry</v>
      </c>
      <c r="I845" t="str">
        <f>'pure data'!N845</f>
        <v>postgraduate</v>
      </c>
      <c r="J845" t="str">
        <f>'pure data'!O845</f>
        <v>PhD project</v>
      </c>
      <c r="K845">
        <f>'pure data'!P845</f>
        <v>0</v>
      </c>
      <c r="L845">
        <f>'pure data'!Q845</f>
        <v>0</v>
      </c>
      <c r="M845" t="str">
        <f>'pure data'!T845</f>
        <v>yes</v>
      </c>
      <c r="N845" t="str">
        <f>'pure data'!D845</f>
        <v>Use</v>
      </c>
      <c r="O845" t="str">
        <f>'pure data'!E845 &amp; " " &amp; 'pure data'!F845</f>
        <v>G. Z. gz1e14</v>
      </c>
      <c r="P845" t="s">
        <v>2130</v>
      </c>
      <c r="Q845" s="1">
        <f>'pure data'!C845</f>
        <v>42130.375</v>
      </c>
      <c r="R845" s="1">
        <f>'pure data'!L845</f>
        <v>42130.397916666669</v>
      </c>
      <c r="S845" t="str">
        <f>'pure data'!F845 &amp; "@soton.ac.uk"</f>
        <v>gz1e14@soton.ac.uk</v>
      </c>
      <c r="T845">
        <f>'pure data'!B845</f>
        <v>82953</v>
      </c>
      <c r="U845" t="str">
        <f>'pure data'!R845</f>
        <v>2015/5</v>
      </c>
      <c r="V845" t="str">
        <f>'pure data'!M845</f>
        <v>S. Mestry</v>
      </c>
    </row>
    <row r="846" spans="2:22" x14ac:dyDescent="0.2">
      <c r="B846" t="str">
        <f>'pure data'!A846</f>
        <v>Printer 17</v>
      </c>
      <c r="C846">
        <f>'pure data'!G846</f>
        <v>27474887</v>
      </c>
      <c r="D846" s="13">
        <f>'pure data'!H846</f>
        <v>0.11527777777777777</v>
      </c>
      <c r="E846">
        <f>'pure data'!I846</f>
        <v>26.7</v>
      </c>
      <c r="F846">
        <f>'pure data'!J846</f>
        <v>0</v>
      </c>
      <c r="G846" t="str">
        <f>'pure data'!K846</f>
        <v>N/A</v>
      </c>
      <c r="H846" t="str">
        <f>'pure data'!M846</f>
        <v>C. Cooper</v>
      </c>
      <c r="I846" t="str">
        <f>'pure data'!N846</f>
        <v>postgraduate</v>
      </c>
      <c r="J846" t="str">
        <f>'pure data'!O846</f>
        <v>PhD project</v>
      </c>
      <c r="K846">
        <f>'pure data'!P846</f>
        <v>0</v>
      </c>
      <c r="L846" t="str">
        <f>'pure data'!Q846</f>
        <v>failed print</v>
      </c>
      <c r="M846" t="str">
        <f>'pure data'!T846</f>
        <v>no</v>
      </c>
      <c r="N846" t="str">
        <f>'pure data'!D846</f>
        <v>Use</v>
      </c>
      <c r="O846" t="str">
        <f>'pure data'!E846 &amp; " " &amp; 'pure data'!F846</f>
        <v>G. Z. gz1e14</v>
      </c>
      <c r="P846" t="s">
        <v>2130</v>
      </c>
      <c r="Q846" s="1">
        <f>'pure data'!C846</f>
        <v>42130.742361111115</v>
      </c>
      <c r="R846" s="1">
        <f>'pure data'!L846</f>
        <v>42130.753888888896</v>
      </c>
      <c r="S846" t="str">
        <f>'pure data'!F846 &amp; "@soton.ac.uk"</f>
        <v>gz1e14@soton.ac.uk</v>
      </c>
      <c r="T846">
        <f>'pure data'!B846</f>
        <v>84071</v>
      </c>
      <c r="U846" t="str">
        <f>'pure data'!R846</f>
        <v>2015/5</v>
      </c>
      <c r="V846" t="str">
        <f>'pure data'!M846</f>
        <v>C. Cooper</v>
      </c>
    </row>
    <row r="847" spans="2:22" x14ac:dyDescent="0.2">
      <c r="B847" t="str">
        <f>'pure data'!A847</f>
        <v>Printer 9</v>
      </c>
      <c r="C847">
        <f>'pure data'!G847</f>
        <v>27358615</v>
      </c>
      <c r="D847" s="13">
        <f>'pure data'!H847</f>
        <v>6.5972222222222224E-2</v>
      </c>
      <c r="E847">
        <f>'pure data'!I847</f>
        <v>25.6</v>
      </c>
      <c r="F847">
        <f>'pure data'!J847</f>
        <v>0</v>
      </c>
      <c r="G847" t="str">
        <f>'pure data'!K847</f>
        <v>N/A</v>
      </c>
      <c r="H847" t="str">
        <f>'pure data'!M847</f>
        <v>C. Cooper</v>
      </c>
      <c r="I847" t="str">
        <f>'pure data'!N847</f>
        <v>undergraduate</v>
      </c>
      <c r="J847" t="str">
        <f>'pure data'!O847</f>
        <v>SESA6070 - Lab 5</v>
      </c>
      <c r="K847">
        <f>'pure data'!P847</f>
        <v>0</v>
      </c>
      <c r="L847">
        <f>'pure data'!Q847</f>
        <v>0</v>
      </c>
      <c r="M847" t="str">
        <f>'pure data'!T847</f>
        <v>yes</v>
      </c>
      <c r="N847" t="str">
        <f>'pure data'!D847</f>
        <v>Use</v>
      </c>
      <c r="O847" t="str">
        <f>'pure data'!E847 &amp; " " &amp; 'pure data'!F847</f>
        <v>L. B. E. lbe1g14</v>
      </c>
      <c r="P847" t="s">
        <v>2130</v>
      </c>
      <c r="Q847" s="1">
        <f>'pure data'!C847</f>
        <v>42130.469444444447</v>
      </c>
      <c r="R847" s="1">
        <f>'pure data'!L847</f>
        <v>42130.535416666666</v>
      </c>
      <c r="S847" t="str">
        <f>'pure data'!F847 &amp; "@soton.ac.uk"</f>
        <v>lbe1g14@soton.ac.uk</v>
      </c>
      <c r="T847">
        <f>'pure data'!B847</f>
        <v>80213</v>
      </c>
      <c r="U847" t="str">
        <f>'pure data'!R847</f>
        <v>2015/5</v>
      </c>
      <c r="V847" t="str">
        <f>'pure data'!M847</f>
        <v>C. Cooper</v>
      </c>
    </row>
    <row r="848" spans="2:22" x14ac:dyDescent="0.2">
      <c r="B848" t="str">
        <f>'pure data'!A848</f>
        <v>Printer 3</v>
      </c>
      <c r="C848">
        <f>'pure data'!G848</f>
        <v>23867191</v>
      </c>
      <c r="D848" s="13">
        <f>'pure data'!H848</f>
        <v>7.2916666666666671E-2</v>
      </c>
      <c r="E848">
        <f>'pure data'!I848</f>
        <v>14.5</v>
      </c>
      <c r="F848">
        <f>'pure data'!J848</f>
        <v>0</v>
      </c>
      <c r="G848" t="str">
        <f>'pure data'!K848</f>
        <v>N/A</v>
      </c>
      <c r="H848" t="str">
        <f>'pure data'!M848</f>
        <v>C. Cooper</v>
      </c>
      <c r="I848" t="str">
        <f>'pure data'!N848</f>
        <v>undergraduate</v>
      </c>
      <c r="J848" t="str">
        <f>'pure data'!O848</f>
        <v>SESA6070 - Group 7</v>
      </c>
      <c r="K848">
        <f>'pure data'!P848</f>
        <v>0</v>
      </c>
      <c r="L848">
        <f>'pure data'!Q848</f>
        <v>0</v>
      </c>
      <c r="M848" t="str">
        <f>'pure data'!T848</f>
        <v>yes</v>
      </c>
      <c r="N848" t="str">
        <f>'pure data'!D848</f>
        <v>Use</v>
      </c>
      <c r="O848" t="str">
        <f>'pure data'!E848 &amp; " " &amp; 'pure data'!F848</f>
        <v>Tomas Starley tms1g10</v>
      </c>
      <c r="P848" t="s">
        <v>2130</v>
      </c>
      <c r="Q848" s="1">
        <f>'pure data'!C848</f>
        <v>42130.397916666669</v>
      </c>
      <c r="R848" s="1">
        <f>'pure data'!L848</f>
        <v>42130.470833333333</v>
      </c>
      <c r="S848" t="str">
        <f>'pure data'!F848 &amp; "@soton.ac.uk"</f>
        <v>tms1g10@soton.ac.uk</v>
      </c>
      <c r="T848">
        <f>'pure data'!B848</f>
        <v>82953</v>
      </c>
      <c r="U848" t="str">
        <f>'pure data'!R848</f>
        <v>2015/5</v>
      </c>
      <c r="V848" t="str">
        <f>'pure data'!M848</f>
        <v>C. Cooper</v>
      </c>
    </row>
    <row r="849" spans="2:22" x14ac:dyDescent="0.2">
      <c r="B849" t="str">
        <f>'pure data'!A849</f>
        <v>Printer 3</v>
      </c>
      <c r="C849">
        <f>'pure data'!G849</f>
        <v>23867191</v>
      </c>
      <c r="D849" s="13">
        <f>'pure data'!H849</f>
        <v>0.10625</v>
      </c>
      <c r="E849">
        <f>'pure data'!I849</f>
        <v>18.5</v>
      </c>
      <c r="F849">
        <f>'pure data'!J849</f>
        <v>0</v>
      </c>
      <c r="G849" t="str">
        <f>'pure data'!K849</f>
        <v>N/A</v>
      </c>
      <c r="H849" t="str">
        <f>'pure data'!M849</f>
        <v>C. Cooper</v>
      </c>
      <c r="I849" t="str">
        <f>'pure data'!N849</f>
        <v>undergraduate</v>
      </c>
      <c r="J849" t="str">
        <f>'pure data'!O849</f>
        <v>SESA6070 - Group 7</v>
      </c>
      <c r="K849">
        <f>'pure data'!P849</f>
        <v>0</v>
      </c>
      <c r="L849">
        <f>'pure data'!Q849</f>
        <v>0</v>
      </c>
      <c r="M849" t="str">
        <f>'pure data'!T849</f>
        <v>yes</v>
      </c>
      <c r="N849" t="str">
        <f>'pure data'!D849</f>
        <v>Use</v>
      </c>
      <c r="O849" t="str">
        <f>'pure data'!E849 &amp; " " &amp; 'pure data'!F849</f>
        <v>Tomas Starley tms1g10</v>
      </c>
      <c r="P849" t="s">
        <v>2130</v>
      </c>
      <c r="Q849" s="1">
        <f>'pure data'!C849</f>
        <v>42130.470833333333</v>
      </c>
      <c r="R849" s="1">
        <f>'pure data'!L849</f>
        <v>42130.57708333333</v>
      </c>
      <c r="S849" t="str">
        <f>'pure data'!F849 &amp; "@soton.ac.uk"</f>
        <v>tms1g10@soton.ac.uk</v>
      </c>
      <c r="T849">
        <f>'pure data'!B849</f>
        <v>82953</v>
      </c>
      <c r="U849" t="str">
        <f>'pure data'!R849</f>
        <v>2015/5</v>
      </c>
      <c r="V849" t="str">
        <f>'pure data'!M849</f>
        <v>C. Cooper</v>
      </c>
    </row>
    <row r="850" spans="2:22" x14ac:dyDescent="0.2">
      <c r="B850" t="str">
        <f>'pure data'!A850</f>
        <v>Printer 12</v>
      </c>
      <c r="C850">
        <f>'pure data'!G850</f>
        <v>26394537</v>
      </c>
      <c r="D850" s="13">
        <f>'pure data'!H850</f>
        <v>20.625</v>
      </c>
      <c r="E850">
        <f>'pure data'!I850</f>
        <v>386</v>
      </c>
      <c r="F850">
        <f>'pure data'!J850</f>
        <v>0</v>
      </c>
      <c r="G850" t="str">
        <f>'pure data'!K850</f>
        <v>N/A</v>
      </c>
      <c r="H850" t="str">
        <f>'pure data'!M850</f>
        <v>S. Zhou</v>
      </c>
      <c r="I850" t="str">
        <f>'pure data'!N850</f>
        <v>undergraduate</v>
      </c>
      <c r="J850" t="str">
        <f>'pure data'!O850</f>
        <v>Ship Science</v>
      </c>
      <c r="K850">
        <f>'pure data'!P850</f>
        <v>0</v>
      </c>
      <c r="L850" t="str">
        <f>'pure data'!Q850</f>
        <v>returned</v>
      </c>
      <c r="M850" t="str">
        <f>'pure data'!T850</f>
        <v>yes</v>
      </c>
      <c r="N850" t="str">
        <f>'pure data'!D850</f>
        <v>Loan</v>
      </c>
      <c r="O850" t="str">
        <f>'pure data'!E850 &amp; " " &amp; 'pure data'!F850</f>
        <v xml:space="preserve">Alessandro Romano </v>
      </c>
      <c r="P850" t="s">
        <v>2130</v>
      </c>
      <c r="Q850" s="1">
        <f>'pure data'!C850</f>
        <v>42130.75</v>
      </c>
      <c r="R850" s="1">
        <f>'pure data'!L850</f>
        <v>42151.375</v>
      </c>
      <c r="S850" t="str">
        <f>'pure data'!F850 &amp; "@soton.ac.uk"</f>
        <v>@soton.ac.uk</v>
      </c>
      <c r="T850">
        <f>'pure data'!B850</f>
        <v>80222</v>
      </c>
      <c r="U850" t="str">
        <f>'pure data'!R850</f>
        <v>2015/5</v>
      </c>
      <c r="V850" t="str">
        <f>'pure data'!M850</f>
        <v>S. Zhou</v>
      </c>
    </row>
    <row r="851" spans="2:22" x14ac:dyDescent="0.2">
      <c r="B851" t="str">
        <f>'pure data'!A851</f>
        <v>Printer 10</v>
      </c>
      <c r="C851">
        <f>'pure data'!G851</f>
        <v>26715171</v>
      </c>
      <c r="D851" s="13">
        <f>'pure data'!H851</f>
        <v>6.9444444444444434E-2</v>
      </c>
      <c r="E851">
        <f>'pure data'!I851</f>
        <v>30</v>
      </c>
      <c r="F851">
        <f>'pure data'!J851</f>
        <v>0</v>
      </c>
      <c r="G851" t="str">
        <f>'pure data'!K851</f>
        <v>N/A</v>
      </c>
      <c r="H851" t="str">
        <f>'pure data'!M851</f>
        <v>C. Cooper</v>
      </c>
      <c r="I851" t="str">
        <f>'pure data'!N851</f>
        <v>undergraduate</v>
      </c>
      <c r="J851" t="str">
        <f>'pure data'!O851</f>
        <v>sumps</v>
      </c>
      <c r="K851">
        <f>'pure data'!P851</f>
        <v>0</v>
      </c>
      <c r="L851">
        <f>'pure data'!Q851</f>
        <v>0</v>
      </c>
      <c r="M851" t="str">
        <f>'pure data'!T851</f>
        <v>yes</v>
      </c>
      <c r="N851" t="str">
        <f>'pure data'!D851</f>
        <v>Use</v>
      </c>
      <c r="O851" t="str">
        <f>'pure data'!E851 &amp; " " &amp; 'pure data'!F851</f>
        <v>M. D. T. M. mdtm1g14</v>
      </c>
      <c r="P851" t="s">
        <v>2130</v>
      </c>
      <c r="Q851" s="1">
        <f>'pure data'!C851</f>
        <v>42130.429861111115</v>
      </c>
      <c r="R851" s="1">
        <f>'pure data'!L851</f>
        <v>42130.499305555561</v>
      </c>
      <c r="S851" t="str">
        <f>'pure data'!F851 &amp; "@soton.ac.uk"</f>
        <v>mdtm1g14@soton.ac.uk</v>
      </c>
      <c r="T851">
        <f>'pure data'!B851</f>
        <v>80265</v>
      </c>
      <c r="U851" t="str">
        <f>'pure data'!R851</f>
        <v>2015/5</v>
      </c>
      <c r="V851" t="str">
        <f>'pure data'!M851</f>
        <v>C. Cooper</v>
      </c>
    </row>
    <row r="852" spans="2:22" x14ac:dyDescent="0.2">
      <c r="B852" t="str">
        <f>'pure data'!A852</f>
        <v>Printer 16</v>
      </c>
      <c r="C852">
        <f>'pure data'!G852</f>
        <v>26432315</v>
      </c>
      <c r="D852" s="13">
        <f>'pure data'!H852</f>
        <v>5.625</v>
      </c>
      <c r="E852">
        <f>'pure data'!I852</f>
        <v>343.9</v>
      </c>
      <c r="F852">
        <f>'pure data'!J852</f>
        <v>0</v>
      </c>
      <c r="G852" t="str">
        <f>'pure data'!K852</f>
        <v>N/A</v>
      </c>
      <c r="H852" t="str">
        <f>'pure data'!M852</f>
        <v>S. Zhou</v>
      </c>
      <c r="I852" t="str">
        <f>'pure data'!N852</f>
        <v>undergraduate</v>
      </c>
      <c r="J852" t="str">
        <f>'pure data'!O852</f>
        <v>FEEG2001 - UAV 16</v>
      </c>
      <c r="K852">
        <f>'pure data'!P852</f>
        <v>0</v>
      </c>
      <c r="L852" t="str">
        <f>'pure data'!Q852</f>
        <v>returned</v>
      </c>
      <c r="M852" t="str">
        <f>'pure data'!T852</f>
        <v>yes</v>
      </c>
      <c r="N852" t="str">
        <f>'pure data'!D852</f>
        <v>Loan</v>
      </c>
      <c r="O852" t="str">
        <f>'pure data'!E852 &amp; " " &amp; 'pure data'!F852</f>
        <v xml:space="preserve">Matthew Telfer </v>
      </c>
      <c r="P852" t="s">
        <v>2130</v>
      </c>
      <c r="Q852" s="1">
        <f>'pure data'!C852</f>
        <v>42130.75</v>
      </c>
      <c r="R852" s="1">
        <f>'pure data'!L852</f>
        <v>42136.375</v>
      </c>
      <c r="S852" t="str">
        <f>'pure data'!F852 &amp; "@soton.ac.uk"</f>
        <v>@soton.ac.uk</v>
      </c>
      <c r="T852">
        <f>'pure data'!B852</f>
        <v>82908</v>
      </c>
      <c r="U852" t="str">
        <f>'pure data'!R852</f>
        <v>2015/5</v>
      </c>
      <c r="V852" t="str">
        <f>'pure data'!M852</f>
        <v>S. Zhou</v>
      </c>
    </row>
    <row r="853" spans="2:22" x14ac:dyDescent="0.2">
      <c r="B853" t="str">
        <f>'pure data'!A853</f>
        <v>Printer 12</v>
      </c>
      <c r="C853">
        <f>'pure data'!G853</f>
        <v>26129434</v>
      </c>
      <c r="D853" s="13">
        <f>'pure data'!H853</f>
        <v>0.10694444444444444</v>
      </c>
      <c r="E853">
        <f>'pure data'!I853</f>
        <v>58.8</v>
      </c>
      <c r="F853">
        <f>'pure data'!J853</f>
        <v>0</v>
      </c>
      <c r="G853" t="str">
        <f>'pure data'!K853</f>
        <v>N/A</v>
      </c>
      <c r="H853" t="str">
        <f>'pure data'!M853</f>
        <v>C. Cooper</v>
      </c>
      <c r="I853" t="str">
        <f>'pure data'!N853</f>
        <v>undergraduate</v>
      </c>
      <c r="J853" t="str">
        <f>'pure data'!O853</f>
        <v>FEEG2001 - UAV 9</v>
      </c>
      <c r="K853">
        <f>'pure data'!P853</f>
        <v>0</v>
      </c>
      <c r="L853">
        <f>'pure data'!Q853</f>
        <v>0</v>
      </c>
      <c r="M853" t="str">
        <f>'pure data'!T853</f>
        <v>yes</v>
      </c>
      <c r="N853" t="str">
        <f>'pure data'!D853</f>
        <v>Use</v>
      </c>
      <c r="O853" t="str">
        <f>'pure data'!E853 &amp; " " &amp; 'pure data'!F853</f>
        <v>D. N. A. F. dnaf1913</v>
      </c>
      <c r="P853" t="s">
        <v>2130</v>
      </c>
      <c r="Q853" s="1">
        <f>'pure data'!C853</f>
        <v>42130.463194444448</v>
      </c>
      <c r="R853" s="1">
        <f>'pure data'!L853</f>
        <v>42130.570138888892</v>
      </c>
      <c r="S853" t="str">
        <f>'pure data'!F853 &amp; "@soton.ac.uk"</f>
        <v>dnaf1913@soton.ac.uk</v>
      </c>
      <c r="T853">
        <f>'pure data'!B853</f>
        <v>80222</v>
      </c>
      <c r="U853" t="str">
        <f>'pure data'!R853</f>
        <v>2015/5</v>
      </c>
      <c r="V853" t="str">
        <f>'pure data'!M853</f>
        <v>C. Cooper</v>
      </c>
    </row>
    <row r="854" spans="2:22" x14ac:dyDescent="0.2">
      <c r="B854" t="str">
        <f>'pure data'!A854</f>
        <v>Printer 10</v>
      </c>
      <c r="C854">
        <f>'pure data'!G854</f>
        <v>25586408</v>
      </c>
      <c r="D854" s="13">
        <f>'pure data'!H854</f>
        <v>2.4999999999999998E-2</v>
      </c>
      <c r="E854">
        <f>'pure data'!I854</f>
        <v>4.8</v>
      </c>
      <c r="F854">
        <f>'pure data'!J854</f>
        <v>0</v>
      </c>
      <c r="G854" t="str">
        <f>'pure data'!K854</f>
        <v>N/A</v>
      </c>
      <c r="H854" t="str">
        <f>'pure data'!M854</f>
        <v>A. Duranec</v>
      </c>
      <c r="I854" t="str">
        <f>'pure data'!N854</f>
        <v>undergraduate</v>
      </c>
      <c r="J854" t="str">
        <f>'pure data'!O854</f>
        <v>FEEG2001 - UAV 11</v>
      </c>
      <c r="K854">
        <f>'pure data'!P854</f>
        <v>0</v>
      </c>
      <c r="L854">
        <f>'pure data'!Q854</f>
        <v>0</v>
      </c>
      <c r="M854" t="str">
        <f>'pure data'!T854</f>
        <v>yes</v>
      </c>
      <c r="N854" t="str">
        <f>'pure data'!D854</f>
        <v>Use</v>
      </c>
      <c r="O854" t="str">
        <f>'pure data'!E854 &amp; " " &amp; 'pure data'!F854</f>
        <v>Daniel Castro dc6g12</v>
      </c>
      <c r="P854" t="s">
        <v>2130</v>
      </c>
      <c r="Q854" s="1">
        <f>'pure data'!C854</f>
        <v>42130.499305555561</v>
      </c>
      <c r="R854" s="1">
        <f>'pure data'!L854</f>
        <v>42130.524305555562</v>
      </c>
      <c r="S854" t="str">
        <f>'pure data'!F854 &amp; "@soton.ac.uk"</f>
        <v>dc6g12@soton.ac.uk</v>
      </c>
      <c r="T854">
        <f>'pure data'!B854</f>
        <v>80265</v>
      </c>
      <c r="U854" t="str">
        <f>'pure data'!R854</f>
        <v>2015/5</v>
      </c>
      <c r="V854" t="str">
        <f>'pure data'!M854</f>
        <v>A. Duranec</v>
      </c>
    </row>
    <row r="855" spans="2:22" x14ac:dyDescent="0.2">
      <c r="B855" t="str">
        <f>'pure data'!A855</f>
        <v>Printer 10</v>
      </c>
      <c r="C855">
        <f>'pure data'!G855</f>
        <v>25586408</v>
      </c>
      <c r="D855" s="13">
        <f>'pure data'!H855</f>
        <v>2.4999999999999998E-2</v>
      </c>
      <c r="E855">
        <f>'pure data'!I855</f>
        <v>4.7</v>
      </c>
      <c r="F855">
        <f>'pure data'!J855</f>
        <v>0</v>
      </c>
      <c r="G855" t="str">
        <f>'pure data'!K855</f>
        <v>N/A</v>
      </c>
      <c r="H855" t="str">
        <f>'pure data'!M855</f>
        <v>C. Cooper</v>
      </c>
      <c r="I855" t="str">
        <f>'pure data'!N855</f>
        <v>undergraduate</v>
      </c>
      <c r="J855" t="str">
        <f>'pure data'!O855</f>
        <v>FEEG2001 - UAV 11</v>
      </c>
      <c r="K855">
        <f>'pure data'!P855</f>
        <v>0</v>
      </c>
      <c r="L855">
        <f>'pure data'!Q855</f>
        <v>0</v>
      </c>
      <c r="M855" t="str">
        <f>'pure data'!T855</f>
        <v>yes</v>
      </c>
      <c r="N855" t="str">
        <f>'pure data'!D855</f>
        <v>Use</v>
      </c>
      <c r="O855" t="str">
        <f>'pure data'!E855 &amp; " " &amp; 'pure data'!F855</f>
        <v>Daniel Castro dc6g12</v>
      </c>
      <c r="P855" t="s">
        <v>2130</v>
      </c>
      <c r="Q855" s="1">
        <f>'pure data'!C855</f>
        <v>42130.524305555562</v>
      </c>
      <c r="R855" s="1">
        <f>'pure data'!L855</f>
        <v>42130.549305555563</v>
      </c>
      <c r="S855" t="str">
        <f>'pure data'!F855 &amp; "@soton.ac.uk"</f>
        <v>dc6g12@soton.ac.uk</v>
      </c>
      <c r="T855">
        <f>'pure data'!B855</f>
        <v>80265</v>
      </c>
      <c r="U855" t="str">
        <f>'pure data'!R855</f>
        <v>2015/5</v>
      </c>
      <c r="V855" t="str">
        <f>'pure data'!M855</f>
        <v>C. Cooper</v>
      </c>
    </row>
    <row r="856" spans="2:22" x14ac:dyDescent="0.2">
      <c r="B856" t="str">
        <f>'pure data'!A856</f>
        <v>Printer 2</v>
      </c>
      <c r="C856">
        <f>'pure data'!G856</f>
        <v>25474758</v>
      </c>
      <c r="D856" s="13">
        <f>'pure data'!H856</f>
        <v>0.15625</v>
      </c>
      <c r="E856">
        <f>'pure data'!I856</f>
        <v>91.7</v>
      </c>
      <c r="F856">
        <f>'pure data'!J856</f>
        <v>0</v>
      </c>
      <c r="G856" t="str">
        <f>'pure data'!K856</f>
        <v>N/A</v>
      </c>
      <c r="H856" t="str">
        <f>'pure data'!M856</f>
        <v>C. Cooper</v>
      </c>
      <c r="I856" t="str">
        <f>'pure data'!N856</f>
        <v>undergraduate</v>
      </c>
      <c r="J856" t="str">
        <f>'pure data'!O856</f>
        <v>FEEG2001 - UAV 18</v>
      </c>
      <c r="K856">
        <f>'pure data'!P856</f>
        <v>0</v>
      </c>
      <c r="L856">
        <f>'pure data'!Q856</f>
        <v>0</v>
      </c>
      <c r="M856" t="str">
        <f>'pure data'!T856</f>
        <v>yes</v>
      </c>
      <c r="N856" t="str">
        <f>'pure data'!D856</f>
        <v>Use</v>
      </c>
      <c r="O856" t="str">
        <f>'pure data'!E856 &amp; " " &amp; 'pure data'!F856</f>
        <v>J. P. jp24g12</v>
      </c>
      <c r="P856" t="s">
        <v>2130</v>
      </c>
      <c r="Q856" s="1">
        <f>'pure data'!C856</f>
        <v>42130.672916666663</v>
      </c>
      <c r="R856" s="1">
        <f>'pure data'!L856</f>
        <v>42130.829166666663</v>
      </c>
      <c r="S856" t="str">
        <f>'pure data'!F856 &amp; "@soton.ac.uk"</f>
        <v>jp24g12@soton.ac.uk</v>
      </c>
      <c r="T856">
        <f>'pure data'!B856</f>
        <v>63116</v>
      </c>
      <c r="U856" t="str">
        <f>'pure data'!R856</f>
        <v>2015/5</v>
      </c>
      <c r="V856" t="str">
        <f>'pure data'!M856</f>
        <v>C. Cooper</v>
      </c>
    </row>
    <row r="857" spans="2:22" x14ac:dyDescent="0.2">
      <c r="B857" t="str">
        <f>'pure data'!A857</f>
        <v>Printer 20</v>
      </c>
      <c r="C857">
        <f>'pure data'!G857</f>
        <v>26608022</v>
      </c>
      <c r="D857" s="13">
        <f>'pure data'!H857</f>
        <v>0.11875000000000001</v>
      </c>
      <c r="E857">
        <f>'pure data'!I857</f>
        <v>72.8</v>
      </c>
      <c r="F857">
        <f>'pure data'!J857</f>
        <v>0</v>
      </c>
      <c r="G857" t="str">
        <f>'pure data'!K857</f>
        <v>N/A</v>
      </c>
      <c r="H857" t="str">
        <f>'pure data'!M857</f>
        <v>C. Cooper</v>
      </c>
      <c r="I857" t="str">
        <f>'pure data'!N857</f>
        <v>undergraduate</v>
      </c>
      <c r="J857" t="str">
        <f>'pure data'!O857</f>
        <v>FEEG2001 - UAV 9</v>
      </c>
      <c r="K857">
        <f>'pure data'!P857</f>
        <v>0</v>
      </c>
      <c r="L857">
        <f>'pure data'!Q857</f>
        <v>0</v>
      </c>
      <c r="M857" t="str">
        <f>'pure data'!T857</f>
        <v>yes</v>
      </c>
      <c r="N857" t="str">
        <f>'pure data'!D857</f>
        <v>Use</v>
      </c>
      <c r="O857" t="str">
        <f>'pure data'!E857 &amp; " " &amp; 'pure data'!F857</f>
        <v>F. G. fg3g13</v>
      </c>
      <c r="P857" t="s">
        <v>2130</v>
      </c>
      <c r="Q857" s="1">
        <f>'pure data'!C857</f>
        <v>42130.393750000003</v>
      </c>
      <c r="R857" s="1">
        <f>'pure data'!L857</f>
        <v>42130.512500000004</v>
      </c>
      <c r="S857" t="str">
        <f>'pure data'!F857 &amp; "@soton.ac.uk"</f>
        <v>fg3g13@soton.ac.uk</v>
      </c>
      <c r="T857">
        <f>'pure data'!B857</f>
        <v>84097</v>
      </c>
      <c r="U857" t="str">
        <f>'pure data'!R857</f>
        <v>2015/5</v>
      </c>
      <c r="V857" t="str">
        <f>'pure data'!M857</f>
        <v>C. Cooper</v>
      </c>
    </row>
    <row r="858" spans="2:22" x14ac:dyDescent="0.2">
      <c r="B858" t="str">
        <f>'pure data'!A858</f>
        <v>Printer 3</v>
      </c>
      <c r="C858">
        <f>'pure data'!G858</f>
        <v>26453444</v>
      </c>
      <c r="D858" s="13">
        <f>'pure data'!H858</f>
        <v>3.9583333333333331E-2</v>
      </c>
      <c r="E858">
        <f>'pure data'!I858</f>
        <v>6.89</v>
      </c>
      <c r="F858">
        <f>'pure data'!J858</f>
        <v>0</v>
      </c>
      <c r="G858" t="str">
        <f>'pure data'!K858</f>
        <v>N/A</v>
      </c>
      <c r="H858" t="str">
        <f>'pure data'!M858</f>
        <v>S. Mestry</v>
      </c>
      <c r="I858" t="str">
        <f>'pure data'!N858</f>
        <v>undergraduate</v>
      </c>
      <c r="J858" t="str">
        <f>'pure data'!O858</f>
        <v>FEEG3003</v>
      </c>
      <c r="K858">
        <f>'pure data'!P858</f>
        <v>0</v>
      </c>
      <c r="L858">
        <f>'pure data'!Q858</f>
        <v>0</v>
      </c>
      <c r="M858" t="str">
        <f>'pure data'!T858</f>
        <v>yes</v>
      </c>
      <c r="N858" t="str">
        <f>'pure data'!D858</f>
        <v>Use</v>
      </c>
      <c r="O858" t="str">
        <f>'pure data'!E858 &amp; " " &amp; 'pure data'!F858</f>
        <v>Hao Wu hw11g13</v>
      </c>
      <c r="P858" t="s">
        <v>2130</v>
      </c>
      <c r="Q858" s="1">
        <f>'pure data'!C858</f>
        <v>42135.375</v>
      </c>
      <c r="R858" s="1">
        <f>'pure data'!L858</f>
        <v>42135.414583333331</v>
      </c>
      <c r="S858" t="str">
        <f>'pure data'!F858 &amp; "@soton.ac.uk"</f>
        <v>hw11g13@soton.ac.uk</v>
      </c>
      <c r="T858">
        <f>'pure data'!B858</f>
        <v>82953</v>
      </c>
      <c r="U858" t="str">
        <f>'pure data'!R858</f>
        <v>2015/5</v>
      </c>
      <c r="V858" t="str">
        <f>'pure data'!M858</f>
        <v>S. Mestry</v>
      </c>
    </row>
    <row r="859" spans="2:22" x14ac:dyDescent="0.2">
      <c r="B859" t="str">
        <f>'pure data'!A859</f>
        <v>Printer 18</v>
      </c>
      <c r="C859">
        <f>'pure data'!G859</f>
        <v>27474887</v>
      </c>
      <c r="D859" s="13">
        <f>'pure data'!H859</f>
        <v>0</v>
      </c>
      <c r="E859">
        <f>'pure data'!I859</f>
        <v>146.6</v>
      </c>
      <c r="F859">
        <f>'pure data'!J859</f>
        <v>0</v>
      </c>
      <c r="G859" t="str">
        <f>'pure data'!K859</f>
        <v>N/A</v>
      </c>
      <c r="H859" t="str">
        <f>'pure data'!M859</f>
        <v>A. Duranec</v>
      </c>
      <c r="I859" t="str">
        <f>'pure data'!N859</f>
        <v>postgraduate</v>
      </c>
      <c r="J859" t="str">
        <f>'pure data'!O859</f>
        <v>PhD project</v>
      </c>
      <c r="K859">
        <f>'pure data'!P859</f>
        <v>0</v>
      </c>
      <c r="L859" t="str">
        <f>'pure data'!Q859</f>
        <v>returned</v>
      </c>
      <c r="M859" t="str">
        <f>'pure data'!T859</f>
        <v>yes</v>
      </c>
      <c r="N859" t="str">
        <f>'pure data'!D859</f>
        <v>Use</v>
      </c>
      <c r="O859" t="str">
        <f>'pure data'!E859 &amp; " " &amp; 'pure data'!F859</f>
        <v>G. Z. gz1e14</v>
      </c>
      <c r="P859" t="s">
        <v>2130</v>
      </c>
      <c r="Q859" s="1">
        <f>'pure data'!C859</f>
        <v>42135.375</v>
      </c>
      <c r="R859" s="1">
        <f>'pure data'!L859</f>
        <v>42135.375</v>
      </c>
      <c r="S859" t="str">
        <f>'pure data'!F859 &amp; "@soton.ac.uk"</f>
        <v>gz1e14@soton.ac.uk</v>
      </c>
      <c r="T859">
        <f>'pure data'!B859</f>
        <v>84788</v>
      </c>
      <c r="U859" t="str">
        <f>'pure data'!R859</f>
        <v>2015/5</v>
      </c>
      <c r="V859" t="str">
        <f>'pure data'!M859</f>
        <v>A. Duranec</v>
      </c>
    </row>
    <row r="860" spans="2:22" x14ac:dyDescent="0.2">
      <c r="B860" t="str">
        <f>'pure data'!A860</f>
        <v>Printer 22</v>
      </c>
      <c r="C860">
        <f>'pure data'!G860</f>
        <v>27474887</v>
      </c>
      <c r="D860" s="13">
        <f>'pure data'!H860</f>
        <v>0.10208333333333335</v>
      </c>
      <c r="E860">
        <f>'pure data'!I860</f>
        <v>24.7</v>
      </c>
      <c r="F860">
        <f>'pure data'!J860</f>
        <v>0</v>
      </c>
      <c r="G860" t="str">
        <f>'pure data'!K860</f>
        <v>N/A</v>
      </c>
      <c r="H860" t="str">
        <f>'pure data'!M860</f>
        <v>A. Duranec</v>
      </c>
      <c r="I860" t="str">
        <f>'pure data'!N860</f>
        <v>postgraduate</v>
      </c>
      <c r="J860" t="str">
        <f>'pure data'!O860</f>
        <v>PhD project</v>
      </c>
      <c r="K860">
        <f>'pure data'!P860</f>
        <v>0</v>
      </c>
      <c r="L860">
        <f>'pure data'!Q860</f>
        <v>0</v>
      </c>
      <c r="M860" t="str">
        <f>'pure data'!T860</f>
        <v>yes</v>
      </c>
      <c r="N860" t="str">
        <f>'pure data'!D860</f>
        <v>Use</v>
      </c>
      <c r="O860" t="str">
        <f>'pure data'!E860 &amp; " " &amp; 'pure data'!F860</f>
        <v>G. Z. gz1e14</v>
      </c>
      <c r="P860" t="s">
        <v>2130</v>
      </c>
      <c r="Q860" s="1">
        <f>'pure data'!C860</f>
        <v>42135.375</v>
      </c>
      <c r="R860" s="1">
        <f>'pure data'!L860</f>
        <v>42135.477083333331</v>
      </c>
      <c r="S860" t="str">
        <f>'pure data'!F860 &amp; "@soton.ac.uk"</f>
        <v>gz1e14@soton.ac.uk</v>
      </c>
      <c r="T860">
        <f>'pure data'!B860</f>
        <v>84047</v>
      </c>
      <c r="U860" t="str">
        <f>'pure data'!R860</f>
        <v>2015/5</v>
      </c>
      <c r="V860" t="str">
        <f>'pure data'!M860</f>
        <v>A. Duranec</v>
      </c>
    </row>
    <row r="861" spans="2:22" x14ac:dyDescent="0.2">
      <c r="B861" t="str">
        <f>'pure data'!A861</f>
        <v>Printer 20</v>
      </c>
      <c r="C861">
        <f>'pure data'!G861</f>
        <v>21613141</v>
      </c>
      <c r="D861" s="13">
        <f>'pure data'!H861</f>
        <v>4.5138888888888888E-2</v>
      </c>
      <c r="E861">
        <f>'pure data'!I861</f>
        <v>22</v>
      </c>
      <c r="F861">
        <f>'pure data'!J861</f>
        <v>0</v>
      </c>
      <c r="G861" t="str">
        <f>'pure data'!K861</f>
        <v>N/A</v>
      </c>
      <c r="H861" t="str">
        <f>'pure data'!M861</f>
        <v>C. Cooper</v>
      </c>
      <c r="I861" t="str">
        <f>'pure data'!N861</f>
        <v>demonstrator</v>
      </c>
      <c r="J861" t="str">
        <f>'pure data'!O861</f>
        <v>Demonstrator</v>
      </c>
      <c r="K861">
        <f>'pure data'!P861</f>
        <v>0</v>
      </c>
      <c r="L861">
        <f>'pure data'!Q861</f>
        <v>0</v>
      </c>
      <c r="M861" t="str">
        <f>'pure data'!T861</f>
        <v>yes</v>
      </c>
      <c r="N861" t="str">
        <f>'pure data'!D861</f>
        <v>Use</v>
      </c>
      <c r="O861" t="str">
        <f>'pure data'!E861 &amp; " " &amp; 'pure data'!F861</f>
        <v>Catriona Cooper cc1406</v>
      </c>
      <c r="P861" t="s">
        <v>2130</v>
      </c>
      <c r="Q861" s="1">
        <f>'pure data'!C861</f>
        <v>42136.375</v>
      </c>
      <c r="R861" s="1">
        <f>'pure data'!L861</f>
        <v>42136.420138888891</v>
      </c>
      <c r="S861" t="str">
        <f>'pure data'!F861 &amp; "@soton.ac.uk"</f>
        <v>cc1406@soton.ac.uk</v>
      </c>
      <c r="T861">
        <f>'pure data'!B861</f>
        <v>84097</v>
      </c>
      <c r="U861" t="str">
        <f>'pure data'!R861</f>
        <v>2015/5</v>
      </c>
      <c r="V861" t="str">
        <f>'pure data'!M861</f>
        <v>C. Cooper</v>
      </c>
    </row>
    <row r="862" spans="2:22" x14ac:dyDescent="0.2">
      <c r="B862" t="str">
        <f>'pure data'!A862</f>
        <v>Printer 16</v>
      </c>
      <c r="C862">
        <f>'pure data'!G862</f>
        <v>21271273</v>
      </c>
      <c r="D862" s="13">
        <f>'pure data'!H862</f>
        <v>7.6388888888888895E-2</v>
      </c>
      <c r="E862">
        <f>'pure data'!I862</f>
        <v>60</v>
      </c>
      <c r="F862">
        <f>'pure data'!J862</f>
        <v>0</v>
      </c>
      <c r="G862" t="str">
        <f>'pure data'!K862</f>
        <v>N/A</v>
      </c>
      <c r="H862" t="str">
        <f>'pure data'!M862</f>
        <v>C. Cooper</v>
      </c>
      <c r="I862" t="str">
        <f>'pure data'!N862</f>
        <v>undergraduate</v>
      </c>
      <c r="J862" t="str">
        <f>'pure data'!O862</f>
        <v xml:space="preserve">FEEG2001 - 3D Printer </v>
      </c>
      <c r="K862">
        <f>'pure data'!P862</f>
        <v>0</v>
      </c>
      <c r="L862">
        <f>'pure data'!Q862</f>
        <v>0</v>
      </c>
      <c r="M862" t="str">
        <f>'pure data'!T862</f>
        <v>yes</v>
      </c>
      <c r="N862" t="str">
        <f>'pure data'!D862</f>
        <v>Use</v>
      </c>
      <c r="O862" t="str">
        <f>'pure data'!E862 &amp; " " &amp; 'pure data'!F862</f>
        <v>J. L. I. jli8g14</v>
      </c>
      <c r="P862" t="s">
        <v>2130</v>
      </c>
      <c r="Q862" s="1">
        <f>'pure data'!C862</f>
        <v>42136.375</v>
      </c>
      <c r="R862" s="1">
        <f>'pure data'!L862</f>
        <v>42136.451388888891</v>
      </c>
      <c r="S862" t="str">
        <f>'pure data'!F862 &amp; "@soton.ac.uk"</f>
        <v>jli8g14@soton.ac.uk</v>
      </c>
      <c r="T862">
        <f>'pure data'!B862</f>
        <v>82908</v>
      </c>
      <c r="U862" t="str">
        <f>'pure data'!R862</f>
        <v>2015/5</v>
      </c>
      <c r="V862" t="str">
        <f>'pure data'!M862</f>
        <v>C. Cooper</v>
      </c>
    </row>
    <row r="863" spans="2:22" x14ac:dyDescent="0.2">
      <c r="B863" t="str">
        <f>'pure data'!A863</f>
        <v>Printer 19</v>
      </c>
      <c r="C863">
        <f>'pure data'!G863</f>
        <v>25301101</v>
      </c>
      <c r="D863" s="13">
        <f>'pure data'!H863</f>
        <v>1.2499999999999999E-2</v>
      </c>
      <c r="E863">
        <f>'pure data'!I863</f>
        <v>5.0999999999999996</v>
      </c>
      <c r="F863">
        <f>'pure data'!J863</f>
        <v>0</v>
      </c>
      <c r="G863" t="str">
        <f>'pure data'!K863</f>
        <v>N/A</v>
      </c>
      <c r="H863" t="str">
        <f>'pure data'!M863</f>
        <v>C. Cooper</v>
      </c>
      <c r="I863" t="str">
        <f>'pure data'!N863</f>
        <v>undergraduate</v>
      </c>
      <c r="J863" t="str">
        <f>'pure data'!O863</f>
        <v>FEEG2001</v>
      </c>
      <c r="K863">
        <f>'pure data'!P863</f>
        <v>0</v>
      </c>
      <c r="L863">
        <f>'pure data'!Q863</f>
        <v>0</v>
      </c>
      <c r="M863" t="str">
        <f>'pure data'!T863</f>
        <v>yes</v>
      </c>
      <c r="N863" t="str">
        <f>'pure data'!D863</f>
        <v>Use</v>
      </c>
      <c r="O863" t="str">
        <f>'pure data'!E863 &amp; " " &amp; 'pure data'!F863</f>
        <v>Detian Deng dd4g12</v>
      </c>
      <c r="P863" t="s">
        <v>2130</v>
      </c>
      <c r="Q863" s="1">
        <f>'pure data'!C863</f>
        <v>42136.375</v>
      </c>
      <c r="R863" s="1">
        <f>'pure data'!L863</f>
        <v>42136.387499999997</v>
      </c>
      <c r="S863" t="str">
        <f>'pure data'!F863 &amp; "@soton.ac.uk"</f>
        <v>dd4g12@soton.ac.uk</v>
      </c>
      <c r="T863">
        <f>'pure data'!B863</f>
        <v>83971</v>
      </c>
      <c r="U863" t="str">
        <f>'pure data'!R863</f>
        <v>2015/5</v>
      </c>
      <c r="V863" t="str">
        <f>'pure data'!M863</f>
        <v>C. Cooper</v>
      </c>
    </row>
    <row r="864" spans="2:22" x14ac:dyDescent="0.2">
      <c r="B864" t="str">
        <f>'pure data'!A864</f>
        <v>Printer 19</v>
      </c>
      <c r="C864">
        <f>'pure data'!G864</f>
        <v>25301101</v>
      </c>
      <c r="D864" s="13">
        <f>'pure data'!H864</f>
        <v>1.5972222222222224E-2</v>
      </c>
      <c r="E864">
        <f>'pure data'!I864</f>
        <v>9.3000000000000007</v>
      </c>
      <c r="F864">
        <f>'pure data'!J864</f>
        <v>0</v>
      </c>
      <c r="G864" t="str">
        <f>'pure data'!K864</f>
        <v>N/A</v>
      </c>
      <c r="H864" t="str">
        <f>'pure data'!M864</f>
        <v>C. Cooper</v>
      </c>
      <c r="I864" t="str">
        <f>'pure data'!N864</f>
        <v>undergraduate</v>
      </c>
      <c r="J864" t="str">
        <f>'pure data'!O864</f>
        <v>FEEG2001 - Group 4</v>
      </c>
      <c r="K864">
        <f>'pure data'!P864</f>
        <v>0</v>
      </c>
      <c r="L864">
        <f>'pure data'!Q864</f>
        <v>0</v>
      </c>
      <c r="M864" t="str">
        <f>'pure data'!T864</f>
        <v>yes</v>
      </c>
      <c r="N864" t="str">
        <f>'pure data'!D864</f>
        <v>Use</v>
      </c>
      <c r="O864" t="str">
        <f>'pure data'!E864 &amp; " " &amp; 'pure data'!F864</f>
        <v>Detian Deng dd4g12</v>
      </c>
      <c r="P864" t="s">
        <v>2130</v>
      </c>
      <c r="Q864" s="1">
        <f>'pure data'!C864</f>
        <v>42136.387499999997</v>
      </c>
      <c r="R864" s="1">
        <f>'pure data'!L864</f>
        <v>42136.40347222222</v>
      </c>
      <c r="S864" t="str">
        <f>'pure data'!F864 &amp; "@soton.ac.uk"</f>
        <v>dd4g12@soton.ac.uk</v>
      </c>
      <c r="T864">
        <f>'pure data'!B864</f>
        <v>83971</v>
      </c>
      <c r="U864" t="str">
        <f>'pure data'!R864</f>
        <v>2015/5</v>
      </c>
      <c r="V864" t="str">
        <f>'pure data'!M864</f>
        <v>C. Cooper</v>
      </c>
    </row>
    <row r="865" spans="2:22" x14ac:dyDescent="0.2">
      <c r="B865" t="str">
        <f>'pure data'!A865</f>
        <v>Printer 20</v>
      </c>
      <c r="C865">
        <f>'pure data'!G865</f>
        <v>24727593</v>
      </c>
      <c r="D865" s="13">
        <f>'pure data'!H865</f>
        <v>7.9861111111111105E-2</v>
      </c>
      <c r="E865">
        <f>'pure data'!I865</f>
        <v>44.8</v>
      </c>
      <c r="F865">
        <f>'pure data'!J865</f>
        <v>0</v>
      </c>
      <c r="G865" t="str">
        <f>'pure data'!K865</f>
        <v>N/A</v>
      </c>
      <c r="H865" t="str">
        <f>'pure data'!M865</f>
        <v>C. Cooper</v>
      </c>
      <c r="I865" t="str">
        <f>'pure data'!N865</f>
        <v>undergraduate</v>
      </c>
      <c r="J865" t="str">
        <f>'pure data'!O865</f>
        <v>FEEG3003</v>
      </c>
      <c r="K865">
        <f>'pure data'!P865</f>
        <v>0</v>
      </c>
      <c r="L865" t="str">
        <f>'pure data'!Q865</f>
        <v>not recorded in paper form</v>
      </c>
      <c r="M865" t="str">
        <f>'pure data'!T865</f>
        <v>yes</v>
      </c>
      <c r="N865" t="str">
        <f>'pure data'!D865</f>
        <v>Use</v>
      </c>
      <c r="O865" t="str">
        <f>'pure data'!E865 &amp; " " &amp; 'pure data'!F865</f>
        <v>James D Crothers jdc1g11</v>
      </c>
      <c r="P865" t="s">
        <v>2130</v>
      </c>
      <c r="Q865" s="1">
        <f>'pure data'!C865</f>
        <v>42136.420138888891</v>
      </c>
      <c r="R865" s="1">
        <f>'pure data'!L865</f>
        <v>42136.5</v>
      </c>
      <c r="S865" t="str">
        <f>'pure data'!F865 &amp; "@soton.ac.uk"</f>
        <v>jdc1g11@soton.ac.uk</v>
      </c>
      <c r="T865">
        <f>'pure data'!B865</f>
        <v>84097</v>
      </c>
      <c r="U865" t="str">
        <f>'pure data'!R865</f>
        <v>2015/5</v>
      </c>
      <c r="V865" t="str">
        <f>'pure data'!M865</f>
        <v>C. Cooper</v>
      </c>
    </row>
    <row r="866" spans="2:22" x14ac:dyDescent="0.2">
      <c r="B866" t="str">
        <f>'pure data'!A866</f>
        <v>Printer 20</v>
      </c>
      <c r="C866">
        <f>'pure data'!G866</f>
        <v>24727598</v>
      </c>
      <c r="D866" s="13">
        <f>'pure data'!H866</f>
        <v>0.23194444444444443</v>
      </c>
      <c r="E866">
        <f>'pure data'!I866</f>
        <v>74</v>
      </c>
      <c r="F866">
        <f>'pure data'!J866</f>
        <v>0</v>
      </c>
      <c r="G866" t="str">
        <f>'pure data'!K866</f>
        <v>N/A</v>
      </c>
      <c r="H866" t="str">
        <f>'pure data'!M866</f>
        <v>C. Cooper</v>
      </c>
      <c r="I866" t="str">
        <f>'pure data'!N866</f>
        <v>undergraduate</v>
      </c>
      <c r="J866" t="str">
        <f>'pure data'!O866</f>
        <v>FEEG3003</v>
      </c>
      <c r="K866">
        <f>'pure data'!P866</f>
        <v>0</v>
      </c>
      <c r="L866">
        <f>'pure data'!Q866</f>
        <v>0</v>
      </c>
      <c r="M866" t="str">
        <f>'pure data'!T866</f>
        <v>yes</v>
      </c>
      <c r="N866" t="str">
        <f>'pure data'!D866</f>
        <v>Use</v>
      </c>
      <c r="O866" t="str">
        <f>'pure data'!E866 &amp; " " &amp; 'pure data'!F866</f>
        <v>James D Crothers jdc1g11</v>
      </c>
      <c r="P866" t="s">
        <v>2130</v>
      </c>
      <c r="Q866" s="1">
        <f>'pure data'!C866</f>
        <v>42136.5</v>
      </c>
      <c r="R866" s="1">
        <f>'pure data'!L866</f>
        <v>42136.731944444444</v>
      </c>
      <c r="S866" t="str">
        <f>'pure data'!F866 &amp; "@soton.ac.uk"</f>
        <v>jdc1g11@soton.ac.uk</v>
      </c>
      <c r="T866">
        <f>'pure data'!B866</f>
        <v>84097</v>
      </c>
      <c r="U866" t="str">
        <f>'pure data'!R866</f>
        <v>2015/5</v>
      </c>
      <c r="V866" t="str">
        <f>'pure data'!M866</f>
        <v>C. Cooper</v>
      </c>
    </row>
    <row r="867" spans="2:22" x14ac:dyDescent="0.2">
      <c r="B867" t="str">
        <f>'pure data'!A867</f>
        <v>Printer 9</v>
      </c>
      <c r="C867">
        <f>'pure data'!G867</f>
        <v>24727598</v>
      </c>
      <c r="D867" s="13">
        <f>'pure data'!H867</f>
        <v>7.1527777777777787E-2</v>
      </c>
      <c r="E867">
        <f>'pure data'!I867</f>
        <v>43</v>
      </c>
      <c r="F867">
        <f>'pure data'!J867</f>
        <v>0</v>
      </c>
      <c r="G867" t="str">
        <f>'pure data'!K867</f>
        <v>N/A</v>
      </c>
      <c r="H867" t="str">
        <f>'pure data'!M867</f>
        <v>C. Cooper</v>
      </c>
      <c r="I867" t="str">
        <f>'pure data'!N867</f>
        <v>undergraduate</v>
      </c>
      <c r="J867" t="str">
        <f>'pure data'!O867</f>
        <v>FEEG3003</v>
      </c>
      <c r="K867">
        <f>'pure data'!P867</f>
        <v>0</v>
      </c>
      <c r="L867">
        <f>'pure data'!Q867</f>
        <v>0</v>
      </c>
      <c r="M867" t="str">
        <f>'pure data'!T867</f>
        <v>yes</v>
      </c>
      <c r="N867" t="str">
        <f>'pure data'!D867</f>
        <v>Use</v>
      </c>
      <c r="O867" t="str">
        <f>'pure data'!E867 &amp; " " &amp; 'pure data'!F867</f>
        <v>James D Crothers jdc1g11</v>
      </c>
      <c r="P867" t="s">
        <v>2130</v>
      </c>
      <c r="Q867" s="1">
        <f>'pure data'!C867</f>
        <v>42136.375</v>
      </c>
      <c r="R867" s="1">
        <f>'pure data'!L867</f>
        <v>42136.446527777778</v>
      </c>
      <c r="S867" t="str">
        <f>'pure data'!F867 &amp; "@soton.ac.uk"</f>
        <v>jdc1g11@soton.ac.uk</v>
      </c>
      <c r="T867">
        <f>'pure data'!B867</f>
        <v>80213</v>
      </c>
      <c r="U867" t="str">
        <f>'pure data'!R867</f>
        <v>2015/5</v>
      </c>
      <c r="V867" t="str">
        <f>'pure data'!M867</f>
        <v>C. Cooper</v>
      </c>
    </row>
    <row r="868" spans="2:22" x14ac:dyDescent="0.2">
      <c r="B868" t="str">
        <f>'pure data'!A868</f>
        <v>Printer 20</v>
      </c>
      <c r="C868">
        <f>'pure data'!G868</f>
        <v>27441415</v>
      </c>
      <c r="D868" s="13">
        <f>'pure data'!H868</f>
        <v>0.12569444444444444</v>
      </c>
      <c r="E868">
        <f>'pure data'!I868</f>
        <v>19</v>
      </c>
      <c r="F868">
        <f>'pure data'!J868</f>
        <v>0</v>
      </c>
      <c r="G868" t="str">
        <f>'pure data'!K868</f>
        <v>N/A</v>
      </c>
      <c r="H868" t="str">
        <f>'pure data'!M868</f>
        <v>A. Duranec</v>
      </c>
      <c r="I868" t="str">
        <f>'pure data'!N868</f>
        <v>postgraduate</v>
      </c>
      <c r="J868" t="str">
        <f>'pure data'!O868</f>
        <v>PhD project</v>
      </c>
      <c r="K868">
        <f>'pure data'!P868</f>
        <v>0</v>
      </c>
      <c r="L868">
        <f>'pure data'!Q868</f>
        <v>0</v>
      </c>
      <c r="M868" t="str">
        <f>'pure data'!T868</f>
        <v>yes</v>
      </c>
      <c r="N868" t="str">
        <f>'pure data'!D868</f>
        <v>Use</v>
      </c>
      <c r="O868" t="str">
        <f>'pure data'!E868 &amp; " " &amp; 'pure data'!F868</f>
        <v>Ana-Marija Duranec ad2e14</v>
      </c>
      <c r="P868" t="s">
        <v>2130</v>
      </c>
      <c r="Q868" s="1">
        <f>'pure data'!C868</f>
        <v>42136.731944444444</v>
      </c>
      <c r="R868" s="1">
        <f>'pure data'!L868</f>
        <v>42136.857638888891</v>
      </c>
      <c r="S868" t="str">
        <f>'pure data'!F868 &amp; "@soton.ac.uk"</f>
        <v>ad2e14@soton.ac.uk</v>
      </c>
      <c r="T868">
        <f>'pure data'!B868</f>
        <v>84097</v>
      </c>
      <c r="U868" t="str">
        <f>'pure data'!R868</f>
        <v>2015/5</v>
      </c>
      <c r="V868" t="str">
        <f>'pure data'!M868</f>
        <v>A. Duranec</v>
      </c>
    </row>
    <row r="869" spans="2:22" x14ac:dyDescent="0.2">
      <c r="B869" t="str">
        <f>'pure data'!A869</f>
        <v>Printer 22</v>
      </c>
      <c r="C869">
        <f>'pure data'!G869</f>
        <v>23867191</v>
      </c>
      <c r="D869" s="13">
        <f>'pure data'!H869</f>
        <v>0.125</v>
      </c>
      <c r="E869">
        <f>'pure data'!I869</f>
        <v>40</v>
      </c>
      <c r="F869">
        <f>'pure data'!J869</f>
        <v>0</v>
      </c>
      <c r="G869" t="str">
        <f>'pure data'!K869</f>
        <v>N/A</v>
      </c>
      <c r="H869" t="str">
        <f>'pure data'!M869</f>
        <v>A. Duranec</v>
      </c>
      <c r="I869" t="str">
        <f>'pure data'!N869</f>
        <v>undergraduate</v>
      </c>
      <c r="J869" t="str">
        <f>'pure data'!O869</f>
        <v>SESA6070 - Group 7</v>
      </c>
      <c r="K869">
        <f>'pure data'!P869</f>
        <v>0</v>
      </c>
      <c r="L869">
        <f>'pure data'!Q869</f>
        <v>0</v>
      </c>
      <c r="M869" t="str">
        <f>'pure data'!T869</f>
        <v>yes</v>
      </c>
      <c r="N869" t="str">
        <f>'pure data'!D869</f>
        <v>Use</v>
      </c>
      <c r="O869" t="str">
        <f>'pure data'!E869 &amp; " " &amp; 'pure data'!F869</f>
        <v>Tomas Starley tms1g10</v>
      </c>
      <c r="P869" t="s">
        <v>2130</v>
      </c>
      <c r="Q869" s="1">
        <f>'pure data'!C869</f>
        <v>42136.375</v>
      </c>
      <c r="R869" s="1">
        <f>'pure data'!L869</f>
        <v>42136.5</v>
      </c>
      <c r="S869" t="str">
        <f>'pure data'!F869 &amp; "@soton.ac.uk"</f>
        <v>tms1g10@soton.ac.uk</v>
      </c>
      <c r="T869">
        <f>'pure data'!B869</f>
        <v>84047</v>
      </c>
      <c r="U869" t="str">
        <f>'pure data'!R869</f>
        <v>2015/5</v>
      </c>
      <c r="V869" t="str">
        <f>'pure data'!M869</f>
        <v>A. Duranec</v>
      </c>
    </row>
    <row r="870" spans="2:22" x14ac:dyDescent="0.2">
      <c r="B870" t="str">
        <f>'pure data'!A870</f>
        <v>Printer 18</v>
      </c>
      <c r="C870">
        <f>'pure data'!G870</f>
        <v>23867191</v>
      </c>
      <c r="D870" s="13">
        <f>'pure data'!H870</f>
        <v>2.7777777777777776E-2</v>
      </c>
      <c r="E870">
        <f>'pure data'!I870</f>
        <v>7.2</v>
      </c>
      <c r="F870">
        <f>'pure data'!J870</f>
        <v>0</v>
      </c>
      <c r="G870" t="str">
        <f>'pure data'!K870</f>
        <v>N/A</v>
      </c>
      <c r="H870" t="str">
        <f>'pure data'!M870</f>
        <v>S. Zhou</v>
      </c>
      <c r="I870" t="str">
        <f>'pure data'!N870</f>
        <v>undergraduate</v>
      </c>
      <c r="J870" t="str">
        <f>'pure data'!O870</f>
        <v>SESA6070 - Group 7</v>
      </c>
      <c r="K870">
        <f>'pure data'!P870</f>
        <v>0</v>
      </c>
      <c r="L870">
        <f>'pure data'!Q870</f>
        <v>0</v>
      </c>
      <c r="M870" t="str">
        <f>'pure data'!T870</f>
        <v>yes</v>
      </c>
      <c r="N870" t="str">
        <f>'pure data'!D870</f>
        <v>Use</v>
      </c>
      <c r="O870" t="str">
        <f>'pure data'!E870 &amp; " " &amp; 'pure data'!F870</f>
        <v>Tomas Starley tms1g10</v>
      </c>
      <c r="P870" t="s">
        <v>2130</v>
      </c>
      <c r="Q870" s="1">
        <f>'pure data'!C870</f>
        <v>42136.375</v>
      </c>
      <c r="R870" s="1">
        <f>'pure data'!L870</f>
        <v>42136.402777777781</v>
      </c>
      <c r="S870" t="str">
        <f>'pure data'!F870 &amp; "@soton.ac.uk"</f>
        <v>tms1g10@soton.ac.uk</v>
      </c>
      <c r="T870">
        <f>'pure data'!B870</f>
        <v>84788</v>
      </c>
      <c r="U870" t="str">
        <f>'pure data'!R870</f>
        <v>2015/5</v>
      </c>
      <c r="V870" t="str">
        <f>'pure data'!M870</f>
        <v>S. Zhou</v>
      </c>
    </row>
    <row r="871" spans="2:22" x14ac:dyDescent="0.2">
      <c r="B871" t="str">
        <f>'pure data'!A871</f>
        <v>Printer 18</v>
      </c>
      <c r="C871">
        <f>'pure data'!G871</f>
        <v>2319987</v>
      </c>
      <c r="D871" s="13">
        <f>'pure data'!H871</f>
        <v>9.4444444444444442E-2</v>
      </c>
      <c r="E871">
        <f>'pure data'!I871</f>
        <v>75</v>
      </c>
      <c r="F871">
        <f>'pure data'!J871</f>
        <v>0</v>
      </c>
      <c r="G871" t="str">
        <f>'pure data'!K871</f>
        <v>N/A</v>
      </c>
      <c r="H871" t="str">
        <f>'pure data'!M871</f>
        <v>C. Cooper</v>
      </c>
      <c r="I871" t="str">
        <f>'pure data'!N871</f>
        <v>undergraduate</v>
      </c>
      <c r="J871" t="str">
        <f>'pure data'!O871</f>
        <v>SESA6070 - Group 5</v>
      </c>
      <c r="K871">
        <f>'pure data'!P871</f>
        <v>0</v>
      </c>
      <c r="L871">
        <f>'pure data'!Q871</f>
        <v>0</v>
      </c>
      <c r="M871" t="str">
        <f>'pure data'!T871</f>
        <v>yes</v>
      </c>
      <c r="N871" t="str">
        <f>'pure data'!D871</f>
        <v>Use</v>
      </c>
      <c r="O871" t="str">
        <f>'pure data'!E871 &amp; " " &amp; 'pure data'!F871</f>
        <v>R. H. C. rhc1g19</v>
      </c>
      <c r="P871" t="s">
        <v>2130</v>
      </c>
      <c r="Q871" s="1">
        <f>'pure data'!C871</f>
        <v>42136.402777777781</v>
      </c>
      <c r="R871" s="1">
        <f>'pure data'!L871</f>
        <v>42136.497222222228</v>
      </c>
      <c r="S871" t="str">
        <f>'pure data'!F871 &amp; "@soton.ac.uk"</f>
        <v>rhc1g19@soton.ac.uk</v>
      </c>
      <c r="T871">
        <f>'pure data'!B871</f>
        <v>84788</v>
      </c>
      <c r="U871" t="str">
        <f>'pure data'!R871</f>
        <v>2015/5</v>
      </c>
      <c r="V871" t="str">
        <f>'pure data'!M871</f>
        <v>C. Cooper</v>
      </c>
    </row>
    <row r="872" spans="2:22" x14ac:dyDescent="0.2">
      <c r="B872" t="str">
        <f>'pure data'!A872</f>
        <v>Printer 22</v>
      </c>
      <c r="C872">
        <f>'pure data'!G872</f>
        <v>27314987</v>
      </c>
      <c r="D872" s="13">
        <f>'pure data'!H872</f>
        <v>9.4444444444444442E-2</v>
      </c>
      <c r="E872">
        <f>'pure data'!I872</f>
        <v>75</v>
      </c>
      <c r="F872">
        <f>'pure data'!J872</f>
        <v>0</v>
      </c>
      <c r="G872" t="str">
        <f>'pure data'!K872</f>
        <v>N/A</v>
      </c>
      <c r="H872" t="str">
        <f>'pure data'!M872</f>
        <v>C. Cooper</v>
      </c>
      <c r="I872" t="str">
        <f>'pure data'!N872</f>
        <v>undergraduate</v>
      </c>
      <c r="J872" t="str">
        <f>'pure data'!O872</f>
        <v>SESA6070 - Group 5</v>
      </c>
      <c r="K872">
        <f>'pure data'!P872</f>
        <v>0</v>
      </c>
      <c r="L872">
        <f>'pure data'!Q872</f>
        <v>0</v>
      </c>
      <c r="M872" t="str">
        <f>'pure data'!T872</f>
        <v>yes</v>
      </c>
      <c r="N872" t="str">
        <f>'pure data'!D872</f>
        <v>Use</v>
      </c>
      <c r="O872" t="str">
        <f>'pure data'!E872 &amp; " " &amp; 'pure data'!F872</f>
        <v>R. H. I. rhi1g14</v>
      </c>
      <c r="P872" t="s">
        <v>2130</v>
      </c>
      <c r="Q872" s="1">
        <f>'pure data'!C872</f>
        <v>42136.5</v>
      </c>
      <c r="R872" s="1">
        <f>'pure data'!L872</f>
        <v>42136.594444444447</v>
      </c>
      <c r="S872" t="str">
        <f>'pure data'!F872 &amp; "@soton.ac.uk"</f>
        <v>rhi1g14@soton.ac.uk</v>
      </c>
      <c r="T872">
        <f>'pure data'!B872</f>
        <v>84047</v>
      </c>
      <c r="U872" t="str">
        <f>'pure data'!R872</f>
        <v>2015/5</v>
      </c>
      <c r="V872" t="str">
        <f>'pure data'!M872</f>
        <v>C. Cooper</v>
      </c>
    </row>
    <row r="873" spans="2:22" x14ac:dyDescent="0.2">
      <c r="B873" t="str">
        <f>'pure data'!A873</f>
        <v>Printer 17</v>
      </c>
      <c r="C873">
        <f>'pure data'!G873</f>
        <v>26241587</v>
      </c>
      <c r="D873" s="13">
        <f>'pure data'!H873</f>
        <v>3.125E-2</v>
      </c>
      <c r="E873">
        <f>'pure data'!I873</f>
        <v>45</v>
      </c>
      <c r="F873">
        <f>'pure data'!J873</f>
        <v>0</v>
      </c>
      <c r="G873" t="str">
        <f>'pure data'!K873</f>
        <v>N/A</v>
      </c>
      <c r="H873" t="str">
        <f>'pure data'!M873</f>
        <v>D. Newman</v>
      </c>
      <c r="I873" t="str">
        <f>'pure data'!N873</f>
        <v>undergraduate</v>
      </c>
      <c r="J873" t="str">
        <f>'pure data'!O873</f>
        <v>FEEG2001 - 3D Printer 5</v>
      </c>
      <c r="K873">
        <f>'pure data'!P873</f>
        <v>0</v>
      </c>
      <c r="L873">
        <f>'pure data'!Q873</f>
        <v>0</v>
      </c>
      <c r="M873" t="str">
        <f>'pure data'!T873</f>
        <v>yes</v>
      </c>
      <c r="N873" t="str">
        <f>'pure data'!D873</f>
        <v>Use</v>
      </c>
      <c r="O873" t="str">
        <f>'pure data'!E873 &amp; " " &amp; 'pure data'!F873</f>
        <v>A. S. V. asv1g13</v>
      </c>
      <c r="P873" t="s">
        <v>2130</v>
      </c>
      <c r="Q873" s="1">
        <f>'pure data'!C873</f>
        <v>42137.375</v>
      </c>
      <c r="R873" s="1">
        <f>'pure data'!L873</f>
        <v>42137.40625</v>
      </c>
      <c r="S873" t="str">
        <f>'pure data'!F873 &amp; "@soton.ac.uk"</f>
        <v>asv1g13@soton.ac.uk</v>
      </c>
      <c r="T873">
        <f>'pure data'!B873</f>
        <v>84071</v>
      </c>
      <c r="U873" t="str">
        <f>'pure data'!R873</f>
        <v>2015/5</v>
      </c>
      <c r="V873" t="str">
        <f>'pure data'!M873</f>
        <v>D. Newman</v>
      </c>
    </row>
    <row r="874" spans="2:22" x14ac:dyDescent="0.2">
      <c r="B874" t="str">
        <f>'pure data'!A874</f>
        <v>Printer 17</v>
      </c>
      <c r="C874">
        <f>'pure data'!G874</f>
        <v>26491587</v>
      </c>
      <c r="D874" s="13">
        <f>'pure data'!H874</f>
        <v>5.6944444444444443E-2</v>
      </c>
      <c r="E874">
        <f>'pure data'!I874</f>
        <v>25.2</v>
      </c>
      <c r="F874">
        <f>'pure data'!J874</f>
        <v>0</v>
      </c>
      <c r="G874" t="str">
        <f>'pure data'!K874</f>
        <v>N/A</v>
      </c>
      <c r="H874" t="str">
        <f>'pure data'!M874</f>
        <v>D. Newman</v>
      </c>
      <c r="I874" t="str">
        <f>'pure data'!N874</f>
        <v>undergraduate</v>
      </c>
      <c r="J874" t="str">
        <f>'pure data'!O874</f>
        <v>FEEG2001 - 3D Printer 5</v>
      </c>
      <c r="K874">
        <f>'pure data'!P874</f>
        <v>0</v>
      </c>
      <c r="L874">
        <f>'pure data'!Q874</f>
        <v>0</v>
      </c>
      <c r="M874" t="str">
        <f>'pure data'!T874</f>
        <v>yes</v>
      </c>
      <c r="N874" t="str">
        <f>'pure data'!D874</f>
        <v>Use</v>
      </c>
      <c r="O874" t="str">
        <f>'pure data'!E874 &amp; " " &amp; 'pure data'!F874</f>
        <v>A. S. V. asv1g13</v>
      </c>
      <c r="P874" t="s">
        <v>2130</v>
      </c>
      <c r="Q874" s="1">
        <f>'pure data'!C874</f>
        <v>42137.40625</v>
      </c>
      <c r="R874" s="1">
        <f>'pure data'!L874</f>
        <v>42137.463194444441</v>
      </c>
      <c r="S874" t="str">
        <f>'pure data'!F874 &amp; "@soton.ac.uk"</f>
        <v>asv1g13@soton.ac.uk</v>
      </c>
      <c r="T874">
        <f>'pure data'!B874</f>
        <v>84071</v>
      </c>
      <c r="U874" t="str">
        <f>'pure data'!R874</f>
        <v>2015/5</v>
      </c>
      <c r="V874" t="str">
        <f>'pure data'!M874</f>
        <v>D. Newman</v>
      </c>
    </row>
    <row r="875" spans="2:22" x14ac:dyDescent="0.2">
      <c r="B875" t="str">
        <f>'pure data'!A875</f>
        <v>Printer 19</v>
      </c>
      <c r="C875">
        <f>'pure data'!G875</f>
        <v>22588604</v>
      </c>
      <c r="D875" s="13">
        <f>'pure data'!H875</f>
        <v>3</v>
      </c>
      <c r="E875">
        <f>'pure data'!I875</f>
        <v>600</v>
      </c>
      <c r="F875">
        <f>'pure data'!J875</f>
        <v>0</v>
      </c>
      <c r="G875" t="str">
        <f>'pure data'!K875</f>
        <v>N/A</v>
      </c>
      <c r="H875" t="str">
        <f>'pure data'!M875</f>
        <v>D. Newman</v>
      </c>
      <c r="I875" t="str">
        <f>'pure data'!N875</f>
        <v>demonstrator</v>
      </c>
      <c r="J875" t="str">
        <f>'pure data'!O875</f>
        <v>Demonstrator</v>
      </c>
      <c r="K875">
        <f>'pure data'!P875</f>
        <v>0</v>
      </c>
      <c r="L875" t="str">
        <f>'pure data'!Q875</f>
        <v>returned on 27/05/2015 to T. Standen</v>
      </c>
      <c r="M875" t="str">
        <f>'pure data'!T875</f>
        <v>yes</v>
      </c>
      <c r="N875" t="str">
        <f>'pure data'!D875</f>
        <v>Loan</v>
      </c>
      <c r="O875" t="str">
        <f>'pure data'!E875 &amp; " " &amp; 'pure data'!F875</f>
        <v>D. N. dn1g11</v>
      </c>
      <c r="P875" t="s">
        <v>2130</v>
      </c>
      <c r="Q875" s="1">
        <f>'pure data'!C875</f>
        <v>42137.375</v>
      </c>
      <c r="R875" s="1">
        <f>'pure data'!L875</f>
        <v>42140.375</v>
      </c>
      <c r="S875" t="str">
        <f>'pure data'!F875 &amp; "@soton.ac.uk"</f>
        <v>dn1g11@soton.ac.uk</v>
      </c>
      <c r="T875">
        <f>'pure data'!B875</f>
        <v>83971</v>
      </c>
      <c r="U875" t="str">
        <f>'pure data'!R875</f>
        <v>2015/5</v>
      </c>
      <c r="V875" t="str">
        <f>'pure data'!M875</f>
        <v>D. Newman</v>
      </c>
    </row>
    <row r="876" spans="2:22" x14ac:dyDescent="0.2">
      <c r="B876" t="str">
        <f>'pure data'!A876</f>
        <v>Printer 16</v>
      </c>
      <c r="C876">
        <f>'pure data'!G876</f>
        <v>26656078</v>
      </c>
      <c r="D876" s="13">
        <f>'pure data'!H876</f>
        <v>2.0833333333333332E-2</v>
      </c>
      <c r="E876">
        <f>'pure data'!I876</f>
        <v>10.7</v>
      </c>
      <c r="F876">
        <f>'pure data'!J876</f>
        <v>0</v>
      </c>
      <c r="G876" t="str">
        <f>'pure data'!K876</f>
        <v>N/A</v>
      </c>
      <c r="H876" t="str">
        <f>'pure data'!M876</f>
        <v>L. Wollatz</v>
      </c>
      <c r="I876" t="str">
        <f>'pure data'!N876</f>
        <v>undergraduate</v>
      </c>
      <c r="J876" t="str">
        <f>'pure data'!O876</f>
        <v>FEEG2001 - 3D Printer 17</v>
      </c>
      <c r="K876">
        <f>'pure data'!P876</f>
        <v>0</v>
      </c>
      <c r="L876">
        <f>'pure data'!Q876</f>
        <v>0</v>
      </c>
      <c r="M876" t="str">
        <f>'pure data'!T876</f>
        <v>yes</v>
      </c>
      <c r="N876" t="str">
        <f>'pure data'!D876</f>
        <v>Use</v>
      </c>
      <c r="O876" t="str">
        <f>'pure data'!E876 &amp; " " &amp; 'pure data'!F876</f>
        <v>P. H. Y. phy1g13</v>
      </c>
      <c r="P876" t="s">
        <v>2130</v>
      </c>
      <c r="Q876" s="1">
        <f>'pure data'!C876</f>
        <v>42137.375</v>
      </c>
      <c r="R876" s="1">
        <f>'pure data'!L876</f>
        <v>42137.395833333336</v>
      </c>
      <c r="S876" t="str">
        <f>'pure data'!F876 &amp; "@soton.ac.uk"</f>
        <v>phy1g13@soton.ac.uk</v>
      </c>
      <c r="T876">
        <f>'pure data'!B876</f>
        <v>82908</v>
      </c>
      <c r="U876" t="str">
        <f>'pure data'!R876</f>
        <v>2015/5</v>
      </c>
      <c r="V876" t="str">
        <f>'pure data'!M876</f>
        <v>L. Wollatz</v>
      </c>
    </row>
    <row r="877" spans="2:22" x14ac:dyDescent="0.2">
      <c r="B877" t="str">
        <f>'pure data'!A877</f>
        <v>Printer 16</v>
      </c>
      <c r="C877">
        <f>'pure data'!G877</f>
        <v>26656078</v>
      </c>
      <c r="D877" s="13">
        <f>'pure data'!H877</f>
        <v>2.0833333333333332E-2</v>
      </c>
      <c r="E877">
        <f>'pure data'!I877</f>
        <v>10.7</v>
      </c>
      <c r="F877">
        <f>'pure data'!J877</f>
        <v>0</v>
      </c>
      <c r="G877" t="str">
        <f>'pure data'!K877</f>
        <v>N/A</v>
      </c>
      <c r="H877" t="str">
        <f>'pure data'!M877</f>
        <v>L. Wollatz</v>
      </c>
      <c r="I877" t="str">
        <f>'pure data'!N877</f>
        <v>undergraduate</v>
      </c>
      <c r="J877" t="str">
        <f>'pure data'!O877</f>
        <v>FEEG2001 - 3D Printer 17</v>
      </c>
      <c r="K877">
        <f>'pure data'!P877</f>
        <v>0</v>
      </c>
      <c r="L877">
        <f>'pure data'!Q877</f>
        <v>0</v>
      </c>
      <c r="M877" t="str">
        <f>'pure data'!T877</f>
        <v>yes</v>
      </c>
      <c r="N877" t="str">
        <f>'pure data'!D877</f>
        <v>Use</v>
      </c>
      <c r="O877" t="str">
        <f>'pure data'!E877 &amp; " " &amp; 'pure data'!F877</f>
        <v>P. H. Y. phy1g13</v>
      </c>
      <c r="P877" t="s">
        <v>2130</v>
      </c>
      <c r="Q877" s="1">
        <f>'pure data'!C877</f>
        <v>42137.395833333336</v>
      </c>
      <c r="R877" s="1">
        <f>'pure data'!L877</f>
        <v>42137.416666666672</v>
      </c>
      <c r="S877" t="str">
        <f>'pure data'!F877 &amp; "@soton.ac.uk"</f>
        <v>phy1g13@soton.ac.uk</v>
      </c>
      <c r="T877">
        <f>'pure data'!B877</f>
        <v>82908</v>
      </c>
      <c r="U877" t="str">
        <f>'pure data'!R877</f>
        <v>2015/5</v>
      </c>
      <c r="V877" t="str">
        <f>'pure data'!M877</f>
        <v>L. Wollatz</v>
      </c>
    </row>
    <row r="878" spans="2:22" x14ac:dyDescent="0.2">
      <c r="B878" t="str">
        <f>'pure data'!A878</f>
        <v>Printer 22</v>
      </c>
      <c r="C878">
        <f>'pure data'!G878</f>
        <v>25933949</v>
      </c>
      <c r="D878" s="13">
        <f>'pure data'!H878</f>
        <v>3.888888888888889E-2</v>
      </c>
      <c r="E878">
        <f>'pure data'!I878</f>
        <v>4.7222222219999999E-2</v>
      </c>
      <c r="F878">
        <f>'pure data'!J878</f>
        <v>0</v>
      </c>
      <c r="G878" t="str">
        <f>'pure data'!K878</f>
        <v>N/A</v>
      </c>
      <c r="H878" t="str">
        <f>'pure data'!M878</f>
        <v>L. Wollatz</v>
      </c>
      <c r="I878" t="str">
        <f>'pure data'!N878</f>
        <v>undergraduate</v>
      </c>
      <c r="J878" t="str">
        <f>'pure data'!O878</f>
        <v>FEEG2001 G9</v>
      </c>
      <c r="K878">
        <f>'pure data'!P878</f>
        <v>0</v>
      </c>
      <c r="L878">
        <f>'pure data'!Q878</f>
        <v>0</v>
      </c>
      <c r="M878" t="str">
        <f>'pure data'!T878</f>
        <v>yes</v>
      </c>
      <c r="N878" t="str">
        <f>'pure data'!D878</f>
        <v>Use</v>
      </c>
      <c r="O878" t="str">
        <f>'pure data'!E878 &amp; " " &amp; 'pure data'!F878</f>
        <v>M. Z. mz8g13</v>
      </c>
      <c r="P878" t="s">
        <v>2130</v>
      </c>
      <c r="Q878" s="1">
        <f>'pure data'!C878</f>
        <v>42137.375</v>
      </c>
      <c r="R878" s="1">
        <f>'pure data'!L878</f>
        <v>42137.413888888892</v>
      </c>
      <c r="S878" t="str">
        <f>'pure data'!F878 &amp; "@soton.ac.uk"</f>
        <v>mz8g13@soton.ac.uk</v>
      </c>
      <c r="T878">
        <f>'pure data'!B878</f>
        <v>84047</v>
      </c>
      <c r="U878" t="str">
        <f>'pure data'!R878</f>
        <v>2015/5</v>
      </c>
      <c r="V878" t="str">
        <f>'pure data'!M878</f>
        <v>L. Wollatz</v>
      </c>
    </row>
    <row r="879" spans="2:22" x14ac:dyDescent="0.2">
      <c r="B879" t="str">
        <f>'pure data'!A879</f>
        <v>Printer 19</v>
      </c>
      <c r="C879">
        <f>'pure data'!G879</f>
        <v>25959468</v>
      </c>
      <c r="D879" s="13">
        <f>'pure data'!H879</f>
        <v>9.7222222222222224E-3</v>
      </c>
      <c r="E879">
        <f>'pure data'!I879</f>
        <v>16</v>
      </c>
      <c r="F879">
        <f>'pure data'!J879</f>
        <v>0</v>
      </c>
      <c r="G879" t="str">
        <f>'pure data'!K879</f>
        <v>N/A</v>
      </c>
      <c r="H879" t="str">
        <f>'pure data'!M879</f>
        <v>L. Wollatz</v>
      </c>
      <c r="I879" t="str">
        <f>'pure data'!N879</f>
        <v>undergraduate</v>
      </c>
      <c r="J879" t="str">
        <f>'pure data'!O879</f>
        <v>FEEG2001 GP</v>
      </c>
      <c r="K879">
        <f>'pure data'!P879</f>
        <v>0</v>
      </c>
      <c r="L879" t="str">
        <f>'pure data'!Q879</f>
        <v>returned</v>
      </c>
      <c r="M879" t="str">
        <f>'pure data'!T879</f>
        <v>yes</v>
      </c>
      <c r="N879" t="str">
        <f>'pure data'!D879</f>
        <v>Use</v>
      </c>
      <c r="O879" t="str">
        <f>'pure data'!E879 &amp; " " &amp; 'pure data'!F879</f>
        <v>Angus Clark ac14g13</v>
      </c>
      <c r="P879" t="s">
        <v>2130</v>
      </c>
      <c r="Q879" s="1">
        <f>'pure data'!C879</f>
        <v>42140.375</v>
      </c>
      <c r="R879" s="1">
        <f>'pure data'!L879</f>
        <v>42140.384722222225</v>
      </c>
      <c r="S879" t="str">
        <f>'pure data'!F879 &amp; "@soton.ac.uk"</f>
        <v>ac14g13@soton.ac.uk</v>
      </c>
      <c r="T879">
        <f>'pure data'!B879</f>
        <v>83971</v>
      </c>
      <c r="U879" t="str">
        <f>'pure data'!R879</f>
        <v>2015/5</v>
      </c>
      <c r="V879" t="str">
        <f>'pure data'!M879</f>
        <v>L. Wollatz</v>
      </c>
    </row>
    <row r="880" spans="2:22" x14ac:dyDescent="0.2">
      <c r="B880" t="str">
        <f>'pure data'!A880</f>
        <v>Printer 9</v>
      </c>
      <c r="C880">
        <f>'pure data'!G880</f>
        <v>24727598</v>
      </c>
      <c r="D880" s="13">
        <f>'pure data'!H880</f>
        <v>0.23819444444444446</v>
      </c>
      <c r="E880">
        <f>'pure data'!I880</f>
        <v>74</v>
      </c>
      <c r="F880">
        <f>'pure data'!J880</f>
        <v>0</v>
      </c>
      <c r="G880" t="str">
        <f>'pure data'!K880</f>
        <v>N/A</v>
      </c>
      <c r="H880" t="str">
        <f>'pure data'!M880</f>
        <v>L. Wollatz</v>
      </c>
      <c r="I880" t="str">
        <f>'pure data'!N880</f>
        <v>undergraduate</v>
      </c>
      <c r="J880" t="str">
        <f>'pure data'!O880</f>
        <v xml:space="preserve">FEEG3003 - IP </v>
      </c>
      <c r="K880">
        <f>'pure data'!P880</f>
        <v>0</v>
      </c>
      <c r="L880">
        <f>'pure data'!Q880</f>
        <v>0</v>
      </c>
      <c r="M880" t="str">
        <f>'pure data'!T880</f>
        <v>yes</v>
      </c>
      <c r="N880" t="str">
        <f>'pure data'!D880</f>
        <v>Use</v>
      </c>
      <c r="O880" t="str">
        <f>'pure data'!E880 &amp; " " &amp; 'pure data'!F880</f>
        <v>James D Crothers jdc1g11</v>
      </c>
      <c r="P880" t="s">
        <v>2130</v>
      </c>
      <c r="Q880" s="1">
        <f>'pure data'!C880</f>
        <v>42137.375</v>
      </c>
      <c r="R880" s="1">
        <f>'pure data'!L880</f>
        <v>42137.613194444442</v>
      </c>
      <c r="S880" t="str">
        <f>'pure data'!F880 &amp; "@soton.ac.uk"</f>
        <v>jdc1g11@soton.ac.uk</v>
      </c>
      <c r="T880">
        <f>'pure data'!B880</f>
        <v>80213</v>
      </c>
      <c r="U880" t="str">
        <f>'pure data'!R880</f>
        <v>2015/5</v>
      </c>
      <c r="V880" t="str">
        <f>'pure data'!M880</f>
        <v>L. Wollatz</v>
      </c>
    </row>
    <row r="881" spans="2:22" x14ac:dyDescent="0.2">
      <c r="B881" t="str">
        <f>'pure data'!A881</f>
        <v>Printer 11</v>
      </c>
      <c r="C881">
        <f>'pure data'!G881</f>
        <v>24727598</v>
      </c>
      <c r="D881" s="13">
        <f>'pure data'!H881</f>
        <v>0.23124999999999998</v>
      </c>
      <c r="E881">
        <f>'pure data'!I881</f>
        <v>74</v>
      </c>
      <c r="F881">
        <f>'pure data'!J881</f>
        <v>0</v>
      </c>
      <c r="G881" t="str">
        <f>'pure data'!K881</f>
        <v>N/A</v>
      </c>
      <c r="H881" t="str">
        <f>'pure data'!M881</f>
        <v>L. Wollatz</v>
      </c>
      <c r="I881" t="str">
        <f>'pure data'!N881</f>
        <v>undergraduate</v>
      </c>
      <c r="J881" t="str">
        <f>'pure data'!O881</f>
        <v xml:space="preserve">FEEG3003 - IP </v>
      </c>
      <c r="K881">
        <f>'pure data'!P881</f>
        <v>0</v>
      </c>
      <c r="L881">
        <f>'pure data'!Q881</f>
        <v>0</v>
      </c>
      <c r="M881" t="str">
        <f>'pure data'!T881</f>
        <v>yes</v>
      </c>
      <c r="N881" t="str">
        <f>'pure data'!D881</f>
        <v>Use</v>
      </c>
      <c r="O881" t="str">
        <f>'pure data'!E881 &amp; " " &amp; 'pure data'!F881</f>
        <v>James D Crothers jdc1g11</v>
      </c>
      <c r="P881" t="s">
        <v>2130</v>
      </c>
      <c r="Q881" s="1">
        <f>'pure data'!C881</f>
        <v>42137.375</v>
      </c>
      <c r="R881" s="1">
        <f>'pure data'!L881</f>
        <v>42137.606249999997</v>
      </c>
      <c r="S881" t="str">
        <f>'pure data'!F881 &amp; "@soton.ac.uk"</f>
        <v>jdc1g11@soton.ac.uk</v>
      </c>
      <c r="T881">
        <f>'pure data'!B881</f>
        <v>80215</v>
      </c>
      <c r="U881" t="str">
        <f>'pure data'!R881</f>
        <v>2015/5</v>
      </c>
      <c r="V881" t="str">
        <f>'pure data'!M881</f>
        <v>L. Wollatz</v>
      </c>
    </row>
    <row r="882" spans="2:22" x14ac:dyDescent="0.2">
      <c r="B882" t="str">
        <f>'pure data'!A882</f>
        <v>Printer 23</v>
      </c>
      <c r="C882">
        <f>'pure data'!G882</f>
        <v>25239406</v>
      </c>
      <c r="D882" s="13">
        <f>'pure data'!H882</f>
        <v>8.3333333333333329E-2</v>
      </c>
      <c r="E882">
        <f>'pure data'!I882</f>
        <v>10.4</v>
      </c>
      <c r="F882">
        <f>'pure data'!J882</f>
        <v>0</v>
      </c>
      <c r="G882" t="str">
        <f>'pure data'!K882</f>
        <v>N/A</v>
      </c>
      <c r="H882" t="str">
        <f>'pure data'!M882</f>
        <v>L. Wollatz</v>
      </c>
      <c r="I882" t="str">
        <f>'pure data'!N882</f>
        <v>postgraduate</v>
      </c>
      <c r="J882" t="str">
        <f>'pure data'!O882</f>
        <v>PhD project</v>
      </c>
      <c r="K882">
        <f>'pure data'!P882</f>
        <v>0</v>
      </c>
      <c r="L882">
        <f>'pure data'!Q882</f>
        <v>0</v>
      </c>
      <c r="M882" t="str">
        <f>'pure data'!T882</f>
        <v>yes</v>
      </c>
      <c r="N882" t="str">
        <f>'pure data'!D882</f>
        <v>Use</v>
      </c>
      <c r="O882" t="str">
        <f>'pure data'!E882 &amp; " " &amp; 'pure data'!F882</f>
        <v>Mohammad Vaez mv1g11</v>
      </c>
      <c r="P882" t="s">
        <v>2130</v>
      </c>
      <c r="Q882" s="1">
        <f>'pure data'!C882</f>
        <v>42137.375</v>
      </c>
      <c r="R882" s="1">
        <f>'pure data'!L882</f>
        <v>42137.458333333336</v>
      </c>
      <c r="S882" t="str">
        <f>'pure data'!F882 &amp; "@soton.ac.uk"</f>
        <v>mv1g11@soton.ac.uk</v>
      </c>
      <c r="T882">
        <f>'pure data'!B882</f>
        <v>82945</v>
      </c>
      <c r="U882" t="str">
        <f>'pure data'!R882</f>
        <v>2015/5</v>
      </c>
      <c r="V882" t="str">
        <f>'pure data'!M882</f>
        <v>L. Wollatz</v>
      </c>
    </row>
    <row r="883" spans="2:22" x14ac:dyDescent="0.2">
      <c r="B883" t="str">
        <f>'pure data'!A883</f>
        <v>Printer 20</v>
      </c>
      <c r="C883">
        <f>'pure data'!G883</f>
        <v>24360643</v>
      </c>
      <c r="D883" s="13">
        <f>'pure data'!H883</f>
        <v>0.25486111111111109</v>
      </c>
      <c r="E883">
        <f>'pure data'!I883</f>
        <v>31.8</v>
      </c>
      <c r="F883">
        <f>'pure data'!J883</f>
        <v>0</v>
      </c>
      <c r="G883" t="str">
        <f>'pure data'!K883</f>
        <v>N/A</v>
      </c>
      <c r="H883" t="str">
        <f>'pure data'!M883</f>
        <v>L. Wollatz</v>
      </c>
      <c r="I883" t="str">
        <f>'pure data'!N883</f>
        <v>postgraduate</v>
      </c>
      <c r="J883" t="str">
        <f>'pure data'!O883</f>
        <v>PhD project</v>
      </c>
      <c r="K883">
        <f>'pure data'!P883</f>
        <v>0</v>
      </c>
      <c r="L883">
        <f>'pure data'!Q883</f>
        <v>0</v>
      </c>
      <c r="M883" t="str">
        <f>'pure data'!T883</f>
        <v>yes</v>
      </c>
      <c r="N883" t="str">
        <f>'pure data'!D883</f>
        <v>Use</v>
      </c>
      <c r="O883" t="str">
        <f>'pure data'!E883 &amp; " " &amp; 'pure data'!F883</f>
        <v>Lasse Wollatz lw6g10</v>
      </c>
      <c r="P883" t="s">
        <v>2130</v>
      </c>
      <c r="Q883" s="1">
        <f>'pure data'!C883</f>
        <v>42137.375</v>
      </c>
      <c r="R883" s="1">
        <f>'pure data'!L883</f>
        <v>42137.629861111112</v>
      </c>
      <c r="S883" t="str">
        <f>'pure data'!F883 &amp; "@soton.ac.uk"</f>
        <v>lw6g10@soton.ac.uk</v>
      </c>
      <c r="T883">
        <f>'pure data'!B883</f>
        <v>84097</v>
      </c>
      <c r="U883" t="str">
        <f>'pure data'!R883</f>
        <v>2015/5</v>
      </c>
      <c r="V883" t="str">
        <f>'pure data'!M883</f>
        <v>L. Wollatz</v>
      </c>
    </row>
    <row r="884" spans="2:22" x14ac:dyDescent="0.2">
      <c r="B884" t="str">
        <f>'pure data'!A884</f>
        <v>Printer 3</v>
      </c>
      <c r="C884">
        <f>'pure data'!G884</f>
        <v>26715171</v>
      </c>
      <c r="D884" s="13">
        <f>'pure data'!H884</f>
        <v>0.15555555555555556</v>
      </c>
      <c r="E884">
        <f>'pure data'!I884</f>
        <v>31.4</v>
      </c>
      <c r="F884">
        <f>'pure data'!J884</f>
        <v>0</v>
      </c>
      <c r="G884" t="str">
        <f>'pure data'!K884</f>
        <v>N/A</v>
      </c>
      <c r="H884" t="str">
        <f>'pure data'!M884</f>
        <v>L. Wollatz</v>
      </c>
      <c r="I884" t="str">
        <f>'pure data'!N884</f>
        <v>undergraduate</v>
      </c>
      <c r="J884" t="str">
        <f>'pure data'!O884</f>
        <v>SUHPS</v>
      </c>
      <c r="K884">
        <f>'pure data'!P884</f>
        <v>0</v>
      </c>
      <c r="L884">
        <f>'pure data'!Q884</f>
        <v>0</v>
      </c>
      <c r="M884" t="str">
        <f>'pure data'!T884</f>
        <v>yes</v>
      </c>
      <c r="N884" t="str">
        <f>'pure data'!D884</f>
        <v>Use</v>
      </c>
      <c r="O884" t="str">
        <f>'pure data'!E884 &amp; " " &amp; 'pure data'!F884</f>
        <v>M. D. T. M. mdtm1g14</v>
      </c>
      <c r="P884" t="s">
        <v>2130</v>
      </c>
      <c r="Q884" s="1">
        <f>'pure data'!C884</f>
        <v>42137.375</v>
      </c>
      <c r="R884" s="1">
        <f>'pure data'!L884</f>
        <v>42137.530555555553</v>
      </c>
      <c r="S884" t="str">
        <f>'pure data'!F884 &amp; "@soton.ac.uk"</f>
        <v>mdtm1g14@soton.ac.uk</v>
      </c>
      <c r="T884">
        <f>'pure data'!B884</f>
        <v>82953</v>
      </c>
      <c r="U884" t="str">
        <f>'pure data'!R884</f>
        <v>2015/5</v>
      </c>
      <c r="V884" t="str">
        <f>'pure data'!M884</f>
        <v>L. Wollatz</v>
      </c>
    </row>
    <row r="885" spans="2:22" x14ac:dyDescent="0.2">
      <c r="B885" t="str">
        <f>'pure data'!A885</f>
        <v>Printer 3</v>
      </c>
      <c r="C885">
        <f>'pure data'!G885</f>
        <v>26715171</v>
      </c>
      <c r="D885" s="13">
        <f>'pure data'!H885</f>
        <v>0.24861111111111112</v>
      </c>
      <c r="E885">
        <f>'pure data'!I885</f>
        <v>50.1</v>
      </c>
      <c r="F885">
        <f>'pure data'!J885</f>
        <v>0</v>
      </c>
      <c r="G885" t="str">
        <f>'pure data'!K885</f>
        <v>N/A</v>
      </c>
      <c r="H885" t="str">
        <f>'pure data'!M885</f>
        <v>D. Newman</v>
      </c>
      <c r="I885" t="str">
        <f>'pure data'!N885</f>
        <v>undergraduate</v>
      </c>
      <c r="J885" t="str">
        <f>'pure data'!O885</f>
        <v>SUMPS</v>
      </c>
      <c r="K885">
        <f>'pure data'!P885</f>
        <v>0</v>
      </c>
      <c r="L885">
        <f>'pure data'!Q885</f>
        <v>0</v>
      </c>
      <c r="M885" t="str">
        <f>'pure data'!T885</f>
        <v>yes</v>
      </c>
      <c r="N885" t="str">
        <f>'pure data'!D885</f>
        <v>Use</v>
      </c>
      <c r="O885" t="str">
        <f>'pure data'!E885 &amp; " " &amp; 'pure data'!F885</f>
        <v>M. D. T. M. mdtm1g14</v>
      </c>
      <c r="P885" t="s">
        <v>2130</v>
      </c>
      <c r="Q885" s="1">
        <f>'pure data'!C885</f>
        <v>42137.530555555553</v>
      </c>
      <c r="R885" s="1">
        <f>'pure data'!L885</f>
        <v>42137.779166666667</v>
      </c>
      <c r="S885" t="str">
        <f>'pure data'!F885 &amp; "@soton.ac.uk"</f>
        <v>mdtm1g14@soton.ac.uk</v>
      </c>
      <c r="T885">
        <f>'pure data'!B885</f>
        <v>82953</v>
      </c>
      <c r="U885" t="str">
        <f>'pure data'!R885</f>
        <v>2015/5</v>
      </c>
      <c r="V885" t="str">
        <f>'pure data'!M885</f>
        <v>D. Newman</v>
      </c>
    </row>
    <row r="886" spans="2:22" x14ac:dyDescent="0.2">
      <c r="B886" t="str">
        <f>'pure data'!A886</f>
        <v>Printer 3</v>
      </c>
      <c r="C886">
        <f>'pure data'!G886</f>
        <v>24727598</v>
      </c>
      <c r="D886" s="13">
        <f>'pure data'!H886</f>
        <v>0.17152777777777775</v>
      </c>
      <c r="E886">
        <f>'pure data'!I886</f>
        <v>39.1</v>
      </c>
      <c r="F886">
        <f>'pure data'!J886</f>
        <v>0</v>
      </c>
      <c r="G886" t="str">
        <f>'pure data'!K886</f>
        <v>N/A</v>
      </c>
      <c r="H886" t="str">
        <f>'pure data'!M886</f>
        <v>Y. Chen</v>
      </c>
      <c r="I886" t="str">
        <f>'pure data'!N886</f>
        <v>undergraduate</v>
      </c>
      <c r="J886" t="str">
        <f>'pure data'!O886</f>
        <v xml:space="preserve">FEEG3003 - IP </v>
      </c>
      <c r="K886">
        <f>'pure data'!P886</f>
        <v>0</v>
      </c>
      <c r="L886">
        <f>'pure data'!Q886</f>
        <v>0</v>
      </c>
      <c r="M886" t="str">
        <f>'pure data'!T886</f>
        <v>yes</v>
      </c>
      <c r="N886" t="str">
        <f>'pure data'!D886</f>
        <v>Use</v>
      </c>
      <c r="O886" t="str">
        <f>'pure data'!E886 &amp; " " &amp; 'pure data'!F886</f>
        <v>James D Crothers jdc1g11</v>
      </c>
      <c r="P886" t="s">
        <v>2130</v>
      </c>
      <c r="Q886" s="1">
        <f>'pure data'!C886</f>
        <v>42144.375</v>
      </c>
      <c r="R886" s="1">
        <f>'pure data'!L886</f>
        <v>42144.546527777777</v>
      </c>
      <c r="S886" t="str">
        <f>'pure data'!F886 &amp; "@soton.ac.uk"</f>
        <v>jdc1g11@soton.ac.uk</v>
      </c>
      <c r="T886">
        <f>'pure data'!B886</f>
        <v>82953</v>
      </c>
      <c r="U886" t="str">
        <f>'pure data'!R886</f>
        <v>2015/5</v>
      </c>
      <c r="V886" t="str">
        <f>'pure data'!M886</f>
        <v>Y. Chen</v>
      </c>
    </row>
    <row r="887" spans="2:22" x14ac:dyDescent="0.2">
      <c r="B887" t="str">
        <f>'pure data'!A887</f>
        <v>Printer 16</v>
      </c>
      <c r="C887">
        <f>'pure data'!G887</f>
        <v>24727598</v>
      </c>
      <c r="D887" s="13">
        <f>'pure data'!H887</f>
        <v>8.6805555555555566E-2</v>
      </c>
      <c r="E887">
        <f>'pure data'!I887</f>
        <v>40.1</v>
      </c>
      <c r="F887">
        <f>'pure data'!J887</f>
        <v>0</v>
      </c>
      <c r="G887" t="str">
        <f>'pure data'!K887</f>
        <v>N/A</v>
      </c>
      <c r="H887" t="str">
        <f>'pure data'!M887</f>
        <v>Y. Chen</v>
      </c>
      <c r="I887" t="str">
        <f>'pure data'!N887</f>
        <v>undergraduate</v>
      </c>
      <c r="J887" t="str">
        <f>'pure data'!O887</f>
        <v xml:space="preserve">FEEG3003 - IP </v>
      </c>
      <c r="K887">
        <f>'pure data'!P887</f>
        <v>0</v>
      </c>
      <c r="L887">
        <f>'pure data'!Q887</f>
        <v>0</v>
      </c>
      <c r="M887" t="str">
        <f>'pure data'!T887</f>
        <v>yes</v>
      </c>
      <c r="N887" t="str">
        <f>'pure data'!D887</f>
        <v>Use</v>
      </c>
      <c r="O887" t="str">
        <f>'pure data'!E887 &amp; " " &amp; 'pure data'!F887</f>
        <v>James D Crothers jdc1g11</v>
      </c>
      <c r="P887" t="s">
        <v>2130</v>
      </c>
      <c r="Q887" s="1">
        <f>'pure data'!C887</f>
        <v>42144.375</v>
      </c>
      <c r="R887" s="1">
        <f>'pure data'!L887</f>
        <v>42144.461805555555</v>
      </c>
      <c r="S887" t="str">
        <f>'pure data'!F887 &amp; "@soton.ac.uk"</f>
        <v>jdc1g11@soton.ac.uk</v>
      </c>
      <c r="T887">
        <f>'pure data'!B887</f>
        <v>82908</v>
      </c>
      <c r="U887" t="str">
        <f>'pure data'!R887</f>
        <v>2015/5</v>
      </c>
      <c r="V887" t="str">
        <f>'pure data'!M887</f>
        <v>Y. Chen</v>
      </c>
    </row>
    <row r="888" spans="2:22" x14ac:dyDescent="0.2">
      <c r="B888" t="str">
        <f>'pure data'!A888</f>
        <v>Printer 2</v>
      </c>
      <c r="C888">
        <f>'pure data'!G888</f>
        <v>27062112</v>
      </c>
      <c r="D888" s="13">
        <f>'pure data'!H888</f>
        <v>0.10416666666666667</v>
      </c>
      <c r="E888">
        <f>'pure data'!I888</f>
        <v>5.9</v>
      </c>
      <c r="F888">
        <f>'pure data'!J888</f>
        <v>0</v>
      </c>
      <c r="G888" t="str">
        <f>'pure data'!K888</f>
        <v>N/A</v>
      </c>
      <c r="H888" t="str">
        <f>'pure data'!M888</f>
        <v>S. Zhou</v>
      </c>
      <c r="I888">
        <f>'pure data'!N888</f>
        <v>0</v>
      </c>
      <c r="J888" t="str">
        <f>'pure data'!O888</f>
        <v>private</v>
      </c>
      <c r="K888">
        <f>'pure data'!P888</f>
        <v>0</v>
      </c>
      <c r="L888">
        <f>'pure data'!Q888</f>
        <v>0</v>
      </c>
      <c r="M888" t="str">
        <f>'pure data'!T888</f>
        <v>yes</v>
      </c>
      <c r="N888" t="str">
        <f>'pure data'!D888</f>
        <v>Use</v>
      </c>
      <c r="O888" t="str">
        <f>'pure data'!E888 &amp; " " &amp; 'pure data'!F888</f>
        <v>Z. T. S. zts1g14</v>
      </c>
      <c r="P888" t="s">
        <v>2130</v>
      </c>
      <c r="Q888" s="1">
        <f>'pure data'!C888</f>
        <v>42144.375</v>
      </c>
      <c r="R888" s="1">
        <f>'pure data'!L888</f>
        <v>42144.479166666664</v>
      </c>
      <c r="S888" t="str">
        <f>'pure data'!F888 &amp; "@soton.ac.uk"</f>
        <v>zts1g14@soton.ac.uk</v>
      </c>
      <c r="T888">
        <f>'pure data'!B888</f>
        <v>63116</v>
      </c>
      <c r="U888" t="str">
        <f>'pure data'!R888</f>
        <v>2015/5</v>
      </c>
      <c r="V888" t="str">
        <f>'pure data'!M888</f>
        <v>S. Zhou</v>
      </c>
    </row>
    <row r="889" spans="2:22" x14ac:dyDescent="0.2">
      <c r="B889" t="str">
        <f>'pure data'!A889</f>
        <v>Printer 17</v>
      </c>
      <c r="C889">
        <f>'pure data'!G889</f>
        <v>27142752</v>
      </c>
      <c r="D889" s="13">
        <f>'pure data'!H889</f>
        <v>0.19444444444444445</v>
      </c>
      <c r="E889">
        <f>'pure data'!I889</f>
        <v>88.7</v>
      </c>
      <c r="F889">
        <f>'pure data'!J889</f>
        <v>0</v>
      </c>
      <c r="G889" t="str">
        <f>'pure data'!K889</f>
        <v>N/A</v>
      </c>
      <c r="H889" t="str">
        <f>'pure data'!M889</f>
        <v>S. Zhou</v>
      </c>
      <c r="I889">
        <f>'pure data'!N889</f>
        <v>0</v>
      </c>
      <c r="J889" t="str">
        <f>'pure data'!O889</f>
        <v>private</v>
      </c>
      <c r="K889">
        <f>'pure data'!P889</f>
        <v>0</v>
      </c>
      <c r="L889">
        <f>'pure data'!Q889</f>
        <v>0</v>
      </c>
      <c r="M889" t="str">
        <f>'pure data'!T889</f>
        <v>yes</v>
      </c>
      <c r="N889" t="str">
        <f>'pure data'!D889</f>
        <v>Use</v>
      </c>
      <c r="O889" t="str">
        <f>'pure data'!E889 &amp; " " &amp; 'pure data'!F889</f>
        <v>C. K. N. ckn1g14</v>
      </c>
      <c r="P889" t="s">
        <v>2130</v>
      </c>
      <c r="Q889" s="1">
        <f>'pure data'!C889</f>
        <v>42144.375</v>
      </c>
      <c r="R889" s="1">
        <f>'pure data'!L889</f>
        <v>42144.569444444445</v>
      </c>
      <c r="S889" t="str">
        <f>'pure data'!F889 &amp; "@soton.ac.uk"</f>
        <v>ckn1g14@soton.ac.uk</v>
      </c>
      <c r="T889">
        <f>'pure data'!B889</f>
        <v>84071</v>
      </c>
      <c r="U889" t="str">
        <f>'pure data'!R889</f>
        <v>2015/5</v>
      </c>
      <c r="V889" t="str">
        <f>'pure data'!M889</f>
        <v>S. Zhou</v>
      </c>
    </row>
    <row r="890" spans="2:22" x14ac:dyDescent="0.2">
      <c r="B890" t="str">
        <f>'pure data'!A890</f>
        <v>Printer 23</v>
      </c>
      <c r="C890">
        <f>'pure data'!G890</f>
        <v>27142752</v>
      </c>
      <c r="D890" s="13">
        <f>'pure data'!H890</f>
        <v>0.19444444444444445</v>
      </c>
      <c r="E890">
        <f>'pure data'!I890</f>
        <v>88.7</v>
      </c>
      <c r="F890">
        <f>'pure data'!J890</f>
        <v>0</v>
      </c>
      <c r="G890" t="str">
        <f>'pure data'!K890</f>
        <v>N/A</v>
      </c>
      <c r="H890" t="str">
        <f>'pure data'!M890</f>
        <v>S. Zhou</v>
      </c>
      <c r="I890">
        <f>'pure data'!N890</f>
        <v>0</v>
      </c>
      <c r="J890" t="str">
        <f>'pure data'!O890</f>
        <v>private</v>
      </c>
      <c r="K890">
        <f>'pure data'!P890</f>
        <v>0</v>
      </c>
      <c r="L890">
        <f>'pure data'!Q890</f>
        <v>0</v>
      </c>
      <c r="M890" t="str">
        <f>'pure data'!T890</f>
        <v>yes</v>
      </c>
      <c r="N890" t="str">
        <f>'pure data'!D890</f>
        <v>Use</v>
      </c>
      <c r="O890" t="str">
        <f>'pure data'!E890 &amp; " " &amp; 'pure data'!F890</f>
        <v>C. K. N. ckn1g14</v>
      </c>
      <c r="P890" t="s">
        <v>2130</v>
      </c>
      <c r="Q890" s="1">
        <f>'pure data'!C890</f>
        <v>42144.375</v>
      </c>
      <c r="R890" s="1">
        <f>'pure data'!L890</f>
        <v>42144.569444444445</v>
      </c>
      <c r="S890" t="str">
        <f>'pure data'!F890 &amp; "@soton.ac.uk"</f>
        <v>ckn1g14@soton.ac.uk</v>
      </c>
      <c r="T890">
        <f>'pure data'!B890</f>
        <v>82945</v>
      </c>
      <c r="U890" t="str">
        <f>'pure data'!R890</f>
        <v>2015/5</v>
      </c>
      <c r="V890" t="str">
        <f>'pure data'!M890</f>
        <v>S. Zhou</v>
      </c>
    </row>
    <row r="891" spans="2:22" x14ac:dyDescent="0.2">
      <c r="B891" t="str">
        <f>'pure data'!A891</f>
        <v>Printer 19</v>
      </c>
      <c r="C891">
        <f>'pure data'!G891</f>
        <v>27268519</v>
      </c>
      <c r="D891" s="13">
        <f>'pure data'!H891</f>
        <v>5.625</v>
      </c>
      <c r="E891">
        <f>'pure data'!I891</f>
        <v>95</v>
      </c>
      <c r="F891">
        <f>'pure data'!J891</f>
        <v>0</v>
      </c>
      <c r="G891" t="str">
        <f>'pure data'!K891</f>
        <v>N/A</v>
      </c>
      <c r="H891" t="str">
        <f>'pure data'!M891</f>
        <v>T. Standen</v>
      </c>
      <c r="I891" t="str">
        <f>'pure data'!N891</f>
        <v>demonstrator</v>
      </c>
      <c r="J891" t="str">
        <f>'pure data'!O891</f>
        <v>Demonstrator</v>
      </c>
      <c r="K891">
        <f>'pure data'!P891</f>
        <v>0</v>
      </c>
      <c r="L891" t="str">
        <f>'pure data'!Q891</f>
        <v>returned on 02/06/2015 to L. Wollatz</v>
      </c>
      <c r="M891" t="str">
        <f>'pure data'!T891</f>
        <v>yes</v>
      </c>
      <c r="N891" t="str">
        <f>'pure data'!D891</f>
        <v>Loan</v>
      </c>
      <c r="O891" t="str">
        <f>'pure data'!E891 &amp; " " &amp; 'pure data'!F891</f>
        <v>Kate Rogers ker1g14</v>
      </c>
      <c r="P891" t="s">
        <v>2130</v>
      </c>
      <c r="Q891" s="1">
        <f>'pure data'!C891</f>
        <v>42151.75</v>
      </c>
      <c r="R891" s="1">
        <f>'pure data'!L891</f>
        <v>42157.375</v>
      </c>
      <c r="S891" t="str">
        <f>'pure data'!F891 &amp; "@soton.ac.uk"</f>
        <v>ker1g14@soton.ac.uk</v>
      </c>
      <c r="T891">
        <f>'pure data'!B891</f>
        <v>83971</v>
      </c>
      <c r="U891" t="str">
        <f>'pure data'!R891</f>
        <v>2015/5</v>
      </c>
      <c r="V891" t="str">
        <f>'pure data'!M891</f>
        <v>T. Standen</v>
      </c>
    </row>
    <row r="892" spans="2:22" x14ac:dyDescent="0.2">
      <c r="B892" t="str">
        <f>'pure data'!A892</f>
        <v>Printer 11</v>
      </c>
      <c r="C892">
        <f>'pure data'!G892</f>
        <v>27314987</v>
      </c>
      <c r="D892" s="13">
        <f>'pure data'!H892</f>
        <v>1.7361111111111112E-2</v>
      </c>
      <c r="E892">
        <f>'pure data'!I892</f>
        <v>3.4</v>
      </c>
      <c r="F892">
        <f>'pure data'!J892</f>
        <v>0</v>
      </c>
      <c r="G892" t="str">
        <f>'pure data'!K892</f>
        <v>N/A</v>
      </c>
      <c r="H892" t="str">
        <f>'pure data'!M892</f>
        <v>T. Standen</v>
      </c>
      <c r="I892" t="str">
        <f>'pure data'!N892</f>
        <v>undergraduate</v>
      </c>
      <c r="J892" t="str">
        <f>'pure data'!O892</f>
        <v>FEEG6012</v>
      </c>
      <c r="K892">
        <f>'pure data'!P892</f>
        <v>0</v>
      </c>
      <c r="L892">
        <f>'pure data'!Q892</f>
        <v>0</v>
      </c>
      <c r="M892" t="str">
        <f>'pure data'!T892</f>
        <v>yes</v>
      </c>
      <c r="N892" t="str">
        <f>'pure data'!D892</f>
        <v>Use</v>
      </c>
      <c r="O892" t="str">
        <f>'pure data'!E892 &amp; " " &amp; 'pure data'!F892</f>
        <v>R. H. I. rhi1g14</v>
      </c>
      <c r="P892" t="s">
        <v>2130</v>
      </c>
      <c r="Q892" s="1">
        <f>'pure data'!C892</f>
        <v>42151.375</v>
      </c>
      <c r="R892" s="1">
        <f>'pure data'!L892</f>
        <v>42151.392361111109</v>
      </c>
      <c r="S892" t="str">
        <f>'pure data'!F892 &amp; "@soton.ac.uk"</f>
        <v>rhi1g14@soton.ac.uk</v>
      </c>
      <c r="T892">
        <f>'pure data'!B892</f>
        <v>80215</v>
      </c>
      <c r="U892" t="str">
        <f>'pure data'!R892</f>
        <v>2015/5</v>
      </c>
      <c r="V892" t="str">
        <f>'pure data'!M892</f>
        <v>T. Standen</v>
      </c>
    </row>
    <row r="893" spans="2:22" x14ac:dyDescent="0.2">
      <c r="B893" t="str">
        <f>'pure data'!A893</f>
        <v>Printer 18</v>
      </c>
      <c r="C893">
        <f>'pure data'!G893</f>
        <v>26985985</v>
      </c>
      <c r="D893" s="13">
        <f>'pure data'!H893</f>
        <v>5.625</v>
      </c>
      <c r="E893">
        <f>'pure data'!I893</f>
        <v>218</v>
      </c>
      <c r="F893">
        <f>'pure data'!J893</f>
        <v>0</v>
      </c>
      <c r="G893" t="str">
        <f>'pure data'!K893</f>
        <v>N/A</v>
      </c>
      <c r="H893" t="str">
        <f>'pure data'!M893</f>
        <v>S. Mestry</v>
      </c>
      <c r="I893" t="str">
        <f>'pure data'!N893</f>
        <v>undergraduate</v>
      </c>
      <c r="J893" t="str">
        <f>'pure data'!O893</f>
        <v>private</v>
      </c>
      <c r="K893">
        <f>'pure data'!P893</f>
        <v>0</v>
      </c>
      <c r="L893" t="str">
        <f>'pure data'!Q893</f>
        <v>returned on 02/06/2015 to L. Wollatz (returned in absence of demonstrators &amp; no loan form found)</v>
      </c>
      <c r="M893" t="str">
        <f>'pure data'!T893</f>
        <v>yes</v>
      </c>
      <c r="N893" t="str">
        <f>'pure data'!D893</f>
        <v>Loan</v>
      </c>
      <c r="O893" t="str">
        <f>'pure data'!E893 &amp; " " &amp; 'pure data'!F893</f>
        <v>Ciprian Blujoea cb5g14</v>
      </c>
      <c r="P893" t="s">
        <v>2130</v>
      </c>
      <c r="Q893" s="1">
        <f>'pure data'!C893</f>
        <v>42151.75</v>
      </c>
      <c r="R893" s="1">
        <f>'pure data'!L893</f>
        <v>42157.375</v>
      </c>
      <c r="S893" t="str">
        <f>'pure data'!F893 &amp; "@soton.ac.uk"</f>
        <v>cb5g14@soton.ac.uk</v>
      </c>
      <c r="T893">
        <f>'pure data'!B893</f>
        <v>84788</v>
      </c>
      <c r="U893" t="str">
        <f>'pure data'!R893</f>
        <v>2015/5</v>
      </c>
      <c r="V893" t="str">
        <f>'pure data'!M893</f>
        <v>S. Mestry</v>
      </c>
    </row>
    <row r="894" spans="2:22" x14ac:dyDescent="0.2">
      <c r="B894" t="str">
        <f>'pure data'!A894</f>
        <v>Printer 12</v>
      </c>
      <c r="C894">
        <f>'pure data'!G894</f>
        <v>2742752</v>
      </c>
      <c r="D894" s="13">
        <f>'pure data'!H894</f>
        <v>0.17361111111111113</v>
      </c>
      <c r="E894">
        <f>'pure data'!I894</f>
        <v>75</v>
      </c>
      <c r="F894">
        <f>'pure data'!J894</f>
        <v>0</v>
      </c>
      <c r="G894" t="str">
        <f>'pure data'!K894</f>
        <v>No</v>
      </c>
      <c r="H894" t="str">
        <f>'pure data'!M894</f>
        <v>T. Standen</v>
      </c>
      <c r="I894">
        <f>'pure data'!N894</f>
        <v>0</v>
      </c>
      <c r="J894" t="str">
        <f>'pure data'!O894</f>
        <v>private</v>
      </c>
      <c r="K894">
        <f>'pure data'!P894</f>
        <v>0</v>
      </c>
      <c r="L894" t="str">
        <f>'pure data'!Q894</f>
        <v>reprint</v>
      </c>
      <c r="M894" t="str">
        <f>'pure data'!T894</f>
        <v>yes</v>
      </c>
      <c r="N894" t="str">
        <f>'pure data'!D894</f>
        <v>Use</v>
      </c>
      <c r="O894" t="str">
        <f>'pure data'!E894 &amp; " " &amp; 'pure data'!F894</f>
        <v>C. K. N. ckn1g14</v>
      </c>
      <c r="P894" t="s">
        <v>2130</v>
      </c>
      <c r="Q894" s="1">
        <f>'pure data'!C894</f>
        <v>42151.375</v>
      </c>
      <c r="R894" s="1">
        <f>'pure data'!L894</f>
        <v>42151.548611111109</v>
      </c>
      <c r="S894" t="str">
        <f>'pure data'!F894 &amp; "@soton.ac.uk"</f>
        <v>ckn1g14@soton.ac.uk</v>
      </c>
      <c r="T894">
        <f>'pure data'!B894</f>
        <v>80222</v>
      </c>
      <c r="U894" t="str">
        <f>'pure data'!R894</f>
        <v>2015/5</v>
      </c>
      <c r="V894" t="str">
        <f>'pure data'!M894</f>
        <v>T. Standen</v>
      </c>
    </row>
    <row r="895" spans="2:22" x14ac:dyDescent="0.2">
      <c r="B895" t="str">
        <f>'pure data'!A895</f>
        <v>Printer 19</v>
      </c>
      <c r="C895">
        <f>'pure data'!G895</f>
        <v>26327015</v>
      </c>
      <c r="D895" s="13">
        <f>'pure data'!H895</f>
        <v>1.1111111111111112E-2</v>
      </c>
      <c r="E895">
        <f>'pure data'!I895</f>
        <v>9.9</v>
      </c>
      <c r="F895">
        <f>'pure data'!J895</f>
        <v>0</v>
      </c>
      <c r="G895" t="str">
        <f>'pure data'!K895</f>
        <v>N/A</v>
      </c>
      <c r="H895" t="str">
        <f>'pure data'!M895</f>
        <v>L. Wollatz</v>
      </c>
      <c r="I895" t="str">
        <f>'pure data'!N895</f>
        <v>undergraduate</v>
      </c>
      <c r="J895" t="str">
        <f>'pure data'!O895</f>
        <v>FEEG1001 3D Printer Training</v>
      </c>
      <c r="K895">
        <f>'pure data'!P895</f>
        <v>0</v>
      </c>
      <c r="L895">
        <f>'pure data'!Q895</f>
        <v>0</v>
      </c>
      <c r="M895" t="str">
        <f>'pure data'!T895</f>
        <v>yes</v>
      </c>
      <c r="N895" t="str">
        <f>'pure data'!D895</f>
        <v>Use</v>
      </c>
      <c r="O895" t="str">
        <f>'pure data'!E895 &amp; " " &amp; 'pure data'!F895</f>
        <v>S. B. sb8g13</v>
      </c>
      <c r="P895" t="s">
        <v>2130</v>
      </c>
      <c r="Q895" s="1">
        <f>'pure data'!C895</f>
        <v>42157.375</v>
      </c>
      <c r="R895" s="1">
        <f>'pure data'!L895</f>
        <v>42157.386111111111</v>
      </c>
      <c r="S895" t="str">
        <f>'pure data'!F895 &amp; "@soton.ac.uk"</f>
        <v>sb8g13@soton.ac.uk</v>
      </c>
      <c r="T895">
        <f>'pure data'!B895</f>
        <v>83971</v>
      </c>
      <c r="U895" t="str">
        <f>'pure data'!R895</f>
        <v>2015/6</v>
      </c>
      <c r="V895" t="str">
        <f>'pure data'!M895</f>
        <v>L. Wollatz</v>
      </c>
    </row>
    <row r="896" spans="2:22" x14ac:dyDescent="0.2">
      <c r="B896" t="str">
        <f>'pure data'!A896</f>
        <v>Printer 19</v>
      </c>
      <c r="C896">
        <f>'pure data'!G896</f>
        <v>27227987</v>
      </c>
      <c r="D896" s="13">
        <f>'pure data'!H896</f>
        <v>1.1805555555555555E-2</v>
      </c>
      <c r="E896">
        <f>'pure data'!I896</f>
        <v>6.3</v>
      </c>
      <c r="F896">
        <f>'pure data'!J896</f>
        <v>0</v>
      </c>
      <c r="G896" t="str">
        <f>'pure data'!K896</f>
        <v>N/A</v>
      </c>
      <c r="H896" t="str">
        <f>'pure data'!M896</f>
        <v>L. Wollatz</v>
      </c>
      <c r="I896" t="str">
        <f>'pure data'!N896</f>
        <v>undergraduate</v>
      </c>
      <c r="J896" t="str">
        <f>'pure data'!O896</f>
        <v>FEEG1001 3D Printer Training</v>
      </c>
      <c r="K896">
        <f>'pure data'!P896</f>
        <v>0</v>
      </c>
      <c r="L896">
        <f>'pure data'!Q896</f>
        <v>0</v>
      </c>
      <c r="M896" t="str">
        <f>'pure data'!T896</f>
        <v>yes</v>
      </c>
      <c r="N896" t="str">
        <f>'pure data'!D896</f>
        <v>Use</v>
      </c>
      <c r="O896" t="str">
        <f>'pure data'!E896 &amp; " " &amp; 'pure data'!F896</f>
        <v>A. A. aa31g14</v>
      </c>
      <c r="P896" t="s">
        <v>2130</v>
      </c>
      <c r="Q896" s="1">
        <f>'pure data'!C896</f>
        <v>42157.386111111111</v>
      </c>
      <c r="R896" s="1">
        <f>'pure data'!L896</f>
        <v>42157.397916666669</v>
      </c>
      <c r="S896" t="str">
        <f>'pure data'!F896 &amp; "@soton.ac.uk"</f>
        <v>aa31g14@soton.ac.uk</v>
      </c>
      <c r="T896">
        <f>'pure data'!B896</f>
        <v>83971</v>
      </c>
      <c r="U896" t="str">
        <f>'pure data'!R896</f>
        <v>2015/6</v>
      </c>
      <c r="V896" t="str">
        <f>'pure data'!M896</f>
        <v>L. Wollatz</v>
      </c>
    </row>
    <row r="897" spans="2:22" x14ac:dyDescent="0.2">
      <c r="B897" t="str">
        <f>'pure data'!A897</f>
        <v>Printer 22</v>
      </c>
      <c r="C897">
        <f>'pure data'!G897</f>
        <v>27184889</v>
      </c>
      <c r="D897" s="13">
        <f>'pure data'!H897</f>
        <v>1.1805555555555555E-2</v>
      </c>
      <c r="E897">
        <f>'pure data'!I897</f>
        <v>6.3</v>
      </c>
      <c r="F897">
        <f>'pure data'!J897</f>
        <v>0</v>
      </c>
      <c r="G897" t="str">
        <f>'pure data'!K897</f>
        <v>N/A</v>
      </c>
      <c r="H897" t="str">
        <f>'pure data'!M897</f>
        <v>L. Wollatz</v>
      </c>
      <c r="I897" t="str">
        <f>'pure data'!N897</f>
        <v>undergraduate</v>
      </c>
      <c r="J897" t="str">
        <f>'pure data'!O897</f>
        <v>FEEG1001 3D Printer Training</v>
      </c>
      <c r="K897">
        <f>'pure data'!P897</f>
        <v>0</v>
      </c>
      <c r="L897">
        <f>'pure data'!Q897</f>
        <v>0</v>
      </c>
      <c r="M897" t="str">
        <f>'pure data'!T897</f>
        <v>yes</v>
      </c>
      <c r="N897" t="str">
        <f>'pure data'!D897</f>
        <v>Use</v>
      </c>
      <c r="O897" t="str">
        <f>'pure data'!E897 &amp; " " &amp; 'pure data'!F897</f>
        <v>F. Y. A. fya1g14</v>
      </c>
      <c r="P897" t="s">
        <v>2130</v>
      </c>
      <c r="Q897" s="1">
        <f>'pure data'!C897</f>
        <v>42157.375</v>
      </c>
      <c r="R897" s="1">
        <f>'pure data'!L897</f>
        <v>42157.386805555558</v>
      </c>
      <c r="S897" t="str">
        <f>'pure data'!F897 &amp; "@soton.ac.uk"</f>
        <v>fya1g14@soton.ac.uk</v>
      </c>
      <c r="T897">
        <f>'pure data'!B897</f>
        <v>84047</v>
      </c>
      <c r="U897" t="str">
        <f>'pure data'!R897</f>
        <v>2015/6</v>
      </c>
      <c r="V897" t="str">
        <f>'pure data'!M897</f>
        <v>L. Wollatz</v>
      </c>
    </row>
    <row r="898" spans="2:22" x14ac:dyDescent="0.2">
      <c r="B898" t="str">
        <f>'pure data'!A898</f>
        <v>Printer 19</v>
      </c>
      <c r="C898">
        <f>'pure data'!G898</f>
        <v>26788411</v>
      </c>
      <c r="D898" s="13">
        <f>'pure data'!H898</f>
        <v>2.5694444444444447E-2</v>
      </c>
      <c r="E898">
        <f>'pure data'!I898</f>
        <v>9.6999999999999993</v>
      </c>
      <c r="F898">
        <f>'pure data'!J898</f>
        <v>0</v>
      </c>
      <c r="G898" t="str">
        <f>'pure data'!K898</f>
        <v>N/A</v>
      </c>
      <c r="H898" t="str">
        <f>'pure data'!M898</f>
        <v>S. Mestry</v>
      </c>
      <c r="I898" t="str">
        <f>'pure data'!N898</f>
        <v>undergraduate</v>
      </c>
      <c r="J898" t="str">
        <f>'pure data'!O898</f>
        <v>FEEG1001</v>
      </c>
      <c r="K898">
        <f>'pure data'!P898</f>
        <v>0</v>
      </c>
      <c r="L898">
        <f>'pure data'!Q898</f>
        <v>0</v>
      </c>
      <c r="M898" t="str">
        <f>'pure data'!T898</f>
        <v>yes</v>
      </c>
      <c r="N898" t="str">
        <f>'pure data'!D898</f>
        <v>Use</v>
      </c>
      <c r="O898" t="str">
        <f>'pure data'!E898 &amp; " " &amp; 'pure data'!F898</f>
        <v>Owen Burnell ogb1g14</v>
      </c>
      <c r="P898" t="s">
        <v>2130</v>
      </c>
      <c r="Q898" s="1">
        <f>'pure data'!C898</f>
        <v>42157.397916666669</v>
      </c>
      <c r="R898" s="1">
        <f>'pure data'!L898</f>
        <v>42157.423611111109</v>
      </c>
      <c r="S898" t="str">
        <f>'pure data'!F898 &amp; "@soton.ac.uk"</f>
        <v>ogb1g14@soton.ac.uk</v>
      </c>
      <c r="T898">
        <f>'pure data'!B898</f>
        <v>83971</v>
      </c>
      <c r="U898" t="str">
        <f>'pure data'!R898</f>
        <v>2015/6</v>
      </c>
      <c r="V898" t="str">
        <f>'pure data'!M898</f>
        <v>S. Mestry</v>
      </c>
    </row>
    <row r="899" spans="2:22" x14ac:dyDescent="0.2">
      <c r="B899" t="str">
        <f>'pure data'!A899</f>
        <v>Printer 20</v>
      </c>
      <c r="C899">
        <f>'pure data'!G899</f>
        <v>25648675</v>
      </c>
      <c r="D899" s="13">
        <f>'pure data'!H899</f>
        <v>2.2916666666666669E-2</v>
      </c>
      <c r="E899">
        <f>'pure data'!I899</f>
        <v>5.5</v>
      </c>
      <c r="F899">
        <f>'pure data'!J899</f>
        <v>0</v>
      </c>
      <c r="G899" t="str">
        <f>'pure data'!K899</f>
        <v>N/A</v>
      </c>
      <c r="H899" t="str">
        <f>'pure data'!M899</f>
        <v>S. Mestry</v>
      </c>
      <c r="I899" t="str">
        <f>'pure data'!N899</f>
        <v>undergraduate</v>
      </c>
      <c r="J899" t="str">
        <f>'pure data'!O899</f>
        <v>FEEG1001</v>
      </c>
      <c r="K899">
        <f>'pure data'!P899</f>
        <v>0</v>
      </c>
      <c r="L899">
        <f>'pure data'!Q899</f>
        <v>0</v>
      </c>
      <c r="M899" t="str">
        <f>'pure data'!T899</f>
        <v>yes</v>
      </c>
      <c r="N899" t="str">
        <f>'pure data'!D899</f>
        <v>Use</v>
      </c>
      <c r="O899" t="str">
        <f>'pure data'!E899 &amp; " " &amp; 'pure data'!F899</f>
        <v>D. C. dc5g12</v>
      </c>
      <c r="P899" t="s">
        <v>2130</v>
      </c>
      <c r="Q899" s="1">
        <f>'pure data'!C899</f>
        <v>42157.375</v>
      </c>
      <c r="R899" s="1">
        <f>'pure data'!L899</f>
        <v>42157.397916666669</v>
      </c>
      <c r="S899" t="str">
        <f>'pure data'!F899 &amp; "@soton.ac.uk"</f>
        <v>dc5g12@soton.ac.uk</v>
      </c>
      <c r="T899">
        <f>'pure data'!B899</f>
        <v>84097</v>
      </c>
      <c r="U899" t="str">
        <f>'pure data'!R899</f>
        <v>2015/6</v>
      </c>
      <c r="V899" t="str">
        <f>'pure data'!M899</f>
        <v>S. Mestry</v>
      </c>
    </row>
    <row r="900" spans="2:22" x14ac:dyDescent="0.2">
      <c r="B900" t="str">
        <f>'pure data'!A900</f>
        <v>Printer 4</v>
      </c>
      <c r="C900">
        <f>'pure data'!G900</f>
        <v>25770187</v>
      </c>
      <c r="D900" s="13">
        <f>'pure data'!H900</f>
        <v>5.5555555555555558E-3</v>
      </c>
      <c r="E900">
        <f>'pure data'!I900</f>
        <v>0.6</v>
      </c>
      <c r="F900">
        <f>'pure data'!J900</f>
        <v>0</v>
      </c>
      <c r="G900" t="str">
        <f>'pure data'!K900</f>
        <v>N/A</v>
      </c>
      <c r="H900" t="str">
        <f>'pure data'!M900</f>
        <v>S. Mestry</v>
      </c>
      <c r="I900" t="str">
        <f>'pure data'!N900</f>
        <v>undergraduate</v>
      </c>
      <c r="J900" t="str">
        <f>'pure data'!O900</f>
        <v>FEEG1001</v>
      </c>
      <c r="K900">
        <f>'pure data'!P900</f>
        <v>0</v>
      </c>
      <c r="L900">
        <f>'pure data'!Q900</f>
        <v>0</v>
      </c>
      <c r="M900" t="str">
        <f>'pure data'!T900</f>
        <v>yes</v>
      </c>
      <c r="N900" t="str">
        <f>'pure data'!D900</f>
        <v>Use</v>
      </c>
      <c r="O900" t="str">
        <f>'pure data'!E900 &amp; " " &amp; 'pure data'!F900</f>
        <v>D. K. A. dka1g12</v>
      </c>
      <c r="P900" t="s">
        <v>2130</v>
      </c>
      <c r="Q900" s="1">
        <f>'pure data'!C900</f>
        <v>42157.375</v>
      </c>
      <c r="R900" s="1">
        <f>'pure data'!L900</f>
        <v>42157.380555555559</v>
      </c>
      <c r="S900" t="str">
        <f>'pure data'!F900 &amp; "@soton.ac.uk"</f>
        <v>dka1g12@soton.ac.uk</v>
      </c>
      <c r="T900">
        <f>'pure data'!B900</f>
        <v>83908</v>
      </c>
      <c r="U900" t="str">
        <f>'pure data'!R900</f>
        <v>2015/6</v>
      </c>
      <c r="V900" t="str">
        <f>'pure data'!M900</f>
        <v>S. Mestry</v>
      </c>
    </row>
    <row r="901" spans="2:22" x14ac:dyDescent="0.2">
      <c r="B901" t="str">
        <f>'pure data'!A901</f>
        <v>Printer 4</v>
      </c>
      <c r="C901">
        <f>'pure data'!G901</f>
        <v>25770187</v>
      </c>
      <c r="D901" s="13">
        <f>'pure data'!H901</f>
        <v>9.0277777777777787E-3</v>
      </c>
      <c r="E901">
        <f>'pure data'!I901</f>
        <v>3.1</v>
      </c>
      <c r="F901">
        <f>'pure data'!J901</f>
        <v>0</v>
      </c>
      <c r="G901" t="str">
        <f>'pure data'!K901</f>
        <v>N/A</v>
      </c>
      <c r="H901" t="str">
        <f>'pure data'!M901</f>
        <v>S. Mestry</v>
      </c>
      <c r="I901" t="str">
        <f>'pure data'!N901</f>
        <v>undergraduate</v>
      </c>
      <c r="J901" t="str">
        <f>'pure data'!O901</f>
        <v>FEEG1001</v>
      </c>
      <c r="K901">
        <f>'pure data'!P901</f>
        <v>0</v>
      </c>
      <c r="L901">
        <f>'pure data'!Q901</f>
        <v>0</v>
      </c>
      <c r="M901" t="str">
        <f>'pure data'!T901</f>
        <v>yes</v>
      </c>
      <c r="N901" t="str">
        <f>'pure data'!D901</f>
        <v>Use</v>
      </c>
      <c r="O901" t="str">
        <f>'pure data'!E901 &amp; " " &amp; 'pure data'!F901</f>
        <v>D. K. A. dka1g12</v>
      </c>
      <c r="P901" t="s">
        <v>2130</v>
      </c>
      <c r="Q901" s="1">
        <f>'pure data'!C901</f>
        <v>42157.380555555559</v>
      </c>
      <c r="R901" s="1">
        <f>'pure data'!L901</f>
        <v>42157.389583333337</v>
      </c>
      <c r="S901" t="str">
        <f>'pure data'!F901 &amp; "@soton.ac.uk"</f>
        <v>dka1g12@soton.ac.uk</v>
      </c>
      <c r="T901">
        <f>'pure data'!B901</f>
        <v>83908</v>
      </c>
      <c r="U901" t="str">
        <f>'pure data'!R901</f>
        <v>2015/6</v>
      </c>
      <c r="V901" t="str">
        <f>'pure data'!M901</f>
        <v>S. Mestry</v>
      </c>
    </row>
    <row r="902" spans="2:22" x14ac:dyDescent="0.2">
      <c r="B902" t="str">
        <f>'pure data'!A902</f>
        <v>Printer 17</v>
      </c>
      <c r="C902">
        <f>'pure data'!G902</f>
        <v>24484202</v>
      </c>
      <c r="D902" s="13">
        <f>'pure data'!H902</f>
        <v>0.625</v>
      </c>
      <c r="E902">
        <f>'pure data'!I902</f>
        <v>1.0000000000000001E-5</v>
      </c>
      <c r="F902">
        <f>'pure data'!J902</f>
        <v>0</v>
      </c>
      <c r="G902" t="str">
        <f>'pure data'!K902</f>
        <v>N/A</v>
      </c>
      <c r="H902" t="str">
        <f>'pure data'!M902</f>
        <v>S. Mestry</v>
      </c>
      <c r="I902" t="str">
        <f>'pure data'!N902</f>
        <v>undergraduate</v>
      </c>
      <c r="J902" t="str">
        <f>'pure data'!O902</f>
        <v>FEEG6012 - GDP 04</v>
      </c>
      <c r="K902">
        <f>'pure data'!P902</f>
        <v>0</v>
      </c>
      <c r="L902" t="str">
        <f>'pure data'!Q902</f>
        <v>returned on 03/06/2015 to L. Wollatz</v>
      </c>
      <c r="M902" t="str">
        <f>'pure data'!T902</f>
        <v>yes</v>
      </c>
      <c r="N902" t="str">
        <f>'pure data'!D902</f>
        <v>Loan</v>
      </c>
      <c r="O902" t="str">
        <f>'pure data'!E902 &amp; " " &amp; 'pure data'!F902</f>
        <v>B. A. ba3g10</v>
      </c>
      <c r="P902" t="s">
        <v>2130</v>
      </c>
      <c r="Q902" s="1">
        <f>'pure data'!C902</f>
        <v>42157.75</v>
      </c>
      <c r="R902" s="1">
        <f>'pure data'!L902</f>
        <v>42158.375</v>
      </c>
      <c r="S902" t="str">
        <f>'pure data'!F902 &amp; "@soton.ac.uk"</f>
        <v>ba3g10@soton.ac.uk</v>
      </c>
      <c r="T902">
        <f>'pure data'!B902</f>
        <v>84071</v>
      </c>
      <c r="U902" t="str">
        <f>'pure data'!R902</f>
        <v>2015/6</v>
      </c>
      <c r="V902" t="str">
        <f>'pure data'!M902</f>
        <v>S. Mestry</v>
      </c>
    </row>
    <row r="903" spans="2:22" x14ac:dyDescent="0.2">
      <c r="B903" t="str">
        <f>'pure data'!A903</f>
        <v>Printer 4</v>
      </c>
      <c r="C903">
        <f>'pure data'!G903</f>
        <v>26868113</v>
      </c>
      <c r="D903" s="13">
        <f>'pure data'!H903</f>
        <v>4.4444444444444446E-2</v>
      </c>
      <c r="E903">
        <f>'pure data'!I903</f>
        <v>10.8</v>
      </c>
      <c r="F903">
        <f>'pure data'!J903</f>
        <v>0</v>
      </c>
      <c r="G903" t="str">
        <f>'pure data'!K903</f>
        <v>N/A</v>
      </c>
      <c r="H903" t="str">
        <f>'pure data'!M903</f>
        <v>S. Zhou</v>
      </c>
      <c r="I903" t="str">
        <f>'pure data'!N903</f>
        <v>undergraduate</v>
      </c>
      <c r="J903" t="str">
        <f>'pure data'!O903</f>
        <v>FEEG1001</v>
      </c>
      <c r="K903">
        <f>'pure data'!P903</f>
        <v>0</v>
      </c>
      <c r="L903">
        <f>'pure data'!Q903</f>
        <v>0</v>
      </c>
      <c r="M903" t="str">
        <f>'pure data'!T903</f>
        <v>yes</v>
      </c>
      <c r="N903" t="str">
        <f>'pure data'!D903</f>
        <v>Use</v>
      </c>
      <c r="O903" t="str">
        <f>'pure data'!E903 &amp; " " &amp; 'pure data'!F903</f>
        <v>B. P. J. bpj1g14</v>
      </c>
      <c r="P903" t="s">
        <v>2130</v>
      </c>
      <c r="Q903" s="1">
        <f>'pure data'!C903</f>
        <v>42157.389583333337</v>
      </c>
      <c r="R903" s="1">
        <f>'pure data'!L903</f>
        <v>42157.434027777781</v>
      </c>
      <c r="S903" t="str">
        <f>'pure data'!F903 &amp; "@soton.ac.uk"</f>
        <v>bpj1g14@soton.ac.uk</v>
      </c>
      <c r="T903">
        <f>'pure data'!B903</f>
        <v>83908</v>
      </c>
      <c r="U903" t="str">
        <f>'pure data'!R903</f>
        <v>2015/6</v>
      </c>
      <c r="V903" t="str">
        <f>'pure data'!M903</f>
        <v>S. Zhou</v>
      </c>
    </row>
    <row r="904" spans="2:22" x14ac:dyDescent="0.2">
      <c r="B904" t="str">
        <f>'pure data'!A904</f>
        <v>Printer 20</v>
      </c>
      <c r="C904">
        <f>'pure data'!G904</f>
        <v>27051803</v>
      </c>
      <c r="D904" s="13">
        <f>'pure data'!H904</f>
        <v>3.0555555555555555E-2</v>
      </c>
      <c r="E904">
        <f>'pure data'!I904</f>
        <v>14</v>
      </c>
      <c r="F904">
        <f>'pure data'!J904</f>
        <v>0</v>
      </c>
      <c r="G904" t="str">
        <f>'pure data'!K904</f>
        <v>N/A</v>
      </c>
      <c r="H904" t="str">
        <f>'pure data'!M904</f>
        <v>S. Zhou</v>
      </c>
      <c r="I904" t="str">
        <f>'pure data'!N904</f>
        <v>undergraduate</v>
      </c>
      <c r="J904" t="str">
        <f>'pure data'!O904</f>
        <v>FEEG1001</v>
      </c>
      <c r="K904">
        <f>'pure data'!P904</f>
        <v>0</v>
      </c>
      <c r="L904">
        <f>'pure data'!Q904</f>
        <v>0</v>
      </c>
      <c r="M904" t="str">
        <f>'pure data'!T904</f>
        <v>yes</v>
      </c>
      <c r="N904" t="str">
        <f>'pure data'!D904</f>
        <v>Use</v>
      </c>
      <c r="O904" t="str">
        <f>'pure data'!E904 &amp; " " &amp; 'pure data'!F904</f>
        <v>D. K. dk4g14</v>
      </c>
      <c r="P904" t="s">
        <v>2130</v>
      </c>
      <c r="Q904" s="1">
        <f>'pure data'!C904</f>
        <v>42157.397916666669</v>
      </c>
      <c r="R904" s="1">
        <f>'pure data'!L904</f>
        <v>42157.428472222222</v>
      </c>
      <c r="S904" t="str">
        <f>'pure data'!F904 &amp; "@soton.ac.uk"</f>
        <v>dk4g14@soton.ac.uk</v>
      </c>
      <c r="T904">
        <f>'pure data'!B904</f>
        <v>84097</v>
      </c>
      <c r="U904" t="str">
        <f>'pure data'!R904</f>
        <v>2015/6</v>
      </c>
      <c r="V904" t="str">
        <f>'pure data'!M904</f>
        <v>S. Zhou</v>
      </c>
    </row>
    <row r="905" spans="2:22" x14ac:dyDescent="0.2">
      <c r="B905" t="str">
        <f>'pure data'!A905</f>
        <v>Printer 19</v>
      </c>
      <c r="C905">
        <f>'pure data'!G905</f>
        <v>26351003</v>
      </c>
      <c r="D905" s="13">
        <f>'pure data'!H905</f>
        <v>4.3750000000000004E-2</v>
      </c>
      <c r="E905">
        <f>'pure data'!I905</f>
        <v>10.8</v>
      </c>
      <c r="F905">
        <f>'pure data'!J905</f>
        <v>0</v>
      </c>
      <c r="G905" t="str">
        <f>'pure data'!K905</f>
        <v>N/A</v>
      </c>
      <c r="H905" t="str">
        <f>'pure data'!M905</f>
        <v>S. Zhou</v>
      </c>
      <c r="I905" t="str">
        <f>'pure data'!N905</f>
        <v>undergraduate</v>
      </c>
      <c r="J905" t="str">
        <f>'pure data'!O905</f>
        <v>FEEG1001</v>
      </c>
      <c r="K905">
        <f>'pure data'!P905</f>
        <v>0</v>
      </c>
      <c r="L905">
        <f>'pure data'!Q905</f>
        <v>0</v>
      </c>
      <c r="M905" t="str">
        <f>'pure data'!T905</f>
        <v>yes</v>
      </c>
      <c r="N905" t="str">
        <f>'pure data'!D905</f>
        <v>Use</v>
      </c>
      <c r="O905" t="str">
        <f>'pure data'!E905 &amp; " " &amp; 'pure data'!F905</f>
        <v>T. Y. H. tyh1g13</v>
      </c>
      <c r="P905" t="s">
        <v>2130</v>
      </c>
      <c r="Q905" s="1">
        <f>'pure data'!C905</f>
        <v>42157.423611111109</v>
      </c>
      <c r="R905" s="1">
        <f>'pure data'!L905</f>
        <v>42157.467361111107</v>
      </c>
      <c r="S905" t="str">
        <f>'pure data'!F905 &amp; "@soton.ac.uk"</f>
        <v>tyh1g13@soton.ac.uk</v>
      </c>
      <c r="T905">
        <f>'pure data'!B905</f>
        <v>83971</v>
      </c>
      <c r="U905" t="str">
        <f>'pure data'!R905</f>
        <v>2015/6</v>
      </c>
      <c r="V905" t="str">
        <f>'pure data'!M905</f>
        <v>S. Zhou</v>
      </c>
    </row>
    <row r="906" spans="2:22" x14ac:dyDescent="0.2">
      <c r="B906" t="str">
        <f>'pure data'!A906</f>
        <v>Printer 3</v>
      </c>
      <c r="C906">
        <f>'pure data'!G906</f>
        <v>26770636</v>
      </c>
      <c r="D906" s="13">
        <f>'pure data'!H906</f>
        <v>4.0972222222222222E-2</v>
      </c>
      <c r="E906">
        <f>'pure data'!I906</f>
        <v>10</v>
      </c>
      <c r="F906">
        <f>'pure data'!J906</f>
        <v>0</v>
      </c>
      <c r="G906" t="str">
        <f>'pure data'!K906</f>
        <v>N/A</v>
      </c>
      <c r="H906" t="str">
        <f>'pure data'!M906</f>
        <v>A. Duranec</v>
      </c>
      <c r="I906" t="str">
        <f>'pure data'!N906</f>
        <v>undergraduate</v>
      </c>
      <c r="J906" t="str">
        <f>'pure data'!O906</f>
        <v>FEEG1001</v>
      </c>
      <c r="K906">
        <f>'pure data'!P906</f>
        <v>0</v>
      </c>
      <c r="L906">
        <f>'pure data'!Q906</f>
        <v>0</v>
      </c>
      <c r="M906" t="str">
        <f>'pure data'!T906</f>
        <v>yes</v>
      </c>
      <c r="N906" t="str">
        <f>'pure data'!D906</f>
        <v>Use</v>
      </c>
      <c r="O906" t="str">
        <f>'pure data'!E906 &amp; " " &amp; 'pure data'!F906</f>
        <v>S. J. M. sjm2j14</v>
      </c>
      <c r="P906" t="s">
        <v>2130</v>
      </c>
      <c r="Q906" s="1">
        <f>'pure data'!C906</f>
        <v>42157.375</v>
      </c>
      <c r="R906" s="1">
        <f>'pure data'!L906</f>
        <v>42157.415972222225</v>
      </c>
      <c r="S906" t="str">
        <f>'pure data'!F906 &amp; "@soton.ac.uk"</f>
        <v>sjm2j14@soton.ac.uk</v>
      </c>
      <c r="T906">
        <f>'pure data'!B906</f>
        <v>82953</v>
      </c>
      <c r="U906" t="str">
        <f>'pure data'!R906</f>
        <v>2015/6</v>
      </c>
      <c r="V906" t="str">
        <f>'pure data'!M906</f>
        <v>A. Duranec</v>
      </c>
    </row>
    <row r="907" spans="2:22" x14ac:dyDescent="0.2">
      <c r="B907" t="str">
        <f>'pure data'!A907</f>
        <v>Printer 4</v>
      </c>
      <c r="C907">
        <f>'pure data'!G907</f>
        <v>26976633</v>
      </c>
      <c r="D907" s="13">
        <f>'pure data'!H907</f>
        <v>5.2777777777777778E-2</v>
      </c>
      <c r="E907">
        <f>'pure data'!I907</f>
        <v>15.4</v>
      </c>
      <c r="F907">
        <f>'pure data'!J907</f>
        <v>0</v>
      </c>
      <c r="G907" t="str">
        <f>'pure data'!K907</f>
        <v>N/A</v>
      </c>
      <c r="H907" t="str">
        <f>'pure data'!M907</f>
        <v>A. Duranec</v>
      </c>
      <c r="I907" t="str">
        <f>'pure data'!N907</f>
        <v>undergraduate</v>
      </c>
      <c r="J907" t="str">
        <f>'pure data'!O907</f>
        <v>FEEG1001</v>
      </c>
      <c r="K907">
        <f>'pure data'!P907</f>
        <v>0</v>
      </c>
      <c r="L907">
        <f>'pure data'!Q907</f>
        <v>0</v>
      </c>
      <c r="M907" t="str">
        <f>'pure data'!T907</f>
        <v>yes</v>
      </c>
      <c r="N907" t="str">
        <f>'pure data'!D907</f>
        <v>Use</v>
      </c>
      <c r="O907" t="str">
        <f>'pure data'!E907 &amp; " " &amp; 'pure data'!F907</f>
        <v>G. L. S. gls2g14</v>
      </c>
      <c r="P907" t="s">
        <v>2130</v>
      </c>
      <c r="Q907" s="1">
        <f>'pure data'!C907</f>
        <v>42157.434027777781</v>
      </c>
      <c r="R907" s="1">
        <f>'pure data'!L907</f>
        <v>42157.486805555556</v>
      </c>
      <c r="S907" t="str">
        <f>'pure data'!F907 &amp; "@soton.ac.uk"</f>
        <v>gls2g14@soton.ac.uk</v>
      </c>
      <c r="T907">
        <f>'pure data'!B907</f>
        <v>83908</v>
      </c>
      <c r="U907" t="str">
        <f>'pure data'!R907</f>
        <v>2015/6</v>
      </c>
      <c r="V907" t="str">
        <f>'pure data'!M907</f>
        <v>A. Duranec</v>
      </c>
    </row>
    <row r="908" spans="2:22" x14ac:dyDescent="0.2">
      <c r="B908" t="str">
        <f>'pure data'!A908</f>
        <v>Printer 16</v>
      </c>
      <c r="C908">
        <f>'pure data'!G908</f>
        <v>26737736</v>
      </c>
      <c r="D908" s="13">
        <f>'pure data'!H908</f>
        <v>4.6527777777777779E-2</v>
      </c>
      <c r="E908">
        <f>'pure data'!I908</f>
        <v>11.1</v>
      </c>
      <c r="F908">
        <f>'pure data'!J908</f>
        <v>0</v>
      </c>
      <c r="G908" t="str">
        <f>'pure data'!K908</f>
        <v>N/A</v>
      </c>
      <c r="H908" t="str">
        <f>'pure data'!M908</f>
        <v>A. Duranec</v>
      </c>
      <c r="I908" t="str">
        <f>'pure data'!N908</f>
        <v>undergraduate</v>
      </c>
      <c r="J908" t="str">
        <f>'pure data'!O908</f>
        <v>FEEG1001</v>
      </c>
      <c r="K908">
        <f>'pure data'!P908</f>
        <v>0</v>
      </c>
      <c r="L908">
        <f>'pure data'!Q908</f>
        <v>0</v>
      </c>
      <c r="M908" t="str">
        <f>'pure data'!T908</f>
        <v>yes</v>
      </c>
      <c r="N908" t="str">
        <f>'pure data'!D908</f>
        <v>Use</v>
      </c>
      <c r="O908" t="str">
        <f>'pure data'!E908 &amp; " " &amp; 'pure data'!F908</f>
        <v>H. D. M. M. hdmm1g14</v>
      </c>
      <c r="P908" t="s">
        <v>2130</v>
      </c>
      <c r="Q908" s="1">
        <f>'pure data'!C908</f>
        <v>42157.375</v>
      </c>
      <c r="R908" s="1">
        <f>'pure data'!L908</f>
        <v>42157.421527777777</v>
      </c>
      <c r="S908" t="str">
        <f>'pure data'!F908 &amp; "@soton.ac.uk"</f>
        <v>hdmm1g14@soton.ac.uk</v>
      </c>
      <c r="T908">
        <f>'pure data'!B908</f>
        <v>82908</v>
      </c>
      <c r="U908" t="str">
        <f>'pure data'!R908</f>
        <v>2015/6</v>
      </c>
      <c r="V908" t="str">
        <f>'pure data'!M908</f>
        <v>A. Duranec</v>
      </c>
    </row>
    <row r="909" spans="2:22" x14ac:dyDescent="0.2">
      <c r="B909" t="str">
        <f>'pure data'!A909</f>
        <v>Printer 4</v>
      </c>
      <c r="C909">
        <f>'pure data'!G909</f>
        <v>27051803</v>
      </c>
      <c r="D909" s="13">
        <f>'pure data'!H909</f>
        <v>3.4722222222222224E-2</v>
      </c>
      <c r="E909">
        <f>'pure data'!I909</f>
        <v>9.1</v>
      </c>
      <c r="F909">
        <f>'pure data'!J909</f>
        <v>0</v>
      </c>
      <c r="G909" t="str">
        <f>'pure data'!K909</f>
        <v>N/A</v>
      </c>
      <c r="H909" t="str">
        <f>'pure data'!M909</f>
        <v>T. Standen</v>
      </c>
      <c r="I909" t="str">
        <f>'pure data'!N909</f>
        <v>undergraduate</v>
      </c>
      <c r="J909" t="str">
        <f>'pure data'!O909</f>
        <v>FEEG1001</v>
      </c>
      <c r="K909">
        <f>'pure data'!P909</f>
        <v>0</v>
      </c>
      <c r="L909">
        <f>'pure data'!Q909</f>
        <v>0</v>
      </c>
      <c r="M909" t="str">
        <f>'pure data'!T909</f>
        <v>yes</v>
      </c>
      <c r="N909" t="str">
        <f>'pure data'!D909</f>
        <v>Use</v>
      </c>
      <c r="O909" t="str">
        <f>'pure data'!E909 &amp; " " &amp; 'pure data'!F909</f>
        <v>D. K. dk4g14</v>
      </c>
      <c r="P909" t="s">
        <v>2130</v>
      </c>
      <c r="Q909" s="1">
        <f>'pure data'!C909</f>
        <v>42157.486805555556</v>
      </c>
      <c r="R909" s="1">
        <f>'pure data'!L909</f>
        <v>42157.521527777775</v>
      </c>
      <c r="S909" t="str">
        <f>'pure data'!F909 &amp; "@soton.ac.uk"</f>
        <v>dk4g14@soton.ac.uk</v>
      </c>
      <c r="T909">
        <f>'pure data'!B909</f>
        <v>83908</v>
      </c>
      <c r="U909" t="str">
        <f>'pure data'!R909</f>
        <v>2015/6</v>
      </c>
      <c r="V909" t="str">
        <f>'pure data'!M909</f>
        <v>T. Standen</v>
      </c>
    </row>
    <row r="910" spans="2:22" x14ac:dyDescent="0.2">
      <c r="B910" t="str">
        <f>'pure data'!A910</f>
        <v>Printer 3</v>
      </c>
      <c r="C910">
        <f>'pure data'!G910</f>
        <v>25648675</v>
      </c>
      <c r="D910" s="13">
        <f>'pure data'!H910</f>
        <v>2.5694444444444447E-2</v>
      </c>
      <c r="E910">
        <f>'pure data'!I910</f>
        <v>5.2</v>
      </c>
      <c r="F910">
        <f>'pure data'!J910</f>
        <v>0</v>
      </c>
      <c r="G910" t="str">
        <f>'pure data'!K910</f>
        <v>N/A</v>
      </c>
      <c r="H910" t="str">
        <f>'pure data'!M910</f>
        <v>T. Standen</v>
      </c>
      <c r="I910" t="str">
        <f>'pure data'!N910</f>
        <v>undergraduate</v>
      </c>
      <c r="J910" t="str">
        <f>'pure data'!O910</f>
        <v>FEEG1001</v>
      </c>
      <c r="K910">
        <f>'pure data'!P910</f>
        <v>0</v>
      </c>
      <c r="L910">
        <f>'pure data'!Q910</f>
        <v>0</v>
      </c>
      <c r="M910" t="str">
        <f>'pure data'!T910</f>
        <v>yes</v>
      </c>
      <c r="N910" t="str">
        <f>'pure data'!D910</f>
        <v>Use</v>
      </c>
      <c r="O910" t="str">
        <f>'pure data'!E910 &amp; " " &amp; 'pure data'!F910</f>
        <v>D. C. dc5g12</v>
      </c>
      <c r="P910" t="s">
        <v>2130</v>
      </c>
      <c r="Q910" s="1">
        <f>'pure data'!C910</f>
        <v>42157.415972222225</v>
      </c>
      <c r="R910" s="1">
        <f>'pure data'!L910</f>
        <v>42157.441666666666</v>
      </c>
      <c r="S910" t="str">
        <f>'pure data'!F910 &amp; "@soton.ac.uk"</f>
        <v>dc5g12@soton.ac.uk</v>
      </c>
      <c r="T910">
        <f>'pure data'!B910</f>
        <v>82953</v>
      </c>
      <c r="U910" t="str">
        <f>'pure data'!R910</f>
        <v>2015/6</v>
      </c>
      <c r="V910" t="str">
        <f>'pure data'!M910</f>
        <v>T. Standen</v>
      </c>
    </row>
    <row r="911" spans="2:22" x14ac:dyDescent="0.2">
      <c r="B911" t="str">
        <f>'pure data'!A911</f>
        <v>Printer 20</v>
      </c>
      <c r="C911">
        <f>'pure data'!G911</f>
        <v>26186485</v>
      </c>
      <c r="D911" s="13">
        <f>'pure data'!H911</f>
        <v>9.8611111111111108E-2</v>
      </c>
      <c r="E911">
        <f>'pure data'!I911</f>
        <v>39.799999999999997</v>
      </c>
      <c r="F911">
        <f>'pure data'!J911</f>
        <v>0</v>
      </c>
      <c r="G911" t="str">
        <f>'pure data'!K911</f>
        <v>N/A</v>
      </c>
      <c r="H911" t="str">
        <f>'pure data'!M911</f>
        <v>T. Standen</v>
      </c>
      <c r="I911" t="str">
        <f>'pure data'!N911</f>
        <v>undergraduate</v>
      </c>
      <c r="J911" t="str">
        <f>'pure data'!O911</f>
        <v>FEEG1001</v>
      </c>
      <c r="K911">
        <f>'pure data'!P911</f>
        <v>0</v>
      </c>
      <c r="L911">
        <f>'pure data'!Q911</f>
        <v>0</v>
      </c>
      <c r="M911" t="str">
        <f>'pure data'!T911</f>
        <v>yes</v>
      </c>
      <c r="N911" t="str">
        <f>'pure data'!D911</f>
        <v>Use</v>
      </c>
      <c r="O911" t="str">
        <f>'pure data'!E911 &amp; " " &amp; 'pure data'!F911</f>
        <v>G. A. R. gar1g13</v>
      </c>
      <c r="P911" t="s">
        <v>2130</v>
      </c>
      <c r="Q911" s="1">
        <f>'pure data'!C911</f>
        <v>42157.428472222222</v>
      </c>
      <c r="R911" s="1">
        <f>'pure data'!L911</f>
        <v>42157.527083333334</v>
      </c>
      <c r="S911" t="str">
        <f>'pure data'!F911 &amp; "@soton.ac.uk"</f>
        <v>gar1g13@soton.ac.uk</v>
      </c>
      <c r="T911">
        <f>'pure data'!B911</f>
        <v>84097</v>
      </c>
      <c r="U911" t="str">
        <f>'pure data'!R911</f>
        <v>2015/6</v>
      </c>
      <c r="V911" t="str">
        <f>'pure data'!M911</f>
        <v>T. Standen</v>
      </c>
    </row>
    <row r="912" spans="2:22" x14ac:dyDescent="0.2">
      <c r="B912" t="str">
        <f>'pure data'!A912</f>
        <v>Printer 19</v>
      </c>
      <c r="C912">
        <f>'pure data'!G912</f>
        <v>27471101</v>
      </c>
      <c r="D912" s="13">
        <f>'pure data'!H912</f>
        <v>9.8611111111111108E-2</v>
      </c>
      <c r="E912">
        <f>'pure data'!I912</f>
        <v>39.799999999999997</v>
      </c>
      <c r="F912">
        <f>'pure data'!J912</f>
        <v>0</v>
      </c>
      <c r="G912" t="str">
        <f>'pure data'!K912</f>
        <v>N/A</v>
      </c>
      <c r="H912" t="str">
        <f>'pure data'!M912</f>
        <v>T. Standen</v>
      </c>
      <c r="I912" t="str">
        <f>'pure data'!N912</f>
        <v>undergraduate</v>
      </c>
      <c r="J912" t="str">
        <f>'pure data'!O912</f>
        <v>FEEG1001</v>
      </c>
      <c r="K912">
        <f>'pure data'!P912</f>
        <v>0</v>
      </c>
      <c r="L912">
        <f>'pure data'!Q912</f>
        <v>0</v>
      </c>
      <c r="M912" t="str">
        <f>'pure data'!T912</f>
        <v>yes</v>
      </c>
      <c r="N912" t="str">
        <f>'pure data'!D912</f>
        <v>Use</v>
      </c>
      <c r="O912" t="str">
        <f>'pure data'!E912 &amp; " " &amp; 'pure data'!F912</f>
        <v>A. A. aa13g14</v>
      </c>
      <c r="P912" t="s">
        <v>2130</v>
      </c>
      <c r="Q912" s="1">
        <f>'pure data'!C912</f>
        <v>42157.467361111107</v>
      </c>
      <c r="R912" s="1">
        <f>'pure data'!L912</f>
        <v>42157.565972222219</v>
      </c>
      <c r="S912" t="str">
        <f>'pure data'!F912 &amp; "@soton.ac.uk"</f>
        <v>aa13g14@soton.ac.uk</v>
      </c>
      <c r="T912">
        <f>'pure data'!B912</f>
        <v>83971</v>
      </c>
      <c r="U912" t="str">
        <f>'pure data'!R912</f>
        <v>2015/6</v>
      </c>
      <c r="V912" t="str">
        <f>'pure data'!M912</f>
        <v>T. Standen</v>
      </c>
    </row>
    <row r="913" spans="2:22" x14ac:dyDescent="0.2">
      <c r="B913" t="str">
        <f>'pure data'!A913</f>
        <v>Printer 3</v>
      </c>
      <c r="C913">
        <f>'pure data'!G913</f>
        <v>25648675</v>
      </c>
      <c r="D913" s="13">
        <f>'pure data'!H913</f>
        <v>2.7777777777777776E-2</v>
      </c>
      <c r="E913">
        <f>'pure data'!I913</f>
        <v>11</v>
      </c>
      <c r="F913">
        <f>'pure data'!J913</f>
        <v>0</v>
      </c>
      <c r="G913" t="str">
        <f>'pure data'!K913</f>
        <v>N/A</v>
      </c>
      <c r="H913" t="str">
        <f>'pure data'!M913</f>
        <v>S. Zhou</v>
      </c>
      <c r="I913" t="str">
        <f>'pure data'!N913</f>
        <v>undergraduate</v>
      </c>
      <c r="J913" t="str">
        <f>'pure data'!O913</f>
        <v>FEEG1001</v>
      </c>
      <c r="K913">
        <f>'pure data'!P913</f>
        <v>0</v>
      </c>
      <c r="L913">
        <f>'pure data'!Q913</f>
        <v>0</v>
      </c>
      <c r="M913" t="str">
        <f>'pure data'!T913</f>
        <v>yes</v>
      </c>
      <c r="N913" t="str">
        <f>'pure data'!D913</f>
        <v>Use</v>
      </c>
      <c r="O913" t="str">
        <f>'pure data'!E913 &amp; " " &amp; 'pure data'!F913</f>
        <v>D. C. dc5g12</v>
      </c>
      <c r="P913" t="s">
        <v>2130</v>
      </c>
      <c r="Q913" s="1">
        <f>'pure data'!C913</f>
        <v>42157.441666666666</v>
      </c>
      <c r="R913" s="1">
        <f>'pure data'!L913</f>
        <v>42157.469444444447</v>
      </c>
      <c r="S913" t="str">
        <f>'pure data'!F913 &amp; "@soton.ac.uk"</f>
        <v>dc5g12@soton.ac.uk</v>
      </c>
      <c r="T913">
        <f>'pure data'!B913</f>
        <v>82953</v>
      </c>
      <c r="U913" t="str">
        <f>'pure data'!R913</f>
        <v>2015/6</v>
      </c>
      <c r="V913" t="str">
        <f>'pure data'!M913</f>
        <v>S. Zhou</v>
      </c>
    </row>
    <row r="914" spans="2:22" x14ac:dyDescent="0.2">
      <c r="B914" t="str">
        <f>'pure data'!A914</f>
        <v>Printer 18</v>
      </c>
      <c r="C914">
        <f>'pure data'!G914</f>
        <v>26239671</v>
      </c>
      <c r="D914" s="13">
        <f>'pure data'!H914</f>
        <v>1.8749999999999999E-2</v>
      </c>
      <c r="E914">
        <f>'pure data'!I914</f>
        <v>8.4</v>
      </c>
      <c r="F914">
        <f>'pure data'!J914</f>
        <v>0</v>
      </c>
      <c r="G914" t="str">
        <f>'pure data'!K914</f>
        <v>N/A</v>
      </c>
      <c r="H914" t="str">
        <f>'pure data'!M914</f>
        <v>S. Zhou</v>
      </c>
      <c r="I914" t="str">
        <f>'pure data'!N914</f>
        <v>undergraduate</v>
      </c>
      <c r="J914" t="str">
        <f>'pure data'!O914</f>
        <v>FEEG1001</v>
      </c>
      <c r="K914">
        <f>'pure data'!P914</f>
        <v>0</v>
      </c>
      <c r="L914">
        <f>'pure data'!Q914</f>
        <v>0</v>
      </c>
      <c r="M914" t="str">
        <f>'pure data'!T914</f>
        <v>yes</v>
      </c>
      <c r="N914" t="str">
        <f>'pure data'!D914</f>
        <v>Use</v>
      </c>
      <c r="O914" t="str">
        <f>'pure data'!E914 &amp; " " &amp; 'pure data'!F914</f>
        <v>T. V. tv1g14</v>
      </c>
      <c r="P914" t="s">
        <v>2130</v>
      </c>
      <c r="Q914" s="1">
        <f>'pure data'!C914</f>
        <v>42157.375</v>
      </c>
      <c r="R914" s="1">
        <f>'pure data'!L914</f>
        <v>42157.393750000003</v>
      </c>
      <c r="S914" t="str">
        <f>'pure data'!F914 &amp; "@soton.ac.uk"</f>
        <v>tv1g14@soton.ac.uk</v>
      </c>
      <c r="T914">
        <f>'pure data'!B914</f>
        <v>84788</v>
      </c>
      <c r="U914" t="str">
        <f>'pure data'!R914</f>
        <v>2015/6</v>
      </c>
      <c r="V914" t="str">
        <f>'pure data'!M914</f>
        <v>S. Zhou</v>
      </c>
    </row>
    <row r="915" spans="2:22" x14ac:dyDescent="0.2">
      <c r="B915" t="str">
        <f>'pure data'!A915</f>
        <v>Printer 18</v>
      </c>
      <c r="C915">
        <f>'pure data'!G915</f>
        <v>26752026</v>
      </c>
      <c r="D915" s="13">
        <f>'pure data'!H915</f>
        <v>1.8749999999999999E-2</v>
      </c>
      <c r="E915">
        <f>'pure data'!I915</f>
        <v>8.4</v>
      </c>
      <c r="F915">
        <f>'pure data'!J915</f>
        <v>0</v>
      </c>
      <c r="G915" t="str">
        <f>'pure data'!K915</f>
        <v>N/A</v>
      </c>
      <c r="H915" t="str">
        <f>'pure data'!M915</f>
        <v>S. Zhou</v>
      </c>
      <c r="I915" t="str">
        <f>'pure data'!N915</f>
        <v>undergraduate</v>
      </c>
      <c r="J915" t="str">
        <f>'pure data'!O915</f>
        <v>FEEG1001</v>
      </c>
      <c r="K915">
        <f>'pure data'!P915</f>
        <v>0</v>
      </c>
      <c r="L915">
        <f>'pure data'!Q915</f>
        <v>0</v>
      </c>
      <c r="M915" t="str">
        <f>'pure data'!T915</f>
        <v>yes</v>
      </c>
      <c r="N915" t="str">
        <f>'pure data'!D915</f>
        <v>Use</v>
      </c>
      <c r="O915" t="str">
        <f>'pure data'!E915 &amp; " " &amp; 'pure data'!F915</f>
        <v>N. V. nv3g14</v>
      </c>
      <c r="P915" t="s">
        <v>2130</v>
      </c>
      <c r="Q915" s="1">
        <f>'pure data'!C915</f>
        <v>42157.393750000003</v>
      </c>
      <c r="R915" s="1">
        <f>'pure data'!L915</f>
        <v>42157.412500000006</v>
      </c>
      <c r="S915" t="str">
        <f>'pure data'!F915 &amp; "@soton.ac.uk"</f>
        <v>nv3g14@soton.ac.uk</v>
      </c>
      <c r="T915">
        <f>'pure data'!B915</f>
        <v>84788</v>
      </c>
      <c r="U915" t="str">
        <f>'pure data'!R915</f>
        <v>2015/6</v>
      </c>
      <c r="V915" t="str">
        <f>'pure data'!M915</f>
        <v>S. Zhou</v>
      </c>
    </row>
    <row r="916" spans="2:22" x14ac:dyDescent="0.2">
      <c r="B916" t="str">
        <f>'pure data'!A916</f>
        <v>Printer 4</v>
      </c>
      <c r="C916">
        <f>'pure data'!G916</f>
        <v>26845504</v>
      </c>
      <c r="D916" s="13">
        <f>'pure data'!H916</f>
        <v>2.4305555555555556E-2</v>
      </c>
      <c r="E916">
        <f>'pure data'!I916</f>
        <v>9.6</v>
      </c>
      <c r="F916">
        <f>'pure data'!J916</f>
        <v>0</v>
      </c>
      <c r="G916" t="str">
        <f>'pure data'!K916</f>
        <v>N/A</v>
      </c>
      <c r="H916" t="str">
        <f>'pure data'!M916</f>
        <v>S. Zhou</v>
      </c>
      <c r="I916" t="str">
        <f>'pure data'!N916</f>
        <v>undergraduate</v>
      </c>
      <c r="J916" t="str">
        <f>'pure data'!O916</f>
        <v>FEEG1001</v>
      </c>
      <c r="K916">
        <f>'pure data'!P916</f>
        <v>0</v>
      </c>
      <c r="L916">
        <f>'pure data'!Q916</f>
        <v>0</v>
      </c>
      <c r="M916" t="str">
        <f>'pure data'!T916</f>
        <v>yes</v>
      </c>
      <c r="N916" t="str">
        <f>'pure data'!D916</f>
        <v>Use</v>
      </c>
      <c r="O916" t="str">
        <f>'pure data'!E916 &amp; " " &amp; 'pure data'!F916</f>
        <v>R. G. T. rgt1u13</v>
      </c>
      <c r="P916" t="s">
        <v>2130</v>
      </c>
      <c r="Q916" s="1">
        <f>'pure data'!C916</f>
        <v>42157.521527777775</v>
      </c>
      <c r="R916" s="1">
        <f>'pure data'!L916</f>
        <v>42157.54583333333</v>
      </c>
      <c r="S916" t="str">
        <f>'pure data'!F916 &amp; "@soton.ac.uk"</f>
        <v>rgt1u13@soton.ac.uk</v>
      </c>
      <c r="T916">
        <f>'pure data'!B916</f>
        <v>83908</v>
      </c>
      <c r="U916" t="str">
        <f>'pure data'!R916</f>
        <v>2015/6</v>
      </c>
      <c r="V916" t="str">
        <f>'pure data'!M916</f>
        <v>S. Zhou</v>
      </c>
    </row>
    <row r="917" spans="2:22" x14ac:dyDescent="0.2">
      <c r="B917" t="str">
        <f>'pure data'!A917</f>
        <v>Printer 4</v>
      </c>
      <c r="C917">
        <f>'pure data'!G917</f>
        <v>26852551</v>
      </c>
      <c r="D917" s="13">
        <f>'pure data'!H917</f>
        <v>2.4305555555555556E-2</v>
      </c>
      <c r="E917">
        <f>'pure data'!I917</f>
        <v>9.6</v>
      </c>
      <c r="F917">
        <f>'pure data'!J917</f>
        <v>0</v>
      </c>
      <c r="G917" t="str">
        <f>'pure data'!K917</f>
        <v>N/A</v>
      </c>
      <c r="H917" t="str">
        <f>'pure data'!M917</f>
        <v>S. Zhou</v>
      </c>
      <c r="I917" t="str">
        <f>'pure data'!N917</f>
        <v>undergraduate</v>
      </c>
      <c r="J917" t="str">
        <f>'pure data'!O917</f>
        <v>FEEG1001</v>
      </c>
      <c r="K917">
        <f>'pure data'!P917</f>
        <v>0</v>
      </c>
      <c r="L917">
        <f>'pure data'!Q917</f>
        <v>0</v>
      </c>
      <c r="M917" t="str">
        <f>'pure data'!T917</f>
        <v>yes</v>
      </c>
      <c r="N917" t="str">
        <f>'pure data'!D917</f>
        <v>Use</v>
      </c>
      <c r="O917" t="str">
        <f>'pure data'!E917 &amp; " " &amp; 'pure data'!F917</f>
        <v>M. Y. M. mym1g14</v>
      </c>
      <c r="P917" t="s">
        <v>2130</v>
      </c>
      <c r="Q917" s="1">
        <f>'pure data'!C917</f>
        <v>42157.54583333333</v>
      </c>
      <c r="R917" s="1">
        <f>'pure data'!L917</f>
        <v>42157.570138888885</v>
      </c>
      <c r="S917" t="str">
        <f>'pure data'!F917 &amp; "@soton.ac.uk"</f>
        <v>mym1g14@soton.ac.uk</v>
      </c>
      <c r="T917">
        <f>'pure data'!B917</f>
        <v>83908</v>
      </c>
      <c r="U917" t="str">
        <f>'pure data'!R917</f>
        <v>2015/6</v>
      </c>
      <c r="V917" t="str">
        <f>'pure data'!M917</f>
        <v>S. Zhou</v>
      </c>
    </row>
    <row r="918" spans="2:22" x14ac:dyDescent="0.2">
      <c r="B918" t="str">
        <f>'pure data'!A918</f>
        <v>Printer 20</v>
      </c>
      <c r="C918">
        <f>'pure data'!G918</f>
        <v>27001803</v>
      </c>
      <c r="D918" s="13">
        <f>'pure data'!H918</f>
        <v>3.0555555555555555E-2</v>
      </c>
      <c r="E918">
        <f>'pure data'!I918</f>
        <v>14.3</v>
      </c>
      <c r="F918">
        <f>'pure data'!J918</f>
        <v>0</v>
      </c>
      <c r="G918" t="str">
        <f>'pure data'!K918</f>
        <v>N/A</v>
      </c>
      <c r="H918" t="str">
        <f>'pure data'!M918</f>
        <v>S. Mestry</v>
      </c>
      <c r="I918" t="str">
        <f>'pure data'!N918</f>
        <v>undergraduate</v>
      </c>
      <c r="J918" t="str">
        <f>'pure data'!O918</f>
        <v>FEEG1001</v>
      </c>
      <c r="K918">
        <f>'pure data'!P918</f>
        <v>0</v>
      </c>
      <c r="L918">
        <f>'pure data'!Q918</f>
        <v>0</v>
      </c>
      <c r="M918" t="str">
        <f>'pure data'!T918</f>
        <v>yes</v>
      </c>
      <c r="N918" t="str">
        <f>'pure data'!D918</f>
        <v>Use</v>
      </c>
      <c r="O918" t="str">
        <f>'pure data'!E918 &amp; " " &amp; 'pure data'!F918</f>
        <v>D. L. dl4g14</v>
      </c>
      <c r="P918" t="s">
        <v>2130</v>
      </c>
      <c r="Q918" s="1">
        <f>'pure data'!C918</f>
        <v>42160.375</v>
      </c>
      <c r="R918" s="1">
        <f>'pure data'!L918</f>
        <v>42160.405555555553</v>
      </c>
      <c r="S918" t="str">
        <f>'pure data'!F918 &amp; "@soton.ac.uk"</f>
        <v>dl4g14@soton.ac.uk</v>
      </c>
      <c r="T918">
        <f>'pure data'!B918</f>
        <v>84097</v>
      </c>
      <c r="U918" t="str">
        <f>'pure data'!R918</f>
        <v>2015/6</v>
      </c>
      <c r="V918" t="str">
        <f>'pure data'!M918</f>
        <v>S. Mestry</v>
      </c>
    </row>
    <row r="919" spans="2:22" x14ac:dyDescent="0.2">
      <c r="B919" t="str">
        <f>'pure data'!A919</f>
        <v>Printer 19</v>
      </c>
      <c r="C919">
        <f>'pure data'!G919</f>
        <v>27092402</v>
      </c>
      <c r="D919" s="13">
        <f>'pure data'!H919</f>
        <v>2.013888888888889E-2</v>
      </c>
      <c r="E919">
        <f>'pure data'!I919</f>
        <v>7.9</v>
      </c>
      <c r="F919">
        <f>'pure data'!J919</f>
        <v>0</v>
      </c>
      <c r="G919" t="str">
        <f>'pure data'!K919</f>
        <v>N/A</v>
      </c>
      <c r="H919" t="str">
        <f>'pure data'!M919</f>
        <v>S. Mestry</v>
      </c>
      <c r="I919" t="str">
        <f>'pure data'!N919</f>
        <v>undergraduate</v>
      </c>
      <c r="J919" t="str">
        <f>'pure data'!O919</f>
        <v>FEEG1001</v>
      </c>
      <c r="K919">
        <f>'pure data'!P919</f>
        <v>0</v>
      </c>
      <c r="L919">
        <f>'pure data'!Q919</f>
        <v>0</v>
      </c>
      <c r="M919" t="str">
        <f>'pure data'!T919</f>
        <v>yes</v>
      </c>
      <c r="N919" t="str">
        <f>'pure data'!D919</f>
        <v>Use</v>
      </c>
      <c r="O919" t="str">
        <f>'pure data'!E919 &amp; " " &amp; 'pure data'!F919</f>
        <v>E. G. eg2g14</v>
      </c>
      <c r="P919" t="s">
        <v>2130</v>
      </c>
      <c r="Q919" s="1">
        <f>'pure data'!C919</f>
        <v>42160.375</v>
      </c>
      <c r="R919" s="1">
        <f>'pure data'!L919</f>
        <v>42160.395138888889</v>
      </c>
      <c r="S919" t="str">
        <f>'pure data'!F919 &amp; "@soton.ac.uk"</f>
        <v>eg2g14@soton.ac.uk</v>
      </c>
      <c r="T919">
        <f>'pure data'!B919</f>
        <v>83971</v>
      </c>
      <c r="U919" t="str">
        <f>'pure data'!R919</f>
        <v>2015/6</v>
      </c>
      <c r="V919" t="str">
        <f>'pure data'!M919</f>
        <v>S. Mestry</v>
      </c>
    </row>
    <row r="920" spans="2:22" x14ac:dyDescent="0.2">
      <c r="B920" t="str">
        <f>'pure data'!A920</f>
        <v>Printer 4</v>
      </c>
      <c r="C920">
        <f>'pure data'!G920</f>
        <v>27297799</v>
      </c>
      <c r="D920" s="13">
        <f>'pure data'!H920</f>
        <v>1.3194444444444444E-2</v>
      </c>
      <c r="E920">
        <f>'pure data'!I920</f>
        <v>5.9</v>
      </c>
      <c r="F920">
        <f>'pure data'!J920</f>
        <v>0</v>
      </c>
      <c r="G920" t="str">
        <f>'pure data'!K920</f>
        <v>N/A</v>
      </c>
      <c r="H920" t="str">
        <f>'pure data'!M920</f>
        <v>S. Mestry</v>
      </c>
      <c r="I920" t="str">
        <f>'pure data'!N920</f>
        <v>undergraduate</v>
      </c>
      <c r="J920" t="str">
        <f>'pure data'!O920</f>
        <v>FEEG1001</v>
      </c>
      <c r="K920">
        <f>'pure data'!P920</f>
        <v>0</v>
      </c>
      <c r="L920">
        <f>'pure data'!Q920</f>
        <v>0</v>
      </c>
      <c r="M920" t="str">
        <f>'pure data'!T920</f>
        <v>yes</v>
      </c>
      <c r="N920" t="str">
        <f>'pure data'!D920</f>
        <v>Use</v>
      </c>
      <c r="O920" t="str">
        <f>'pure data'!E920 &amp; " " &amp; 'pure data'!F920</f>
        <v>S. J. sj3n13</v>
      </c>
      <c r="P920" t="s">
        <v>2130</v>
      </c>
      <c r="Q920" s="1">
        <f>'pure data'!C920</f>
        <v>42160.375</v>
      </c>
      <c r="R920" s="1">
        <f>'pure data'!L920</f>
        <v>42160.388194444444</v>
      </c>
      <c r="S920" t="str">
        <f>'pure data'!F920 &amp; "@soton.ac.uk"</f>
        <v>sj3n13@soton.ac.uk</v>
      </c>
      <c r="T920">
        <f>'pure data'!B920</f>
        <v>83908</v>
      </c>
      <c r="U920" t="str">
        <f>'pure data'!R920</f>
        <v>2015/6</v>
      </c>
      <c r="V920" t="str">
        <f>'pure data'!M920</f>
        <v>S. Mestry</v>
      </c>
    </row>
    <row r="921" spans="2:22" x14ac:dyDescent="0.2">
      <c r="B921" t="str">
        <f>'pure data'!A921</f>
        <v>Printer 20</v>
      </c>
      <c r="C921">
        <f>'pure data'!G921</f>
        <v>27051803</v>
      </c>
      <c r="D921" s="13">
        <f>'pure data'!H921</f>
        <v>3.2638888888888891E-2</v>
      </c>
      <c r="E921">
        <f>'pure data'!I921</f>
        <v>8.6999999999999993</v>
      </c>
      <c r="F921">
        <f>'pure data'!J921</f>
        <v>0</v>
      </c>
      <c r="G921" t="str">
        <f>'pure data'!K921</f>
        <v>N/A</v>
      </c>
      <c r="H921" t="str">
        <f>'pure data'!M921</f>
        <v>S. Mestry</v>
      </c>
      <c r="I921" t="str">
        <f>'pure data'!N921</f>
        <v>undergraduate</v>
      </c>
      <c r="J921" t="str">
        <f>'pure data'!O921</f>
        <v>FEEG1001</v>
      </c>
      <c r="K921">
        <f>'pure data'!P921</f>
        <v>0</v>
      </c>
      <c r="L921">
        <f>'pure data'!Q921</f>
        <v>0</v>
      </c>
      <c r="M921" t="str">
        <f>'pure data'!T921</f>
        <v>yes</v>
      </c>
      <c r="N921" t="str">
        <f>'pure data'!D921</f>
        <v>Use</v>
      </c>
      <c r="O921" t="str">
        <f>'pure data'!E921 &amp; " " &amp; 'pure data'!F921</f>
        <v>D. K. dk4g14</v>
      </c>
      <c r="P921" t="s">
        <v>2130</v>
      </c>
      <c r="Q921" s="1">
        <f>'pure data'!C921</f>
        <v>42160.405555555553</v>
      </c>
      <c r="R921" s="1">
        <f>'pure data'!L921</f>
        <v>42160.438194444439</v>
      </c>
      <c r="S921" t="str">
        <f>'pure data'!F921 &amp; "@soton.ac.uk"</f>
        <v>dk4g14@soton.ac.uk</v>
      </c>
      <c r="T921">
        <f>'pure data'!B921</f>
        <v>84097</v>
      </c>
      <c r="U921" t="str">
        <f>'pure data'!R921</f>
        <v>2015/6</v>
      </c>
      <c r="V921" t="str">
        <f>'pure data'!M921</f>
        <v>S. Mestry</v>
      </c>
    </row>
    <row r="922" spans="2:22" x14ac:dyDescent="0.2">
      <c r="B922" t="str">
        <f>'pure data'!A922</f>
        <v>Printer 19</v>
      </c>
      <c r="C922">
        <f>'pure data'!G922</f>
        <v>27117685</v>
      </c>
      <c r="D922" s="13">
        <f>'pure data'!H922</f>
        <v>2.013888888888889E-2</v>
      </c>
      <c r="E922">
        <f>'pure data'!I922</f>
        <v>7.9</v>
      </c>
      <c r="F922">
        <f>'pure data'!J922</f>
        <v>0</v>
      </c>
      <c r="G922" t="str">
        <f>'pure data'!K922</f>
        <v>N/A</v>
      </c>
      <c r="H922" t="str">
        <f>'pure data'!M922</f>
        <v>S. Mestry</v>
      </c>
      <c r="I922" t="str">
        <f>'pure data'!N922</f>
        <v>undergraduate</v>
      </c>
      <c r="J922" t="str">
        <f>'pure data'!O922</f>
        <v>FEEG1001</v>
      </c>
      <c r="K922">
        <f>'pure data'!P922</f>
        <v>0</v>
      </c>
      <c r="L922">
        <f>'pure data'!Q922</f>
        <v>0</v>
      </c>
      <c r="M922" t="str">
        <f>'pure data'!T922</f>
        <v>yes</v>
      </c>
      <c r="N922" t="str">
        <f>'pure data'!D922</f>
        <v>Use</v>
      </c>
      <c r="O922" t="str">
        <f>'pure data'!E922 &amp; " " &amp; 'pure data'!F922</f>
        <v>pmm1g14, aa23g14,eg2g14 pmm1g14</v>
      </c>
      <c r="P922" t="s">
        <v>2130</v>
      </c>
      <c r="Q922" s="1">
        <f>'pure data'!C922</f>
        <v>42160.395138888889</v>
      </c>
      <c r="R922" s="1">
        <f>'pure data'!L922</f>
        <v>42160.415277777778</v>
      </c>
      <c r="S922" t="str">
        <f>'pure data'!F922 &amp; "@soton.ac.uk"</f>
        <v>pmm1g14@soton.ac.uk</v>
      </c>
      <c r="T922">
        <f>'pure data'!B922</f>
        <v>83971</v>
      </c>
      <c r="U922" t="str">
        <f>'pure data'!R922</f>
        <v>2015/6</v>
      </c>
      <c r="V922" t="str">
        <f>'pure data'!M922</f>
        <v>S. Mestry</v>
      </c>
    </row>
    <row r="923" spans="2:22" x14ac:dyDescent="0.2">
      <c r="B923" t="str">
        <f>'pure data'!A923</f>
        <v>Printer 4</v>
      </c>
      <c r="C923">
        <f>'pure data'!G923</f>
        <v>27301583</v>
      </c>
      <c r="D923" s="13">
        <f>'pure data'!H923</f>
        <v>1.9444444444444445E-2</v>
      </c>
      <c r="E923">
        <f>'pure data'!I923</f>
        <v>9</v>
      </c>
      <c r="F923">
        <f>'pure data'!J923</f>
        <v>0</v>
      </c>
      <c r="G923" t="str">
        <f>'pure data'!K923</f>
        <v>N/A</v>
      </c>
      <c r="H923" t="str">
        <f>'pure data'!M923</f>
        <v>S. Mestry</v>
      </c>
      <c r="I923" t="str">
        <f>'pure data'!N923</f>
        <v>undergraduate</v>
      </c>
      <c r="J923" t="str">
        <f>'pure data'!O923</f>
        <v>FEEG1001</v>
      </c>
      <c r="K923">
        <f>'pure data'!P923</f>
        <v>0</v>
      </c>
      <c r="L923">
        <f>'pure data'!Q923</f>
        <v>0</v>
      </c>
      <c r="M923" t="str">
        <f>'pure data'!T923</f>
        <v>yes</v>
      </c>
      <c r="N923" t="str">
        <f>'pure data'!D923</f>
        <v>Use</v>
      </c>
      <c r="O923" t="str">
        <f>'pure data'!E923 &amp; " " &amp; 'pure data'!F923</f>
        <v>Romel Lumare raco1914</v>
      </c>
      <c r="P923" t="s">
        <v>2130</v>
      </c>
      <c r="Q923" s="1">
        <f>'pure data'!C923</f>
        <v>42160.388194444444</v>
      </c>
      <c r="R923" s="1">
        <f>'pure data'!L923</f>
        <v>42160.407638888886</v>
      </c>
      <c r="S923" t="str">
        <f>'pure data'!F923 &amp; "@soton.ac.uk"</f>
        <v>raco1914@soton.ac.uk</v>
      </c>
      <c r="T923">
        <f>'pure data'!B923</f>
        <v>83908</v>
      </c>
      <c r="U923" t="str">
        <f>'pure data'!R923</f>
        <v>2015/6</v>
      </c>
      <c r="V923" t="str">
        <f>'pure data'!M923</f>
        <v>S. Mestry</v>
      </c>
    </row>
    <row r="924" spans="2:22" x14ac:dyDescent="0.2">
      <c r="B924" t="str">
        <f>'pure data'!A924</f>
        <v>Printer 20</v>
      </c>
      <c r="C924">
        <f>'pure data'!G924</f>
        <v>22070141</v>
      </c>
      <c r="D924" s="13">
        <f>'pure data'!H924</f>
        <v>5.5555555555555558E-3</v>
      </c>
      <c r="E924">
        <f>'pure data'!I924</f>
        <v>2.4</v>
      </c>
      <c r="F924">
        <f>'pure data'!J924</f>
        <v>0</v>
      </c>
      <c r="G924" t="str">
        <f>'pure data'!K924</f>
        <v>N/A</v>
      </c>
      <c r="H924" t="str">
        <f>'pure data'!M924</f>
        <v>A. Duranec</v>
      </c>
      <c r="I924" t="str">
        <f>'pure data'!N924</f>
        <v>undergraduate</v>
      </c>
      <c r="J924" t="str">
        <f>'pure data'!O924</f>
        <v>FEEG6012</v>
      </c>
      <c r="K924">
        <f>'pure data'!P924</f>
        <v>0</v>
      </c>
      <c r="L924">
        <f>'pure data'!Q924</f>
        <v>0</v>
      </c>
      <c r="M924" t="str">
        <f>'pure data'!T924</f>
        <v>yes</v>
      </c>
      <c r="N924" t="str">
        <f>'pure data'!D924</f>
        <v>Use</v>
      </c>
      <c r="O924" t="str">
        <f>'pure data'!E924 &amp; " " &amp; 'pure data'!F924</f>
        <v>M. W. mw1g14</v>
      </c>
      <c r="P924" t="s">
        <v>2130</v>
      </c>
      <c r="Q924" s="1">
        <f>'pure data'!C924</f>
        <v>42160.438194444439</v>
      </c>
      <c r="R924" s="1">
        <f>'pure data'!L924</f>
        <v>42160.443749999999</v>
      </c>
      <c r="S924" t="str">
        <f>'pure data'!F924 &amp; "@soton.ac.uk"</f>
        <v>mw1g14@soton.ac.uk</v>
      </c>
      <c r="T924">
        <f>'pure data'!B924</f>
        <v>84097</v>
      </c>
      <c r="U924" t="str">
        <f>'pure data'!R924</f>
        <v>2015/6</v>
      </c>
      <c r="V924" t="str">
        <f>'pure data'!M924</f>
        <v>A. Duranec</v>
      </c>
    </row>
    <row r="925" spans="2:22" x14ac:dyDescent="0.2">
      <c r="B925" t="str">
        <f>'pure data'!A925</f>
        <v>Printer 19</v>
      </c>
      <c r="C925">
        <f>'pure data'!G925</f>
        <v>27222314</v>
      </c>
      <c r="D925" s="13">
        <f>'pure data'!H925</f>
        <v>4.2361111111111106E-2</v>
      </c>
      <c r="E925">
        <f>'pure data'!I925</f>
        <v>21.9</v>
      </c>
      <c r="F925">
        <f>'pure data'!J925</f>
        <v>0</v>
      </c>
      <c r="G925" t="str">
        <f>'pure data'!K925</f>
        <v>N/A</v>
      </c>
      <c r="H925" t="str">
        <f>'pure data'!M925</f>
        <v>A. Duranec</v>
      </c>
      <c r="I925" t="str">
        <f>'pure data'!N925</f>
        <v>undergraduate</v>
      </c>
      <c r="J925" t="str">
        <f>'pure data'!O925</f>
        <v>FEEG6012</v>
      </c>
      <c r="K925">
        <f>'pure data'!P925</f>
        <v>0</v>
      </c>
      <c r="L925">
        <f>'pure data'!Q925</f>
        <v>0</v>
      </c>
      <c r="M925" t="str">
        <f>'pure data'!T925</f>
        <v>yes</v>
      </c>
      <c r="N925" t="str">
        <f>'pure data'!D925</f>
        <v>Use</v>
      </c>
      <c r="O925" t="str">
        <f>'pure data'!E925 &amp; " " &amp; 'pure data'!F925</f>
        <v>A. H. D. ahd1u13</v>
      </c>
      <c r="P925" t="s">
        <v>2130</v>
      </c>
      <c r="Q925" s="1">
        <f>'pure data'!C925</f>
        <v>42160.415277777778</v>
      </c>
      <c r="R925" s="1">
        <f>'pure data'!L925</f>
        <v>42160.457638888889</v>
      </c>
      <c r="S925" t="str">
        <f>'pure data'!F925 &amp; "@soton.ac.uk"</f>
        <v>ahd1u13@soton.ac.uk</v>
      </c>
      <c r="T925">
        <f>'pure data'!B925</f>
        <v>83971</v>
      </c>
      <c r="U925" t="str">
        <f>'pure data'!R925</f>
        <v>2015/6</v>
      </c>
      <c r="V925" t="str">
        <f>'pure data'!M925</f>
        <v>A. Duranec</v>
      </c>
    </row>
    <row r="926" spans="2:22" x14ac:dyDescent="0.2">
      <c r="B926" t="str">
        <f>'pure data'!A926</f>
        <v>Printer 17</v>
      </c>
      <c r="C926">
        <f>'pure data'!G926</f>
        <v>27406776</v>
      </c>
      <c r="D926" s="13">
        <f>'pure data'!H926</f>
        <v>4.1666666666666664E-2</v>
      </c>
      <c r="E926">
        <f>'pure data'!I926</f>
        <v>19.2</v>
      </c>
      <c r="F926">
        <f>'pure data'!J926</f>
        <v>0</v>
      </c>
      <c r="G926" t="str">
        <f>'pure data'!K926</f>
        <v>N/A</v>
      </c>
      <c r="H926" t="str">
        <f>'pure data'!M926</f>
        <v>A. Duranec</v>
      </c>
      <c r="I926" t="str">
        <f>'pure data'!N926</f>
        <v>undergraduate</v>
      </c>
      <c r="J926" t="str">
        <f>'pure data'!O926</f>
        <v>FEEG6012</v>
      </c>
      <c r="K926">
        <f>'pure data'!P926</f>
        <v>0</v>
      </c>
      <c r="L926">
        <f>'pure data'!Q926</f>
        <v>0</v>
      </c>
      <c r="M926" t="str">
        <f>'pure data'!T926</f>
        <v>yes</v>
      </c>
      <c r="N926" t="str">
        <f>'pure data'!D926</f>
        <v>Use</v>
      </c>
      <c r="O926" t="str">
        <f>'pure data'!E926 &amp; " " &amp; 'pure data'!F926</f>
        <v>W. G. wg2g14</v>
      </c>
      <c r="P926" t="s">
        <v>2130</v>
      </c>
      <c r="Q926" s="1">
        <f>'pure data'!C926</f>
        <v>42160.375</v>
      </c>
      <c r="R926" s="1">
        <f>'pure data'!L926</f>
        <v>42160.416666666664</v>
      </c>
      <c r="S926" t="str">
        <f>'pure data'!F926 &amp; "@soton.ac.uk"</f>
        <v>wg2g14@soton.ac.uk</v>
      </c>
      <c r="T926">
        <f>'pure data'!B926</f>
        <v>84071</v>
      </c>
      <c r="U926" t="str">
        <f>'pure data'!R926</f>
        <v>2015/6</v>
      </c>
      <c r="V926" t="str">
        <f>'pure data'!M926</f>
        <v>A. Duranec</v>
      </c>
    </row>
    <row r="927" spans="2:22" x14ac:dyDescent="0.2">
      <c r="B927" t="str">
        <f>'pure data'!A927</f>
        <v>Printer 18</v>
      </c>
      <c r="C927">
        <f>'pure data'!G927</f>
        <v>27406369</v>
      </c>
      <c r="D927" s="13">
        <f>'pure data'!H927</f>
        <v>3.8194444444444441E-2</v>
      </c>
      <c r="E927">
        <f>'pure data'!I927</f>
        <v>8.6</v>
      </c>
      <c r="F927">
        <f>'pure data'!J927</f>
        <v>0</v>
      </c>
      <c r="G927" t="str">
        <f>'pure data'!K927</f>
        <v>N/A</v>
      </c>
      <c r="H927" t="str">
        <f>'pure data'!M927</f>
        <v>A. Duranec</v>
      </c>
      <c r="I927" t="str">
        <f>'pure data'!N927</f>
        <v>undergraduate</v>
      </c>
      <c r="J927" t="str">
        <f>'pure data'!O927</f>
        <v>FEEG6012</v>
      </c>
      <c r="K927">
        <f>'pure data'!P927</f>
        <v>0</v>
      </c>
      <c r="L927">
        <f>'pure data'!Q927</f>
        <v>0</v>
      </c>
      <c r="M927" t="str">
        <f>'pure data'!T927</f>
        <v>yes</v>
      </c>
      <c r="N927" t="str">
        <f>'pure data'!D927</f>
        <v>Use</v>
      </c>
      <c r="O927" t="str">
        <f>'pure data'!E927 &amp; " " &amp; 'pure data'!F927</f>
        <v>R. B. M. rbm2g14</v>
      </c>
      <c r="P927" t="s">
        <v>2130</v>
      </c>
      <c r="Q927" s="1">
        <f>'pure data'!C927</f>
        <v>42163.375</v>
      </c>
      <c r="R927" s="1">
        <f>'pure data'!L927</f>
        <v>42163.413194444445</v>
      </c>
      <c r="S927" t="str">
        <f>'pure data'!F927 &amp; "@soton.ac.uk"</f>
        <v>rbm2g14@soton.ac.uk</v>
      </c>
      <c r="T927">
        <f>'pure data'!B927</f>
        <v>84788</v>
      </c>
      <c r="U927" t="str">
        <f>'pure data'!R927</f>
        <v>2015/6</v>
      </c>
      <c r="V927" t="str">
        <f>'pure data'!M927</f>
        <v>A. Duranec</v>
      </c>
    </row>
    <row r="928" spans="2:22" x14ac:dyDescent="0.2">
      <c r="B928" t="str">
        <f>'pure data'!A928</f>
        <v>Printer 3</v>
      </c>
      <c r="C928">
        <f>'pure data'!G928</f>
        <v>17022234</v>
      </c>
      <c r="D928" s="13">
        <f>'pure data'!H928</f>
        <v>3.5416666666666666E-2</v>
      </c>
      <c r="E928">
        <f>'pure data'!I928</f>
        <v>10</v>
      </c>
      <c r="F928">
        <f>'pure data'!J928</f>
        <v>0</v>
      </c>
      <c r="G928" t="str">
        <f>'pure data'!K928</f>
        <v>N/A</v>
      </c>
      <c r="H928" t="str">
        <f>'pure data'!M928</f>
        <v>A. Duranec</v>
      </c>
      <c r="I928" t="str">
        <f>'pure data'!N928</f>
        <v>undergraduate</v>
      </c>
      <c r="J928" t="str">
        <f>'pure data'!O928</f>
        <v>Civil 3d printer training</v>
      </c>
      <c r="K928">
        <f>'pure data'!P928</f>
        <v>0</v>
      </c>
      <c r="L928">
        <f>'pure data'!Q928</f>
        <v>0</v>
      </c>
      <c r="M928" t="str">
        <f>'pure data'!T928</f>
        <v>yes</v>
      </c>
      <c r="N928" t="str">
        <f>'pure data'!D928</f>
        <v>Use</v>
      </c>
      <c r="O928" t="str">
        <f>'pure data'!E928 &amp; " " &amp; 'pure data'!F928</f>
        <v>I. H. W. ihw1e14</v>
      </c>
      <c r="P928" t="s">
        <v>2130</v>
      </c>
      <c r="Q928" s="1">
        <f>'pure data'!C928</f>
        <v>42163.375</v>
      </c>
      <c r="R928" s="1">
        <f>'pure data'!L928</f>
        <v>42163.410416666666</v>
      </c>
      <c r="S928" t="str">
        <f>'pure data'!F928 &amp; "@soton.ac.uk"</f>
        <v>ihw1e14@soton.ac.uk</v>
      </c>
      <c r="T928">
        <f>'pure data'!B928</f>
        <v>82953</v>
      </c>
      <c r="U928" t="str">
        <f>'pure data'!R928</f>
        <v>2015/6</v>
      </c>
      <c r="V928" t="str">
        <f>'pure data'!M928</f>
        <v>A. Duranec</v>
      </c>
    </row>
    <row r="929" spans="2:22" x14ac:dyDescent="0.2">
      <c r="B929" t="str">
        <f>'pure data'!A929</f>
        <v>Printer 4</v>
      </c>
      <c r="C929">
        <f>'pure data'!G929</f>
        <v>26853493</v>
      </c>
      <c r="D929" s="13">
        <f>'pure data'!H929</f>
        <v>5.1388888888888894E-2</v>
      </c>
      <c r="E929">
        <f>'pure data'!I929</f>
        <v>19.190000000000001</v>
      </c>
      <c r="F929">
        <f>'pure data'!J929</f>
        <v>0</v>
      </c>
      <c r="G929" t="str">
        <f>'pure data'!K929</f>
        <v>N/A</v>
      </c>
      <c r="H929" t="str">
        <f>'pure data'!M929</f>
        <v>A. Duranec</v>
      </c>
      <c r="I929" t="str">
        <f>'pure data'!N929</f>
        <v>undergraduate</v>
      </c>
      <c r="J929" t="str">
        <f>'pure data'!O929</f>
        <v>Civil 3d printer training</v>
      </c>
      <c r="K929">
        <f>'pure data'!P929</f>
        <v>0</v>
      </c>
      <c r="L929">
        <f>'pure data'!Q929</f>
        <v>0</v>
      </c>
      <c r="M929" t="str">
        <f>'pure data'!T929</f>
        <v>yes</v>
      </c>
      <c r="N929" t="str">
        <f>'pure data'!D929</f>
        <v>Use</v>
      </c>
      <c r="O929" t="str">
        <f>'pure data'!E929 &amp; " " &amp; 'pure data'!F929</f>
        <v>K. 2. k21g14</v>
      </c>
      <c r="P929" t="s">
        <v>2130</v>
      </c>
      <c r="Q929" s="1">
        <f>'pure data'!C929</f>
        <v>42163.375</v>
      </c>
      <c r="R929" s="1">
        <f>'pure data'!L929</f>
        <v>42163.426388888889</v>
      </c>
      <c r="S929" t="str">
        <f>'pure data'!F929 &amp; "@soton.ac.uk"</f>
        <v>k21g14@soton.ac.uk</v>
      </c>
      <c r="T929">
        <f>'pure data'!B929</f>
        <v>83908</v>
      </c>
      <c r="U929" t="str">
        <f>'pure data'!R929</f>
        <v>2015/6</v>
      </c>
      <c r="V929" t="str">
        <f>'pure data'!M929</f>
        <v>A. Duranec</v>
      </c>
    </row>
    <row r="930" spans="2:22" x14ac:dyDescent="0.2">
      <c r="B930" t="str">
        <f>'pure data'!A930</f>
        <v>Printer 20</v>
      </c>
      <c r="C930">
        <f>'pure data'!G930</f>
        <v>27098281</v>
      </c>
      <c r="D930" s="13">
        <f>'pure data'!H930</f>
        <v>2.7083333333333334E-2</v>
      </c>
      <c r="E930">
        <f>'pure data'!I930</f>
        <v>13.8</v>
      </c>
      <c r="F930">
        <f>'pure data'!J930</f>
        <v>0</v>
      </c>
      <c r="G930" t="str">
        <f>'pure data'!K930</f>
        <v>N/A</v>
      </c>
      <c r="H930" t="str">
        <f>'pure data'!M930</f>
        <v>A. Duranec</v>
      </c>
      <c r="I930" t="str">
        <f>'pure data'!N930</f>
        <v>undergraduate</v>
      </c>
      <c r="J930" t="str">
        <f>'pure data'!O930</f>
        <v>Civil 3d printer training</v>
      </c>
      <c r="K930">
        <f>'pure data'!P930</f>
        <v>0</v>
      </c>
      <c r="L930">
        <f>'pure data'!Q930</f>
        <v>0</v>
      </c>
      <c r="M930" t="str">
        <f>'pure data'!T930</f>
        <v>yes</v>
      </c>
      <c r="N930" t="str">
        <f>'pure data'!D930</f>
        <v>Use</v>
      </c>
      <c r="O930" t="str">
        <f>'pure data'!E930 &amp; " " &amp; 'pure data'!F930</f>
        <v>L. E. T. let3g14</v>
      </c>
      <c r="P930" t="s">
        <v>2130</v>
      </c>
      <c r="Q930" s="1">
        <f>'pure data'!C930</f>
        <v>42163.375</v>
      </c>
      <c r="R930" s="1">
        <f>'pure data'!L930</f>
        <v>42163.402083333334</v>
      </c>
      <c r="S930" t="str">
        <f>'pure data'!F930 &amp; "@soton.ac.uk"</f>
        <v>let3g14@soton.ac.uk</v>
      </c>
      <c r="T930">
        <f>'pure data'!B930</f>
        <v>84097</v>
      </c>
      <c r="U930" t="str">
        <f>'pure data'!R930</f>
        <v>2015/6</v>
      </c>
      <c r="V930" t="str">
        <f>'pure data'!M930</f>
        <v>A. Duranec</v>
      </c>
    </row>
    <row r="931" spans="2:22" x14ac:dyDescent="0.2">
      <c r="B931" t="str">
        <f>'pure data'!A931</f>
        <v>Printer 20</v>
      </c>
      <c r="C931">
        <f>'pure data'!G931</f>
        <v>25714104</v>
      </c>
      <c r="D931" s="13">
        <f>'pure data'!H931</f>
        <v>3.4027777777777775E-2</v>
      </c>
      <c r="E931">
        <f>'pure data'!I931</f>
        <v>9.4</v>
      </c>
      <c r="F931">
        <f>'pure data'!J931</f>
        <v>0</v>
      </c>
      <c r="G931" t="str">
        <f>'pure data'!K931</f>
        <v>N/A</v>
      </c>
      <c r="H931" t="str">
        <f>'pure data'!M931</f>
        <v>S. Mestry</v>
      </c>
      <c r="I931" t="str">
        <f>'pure data'!N931</f>
        <v>undergraduate</v>
      </c>
      <c r="J931" t="str">
        <f>'pure data'!O931</f>
        <v>FEEG1001</v>
      </c>
      <c r="K931">
        <f>'pure data'!P931</f>
        <v>0</v>
      </c>
      <c r="L931" t="str">
        <f>'pure data'!Q931</f>
        <v>Failed print</v>
      </c>
      <c r="M931" t="str">
        <f>'pure data'!T931</f>
        <v>no</v>
      </c>
      <c r="N931" t="str">
        <f>'pure data'!D931</f>
        <v>Use</v>
      </c>
      <c r="O931" t="str">
        <f>'pure data'!E931 &amp; " " &amp; 'pure data'!F931</f>
        <v>J. O. S. jos1g12</v>
      </c>
      <c r="P931" t="s">
        <v>2130</v>
      </c>
      <c r="Q931" s="1">
        <f>'pure data'!C931</f>
        <v>42163.402083333334</v>
      </c>
      <c r="R931" s="1">
        <f>'pure data'!L931</f>
        <v>42163.405486111114</v>
      </c>
      <c r="S931" t="str">
        <f>'pure data'!F931 &amp; "@soton.ac.uk"</f>
        <v>jos1g12@soton.ac.uk</v>
      </c>
      <c r="T931">
        <f>'pure data'!B931</f>
        <v>84097</v>
      </c>
      <c r="U931" t="str">
        <f>'pure data'!R931</f>
        <v>2015/6</v>
      </c>
      <c r="V931" t="str">
        <f>'pure data'!M931</f>
        <v>S. Mestry</v>
      </c>
    </row>
    <row r="932" spans="2:22" x14ac:dyDescent="0.2">
      <c r="B932" t="str">
        <f>'pure data'!A932</f>
        <v>Printer 4</v>
      </c>
      <c r="C932">
        <f>'pure data'!G932</f>
        <v>27460398</v>
      </c>
      <c r="D932" s="13">
        <f>'pure data'!H932</f>
        <v>1.2499999999999999E-2</v>
      </c>
      <c r="E932">
        <f>'pure data'!I932</f>
        <v>5.2</v>
      </c>
      <c r="F932">
        <f>'pure data'!J932</f>
        <v>0</v>
      </c>
      <c r="G932" t="str">
        <f>'pure data'!K932</f>
        <v>N/A</v>
      </c>
      <c r="H932" t="str">
        <f>'pure data'!M932</f>
        <v>S. Mestry</v>
      </c>
      <c r="I932" t="str">
        <f>'pure data'!N932</f>
        <v>undergraduate</v>
      </c>
      <c r="J932" t="str">
        <f>'pure data'!O932</f>
        <v>FEEG1001</v>
      </c>
      <c r="K932">
        <f>'pure data'!P932</f>
        <v>0</v>
      </c>
      <c r="L932" t="str">
        <f>'pure data'!Q932</f>
        <v>Failed print</v>
      </c>
      <c r="M932" t="str">
        <f>'pure data'!T932</f>
        <v>no</v>
      </c>
      <c r="N932" t="str">
        <f>'pure data'!D932</f>
        <v>Use</v>
      </c>
      <c r="O932" t="str">
        <f>'pure data'!E932 &amp; " " &amp; 'pure data'!F932</f>
        <v>W. S. ws5g14</v>
      </c>
      <c r="P932" t="s">
        <v>2130</v>
      </c>
      <c r="Q932" s="1">
        <f>'pure data'!C932</f>
        <v>42163.426388888889</v>
      </c>
      <c r="R932" s="1">
        <f>'pure data'!L932</f>
        <v>42163.42763888889</v>
      </c>
      <c r="S932" t="str">
        <f>'pure data'!F932 &amp; "@soton.ac.uk"</f>
        <v>ws5g14@soton.ac.uk</v>
      </c>
      <c r="T932">
        <f>'pure data'!B932</f>
        <v>83908</v>
      </c>
      <c r="U932" t="str">
        <f>'pure data'!R932</f>
        <v>2015/6</v>
      </c>
      <c r="V932" t="str">
        <f>'pure data'!M932</f>
        <v>S. Mestry</v>
      </c>
    </row>
    <row r="933" spans="2:22" x14ac:dyDescent="0.2">
      <c r="B933" t="str">
        <f>'pure data'!A933</f>
        <v>Printer 4</v>
      </c>
      <c r="C933">
        <f>'pure data'!G933</f>
        <v>27460398</v>
      </c>
      <c r="D933" s="13">
        <f>'pure data'!H933</f>
        <v>3.4027777777777775E-2</v>
      </c>
      <c r="E933">
        <f>'pure data'!I933</f>
        <v>21.4</v>
      </c>
      <c r="F933">
        <f>'pure data'!J933</f>
        <v>0</v>
      </c>
      <c r="G933" t="str">
        <f>'pure data'!K933</f>
        <v>N/A</v>
      </c>
      <c r="H933" t="str">
        <f>'pure data'!M933</f>
        <v>S. Mestry</v>
      </c>
      <c r="I933" t="str">
        <f>'pure data'!N933</f>
        <v>undergraduate</v>
      </c>
      <c r="J933" t="str">
        <f>'pure data'!O933</f>
        <v>FEEG1001</v>
      </c>
      <c r="K933">
        <f>'pure data'!P933</f>
        <v>0</v>
      </c>
      <c r="L933">
        <f>'pure data'!Q933</f>
        <v>0</v>
      </c>
      <c r="M933" t="str">
        <f>'pure data'!T933</f>
        <v>yes</v>
      </c>
      <c r="N933" t="str">
        <f>'pure data'!D933</f>
        <v>Use</v>
      </c>
      <c r="O933" t="str">
        <f>'pure data'!E933 &amp; " " &amp; 'pure data'!F933</f>
        <v>W. S. ws5g14</v>
      </c>
      <c r="P933" t="s">
        <v>2130</v>
      </c>
      <c r="Q933" s="1">
        <f>'pure data'!C933</f>
        <v>42163.42763888889</v>
      </c>
      <c r="R933" s="1">
        <f>'pure data'!L933</f>
        <v>42163.46166666667</v>
      </c>
      <c r="S933" t="str">
        <f>'pure data'!F933 &amp; "@soton.ac.uk"</f>
        <v>ws5g14@soton.ac.uk</v>
      </c>
      <c r="T933">
        <f>'pure data'!B933</f>
        <v>83908</v>
      </c>
      <c r="U933" t="str">
        <f>'pure data'!R933</f>
        <v>2015/6</v>
      </c>
      <c r="V933" t="str">
        <f>'pure data'!M933</f>
        <v>S. Mestry</v>
      </c>
    </row>
    <row r="934" spans="2:22" x14ac:dyDescent="0.2">
      <c r="B934" t="str">
        <f>'pure data'!A934</f>
        <v>Printer 19</v>
      </c>
      <c r="C934">
        <f>'pure data'!G934</f>
        <v>26959755</v>
      </c>
      <c r="D934" s="13">
        <f>'pure data'!H934</f>
        <v>3.1944444444444449E-2</v>
      </c>
      <c r="E934">
        <f>'pure data'!I934</f>
        <v>3.6</v>
      </c>
      <c r="F934">
        <f>'pure data'!J934</f>
        <v>0</v>
      </c>
      <c r="G934" t="str">
        <f>'pure data'!K934</f>
        <v>N/A</v>
      </c>
      <c r="H934" t="str">
        <f>'pure data'!M934</f>
        <v>S. Mestry</v>
      </c>
      <c r="I934" t="str">
        <f>'pure data'!N934</f>
        <v>undergraduate</v>
      </c>
      <c r="J934" t="str">
        <f>'pure data'!O934</f>
        <v>FEEG1001</v>
      </c>
      <c r="K934">
        <f>'pure data'!P934</f>
        <v>0</v>
      </c>
      <c r="L934">
        <f>'pure data'!Q934</f>
        <v>0</v>
      </c>
      <c r="M934" t="str">
        <f>'pure data'!T934</f>
        <v>yes</v>
      </c>
      <c r="N934" t="str">
        <f>'pure data'!D934</f>
        <v>Use</v>
      </c>
      <c r="O934" t="str">
        <f>'pure data'!E934 &amp; " " &amp; 'pure data'!F934</f>
        <v>F. K. fk5g14</v>
      </c>
      <c r="P934" t="s">
        <v>2130</v>
      </c>
      <c r="Q934" s="1">
        <f>'pure data'!C934</f>
        <v>42163.375</v>
      </c>
      <c r="R934" s="1">
        <f>'pure data'!L934</f>
        <v>42163.406944444447</v>
      </c>
      <c r="S934" t="str">
        <f>'pure data'!F934 &amp; "@soton.ac.uk"</f>
        <v>fk5g14@soton.ac.uk</v>
      </c>
      <c r="T934">
        <f>'pure data'!B934</f>
        <v>83971</v>
      </c>
      <c r="U934" t="str">
        <f>'pure data'!R934</f>
        <v>2015/6</v>
      </c>
      <c r="V934" t="str">
        <f>'pure data'!M934</f>
        <v>S. Mestry</v>
      </c>
    </row>
    <row r="935" spans="2:22" x14ac:dyDescent="0.2">
      <c r="B935" t="str">
        <f>'pure data'!A935</f>
        <v>Printer 20</v>
      </c>
      <c r="C935">
        <f>'pure data'!G935</f>
        <v>25714104</v>
      </c>
      <c r="D935" s="13">
        <f>'pure data'!H935</f>
        <v>3.4027777777777775E-2</v>
      </c>
      <c r="E935">
        <f>'pure data'!I935</f>
        <v>9.4</v>
      </c>
      <c r="F935">
        <f>'pure data'!J935</f>
        <v>0</v>
      </c>
      <c r="G935" t="str">
        <f>'pure data'!K935</f>
        <v>N/A</v>
      </c>
      <c r="H935" t="str">
        <f>'pure data'!M935</f>
        <v>S. Mestry</v>
      </c>
      <c r="I935" t="str">
        <f>'pure data'!N935</f>
        <v>undergraduate</v>
      </c>
      <c r="J935" t="str">
        <f>'pure data'!O935</f>
        <v>FEEG1001</v>
      </c>
      <c r="K935">
        <f>'pure data'!P935</f>
        <v>0</v>
      </c>
      <c r="L935">
        <f>'pure data'!Q935</f>
        <v>0</v>
      </c>
      <c r="M935" t="str">
        <f>'pure data'!T935</f>
        <v>yes</v>
      </c>
      <c r="N935" t="str">
        <f>'pure data'!D935</f>
        <v>Use</v>
      </c>
      <c r="O935" t="str">
        <f>'pure data'!E935 &amp; " " &amp; 'pure data'!F935</f>
        <v>J. O. S. jos1g12</v>
      </c>
      <c r="P935" t="s">
        <v>2130</v>
      </c>
      <c r="Q935" s="1">
        <f>'pure data'!C935</f>
        <v>42163.405486111114</v>
      </c>
      <c r="R935" s="1">
        <f>'pure data'!L935</f>
        <v>42163.439513888894</v>
      </c>
      <c r="S935" t="str">
        <f>'pure data'!F935 &amp; "@soton.ac.uk"</f>
        <v>jos1g12@soton.ac.uk</v>
      </c>
      <c r="T935">
        <f>'pure data'!B935</f>
        <v>84097</v>
      </c>
      <c r="U935" t="str">
        <f>'pure data'!R935</f>
        <v>2015/6</v>
      </c>
      <c r="V935" t="str">
        <f>'pure data'!M935</f>
        <v>S. Mestry</v>
      </c>
    </row>
    <row r="936" spans="2:22" x14ac:dyDescent="0.2">
      <c r="B936" t="str">
        <f>'pure data'!A936</f>
        <v>Printer 18</v>
      </c>
      <c r="C936">
        <f>'pure data'!G936</f>
        <v>25187937</v>
      </c>
      <c r="D936" s="13">
        <f>'pure data'!H936</f>
        <v>3.4027777777777775E-2</v>
      </c>
      <c r="E936">
        <f>'pure data'!I936</f>
        <v>4</v>
      </c>
      <c r="F936">
        <f>'pure data'!J936</f>
        <v>0</v>
      </c>
      <c r="G936" t="str">
        <f>'pure data'!K936</f>
        <v>N/A</v>
      </c>
      <c r="H936" t="str">
        <f>'pure data'!M936</f>
        <v>S. Mestry</v>
      </c>
      <c r="I936" t="str">
        <f>'pure data'!N936</f>
        <v>demonstrator</v>
      </c>
      <c r="J936" t="str">
        <f>'pure data'!O936</f>
        <v>Demonstrator</v>
      </c>
      <c r="K936">
        <f>'pure data'!P936</f>
        <v>0</v>
      </c>
      <c r="L936">
        <f>'pure data'!Q936</f>
        <v>0</v>
      </c>
      <c r="M936" t="str">
        <f>'pure data'!T936</f>
        <v>yes</v>
      </c>
      <c r="N936" t="str">
        <f>'pure data'!D936</f>
        <v>Use</v>
      </c>
      <c r="O936" t="str">
        <f>'pure data'!E936 &amp; " " &amp; 'pure data'!F936</f>
        <v>S. M. sm12g11</v>
      </c>
      <c r="P936" t="s">
        <v>2130</v>
      </c>
      <c r="Q936" s="1">
        <f>'pure data'!C936</f>
        <v>42163.413194444445</v>
      </c>
      <c r="R936" s="1">
        <f>'pure data'!L936</f>
        <v>42163.447222222225</v>
      </c>
      <c r="S936" t="str">
        <f>'pure data'!F936 &amp; "@soton.ac.uk"</f>
        <v>sm12g11@soton.ac.uk</v>
      </c>
      <c r="T936">
        <f>'pure data'!B936</f>
        <v>84788</v>
      </c>
      <c r="U936" t="str">
        <f>'pure data'!R936</f>
        <v>2015/6</v>
      </c>
      <c r="V936" t="str">
        <f>'pure data'!M936</f>
        <v>S. Mestry</v>
      </c>
    </row>
    <row r="937" spans="2:22" x14ac:dyDescent="0.2">
      <c r="B937" t="str">
        <f>'pure data'!A937</f>
        <v>Printer 3</v>
      </c>
      <c r="C937">
        <f>'pure data'!G937</f>
        <v>27051803</v>
      </c>
      <c r="D937" s="13">
        <f>'pure data'!H937</f>
        <v>2.2916666666666669E-2</v>
      </c>
      <c r="E937">
        <f>'pure data'!I937</f>
        <v>15.2</v>
      </c>
      <c r="F937">
        <f>'pure data'!J937</f>
        <v>0</v>
      </c>
      <c r="G937" t="str">
        <f>'pure data'!K937</f>
        <v>N/A</v>
      </c>
      <c r="H937" t="str">
        <f>'pure data'!M937</f>
        <v>D. Newman</v>
      </c>
      <c r="I937" t="str">
        <f>'pure data'!N937</f>
        <v>undergraduate</v>
      </c>
      <c r="J937" t="str">
        <f>'pure data'!O937</f>
        <v>Feeg1001</v>
      </c>
      <c r="K937">
        <f>'pure data'!P937</f>
        <v>0</v>
      </c>
      <c r="L937">
        <f>'pure data'!Q937</f>
        <v>0</v>
      </c>
      <c r="M937" t="str">
        <f>'pure data'!T937</f>
        <v>yes</v>
      </c>
      <c r="N937" t="str">
        <f>'pure data'!D937</f>
        <v>Use</v>
      </c>
      <c r="O937" t="str">
        <f>'pure data'!E937 &amp; " " &amp; 'pure data'!F937</f>
        <v>D. K. dk4g14</v>
      </c>
      <c r="P937" t="s">
        <v>2130</v>
      </c>
      <c r="Q937" s="1">
        <f>'pure data'!C937</f>
        <v>42163.410416666666</v>
      </c>
      <c r="R937" s="1">
        <f>'pure data'!L937</f>
        <v>42163.433333333334</v>
      </c>
      <c r="S937" t="str">
        <f>'pure data'!F937 &amp; "@soton.ac.uk"</f>
        <v>dk4g14@soton.ac.uk</v>
      </c>
      <c r="T937">
        <f>'pure data'!B937</f>
        <v>82953</v>
      </c>
      <c r="U937" t="str">
        <f>'pure data'!R937</f>
        <v>2015/6</v>
      </c>
      <c r="V937" t="str">
        <f>'pure data'!M937</f>
        <v>D. Newman</v>
      </c>
    </row>
    <row r="938" spans="2:22" x14ac:dyDescent="0.2">
      <c r="B938" t="str">
        <f>'pure data'!A938</f>
        <v>Printer 18</v>
      </c>
      <c r="C938">
        <f>'pure data'!G938</f>
        <v>26779072</v>
      </c>
      <c r="D938" s="13">
        <f>'pure data'!H938</f>
        <v>2.2916666666666669E-2</v>
      </c>
      <c r="E938">
        <f>'pure data'!I938</f>
        <v>6.6</v>
      </c>
      <c r="F938">
        <f>'pure data'!J938</f>
        <v>0</v>
      </c>
      <c r="G938" t="str">
        <f>'pure data'!K938</f>
        <v>N/A</v>
      </c>
      <c r="H938" t="str">
        <f>'pure data'!M938</f>
        <v>D. Newman</v>
      </c>
      <c r="I938" t="str">
        <f>'pure data'!N938</f>
        <v>undergraduate</v>
      </c>
      <c r="J938" t="str">
        <f>'pure data'!O938</f>
        <v>FEEG 1001</v>
      </c>
      <c r="K938">
        <f>'pure data'!P938</f>
        <v>0</v>
      </c>
      <c r="L938">
        <f>'pure data'!Q938</f>
        <v>0</v>
      </c>
      <c r="M938" t="str">
        <f>'pure data'!T938</f>
        <v>yes</v>
      </c>
      <c r="N938" t="str">
        <f>'pure data'!D938</f>
        <v>Use</v>
      </c>
      <c r="O938" t="str">
        <f>'pure data'!E938 &amp; " " &amp; 'pure data'!F938</f>
        <v>L. A. Q. G. laqg14</v>
      </c>
      <c r="P938" t="s">
        <v>2130</v>
      </c>
      <c r="Q938" s="1">
        <f>'pure data'!C938</f>
        <v>42163.447222222225</v>
      </c>
      <c r="R938" s="1">
        <f>'pure data'!L938</f>
        <v>42163.470138888893</v>
      </c>
      <c r="S938" t="str">
        <f>'pure data'!F938 &amp; "@soton.ac.uk"</f>
        <v>laqg14@soton.ac.uk</v>
      </c>
      <c r="T938">
        <f>'pure data'!B938</f>
        <v>84788</v>
      </c>
      <c r="U938" t="str">
        <f>'pure data'!R938</f>
        <v>2015/6</v>
      </c>
      <c r="V938" t="str">
        <f>'pure data'!M938</f>
        <v>D. Newman</v>
      </c>
    </row>
    <row r="939" spans="2:22" x14ac:dyDescent="0.2">
      <c r="B939" t="str">
        <f>'pure data'!A939</f>
        <v>Printer 20</v>
      </c>
      <c r="C939">
        <f>'pure data'!G939</f>
        <v>27013529</v>
      </c>
      <c r="D939" s="13">
        <f>'pure data'!H939</f>
        <v>9.0277777777777787E-3</v>
      </c>
      <c r="E939">
        <f>'pure data'!I939</f>
        <v>2.4</v>
      </c>
      <c r="F939">
        <f>'pure data'!J939</f>
        <v>0</v>
      </c>
      <c r="G939" t="str">
        <f>'pure data'!K939</f>
        <v>N/A</v>
      </c>
      <c r="H939" t="str">
        <f>'pure data'!M939</f>
        <v>D. Newman</v>
      </c>
      <c r="I939" t="str">
        <f>'pure data'!N939</f>
        <v>undergraduate</v>
      </c>
      <c r="J939" t="str">
        <f>'pure data'!O939</f>
        <v>FEEG 1001</v>
      </c>
      <c r="K939">
        <f>'pure data'!P939</f>
        <v>0</v>
      </c>
      <c r="L939">
        <f>'pure data'!Q939</f>
        <v>0</v>
      </c>
      <c r="M939" t="str">
        <f>'pure data'!T939</f>
        <v>yes</v>
      </c>
      <c r="N939" t="str">
        <f>'pure data'!D939</f>
        <v>Use</v>
      </c>
      <c r="O939" t="str">
        <f>'pure data'!E939 &amp; " " &amp; 'pure data'!F939</f>
        <v>G. H. gh6g14</v>
      </c>
      <c r="P939" t="s">
        <v>2130</v>
      </c>
      <c r="Q939" s="1">
        <f>'pure data'!C939</f>
        <v>42163.439513888894</v>
      </c>
      <c r="R939" s="1">
        <f>'pure data'!L939</f>
        <v>42163.448541666672</v>
      </c>
      <c r="S939" t="str">
        <f>'pure data'!F939 &amp; "@soton.ac.uk"</f>
        <v>gh6g14@soton.ac.uk</v>
      </c>
      <c r="T939">
        <f>'pure data'!B939</f>
        <v>84097</v>
      </c>
      <c r="U939" t="str">
        <f>'pure data'!R939</f>
        <v>2015/6</v>
      </c>
      <c r="V939" t="str">
        <f>'pure data'!M939</f>
        <v>D. Newman</v>
      </c>
    </row>
    <row r="940" spans="2:22" x14ac:dyDescent="0.2">
      <c r="B940" t="str">
        <f>'pure data'!A940</f>
        <v>Printer 3</v>
      </c>
      <c r="C940">
        <f>'pure data'!G940</f>
        <v>27051803</v>
      </c>
      <c r="D940" s="13">
        <f>'pure data'!H940</f>
        <v>1.2499999999999999E-2</v>
      </c>
      <c r="E940">
        <f>'pure data'!I940</f>
        <v>6.8</v>
      </c>
      <c r="F940">
        <f>'pure data'!J940</f>
        <v>0</v>
      </c>
      <c r="G940" t="str">
        <f>'pure data'!K940</f>
        <v>N/A</v>
      </c>
      <c r="H940" t="str">
        <f>'pure data'!M940</f>
        <v>Y. Chen</v>
      </c>
      <c r="I940" t="str">
        <f>'pure data'!N940</f>
        <v>undergraduate</v>
      </c>
      <c r="J940" t="str">
        <f>'pure data'!O940</f>
        <v>Private</v>
      </c>
      <c r="K940">
        <f>'pure data'!P940</f>
        <v>0</v>
      </c>
      <c r="L940">
        <f>'pure data'!Q940</f>
        <v>0</v>
      </c>
      <c r="M940" t="str">
        <f>'pure data'!T940</f>
        <v>yes</v>
      </c>
      <c r="N940" t="str">
        <f>'pure data'!D940</f>
        <v>Use</v>
      </c>
      <c r="O940" t="str">
        <f>'pure data'!E940 &amp; " " &amp; 'pure data'!F940</f>
        <v>D. K. dk4g14</v>
      </c>
      <c r="P940" t="s">
        <v>2130</v>
      </c>
      <c r="Q940" s="1">
        <f>'pure data'!C940</f>
        <v>42164.375</v>
      </c>
      <c r="R940" s="1">
        <f>'pure data'!L940</f>
        <v>42164.387499999997</v>
      </c>
      <c r="S940" t="str">
        <f>'pure data'!F940 &amp; "@soton.ac.uk"</f>
        <v>dk4g14@soton.ac.uk</v>
      </c>
      <c r="T940">
        <f>'pure data'!B940</f>
        <v>82953</v>
      </c>
      <c r="U940" t="str">
        <f>'pure data'!R940</f>
        <v>2015/6</v>
      </c>
      <c r="V940" t="str">
        <f>'pure data'!M940</f>
        <v>Y. Chen</v>
      </c>
    </row>
    <row r="941" spans="2:22" x14ac:dyDescent="0.2">
      <c r="B941" t="str">
        <f>'pure data'!A941</f>
        <v>Printer 20</v>
      </c>
      <c r="C941">
        <f>'pure data'!G941</f>
        <v>27263233</v>
      </c>
      <c r="D941" s="13">
        <f>'pure data'!H941</f>
        <v>3.1944444444444449E-2</v>
      </c>
      <c r="E941">
        <f>'pure data'!I941</f>
        <v>14.3</v>
      </c>
      <c r="F941">
        <f>'pure data'!J941</f>
        <v>0</v>
      </c>
      <c r="G941" t="str">
        <f>'pure data'!K941</f>
        <v>N/A</v>
      </c>
      <c r="H941" t="str">
        <f>'pure data'!M941</f>
        <v>Y. Chen</v>
      </c>
      <c r="I941">
        <f>'pure data'!N941</f>
        <v>0</v>
      </c>
      <c r="J941" t="str">
        <f>'pure data'!O941</f>
        <v>Private</v>
      </c>
      <c r="K941">
        <f>'pure data'!P941</f>
        <v>0</v>
      </c>
      <c r="L941">
        <f>'pure data'!Q941</f>
        <v>0</v>
      </c>
      <c r="M941" t="str">
        <f>'pure data'!T941</f>
        <v>yes</v>
      </c>
      <c r="N941" t="str">
        <f>'pure data'!D941</f>
        <v>Use</v>
      </c>
      <c r="O941" t="str">
        <f>'pure data'!E941 &amp; " " &amp; 'pure data'!F941</f>
        <v>D. B. T. U. dbtu13</v>
      </c>
      <c r="P941" t="s">
        <v>2130</v>
      </c>
      <c r="Q941" s="1">
        <f>'pure data'!C941</f>
        <v>42164.375</v>
      </c>
      <c r="R941" s="1">
        <f>'pure data'!L941</f>
        <v>42164.406944444447</v>
      </c>
      <c r="S941" t="str">
        <f>'pure data'!F941 &amp; "@soton.ac.uk"</f>
        <v>dbtu13@soton.ac.uk</v>
      </c>
      <c r="T941">
        <f>'pure data'!B941</f>
        <v>84097</v>
      </c>
      <c r="U941" t="str">
        <f>'pure data'!R941</f>
        <v>2015/6</v>
      </c>
      <c r="V941" t="str">
        <f>'pure data'!M941</f>
        <v>Y. Chen</v>
      </c>
    </row>
    <row r="942" spans="2:22" x14ac:dyDescent="0.2">
      <c r="B942" t="str">
        <f>'pure data'!A942</f>
        <v>Printer 18</v>
      </c>
      <c r="C942">
        <f>'pure data'!G942</f>
        <v>27039241</v>
      </c>
      <c r="D942" s="13">
        <f>'pure data'!H942</f>
        <v>7.6388888888888886E-3</v>
      </c>
      <c r="E942">
        <f>'pure data'!I942</f>
        <v>3</v>
      </c>
      <c r="F942">
        <f>'pure data'!J942</f>
        <v>0</v>
      </c>
      <c r="G942" t="str">
        <f>'pure data'!K942</f>
        <v>N/A</v>
      </c>
      <c r="H942" t="str">
        <f>'pure data'!M942</f>
        <v>Y. Chen</v>
      </c>
      <c r="I942" t="str">
        <f>'pure data'!N942</f>
        <v>undergraduate</v>
      </c>
      <c r="J942" t="str">
        <f>'pure data'!O942</f>
        <v>FEEG 1001</v>
      </c>
      <c r="K942">
        <f>'pure data'!P942</f>
        <v>0</v>
      </c>
      <c r="L942">
        <f>'pure data'!Q942</f>
        <v>0</v>
      </c>
      <c r="M942" t="str">
        <f>'pure data'!T942</f>
        <v>yes</v>
      </c>
      <c r="N942" t="str">
        <f>'pure data'!D942</f>
        <v>Use</v>
      </c>
      <c r="O942" t="str">
        <f>'pure data'!E942 &amp; " " &amp; 'pure data'!F942</f>
        <v>V. K. vk3g14</v>
      </c>
      <c r="P942" t="s">
        <v>2130</v>
      </c>
      <c r="Q942" s="1">
        <f>'pure data'!C942</f>
        <v>42164.375</v>
      </c>
      <c r="R942" s="1">
        <f>'pure data'!L942</f>
        <v>42164.382638888892</v>
      </c>
      <c r="S942" t="str">
        <f>'pure data'!F942 &amp; "@soton.ac.uk"</f>
        <v>vk3g14@soton.ac.uk</v>
      </c>
      <c r="T942">
        <f>'pure data'!B942</f>
        <v>84788</v>
      </c>
      <c r="U942" t="str">
        <f>'pure data'!R942</f>
        <v>2015/6</v>
      </c>
      <c r="V942" t="str">
        <f>'pure data'!M942</f>
        <v>Y. Chen</v>
      </c>
    </row>
    <row r="943" spans="2:22" x14ac:dyDescent="0.2">
      <c r="B943" t="str">
        <f>'pure data'!A943</f>
        <v>Printer 16</v>
      </c>
      <c r="C943">
        <f>'pure data'!G943</f>
        <v>27252736</v>
      </c>
      <c r="D943" s="13">
        <f>'pure data'!H943</f>
        <v>5.347222222222222E-2</v>
      </c>
      <c r="E943">
        <f>'pure data'!I943</f>
        <v>42.1</v>
      </c>
      <c r="F943">
        <f>'pure data'!J943</f>
        <v>0</v>
      </c>
      <c r="G943" t="str">
        <f>'pure data'!K943</f>
        <v>N/A</v>
      </c>
      <c r="H943" t="str">
        <f>'pure data'!M943</f>
        <v>Y. Chen</v>
      </c>
      <c r="I943">
        <f>'pure data'!N943</f>
        <v>0</v>
      </c>
      <c r="J943" t="str">
        <f>'pure data'!O943</f>
        <v>Private</v>
      </c>
      <c r="K943">
        <f>'pure data'!P943</f>
        <v>0</v>
      </c>
      <c r="L943">
        <f>'pure data'!Q943</f>
        <v>0</v>
      </c>
      <c r="M943" t="str">
        <f>'pure data'!T943</f>
        <v>yes</v>
      </c>
      <c r="N943" t="str">
        <f>'pure data'!D943</f>
        <v>Use</v>
      </c>
      <c r="O943" t="str">
        <f>'pure data'!E943 &amp; " " &amp; 'pure data'!F943</f>
        <v>D. F. df2g14</v>
      </c>
      <c r="P943" t="s">
        <v>2130</v>
      </c>
      <c r="Q943" s="1">
        <f>'pure data'!C943</f>
        <v>42164.375</v>
      </c>
      <c r="R943" s="1">
        <f>'pure data'!L943</f>
        <v>42164.428472222222</v>
      </c>
      <c r="S943" t="str">
        <f>'pure data'!F943 &amp; "@soton.ac.uk"</f>
        <v>df2g14@soton.ac.uk</v>
      </c>
      <c r="T943">
        <f>'pure data'!B943</f>
        <v>82908</v>
      </c>
      <c r="U943" t="str">
        <f>'pure data'!R943</f>
        <v>2015/6</v>
      </c>
      <c r="V943" t="str">
        <f>'pure data'!M943</f>
        <v>Y. Chen</v>
      </c>
    </row>
    <row r="944" spans="2:22" x14ac:dyDescent="0.2">
      <c r="B944" t="str">
        <f>'pure data'!A944</f>
        <v>Printer 20</v>
      </c>
      <c r="C944">
        <f>'pure data'!G944</f>
        <v>26754967</v>
      </c>
      <c r="D944" s="13">
        <f>'pure data'!H944</f>
        <v>3.125E-2</v>
      </c>
      <c r="E944">
        <f>'pure data'!I944</f>
        <v>7.5</v>
      </c>
      <c r="F944">
        <f>'pure data'!J944</f>
        <v>0</v>
      </c>
      <c r="G944" t="str">
        <f>'pure data'!K944</f>
        <v>N/A</v>
      </c>
      <c r="H944" t="str">
        <f>'pure data'!M944</f>
        <v>T. Standen</v>
      </c>
      <c r="I944" t="str">
        <f>'pure data'!N944</f>
        <v>undergraduate</v>
      </c>
      <c r="J944" t="str">
        <f>'pure data'!O944</f>
        <v>FEEG1001</v>
      </c>
      <c r="K944">
        <f>'pure data'!P944</f>
        <v>0</v>
      </c>
      <c r="L944">
        <f>'pure data'!Q944</f>
        <v>0</v>
      </c>
      <c r="M944" t="str">
        <f>'pure data'!T944</f>
        <v>yes</v>
      </c>
      <c r="N944" t="str">
        <f>'pure data'!D944</f>
        <v>Use</v>
      </c>
      <c r="O944" t="str">
        <f>'pure data'!E944 &amp; " " &amp; 'pure data'!F944</f>
        <v>T. L. tl4g14</v>
      </c>
      <c r="P944" t="s">
        <v>2130</v>
      </c>
      <c r="Q944" s="1">
        <f>'pure data'!C944</f>
        <v>42164.406944444447</v>
      </c>
      <c r="R944" s="1">
        <f>'pure data'!L944</f>
        <v>42164.438194444447</v>
      </c>
      <c r="S944" t="str">
        <f>'pure data'!F944 &amp; "@soton.ac.uk"</f>
        <v>tl4g14@soton.ac.uk</v>
      </c>
      <c r="T944">
        <f>'pure data'!B944</f>
        <v>84097</v>
      </c>
      <c r="U944" t="str">
        <f>'pure data'!R944</f>
        <v>2015/6</v>
      </c>
      <c r="V944" t="str">
        <f>'pure data'!M944</f>
        <v>T. Standen</v>
      </c>
    </row>
    <row r="945" spans="2:22" x14ac:dyDescent="0.2">
      <c r="B945" t="str">
        <f>'pure data'!A945</f>
        <v>Printer 18</v>
      </c>
      <c r="C945">
        <f>'pure data'!G945</f>
        <v>27494403</v>
      </c>
      <c r="D945" s="13">
        <f>'pure data'!H945</f>
        <v>3.0555555555555555E-2</v>
      </c>
      <c r="E945">
        <f>'pure data'!I945</f>
        <v>8.6</v>
      </c>
      <c r="F945">
        <f>'pure data'!J945</f>
        <v>0</v>
      </c>
      <c r="G945" t="str">
        <f>'pure data'!K945</f>
        <v>N/A</v>
      </c>
      <c r="H945" t="str">
        <f>'pure data'!M945</f>
        <v>T. Standen</v>
      </c>
      <c r="I945" t="str">
        <f>'pure data'!N945</f>
        <v>undergraduate</v>
      </c>
      <c r="J945" t="str">
        <f>'pure data'!O945</f>
        <v>FEEG1001</v>
      </c>
      <c r="K945">
        <f>'pure data'!P945</f>
        <v>0</v>
      </c>
      <c r="L945">
        <f>'pure data'!Q945</f>
        <v>0</v>
      </c>
      <c r="M945" t="str">
        <f>'pure data'!T945</f>
        <v>yes</v>
      </c>
      <c r="N945" t="str">
        <f>'pure data'!D945</f>
        <v>Use</v>
      </c>
      <c r="O945" t="str">
        <f>'pure data'!E945 &amp; " " &amp; 'pure data'!F945</f>
        <v>M. A. M. mam3g14</v>
      </c>
      <c r="P945" t="s">
        <v>2130</v>
      </c>
      <c r="Q945" s="1">
        <f>'pure data'!C945</f>
        <v>42165.375</v>
      </c>
      <c r="R945" s="1">
        <f>'pure data'!L945</f>
        <v>42165.405555555553</v>
      </c>
      <c r="S945" t="str">
        <f>'pure data'!F945 &amp; "@soton.ac.uk"</f>
        <v>mam3g14@soton.ac.uk</v>
      </c>
      <c r="T945">
        <f>'pure data'!B945</f>
        <v>84788</v>
      </c>
      <c r="U945" t="str">
        <f>'pure data'!R945</f>
        <v>2015/6</v>
      </c>
      <c r="V945" t="str">
        <f>'pure data'!M945</f>
        <v>T. Standen</v>
      </c>
    </row>
    <row r="946" spans="2:22" x14ac:dyDescent="0.2">
      <c r="B946" t="str">
        <f>'pure data'!A946</f>
        <v>Printer 3</v>
      </c>
      <c r="C946">
        <f>'pure data'!G946</f>
        <v>25497782</v>
      </c>
      <c r="D946" s="13">
        <f>'pure data'!H946</f>
        <v>2.8472222222222222E-2</v>
      </c>
      <c r="E946">
        <f>'pure data'!I946</f>
        <v>8.1</v>
      </c>
      <c r="F946">
        <f>'pure data'!J946</f>
        <v>0</v>
      </c>
      <c r="G946" t="str">
        <f>'pure data'!K946</f>
        <v>N/A</v>
      </c>
      <c r="H946" t="str">
        <f>'pure data'!M946</f>
        <v>T. Standen</v>
      </c>
      <c r="I946" t="str">
        <f>'pure data'!N946</f>
        <v>undergraduate</v>
      </c>
      <c r="J946" t="str">
        <f>'pure data'!O946</f>
        <v>FEEG1001</v>
      </c>
      <c r="K946">
        <f>'pure data'!P946</f>
        <v>0</v>
      </c>
      <c r="L946">
        <f>'pure data'!Q946</f>
        <v>0</v>
      </c>
      <c r="M946" t="str">
        <f>'pure data'!T946</f>
        <v>yes</v>
      </c>
      <c r="N946" t="str">
        <f>'pure data'!D946</f>
        <v>Use</v>
      </c>
      <c r="O946" t="str">
        <f>'pure data'!E946 &amp; " " &amp; 'pure data'!F946</f>
        <v>F. A. fa10g12</v>
      </c>
      <c r="P946" t="s">
        <v>2130</v>
      </c>
      <c r="Q946" s="1">
        <f>'pure data'!C946</f>
        <v>42165.375</v>
      </c>
      <c r="R946" s="1">
        <f>'pure data'!L946</f>
        <v>42165.40347222222</v>
      </c>
      <c r="S946" t="str">
        <f>'pure data'!F946 &amp; "@soton.ac.uk"</f>
        <v>fa10g12@soton.ac.uk</v>
      </c>
      <c r="T946">
        <f>'pure data'!B946</f>
        <v>82953</v>
      </c>
      <c r="U946" t="str">
        <f>'pure data'!R946</f>
        <v>2015/6</v>
      </c>
      <c r="V946" t="str">
        <f>'pure data'!M946</f>
        <v>T. Standen</v>
      </c>
    </row>
    <row r="947" spans="2:22" x14ac:dyDescent="0.2">
      <c r="B947" t="str">
        <f>'pure data'!A947</f>
        <v>Printer 18</v>
      </c>
      <c r="C947">
        <f>'pure data'!G947</f>
        <v>26839474</v>
      </c>
      <c r="D947" s="13">
        <f>'pure data'!H947</f>
        <v>1.3194444444444444E-2</v>
      </c>
      <c r="E947">
        <f>'pure data'!I947</f>
        <v>5.8</v>
      </c>
      <c r="F947">
        <f>'pure data'!J947</f>
        <v>0</v>
      </c>
      <c r="G947" t="str">
        <f>'pure data'!K947</f>
        <v>N/A</v>
      </c>
      <c r="H947" t="str">
        <f>'pure data'!M947</f>
        <v>S. Mestry</v>
      </c>
      <c r="I947" t="str">
        <f>'pure data'!N947</f>
        <v>undergraduate</v>
      </c>
      <c r="J947" t="str">
        <f>'pure data'!O947</f>
        <v>FEEG1001 Group N</v>
      </c>
      <c r="K947">
        <f>'pure data'!P947</f>
        <v>0</v>
      </c>
      <c r="L947">
        <f>'pure data'!Q947</f>
        <v>0</v>
      </c>
      <c r="M947" t="str">
        <f>'pure data'!T947</f>
        <v>yes</v>
      </c>
      <c r="N947" t="str">
        <f>'pure data'!D947</f>
        <v>Use</v>
      </c>
      <c r="O947" t="str">
        <f>'pure data'!E947 &amp; " " &amp; 'pure data'!F947</f>
        <v>M. C. S. mcs2g14</v>
      </c>
      <c r="P947" t="s">
        <v>2130</v>
      </c>
      <c r="Q947" s="1">
        <f>'pure data'!C947</f>
        <v>42165.405555555553</v>
      </c>
      <c r="R947" s="1">
        <f>'pure data'!L947</f>
        <v>42165.418749999997</v>
      </c>
      <c r="S947" t="str">
        <f>'pure data'!F947 &amp; "@soton.ac.uk"</f>
        <v>mcs2g14@soton.ac.uk</v>
      </c>
      <c r="T947">
        <f>'pure data'!B947</f>
        <v>84788</v>
      </c>
      <c r="U947" t="str">
        <f>'pure data'!R947</f>
        <v>2015/6</v>
      </c>
      <c r="V947" t="str">
        <f>'pure data'!M947</f>
        <v>S. Mestry</v>
      </c>
    </row>
    <row r="948" spans="2:22" x14ac:dyDescent="0.2">
      <c r="B948" t="str">
        <f>'pure data'!A948</f>
        <v>Printer 20</v>
      </c>
      <c r="C948">
        <f>'pure data'!G948</f>
        <v>27411257</v>
      </c>
      <c r="D948" s="13">
        <f>'pure data'!H948</f>
        <v>2.2916666666666669E-2</v>
      </c>
      <c r="E948">
        <f>'pure data'!I948</f>
        <v>7.9</v>
      </c>
      <c r="F948">
        <f>'pure data'!J948</f>
        <v>0</v>
      </c>
      <c r="G948" t="str">
        <f>'pure data'!K948</f>
        <v>N/A</v>
      </c>
      <c r="H948" t="str">
        <f>'pure data'!M948</f>
        <v>S. Mestry</v>
      </c>
      <c r="I948" t="str">
        <f>'pure data'!N948</f>
        <v>undergraduate</v>
      </c>
      <c r="J948" t="str">
        <f>'pure data'!O948</f>
        <v>FEEG1001 Group N</v>
      </c>
      <c r="K948">
        <f>'pure data'!P948</f>
        <v>0</v>
      </c>
      <c r="L948">
        <f>'pure data'!Q948</f>
        <v>0</v>
      </c>
      <c r="M948" t="str">
        <f>'pure data'!T948</f>
        <v>yes</v>
      </c>
      <c r="N948" t="str">
        <f>'pure data'!D948</f>
        <v>Use</v>
      </c>
      <c r="O948" t="str">
        <f>'pure data'!E948 &amp; " " &amp; 'pure data'!F948</f>
        <v>S. A. P. sap1g14</v>
      </c>
      <c r="P948" t="s">
        <v>2130</v>
      </c>
      <c r="Q948" s="1">
        <f>'pure data'!C948</f>
        <v>42165.375</v>
      </c>
      <c r="R948" s="1">
        <f>'pure data'!L948</f>
        <v>42165.397916666669</v>
      </c>
      <c r="S948" t="str">
        <f>'pure data'!F948 &amp; "@soton.ac.uk"</f>
        <v>sap1g14@soton.ac.uk</v>
      </c>
      <c r="T948">
        <f>'pure data'!B948</f>
        <v>84097</v>
      </c>
      <c r="U948" t="str">
        <f>'pure data'!R948</f>
        <v>2015/6</v>
      </c>
      <c r="V948" t="str">
        <f>'pure data'!M948</f>
        <v>S. Mestry</v>
      </c>
    </row>
    <row r="949" spans="2:22" x14ac:dyDescent="0.2">
      <c r="B949" t="str">
        <f>'pure data'!A949</f>
        <v>Printer 18</v>
      </c>
      <c r="C949">
        <f>'pure data'!G949</f>
        <v>24360643</v>
      </c>
      <c r="D949" s="13">
        <f>'pure data'!H949</f>
        <v>20.625</v>
      </c>
      <c r="E949">
        <f>'pure data'!I949</f>
        <v>574</v>
      </c>
      <c r="F949">
        <f>'pure data'!J949</f>
        <v>0</v>
      </c>
      <c r="G949" t="str">
        <f>'pure data'!K949</f>
        <v>N/A</v>
      </c>
      <c r="H949" t="str">
        <f>'pure data'!M949</f>
        <v>S. Mestry</v>
      </c>
      <c r="I949" t="str">
        <f>'pure data'!N949</f>
        <v>demonstrator</v>
      </c>
      <c r="J949" t="str">
        <f>'pure data'!O949</f>
        <v>Demonstrator</v>
      </c>
      <c r="K949">
        <f>'pure data'!P949</f>
        <v>0</v>
      </c>
      <c r="L949" t="str">
        <f>'pure data'!Q949</f>
        <v>returned on 01/07/2015 to L. Wollatz</v>
      </c>
      <c r="M949" t="str">
        <f>'pure data'!T949</f>
        <v>yes</v>
      </c>
      <c r="N949" t="str">
        <f>'pure data'!D949</f>
        <v>Loan</v>
      </c>
      <c r="O949" t="str">
        <f>'pure data'!E949 &amp; " " &amp; 'pure data'!F949</f>
        <v>Lasse Wollatz lw6g10</v>
      </c>
      <c r="P949" t="s">
        <v>2130</v>
      </c>
      <c r="Q949" s="1">
        <f>'pure data'!C949</f>
        <v>42165.75</v>
      </c>
      <c r="R949" s="1">
        <f>'pure data'!L949</f>
        <v>42186.375</v>
      </c>
      <c r="S949" t="str">
        <f>'pure data'!F949 &amp; "@soton.ac.uk"</f>
        <v>lw6g10@soton.ac.uk</v>
      </c>
      <c r="T949">
        <f>'pure data'!B949</f>
        <v>84788</v>
      </c>
      <c r="U949" t="str">
        <f>'pure data'!R949</f>
        <v>2015/6</v>
      </c>
      <c r="V949" t="str">
        <f>'pure data'!M949</f>
        <v>S. Mestry</v>
      </c>
    </row>
    <row r="950" spans="2:22" x14ac:dyDescent="0.2">
      <c r="B950" t="str">
        <f>'pure data'!A950</f>
        <v>Printer 17</v>
      </c>
      <c r="C950">
        <f>'pure data'!G950</f>
        <v>24484202</v>
      </c>
      <c r="D950" s="13">
        <f>'pure data'!H950</f>
        <v>0.625</v>
      </c>
      <c r="E950">
        <f>'pure data'!I950</f>
        <v>0</v>
      </c>
      <c r="F950">
        <f>'pure data'!J950</f>
        <v>0</v>
      </c>
      <c r="G950" t="str">
        <f>'pure data'!K950</f>
        <v>N/A</v>
      </c>
      <c r="H950" t="str">
        <f>'pure data'!M950</f>
        <v>S. Mestry</v>
      </c>
      <c r="I950" t="str">
        <f>'pure data'!N950</f>
        <v>undergraduate</v>
      </c>
      <c r="J950" t="str">
        <f>'pure data'!O950</f>
        <v>FEEG6012 - GDP ROCKET</v>
      </c>
      <c r="K950">
        <f>'pure data'!P950</f>
        <v>0</v>
      </c>
      <c r="L950" t="str">
        <f>'pure data'!Q950</f>
        <v>returned on 11/06/2015 to S. Mestry</v>
      </c>
      <c r="M950" t="str">
        <f>'pure data'!T950</f>
        <v>yes</v>
      </c>
      <c r="N950" t="str">
        <f>'pure data'!D950</f>
        <v>Loan</v>
      </c>
      <c r="O950" t="str">
        <f>'pure data'!E950 &amp; " " &amp; 'pure data'!F950</f>
        <v>B. A. ba3g10</v>
      </c>
      <c r="P950" t="s">
        <v>2130</v>
      </c>
      <c r="Q950" s="1">
        <f>'pure data'!C950</f>
        <v>42165.75</v>
      </c>
      <c r="R950" s="1">
        <f>'pure data'!L950</f>
        <v>42166.375</v>
      </c>
      <c r="S950" t="str">
        <f>'pure data'!F950 &amp; "@soton.ac.uk"</f>
        <v>ba3g10@soton.ac.uk</v>
      </c>
      <c r="T950">
        <f>'pure data'!B950</f>
        <v>84071</v>
      </c>
      <c r="U950" t="str">
        <f>'pure data'!R950</f>
        <v>2015/6</v>
      </c>
      <c r="V950" t="str">
        <f>'pure data'!M950</f>
        <v>S. Mestry</v>
      </c>
    </row>
    <row r="951" spans="2:22" x14ac:dyDescent="0.2">
      <c r="B951" t="str">
        <f>'pure data'!A951</f>
        <v>Printer 17</v>
      </c>
      <c r="C951">
        <f>'pure data'!G951</f>
        <v>25832166</v>
      </c>
      <c r="D951" s="13">
        <f>'pure data'!H951</f>
        <v>4.027777777777778E-2</v>
      </c>
      <c r="E951">
        <f>'pure data'!I951</f>
        <v>20.8</v>
      </c>
      <c r="F951">
        <f>'pure data'!J951</f>
        <v>0</v>
      </c>
      <c r="G951" t="str">
        <f>'pure data'!K951</f>
        <v>N/A</v>
      </c>
      <c r="H951" t="str">
        <f>'pure data'!M951</f>
        <v>Y. Chen</v>
      </c>
      <c r="I951" t="str">
        <f>'pure data'!N951</f>
        <v>undergraduate</v>
      </c>
      <c r="J951" t="str">
        <f>'pure data'!O951</f>
        <v>FEEG6012</v>
      </c>
      <c r="K951">
        <f>'pure data'!P951</f>
        <v>0</v>
      </c>
      <c r="L951">
        <f>'pure data'!Q951</f>
        <v>0</v>
      </c>
      <c r="M951" t="str">
        <f>'pure data'!T951</f>
        <v>yes</v>
      </c>
      <c r="N951" t="str">
        <f>'pure data'!D951</f>
        <v>Use</v>
      </c>
      <c r="O951" t="str">
        <f>'pure data'!E951 &amp; " " &amp; 'pure data'!F951</f>
        <v>M. G. M. mgm1g13</v>
      </c>
      <c r="P951" t="s">
        <v>2130</v>
      </c>
      <c r="Q951" s="1">
        <f>'pure data'!C951</f>
        <v>42163.375</v>
      </c>
      <c r="R951" s="1">
        <f>'pure data'!L951</f>
        <v>42163.415277777778</v>
      </c>
      <c r="S951" t="str">
        <f>'pure data'!F951 &amp; "@soton.ac.uk"</f>
        <v>mgm1g13@soton.ac.uk</v>
      </c>
      <c r="T951">
        <f>'pure data'!B951</f>
        <v>84071</v>
      </c>
      <c r="U951" t="str">
        <f>'pure data'!R951</f>
        <v>2015/6</v>
      </c>
      <c r="V951" t="str">
        <f>'pure data'!M951</f>
        <v>Y. Chen</v>
      </c>
    </row>
    <row r="952" spans="2:22" x14ac:dyDescent="0.2">
      <c r="B952" t="str">
        <f>'pure data'!A952</f>
        <v>Printer 17</v>
      </c>
      <c r="C952">
        <f>'pure data'!G952</f>
        <v>25832166</v>
      </c>
      <c r="D952" s="13">
        <f>'pure data'!H952</f>
        <v>4.027777777777778E-2</v>
      </c>
      <c r="E952">
        <f>'pure data'!I952</f>
        <v>20.8</v>
      </c>
      <c r="F952">
        <f>'pure data'!J952</f>
        <v>0</v>
      </c>
      <c r="G952" t="str">
        <f>'pure data'!K952</f>
        <v>N/A</v>
      </c>
      <c r="H952" t="str">
        <f>'pure data'!M952</f>
        <v>S. Zhou</v>
      </c>
      <c r="I952" t="str">
        <f>'pure data'!N952</f>
        <v>undergraduate</v>
      </c>
      <c r="J952" t="str">
        <f>'pure data'!O952</f>
        <v>FEEG6012</v>
      </c>
      <c r="K952">
        <f>'pure data'!P952</f>
        <v>0</v>
      </c>
      <c r="L952">
        <f>'pure data'!Q952</f>
        <v>0</v>
      </c>
      <c r="M952" t="str">
        <f>'pure data'!T952</f>
        <v>yes</v>
      </c>
      <c r="N952" t="str">
        <f>'pure data'!D952</f>
        <v>Use</v>
      </c>
      <c r="O952" t="str">
        <f>'pure data'!E952 &amp; " " &amp; 'pure data'!F952</f>
        <v>M. G. M. mgm1g13</v>
      </c>
      <c r="P952" t="s">
        <v>2130</v>
      </c>
      <c r="Q952" s="1">
        <f>'pure data'!C952</f>
        <v>42173.375</v>
      </c>
      <c r="R952" s="1">
        <f>'pure data'!L952</f>
        <v>42173.415277777778</v>
      </c>
      <c r="S952" t="str">
        <f>'pure data'!F952 &amp; "@soton.ac.uk"</f>
        <v>mgm1g13@soton.ac.uk</v>
      </c>
      <c r="T952">
        <f>'pure data'!B952</f>
        <v>84071</v>
      </c>
      <c r="U952" t="str">
        <f>'pure data'!R952</f>
        <v>2015/6</v>
      </c>
      <c r="V952" t="str">
        <f>'pure data'!M952</f>
        <v>S. Zhou</v>
      </c>
    </row>
    <row r="953" spans="2:22" x14ac:dyDescent="0.2">
      <c r="B953" t="str">
        <f>'pure data'!A953</f>
        <v>Printer 24</v>
      </c>
      <c r="C953">
        <f>'pure data'!G953</f>
        <v>12199122</v>
      </c>
      <c r="D953" s="13">
        <f>'pure data'!H953</f>
        <v>0.16388888888888889</v>
      </c>
      <c r="E953">
        <f>'pure data'!I953</f>
        <v>119.4</v>
      </c>
      <c r="F953">
        <f>'pure data'!J953</f>
        <v>0</v>
      </c>
      <c r="G953" t="str">
        <f>'pure data'!K953</f>
        <v>N/A</v>
      </c>
      <c r="H953" t="str">
        <f>'pure data'!M953</f>
        <v>S. Zhou</v>
      </c>
      <c r="I953" t="str">
        <f>'pure data'!N953</f>
        <v>staff</v>
      </c>
      <c r="J953" t="str">
        <f>'pure data'!O953</f>
        <v>FEE SERG</v>
      </c>
      <c r="K953">
        <f>'pure data'!P953</f>
        <v>0</v>
      </c>
      <c r="L953">
        <f>'pure data'!Q953</f>
        <v>0</v>
      </c>
      <c r="M953" t="str">
        <f>'pure data'!T953</f>
        <v>yes</v>
      </c>
      <c r="N953" t="str">
        <f>'pure data'!D953</f>
        <v>Use</v>
      </c>
      <c r="O953" t="str">
        <f>'pure data'!E953 &amp; " " &amp; 'pure data'!F953</f>
        <v>L. B. lb3r14</v>
      </c>
      <c r="P953" t="s">
        <v>2130</v>
      </c>
      <c r="Q953" s="1">
        <f>'pure data'!C953</f>
        <v>42172.375</v>
      </c>
      <c r="R953" s="1">
        <f>'pure data'!L953</f>
        <v>42172.538888888892</v>
      </c>
      <c r="S953" t="str">
        <f>'pure data'!F953 &amp; "@soton.ac.uk"</f>
        <v>lb3r14@soton.ac.uk</v>
      </c>
      <c r="T953">
        <f>'pure data'!B953</f>
        <v>503039</v>
      </c>
      <c r="U953" t="str">
        <f>'pure data'!R953</f>
        <v>2015/6</v>
      </c>
      <c r="V953" t="str">
        <f>'pure data'!M953</f>
        <v>S. Zhou</v>
      </c>
    </row>
    <row r="954" spans="2:22" x14ac:dyDescent="0.2">
      <c r="B954" t="str">
        <f>'pure data'!A954</f>
        <v>Printer 10</v>
      </c>
      <c r="C954">
        <f>'pure data'!G954</f>
        <v>12622262</v>
      </c>
      <c r="D954" s="13">
        <f>'pure data'!H954</f>
        <v>6.458333333333334E-2</v>
      </c>
      <c r="E954">
        <f>'pure data'!I954</f>
        <v>11.4</v>
      </c>
      <c r="F954">
        <f>'pure data'!J954</f>
        <v>0</v>
      </c>
      <c r="G954" t="str">
        <f>'pure data'!K954</f>
        <v>N/A</v>
      </c>
      <c r="H954" t="str">
        <f>'pure data'!M954</f>
        <v>S. Mestry</v>
      </c>
      <c r="I954" t="str">
        <f>'pure data'!N954</f>
        <v>staff</v>
      </c>
      <c r="J954" t="str">
        <f>'pure data'!O954</f>
        <v>FEE, Acoustics Group</v>
      </c>
      <c r="K954">
        <f>'pure data'!P954</f>
        <v>0</v>
      </c>
      <c r="L954" t="str">
        <f>'pure data'!Q954</f>
        <v>Printing failed</v>
      </c>
      <c r="M954" t="str">
        <f>'pure data'!T954</f>
        <v>no</v>
      </c>
      <c r="N954" t="str">
        <f>'pure data'!D954</f>
        <v>Use</v>
      </c>
      <c r="O954" t="str">
        <f>'pure data'!E954 &amp; " " &amp; 'pure data'!F954</f>
        <v>a.franck@soton.ac.uk af5u13</v>
      </c>
      <c r="P954" t="s">
        <v>2130</v>
      </c>
      <c r="Q954" s="1">
        <f>'pure data'!C954</f>
        <v>42179.375</v>
      </c>
      <c r="R954" s="1">
        <f>'pure data'!L954</f>
        <v>42179.381458333337</v>
      </c>
      <c r="S954" t="str">
        <f>'pure data'!F954 &amp; "@soton.ac.uk"</f>
        <v>af5u13@soton.ac.uk</v>
      </c>
      <c r="T954">
        <f>'pure data'!B954</f>
        <v>80265</v>
      </c>
      <c r="U954" t="str">
        <f>'pure data'!R954</f>
        <v>2015/6</v>
      </c>
      <c r="V954" t="str">
        <f>'pure data'!M954</f>
        <v>S. Mestry</v>
      </c>
    </row>
    <row r="955" spans="2:22" x14ac:dyDescent="0.2">
      <c r="B955" t="str">
        <f>'pure data'!A955</f>
        <v>Printer 1</v>
      </c>
      <c r="C955">
        <f>'pure data'!G955</f>
        <v>25239406</v>
      </c>
      <c r="D955" s="13">
        <f>'pure data'!H955</f>
        <v>56</v>
      </c>
      <c r="E955">
        <f>'pure data'!I955</f>
        <v>0</v>
      </c>
      <c r="F955">
        <f>'pure data'!J955</f>
        <v>0</v>
      </c>
      <c r="G955" t="str">
        <f>'pure data'!K955</f>
        <v>N/A</v>
      </c>
      <c r="H955" t="str">
        <f>'pure data'!M955</f>
        <v>S. Mestry</v>
      </c>
      <c r="I955" t="str">
        <f>'pure data'!N955</f>
        <v>staff</v>
      </c>
      <c r="J955" t="str">
        <f>'pure data'!O955</f>
        <v>Materials Group</v>
      </c>
      <c r="K955">
        <f>'pure data'!P955</f>
        <v>0</v>
      </c>
      <c r="L955" t="str">
        <f>'pure data'!Q955</f>
        <v>returned on 19/08/2015 to Y. Chen</v>
      </c>
      <c r="M955" t="str">
        <f>'pure data'!T955</f>
        <v>yes</v>
      </c>
      <c r="N955" t="str">
        <f>'pure data'!D955</f>
        <v>Loan</v>
      </c>
      <c r="O955" t="str">
        <f>'pure data'!E955 &amp; " " &amp; 'pure data'!F955</f>
        <v>Mohammad Vaez mv1g11</v>
      </c>
      <c r="P955" t="s">
        <v>2130</v>
      </c>
      <c r="Q955" s="1">
        <f>'pure data'!C955</f>
        <v>42179.75</v>
      </c>
      <c r="R955" s="1">
        <f>'pure data'!L955</f>
        <v>42235.75</v>
      </c>
      <c r="S955" t="str">
        <f>'pure data'!F955 &amp; "@soton.ac.uk"</f>
        <v>mv1g11@soton.ac.uk</v>
      </c>
      <c r="T955">
        <f>'pure data'!B955</f>
        <v>63514</v>
      </c>
      <c r="U955" t="str">
        <f>'pure data'!R955</f>
        <v>2015/6</v>
      </c>
      <c r="V955" t="str">
        <f>'pure data'!M955</f>
        <v>S. Mestry</v>
      </c>
    </row>
    <row r="956" spans="2:22" x14ac:dyDescent="0.2">
      <c r="B956" t="str">
        <f>'pure data'!A956</f>
        <v>Printer 17</v>
      </c>
      <c r="C956">
        <f>'pure data'!G956</f>
        <v>25832166</v>
      </c>
      <c r="D956" s="13">
        <f>'pure data'!H956</f>
        <v>4.027777777777778E-2</v>
      </c>
      <c r="E956">
        <f>'pure data'!I956</f>
        <v>20.9</v>
      </c>
      <c r="F956">
        <f>'pure data'!J956</f>
        <v>0</v>
      </c>
      <c r="G956" t="str">
        <f>'pure data'!K956</f>
        <v>N/A</v>
      </c>
      <c r="H956" t="str">
        <f>'pure data'!M956</f>
        <v>S. Mestry</v>
      </c>
      <c r="I956" t="str">
        <f>'pure data'!N956</f>
        <v>undergraduate</v>
      </c>
      <c r="J956" t="str">
        <f>'pure data'!O956</f>
        <v>FEEG6012</v>
      </c>
      <c r="K956">
        <f>'pure data'!P956</f>
        <v>0</v>
      </c>
      <c r="L956">
        <f>'pure data'!Q956</f>
        <v>0</v>
      </c>
      <c r="M956" t="str">
        <f>'pure data'!T956</f>
        <v>yes</v>
      </c>
      <c r="N956" t="str">
        <f>'pure data'!D956</f>
        <v>Use</v>
      </c>
      <c r="O956" t="str">
        <f>'pure data'!E956 &amp; " " &amp; 'pure data'!F956</f>
        <v>M. G. M. mgm1g13</v>
      </c>
      <c r="P956" t="s">
        <v>2130</v>
      </c>
      <c r="Q956" s="1">
        <f>'pure data'!C956</f>
        <v>42179.375</v>
      </c>
      <c r="R956" s="1">
        <f>'pure data'!L956</f>
        <v>42179.415277777778</v>
      </c>
      <c r="S956" t="str">
        <f>'pure data'!F956 &amp; "@soton.ac.uk"</f>
        <v>mgm1g13@soton.ac.uk</v>
      </c>
      <c r="T956">
        <f>'pure data'!B956</f>
        <v>84071</v>
      </c>
      <c r="U956" t="str">
        <f>'pure data'!R956</f>
        <v>2015/6</v>
      </c>
      <c r="V956" t="str">
        <f>'pure data'!M956</f>
        <v>S. Mestry</v>
      </c>
    </row>
    <row r="957" spans="2:22" x14ac:dyDescent="0.2">
      <c r="B957" t="str">
        <f>'pure data'!A957</f>
        <v>Printer 19</v>
      </c>
      <c r="C957">
        <f>'pure data'!G957</f>
        <v>12622262</v>
      </c>
      <c r="D957" s="13">
        <f>'pure data'!H957</f>
        <v>6.3888888888888884E-2</v>
      </c>
      <c r="E957">
        <f>'pure data'!I957</f>
        <v>11.2</v>
      </c>
      <c r="F957">
        <f>'pure data'!J957</f>
        <v>0</v>
      </c>
      <c r="G957" t="str">
        <f>'pure data'!K957</f>
        <v>N/A</v>
      </c>
      <c r="H957" t="str">
        <f>'pure data'!M957</f>
        <v>S. Mestry</v>
      </c>
      <c r="I957" t="str">
        <f>'pure data'!N957</f>
        <v>undergraduate</v>
      </c>
      <c r="J957" t="str">
        <f>'pure data'!O957</f>
        <v>FEE Acoustics Group</v>
      </c>
      <c r="K957">
        <f>'pure data'!P957</f>
        <v>0</v>
      </c>
      <c r="L957" t="str">
        <f>'pure data'!Q957</f>
        <v>Printing failed</v>
      </c>
      <c r="M957" t="str">
        <f>'pure data'!T957</f>
        <v>no</v>
      </c>
      <c r="N957" t="str">
        <f>'pure data'!D957</f>
        <v>Use</v>
      </c>
      <c r="O957" t="str">
        <f>'pure data'!E957 &amp; " " &amp; 'pure data'!F957</f>
        <v>a.franck@soton.ac.uk af5u13</v>
      </c>
      <c r="P957" t="s">
        <v>2130</v>
      </c>
      <c r="Q957" s="1">
        <f>'pure data'!C957</f>
        <v>42179.375</v>
      </c>
      <c r="R957" s="1">
        <f>'pure data'!L957</f>
        <v>42179.381388888891</v>
      </c>
      <c r="S957" t="str">
        <f>'pure data'!F957 &amp; "@soton.ac.uk"</f>
        <v>af5u13@soton.ac.uk</v>
      </c>
      <c r="T957">
        <f>'pure data'!B957</f>
        <v>83971</v>
      </c>
      <c r="U957" t="str">
        <f>'pure data'!R957</f>
        <v>2015/6</v>
      </c>
      <c r="V957" t="str">
        <f>'pure data'!M957</f>
        <v>S. Mestry</v>
      </c>
    </row>
    <row r="958" spans="2:22" x14ac:dyDescent="0.2">
      <c r="B958" t="str">
        <f>'pure data'!A958</f>
        <v>Printer 16</v>
      </c>
      <c r="C958">
        <f>'pure data'!G958</f>
        <v>25832166</v>
      </c>
      <c r="D958" s="13">
        <f>'pure data'!H958</f>
        <v>1.5277777777777777E-2</v>
      </c>
      <c r="E958">
        <f>'pure data'!I958</f>
        <v>3.4</v>
      </c>
      <c r="F958">
        <f>'pure data'!J958</f>
        <v>0</v>
      </c>
      <c r="G958" t="str">
        <f>'pure data'!K958</f>
        <v>N/A</v>
      </c>
      <c r="H958" t="str">
        <f>'pure data'!M958</f>
        <v>S. Mestry</v>
      </c>
      <c r="I958" t="str">
        <f>'pure data'!N958</f>
        <v>undergraduate</v>
      </c>
      <c r="J958" t="str">
        <f>'pure data'!O958</f>
        <v>FEEG6012</v>
      </c>
      <c r="K958">
        <f>'pure data'!P958</f>
        <v>0</v>
      </c>
      <c r="L958">
        <f>'pure data'!Q958</f>
        <v>0</v>
      </c>
      <c r="M958" t="str">
        <f>'pure data'!T958</f>
        <v>yes</v>
      </c>
      <c r="N958" t="str">
        <f>'pure data'!D958</f>
        <v>Use</v>
      </c>
      <c r="O958" t="str">
        <f>'pure data'!E958 &amp; " " &amp; 'pure data'!F958</f>
        <v>M. G. M. mgm1g13</v>
      </c>
      <c r="P958" t="s">
        <v>2130</v>
      </c>
      <c r="Q958" s="1">
        <f>'pure data'!C958</f>
        <v>42179.375</v>
      </c>
      <c r="R958" s="1">
        <f>'pure data'!L958</f>
        <v>42179.390277777777</v>
      </c>
      <c r="S958" t="str">
        <f>'pure data'!F958 &amp; "@soton.ac.uk"</f>
        <v>mgm1g13@soton.ac.uk</v>
      </c>
      <c r="T958">
        <f>'pure data'!B958</f>
        <v>82908</v>
      </c>
      <c r="U958" t="str">
        <f>'pure data'!R958</f>
        <v>2015/6</v>
      </c>
      <c r="V958" t="str">
        <f>'pure data'!M958</f>
        <v>S. Mestry</v>
      </c>
    </row>
    <row r="959" spans="2:22" x14ac:dyDescent="0.2">
      <c r="B959" t="str">
        <f>'pure data'!A959</f>
        <v>Printer 17</v>
      </c>
      <c r="C959">
        <f>'pure data'!G959</f>
        <v>12622262</v>
      </c>
      <c r="D959" s="13">
        <f>'pure data'!H959</f>
        <v>6.625</v>
      </c>
      <c r="E959">
        <f>'pure data'!I959</f>
        <v>150</v>
      </c>
      <c r="F959">
        <f>'pure data'!J959</f>
        <v>0</v>
      </c>
      <c r="G959" t="str">
        <f>'pure data'!K959</f>
        <v>N/A</v>
      </c>
      <c r="H959" t="str">
        <f>'pure data'!M959</f>
        <v>S. Mestry</v>
      </c>
      <c r="I959" t="str">
        <f>'pure data'!N959</f>
        <v>undergraduate</v>
      </c>
      <c r="J959" t="str">
        <f>'pure data'!O959</f>
        <v>FEE/ISVR/Acoustics Group</v>
      </c>
      <c r="K959">
        <f>'pure data'!P959</f>
        <v>0</v>
      </c>
      <c r="L959" t="str">
        <f>'pure data'!Q959</f>
        <v>returned on 01/07/2015 to L. Wollatz</v>
      </c>
      <c r="M959" t="str">
        <f>'pure data'!T959</f>
        <v>yes</v>
      </c>
      <c r="N959" t="str">
        <f>'pure data'!D959</f>
        <v>Loan</v>
      </c>
      <c r="O959" t="str">
        <f>'pure data'!E959 &amp; " " &amp; 'pure data'!F959</f>
        <v>a.franck@soton.ac.uk af5u13</v>
      </c>
      <c r="P959" t="s">
        <v>2130</v>
      </c>
      <c r="Q959" s="1">
        <f>'pure data'!C959</f>
        <v>42179.75</v>
      </c>
      <c r="R959" s="1">
        <f>'pure data'!L959</f>
        <v>42186.375</v>
      </c>
      <c r="S959" t="str">
        <f>'pure data'!F959 &amp; "@soton.ac.uk"</f>
        <v>af5u13@soton.ac.uk</v>
      </c>
      <c r="T959">
        <f>'pure data'!B959</f>
        <v>84071</v>
      </c>
      <c r="U959" t="str">
        <f>'pure data'!R959</f>
        <v>2015/6</v>
      </c>
      <c r="V959" t="str">
        <f>'pure data'!M959</f>
        <v>S. Mestry</v>
      </c>
    </row>
    <row r="960" spans="2:22" x14ac:dyDescent="0.2">
      <c r="B960" t="str">
        <f>'pure data'!A960</f>
        <v>Printer 24</v>
      </c>
      <c r="C960">
        <f>'pure data'!G960</f>
        <v>25298941</v>
      </c>
      <c r="D960" s="13">
        <f>'pure data'!H960</f>
        <v>0.31875000000000003</v>
      </c>
      <c r="E960">
        <f>'pure data'!I960</f>
        <v>181.6</v>
      </c>
      <c r="F960">
        <f>'pure data'!J960</f>
        <v>21</v>
      </c>
      <c r="G960" t="str">
        <f>'pure data'!K960</f>
        <v>No</v>
      </c>
      <c r="H960" t="str">
        <f>'pure data'!M960</f>
        <v>L. Wollatz</v>
      </c>
      <c r="I960" t="str">
        <f>'pure data'!N960</f>
        <v>undergraduate</v>
      </c>
      <c r="J960" t="str">
        <f>'pure data'!O960</f>
        <v xml:space="preserve">FEEG3003 - IP </v>
      </c>
      <c r="K960">
        <f>'pure data'!P960</f>
        <v>0</v>
      </c>
      <c r="L960" t="str">
        <f>'pure data'!Q960</f>
        <v>print approved by Cruden - please refer to him for budget code</v>
      </c>
      <c r="M960" t="str">
        <f>'pure data'!T960</f>
        <v>yes</v>
      </c>
      <c r="N960" t="str">
        <f>'pure data'!D960</f>
        <v>Use</v>
      </c>
      <c r="O960" t="str">
        <f>'pure data'!E960 &amp; " " &amp; 'pure data'!F960</f>
        <v>D. W. dw4g12</v>
      </c>
      <c r="P960" t="s">
        <v>2130</v>
      </c>
      <c r="Q960" s="1">
        <f>'pure data'!C960</f>
        <v>42186.375</v>
      </c>
      <c r="R960" s="1">
        <f>'pure data'!L960</f>
        <v>42186.693749999999</v>
      </c>
      <c r="S960" t="str">
        <f>'pure data'!F960 &amp; "@soton.ac.uk"</f>
        <v>dw4g12@soton.ac.uk</v>
      </c>
      <c r="T960">
        <f>'pure data'!B960</f>
        <v>503039</v>
      </c>
      <c r="U960" t="str">
        <f>'pure data'!R960</f>
        <v>2015/7</v>
      </c>
      <c r="V960" t="str">
        <f>'pure data'!M960</f>
        <v>L. Wollatz</v>
      </c>
    </row>
    <row r="961" spans="2:22" x14ac:dyDescent="0.2">
      <c r="B961" t="str">
        <f>'pure data'!A961</f>
        <v>Printer 25</v>
      </c>
      <c r="C961">
        <f>'pure data'!G961</f>
        <v>25298941</v>
      </c>
      <c r="D961" s="13">
        <f>'pure data'!H961</f>
        <v>0.70208333333333339</v>
      </c>
      <c r="E961">
        <f>'pure data'!I961</f>
        <v>78.900000000000006</v>
      </c>
      <c r="F961">
        <f>'pure data'!J961</f>
        <v>29.5</v>
      </c>
      <c r="G961" t="str">
        <f>'pure data'!K961</f>
        <v>No</v>
      </c>
      <c r="H961" t="str">
        <f>'pure data'!M961</f>
        <v>L. Wollatz</v>
      </c>
      <c r="I961" t="str">
        <f>'pure data'!N961</f>
        <v>undergraduate</v>
      </c>
      <c r="J961" t="str">
        <f>'pure data'!O961</f>
        <v xml:space="preserve">FEEG3003 - IP </v>
      </c>
      <c r="K961">
        <f>'pure data'!P961</f>
        <v>0</v>
      </c>
      <c r="L961" t="str">
        <f>'pure data'!Q961</f>
        <v>print approved by Cruden - please refer to him for budget code</v>
      </c>
      <c r="M961" t="str">
        <f>'pure data'!T961</f>
        <v>yes</v>
      </c>
      <c r="N961" t="str">
        <f>'pure data'!D961</f>
        <v>Use</v>
      </c>
      <c r="O961" t="str">
        <f>'pure data'!E961 &amp; " " &amp; 'pure data'!F961</f>
        <v>D. W. dw4g12</v>
      </c>
      <c r="P961" t="s">
        <v>2130</v>
      </c>
      <c r="Q961" s="1">
        <f>'pure data'!C961</f>
        <v>42186.375</v>
      </c>
      <c r="R961" s="1">
        <f>'pure data'!L961</f>
        <v>42187.07708333333</v>
      </c>
      <c r="S961" t="str">
        <f>'pure data'!F961 &amp; "@soton.ac.uk"</f>
        <v>dw4g12@soton.ac.uk</v>
      </c>
      <c r="T961">
        <f>'pure data'!B961</f>
        <v>503041</v>
      </c>
      <c r="U961" t="str">
        <f>'pure data'!R961</f>
        <v>2015/7</v>
      </c>
      <c r="V961" t="str">
        <f>'pure data'!M961</f>
        <v>L. Wollatz</v>
      </c>
    </row>
    <row r="962" spans="2:22" x14ac:dyDescent="0.2">
      <c r="B962" t="str">
        <f>'pure data'!A962</f>
        <v>Printer 27</v>
      </c>
      <c r="C962">
        <f>'pure data'!G962</f>
        <v>26474872</v>
      </c>
      <c r="D962" s="13">
        <f>'pure data'!H962</f>
        <v>0.29166666666666669</v>
      </c>
      <c r="E962">
        <f>'pure data'!I962</f>
        <v>74</v>
      </c>
      <c r="F962">
        <f>'pure data'!J962</f>
        <v>0</v>
      </c>
      <c r="G962" t="str">
        <f>'pure data'!K962</f>
        <v>N/A</v>
      </c>
      <c r="H962" t="str">
        <f>'pure data'!M962</f>
        <v>L. Wollatz</v>
      </c>
      <c r="I962" t="str">
        <f>'pure data'!N962</f>
        <v>postgraduate</v>
      </c>
      <c r="J962" t="str">
        <f>'pure data'!O962</f>
        <v xml:space="preserve">PhD project </v>
      </c>
      <c r="K962">
        <f>'pure data'!P962</f>
        <v>0</v>
      </c>
      <c r="L962" t="str">
        <f>'pure data'!Q962</f>
        <v>Demonstrator</v>
      </c>
      <c r="M962" t="str">
        <f>'pure data'!T962</f>
        <v>yes</v>
      </c>
      <c r="N962" t="str">
        <f>'pure data'!D962</f>
        <v>Use</v>
      </c>
      <c r="O962" t="str">
        <f>'pure data'!E962 &amp; " " &amp; 'pure data'!F962</f>
        <v>Jinghua Tang jt7g13</v>
      </c>
      <c r="P962" t="s">
        <v>2130</v>
      </c>
      <c r="Q962" s="1">
        <f>'pure data'!C962</f>
        <v>42186.375</v>
      </c>
      <c r="R962" s="1">
        <f>'pure data'!L962</f>
        <v>42186.666666666664</v>
      </c>
      <c r="S962" t="str">
        <f>'pure data'!F962 &amp; "@soton.ac.uk"</f>
        <v>jt7g13@soton.ac.uk</v>
      </c>
      <c r="T962">
        <f>'pure data'!B962</f>
        <v>503086</v>
      </c>
      <c r="U962" t="str">
        <f>'pure data'!R962</f>
        <v>2015/7</v>
      </c>
      <c r="V962" t="str">
        <f>'pure data'!M962</f>
        <v>L. Wollatz</v>
      </c>
    </row>
    <row r="963" spans="2:22" x14ac:dyDescent="0.2">
      <c r="B963" t="str">
        <f>'pure data'!A963</f>
        <v>Printer 17</v>
      </c>
      <c r="C963">
        <f>'pure data'!G963</f>
        <v>21543852</v>
      </c>
      <c r="D963" s="13">
        <f>'pure data'!H963</f>
        <v>13.625</v>
      </c>
      <c r="E963">
        <f>'pure data'!I963</f>
        <v>305</v>
      </c>
      <c r="F963">
        <f>'pure data'!J963</f>
        <v>0</v>
      </c>
      <c r="G963" t="str">
        <f>'pure data'!K963</f>
        <v>N/A</v>
      </c>
      <c r="H963" t="str">
        <f>'pure data'!M963</f>
        <v>T. Standen</v>
      </c>
      <c r="I963" t="str">
        <f>'pure data'!N963</f>
        <v>demonstrator</v>
      </c>
      <c r="J963" t="str">
        <f>'pure data'!O963</f>
        <v>Demonstrator</v>
      </c>
      <c r="K963">
        <f>'pure data'!P963</f>
        <v>0</v>
      </c>
      <c r="L963" t="str">
        <f>'pure data'!Q963</f>
        <v>returned on 15/07/2015 to T. Standen</v>
      </c>
      <c r="M963" t="str">
        <f>'pure data'!T963</f>
        <v>yes</v>
      </c>
      <c r="N963" t="str">
        <f>'pure data'!D963</f>
        <v>Loan</v>
      </c>
      <c r="O963" t="str">
        <f>'pure data'!E963 &amp; " " &amp; 'pure data'!F963</f>
        <v>Tyra Standen ts1v07</v>
      </c>
      <c r="P963" t="s">
        <v>2130</v>
      </c>
      <c r="Q963" s="1">
        <f>'pure data'!C963</f>
        <v>42186.75</v>
      </c>
      <c r="R963" s="1">
        <f>'pure data'!L963</f>
        <v>42200.375</v>
      </c>
      <c r="S963" t="str">
        <f>'pure data'!F963 &amp; "@soton.ac.uk"</f>
        <v>ts1v07@soton.ac.uk</v>
      </c>
      <c r="T963">
        <f>'pure data'!B963</f>
        <v>84071</v>
      </c>
      <c r="U963" t="str">
        <f>'pure data'!R963</f>
        <v>2015/7</v>
      </c>
      <c r="V963" t="str">
        <f>'pure data'!M963</f>
        <v>T. Standen</v>
      </c>
    </row>
    <row r="964" spans="2:22" x14ac:dyDescent="0.2">
      <c r="B964" t="str">
        <f>'pure data'!A964</f>
        <v>Printer 12</v>
      </c>
      <c r="C964">
        <f>'pure data'!G964</f>
        <v>22588606</v>
      </c>
      <c r="D964" s="13">
        <f>'pure data'!H964</f>
        <v>21</v>
      </c>
      <c r="E964">
        <f>'pure data'!I964</f>
        <v>699.99900000000002</v>
      </c>
      <c r="F964">
        <f>'pure data'!J964</f>
        <v>0</v>
      </c>
      <c r="G964" t="str">
        <f>'pure data'!K964</f>
        <v>N/A</v>
      </c>
      <c r="H964" t="str">
        <f>'pure data'!M964</f>
        <v>D. Newman</v>
      </c>
      <c r="I964" t="str">
        <f>'pure data'!N964</f>
        <v>demonstrator</v>
      </c>
      <c r="J964" t="str">
        <f>'pure data'!O964</f>
        <v>Demonstrator</v>
      </c>
      <c r="K964">
        <f>'pure data'!P964</f>
        <v>0</v>
      </c>
      <c r="L964" t="str">
        <f>'pure data'!Q964</f>
        <v>returned on 15/07/2015 to T. Standen (returned without notification of demonstrators)</v>
      </c>
      <c r="M964" t="str">
        <f>'pure data'!T964</f>
        <v>yes</v>
      </c>
      <c r="N964" t="str">
        <f>'pure data'!D964</f>
        <v>Loan</v>
      </c>
      <c r="O964" t="str">
        <f>'pure data'!E964 &amp; " " &amp; 'pure data'!F964</f>
        <v>D. N. dn1g11</v>
      </c>
      <c r="P964" t="s">
        <v>2130</v>
      </c>
      <c r="Q964" s="1">
        <f>'pure data'!C964</f>
        <v>42179.75</v>
      </c>
      <c r="R964" s="1">
        <f>'pure data'!L964</f>
        <v>42200.75</v>
      </c>
      <c r="S964" t="str">
        <f>'pure data'!F964 &amp; "@soton.ac.uk"</f>
        <v>dn1g11@soton.ac.uk</v>
      </c>
      <c r="T964">
        <f>'pure data'!B964</f>
        <v>80222</v>
      </c>
      <c r="U964" t="str">
        <f>'pure data'!R964</f>
        <v>2015/6</v>
      </c>
      <c r="V964" t="str">
        <f>'pure data'!M964</f>
        <v>D. Newman</v>
      </c>
    </row>
    <row r="965" spans="2:22" x14ac:dyDescent="0.2">
      <c r="B965" t="str">
        <f>'pure data'!A965</f>
        <v>Printer 21</v>
      </c>
      <c r="C965">
        <f>'pure data'!G965</f>
        <v>0</v>
      </c>
      <c r="D965" s="13">
        <f>'pure data'!H965</f>
        <v>85.625</v>
      </c>
      <c r="E965">
        <f>'pure data'!I965</f>
        <v>900</v>
      </c>
      <c r="F965">
        <f>'pure data'!J965</f>
        <v>695</v>
      </c>
      <c r="G965" t="str">
        <f>'pure data'!K965</f>
        <v>N/A</v>
      </c>
      <c r="H965" t="str">
        <f>'pure data'!M965</f>
        <v>S. Yang</v>
      </c>
      <c r="I965" t="str">
        <f>'pure data'!N965</f>
        <v>staff</v>
      </c>
      <c r="J965" t="str">
        <f>'pure data'!O965</f>
        <v>staff</v>
      </c>
      <c r="K965">
        <f>'pure data'!P965</f>
        <v>0</v>
      </c>
      <c r="L965" t="str">
        <f>'pure data'!Q965</f>
        <v>returned on 07/10/2015 to L. Wollatz (Printer was on long loan signed off by Shoufeng)</v>
      </c>
      <c r="M965" t="str">
        <f>'pure data'!T965</f>
        <v>yes</v>
      </c>
      <c r="N965" t="str">
        <f>'pure data'!D965</f>
        <v>Loan</v>
      </c>
      <c r="O965" t="str">
        <f>'pure data'!E965 &amp; " " &amp; 'pure data'!F965</f>
        <v>Maurice Jones 0</v>
      </c>
      <c r="P965" t="s">
        <v>2130</v>
      </c>
      <c r="Q965" s="1">
        <f>'pure data'!C965</f>
        <v>42198.75</v>
      </c>
      <c r="R965" s="1">
        <f>'pure data'!L965</f>
        <v>42284.375</v>
      </c>
      <c r="S965" t="str">
        <f>'pure data'!F965 &amp; "@soton.ac.uk"</f>
        <v>0@soton.ac.uk</v>
      </c>
      <c r="T965">
        <f>'pure data'!B965</f>
        <v>63120</v>
      </c>
      <c r="U965" t="str">
        <f>'pure data'!R965</f>
        <v>2015/7</v>
      </c>
      <c r="V965" t="str">
        <f>'pure data'!M965</f>
        <v>S. Yang</v>
      </c>
    </row>
    <row r="966" spans="2:22" x14ac:dyDescent="0.2">
      <c r="B966" t="str">
        <f>'pure data'!A966</f>
        <v>Printer 24</v>
      </c>
      <c r="C966">
        <f>'pure data'!G966</f>
        <v>27314529</v>
      </c>
      <c r="D966" s="13">
        <f>'pure data'!H966</f>
        <v>6.9444444444444434E-2</v>
      </c>
      <c r="E966">
        <f>'pure data'!I966</f>
        <v>21.7</v>
      </c>
      <c r="F966">
        <f>'pure data'!J966</f>
        <v>4.5</v>
      </c>
      <c r="G966" t="str">
        <f>'pure data'!K966</f>
        <v>N/A</v>
      </c>
      <c r="H966" t="str">
        <f>'pure data'!M966</f>
        <v>T. Standen</v>
      </c>
      <c r="I966" t="str">
        <f>'pure data'!N966</f>
        <v>postgraduate</v>
      </c>
      <c r="J966" t="str">
        <f>'pure data'!O966</f>
        <v>postgraduate</v>
      </c>
      <c r="K966">
        <f>'pure data'!P966</f>
        <v>510672104</v>
      </c>
      <c r="L966" t="str">
        <f>'pure data'!Q966</f>
        <v>Budget code: 510672104</v>
      </c>
      <c r="M966" t="str">
        <f>'pure data'!T966</f>
        <v>yes</v>
      </c>
      <c r="N966" t="str">
        <f>'pure data'!D966</f>
        <v>Use</v>
      </c>
      <c r="O966" t="str">
        <f>'pure data'!E966 &amp; " " &amp; 'pure data'!F966</f>
        <v>D. A. J. F. dajf1e14</v>
      </c>
      <c r="P966" t="s">
        <v>2130</v>
      </c>
      <c r="Q966" s="1">
        <f>'pure data'!C966</f>
        <v>42198.375</v>
      </c>
      <c r="R966" s="1">
        <f>'pure data'!L966</f>
        <v>42198.444444444445</v>
      </c>
      <c r="S966" t="str">
        <f>'pure data'!F966 &amp; "@soton.ac.uk"</f>
        <v>dajf1e14@soton.ac.uk</v>
      </c>
      <c r="T966">
        <f>'pure data'!B966</f>
        <v>503039</v>
      </c>
      <c r="U966" t="str">
        <f>'pure data'!R966</f>
        <v>2015/7</v>
      </c>
      <c r="V966" t="str">
        <f>'pure data'!M966</f>
        <v>T. Standen</v>
      </c>
    </row>
    <row r="967" spans="2:22" x14ac:dyDescent="0.2">
      <c r="B967" t="str">
        <f>'pure data'!A967</f>
        <v>Printer 11</v>
      </c>
      <c r="C967">
        <f>'pure data'!G967</f>
        <v>27297799</v>
      </c>
      <c r="D967" s="13">
        <f>'pure data'!H967</f>
        <v>3.4722222222222224E-2</v>
      </c>
      <c r="E967">
        <f>'pure data'!I967</f>
        <v>10</v>
      </c>
      <c r="F967">
        <f>'pure data'!J967</f>
        <v>2.5</v>
      </c>
      <c r="G967" t="str">
        <f>'pure data'!K967</f>
        <v>N/A</v>
      </c>
      <c r="H967" t="str">
        <f>'pure data'!M967</f>
        <v>Y. Chen</v>
      </c>
      <c r="I967" t="str">
        <f>'pure data'!N967</f>
        <v>postgraduate</v>
      </c>
      <c r="J967" t="str">
        <f>'pure data'!O967</f>
        <v>postgraduate</v>
      </c>
      <c r="K967">
        <f>'pure data'!P967</f>
        <v>510672108</v>
      </c>
      <c r="L967" t="str">
        <f>'pure data'!Q967</f>
        <v>Budget Code: 510672108</v>
      </c>
      <c r="M967" t="str">
        <f>'pure data'!T967</f>
        <v>yes</v>
      </c>
      <c r="N967" t="str">
        <f>'pure data'!D967</f>
        <v>Use</v>
      </c>
      <c r="O967" t="str">
        <f>'pure data'!E967 &amp; " " &amp; 'pure data'!F967</f>
        <v>S. J. sj3n13</v>
      </c>
      <c r="P967" t="s">
        <v>2130</v>
      </c>
      <c r="Q967" s="1">
        <f>'pure data'!C967</f>
        <v>42200.375</v>
      </c>
      <c r="R967" s="1">
        <f>'pure data'!L967</f>
        <v>42200.409722222219</v>
      </c>
      <c r="S967" t="str">
        <f>'pure data'!F967 &amp; "@soton.ac.uk"</f>
        <v>sj3n13@soton.ac.uk</v>
      </c>
      <c r="T967">
        <f>'pure data'!B967</f>
        <v>80215</v>
      </c>
      <c r="U967" t="str">
        <f>'pure data'!R967</f>
        <v>2015/7</v>
      </c>
      <c r="V967" t="str">
        <f>'pure data'!M967</f>
        <v>Y. Chen</v>
      </c>
    </row>
    <row r="968" spans="2:22" x14ac:dyDescent="0.2">
      <c r="B968" t="str">
        <f>'pure data'!A968</f>
        <v>Printer 9</v>
      </c>
      <c r="C968">
        <f>'pure data'!G968</f>
        <v>27022234</v>
      </c>
      <c r="D968" s="13">
        <f>'pure data'!H968</f>
        <v>9.930555555555555E-2</v>
      </c>
      <c r="E968">
        <f>'pure data'!I968</f>
        <v>24.3</v>
      </c>
      <c r="F968">
        <f>'pure data'!J968</f>
        <v>6</v>
      </c>
      <c r="G968" t="str">
        <f>'pure data'!K968</f>
        <v>N/A</v>
      </c>
      <c r="H968" t="str">
        <f>'pure data'!M968</f>
        <v>Y. Chen</v>
      </c>
      <c r="I968" t="str">
        <f>'pure data'!N968</f>
        <v>postgraduate</v>
      </c>
      <c r="J968" t="str">
        <f>'pure data'!O968</f>
        <v>postgraduate</v>
      </c>
      <c r="K968">
        <f>'pure data'!P968</f>
        <v>510672108</v>
      </c>
      <c r="L968" t="str">
        <f>'pure data'!Q968</f>
        <v>Budget Code: 510672108</v>
      </c>
      <c r="M968" t="str">
        <f>'pure data'!T968</f>
        <v>yes</v>
      </c>
      <c r="N968" t="str">
        <f>'pure data'!D968</f>
        <v>Use</v>
      </c>
      <c r="O968" t="str">
        <f>'pure data'!E968 &amp; " " &amp; 'pure data'!F968</f>
        <v>I. H. W. ihw1e13</v>
      </c>
      <c r="P968" t="s">
        <v>2130</v>
      </c>
      <c r="Q968" s="1">
        <f>'pure data'!C968</f>
        <v>42200.375</v>
      </c>
      <c r="R968" s="1">
        <f>'pure data'!L968</f>
        <v>42200.474305555559</v>
      </c>
      <c r="S968" t="str">
        <f>'pure data'!F968 &amp; "@soton.ac.uk"</f>
        <v>ihw1e13@soton.ac.uk</v>
      </c>
      <c r="T968">
        <f>'pure data'!B968</f>
        <v>80213</v>
      </c>
      <c r="U968" t="str">
        <f>'pure data'!R968</f>
        <v>2015/7</v>
      </c>
      <c r="V968" t="str">
        <f>'pure data'!M968</f>
        <v>Y. Chen</v>
      </c>
    </row>
    <row r="969" spans="2:22" x14ac:dyDescent="0.2">
      <c r="B969" t="str">
        <f>'pure data'!A969</f>
        <v>Printer 17</v>
      </c>
      <c r="C969">
        <f>'pure data'!G969</f>
        <v>27301583</v>
      </c>
      <c r="D969" s="13">
        <f>'pure data'!H969</f>
        <v>4.3750000000000004E-2</v>
      </c>
      <c r="E969">
        <f>'pure data'!I969</f>
        <v>12.1</v>
      </c>
      <c r="F969">
        <f>'pure data'!J969</f>
        <v>3</v>
      </c>
      <c r="G969" t="str">
        <f>'pure data'!K969</f>
        <v>N/A</v>
      </c>
      <c r="H969" t="str">
        <f>'pure data'!M969</f>
        <v>Y. Chen</v>
      </c>
      <c r="I969" t="str">
        <f>'pure data'!N969</f>
        <v>postgraduate</v>
      </c>
      <c r="J969" t="str">
        <f>'pure data'!O969</f>
        <v>postgraduate</v>
      </c>
      <c r="K969">
        <f>'pure data'!P969</f>
        <v>510472108</v>
      </c>
      <c r="L969" t="str">
        <f>'pure data'!Q969</f>
        <v>Budget Code: 510472108</v>
      </c>
      <c r="M969" t="str">
        <f>'pure data'!T969</f>
        <v>yes</v>
      </c>
      <c r="N969" t="str">
        <f>'pure data'!D969</f>
        <v>Use</v>
      </c>
      <c r="O969" t="str">
        <f>'pure data'!E969 &amp; " " &amp; 'pure data'!F969</f>
        <v>Romel Lumare raco1914</v>
      </c>
      <c r="P969" t="s">
        <v>2130</v>
      </c>
      <c r="Q969" s="1">
        <f>'pure data'!C969</f>
        <v>42200.375</v>
      </c>
      <c r="R969" s="1">
        <f>'pure data'!L969</f>
        <v>42200.418749999997</v>
      </c>
      <c r="S969" t="str">
        <f>'pure data'!F969 &amp; "@soton.ac.uk"</f>
        <v>raco1914@soton.ac.uk</v>
      </c>
      <c r="T969">
        <f>'pure data'!B969</f>
        <v>84071</v>
      </c>
      <c r="U969" t="str">
        <f>'pure data'!R969</f>
        <v>2015/7</v>
      </c>
      <c r="V969" t="str">
        <f>'pure data'!M969</f>
        <v>Y. Chen</v>
      </c>
    </row>
    <row r="970" spans="2:22" x14ac:dyDescent="0.2">
      <c r="B970" t="str">
        <f>'pure data'!A970</f>
        <v>Printer 3</v>
      </c>
      <c r="C970">
        <f>'pure data'!G970</f>
        <v>27297799</v>
      </c>
      <c r="D970" s="13">
        <f>'pure data'!H970</f>
        <v>3.4722222222222224E-2</v>
      </c>
      <c r="E970">
        <f>'pure data'!I970</f>
        <v>10</v>
      </c>
      <c r="F970">
        <f>'pure data'!J970</f>
        <v>2.5</v>
      </c>
      <c r="G970" t="str">
        <f>'pure data'!K970</f>
        <v>N/A</v>
      </c>
      <c r="H970" t="str">
        <f>'pure data'!M970</f>
        <v>Y. Chen</v>
      </c>
      <c r="I970" t="str">
        <f>'pure data'!N970</f>
        <v>postgraduate</v>
      </c>
      <c r="J970" t="str">
        <f>'pure data'!O970</f>
        <v>postgraduate</v>
      </c>
      <c r="K970">
        <f>'pure data'!P970</f>
        <v>510672108</v>
      </c>
      <c r="L970" t="str">
        <f>'pure data'!Q970</f>
        <v>Budget Code: 510672108</v>
      </c>
      <c r="M970" t="str">
        <f>'pure data'!T970</f>
        <v>yes</v>
      </c>
      <c r="N970" t="str">
        <f>'pure data'!D970</f>
        <v>Use</v>
      </c>
      <c r="O970" t="str">
        <f>'pure data'!E970 &amp; " " &amp; 'pure data'!F970</f>
        <v>S. J. sj3n13</v>
      </c>
      <c r="P970" t="s">
        <v>2130</v>
      </c>
      <c r="Q970" s="1">
        <f>'pure data'!C970</f>
        <v>42200.375</v>
      </c>
      <c r="R970" s="1">
        <f>'pure data'!L970</f>
        <v>42200.409722222219</v>
      </c>
      <c r="S970" t="str">
        <f>'pure data'!F970 &amp; "@soton.ac.uk"</f>
        <v>sj3n13@soton.ac.uk</v>
      </c>
      <c r="T970">
        <f>'pure data'!B970</f>
        <v>82953</v>
      </c>
      <c r="U970" t="str">
        <f>'pure data'!R970</f>
        <v>2015/7</v>
      </c>
      <c r="V970" t="str">
        <f>'pure data'!M970</f>
        <v>Y. Chen</v>
      </c>
    </row>
    <row r="971" spans="2:22" x14ac:dyDescent="0.2">
      <c r="B971" t="str">
        <f>'pure data'!A971</f>
        <v>Printer 17</v>
      </c>
      <c r="C971">
        <f>'pure data'!G971</f>
        <v>27487962</v>
      </c>
      <c r="D971" s="13">
        <f>'pure data'!H971</f>
        <v>1.4583333333333332E-2</v>
      </c>
      <c r="E971">
        <f>'pure data'!I971</f>
        <v>7.2</v>
      </c>
      <c r="F971">
        <f>'pure data'!J971</f>
        <v>1</v>
      </c>
      <c r="G971" t="str">
        <f>'pure data'!K971</f>
        <v>N/A</v>
      </c>
      <c r="H971" t="str">
        <f>'pure data'!M971</f>
        <v>Y. Chen</v>
      </c>
      <c r="I971" t="str">
        <f>'pure data'!N971</f>
        <v>postgraduate</v>
      </c>
      <c r="J971" t="str">
        <f>'pure data'!O971</f>
        <v>PhD project</v>
      </c>
      <c r="K971">
        <f>'pure data'!P971</f>
        <v>511023101</v>
      </c>
      <c r="L971" t="str">
        <f>'pure data'!Q971</f>
        <v>Budget Code: 511023101</v>
      </c>
      <c r="M971" t="str">
        <f>'pure data'!T971</f>
        <v>yes</v>
      </c>
      <c r="N971" t="str">
        <f>'pure data'!D971</f>
        <v>Use</v>
      </c>
      <c r="O971" t="str">
        <f>'pure data'!E971 &amp; " " &amp; 'pure data'!F971</f>
        <v>T. A. B. tab1c14</v>
      </c>
      <c r="P971" t="s">
        <v>2130</v>
      </c>
      <c r="Q971" s="1">
        <f>'pure data'!C971</f>
        <v>42200.418749999997</v>
      </c>
      <c r="R971" s="1">
        <f>'pure data'!L971</f>
        <v>42200.433333333327</v>
      </c>
      <c r="S971" t="str">
        <f>'pure data'!F971 &amp; "@soton.ac.uk"</f>
        <v>tab1c14@soton.ac.uk</v>
      </c>
      <c r="T971">
        <f>'pure data'!B971</f>
        <v>84071</v>
      </c>
      <c r="U971" t="str">
        <f>'pure data'!R971</f>
        <v>2015/7</v>
      </c>
      <c r="V971" t="str">
        <f>'pure data'!M971</f>
        <v>Y. Chen</v>
      </c>
    </row>
    <row r="972" spans="2:22" x14ac:dyDescent="0.2">
      <c r="B972" t="str">
        <f>'pure data'!A972</f>
        <v>Printer 4</v>
      </c>
      <c r="C972">
        <f>'pure data'!G972</f>
        <v>27297799</v>
      </c>
      <c r="D972" s="13">
        <f>'pure data'!H972</f>
        <v>9.7916666666666666E-2</v>
      </c>
      <c r="E972">
        <f>'pure data'!I972</f>
        <v>101</v>
      </c>
      <c r="F972">
        <f>'pure data'!J972</f>
        <v>9</v>
      </c>
      <c r="G972" t="str">
        <f>'pure data'!K972</f>
        <v>N/A</v>
      </c>
      <c r="H972" t="str">
        <f>'pure data'!M972</f>
        <v>S. Mestry</v>
      </c>
      <c r="I972" t="str">
        <f>'pure data'!N972</f>
        <v>postgraduate</v>
      </c>
      <c r="J972" t="str">
        <f>'pure data'!O972</f>
        <v xml:space="preserve">MSc project </v>
      </c>
      <c r="K972">
        <f>'pure data'!P972</f>
        <v>510672108</v>
      </c>
      <c r="L972" t="str">
        <f>'pure data'!Q972</f>
        <v>Project code:510672108</v>
      </c>
      <c r="M972" t="str">
        <f>'pure data'!T972</f>
        <v>yes</v>
      </c>
      <c r="N972" t="str">
        <f>'pure data'!D972</f>
        <v>Use</v>
      </c>
      <c r="O972" t="str">
        <f>'pure data'!E972 &amp; " " &amp; 'pure data'!F972</f>
        <v>S. J. sj3n13</v>
      </c>
      <c r="P972" t="s">
        <v>2130</v>
      </c>
      <c r="Q972" s="1">
        <f>'pure data'!C972</f>
        <v>42200.375</v>
      </c>
      <c r="R972" s="1">
        <f>'pure data'!L972</f>
        <v>42200.472916666666</v>
      </c>
      <c r="S972" t="str">
        <f>'pure data'!F972 &amp; "@soton.ac.uk"</f>
        <v>sj3n13@soton.ac.uk</v>
      </c>
      <c r="T972">
        <f>'pure data'!B972</f>
        <v>83908</v>
      </c>
      <c r="U972" t="str">
        <f>'pure data'!R972</f>
        <v>2015/7</v>
      </c>
      <c r="V972" t="str">
        <f>'pure data'!M972</f>
        <v>S. Mestry</v>
      </c>
    </row>
    <row r="973" spans="2:22" x14ac:dyDescent="0.2">
      <c r="B973" t="str">
        <f>'pure data'!A973</f>
        <v>Printer 17</v>
      </c>
      <c r="C973">
        <f>'pure data'!G973</f>
        <v>27456412</v>
      </c>
      <c r="D973" s="13">
        <f>'pure data'!H973</f>
        <v>5.7638888888888885E-2</v>
      </c>
      <c r="E973">
        <f>'pure data'!I973</f>
        <v>11.7</v>
      </c>
      <c r="F973">
        <f>'pure data'!J973</f>
        <v>3</v>
      </c>
      <c r="G973" t="str">
        <f>'pure data'!K973</f>
        <v>N/A</v>
      </c>
      <c r="H973" t="str">
        <f>'pure data'!M973</f>
        <v>S. Mestry</v>
      </c>
      <c r="I973" t="str">
        <f>'pure data'!N973</f>
        <v>postgraduate</v>
      </c>
      <c r="J973" t="str">
        <f>'pure data'!O973</f>
        <v xml:space="preserve">MSc project </v>
      </c>
      <c r="K973">
        <f>'pure data'!P973</f>
        <v>510672108</v>
      </c>
      <c r="L973" t="str">
        <f>'pure data'!Q973</f>
        <v>Code: 510672108</v>
      </c>
      <c r="M973" t="str">
        <f>'pure data'!T973</f>
        <v>yes</v>
      </c>
      <c r="N973" t="str">
        <f>'pure data'!D973</f>
        <v>Use</v>
      </c>
      <c r="O973" t="str">
        <f>'pure data'!E973 &amp; " " &amp; 'pure data'!F973</f>
        <v>G. E. ge1g14</v>
      </c>
      <c r="P973" t="s">
        <v>2130</v>
      </c>
      <c r="Q973" s="1">
        <f>'pure data'!C973</f>
        <v>42200.433333333327</v>
      </c>
      <c r="R973" s="1">
        <f>'pure data'!L973</f>
        <v>42200.490972222215</v>
      </c>
      <c r="S973" t="str">
        <f>'pure data'!F973 &amp; "@soton.ac.uk"</f>
        <v>ge1g14@soton.ac.uk</v>
      </c>
      <c r="T973">
        <f>'pure data'!B973</f>
        <v>84071</v>
      </c>
      <c r="U973" t="str">
        <f>'pure data'!R973</f>
        <v>2015/7</v>
      </c>
      <c r="V973" t="str">
        <f>'pure data'!M973</f>
        <v>S. Mestry</v>
      </c>
    </row>
    <row r="974" spans="2:22" x14ac:dyDescent="0.2">
      <c r="B974" t="str">
        <f>'pure data'!A974</f>
        <v>Printer 9</v>
      </c>
      <c r="C974">
        <f>'pure data'!G974</f>
        <v>27022234</v>
      </c>
      <c r="D974" s="13">
        <f>'pure data'!H974</f>
        <v>9.5833333333333326E-2</v>
      </c>
      <c r="E974">
        <f>'pure data'!I974</f>
        <v>12.4</v>
      </c>
      <c r="F974">
        <f>'pure data'!J974</f>
        <v>4.5</v>
      </c>
      <c r="G974" t="str">
        <f>'pure data'!K974</f>
        <v>N/A</v>
      </c>
      <c r="H974" t="str">
        <f>'pure data'!M974</f>
        <v>S. Mestry</v>
      </c>
      <c r="I974" t="str">
        <f>'pure data'!N974</f>
        <v>postgraduate</v>
      </c>
      <c r="J974" t="str">
        <f>'pure data'!O974</f>
        <v xml:space="preserve">MSc project </v>
      </c>
      <c r="K974">
        <f>'pure data'!P974</f>
        <v>510672108</v>
      </c>
      <c r="L974" t="str">
        <f>'pure data'!Q974</f>
        <v>Code: 510672108</v>
      </c>
      <c r="M974" t="str">
        <f>'pure data'!T974</f>
        <v>yes</v>
      </c>
      <c r="N974" t="str">
        <f>'pure data'!D974</f>
        <v>Use</v>
      </c>
      <c r="O974" t="str">
        <f>'pure data'!E974 &amp; " " &amp; 'pure data'!F974</f>
        <v>I. H. W. ihw1e13</v>
      </c>
      <c r="P974" t="s">
        <v>2130</v>
      </c>
      <c r="Q974" s="1">
        <f>'pure data'!C974</f>
        <v>42200.474305555559</v>
      </c>
      <c r="R974" s="1">
        <f>'pure data'!L974</f>
        <v>42200.570138888892</v>
      </c>
      <c r="S974" t="str">
        <f>'pure data'!F974 &amp; "@soton.ac.uk"</f>
        <v>ihw1e13@soton.ac.uk</v>
      </c>
      <c r="T974">
        <f>'pure data'!B974</f>
        <v>80213</v>
      </c>
      <c r="U974" t="str">
        <f>'pure data'!R974</f>
        <v>2015/7</v>
      </c>
      <c r="V974" t="str">
        <f>'pure data'!M974</f>
        <v>S. Mestry</v>
      </c>
    </row>
    <row r="975" spans="2:22" x14ac:dyDescent="0.2">
      <c r="B975" t="str">
        <f>'pure data'!A975</f>
        <v>Printer 12</v>
      </c>
      <c r="C975">
        <f>'pure data'!G975</f>
        <v>24597325</v>
      </c>
      <c r="D975" s="13">
        <f>'pure data'!H975</f>
        <v>104</v>
      </c>
      <c r="E975">
        <f>'pure data'!I975</f>
        <v>0</v>
      </c>
      <c r="F975">
        <f>'pure data'!J975</f>
        <v>750.5</v>
      </c>
      <c r="G975" t="str">
        <f>'pure data'!K975</f>
        <v>No</v>
      </c>
      <c r="H975" t="str">
        <f>'pure data'!M975</f>
        <v>S. Mestry</v>
      </c>
      <c r="I975" t="str">
        <f>'pure data'!N975</f>
        <v>undergraduate</v>
      </c>
      <c r="J975" t="str">
        <f>'pure data'!O975</f>
        <v>Aero &amp; Astro</v>
      </c>
      <c r="K975">
        <f>'pure data'!P975</f>
        <v>0</v>
      </c>
      <c r="L975" t="str">
        <f>'pure data'!Q975</f>
        <v>returned on 27/10/2015 to Chris M.</v>
      </c>
      <c r="M975" t="str">
        <f>'pure data'!T975</f>
        <v>yes</v>
      </c>
      <c r="N975" t="str">
        <f>'pure data'!D975</f>
        <v>Loan</v>
      </c>
      <c r="O975" t="str">
        <f>'pure data'!E975 &amp; " " &amp; 'pure data'!F975</f>
        <v>B. L. H. blh1g11</v>
      </c>
      <c r="P975" t="s">
        <v>2130</v>
      </c>
      <c r="Q975" s="1">
        <f>'pure data'!C975</f>
        <v>42200.75</v>
      </c>
      <c r="R975" s="1">
        <f>'pure data'!L975</f>
        <v>42304.75</v>
      </c>
      <c r="S975" t="str">
        <f>'pure data'!F975 &amp; "@soton.ac.uk"</f>
        <v>blh1g11@soton.ac.uk</v>
      </c>
      <c r="T975">
        <f>'pure data'!B975</f>
        <v>80222</v>
      </c>
      <c r="U975" t="str">
        <f>'pure data'!R975</f>
        <v>2015/7</v>
      </c>
      <c r="V975" t="str">
        <f>'pure data'!M975</f>
        <v>S. Mestry</v>
      </c>
    </row>
    <row r="976" spans="2:22" x14ac:dyDescent="0.2">
      <c r="B976" t="str">
        <f>'pure data'!A976</f>
        <v>Printer 18</v>
      </c>
      <c r="C976">
        <f>'pure data'!G976</f>
        <v>27297799</v>
      </c>
      <c r="D976" s="13">
        <f>'pure data'!H976</f>
        <v>6.25E-2</v>
      </c>
      <c r="E976">
        <f>'pure data'!I976</f>
        <v>45.9</v>
      </c>
      <c r="F976">
        <f>'pure data'!J976</f>
        <v>5</v>
      </c>
      <c r="G976" t="str">
        <f>'pure data'!K976</f>
        <v>N/A</v>
      </c>
      <c r="H976" t="str">
        <f>'pure data'!M976</f>
        <v>S. Mestry</v>
      </c>
      <c r="I976" t="str">
        <f>'pure data'!N976</f>
        <v>postgraduate</v>
      </c>
      <c r="J976" t="str">
        <f>'pure data'!O976</f>
        <v xml:space="preserve">MSc project </v>
      </c>
      <c r="K976">
        <f>'pure data'!P976</f>
        <v>510672108</v>
      </c>
      <c r="L976" t="str">
        <f>'pure data'!Q976</f>
        <v>Code:510672108</v>
      </c>
      <c r="M976" t="str">
        <f>'pure data'!T976</f>
        <v>yes</v>
      </c>
      <c r="N976" t="str">
        <f>'pure data'!D976</f>
        <v>Use</v>
      </c>
      <c r="O976" t="str">
        <f>'pure data'!E976 &amp; " " &amp; 'pure data'!F976</f>
        <v>S. J. sj3n13</v>
      </c>
      <c r="P976" t="s">
        <v>2130</v>
      </c>
      <c r="Q976" s="1">
        <f>'pure data'!C976</f>
        <v>42200.375</v>
      </c>
      <c r="R976" s="1">
        <f>'pure data'!L976</f>
        <v>42200.4375</v>
      </c>
      <c r="S976" t="str">
        <f>'pure data'!F976 &amp; "@soton.ac.uk"</f>
        <v>sj3n13@soton.ac.uk</v>
      </c>
      <c r="T976">
        <f>'pure data'!B976</f>
        <v>84788</v>
      </c>
      <c r="U976" t="str">
        <f>'pure data'!R976</f>
        <v>2015/7</v>
      </c>
      <c r="V976" t="str">
        <f>'pure data'!M976</f>
        <v>S. Mestry</v>
      </c>
    </row>
    <row r="977" spans="2:22" x14ac:dyDescent="0.2">
      <c r="B977" t="str">
        <f>'pure data'!A977</f>
        <v>Printer 25</v>
      </c>
      <c r="C977">
        <f>'pure data'!G977</f>
        <v>27483517</v>
      </c>
      <c r="D977" s="13">
        <f>'pure data'!H977</f>
        <v>0.28472222222222221</v>
      </c>
      <c r="E977">
        <f>'pure data'!I977</f>
        <v>39.5</v>
      </c>
      <c r="F977">
        <f>'pure data'!J977</f>
        <v>16</v>
      </c>
      <c r="G977" t="str">
        <f>'pure data'!K977</f>
        <v>N/A</v>
      </c>
      <c r="H977" t="str">
        <f>'pure data'!M977</f>
        <v>T. Standen</v>
      </c>
      <c r="I977" t="str">
        <f>'pure data'!N977</f>
        <v>postgraduate</v>
      </c>
      <c r="J977" t="str">
        <f>'pure data'!O977</f>
        <v>postgraduate</v>
      </c>
      <c r="K977">
        <f>'pure data'!P977</f>
        <v>510672104</v>
      </c>
      <c r="L977" t="str">
        <f>'pure data'!Q977</f>
        <v>Budget code: 510672104</v>
      </c>
      <c r="M977" t="str">
        <f>'pure data'!T977</f>
        <v>yes</v>
      </c>
      <c r="N977" t="str">
        <f>'pure data'!D977</f>
        <v>Use</v>
      </c>
      <c r="O977" t="str">
        <f>'pure data'!E977 &amp; " " &amp; 'pure data'!F977</f>
        <v>D. F. df5g14</v>
      </c>
      <c r="P977" t="s">
        <v>2130</v>
      </c>
      <c r="Q977" s="1">
        <f>'pure data'!C977</f>
        <v>42200.375</v>
      </c>
      <c r="R977" s="1">
        <f>'pure data'!L977</f>
        <v>42200.659722222219</v>
      </c>
      <c r="S977" t="str">
        <f>'pure data'!F977 &amp; "@soton.ac.uk"</f>
        <v>df5g14@soton.ac.uk</v>
      </c>
      <c r="T977">
        <f>'pure data'!B977</f>
        <v>503041</v>
      </c>
      <c r="U977" t="str">
        <f>'pure data'!R977</f>
        <v>2015/7</v>
      </c>
      <c r="V977" t="str">
        <f>'pure data'!M977</f>
        <v>T. Standen</v>
      </c>
    </row>
    <row r="978" spans="2:22" x14ac:dyDescent="0.2">
      <c r="B978" t="str">
        <f>'pure data'!A978</f>
        <v>Printer 27</v>
      </c>
      <c r="C978">
        <f>'pure data'!G978</f>
        <v>27456412</v>
      </c>
      <c r="D978" s="13">
        <f>'pure data'!H978</f>
        <v>0.32430555555555557</v>
      </c>
      <c r="E978">
        <f>'pure data'!I978</f>
        <v>63.5</v>
      </c>
      <c r="F978">
        <f>'pure data'!J978</f>
        <v>15</v>
      </c>
      <c r="G978" t="str">
        <f>'pure data'!K978</f>
        <v>N/A</v>
      </c>
      <c r="H978" t="str">
        <f>'pure data'!M978</f>
        <v>S. Zhou</v>
      </c>
      <c r="I978" t="str">
        <f>'pure data'!N978</f>
        <v>postgraduate</v>
      </c>
      <c r="J978" t="str">
        <f>'pure data'!O978</f>
        <v xml:space="preserve">MSc project </v>
      </c>
      <c r="K978">
        <f>'pure data'!P978</f>
        <v>510672108</v>
      </c>
      <c r="L978" t="str">
        <f>'pure data'!Q978</f>
        <v>Code:510672108</v>
      </c>
      <c r="M978" t="str">
        <f>'pure data'!T978</f>
        <v>yes</v>
      </c>
      <c r="N978" t="str">
        <f>'pure data'!D978</f>
        <v>Use</v>
      </c>
      <c r="O978" t="str">
        <f>'pure data'!E978 &amp; " " &amp; 'pure data'!F978</f>
        <v>G. E. ge1g14</v>
      </c>
      <c r="P978" t="s">
        <v>2130</v>
      </c>
      <c r="Q978" s="1">
        <f>'pure data'!C978</f>
        <v>42214.375</v>
      </c>
      <c r="R978" s="1">
        <f>'pure data'!L978</f>
        <v>42214.699305555558</v>
      </c>
      <c r="S978" t="str">
        <f>'pure data'!F978 &amp; "@soton.ac.uk"</f>
        <v>ge1g14@soton.ac.uk</v>
      </c>
      <c r="T978">
        <f>'pure data'!B978</f>
        <v>503086</v>
      </c>
      <c r="U978" t="str">
        <f>'pure data'!R978</f>
        <v>2015/7</v>
      </c>
      <c r="V978" t="str">
        <f>'pure data'!M978</f>
        <v>S. Zhou</v>
      </c>
    </row>
    <row r="979" spans="2:22" x14ac:dyDescent="0.2">
      <c r="B979" t="str">
        <f>'pure data'!A979</f>
        <v>Printer 17</v>
      </c>
      <c r="C979">
        <f>'pure data'!G979</f>
        <v>27301583</v>
      </c>
      <c r="D979" s="13">
        <f>'pure data'!H979</f>
        <v>4.1666666666666664E-2</v>
      </c>
      <c r="E979">
        <f>'pure data'!I979</f>
        <v>8</v>
      </c>
      <c r="F979">
        <f>'pure data'!J979</f>
        <v>2</v>
      </c>
      <c r="G979" t="str">
        <f>'pure data'!K979</f>
        <v>N/A</v>
      </c>
      <c r="H979" t="str">
        <f>'pure data'!M979</f>
        <v>S. Zhou</v>
      </c>
      <c r="I979" t="str">
        <f>'pure data'!N979</f>
        <v>postgraduate</v>
      </c>
      <c r="J979" t="str">
        <f>'pure data'!O979</f>
        <v xml:space="preserve">MSc project </v>
      </c>
      <c r="K979">
        <f>'pure data'!P979</f>
        <v>510672104</v>
      </c>
      <c r="L979" t="str">
        <f>'pure data'!Q979</f>
        <v>Code: 510672104</v>
      </c>
      <c r="M979" t="str">
        <f>'pure data'!T979</f>
        <v>yes</v>
      </c>
      <c r="N979" t="str">
        <f>'pure data'!D979</f>
        <v>Use</v>
      </c>
      <c r="O979" t="str">
        <f>'pure data'!E979 &amp; " " &amp; 'pure data'!F979</f>
        <v>Romel Lumare raco1914</v>
      </c>
      <c r="P979" t="s">
        <v>2130</v>
      </c>
      <c r="Q979" s="1">
        <f>'pure data'!C979</f>
        <v>42214.375</v>
      </c>
      <c r="R979" s="1">
        <f>'pure data'!L979</f>
        <v>42214.416666666664</v>
      </c>
      <c r="S979" t="str">
        <f>'pure data'!F979 &amp; "@soton.ac.uk"</f>
        <v>raco1914@soton.ac.uk</v>
      </c>
      <c r="T979">
        <f>'pure data'!B979</f>
        <v>84071</v>
      </c>
      <c r="U979" t="str">
        <f>'pure data'!R979</f>
        <v>2015/7</v>
      </c>
      <c r="V979" t="str">
        <f>'pure data'!M979</f>
        <v>S. Zhou</v>
      </c>
    </row>
    <row r="980" spans="2:22" x14ac:dyDescent="0.2">
      <c r="B980" t="str">
        <f>'pure data'!A980</f>
        <v>Printer 9</v>
      </c>
      <c r="C980">
        <f>'pure data'!G980</f>
        <v>27022234</v>
      </c>
      <c r="D980" s="13">
        <f>'pure data'!H980</f>
        <v>9.6527777777777768E-2</v>
      </c>
      <c r="E980">
        <f>'pure data'!I980</f>
        <v>12.4</v>
      </c>
      <c r="F980">
        <f>'pure data'!J980</f>
        <v>4.5</v>
      </c>
      <c r="G980" t="str">
        <f>'pure data'!K980</f>
        <v>N/A</v>
      </c>
      <c r="H980" t="str">
        <f>'pure data'!M980</f>
        <v>S. Zhou</v>
      </c>
      <c r="I980" t="str">
        <f>'pure data'!N980</f>
        <v>postgraduate</v>
      </c>
      <c r="J980" t="str">
        <f>'pure data'!O980</f>
        <v xml:space="preserve">MSc project </v>
      </c>
      <c r="K980">
        <f>'pure data'!P980</f>
        <v>510672108</v>
      </c>
      <c r="L980" t="str">
        <f>'pure data'!Q980</f>
        <v>Code: 510672108</v>
      </c>
      <c r="M980" t="str">
        <f>'pure data'!T980</f>
        <v>yes</v>
      </c>
      <c r="N980" t="str">
        <f>'pure data'!D980</f>
        <v>Use</v>
      </c>
      <c r="O980" t="str">
        <f>'pure data'!E980 &amp; " " &amp; 'pure data'!F980</f>
        <v>I. H. W. ihw1e13</v>
      </c>
      <c r="P980" t="s">
        <v>2130</v>
      </c>
      <c r="Q980" s="1">
        <f>'pure data'!C980</f>
        <v>42214.375</v>
      </c>
      <c r="R980" s="1">
        <f>'pure data'!L980</f>
        <v>42214.47152777778</v>
      </c>
      <c r="S980" t="str">
        <f>'pure data'!F980 &amp; "@soton.ac.uk"</f>
        <v>ihw1e13@soton.ac.uk</v>
      </c>
      <c r="T980">
        <f>'pure data'!B980</f>
        <v>80213</v>
      </c>
      <c r="U980" t="str">
        <f>'pure data'!R980</f>
        <v>2015/7</v>
      </c>
      <c r="V980" t="str">
        <f>'pure data'!M980</f>
        <v>S. Zhou</v>
      </c>
    </row>
    <row r="981" spans="2:22" x14ac:dyDescent="0.2">
      <c r="B981" t="str">
        <f>'pure data'!A981</f>
        <v>Printer 16</v>
      </c>
      <c r="C981">
        <f>'pure data'!G981</f>
        <v>27301583</v>
      </c>
      <c r="D981" s="13">
        <f>'pure data'!H981</f>
        <v>0.10416666666666667</v>
      </c>
      <c r="E981">
        <f>'pure data'!I981</f>
        <v>26</v>
      </c>
      <c r="F981">
        <f>'pure data'!J981</f>
        <v>5.5</v>
      </c>
      <c r="G981" t="str">
        <f>'pure data'!K981</f>
        <v>N/A</v>
      </c>
      <c r="H981" t="str">
        <f>'pure data'!M981</f>
        <v>Y. Chen</v>
      </c>
      <c r="I981" t="str">
        <f>'pure data'!N981</f>
        <v>postgraduate</v>
      </c>
      <c r="J981" t="str">
        <f>'pure data'!O981</f>
        <v xml:space="preserve">MSc project </v>
      </c>
      <c r="K981">
        <f>'pure data'!P981</f>
        <v>510672104</v>
      </c>
      <c r="L981" t="str">
        <f>'pure data'!Q981</f>
        <v>Code: 510672104</v>
      </c>
      <c r="M981" t="str">
        <f>'pure data'!T981</f>
        <v>yes</v>
      </c>
      <c r="N981" t="str">
        <f>'pure data'!D981</f>
        <v>Use</v>
      </c>
      <c r="O981" t="str">
        <f>'pure data'!E981 &amp; " " &amp; 'pure data'!F981</f>
        <v>Romel Lumare raco1914</v>
      </c>
      <c r="P981" t="s">
        <v>2130</v>
      </c>
      <c r="Q981" s="1">
        <f>'pure data'!C981</f>
        <v>42214.375</v>
      </c>
      <c r="R981" s="1">
        <f>'pure data'!L981</f>
        <v>42214.479166666664</v>
      </c>
      <c r="S981" t="str">
        <f>'pure data'!F981 &amp; "@soton.ac.uk"</f>
        <v>raco1914@soton.ac.uk</v>
      </c>
      <c r="T981">
        <f>'pure data'!B981</f>
        <v>82908</v>
      </c>
      <c r="U981" t="str">
        <f>'pure data'!R981</f>
        <v>2015/7</v>
      </c>
      <c r="V981" t="str">
        <f>'pure data'!M981</f>
        <v>Y. Chen</v>
      </c>
    </row>
    <row r="982" spans="2:22" x14ac:dyDescent="0.2">
      <c r="B982" t="str">
        <f>'pure data'!A982</f>
        <v>Printer 4</v>
      </c>
      <c r="C982">
        <f>'pure data'!G982</f>
        <v>26695898</v>
      </c>
      <c r="D982" s="13">
        <f>'pure data'!H982</f>
        <v>2.4999999999999998E-2</v>
      </c>
      <c r="E982">
        <f>'pure data'!I982</f>
        <v>4.5</v>
      </c>
      <c r="F982">
        <f>'pure data'!J982</f>
        <v>1.5</v>
      </c>
      <c r="G982" t="str">
        <f>'pure data'!K982</f>
        <v>N/A</v>
      </c>
      <c r="H982" t="str">
        <f>'pure data'!M982</f>
        <v>Y. Chen</v>
      </c>
      <c r="I982" t="str">
        <f>'pure data'!N982</f>
        <v>postgraduate</v>
      </c>
      <c r="J982" t="str">
        <f>'pure data'!O982</f>
        <v xml:space="preserve">MSc project </v>
      </c>
      <c r="K982">
        <f>'pure data'!P982</f>
        <v>510672109</v>
      </c>
      <c r="L982" t="str">
        <f>'pure data'!Q982</f>
        <v>Code: 510672109</v>
      </c>
      <c r="M982" t="str">
        <f>'pure data'!T982</f>
        <v>yes</v>
      </c>
      <c r="N982" t="str">
        <f>'pure data'!D982</f>
        <v>Use</v>
      </c>
      <c r="O982" t="str">
        <f>'pure data'!E982 &amp; " " &amp; 'pure data'!F982</f>
        <v>G. Y. gy1g14</v>
      </c>
      <c r="P982" t="s">
        <v>2130</v>
      </c>
      <c r="Q982" s="1">
        <f>'pure data'!C982</f>
        <v>42214.375</v>
      </c>
      <c r="R982" s="1">
        <f>'pure data'!L982</f>
        <v>42214.400000000001</v>
      </c>
      <c r="S982" t="str">
        <f>'pure data'!F982 &amp; "@soton.ac.uk"</f>
        <v>gy1g14@soton.ac.uk</v>
      </c>
      <c r="T982">
        <f>'pure data'!B982</f>
        <v>83908</v>
      </c>
      <c r="U982" t="str">
        <f>'pure data'!R982</f>
        <v>2015/7</v>
      </c>
      <c r="V982" t="str">
        <f>'pure data'!M982</f>
        <v>Y. Chen</v>
      </c>
    </row>
    <row r="983" spans="2:22" x14ac:dyDescent="0.2">
      <c r="B983" t="str">
        <f>'pure data'!A983</f>
        <v>Printer 9</v>
      </c>
      <c r="C983">
        <f>'pure data'!G983</f>
        <v>27022234</v>
      </c>
      <c r="D983" s="13">
        <f>'pure data'!H983</f>
        <v>5.5555555555555558E-3</v>
      </c>
      <c r="E983">
        <f>'pure data'!I983</f>
        <v>1.7</v>
      </c>
      <c r="F983">
        <f>'pure data'!J983</f>
        <v>0.5</v>
      </c>
      <c r="G983" t="str">
        <f>'pure data'!K983</f>
        <v>N/A</v>
      </c>
      <c r="H983" t="str">
        <f>'pure data'!M983</f>
        <v>Y. Chen</v>
      </c>
      <c r="I983" t="str">
        <f>'pure data'!N983</f>
        <v>postgraduate</v>
      </c>
      <c r="J983" t="str">
        <f>'pure data'!O983</f>
        <v xml:space="preserve">MSc project </v>
      </c>
      <c r="K983">
        <f>'pure data'!P983</f>
        <v>510672108</v>
      </c>
      <c r="L983" t="str">
        <f>'pure data'!Q983</f>
        <v>Code: 518672108</v>
      </c>
      <c r="M983" t="str">
        <f>'pure data'!T983</f>
        <v>yes</v>
      </c>
      <c r="N983" t="str">
        <f>'pure data'!D983</f>
        <v>Use</v>
      </c>
      <c r="O983" t="str">
        <f>'pure data'!E983 &amp; " " &amp; 'pure data'!F983</f>
        <v>I. H. W. ihw1e13</v>
      </c>
      <c r="P983" t="s">
        <v>2130</v>
      </c>
      <c r="Q983" s="1">
        <f>'pure data'!C983</f>
        <v>42214.47152777778</v>
      </c>
      <c r="R983" s="1">
        <f>'pure data'!L983</f>
        <v>42214.477083333339</v>
      </c>
      <c r="S983" t="str">
        <f>'pure data'!F983 &amp; "@soton.ac.uk"</f>
        <v>ihw1e13@soton.ac.uk</v>
      </c>
      <c r="T983">
        <f>'pure data'!B983</f>
        <v>80213</v>
      </c>
      <c r="U983" t="str">
        <f>'pure data'!R983</f>
        <v>2015/7</v>
      </c>
      <c r="V983" t="str">
        <f>'pure data'!M983</f>
        <v>Y. Chen</v>
      </c>
    </row>
    <row r="984" spans="2:22" x14ac:dyDescent="0.2">
      <c r="B984" t="str">
        <f>'pure data'!A984</f>
        <v>Printer 25</v>
      </c>
      <c r="C984">
        <f>'pure data'!G984</f>
        <v>22483817</v>
      </c>
      <c r="D984" s="13">
        <f>'pure data'!H984</f>
        <v>0.24722222222222223</v>
      </c>
      <c r="E984">
        <f>'pure data'!I984</f>
        <v>34.5</v>
      </c>
      <c r="F984">
        <f>'pure data'!J984</f>
        <v>11</v>
      </c>
      <c r="G984" t="str">
        <f>'pure data'!K984</f>
        <v>N/A</v>
      </c>
      <c r="H984" t="str">
        <f>'pure data'!M984</f>
        <v>Y. Chen</v>
      </c>
      <c r="I984" t="str">
        <f>'pure data'!N984</f>
        <v>postgraduate</v>
      </c>
      <c r="J984" t="str">
        <f>'pure data'!O984</f>
        <v xml:space="preserve">MSc project </v>
      </c>
      <c r="K984">
        <f>'pure data'!P984</f>
        <v>510672104</v>
      </c>
      <c r="L984" t="str">
        <f>'pure data'!Q984</f>
        <v>Code: 510672104</v>
      </c>
      <c r="M984" t="str">
        <f>'pure data'!T984</f>
        <v>yes</v>
      </c>
      <c r="N984" t="str">
        <f>'pure data'!D984</f>
        <v>Use</v>
      </c>
      <c r="O984" t="str">
        <f>'pure data'!E984 &amp; " " &amp; 'pure data'!F984</f>
        <v>D. F. df5g14</v>
      </c>
      <c r="P984" t="s">
        <v>2130</v>
      </c>
      <c r="Q984" s="1">
        <f>'pure data'!C984</f>
        <v>42214.375</v>
      </c>
      <c r="R984" s="1">
        <f>'pure data'!L984</f>
        <v>42214.62222222222</v>
      </c>
      <c r="S984" t="str">
        <f>'pure data'!F984 &amp; "@soton.ac.uk"</f>
        <v>df5g14@soton.ac.uk</v>
      </c>
      <c r="T984">
        <f>'pure data'!B984</f>
        <v>503041</v>
      </c>
      <c r="U984" t="str">
        <f>'pure data'!R984</f>
        <v>2015/7</v>
      </c>
      <c r="V984" t="str">
        <f>'pure data'!M984</f>
        <v>Y. Chen</v>
      </c>
    </row>
    <row r="985" spans="2:22" x14ac:dyDescent="0.2">
      <c r="B985" t="str">
        <f>'pure data'!A985</f>
        <v>Printer 16</v>
      </c>
      <c r="C985">
        <f>'pure data'!G985</f>
        <v>27301583</v>
      </c>
      <c r="D985" s="13">
        <f>'pure data'!H985</f>
        <v>3</v>
      </c>
      <c r="E985">
        <f>'pure data'!I985</f>
        <v>56</v>
      </c>
      <c r="F985">
        <f>'pure data'!J985</f>
        <v>0</v>
      </c>
      <c r="G985" t="str">
        <f>'pure data'!K985</f>
        <v>N/A</v>
      </c>
      <c r="H985" t="str">
        <f>'pure data'!M985</f>
        <v>Y. Chen</v>
      </c>
      <c r="I985" t="str">
        <f>'pure data'!N985</f>
        <v>postgraduate</v>
      </c>
      <c r="J985" t="str">
        <f>'pure data'!O985</f>
        <v xml:space="preserve">MSc project </v>
      </c>
      <c r="K985">
        <f>'pure data'!P985</f>
        <v>0</v>
      </c>
      <c r="L985" t="str">
        <f>'pure data'!Q985</f>
        <v>returned on 07/08/2015 to Y. Chen</v>
      </c>
      <c r="M985" t="str">
        <f>'pure data'!T985</f>
        <v>yes</v>
      </c>
      <c r="N985" t="str">
        <f>'pure data'!D985</f>
        <v>Loan</v>
      </c>
      <c r="O985" t="str">
        <f>'pure data'!E985 &amp; " " &amp; 'pure data'!F985</f>
        <v>Romel Lumare raco1914</v>
      </c>
      <c r="P985" t="s">
        <v>2130</v>
      </c>
      <c r="Q985" s="1">
        <f>'pure data'!C985</f>
        <v>42220.75</v>
      </c>
      <c r="R985" s="1">
        <f>'pure data'!L985</f>
        <v>42223.75</v>
      </c>
      <c r="S985" t="str">
        <f>'pure data'!F985 &amp; "@soton.ac.uk"</f>
        <v>raco1914@soton.ac.uk</v>
      </c>
      <c r="T985">
        <f>'pure data'!B985</f>
        <v>82908</v>
      </c>
      <c r="U985" t="str">
        <f>'pure data'!R985</f>
        <v>2015/8</v>
      </c>
      <c r="V985" t="str">
        <f>'pure data'!M985</f>
        <v>Y. Chen</v>
      </c>
    </row>
    <row r="986" spans="2:22" x14ac:dyDescent="0.2">
      <c r="B986" t="str">
        <f>'pure data'!A986</f>
        <v>Printer 17</v>
      </c>
      <c r="C986">
        <f>'pure data'!G986</f>
        <v>25832166</v>
      </c>
      <c r="D986" s="13">
        <f>'pure data'!H986</f>
        <v>4.5833333333333337E-2</v>
      </c>
      <c r="E986">
        <f>'pure data'!I986</f>
        <v>24.6</v>
      </c>
      <c r="F986">
        <f>'pure data'!J986</f>
        <v>3</v>
      </c>
      <c r="G986" t="str">
        <f>'pure data'!K986</f>
        <v>N/A</v>
      </c>
      <c r="H986" t="str">
        <f>'pure data'!M986</f>
        <v>S. Mestry</v>
      </c>
      <c r="I986" t="str">
        <f>'pure data'!N986</f>
        <v>undergraduate</v>
      </c>
      <c r="J986" t="str">
        <f>'pure data'!O986</f>
        <v>FEEG6012</v>
      </c>
      <c r="K986">
        <f>'pure data'!P986</f>
        <v>0</v>
      </c>
      <c r="L986">
        <f>'pure data'!Q986</f>
        <v>0</v>
      </c>
      <c r="M986" t="str">
        <f>'pure data'!T986</f>
        <v>yes</v>
      </c>
      <c r="N986" t="str">
        <f>'pure data'!D986</f>
        <v>Use</v>
      </c>
      <c r="O986" t="str">
        <f>'pure data'!E986 &amp; " " &amp; 'pure data'!F986</f>
        <v>M. G. M. mgm1g13</v>
      </c>
      <c r="P986" t="s">
        <v>2130</v>
      </c>
      <c r="Q986" s="1">
        <f>'pure data'!C986</f>
        <v>42221.375</v>
      </c>
      <c r="R986" s="1">
        <f>'pure data'!L986</f>
        <v>42221.42083333333</v>
      </c>
      <c r="S986" t="str">
        <f>'pure data'!F986 &amp; "@soton.ac.uk"</f>
        <v>mgm1g13@soton.ac.uk</v>
      </c>
      <c r="T986">
        <f>'pure data'!B986</f>
        <v>84071</v>
      </c>
      <c r="U986" t="str">
        <f>'pure data'!R986</f>
        <v>2015/8</v>
      </c>
      <c r="V986" t="str">
        <f>'pure data'!M986</f>
        <v>S. Mestry</v>
      </c>
    </row>
    <row r="987" spans="2:22" x14ac:dyDescent="0.2">
      <c r="B987" t="str">
        <f>'pure data'!A987</f>
        <v>Printer 3</v>
      </c>
      <c r="C987">
        <f>'pure data'!G987</f>
        <v>25832166</v>
      </c>
      <c r="D987" s="13">
        <f>'pure data'!H987</f>
        <v>4.5833333333333337E-2</v>
      </c>
      <c r="E987">
        <f>'pure data'!I987</f>
        <v>24.6</v>
      </c>
      <c r="F987">
        <f>'pure data'!J987</f>
        <v>3</v>
      </c>
      <c r="G987" t="str">
        <f>'pure data'!K987</f>
        <v>N/A</v>
      </c>
      <c r="H987" t="str">
        <f>'pure data'!M987</f>
        <v>S. Mestry</v>
      </c>
      <c r="I987" t="str">
        <f>'pure data'!N987</f>
        <v>undergraduate</v>
      </c>
      <c r="J987" t="str">
        <f>'pure data'!O987</f>
        <v>FEEG6012</v>
      </c>
      <c r="K987">
        <f>'pure data'!P987</f>
        <v>0</v>
      </c>
      <c r="L987">
        <f>'pure data'!Q987</f>
        <v>0</v>
      </c>
      <c r="M987" t="str">
        <f>'pure data'!T987</f>
        <v>yes</v>
      </c>
      <c r="N987" t="str">
        <f>'pure data'!D987</f>
        <v>Use</v>
      </c>
      <c r="O987" t="str">
        <f>'pure data'!E987 &amp; " " &amp; 'pure data'!F987</f>
        <v>M. G. M. mgm1g13</v>
      </c>
      <c r="P987" t="s">
        <v>2130</v>
      </c>
      <c r="Q987" s="1">
        <f>'pure data'!C987</f>
        <v>42221.375</v>
      </c>
      <c r="R987" s="1">
        <f>'pure data'!L987</f>
        <v>42221.42083333333</v>
      </c>
      <c r="S987" t="str">
        <f>'pure data'!F987 &amp; "@soton.ac.uk"</f>
        <v>mgm1g13@soton.ac.uk</v>
      </c>
      <c r="T987">
        <f>'pure data'!B987</f>
        <v>82953</v>
      </c>
      <c r="U987" t="str">
        <f>'pure data'!R987</f>
        <v>2015/8</v>
      </c>
      <c r="V987" t="str">
        <f>'pure data'!M987</f>
        <v>S. Mestry</v>
      </c>
    </row>
    <row r="988" spans="2:22" x14ac:dyDescent="0.2">
      <c r="B988" t="str">
        <f>'pure data'!A988</f>
        <v>Printer 11</v>
      </c>
      <c r="C988">
        <f>'pure data'!G988</f>
        <v>27297799</v>
      </c>
      <c r="D988" s="13">
        <f>'pure data'!H988</f>
        <v>8.6111111111111124E-2</v>
      </c>
      <c r="E988">
        <f>'pure data'!I988</f>
        <v>8.1999999999999993</v>
      </c>
      <c r="F988">
        <f>'pure data'!J988</f>
        <v>4</v>
      </c>
      <c r="G988" t="str">
        <f>'pure data'!K988</f>
        <v>N/A</v>
      </c>
      <c r="H988" t="str">
        <f>'pure data'!M988</f>
        <v>S. Mestry</v>
      </c>
      <c r="I988" t="str">
        <f>'pure data'!N988</f>
        <v>postgraduate</v>
      </c>
      <c r="J988" t="str">
        <f>'pure data'!O988</f>
        <v xml:space="preserve">MSc project </v>
      </c>
      <c r="K988">
        <f>'pure data'!P988</f>
        <v>510672108</v>
      </c>
      <c r="L988" t="str">
        <f>'pure data'!Q988</f>
        <v>Code: 510672108</v>
      </c>
      <c r="M988" t="str">
        <f>'pure data'!T988</f>
        <v>yes</v>
      </c>
      <c r="N988" t="str">
        <f>'pure data'!D988</f>
        <v>Use</v>
      </c>
      <c r="O988" t="str">
        <f>'pure data'!E988 &amp; " " &amp; 'pure data'!F988</f>
        <v>S. J. sj3n13</v>
      </c>
      <c r="P988" t="s">
        <v>2130</v>
      </c>
      <c r="Q988" s="1">
        <f>'pure data'!C988</f>
        <v>42221.375</v>
      </c>
      <c r="R988" s="1">
        <f>'pure data'!L988</f>
        <v>42221.461111111108</v>
      </c>
      <c r="S988" t="str">
        <f>'pure data'!F988 &amp; "@soton.ac.uk"</f>
        <v>sj3n13@soton.ac.uk</v>
      </c>
      <c r="T988">
        <f>'pure data'!B988</f>
        <v>80215</v>
      </c>
      <c r="U988" t="str">
        <f>'pure data'!R988</f>
        <v>2015/8</v>
      </c>
      <c r="V988" t="str">
        <f>'pure data'!M988</f>
        <v>S. Mestry</v>
      </c>
    </row>
    <row r="989" spans="2:22" x14ac:dyDescent="0.2">
      <c r="B989" t="str">
        <f>'pure data'!A989</f>
        <v>Printer 4</v>
      </c>
      <c r="C989">
        <f>'pure data'!G989</f>
        <v>2741257</v>
      </c>
      <c r="D989" s="13">
        <f>'pure data'!H989</f>
        <v>1.5972222222222224E-2</v>
      </c>
      <c r="E989">
        <f>'pure data'!I989</f>
        <v>3.3</v>
      </c>
      <c r="F989">
        <f>'pure data'!J989</f>
        <v>1</v>
      </c>
      <c r="G989" t="str">
        <f>'pure data'!K989</f>
        <v>N/A</v>
      </c>
      <c r="H989" t="str">
        <f>'pure data'!M989</f>
        <v>S. Mestry</v>
      </c>
      <c r="I989" t="str">
        <f>'pure data'!N989</f>
        <v>postgraduate</v>
      </c>
      <c r="J989" t="str">
        <f>'pure data'!O989</f>
        <v>MSc project  32784</v>
      </c>
      <c r="K989">
        <f>'pure data'!P989</f>
        <v>0</v>
      </c>
      <c r="L989">
        <f>'pure data'!Q989</f>
        <v>0</v>
      </c>
      <c r="M989" t="str">
        <f>'pure data'!T989</f>
        <v>yes</v>
      </c>
      <c r="N989" t="str">
        <f>'pure data'!D989</f>
        <v>Use</v>
      </c>
      <c r="O989" t="str">
        <f>'pure data'!E989 &amp; " " &amp; 'pure data'!F989</f>
        <v>S. A. P. sap1g14</v>
      </c>
      <c r="P989" t="s">
        <v>2130</v>
      </c>
      <c r="Q989" s="1">
        <f>'pure data'!C989</f>
        <v>42221.375</v>
      </c>
      <c r="R989" s="1">
        <f>'pure data'!L989</f>
        <v>42221.390972222223</v>
      </c>
      <c r="S989" t="str">
        <f>'pure data'!F989 &amp; "@soton.ac.uk"</f>
        <v>sap1g14@soton.ac.uk</v>
      </c>
      <c r="T989">
        <f>'pure data'!B989</f>
        <v>83908</v>
      </c>
      <c r="U989" t="str">
        <f>'pure data'!R989</f>
        <v>2015/8</v>
      </c>
      <c r="V989" t="str">
        <f>'pure data'!M989</f>
        <v>S. Mestry</v>
      </c>
    </row>
    <row r="990" spans="2:22" x14ac:dyDescent="0.2">
      <c r="B990" t="str">
        <f>'pure data'!A990</f>
        <v>Printer 9</v>
      </c>
      <c r="C990">
        <f>'pure data'!G990</f>
        <v>27022234</v>
      </c>
      <c r="D990" s="13">
        <f>'pure data'!H990</f>
        <v>5.1388888888888894E-2</v>
      </c>
      <c r="E990">
        <f>'pure data'!I990</f>
        <v>6.9</v>
      </c>
      <c r="F990">
        <f>'pure data'!J990</f>
        <v>2.5</v>
      </c>
      <c r="G990" t="str">
        <f>'pure data'!K990</f>
        <v>N/A</v>
      </c>
      <c r="H990" t="str">
        <f>'pure data'!M990</f>
        <v>S. Mestry</v>
      </c>
      <c r="I990" t="str">
        <f>'pure data'!N990</f>
        <v>postgraduate</v>
      </c>
      <c r="J990" t="str">
        <f>'pure data'!O990</f>
        <v xml:space="preserve">MSc project </v>
      </c>
      <c r="K990">
        <f>'pure data'!P990</f>
        <v>510672108</v>
      </c>
      <c r="L990" t="str">
        <f>'pure data'!Q990</f>
        <v>Code: 510672108</v>
      </c>
      <c r="M990" t="str">
        <f>'pure data'!T990</f>
        <v>yes</v>
      </c>
      <c r="N990" t="str">
        <f>'pure data'!D990</f>
        <v>Use</v>
      </c>
      <c r="O990" t="str">
        <f>'pure data'!E990 &amp; " " &amp; 'pure data'!F990</f>
        <v>I. H. W. ihw1e13</v>
      </c>
      <c r="P990" t="s">
        <v>2130</v>
      </c>
      <c r="Q990" s="1">
        <f>'pure data'!C990</f>
        <v>42221.375</v>
      </c>
      <c r="R990" s="1">
        <f>'pure data'!L990</f>
        <v>42221.426388888889</v>
      </c>
      <c r="S990" t="str">
        <f>'pure data'!F990 &amp; "@soton.ac.uk"</f>
        <v>ihw1e13@soton.ac.uk</v>
      </c>
      <c r="T990">
        <f>'pure data'!B990</f>
        <v>80213</v>
      </c>
      <c r="U990" t="str">
        <f>'pure data'!R990</f>
        <v>2015/8</v>
      </c>
      <c r="V990" t="str">
        <f>'pure data'!M990</f>
        <v>S. Mestry</v>
      </c>
    </row>
    <row r="991" spans="2:22" x14ac:dyDescent="0.2">
      <c r="B991" t="str">
        <f>'pure data'!A991</f>
        <v>Printer 4</v>
      </c>
      <c r="C991">
        <f>'pure data'!G991</f>
        <v>27411257</v>
      </c>
      <c r="D991" s="13">
        <f>'pure data'!H991</f>
        <v>1.6666666666666666E-2</v>
      </c>
      <c r="E991">
        <f>'pure data'!I991</f>
        <v>3.3</v>
      </c>
      <c r="F991">
        <f>'pure data'!J991</f>
        <v>1</v>
      </c>
      <c r="G991" t="str">
        <f>'pure data'!K991</f>
        <v>N/A</v>
      </c>
      <c r="H991" t="str">
        <f>'pure data'!M991</f>
        <v>S. Mestry</v>
      </c>
      <c r="I991" t="str">
        <f>'pure data'!N991</f>
        <v>postgraduate</v>
      </c>
      <c r="J991" t="str">
        <f>'pure data'!O991</f>
        <v>MSc project  32784</v>
      </c>
      <c r="K991">
        <f>'pure data'!P991</f>
        <v>0</v>
      </c>
      <c r="L991">
        <f>'pure data'!Q991</f>
        <v>0</v>
      </c>
      <c r="M991" t="str">
        <f>'pure data'!T991</f>
        <v>yes</v>
      </c>
      <c r="N991" t="str">
        <f>'pure data'!D991</f>
        <v>Use</v>
      </c>
      <c r="O991" t="str">
        <f>'pure data'!E991 &amp; " " &amp; 'pure data'!F991</f>
        <v>S. A. P. sap1g14</v>
      </c>
      <c r="P991" t="s">
        <v>2130</v>
      </c>
      <c r="Q991" s="1">
        <f>'pure data'!C991</f>
        <v>42221.390972222223</v>
      </c>
      <c r="R991" s="1">
        <f>'pure data'!L991</f>
        <v>42221.407638888893</v>
      </c>
      <c r="S991" t="str">
        <f>'pure data'!F991 &amp; "@soton.ac.uk"</f>
        <v>sap1g14@soton.ac.uk</v>
      </c>
      <c r="T991">
        <f>'pure data'!B991</f>
        <v>83908</v>
      </c>
      <c r="U991" t="str">
        <f>'pure data'!R991</f>
        <v>2015/8</v>
      </c>
      <c r="V991" t="str">
        <f>'pure data'!M991</f>
        <v>S. Mestry</v>
      </c>
    </row>
    <row r="992" spans="2:22" x14ac:dyDescent="0.2">
      <c r="B992" t="str">
        <f>'pure data'!A992</f>
        <v>Printer 3</v>
      </c>
      <c r="C992">
        <f>'pure data'!G992</f>
        <v>25832166</v>
      </c>
      <c r="D992" s="13">
        <f>'pure data'!H992</f>
        <v>2.4999999999999998E-2</v>
      </c>
      <c r="E992">
        <f>'pure data'!I992</f>
        <v>13</v>
      </c>
      <c r="F992">
        <f>'pure data'!J992</f>
        <v>2</v>
      </c>
      <c r="G992" t="str">
        <f>'pure data'!K992</f>
        <v>N/A</v>
      </c>
      <c r="H992" t="str">
        <f>'pure data'!M992</f>
        <v>S. Mestry</v>
      </c>
      <c r="I992" t="str">
        <f>'pure data'!N992</f>
        <v>undergraduate</v>
      </c>
      <c r="J992" t="str">
        <f>'pure data'!O992</f>
        <v>FEEG6012</v>
      </c>
      <c r="K992">
        <f>'pure data'!P992</f>
        <v>0</v>
      </c>
      <c r="L992">
        <f>'pure data'!Q992</f>
        <v>0</v>
      </c>
      <c r="M992" t="str">
        <f>'pure data'!T992</f>
        <v>yes</v>
      </c>
      <c r="N992" t="str">
        <f>'pure data'!D992</f>
        <v>Use</v>
      </c>
      <c r="O992" t="str">
        <f>'pure data'!E992 &amp; " " &amp; 'pure data'!F992</f>
        <v>M. G. M. mgm1g13</v>
      </c>
      <c r="P992" t="s">
        <v>2130</v>
      </c>
      <c r="Q992" s="1">
        <f>'pure data'!C992</f>
        <v>42221.42083333333</v>
      </c>
      <c r="R992" s="1">
        <f>'pure data'!L992</f>
        <v>42221.445833333331</v>
      </c>
      <c r="S992" t="str">
        <f>'pure data'!F992 &amp; "@soton.ac.uk"</f>
        <v>mgm1g13@soton.ac.uk</v>
      </c>
      <c r="T992">
        <f>'pure data'!B992</f>
        <v>82953</v>
      </c>
      <c r="U992" t="str">
        <f>'pure data'!R992</f>
        <v>2015/8</v>
      </c>
      <c r="V992" t="str">
        <f>'pure data'!M992</f>
        <v>S. Mestry</v>
      </c>
    </row>
    <row r="993" spans="2:22" x14ac:dyDescent="0.2">
      <c r="B993" t="str">
        <f>'pure data'!A993</f>
        <v>Printer 20</v>
      </c>
      <c r="C993">
        <f>'pure data'!G993</f>
        <v>27022234</v>
      </c>
      <c r="D993" s="13">
        <f>'pure data'!H993</f>
        <v>2.4999999999999998E-2</v>
      </c>
      <c r="E993">
        <f>'pure data'!I993</f>
        <v>4.3</v>
      </c>
      <c r="F993">
        <f>'pure data'!J993</f>
        <v>1.5</v>
      </c>
      <c r="G993" t="str">
        <f>'pure data'!K993</f>
        <v>N/A</v>
      </c>
      <c r="H993" t="str">
        <f>'pure data'!M993</f>
        <v>S. Mestry</v>
      </c>
      <c r="I993" t="str">
        <f>'pure data'!N993</f>
        <v>postgraduate</v>
      </c>
      <c r="J993" t="str">
        <f>'pure data'!O993</f>
        <v xml:space="preserve">MSc project </v>
      </c>
      <c r="K993">
        <f>'pure data'!P993</f>
        <v>0</v>
      </c>
      <c r="L993">
        <f>'pure data'!Q993</f>
        <v>0</v>
      </c>
      <c r="M993" t="str">
        <f>'pure data'!T993</f>
        <v>yes</v>
      </c>
      <c r="N993" t="str">
        <f>'pure data'!D993</f>
        <v>Use</v>
      </c>
      <c r="O993" t="str">
        <f>'pure data'!E993 &amp; " " &amp; 'pure data'!F993</f>
        <v>I. H. W. ihw1e13</v>
      </c>
      <c r="P993" t="s">
        <v>2130</v>
      </c>
      <c r="Q993" s="1">
        <f>'pure data'!C993</f>
        <v>42221.375</v>
      </c>
      <c r="R993" s="1">
        <f>'pure data'!L993</f>
        <v>42221.4</v>
      </c>
      <c r="S993" t="str">
        <f>'pure data'!F993 &amp; "@soton.ac.uk"</f>
        <v>ihw1e13@soton.ac.uk</v>
      </c>
      <c r="T993">
        <f>'pure data'!B993</f>
        <v>84097</v>
      </c>
      <c r="U993" t="str">
        <f>'pure data'!R993</f>
        <v>2015/8</v>
      </c>
      <c r="V993" t="str">
        <f>'pure data'!M993</f>
        <v>S. Mestry</v>
      </c>
    </row>
    <row r="994" spans="2:22" x14ac:dyDescent="0.2">
      <c r="B994" t="str">
        <f>'pure data'!A994</f>
        <v>Printer 3</v>
      </c>
      <c r="C994">
        <f>'pure data'!G994</f>
        <v>25832166</v>
      </c>
      <c r="D994" s="13">
        <f>'pure data'!H994</f>
        <v>2.4999999999999998E-2</v>
      </c>
      <c r="E994">
        <f>'pure data'!I994</f>
        <v>13</v>
      </c>
      <c r="F994">
        <f>'pure data'!J994</f>
        <v>2</v>
      </c>
      <c r="G994" t="str">
        <f>'pure data'!K994</f>
        <v>N/A</v>
      </c>
      <c r="H994" t="str">
        <f>'pure data'!M994</f>
        <v>S. Mestry</v>
      </c>
      <c r="I994" t="str">
        <f>'pure data'!N994</f>
        <v>undergraduate</v>
      </c>
      <c r="J994" t="str">
        <f>'pure data'!O994</f>
        <v>FEEG6012</v>
      </c>
      <c r="K994">
        <f>'pure data'!P994</f>
        <v>0</v>
      </c>
      <c r="L994">
        <f>'pure data'!Q994</f>
        <v>0</v>
      </c>
      <c r="M994" t="str">
        <f>'pure data'!T994</f>
        <v>yes</v>
      </c>
      <c r="N994" t="str">
        <f>'pure data'!D994</f>
        <v>Use</v>
      </c>
      <c r="O994" t="str">
        <f>'pure data'!E994 &amp; " " &amp; 'pure data'!F994</f>
        <v>M. G. M. mgm1g13</v>
      </c>
      <c r="P994" t="s">
        <v>2130</v>
      </c>
      <c r="Q994" s="1">
        <f>'pure data'!C994</f>
        <v>42221.445833333331</v>
      </c>
      <c r="R994" s="1">
        <f>'pure data'!L994</f>
        <v>42221.470833333333</v>
      </c>
      <c r="S994" t="str">
        <f>'pure data'!F994 &amp; "@soton.ac.uk"</f>
        <v>mgm1g13@soton.ac.uk</v>
      </c>
      <c r="T994">
        <f>'pure data'!B994</f>
        <v>82953</v>
      </c>
      <c r="U994" t="str">
        <f>'pure data'!R994</f>
        <v>2015/8</v>
      </c>
      <c r="V994" t="str">
        <f>'pure data'!M994</f>
        <v>S. Mestry</v>
      </c>
    </row>
    <row r="995" spans="2:22" x14ac:dyDescent="0.2">
      <c r="B995" t="str">
        <f>'pure data'!A995</f>
        <v>Printer 9</v>
      </c>
      <c r="C995">
        <f>'pure data'!G995</f>
        <v>27022234</v>
      </c>
      <c r="D995" s="13">
        <f>'pure data'!H995</f>
        <v>7.625</v>
      </c>
      <c r="E995">
        <f>'pure data'!I995</f>
        <v>106</v>
      </c>
      <c r="F995">
        <f>'pure data'!J995</f>
        <v>0</v>
      </c>
      <c r="G995" t="str">
        <f>'pure data'!K995</f>
        <v>N/A</v>
      </c>
      <c r="H995" t="str">
        <f>'pure data'!M995</f>
        <v>Y. Chen</v>
      </c>
      <c r="I995" t="str">
        <f>'pure data'!N995</f>
        <v>postgraduate</v>
      </c>
      <c r="J995" t="str">
        <f>'pure data'!O995</f>
        <v xml:space="preserve">MSc project </v>
      </c>
      <c r="K995">
        <f>'pure data'!P995</f>
        <v>0</v>
      </c>
      <c r="L995" t="str">
        <f>'pure data'!Q995</f>
        <v>returned on 19/08/2015 to Y. Chen</v>
      </c>
      <c r="M995" t="str">
        <f>'pure data'!T995</f>
        <v>yes</v>
      </c>
      <c r="N995" t="str">
        <f>'pure data'!D995</f>
        <v>Loan</v>
      </c>
      <c r="O995" t="str">
        <f>'pure data'!E995 &amp; " " &amp; 'pure data'!F995</f>
        <v>I. H. W. ihw1e13</v>
      </c>
      <c r="P995" t="s">
        <v>2130</v>
      </c>
      <c r="Q995" s="1">
        <f>'pure data'!C995</f>
        <v>42227.75</v>
      </c>
      <c r="R995" s="1">
        <f>'pure data'!L995</f>
        <v>42235.375</v>
      </c>
      <c r="S995" t="str">
        <f>'pure data'!F995 &amp; "@soton.ac.uk"</f>
        <v>ihw1e13@soton.ac.uk</v>
      </c>
      <c r="T995">
        <f>'pure data'!B995</f>
        <v>80213</v>
      </c>
      <c r="U995" t="str">
        <f>'pure data'!R995</f>
        <v>2015/8</v>
      </c>
      <c r="V995" t="str">
        <f>'pure data'!M995</f>
        <v>Y. Chen</v>
      </c>
    </row>
    <row r="996" spans="2:22" x14ac:dyDescent="0.2">
      <c r="B996" t="str">
        <f>'pure data'!A996</f>
        <v>Printer 11</v>
      </c>
      <c r="C996">
        <f>'pure data'!G996</f>
        <v>27297799</v>
      </c>
      <c r="D996" s="13">
        <f>'pure data'!H996</f>
        <v>1.8055555555555557E-2</v>
      </c>
      <c r="E996">
        <f>'pure data'!I996</f>
        <v>11</v>
      </c>
      <c r="F996">
        <f>'pure data'!J996</f>
        <v>1.5</v>
      </c>
      <c r="G996" t="str">
        <f>'pure data'!K996</f>
        <v>N/A</v>
      </c>
      <c r="H996" t="str">
        <f>'pure data'!M996</f>
        <v>S. Zhou</v>
      </c>
      <c r="I996" t="str">
        <f>'pure data'!N996</f>
        <v>postgraduate</v>
      </c>
      <c r="J996" t="str">
        <f>'pure data'!O996</f>
        <v xml:space="preserve">MSc project </v>
      </c>
      <c r="K996">
        <f>'pure data'!P996</f>
        <v>510672108</v>
      </c>
      <c r="L996" t="str">
        <f>'pure data'!Q996</f>
        <v>Code:510672108</v>
      </c>
      <c r="M996" t="str">
        <f>'pure data'!T996</f>
        <v>yes</v>
      </c>
      <c r="N996" t="str">
        <f>'pure data'!D996</f>
        <v>Use</v>
      </c>
      <c r="O996" t="str">
        <f>'pure data'!E996 &amp; " " &amp; 'pure data'!F996</f>
        <v>S. J. sj3n13</v>
      </c>
      <c r="P996" t="s">
        <v>2130</v>
      </c>
      <c r="Q996" s="1">
        <f>'pure data'!C996</f>
        <v>42228.375</v>
      </c>
      <c r="R996" s="1">
        <f>'pure data'!L996</f>
        <v>42228.393055555556</v>
      </c>
      <c r="S996" t="str">
        <f>'pure data'!F996 &amp; "@soton.ac.uk"</f>
        <v>sj3n13@soton.ac.uk</v>
      </c>
      <c r="T996">
        <f>'pure data'!B996</f>
        <v>80215</v>
      </c>
      <c r="U996" t="str">
        <f>'pure data'!R996</f>
        <v>2015/8</v>
      </c>
      <c r="V996" t="str">
        <f>'pure data'!M996</f>
        <v>S. Zhou</v>
      </c>
    </row>
    <row r="997" spans="2:22" x14ac:dyDescent="0.2">
      <c r="B997" t="str">
        <f>'pure data'!A997</f>
        <v>Printer 11</v>
      </c>
      <c r="C997">
        <f>'pure data'!G997</f>
        <v>27297799</v>
      </c>
      <c r="D997" s="13">
        <f>'pure data'!H997</f>
        <v>4.1666666666666664E-2</v>
      </c>
      <c r="E997">
        <f>'pure data'!I997</f>
        <v>12</v>
      </c>
      <c r="F997">
        <f>'pure data'!J997</f>
        <v>2.5</v>
      </c>
      <c r="G997" t="str">
        <f>'pure data'!K997</f>
        <v>N/A</v>
      </c>
      <c r="H997" t="str">
        <f>'pure data'!M997</f>
        <v>S. Zhou</v>
      </c>
      <c r="I997" t="str">
        <f>'pure data'!N997</f>
        <v>postgraduate</v>
      </c>
      <c r="J997" t="str">
        <f>'pure data'!O997</f>
        <v xml:space="preserve">MSc project </v>
      </c>
      <c r="K997">
        <f>'pure data'!P997</f>
        <v>510672108</v>
      </c>
      <c r="L997" t="str">
        <f>'pure data'!Q997</f>
        <v>Code:510672108</v>
      </c>
      <c r="M997" t="str">
        <f>'pure data'!T997</f>
        <v>yes</v>
      </c>
      <c r="N997" t="str">
        <f>'pure data'!D997</f>
        <v>Use</v>
      </c>
      <c r="O997" t="str">
        <f>'pure data'!E997 &amp; " " &amp; 'pure data'!F997</f>
        <v>S. J. sj3n13</v>
      </c>
      <c r="P997" t="s">
        <v>2130</v>
      </c>
      <c r="Q997" s="1">
        <f>'pure data'!C997</f>
        <v>42228.393055555556</v>
      </c>
      <c r="R997" s="1">
        <f>'pure data'!L997</f>
        <v>42228.43472222222</v>
      </c>
      <c r="S997" t="str">
        <f>'pure data'!F997 &amp; "@soton.ac.uk"</f>
        <v>sj3n13@soton.ac.uk</v>
      </c>
      <c r="T997">
        <f>'pure data'!B997</f>
        <v>80215</v>
      </c>
      <c r="U997" t="str">
        <f>'pure data'!R997</f>
        <v>2015/8</v>
      </c>
      <c r="V997" t="str">
        <f>'pure data'!M997</f>
        <v>S. Zhou</v>
      </c>
    </row>
    <row r="998" spans="2:22" x14ac:dyDescent="0.2">
      <c r="B998" t="str">
        <f>'pure data'!A998</f>
        <v>Printer 24</v>
      </c>
      <c r="C998">
        <f>'pure data'!G998</f>
        <v>26695898</v>
      </c>
      <c r="D998" s="13">
        <f>'pure data'!H998</f>
        <v>0.25833333333333336</v>
      </c>
      <c r="E998">
        <f>'pure data'!I998</f>
        <v>126</v>
      </c>
      <c r="F998">
        <f>'pure data'!J998</f>
        <v>16</v>
      </c>
      <c r="G998" t="str">
        <f>'pure data'!K998</f>
        <v>N/A</v>
      </c>
      <c r="H998" t="str">
        <f>'pure data'!M998</f>
        <v>S. Zhou</v>
      </c>
      <c r="I998" t="str">
        <f>'pure data'!N998</f>
        <v>postgraduate</v>
      </c>
      <c r="J998" t="str">
        <f>'pure data'!O998</f>
        <v xml:space="preserve">MSc project </v>
      </c>
      <c r="K998">
        <f>'pure data'!P998</f>
        <v>510672109</v>
      </c>
      <c r="L998" t="str">
        <f>'pure data'!Q998</f>
        <v>Code:510672109</v>
      </c>
      <c r="M998" t="str">
        <f>'pure data'!T998</f>
        <v>yes</v>
      </c>
      <c r="N998" t="str">
        <f>'pure data'!D998</f>
        <v>Use</v>
      </c>
      <c r="O998" t="str">
        <f>'pure data'!E998 &amp; " " &amp; 'pure data'!F998</f>
        <v>G. Y. gy1g14</v>
      </c>
      <c r="P998" t="s">
        <v>2130</v>
      </c>
      <c r="Q998" s="1">
        <f>'pure data'!C998</f>
        <v>42228.375</v>
      </c>
      <c r="R998" s="1">
        <f>'pure data'!L998</f>
        <v>42228.633333333331</v>
      </c>
      <c r="S998" t="str">
        <f>'pure data'!F998 &amp; "@soton.ac.uk"</f>
        <v>gy1g14@soton.ac.uk</v>
      </c>
      <c r="T998">
        <f>'pure data'!B998</f>
        <v>503039</v>
      </c>
      <c r="U998" t="str">
        <f>'pure data'!R998</f>
        <v>2015/8</v>
      </c>
      <c r="V998" t="str">
        <f>'pure data'!M998</f>
        <v>S. Zhou</v>
      </c>
    </row>
    <row r="999" spans="2:22" x14ac:dyDescent="0.2">
      <c r="B999" t="str">
        <f>'pure data'!A999</f>
        <v>Printer 25</v>
      </c>
      <c r="C999">
        <f>'pure data'!G999</f>
        <v>26695898</v>
      </c>
      <c r="D999" s="13">
        <f>'pure data'!H999</f>
        <v>0.25833333333333336</v>
      </c>
      <c r="E999">
        <f>'pure data'!I999</f>
        <v>126</v>
      </c>
      <c r="F999">
        <f>'pure data'!J999</f>
        <v>16</v>
      </c>
      <c r="G999" t="str">
        <f>'pure data'!K999</f>
        <v>N/A</v>
      </c>
      <c r="H999" t="str">
        <f>'pure data'!M999</f>
        <v>S. Zhou</v>
      </c>
      <c r="I999" t="str">
        <f>'pure data'!N999</f>
        <v>postgraduate</v>
      </c>
      <c r="J999" t="str">
        <f>'pure data'!O999</f>
        <v xml:space="preserve">MSc project </v>
      </c>
      <c r="K999">
        <f>'pure data'!P999</f>
        <v>510672109</v>
      </c>
      <c r="L999" t="str">
        <f>'pure data'!Q999</f>
        <v>Code:510672109</v>
      </c>
      <c r="M999" t="str">
        <f>'pure data'!T999</f>
        <v>yes</v>
      </c>
      <c r="N999" t="str">
        <f>'pure data'!D999</f>
        <v>Use</v>
      </c>
      <c r="O999" t="str">
        <f>'pure data'!E999 &amp; " " &amp; 'pure data'!F999</f>
        <v>G. Y. gy1g14</v>
      </c>
      <c r="P999" t="s">
        <v>2130</v>
      </c>
      <c r="Q999" s="1">
        <f>'pure data'!C999</f>
        <v>42228.375</v>
      </c>
      <c r="R999" s="1">
        <f>'pure data'!L999</f>
        <v>42228.633333333331</v>
      </c>
      <c r="S999" t="str">
        <f>'pure data'!F999 &amp; "@soton.ac.uk"</f>
        <v>gy1g14@soton.ac.uk</v>
      </c>
      <c r="T999">
        <f>'pure data'!B999</f>
        <v>503041</v>
      </c>
      <c r="U999" t="str">
        <f>'pure data'!R999</f>
        <v>2015/8</v>
      </c>
      <c r="V999" t="str">
        <f>'pure data'!M999</f>
        <v>S. Zhou</v>
      </c>
    </row>
    <row r="1000" spans="2:22" x14ac:dyDescent="0.2">
      <c r="B1000" t="str">
        <f>'pure data'!A1000</f>
        <v>Printer 26</v>
      </c>
      <c r="C1000">
        <f>'pure data'!G1000</f>
        <v>27314529</v>
      </c>
      <c r="D1000" s="13">
        <f>'pure data'!H1000</f>
        <v>0.49027777777777781</v>
      </c>
      <c r="E1000">
        <f>'pure data'!I1000</f>
        <v>95</v>
      </c>
      <c r="F1000">
        <f>'pure data'!J1000</f>
        <v>22.5</v>
      </c>
      <c r="G1000" t="str">
        <f>'pure data'!K1000</f>
        <v>N/A</v>
      </c>
      <c r="H1000" t="str">
        <f>'pure data'!M1000</f>
        <v>L. Muscutt</v>
      </c>
      <c r="I1000" t="str">
        <f>'pure data'!N1000</f>
        <v>demonstrator</v>
      </c>
      <c r="J1000" t="str">
        <f>'pure data'!O1000</f>
        <v>Demonstrator</v>
      </c>
      <c r="K1000">
        <f>'pure data'!P1000</f>
        <v>0</v>
      </c>
      <c r="L1000">
        <f>'pure data'!Q1000</f>
        <v>0</v>
      </c>
      <c r="M1000" t="str">
        <f>'pure data'!T1000</f>
        <v>yes</v>
      </c>
      <c r="N1000" t="str">
        <f>'pure data'!D1000</f>
        <v>Use</v>
      </c>
      <c r="O1000" t="str">
        <f>'pure data'!E1000 &amp; " " &amp; 'pure data'!F1000</f>
        <v>D. A. J. F. dajf1e14</v>
      </c>
      <c r="P1000" t="s">
        <v>2130</v>
      </c>
      <c r="Q1000" s="1">
        <f>'pure data'!C1000</f>
        <v>42228.375</v>
      </c>
      <c r="R1000" s="1">
        <f>'pure data'!L1000</f>
        <v>42228.865277777775</v>
      </c>
      <c r="S1000" t="str">
        <f>'pure data'!F1000 &amp; "@soton.ac.uk"</f>
        <v>dajf1e14@soton.ac.uk</v>
      </c>
      <c r="T1000">
        <f>'pure data'!B1000</f>
        <v>503063</v>
      </c>
      <c r="U1000" t="str">
        <f>'pure data'!R1000</f>
        <v>2015/8</v>
      </c>
      <c r="V1000" t="str">
        <f>'pure data'!M1000</f>
        <v>L. Muscutt</v>
      </c>
    </row>
    <row r="1001" spans="2:22" x14ac:dyDescent="0.2">
      <c r="B1001" t="str">
        <f>'pure data'!A1001</f>
        <v>Printer 27</v>
      </c>
      <c r="C1001">
        <f>'pure data'!G1001</f>
        <v>25747983</v>
      </c>
      <c r="D1001" s="13">
        <f>'pure data'!H1001</f>
        <v>0.75</v>
      </c>
      <c r="E1001">
        <f>'pure data'!I1001</f>
        <v>0</v>
      </c>
      <c r="F1001">
        <f>'pure data'!J1001</f>
        <v>27</v>
      </c>
      <c r="G1001" t="str">
        <f>'pure data'!K1001</f>
        <v>N/A</v>
      </c>
      <c r="H1001" t="str">
        <f>'pure data'!M1001</f>
        <v>L. Muscutt</v>
      </c>
      <c r="I1001" t="str">
        <f>'pure data'!N1001</f>
        <v>demonstrator</v>
      </c>
      <c r="J1001" t="str">
        <f>'pure data'!O1001</f>
        <v>Demonstrator</v>
      </c>
      <c r="K1001">
        <f>'pure data'!P1001</f>
        <v>0</v>
      </c>
      <c r="L1001" t="str">
        <f>'pure data'!Q1001</f>
        <v>Own filament</v>
      </c>
      <c r="M1001" t="str">
        <f>'pure data'!T1001</f>
        <v>yes</v>
      </c>
      <c r="N1001" t="str">
        <f>'pure data'!D1001</f>
        <v>Use</v>
      </c>
      <c r="O1001" t="str">
        <f>'pure data'!E1001 &amp; " " &amp; 'pure data'!F1001</f>
        <v>Luke Muscutt lem1g12</v>
      </c>
      <c r="P1001" t="s">
        <v>2130</v>
      </c>
      <c r="Q1001" s="1">
        <f>'pure data'!C1001</f>
        <v>42221.375</v>
      </c>
      <c r="R1001" s="1">
        <f>'pure data'!L1001</f>
        <v>42222.125</v>
      </c>
      <c r="S1001" t="str">
        <f>'pure data'!F1001 &amp; "@soton.ac.uk"</f>
        <v>lem1g12@soton.ac.uk</v>
      </c>
      <c r="T1001">
        <f>'pure data'!B1001</f>
        <v>503086</v>
      </c>
      <c r="U1001" t="str">
        <f>'pure data'!R1001</f>
        <v>2015/8</v>
      </c>
      <c r="V1001" t="str">
        <f>'pure data'!M1001</f>
        <v>L. Muscutt</v>
      </c>
    </row>
    <row r="1002" spans="2:22" x14ac:dyDescent="0.2">
      <c r="B1002" t="str">
        <f>'pure data'!A1002</f>
        <v>Printer 24</v>
      </c>
      <c r="C1002">
        <f>'pure data'!G1002</f>
        <v>25747983</v>
      </c>
      <c r="D1002" s="13">
        <f>'pure data'!H1002</f>
        <v>0.16666666666666666</v>
      </c>
      <c r="E1002">
        <f>'pure data'!I1002</f>
        <v>0</v>
      </c>
      <c r="F1002">
        <f>'pure data'!J1002</f>
        <v>8</v>
      </c>
      <c r="G1002" t="str">
        <f>'pure data'!K1002</f>
        <v>N/A</v>
      </c>
      <c r="H1002" t="str">
        <f>'pure data'!M1002</f>
        <v>L. Muscutt</v>
      </c>
      <c r="I1002" t="str">
        <f>'pure data'!N1002</f>
        <v>demonstrator</v>
      </c>
      <c r="J1002" t="str">
        <f>'pure data'!O1002</f>
        <v>Demonstrator</v>
      </c>
      <c r="K1002">
        <f>'pure data'!P1002</f>
        <v>0</v>
      </c>
      <c r="L1002" t="str">
        <f>'pure data'!Q1002</f>
        <v>Own filament</v>
      </c>
      <c r="M1002" t="str">
        <f>'pure data'!T1002</f>
        <v>yes</v>
      </c>
      <c r="N1002" t="str">
        <f>'pure data'!D1002</f>
        <v>Use</v>
      </c>
      <c r="O1002" t="str">
        <f>'pure data'!E1002 &amp; " " &amp; 'pure data'!F1002</f>
        <v>Luke Muscutt lem1g12</v>
      </c>
      <c r="P1002" t="s">
        <v>2130</v>
      </c>
      <c r="Q1002" s="1">
        <f>'pure data'!C1002</f>
        <v>42221.375</v>
      </c>
      <c r="R1002" s="1">
        <f>'pure data'!L1002</f>
        <v>42221.541666666664</v>
      </c>
      <c r="S1002" t="str">
        <f>'pure data'!F1002 &amp; "@soton.ac.uk"</f>
        <v>lem1g12@soton.ac.uk</v>
      </c>
      <c r="T1002">
        <f>'pure data'!B1002</f>
        <v>503039</v>
      </c>
      <c r="U1002" t="str">
        <f>'pure data'!R1002</f>
        <v>2015/8</v>
      </c>
      <c r="V1002" t="str">
        <f>'pure data'!M1002</f>
        <v>L. Muscutt</v>
      </c>
    </row>
    <row r="1003" spans="2:22" x14ac:dyDescent="0.2">
      <c r="B1003" t="str">
        <f>'pure data'!A1003</f>
        <v>Printer 27</v>
      </c>
      <c r="C1003">
        <f>'pure data'!G1003</f>
        <v>25747983</v>
      </c>
      <c r="D1003" s="13">
        <f>'pure data'!H1003</f>
        <v>9.1666666666666674E-2</v>
      </c>
      <c r="E1003">
        <f>'pure data'!I1003</f>
        <v>0</v>
      </c>
      <c r="F1003">
        <f>'pure data'!J1003</f>
        <v>4.5</v>
      </c>
      <c r="G1003" t="str">
        <f>'pure data'!K1003</f>
        <v>N/A</v>
      </c>
      <c r="H1003" t="str">
        <f>'pure data'!M1003</f>
        <v>L. Muscutt</v>
      </c>
      <c r="I1003" t="str">
        <f>'pure data'!N1003</f>
        <v>demonstrator</v>
      </c>
      <c r="J1003" t="str">
        <f>'pure data'!O1003</f>
        <v>Demonstrator</v>
      </c>
      <c r="K1003">
        <f>'pure data'!P1003</f>
        <v>0</v>
      </c>
      <c r="L1003" t="str">
        <f>'pure data'!Q1003</f>
        <v>Own filament</v>
      </c>
      <c r="M1003" t="str">
        <f>'pure data'!T1003</f>
        <v>yes</v>
      </c>
      <c r="N1003" t="str">
        <f>'pure data'!D1003</f>
        <v>Use</v>
      </c>
      <c r="O1003" t="str">
        <f>'pure data'!E1003 &amp; " " &amp; 'pure data'!F1003</f>
        <v>Luke Muscutt lem1g12</v>
      </c>
      <c r="P1003" t="s">
        <v>2130</v>
      </c>
      <c r="Q1003" s="1">
        <f>'pure data'!C1003</f>
        <v>42222.375</v>
      </c>
      <c r="R1003" s="1">
        <f>'pure data'!L1003</f>
        <v>42222.466666666667</v>
      </c>
      <c r="S1003" t="str">
        <f>'pure data'!F1003 &amp; "@soton.ac.uk"</f>
        <v>lem1g12@soton.ac.uk</v>
      </c>
      <c r="T1003">
        <f>'pure data'!B1003</f>
        <v>503086</v>
      </c>
      <c r="U1003" t="str">
        <f>'pure data'!R1003</f>
        <v>2015/8</v>
      </c>
      <c r="V1003" t="str">
        <f>'pure data'!M1003</f>
        <v>L. Muscutt</v>
      </c>
    </row>
    <row r="1004" spans="2:22" x14ac:dyDescent="0.2">
      <c r="B1004" t="str">
        <f>'pure data'!A1004</f>
        <v>Printer 28</v>
      </c>
      <c r="C1004">
        <f>'pure data'!G1004</f>
        <v>12616289</v>
      </c>
      <c r="D1004" s="13">
        <f>'pure data'!H1004</f>
        <v>4.1666666666666664E-2</v>
      </c>
      <c r="E1004">
        <f>'pure data'!I1004</f>
        <v>25</v>
      </c>
      <c r="F1004">
        <f>'pure data'!J1004</f>
        <v>4.5</v>
      </c>
      <c r="G1004" t="str">
        <f>'pure data'!K1004</f>
        <v>N/A</v>
      </c>
      <c r="H1004" t="str">
        <f>'pure data'!M1004</f>
        <v>L. Muscutt</v>
      </c>
      <c r="I1004" t="str">
        <f>'pure data'!N1004</f>
        <v>staff</v>
      </c>
      <c r="J1004" t="str">
        <f>'pure data'!O1004</f>
        <v>Staff</v>
      </c>
      <c r="K1004">
        <f>'pure data'!P1004</f>
        <v>510146101</v>
      </c>
      <c r="L1004" t="str">
        <f>'pure data'!Q1004</f>
        <v>Code: 510146101</v>
      </c>
      <c r="M1004" t="str">
        <f>'pure data'!T1004</f>
        <v>yes</v>
      </c>
      <c r="N1004" t="str">
        <f>'pure data'!D1004</f>
        <v>Use</v>
      </c>
      <c r="O1004" t="str">
        <f>'pure data'!E1004 &amp; " " &amp; 'pure data'!F1004</f>
        <v>C. M. V. cmv1n13</v>
      </c>
      <c r="P1004" t="s">
        <v>2130</v>
      </c>
      <c r="Q1004" s="1">
        <f>'pure data'!C1004</f>
        <v>42222.375</v>
      </c>
      <c r="R1004" s="1">
        <f>'pure data'!L1004</f>
        <v>42222.416666666664</v>
      </c>
      <c r="S1004" t="str">
        <f>'pure data'!F1004 &amp; "@soton.ac.uk"</f>
        <v>cmv1n13@soton.ac.uk</v>
      </c>
      <c r="T1004">
        <f>'pure data'!B1004</f>
        <v>503090</v>
      </c>
      <c r="U1004" t="str">
        <f>'pure data'!R1004</f>
        <v>2015/8</v>
      </c>
      <c r="V1004" t="str">
        <f>'pure data'!M1004</f>
        <v>L. Muscutt</v>
      </c>
    </row>
    <row r="1005" spans="2:22" x14ac:dyDescent="0.2">
      <c r="B1005" t="str">
        <f>'pure data'!A1005</f>
        <v>Printer 16</v>
      </c>
      <c r="C1005">
        <f>'pure data'!G1005</f>
        <v>25838504</v>
      </c>
      <c r="D1005" s="13">
        <f>'pure data'!H1005</f>
        <v>2.361111111111111E-2</v>
      </c>
      <c r="E1005">
        <f>'pure data'!I1005</f>
        <v>3.3</v>
      </c>
      <c r="F1005">
        <f>'pure data'!J1005</f>
        <v>1.5</v>
      </c>
      <c r="G1005" t="str">
        <f>'pure data'!K1005</f>
        <v>N/A</v>
      </c>
      <c r="H1005" t="str">
        <f>'pure data'!M1005</f>
        <v>Y. Chen</v>
      </c>
      <c r="I1005" t="str">
        <f>'pure data'!N1005</f>
        <v>staff</v>
      </c>
      <c r="J1005" t="str">
        <f>'pure data'!O1005</f>
        <v>Intern</v>
      </c>
      <c r="K1005">
        <f>'pure data'!P1005</f>
        <v>513333102</v>
      </c>
      <c r="L1005" t="str">
        <f>'pure data'!Q1005</f>
        <v>Code: 513333102</v>
      </c>
      <c r="M1005" t="str">
        <f>'pure data'!T1005</f>
        <v>yes</v>
      </c>
      <c r="N1005" t="str">
        <f>'pure data'!D1005</f>
        <v>Use</v>
      </c>
      <c r="O1005" t="str">
        <f>'pure data'!E1005 &amp; " " &amp; 'pure data'!F1005</f>
        <v>Khandokan Abu Talha kat1g12</v>
      </c>
      <c r="P1005" t="s">
        <v>2130</v>
      </c>
      <c r="Q1005" s="1">
        <f>'pure data'!C1005</f>
        <v>42235.375</v>
      </c>
      <c r="R1005" s="1">
        <f>'pure data'!L1005</f>
        <v>42235.398611111108</v>
      </c>
      <c r="S1005" t="str">
        <f>'pure data'!F1005 &amp; "@soton.ac.uk"</f>
        <v>kat1g12@soton.ac.uk</v>
      </c>
      <c r="T1005">
        <f>'pure data'!B1005</f>
        <v>82908</v>
      </c>
      <c r="U1005" t="str">
        <f>'pure data'!R1005</f>
        <v>2015/8</v>
      </c>
      <c r="V1005" t="str">
        <f>'pure data'!M1005</f>
        <v>Y. Chen</v>
      </c>
    </row>
    <row r="1006" spans="2:22" x14ac:dyDescent="0.2">
      <c r="B1006" t="str">
        <f>'pure data'!A1006</f>
        <v>Printer 27</v>
      </c>
      <c r="C1006">
        <f>'pure data'!G1006</f>
        <v>26695898</v>
      </c>
      <c r="D1006" s="13">
        <f>'pure data'!H1006</f>
        <v>6.5277777777777782E-2</v>
      </c>
      <c r="E1006">
        <f>'pure data'!I1006</f>
        <v>38.799999999999997</v>
      </c>
      <c r="F1006">
        <f>'pure data'!J1006</f>
        <v>4.5</v>
      </c>
      <c r="G1006" t="str">
        <f>'pure data'!K1006</f>
        <v>N/A</v>
      </c>
      <c r="H1006" t="str">
        <f>'pure data'!M1006</f>
        <v>Y. Chen</v>
      </c>
      <c r="I1006" t="str">
        <f>'pure data'!N1006</f>
        <v>postgraduate</v>
      </c>
      <c r="J1006" t="str">
        <f>'pure data'!O1006</f>
        <v xml:space="preserve">MSc project </v>
      </c>
      <c r="K1006">
        <f>'pure data'!P1006</f>
        <v>510672109</v>
      </c>
      <c r="L1006" t="str">
        <f>'pure data'!Q1006</f>
        <v>Code: 510672109</v>
      </c>
      <c r="M1006" t="str">
        <f>'pure data'!T1006</f>
        <v>yes</v>
      </c>
      <c r="N1006" t="str">
        <f>'pure data'!D1006</f>
        <v>Use</v>
      </c>
      <c r="O1006" t="str">
        <f>'pure data'!E1006 &amp; " " &amp; 'pure data'!F1006</f>
        <v>G. Y. gy1g14</v>
      </c>
      <c r="P1006" t="s">
        <v>2130</v>
      </c>
      <c r="Q1006" s="1">
        <f>'pure data'!C1006</f>
        <v>42235.375</v>
      </c>
      <c r="R1006" s="1">
        <f>'pure data'!L1006</f>
        <v>42235.44027777778</v>
      </c>
      <c r="S1006" t="str">
        <f>'pure data'!F1006 &amp; "@soton.ac.uk"</f>
        <v>gy1g14@soton.ac.uk</v>
      </c>
      <c r="T1006">
        <f>'pure data'!B1006</f>
        <v>503086</v>
      </c>
      <c r="U1006" t="str">
        <f>'pure data'!R1006</f>
        <v>2015/8</v>
      </c>
      <c r="V1006" t="str">
        <f>'pure data'!M1006</f>
        <v>Y. Chen</v>
      </c>
    </row>
    <row r="1007" spans="2:22" x14ac:dyDescent="0.2">
      <c r="B1007" t="str">
        <f>'pure data'!A1007</f>
        <v>Printer 24</v>
      </c>
      <c r="C1007">
        <f>'pure data'!G1007</f>
        <v>26695898</v>
      </c>
      <c r="D1007" s="13">
        <f>'pure data'!H1007</f>
        <v>6.5277777777777782E-2</v>
      </c>
      <c r="E1007">
        <f>'pure data'!I1007</f>
        <v>38.799999999999997</v>
      </c>
      <c r="F1007">
        <f>'pure data'!J1007</f>
        <v>4.5</v>
      </c>
      <c r="G1007" t="str">
        <f>'pure data'!K1007</f>
        <v>N/A</v>
      </c>
      <c r="H1007" t="str">
        <f>'pure data'!M1007</f>
        <v>Y. Chen</v>
      </c>
      <c r="I1007" t="str">
        <f>'pure data'!N1007</f>
        <v>postgraduate</v>
      </c>
      <c r="J1007" t="str">
        <f>'pure data'!O1007</f>
        <v xml:space="preserve">MSc project </v>
      </c>
      <c r="K1007">
        <f>'pure data'!P1007</f>
        <v>510672109</v>
      </c>
      <c r="L1007" t="str">
        <f>'pure data'!Q1007</f>
        <v>Code: 510672109</v>
      </c>
      <c r="M1007" t="str">
        <f>'pure data'!T1007</f>
        <v>yes</v>
      </c>
      <c r="N1007" t="str">
        <f>'pure data'!D1007</f>
        <v>Use</v>
      </c>
      <c r="O1007" t="str">
        <f>'pure data'!E1007 &amp; " " &amp; 'pure data'!F1007</f>
        <v>G. Y. gy1g14</v>
      </c>
      <c r="P1007" t="s">
        <v>2130</v>
      </c>
      <c r="Q1007" s="1">
        <f>'pure data'!C1007</f>
        <v>42235.375</v>
      </c>
      <c r="R1007" s="1">
        <f>'pure data'!L1007</f>
        <v>42235.44027777778</v>
      </c>
      <c r="S1007" t="str">
        <f>'pure data'!F1007 &amp; "@soton.ac.uk"</f>
        <v>gy1g14@soton.ac.uk</v>
      </c>
      <c r="T1007">
        <f>'pure data'!B1007</f>
        <v>503039</v>
      </c>
      <c r="U1007" t="str">
        <f>'pure data'!R1007</f>
        <v>2015/8</v>
      </c>
      <c r="V1007" t="str">
        <f>'pure data'!M1007</f>
        <v>Y. Chen</v>
      </c>
    </row>
    <row r="1008" spans="2:22" x14ac:dyDescent="0.2">
      <c r="B1008" t="str">
        <f>'pure data'!A1008</f>
        <v>Printer 16</v>
      </c>
      <c r="C1008">
        <f>'pure data'!G1008</f>
        <v>25838504</v>
      </c>
      <c r="D1008" s="13">
        <f>'pure data'!H1008</f>
        <v>9.4444444444444442E-2</v>
      </c>
      <c r="E1008">
        <f>'pure data'!I1008</f>
        <v>12.9</v>
      </c>
      <c r="F1008">
        <f>'pure data'!J1008</f>
        <v>4.5</v>
      </c>
      <c r="G1008" t="str">
        <f>'pure data'!K1008</f>
        <v>N/A</v>
      </c>
      <c r="H1008" t="str">
        <f>'pure data'!M1008</f>
        <v>Y. Chen</v>
      </c>
      <c r="I1008" t="str">
        <f>'pure data'!N1008</f>
        <v>staff</v>
      </c>
      <c r="J1008" t="str">
        <f>'pure data'!O1008</f>
        <v>Intern</v>
      </c>
      <c r="K1008">
        <f>'pure data'!P1008</f>
        <v>513333102</v>
      </c>
      <c r="L1008" t="str">
        <f>'pure data'!Q1008</f>
        <v>Code: 25838504</v>
      </c>
      <c r="M1008" t="str">
        <f>'pure data'!T1008</f>
        <v>yes</v>
      </c>
      <c r="N1008" t="str">
        <f>'pure data'!D1008</f>
        <v>Use</v>
      </c>
      <c r="O1008" t="str">
        <f>'pure data'!E1008 &amp; " " &amp; 'pure data'!F1008</f>
        <v>Khandokan Abu Talha kat1g12</v>
      </c>
      <c r="P1008" t="s">
        <v>2130</v>
      </c>
      <c r="Q1008" s="1">
        <f>'pure data'!C1008</f>
        <v>42235.398611111108</v>
      </c>
      <c r="R1008" s="1">
        <f>'pure data'!L1008</f>
        <v>42235.493055555555</v>
      </c>
      <c r="S1008" t="str">
        <f>'pure data'!F1008 &amp; "@soton.ac.uk"</f>
        <v>kat1g12@soton.ac.uk</v>
      </c>
      <c r="T1008">
        <f>'pure data'!B1008</f>
        <v>82908</v>
      </c>
      <c r="U1008" t="str">
        <f>'pure data'!R1008</f>
        <v>2015/8</v>
      </c>
      <c r="V1008" t="str">
        <f>'pure data'!M1008</f>
        <v>Y. Chen</v>
      </c>
    </row>
    <row r="1009" spans="2:22" x14ac:dyDescent="0.2">
      <c r="B1009" t="str">
        <f>'pure data'!A1009</f>
        <v>Printer 9</v>
      </c>
      <c r="C1009">
        <f>'pure data'!G1009</f>
        <v>26789094</v>
      </c>
      <c r="D1009" s="13">
        <f>'pure data'!H1009</f>
        <v>5.6944444444444443E-2</v>
      </c>
      <c r="E1009">
        <f>'pure data'!I1009</f>
        <v>18.3</v>
      </c>
      <c r="F1009">
        <f>'pure data'!J1009</f>
        <v>3</v>
      </c>
      <c r="G1009" t="str">
        <f>'pure data'!K1009</f>
        <v>N/A</v>
      </c>
      <c r="H1009" t="str">
        <f>'pure data'!M1009</f>
        <v>Y. Chen</v>
      </c>
      <c r="I1009" t="str">
        <f>'pure data'!N1009</f>
        <v>postgraduate</v>
      </c>
      <c r="J1009" t="str">
        <f>'pure data'!O1009</f>
        <v xml:space="preserve">MSc project </v>
      </c>
      <c r="K1009">
        <f>'pure data'!P1009</f>
        <v>510672109</v>
      </c>
      <c r="L1009" t="str">
        <f>'pure data'!Q1009</f>
        <v>Code: 510672109</v>
      </c>
      <c r="M1009" t="str">
        <f>'pure data'!T1009</f>
        <v>yes</v>
      </c>
      <c r="N1009" t="str">
        <f>'pure data'!D1009</f>
        <v>Use</v>
      </c>
      <c r="O1009" t="str">
        <f>'pure data'!E1009 &amp; " " &amp; 'pure data'!F1009</f>
        <v>W. W. ww9e14</v>
      </c>
      <c r="P1009" t="s">
        <v>2130</v>
      </c>
      <c r="Q1009" s="1">
        <f>'pure data'!C1009</f>
        <v>42235.375</v>
      </c>
      <c r="R1009" s="1">
        <f>'pure data'!L1009</f>
        <v>42235.431944444441</v>
      </c>
      <c r="S1009" t="str">
        <f>'pure data'!F1009 &amp; "@soton.ac.uk"</f>
        <v>ww9e14@soton.ac.uk</v>
      </c>
      <c r="T1009">
        <f>'pure data'!B1009</f>
        <v>80213</v>
      </c>
      <c r="U1009" t="str">
        <f>'pure data'!R1009</f>
        <v>2015/8</v>
      </c>
      <c r="V1009" t="str">
        <f>'pure data'!M1009</f>
        <v>Y. Chen</v>
      </c>
    </row>
    <row r="1010" spans="2:22" x14ac:dyDescent="0.2">
      <c r="B1010" t="str">
        <f>'pure data'!A1010</f>
        <v>Printer 28</v>
      </c>
      <c r="C1010">
        <f>'pure data'!G1010</f>
        <v>23909552</v>
      </c>
      <c r="D1010" s="13">
        <f>'pure data'!H1010</f>
        <v>0.12361111111111112</v>
      </c>
      <c r="E1010">
        <f>'pure data'!I1010</f>
        <v>23.9</v>
      </c>
      <c r="F1010">
        <f>'pure data'!J1010</f>
        <v>6</v>
      </c>
      <c r="G1010" t="str">
        <f>'pure data'!K1010</f>
        <v>N/A</v>
      </c>
      <c r="H1010" t="str">
        <f>'pure data'!M1010</f>
        <v>Y. Chen</v>
      </c>
      <c r="I1010" t="str">
        <f>'pure data'!N1010</f>
        <v>staff</v>
      </c>
      <c r="J1010" t="str">
        <f>'pure data'!O1010</f>
        <v>Intern</v>
      </c>
      <c r="K1010">
        <f>'pure data'!P1010</f>
        <v>511028101</v>
      </c>
      <c r="L1010" t="str">
        <f>'pure data'!Q1010</f>
        <v>Code: 511028101</v>
      </c>
      <c r="M1010" t="str">
        <f>'pure data'!T1010</f>
        <v>yes</v>
      </c>
      <c r="N1010" t="str">
        <f>'pure data'!D1010</f>
        <v>Use</v>
      </c>
      <c r="O1010" t="str">
        <f>'pure data'!E1010 &amp; " " &amp; 'pure data'!F1010</f>
        <v>Byang Jae Kim 0</v>
      </c>
      <c r="P1010" t="s">
        <v>2130</v>
      </c>
      <c r="Q1010" s="1">
        <f>'pure data'!C1010</f>
        <v>42235.375</v>
      </c>
      <c r="R1010" s="1">
        <f>'pure data'!L1010</f>
        <v>42235.498611111114</v>
      </c>
      <c r="S1010" t="str">
        <f>'pure data'!F1010 &amp; "@soton.ac.uk"</f>
        <v>0@soton.ac.uk</v>
      </c>
      <c r="T1010">
        <f>'pure data'!B1010</f>
        <v>503090</v>
      </c>
      <c r="U1010" t="str">
        <f>'pure data'!R1010</f>
        <v>2015/8</v>
      </c>
      <c r="V1010" t="str">
        <f>'pure data'!M1010</f>
        <v>Y. Chen</v>
      </c>
    </row>
    <row r="1011" spans="2:22" x14ac:dyDescent="0.2">
      <c r="B1011" t="str">
        <f>'pure data'!A1011</f>
        <v>Printer 27</v>
      </c>
      <c r="C1011">
        <f>'pure data'!G1011</f>
        <v>12616289</v>
      </c>
      <c r="D1011" s="13">
        <f>'pure data'!H1011</f>
        <v>4.1666666666666664E-2</v>
      </c>
      <c r="E1011">
        <f>'pure data'!I1011</f>
        <v>28</v>
      </c>
      <c r="F1011">
        <f>'pure data'!J1011</f>
        <v>3.5</v>
      </c>
      <c r="G1011" t="str">
        <f>'pure data'!K1011</f>
        <v>N/A</v>
      </c>
      <c r="H1011" t="str">
        <f>'pure data'!M1011</f>
        <v>L. Muscutt</v>
      </c>
      <c r="I1011" t="str">
        <f>'pure data'!N1011</f>
        <v>staff</v>
      </c>
      <c r="J1011" t="str">
        <f>'pure data'!O1011</f>
        <v>Staff</v>
      </c>
      <c r="K1011">
        <f>'pure data'!P1011</f>
        <v>510146101</v>
      </c>
      <c r="L1011" t="str">
        <f>'pure data'!Q1011</f>
        <v>Code: 510146101</v>
      </c>
      <c r="M1011" t="str">
        <f>'pure data'!T1011</f>
        <v>yes</v>
      </c>
      <c r="N1011" t="str">
        <f>'pure data'!D1011</f>
        <v>Use</v>
      </c>
      <c r="O1011" t="str">
        <f>'pure data'!E1011 &amp; " " &amp; 'pure data'!F1011</f>
        <v>C. M. V. cmv1n13</v>
      </c>
      <c r="P1011" t="s">
        <v>2130</v>
      </c>
      <c r="Q1011" s="1">
        <f>'pure data'!C1011</f>
        <v>42226.375</v>
      </c>
      <c r="R1011" s="1">
        <f>'pure data'!L1011</f>
        <v>42226.416666666664</v>
      </c>
      <c r="S1011" t="str">
        <f>'pure data'!F1011 &amp; "@soton.ac.uk"</f>
        <v>cmv1n13@soton.ac.uk</v>
      </c>
      <c r="T1011">
        <f>'pure data'!B1011</f>
        <v>503086</v>
      </c>
      <c r="U1011" t="str">
        <f>'pure data'!R1011</f>
        <v>2015/8</v>
      </c>
      <c r="V1011" t="str">
        <f>'pure data'!M1011</f>
        <v>L. Muscutt</v>
      </c>
    </row>
    <row r="1012" spans="2:22" x14ac:dyDescent="0.2">
      <c r="B1012" t="str">
        <f>'pure data'!A1012</f>
        <v>Printer 27</v>
      </c>
      <c r="C1012">
        <f>'pure data'!G1012</f>
        <v>26695898</v>
      </c>
      <c r="D1012" s="13">
        <f>'pure data'!H1012</f>
        <v>0.26180555555555557</v>
      </c>
      <c r="E1012">
        <f>'pure data'!I1012</f>
        <v>126</v>
      </c>
      <c r="F1012">
        <f>'pure data'!J1012</f>
        <v>19</v>
      </c>
      <c r="G1012" t="str">
        <f>'pure data'!K1012</f>
        <v>N/A</v>
      </c>
      <c r="H1012" t="str">
        <f>'pure data'!M1012</f>
        <v>C. Cooper</v>
      </c>
      <c r="I1012" t="str">
        <f>'pure data'!N1012</f>
        <v>postgraduate</v>
      </c>
      <c r="J1012" t="str">
        <f>'pure data'!O1012</f>
        <v>Postgraduate</v>
      </c>
      <c r="K1012">
        <f>'pure data'!P1012</f>
        <v>0</v>
      </c>
      <c r="L1012">
        <f>'pure data'!Q1012</f>
        <v>0</v>
      </c>
      <c r="M1012" t="str">
        <f>'pure data'!T1012</f>
        <v>yes</v>
      </c>
      <c r="N1012" t="str">
        <f>'pure data'!D1012</f>
        <v>Use</v>
      </c>
      <c r="O1012" t="str">
        <f>'pure data'!E1012 &amp; " " &amp; 'pure data'!F1012</f>
        <v>G. Y. gy1g14</v>
      </c>
      <c r="P1012" t="s">
        <v>2130</v>
      </c>
      <c r="Q1012" s="1">
        <f>'pure data'!C1012</f>
        <v>42235.44027777778</v>
      </c>
      <c r="R1012" s="1">
        <f>'pure data'!L1012</f>
        <v>42235.702083333337</v>
      </c>
      <c r="S1012" t="str">
        <f>'pure data'!F1012 &amp; "@soton.ac.uk"</f>
        <v>gy1g14@soton.ac.uk</v>
      </c>
      <c r="T1012">
        <f>'pure data'!B1012</f>
        <v>503086</v>
      </c>
      <c r="U1012" t="str">
        <f>'pure data'!R1012</f>
        <v>2015/8</v>
      </c>
      <c r="V1012" t="str">
        <f>'pure data'!M1012</f>
        <v>C. Cooper</v>
      </c>
    </row>
    <row r="1013" spans="2:22" x14ac:dyDescent="0.2">
      <c r="B1013" t="str">
        <f>'pure data'!A1013</f>
        <v>Printer 24</v>
      </c>
      <c r="C1013">
        <f>'pure data'!G1013</f>
        <v>26695898</v>
      </c>
      <c r="D1013" s="13">
        <f>'pure data'!H1013</f>
        <v>0.26180555555555557</v>
      </c>
      <c r="E1013">
        <f>'pure data'!I1013</f>
        <v>126</v>
      </c>
      <c r="F1013">
        <f>'pure data'!J1013</f>
        <v>19</v>
      </c>
      <c r="G1013" t="str">
        <f>'pure data'!K1013</f>
        <v>N/A</v>
      </c>
      <c r="H1013" t="str">
        <f>'pure data'!M1013</f>
        <v>C. Cooper</v>
      </c>
      <c r="I1013" t="str">
        <f>'pure data'!N1013</f>
        <v>postgraduate</v>
      </c>
      <c r="J1013" t="str">
        <f>'pure data'!O1013</f>
        <v>postgraduate</v>
      </c>
      <c r="K1013">
        <f>'pure data'!P1013</f>
        <v>0</v>
      </c>
      <c r="L1013">
        <f>'pure data'!Q1013</f>
        <v>0</v>
      </c>
      <c r="M1013" t="str">
        <f>'pure data'!T1013</f>
        <v>yes</v>
      </c>
      <c r="N1013" t="str">
        <f>'pure data'!D1013</f>
        <v>Use</v>
      </c>
      <c r="O1013" t="str">
        <f>'pure data'!E1013 &amp; " " &amp; 'pure data'!F1013</f>
        <v>G. Y. gy1g14</v>
      </c>
      <c r="P1013" t="s">
        <v>2130</v>
      </c>
      <c r="Q1013" s="1">
        <f>'pure data'!C1013</f>
        <v>42235.44027777778</v>
      </c>
      <c r="R1013" s="1">
        <f>'pure data'!L1013</f>
        <v>42235.702083333337</v>
      </c>
      <c r="S1013" t="str">
        <f>'pure data'!F1013 &amp; "@soton.ac.uk"</f>
        <v>gy1g14@soton.ac.uk</v>
      </c>
      <c r="T1013">
        <f>'pure data'!B1013</f>
        <v>503039</v>
      </c>
      <c r="U1013" t="str">
        <f>'pure data'!R1013</f>
        <v>2015/8</v>
      </c>
      <c r="V1013" t="str">
        <f>'pure data'!M1013</f>
        <v>C. Cooper</v>
      </c>
    </row>
    <row r="1014" spans="2:22" x14ac:dyDescent="0.2">
      <c r="B1014" t="str">
        <f>'pure data'!A1014</f>
        <v>Printer 25</v>
      </c>
      <c r="C1014">
        <f>'pure data'!G1014</f>
        <v>26836033</v>
      </c>
      <c r="D1014" s="13">
        <f>'pure data'!H1014</f>
        <v>9.7916666666666666E-2</v>
      </c>
      <c r="E1014">
        <f>'pure data'!I1014</f>
        <v>84.4</v>
      </c>
      <c r="F1014">
        <f>'pure data'!J1014</f>
        <v>9</v>
      </c>
      <c r="G1014" t="str">
        <f>'pure data'!K1014</f>
        <v>N/A</v>
      </c>
      <c r="H1014" t="str">
        <f>'pure data'!M1014</f>
        <v>C. Cooper</v>
      </c>
      <c r="I1014" t="str">
        <f>'pure data'!N1014</f>
        <v>postgraduate</v>
      </c>
      <c r="J1014" t="str">
        <f>'pure data'!O1014</f>
        <v>postgraduate</v>
      </c>
      <c r="K1014">
        <f>'pure data'!P1014</f>
        <v>0</v>
      </c>
      <c r="L1014">
        <f>'pure data'!Q1014</f>
        <v>0</v>
      </c>
      <c r="M1014" t="str">
        <f>'pure data'!T1014</f>
        <v>yes</v>
      </c>
      <c r="N1014" t="str">
        <f>'pure data'!D1014</f>
        <v>Use</v>
      </c>
      <c r="O1014" t="str">
        <f>'pure data'!E1014 &amp; " " &amp; 'pure data'!F1014</f>
        <v>R. Y. ry1e14</v>
      </c>
      <c r="P1014" t="s">
        <v>2130</v>
      </c>
      <c r="Q1014" s="1">
        <f>'pure data'!C1014</f>
        <v>42235.375</v>
      </c>
      <c r="R1014" s="1">
        <f>'pure data'!L1014</f>
        <v>42235.472916666666</v>
      </c>
      <c r="S1014" t="str">
        <f>'pure data'!F1014 &amp; "@soton.ac.uk"</f>
        <v>ry1e14@soton.ac.uk</v>
      </c>
      <c r="T1014">
        <f>'pure data'!B1014</f>
        <v>503041</v>
      </c>
      <c r="U1014" t="str">
        <f>'pure data'!R1014</f>
        <v>2015/8</v>
      </c>
      <c r="V1014" t="str">
        <f>'pure data'!M1014</f>
        <v>C. Cooper</v>
      </c>
    </row>
    <row r="1015" spans="2:22" x14ac:dyDescent="0.2">
      <c r="B1015" t="str">
        <f>'pure data'!A1015</f>
        <v>Printer 9</v>
      </c>
      <c r="C1015">
        <f>'pure data'!G1015</f>
        <v>22588606</v>
      </c>
      <c r="D1015" s="13">
        <f>'pure data'!H1015</f>
        <v>0</v>
      </c>
      <c r="E1015">
        <f>'pure data'!I1015</f>
        <v>0</v>
      </c>
      <c r="F1015">
        <f>'pure data'!J1015</f>
        <v>0</v>
      </c>
      <c r="G1015" t="str">
        <f>'pure data'!K1015</f>
        <v>N/A</v>
      </c>
      <c r="H1015" t="str">
        <f>'pure data'!M1015</f>
        <v>D. Newman</v>
      </c>
      <c r="I1015" t="str">
        <f>'pure data'!N1015</f>
        <v>demonstrator</v>
      </c>
      <c r="J1015" t="str">
        <f>'pure data'!O1015</f>
        <v>demonstrator</v>
      </c>
      <c r="K1015" t="str">
        <f>'pure data'!P1015</f>
        <v>demonstrator</v>
      </c>
      <c r="L1015" t="str">
        <f>'pure data'!Q1015</f>
        <v>returned on 19/08/2015 to D. Newman</v>
      </c>
      <c r="M1015" t="str">
        <f>'pure data'!T1015</f>
        <v>yes</v>
      </c>
      <c r="N1015" t="str">
        <f>'pure data'!D1015</f>
        <v>Loan</v>
      </c>
      <c r="O1015" t="str">
        <f>'pure data'!E1015 &amp; " " &amp; 'pure data'!F1015</f>
        <v>Dani Newman dn1g11</v>
      </c>
      <c r="P1015" t="s">
        <v>2130</v>
      </c>
      <c r="Q1015" s="1">
        <f>'pure data'!C1015</f>
        <v>42235.75</v>
      </c>
      <c r="R1015" s="1">
        <f>'pure data'!L1015</f>
        <v>42235.75</v>
      </c>
      <c r="S1015" t="str">
        <f>'pure data'!F1015 &amp; "@soton.ac.uk"</f>
        <v>dn1g11@soton.ac.uk</v>
      </c>
      <c r="T1015">
        <f>'pure data'!B1015</f>
        <v>80213</v>
      </c>
      <c r="U1015" t="str">
        <f>'pure data'!R1015</f>
        <v>2015/8</v>
      </c>
      <c r="V1015" t="str">
        <f>'pure data'!M1015</f>
        <v>D. Newman</v>
      </c>
    </row>
    <row r="1016" spans="2:22" x14ac:dyDescent="0.2">
      <c r="B1016" t="str">
        <f>'pure data'!A1016</f>
        <v>Printer 16</v>
      </c>
      <c r="C1016">
        <f>'pure data'!G1016</f>
        <v>26114453</v>
      </c>
      <c r="D1016" s="13">
        <f>'pure data'!H1016</f>
        <v>0.15138888888888888</v>
      </c>
      <c r="E1016">
        <f>'pure data'!I1016</f>
        <v>43.9</v>
      </c>
      <c r="F1016">
        <f>'pure data'!J1016</f>
        <v>8</v>
      </c>
      <c r="G1016" t="str">
        <f>'pure data'!K1016</f>
        <v>No</v>
      </c>
      <c r="H1016" t="str">
        <f>'pure data'!M1016</f>
        <v>T. Standen</v>
      </c>
      <c r="I1016" t="str">
        <f>'pure data'!N1016</f>
        <v>staff</v>
      </c>
      <c r="J1016" t="str">
        <f>'pure data'!O1016</f>
        <v>Internship</v>
      </c>
      <c r="K1016">
        <f>'pure data'!P1016</f>
        <v>0</v>
      </c>
      <c r="L1016" t="str">
        <f>'pure data'!Q1016</f>
        <v>Internship for Andy Cruden</v>
      </c>
      <c r="M1016" t="str">
        <f>'pure data'!T1016</f>
        <v>yes</v>
      </c>
      <c r="N1016" t="str">
        <f>'pure data'!D1016</f>
        <v>Use</v>
      </c>
      <c r="O1016" t="str">
        <f>'pure data'!E1016 &amp; " " &amp; 'pure data'!F1016</f>
        <v>Joe Coakley jc24g13</v>
      </c>
      <c r="P1016" t="s">
        <v>2130</v>
      </c>
      <c r="Q1016" s="1">
        <f>'pure data'!C1016</f>
        <v>42242.375</v>
      </c>
      <c r="R1016" s="1">
        <f>'pure data'!L1016</f>
        <v>42242.526388888888</v>
      </c>
      <c r="S1016" t="str">
        <f>'pure data'!F1016 &amp; "@soton.ac.uk"</f>
        <v>jc24g13@soton.ac.uk</v>
      </c>
      <c r="T1016">
        <f>'pure data'!B1016</f>
        <v>82908</v>
      </c>
      <c r="U1016" t="str">
        <f>'pure data'!R1016</f>
        <v>2015/8</v>
      </c>
      <c r="V1016" t="str">
        <f>'pure data'!M1016</f>
        <v>T. Standen</v>
      </c>
    </row>
    <row r="1017" spans="2:22" x14ac:dyDescent="0.2">
      <c r="B1017" t="str">
        <f>'pure data'!A1017</f>
        <v>Printer 20</v>
      </c>
      <c r="C1017">
        <f>'pure data'!G1017</f>
        <v>26114453</v>
      </c>
      <c r="D1017" s="13">
        <f>'pure data'!H1017</f>
        <v>0.15694444444444444</v>
      </c>
      <c r="E1017">
        <f>'pure data'!I1017</f>
        <v>28.6</v>
      </c>
      <c r="F1017">
        <f>'pure data'!J1017</f>
        <v>7.5</v>
      </c>
      <c r="G1017" t="str">
        <f>'pure data'!K1017</f>
        <v>No</v>
      </c>
      <c r="H1017" t="str">
        <f>'pure data'!M1017</f>
        <v>T. Standen</v>
      </c>
      <c r="I1017" t="str">
        <f>'pure data'!N1017</f>
        <v>staff</v>
      </c>
      <c r="J1017" t="str">
        <f>'pure data'!O1017</f>
        <v>Internship</v>
      </c>
      <c r="K1017">
        <f>'pure data'!P1017</f>
        <v>0</v>
      </c>
      <c r="L1017" t="str">
        <f>'pure data'!Q1017</f>
        <v>Internship for Andy Cruden</v>
      </c>
      <c r="M1017" t="str">
        <f>'pure data'!T1017</f>
        <v>yes</v>
      </c>
      <c r="N1017" t="str">
        <f>'pure data'!D1017</f>
        <v>Use</v>
      </c>
      <c r="O1017" t="str">
        <f>'pure data'!E1017 &amp; " " &amp; 'pure data'!F1017</f>
        <v>Joe Coakley jc24g13</v>
      </c>
      <c r="P1017" t="s">
        <v>2130</v>
      </c>
      <c r="Q1017" s="1">
        <f>'pure data'!C1017</f>
        <v>42242.375</v>
      </c>
      <c r="R1017" s="1">
        <f>'pure data'!L1017</f>
        <v>42242.531944444447</v>
      </c>
      <c r="S1017" t="str">
        <f>'pure data'!F1017 &amp; "@soton.ac.uk"</f>
        <v>jc24g13@soton.ac.uk</v>
      </c>
      <c r="T1017">
        <f>'pure data'!B1017</f>
        <v>84097</v>
      </c>
      <c r="U1017" t="str">
        <f>'pure data'!R1017</f>
        <v>2015/8</v>
      </c>
      <c r="V1017" t="str">
        <f>'pure data'!M1017</f>
        <v>T. Standen</v>
      </c>
    </row>
    <row r="1018" spans="2:22" x14ac:dyDescent="0.2">
      <c r="B1018" t="str">
        <f>'pure data'!A1018</f>
        <v>Printer 22</v>
      </c>
      <c r="C1018">
        <f>'pure data'!G1018</f>
        <v>26114453</v>
      </c>
      <c r="D1018" s="13">
        <f>'pure data'!H1018</f>
        <v>0.10555555555555556</v>
      </c>
      <c r="E1018">
        <f>'pure data'!I1018</f>
        <v>35.799999999999997</v>
      </c>
      <c r="F1018">
        <f>'pure data'!J1018</f>
        <v>6</v>
      </c>
      <c r="G1018" t="str">
        <f>'pure data'!K1018</f>
        <v>No</v>
      </c>
      <c r="H1018" t="str">
        <f>'pure data'!M1018</f>
        <v>T. Standen</v>
      </c>
      <c r="I1018" t="str">
        <f>'pure data'!N1018</f>
        <v>staff</v>
      </c>
      <c r="J1018" t="str">
        <f>'pure data'!O1018</f>
        <v>Internship</v>
      </c>
      <c r="K1018">
        <f>'pure data'!P1018</f>
        <v>0</v>
      </c>
      <c r="L1018" t="str">
        <f>'pure data'!Q1018</f>
        <v>Internship for Andy Cruden</v>
      </c>
      <c r="M1018" t="str">
        <f>'pure data'!T1018</f>
        <v>yes</v>
      </c>
      <c r="N1018" t="str">
        <f>'pure data'!D1018</f>
        <v>Use</v>
      </c>
      <c r="O1018" t="str">
        <f>'pure data'!E1018 &amp; " " &amp; 'pure data'!F1018</f>
        <v>Joe Coakley jc24g13</v>
      </c>
      <c r="P1018" t="s">
        <v>2130</v>
      </c>
      <c r="Q1018" s="1">
        <f>'pure data'!C1018</f>
        <v>42242.375</v>
      </c>
      <c r="R1018" s="1">
        <f>'pure data'!L1018</f>
        <v>42242.480555555558</v>
      </c>
      <c r="S1018" t="str">
        <f>'pure data'!F1018 &amp; "@soton.ac.uk"</f>
        <v>jc24g13@soton.ac.uk</v>
      </c>
      <c r="T1018">
        <f>'pure data'!B1018</f>
        <v>84047</v>
      </c>
      <c r="U1018" t="str">
        <f>'pure data'!R1018</f>
        <v>2015/8</v>
      </c>
      <c r="V1018" t="str">
        <f>'pure data'!M1018</f>
        <v>T. Standen</v>
      </c>
    </row>
    <row r="1019" spans="2:22" x14ac:dyDescent="0.2">
      <c r="B1019" t="str">
        <f>'pure data'!A1019</f>
        <v>Printer 11</v>
      </c>
      <c r="C1019">
        <f>'pure data'!G1019</f>
        <v>27297799</v>
      </c>
      <c r="D1019" s="13">
        <f>'pure data'!H1019</f>
        <v>2.7777777777777776E-2</v>
      </c>
      <c r="E1019">
        <f>'pure data'!I1019</f>
        <v>16.3</v>
      </c>
      <c r="F1019">
        <f>'pure data'!J1019</f>
        <v>2.5</v>
      </c>
      <c r="G1019" t="str">
        <f>'pure data'!K1019</f>
        <v>N/A</v>
      </c>
      <c r="H1019" t="str">
        <f>'pure data'!M1019</f>
        <v>T. Standen</v>
      </c>
      <c r="I1019" t="str">
        <f>'pure data'!N1019</f>
        <v>postgraduate</v>
      </c>
      <c r="J1019" t="str">
        <f>'pure data'!O1019</f>
        <v>Postgraduate</v>
      </c>
      <c r="K1019">
        <f>'pure data'!P1019</f>
        <v>510672108</v>
      </c>
      <c r="L1019" t="str">
        <f>'pure data'!Q1019</f>
        <v>Budget code: 510672108</v>
      </c>
      <c r="M1019" t="str">
        <f>'pure data'!T1019</f>
        <v>yes</v>
      </c>
      <c r="N1019" t="str">
        <f>'pure data'!D1019</f>
        <v>Use</v>
      </c>
      <c r="O1019" t="str">
        <f>'pure data'!E1019 &amp; " " &amp; 'pure data'!F1019</f>
        <v>S. J. sj3n13</v>
      </c>
      <c r="P1019" t="s">
        <v>2130</v>
      </c>
      <c r="Q1019" s="1">
        <f>'pure data'!C1019</f>
        <v>42242.375</v>
      </c>
      <c r="R1019" s="1">
        <f>'pure data'!L1019</f>
        <v>42242.402777777781</v>
      </c>
      <c r="S1019" t="str">
        <f>'pure data'!F1019 &amp; "@soton.ac.uk"</f>
        <v>sj3n13@soton.ac.uk</v>
      </c>
      <c r="T1019">
        <f>'pure data'!B1019</f>
        <v>80215</v>
      </c>
      <c r="U1019" t="str">
        <f>'pure data'!R1019</f>
        <v>2015/8</v>
      </c>
      <c r="V1019" t="str">
        <f>'pure data'!M1019</f>
        <v>T. Standen</v>
      </c>
    </row>
    <row r="1020" spans="2:22" x14ac:dyDescent="0.2">
      <c r="B1020" t="str">
        <f>'pure data'!A1020</f>
        <v>Printer 18</v>
      </c>
      <c r="C1020">
        <f>'pure data'!G1020</f>
        <v>27411257</v>
      </c>
      <c r="D1020" s="13">
        <f>'pure data'!H1020</f>
        <v>3.4027777777777775E-2</v>
      </c>
      <c r="E1020">
        <f>'pure data'!I1020</f>
        <v>8.1999999999999993</v>
      </c>
      <c r="F1020">
        <f>'pure data'!J1020</f>
        <v>2.5</v>
      </c>
      <c r="G1020" t="str">
        <f>'pure data'!K1020</f>
        <v>N/A</v>
      </c>
      <c r="H1020" t="str">
        <f>'pure data'!M1020</f>
        <v>T. Standen</v>
      </c>
      <c r="I1020" t="str">
        <f>'pure data'!N1020</f>
        <v>postgraduate</v>
      </c>
      <c r="J1020" t="str">
        <f>'pure data'!O1020</f>
        <v>postgraduate</v>
      </c>
      <c r="K1020">
        <f>'pure data'!P1020</f>
        <v>510632784</v>
      </c>
      <c r="L1020" t="str">
        <f>'pure data'!Q1020</f>
        <v>budget code: 510632784</v>
      </c>
      <c r="M1020" t="str">
        <f>'pure data'!T1020</f>
        <v>yes</v>
      </c>
      <c r="N1020" t="str">
        <f>'pure data'!D1020</f>
        <v>Use</v>
      </c>
      <c r="O1020" t="str">
        <f>'pure data'!E1020 &amp; " " &amp; 'pure data'!F1020</f>
        <v>S. A. P. sap1g14</v>
      </c>
      <c r="P1020" t="s">
        <v>2130</v>
      </c>
      <c r="Q1020" s="1">
        <f>'pure data'!C1020</f>
        <v>42242.375</v>
      </c>
      <c r="R1020" s="1">
        <f>'pure data'!L1020</f>
        <v>42242.40902777778</v>
      </c>
      <c r="S1020" t="str">
        <f>'pure data'!F1020 &amp; "@soton.ac.uk"</f>
        <v>sap1g14@soton.ac.uk</v>
      </c>
      <c r="T1020">
        <f>'pure data'!B1020</f>
        <v>84788</v>
      </c>
      <c r="U1020" t="str">
        <f>'pure data'!R1020</f>
        <v>2015/8</v>
      </c>
      <c r="V1020" t="str">
        <f>'pure data'!M1020</f>
        <v>T. Standen</v>
      </c>
    </row>
    <row r="1021" spans="2:22" x14ac:dyDescent="0.2">
      <c r="B1021" t="str">
        <f>'pure data'!A1021</f>
        <v>Printer 26</v>
      </c>
      <c r="C1021">
        <f>'pure data'!G1021</f>
        <v>26836033</v>
      </c>
      <c r="D1021" s="13">
        <f>'pure data'!H1021</f>
        <v>0.1173611111111111</v>
      </c>
      <c r="E1021">
        <f>'pure data'!I1021</f>
        <v>101.6</v>
      </c>
      <c r="F1021">
        <f>'pure data'!J1021</f>
        <v>11</v>
      </c>
      <c r="G1021" t="str">
        <f>'pure data'!K1021</f>
        <v>N/A</v>
      </c>
      <c r="H1021" t="str">
        <f>'pure data'!M1021</f>
        <v>T. Standen</v>
      </c>
      <c r="I1021" t="str">
        <f>'pure data'!N1021</f>
        <v>postgraduate</v>
      </c>
      <c r="J1021" t="str">
        <f>'pure data'!O1021</f>
        <v>postgraduate</v>
      </c>
      <c r="K1021">
        <f>'pure data'!P1021</f>
        <v>510672109</v>
      </c>
      <c r="L1021" t="str">
        <f>'pure data'!Q1021</f>
        <v>budget code: 510672109</v>
      </c>
      <c r="M1021" t="str">
        <f>'pure data'!T1021</f>
        <v>yes</v>
      </c>
      <c r="N1021" t="str">
        <f>'pure data'!D1021</f>
        <v>Use</v>
      </c>
      <c r="O1021" t="str">
        <f>'pure data'!E1021 &amp; " " &amp; 'pure data'!F1021</f>
        <v>R. Y. ry1e14</v>
      </c>
      <c r="P1021" t="s">
        <v>2130</v>
      </c>
      <c r="Q1021" s="1">
        <f>'pure data'!C1021</f>
        <v>42242.375</v>
      </c>
      <c r="R1021" s="1">
        <f>'pure data'!L1021</f>
        <v>42242.492361111108</v>
      </c>
      <c r="S1021" t="str">
        <f>'pure data'!F1021 &amp; "@soton.ac.uk"</f>
        <v>ry1e14@soton.ac.uk</v>
      </c>
      <c r="T1021">
        <f>'pure data'!B1021</f>
        <v>503063</v>
      </c>
      <c r="U1021" t="str">
        <f>'pure data'!R1021</f>
        <v>2015/8</v>
      </c>
      <c r="V1021" t="str">
        <f>'pure data'!M1021</f>
        <v>T. Standen</v>
      </c>
    </row>
    <row r="1022" spans="2:22" x14ac:dyDescent="0.2">
      <c r="B1022" t="str">
        <f>'pure data'!A1022</f>
        <v>Printer 3</v>
      </c>
      <c r="C1022">
        <f>'pure data'!G1022</f>
        <v>27411257</v>
      </c>
      <c r="D1022" s="13">
        <f>'pure data'!H1022</f>
        <v>1.6666666666666666E-2</v>
      </c>
      <c r="E1022">
        <f>'pure data'!I1022</f>
        <v>3.8</v>
      </c>
      <c r="F1022">
        <f>'pure data'!J1022</f>
        <v>1</v>
      </c>
      <c r="G1022" t="str">
        <f>'pure data'!K1022</f>
        <v>N/A</v>
      </c>
      <c r="H1022" t="str">
        <f>'pure data'!M1022</f>
        <v>T. Standen</v>
      </c>
      <c r="I1022" t="str">
        <f>'pure data'!N1022</f>
        <v>postgraduate</v>
      </c>
      <c r="J1022" t="str">
        <f>'pure data'!O1022</f>
        <v>postgraduate</v>
      </c>
      <c r="K1022">
        <f>'pure data'!P1022</f>
        <v>510632784</v>
      </c>
      <c r="L1022" t="str">
        <f>'pure data'!Q1022</f>
        <v>budget code: 510632784</v>
      </c>
      <c r="M1022" t="str">
        <f>'pure data'!T1022</f>
        <v>yes</v>
      </c>
      <c r="N1022" t="str">
        <f>'pure data'!D1022</f>
        <v>Use</v>
      </c>
      <c r="O1022" t="str">
        <f>'pure data'!E1022 &amp; " " &amp; 'pure data'!F1022</f>
        <v>S. A. P. sap1g14</v>
      </c>
      <c r="P1022" t="s">
        <v>2130</v>
      </c>
      <c r="Q1022" s="1">
        <f>'pure data'!C1022</f>
        <v>42242.375</v>
      </c>
      <c r="R1022" s="1">
        <f>'pure data'!L1022</f>
        <v>42242.39166666667</v>
      </c>
      <c r="S1022" t="str">
        <f>'pure data'!F1022 &amp; "@soton.ac.uk"</f>
        <v>sap1g14@soton.ac.uk</v>
      </c>
      <c r="T1022">
        <f>'pure data'!B1022</f>
        <v>82953</v>
      </c>
      <c r="U1022" t="str">
        <f>'pure data'!R1022</f>
        <v>2015/8</v>
      </c>
      <c r="V1022" t="str">
        <f>'pure data'!M1022</f>
        <v>T. Standen</v>
      </c>
    </row>
    <row r="1023" spans="2:22" x14ac:dyDescent="0.2">
      <c r="B1023" t="str">
        <f>'pure data'!A1023</f>
        <v>Printer 20</v>
      </c>
      <c r="C1023">
        <f>'pure data'!G1023</f>
        <v>26114453</v>
      </c>
      <c r="D1023" s="13">
        <f>'pure data'!H1023</f>
        <v>0</v>
      </c>
      <c r="E1023">
        <f>'pure data'!I1023</f>
        <v>0</v>
      </c>
      <c r="F1023">
        <f>'pure data'!J1023</f>
        <v>0</v>
      </c>
      <c r="G1023" t="str">
        <f>'pure data'!K1023</f>
        <v>N/A</v>
      </c>
      <c r="H1023" t="str">
        <f>'pure data'!M1023</f>
        <v>S. Zhou</v>
      </c>
      <c r="I1023" t="str">
        <f>'pure data'!N1023</f>
        <v>staff</v>
      </c>
      <c r="J1023" t="str">
        <f>'pure data'!O1023</f>
        <v>Intership</v>
      </c>
      <c r="K1023">
        <f>'pure data'!P1023</f>
        <v>0</v>
      </c>
      <c r="L1023" t="str">
        <f>'pure data'!Q1023</f>
        <v>returned on 02/09/2015 to S. Zhou</v>
      </c>
      <c r="M1023" t="str">
        <f>'pure data'!T1023</f>
        <v>yes</v>
      </c>
      <c r="N1023" t="str">
        <f>'pure data'!D1023</f>
        <v>Loan</v>
      </c>
      <c r="O1023" t="str">
        <f>'pure data'!E1023 &amp; " " &amp; 'pure data'!F1023</f>
        <v>Joe Coakley jc24g13</v>
      </c>
      <c r="P1023" t="s">
        <v>2130</v>
      </c>
      <c r="Q1023" s="1">
        <f>'pure data'!C1023</f>
        <v>42249.708333333336</v>
      </c>
      <c r="R1023" s="1">
        <f>'pure data'!L1023</f>
        <v>42249.708333333336</v>
      </c>
      <c r="S1023" t="str">
        <f>'pure data'!F1023 &amp; "@soton.ac.uk"</f>
        <v>jc24g13@soton.ac.uk</v>
      </c>
      <c r="T1023">
        <f>'pure data'!B1023</f>
        <v>84097</v>
      </c>
      <c r="U1023" t="str">
        <f>'pure data'!R1023</f>
        <v>2015/9</v>
      </c>
      <c r="V1023" t="str">
        <f>'pure data'!M1023</f>
        <v>S. Zhou</v>
      </c>
    </row>
    <row r="1024" spans="2:22" x14ac:dyDescent="0.2">
      <c r="B1024" t="str">
        <f>'pure data'!A1024</f>
        <v>Printer 20</v>
      </c>
      <c r="C1024">
        <f>'pure data'!G1024</f>
        <v>26114453</v>
      </c>
      <c r="D1024" s="13">
        <f>'pure data'!H1024</f>
        <v>0.16180555555555556</v>
      </c>
      <c r="E1024">
        <f>'pure data'!I1024</f>
        <v>32.6</v>
      </c>
      <c r="F1024">
        <f>'pure data'!J1024</f>
        <v>7.5</v>
      </c>
      <c r="G1024" t="str">
        <f>'pure data'!K1024</f>
        <v>N/A</v>
      </c>
      <c r="H1024" t="str">
        <f>'pure data'!M1024</f>
        <v>S. Zhou</v>
      </c>
      <c r="I1024" t="str">
        <f>'pure data'!N1024</f>
        <v>staff</v>
      </c>
      <c r="J1024" t="str">
        <f>'pure data'!O1024</f>
        <v>Intership</v>
      </c>
      <c r="K1024">
        <f>'pure data'!P1024</f>
        <v>513217101</v>
      </c>
      <c r="L1024" t="str">
        <f>'pure data'!Q1024</f>
        <v>Budget code:513217101</v>
      </c>
      <c r="M1024" t="str">
        <f>'pure data'!T1024</f>
        <v>yes</v>
      </c>
      <c r="N1024" t="str">
        <f>'pure data'!D1024</f>
        <v>Use</v>
      </c>
      <c r="O1024" t="str">
        <f>'pure data'!E1024 &amp; " " &amp; 'pure data'!F1024</f>
        <v>Joe Coakley jc24g13</v>
      </c>
      <c r="P1024" t="s">
        <v>2130</v>
      </c>
      <c r="Q1024" s="1">
        <f>'pure data'!C1024</f>
        <v>42249.375</v>
      </c>
      <c r="R1024" s="1">
        <f>'pure data'!L1024</f>
        <v>42249.536805555559</v>
      </c>
      <c r="S1024" t="str">
        <f>'pure data'!F1024 &amp; "@soton.ac.uk"</f>
        <v>jc24g13@soton.ac.uk</v>
      </c>
      <c r="T1024">
        <f>'pure data'!B1024</f>
        <v>84097</v>
      </c>
      <c r="U1024" t="str">
        <f>'pure data'!R1024</f>
        <v>2015/9</v>
      </c>
      <c r="V1024" t="str">
        <f>'pure data'!M1024</f>
        <v>S. Zhou</v>
      </c>
    </row>
    <row r="1025" spans="2:22" x14ac:dyDescent="0.2">
      <c r="B1025" t="str">
        <f>'pure data'!A1025</f>
        <v>Printer 3</v>
      </c>
      <c r="C1025">
        <f>'pure data'!G1025</f>
        <v>27411257</v>
      </c>
      <c r="D1025" s="13">
        <f>'pure data'!H1025</f>
        <v>4.9999999999999996E-2</v>
      </c>
      <c r="E1025">
        <f>'pure data'!I1025</f>
        <v>12</v>
      </c>
      <c r="F1025">
        <f>'pure data'!J1025</f>
        <v>2.5</v>
      </c>
      <c r="G1025" t="str">
        <f>'pure data'!K1025</f>
        <v>N/A</v>
      </c>
      <c r="H1025" t="str">
        <f>'pure data'!M1025</f>
        <v>S. Zhou</v>
      </c>
      <c r="I1025" t="str">
        <f>'pure data'!N1025</f>
        <v>postgraduate</v>
      </c>
      <c r="J1025" t="str">
        <f>'pure data'!O1025</f>
        <v xml:space="preserve">MSc project </v>
      </c>
      <c r="K1025">
        <f>'pure data'!P1025</f>
        <v>510632784</v>
      </c>
      <c r="L1025" t="str">
        <f>'pure data'!Q1025</f>
        <v>Code: 510632784</v>
      </c>
      <c r="M1025" t="str">
        <f>'pure data'!T1025</f>
        <v>yes</v>
      </c>
      <c r="N1025" t="str">
        <f>'pure data'!D1025</f>
        <v>Use</v>
      </c>
      <c r="O1025" t="str">
        <f>'pure data'!E1025 &amp; " " &amp; 'pure data'!F1025</f>
        <v>S. A. P. sap1g14</v>
      </c>
      <c r="P1025" t="s">
        <v>2130</v>
      </c>
      <c r="Q1025" s="1">
        <f>'pure data'!C1025</f>
        <v>42249.375</v>
      </c>
      <c r="R1025" s="1">
        <f>'pure data'!L1025</f>
        <v>42249.425000000003</v>
      </c>
      <c r="S1025" t="str">
        <f>'pure data'!F1025 &amp; "@soton.ac.uk"</f>
        <v>sap1g14@soton.ac.uk</v>
      </c>
      <c r="T1025">
        <f>'pure data'!B1025</f>
        <v>82953</v>
      </c>
      <c r="U1025" t="str">
        <f>'pure data'!R1025</f>
        <v>2015/9</v>
      </c>
      <c r="V1025" t="str">
        <f>'pure data'!M1025</f>
        <v>S. Zhou</v>
      </c>
    </row>
    <row r="1026" spans="2:22" x14ac:dyDescent="0.2">
      <c r="B1026" t="str">
        <f>'pure data'!A1026</f>
        <v>Printer 11</v>
      </c>
      <c r="C1026">
        <f>'pure data'!G1026</f>
        <v>28188136</v>
      </c>
      <c r="D1026" s="13">
        <f>'pure data'!H1026</f>
        <v>2.7083333333333334E-2</v>
      </c>
      <c r="E1026">
        <f>'pure data'!I1026</f>
        <v>1.5</v>
      </c>
      <c r="F1026">
        <f>'pure data'!J1026</f>
        <v>1.5</v>
      </c>
      <c r="G1026" t="str">
        <f>'pure data'!K1026</f>
        <v>N/A</v>
      </c>
      <c r="H1026" t="str">
        <f>'pure data'!M1026</f>
        <v>C. Cooper</v>
      </c>
      <c r="I1026">
        <f>'pure data'!N1026</f>
        <v>0</v>
      </c>
      <c r="J1026" t="str">
        <f>'pure data'!O1026</f>
        <v>private</v>
      </c>
      <c r="K1026" t="str">
        <f>'pure data'!P1026</f>
        <v>private</v>
      </c>
      <c r="L1026" t="str">
        <f>'pure data'!Q1026</f>
        <v>Print failed reprinting</v>
      </c>
      <c r="M1026" t="str">
        <f>'pure data'!T1026</f>
        <v>no</v>
      </c>
      <c r="N1026" t="str">
        <f>'pure data'!D1026</f>
        <v>Use</v>
      </c>
      <c r="O1026" t="str">
        <f>'pure data'!E1026 &amp; " " &amp; 'pure data'!F1026</f>
        <v>E. D. B. D. edbd1n14</v>
      </c>
      <c r="P1026" t="s">
        <v>2130</v>
      </c>
      <c r="Q1026" s="1">
        <f>'pure data'!C1026</f>
        <v>42249.375</v>
      </c>
      <c r="R1026" s="1">
        <f>'pure data'!L1026</f>
        <v>42249.377708333333</v>
      </c>
      <c r="S1026" t="str">
        <f>'pure data'!F1026 &amp; "@soton.ac.uk"</f>
        <v>edbd1n14@soton.ac.uk</v>
      </c>
      <c r="T1026">
        <f>'pure data'!B1026</f>
        <v>80215</v>
      </c>
      <c r="U1026" t="str">
        <f>'pure data'!R1026</f>
        <v>2015/9</v>
      </c>
      <c r="V1026" t="str">
        <f>'pure data'!M1026</f>
        <v>C. Cooper</v>
      </c>
    </row>
    <row r="1027" spans="2:22" x14ac:dyDescent="0.2">
      <c r="B1027" t="str">
        <f>'pure data'!A1027</f>
        <v>Printer 4</v>
      </c>
      <c r="C1027">
        <f>'pure data'!G1027</f>
        <v>28188136</v>
      </c>
      <c r="D1027" s="13">
        <f>'pure data'!H1027</f>
        <v>2.7083333333333334E-2</v>
      </c>
      <c r="E1027">
        <f>'pure data'!I1027</f>
        <v>1.5</v>
      </c>
      <c r="F1027">
        <f>'pure data'!J1027</f>
        <v>1.5</v>
      </c>
      <c r="G1027" t="str">
        <f>'pure data'!K1027</f>
        <v>N/A</v>
      </c>
      <c r="H1027" t="str">
        <f>'pure data'!M1027</f>
        <v>C. Cooper</v>
      </c>
      <c r="I1027">
        <f>'pure data'!N1027</f>
        <v>0</v>
      </c>
      <c r="J1027" t="str">
        <f>'pure data'!O1027</f>
        <v>private</v>
      </c>
      <c r="K1027" t="str">
        <f>'pure data'!P1027</f>
        <v>private</v>
      </c>
      <c r="L1027">
        <f>'pure data'!Q1027</f>
        <v>0</v>
      </c>
      <c r="M1027" t="str">
        <f>'pure data'!T1027</f>
        <v>yes</v>
      </c>
      <c r="N1027" t="str">
        <f>'pure data'!D1027</f>
        <v>Use</v>
      </c>
      <c r="O1027" t="str">
        <f>'pure data'!E1027 &amp; " " &amp; 'pure data'!F1027</f>
        <v>E. D. B. D. edbd1n14</v>
      </c>
      <c r="P1027" t="s">
        <v>2130</v>
      </c>
      <c r="Q1027" s="1">
        <f>'pure data'!C1027</f>
        <v>42249.375</v>
      </c>
      <c r="R1027" s="1">
        <f>'pure data'!L1027</f>
        <v>42249.402083333334</v>
      </c>
      <c r="S1027" t="str">
        <f>'pure data'!F1027 &amp; "@soton.ac.uk"</f>
        <v>edbd1n14@soton.ac.uk</v>
      </c>
      <c r="T1027">
        <f>'pure data'!B1027</f>
        <v>83908</v>
      </c>
      <c r="U1027" t="str">
        <f>'pure data'!R1027</f>
        <v>2015/9</v>
      </c>
      <c r="V1027" t="str">
        <f>'pure data'!M1027</f>
        <v>C. Cooper</v>
      </c>
    </row>
    <row r="1028" spans="2:22" x14ac:dyDescent="0.2">
      <c r="B1028" t="str">
        <f>'pure data'!A1028</f>
        <v>Printer 3</v>
      </c>
      <c r="C1028">
        <f>'pure data'!G1028</f>
        <v>27411257</v>
      </c>
      <c r="D1028" s="13">
        <f>'pure data'!H1028</f>
        <v>2.1527777777777781E-2</v>
      </c>
      <c r="E1028">
        <f>'pure data'!I1028</f>
        <v>3.6</v>
      </c>
      <c r="F1028">
        <f>'pure data'!J1028</f>
        <v>1</v>
      </c>
      <c r="G1028" t="str">
        <f>'pure data'!K1028</f>
        <v>N/A</v>
      </c>
      <c r="H1028" t="str">
        <f>'pure data'!M1028</f>
        <v>C. Cooper</v>
      </c>
      <c r="I1028" t="str">
        <f>'pure data'!N1028</f>
        <v>postgraduate</v>
      </c>
      <c r="J1028" t="str">
        <f>'pure data'!O1028</f>
        <v>MSc project (510632784)</v>
      </c>
      <c r="K1028">
        <f>'pure data'!P1028</f>
        <v>510632784</v>
      </c>
      <c r="L1028">
        <f>'pure data'!Q1028</f>
        <v>0</v>
      </c>
      <c r="M1028" t="str">
        <f>'pure data'!T1028</f>
        <v>yes</v>
      </c>
      <c r="N1028" t="str">
        <f>'pure data'!D1028</f>
        <v>Use</v>
      </c>
      <c r="O1028" t="str">
        <f>'pure data'!E1028 &amp; " " &amp; 'pure data'!F1028</f>
        <v>S. A. P. sap1g14</v>
      </c>
      <c r="P1028" t="s">
        <v>2130</v>
      </c>
      <c r="Q1028" s="1">
        <f>'pure data'!C1028</f>
        <v>42249.425000000003</v>
      </c>
      <c r="R1028" s="1">
        <f>'pure data'!L1028</f>
        <v>42249.446527777778</v>
      </c>
      <c r="S1028" t="str">
        <f>'pure data'!F1028 &amp; "@soton.ac.uk"</f>
        <v>sap1g14@soton.ac.uk</v>
      </c>
      <c r="T1028">
        <f>'pure data'!B1028</f>
        <v>82953</v>
      </c>
      <c r="U1028" t="str">
        <f>'pure data'!R1028</f>
        <v>2015/9</v>
      </c>
      <c r="V1028" t="str">
        <f>'pure data'!M1028</f>
        <v>C. Cooper</v>
      </c>
    </row>
    <row r="1029" spans="2:22" x14ac:dyDescent="0.2">
      <c r="B1029" t="str">
        <f>'pure data'!A1029</f>
        <v>Printer 3</v>
      </c>
      <c r="C1029">
        <f>'pure data'!G1029</f>
        <v>27411257</v>
      </c>
      <c r="D1029" s="13">
        <f>'pure data'!H1029</f>
        <v>1.8055555555555557E-2</v>
      </c>
      <c r="E1029">
        <f>'pure data'!I1029</f>
        <v>3.6</v>
      </c>
      <c r="F1029">
        <f>'pure data'!J1029</f>
        <v>1</v>
      </c>
      <c r="G1029" t="str">
        <f>'pure data'!K1029</f>
        <v>N/A</v>
      </c>
      <c r="H1029" t="str">
        <f>'pure data'!M1029</f>
        <v>C. Cooper</v>
      </c>
      <c r="I1029" t="str">
        <f>'pure data'!N1029</f>
        <v>postgraduate</v>
      </c>
      <c r="J1029" t="str">
        <f>'pure data'!O1029</f>
        <v>MSc project (510632784)</v>
      </c>
      <c r="K1029">
        <f>'pure data'!P1029</f>
        <v>510632784</v>
      </c>
      <c r="L1029">
        <f>'pure data'!Q1029</f>
        <v>0</v>
      </c>
      <c r="M1029" t="str">
        <f>'pure data'!T1029</f>
        <v>yes</v>
      </c>
      <c r="N1029" t="str">
        <f>'pure data'!D1029</f>
        <v>Use</v>
      </c>
      <c r="O1029" t="str">
        <f>'pure data'!E1029 &amp; " " &amp; 'pure data'!F1029</f>
        <v>S. A. P. sap1g14</v>
      </c>
      <c r="P1029" t="s">
        <v>2130</v>
      </c>
      <c r="Q1029" s="1">
        <f>'pure data'!C1029</f>
        <v>42249.446527777778</v>
      </c>
      <c r="R1029" s="1">
        <f>'pure data'!L1029</f>
        <v>42249.464583333334</v>
      </c>
      <c r="S1029" t="str">
        <f>'pure data'!F1029 &amp; "@soton.ac.uk"</f>
        <v>sap1g14@soton.ac.uk</v>
      </c>
      <c r="T1029">
        <f>'pure data'!B1029</f>
        <v>82953</v>
      </c>
      <c r="U1029" t="str">
        <f>'pure data'!R1029</f>
        <v>2015/9</v>
      </c>
      <c r="V1029" t="str">
        <f>'pure data'!M1029</f>
        <v>C. Cooper</v>
      </c>
    </row>
    <row r="1030" spans="2:22" x14ac:dyDescent="0.2">
      <c r="B1030" t="str">
        <f>'pure data'!A1030</f>
        <v>Printer 20</v>
      </c>
      <c r="C1030">
        <f>'pure data'!G1030</f>
        <v>26114453</v>
      </c>
      <c r="D1030" s="13">
        <f>'pure data'!H1030</f>
        <v>6.625</v>
      </c>
      <c r="E1030">
        <f>'pure data'!I1030</f>
        <v>116</v>
      </c>
      <c r="F1030">
        <f>'pure data'!J1030</f>
        <v>0</v>
      </c>
      <c r="G1030" t="str">
        <f>'pure data'!K1030</f>
        <v>N/A</v>
      </c>
      <c r="H1030" t="str">
        <f>'pure data'!M1030</f>
        <v>C. Cooper</v>
      </c>
      <c r="I1030" t="str">
        <f>'pure data'!N1030</f>
        <v>staff</v>
      </c>
      <c r="J1030" t="str">
        <f>'pure data'!O1030</f>
        <v>Intern ()</v>
      </c>
      <c r="K1030">
        <f>'pure data'!P1030</f>
        <v>513217101</v>
      </c>
      <c r="L1030" t="str">
        <f>'pure data'!Q1030</f>
        <v>returned on 09/09/2015 to Y. Chen</v>
      </c>
      <c r="M1030" t="str">
        <f>'pure data'!T1030</f>
        <v>yes</v>
      </c>
      <c r="N1030" t="str">
        <f>'pure data'!D1030</f>
        <v>Loan</v>
      </c>
      <c r="O1030" t="str">
        <f>'pure data'!E1030 &amp; " " &amp; 'pure data'!F1030</f>
        <v>Joe Coakley jc24g13</v>
      </c>
      <c r="P1030" t="s">
        <v>2130</v>
      </c>
      <c r="Q1030" s="1">
        <f>'pure data'!C1030</f>
        <v>42249.75</v>
      </c>
      <c r="R1030" s="1">
        <f>'pure data'!L1030</f>
        <v>42256.375</v>
      </c>
      <c r="S1030" t="str">
        <f>'pure data'!F1030 &amp; "@soton.ac.uk"</f>
        <v>jc24g13@soton.ac.uk</v>
      </c>
      <c r="T1030">
        <f>'pure data'!B1030</f>
        <v>84097</v>
      </c>
      <c r="U1030" t="str">
        <f>'pure data'!R1030</f>
        <v>2015/9</v>
      </c>
      <c r="V1030" t="str">
        <f>'pure data'!M1030</f>
        <v>C. Cooper</v>
      </c>
    </row>
    <row r="1031" spans="2:22" x14ac:dyDescent="0.2">
      <c r="B1031" t="str">
        <f>'pure data'!A1031</f>
        <v>Printer 3</v>
      </c>
      <c r="C1031">
        <f>'pure data'!G1031</f>
        <v>27411257</v>
      </c>
      <c r="D1031" s="13">
        <f>'pure data'!H1031</f>
        <v>1.9444444444444445E-2</v>
      </c>
      <c r="E1031">
        <f>'pure data'!I1031</f>
        <v>3.9</v>
      </c>
      <c r="F1031">
        <f>'pure data'!J1031</f>
        <v>1</v>
      </c>
      <c r="G1031" t="str">
        <f>'pure data'!K1031</f>
        <v>N/A</v>
      </c>
      <c r="H1031" t="str">
        <f>'pure data'!M1031</f>
        <v>Y. Chen</v>
      </c>
      <c r="I1031" t="str">
        <f>'pure data'!N1031</f>
        <v>postgraduate</v>
      </c>
      <c r="J1031" t="str">
        <f>'pure data'!O1031</f>
        <v xml:space="preserve">MSc project </v>
      </c>
      <c r="K1031">
        <f>'pure data'!P1031</f>
        <v>510632784</v>
      </c>
      <c r="L1031" t="str">
        <f>'pure data'!Q1031</f>
        <v>Code: 510632784</v>
      </c>
      <c r="M1031" t="str">
        <f>'pure data'!T1031</f>
        <v>yes</v>
      </c>
      <c r="N1031" t="str">
        <f>'pure data'!D1031</f>
        <v>Use</v>
      </c>
      <c r="O1031" t="str">
        <f>'pure data'!E1031 &amp; " " &amp; 'pure data'!F1031</f>
        <v>S. A. P. sap1g14</v>
      </c>
      <c r="P1031" t="s">
        <v>2130</v>
      </c>
      <c r="Q1031" s="1">
        <f>'pure data'!C1031</f>
        <v>42256.375</v>
      </c>
      <c r="R1031" s="1">
        <f>'pure data'!L1031</f>
        <v>42256.394444444442</v>
      </c>
      <c r="S1031" t="str">
        <f>'pure data'!F1031 &amp; "@soton.ac.uk"</f>
        <v>sap1g14@soton.ac.uk</v>
      </c>
      <c r="T1031">
        <f>'pure data'!B1031</f>
        <v>82953</v>
      </c>
      <c r="U1031" t="str">
        <f>'pure data'!R1031</f>
        <v>2015/9</v>
      </c>
      <c r="V1031" t="str">
        <f>'pure data'!M1031</f>
        <v>Y. Chen</v>
      </c>
    </row>
    <row r="1032" spans="2:22" x14ac:dyDescent="0.2">
      <c r="B1032" t="str">
        <f>'pure data'!A1032</f>
        <v>Printer 9</v>
      </c>
      <c r="C1032">
        <f>'pure data'!G1032</f>
        <v>27022234</v>
      </c>
      <c r="D1032" s="13">
        <f>'pure data'!H1032</f>
        <v>1.6666666666666666E-2</v>
      </c>
      <c r="E1032">
        <f>'pure data'!I1032</f>
        <v>2.2000000000000002</v>
      </c>
      <c r="F1032">
        <f>'pure data'!J1032</f>
        <v>1</v>
      </c>
      <c r="G1032" t="str">
        <f>'pure data'!K1032</f>
        <v>N/A</v>
      </c>
      <c r="H1032" t="str">
        <f>'pure data'!M1032</f>
        <v>Y. Chen</v>
      </c>
      <c r="I1032" t="str">
        <f>'pure data'!N1032</f>
        <v>postgraduate</v>
      </c>
      <c r="J1032" t="str">
        <f>'pure data'!O1032</f>
        <v xml:space="preserve">MSc project </v>
      </c>
      <c r="K1032">
        <f>'pure data'!P1032</f>
        <v>510672108</v>
      </c>
      <c r="L1032" t="str">
        <f>'pure data'!Q1032</f>
        <v>Code: 510672108</v>
      </c>
      <c r="M1032" t="str">
        <f>'pure data'!T1032</f>
        <v>yes</v>
      </c>
      <c r="N1032" t="str">
        <f>'pure data'!D1032</f>
        <v>Use</v>
      </c>
      <c r="O1032" t="str">
        <f>'pure data'!E1032 &amp; " " &amp; 'pure data'!F1032</f>
        <v>I. H. W. ihw1e13</v>
      </c>
      <c r="P1032" t="s">
        <v>2130</v>
      </c>
      <c r="Q1032" s="1">
        <f>'pure data'!C1032</f>
        <v>42256.375</v>
      </c>
      <c r="R1032" s="1">
        <f>'pure data'!L1032</f>
        <v>42256.39166666667</v>
      </c>
      <c r="S1032" t="str">
        <f>'pure data'!F1032 &amp; "@soton.ac.uk"</f>
        <v>ihw1e13@soton.ac.uk</v>
      </c>
      <c r="T1032">
        <f>'pure data'!B1032</f>
        <v>80213</v>
      </c>
      <c r="U1032" t="str">
        <f>'pure data'!R1032</f>
        <v>2015/9</v>
      </c>
      <c r="V1032" t="str">
        <f>'pure data'!M1032</f>
        <v>Y. Chen</v>
      </c>
    </row>
    <row r="1033" spans="2:22" x14ac:dyDescent="0.2">
      <c r="B1033" t="str">
        <f>'pure data'!A1033</f>
        <v>Printer 3</v>
      </c>
      <c r="C1033">
        <f>'pure data'!G1033</f>
        <v>27411257</v>
      </c>
      <c r="D1033" s="13">
        <f>'pure data'!H1033</f>
        <v>1.8055555555555557E-2</v>
      </c>
      <c r="E1033">
        <f>'pure data'!I1033</f>
        <v>3.9</v>
      </c>
      <c r="F1033">
        <f>'pure data'!J1033</f>
        <v>1</v>
      </c>
      <c r="G1033" t="str">
        <f>'pure data'!K1033</f>
        <v>N/A</v>
      </c>
      <c r="H1033" t="str">
        <f>'pure data'!M1033</f>
        <v>Y. Chen</v>
      </c>
      <c r="I1033" t="str">
        <f>'pure data'!N1033</f>
        <v>postgraduate</v>
      </c>
      <c r="J1033" t="str">
        <f>'pure data'!O1033</f>
        <v xml:space="preserve">MSc project </v>
      </c>
      <c r="K1033">
        <f>'pure data'!P1033</f>
        <v>510632784</v>
      </c>
      <c r="L1033" t="str">
        <f>'pure data'!Q1033</f>
        <v>Code: 510632784</v>
      </c>
      <c r="M1033" t="str">
        <f>'pure data'!T1033</f>
        <v>yes</v>
      </c>
      <c r="N1033" t="str">
        <f>'pure data'!D1033</f>
        <v>Use</v>
      </c>
      <c r="O1033" t="str">
        <f>'pure data'!E1033 &amp; " " &amp; 'pure data'!F1033</f>
        <v>S. A. P. sap1g14</v>
      </c>
      <c r="P1033" t="s">
        <v>2130</v>
      </c>
      <c r="Q1033" s="1">
        <f>'pure data'!C1033</f>
        <v>42256.394444444442</v>
      </c>
      <c r="R1033" s="1">
        <f>'pure data'!L1033</f>
        <v>42256.412499999999</v>
      </c>
      <c r="S1033" t="str">
        <f>'pure data'!F1033 &amp; "@soton.ac.uk"</f>
        <v>sap1g14@soton.ac.uk</v>
      </c>
      <c r="T1033">
        <f>'pure data'!B1033</f>
        <v>82953</v>
      </c>
      <c r="U1033" t="str">
        <f>'pure data'!R1033</f>
        <v>2015/9</v>
      </c>
      <c r="V1033" t="str">
        <f>'pure data'!M1033</f>
        <v>Y. Chen</v>
      </c>
    </row>
    <row r="1034" spans="2:22" x14ac:dyDescent="0.2">
      <c r="B1034" t="str">
        <f>'pure data'!A1034</f>
        <v>Printer 9</v>
      </c>
      <c r="C1034">
        <f>'pure data'!G1034</f>
        <v>27022234</v>
      </c>
      <c r="D1034" s="13">
        <f>'pure data'!H1034</f>
        <v>6.9444444444444434E-2</v>
      </c>
      <c r="E1034">
        <f>'pure data'!I1034</f>
        <v>9.3000000000000007</v>
      </c>
      <c r="F1034">
        <f>'pure data'!J1034</f>
        <v>3</v>
      </c>
      <c r="G1034" t="str">
        <f>'pure data'!K1034</f>
        <v>N/A</v>
      </c>
      <c r="H1034" t="str">
        <f>'pure data'!M1034</f>
        <v>S. Mestry</v>
      </c>
      <c r="I1034" t="str">
        <f>'pure data'!N1034</f>
        <v>postgraduate</v>
      </c>
      <c r="J1034" t="str">
        <f>'pure data'!O1034</f>
        <v xml:space="preserve">MSc project </v>
      </c>
      <c r="K1034">
        <f>'pure data'!P1034</f>
        <v>0</v>
      </c>
      <c r="L1034" t="str">
        <f>'pure data'!Q1034</f>
        <v>Failed</v>
      </c>
      <c r="M1034" t="str">
        <f>'pure data'!T1034</f>
        <v>no</v>
      </c>
      <c r="N1034" t="str">
        <f>'pure data'!D1034</f>
        <v>Use</v>
      </c>
      <c r="O1034" t="str">
        <f>'pure data'!E1034 &amp; " " &amp; 'pure data'!F1034</f>
        <v>I. H. W. ihw1e13</v>
      </c>
      <c r="P1034" t="s">
        <v>2130</v>
      </c>
      <c r="Q1034" s="1">
        <f>'pure data'!C1034</f>
        <v>42256.39166666667</v>
      </c>
      <c r="R1034" s="1">
        <f>'pure data'!L1034</f>
        <v>42256.398611111115</v>
      </c>
      <c r="S1034" t="str">
        <f>'pure data'!F1034 &amp; "@soton.ac.uk"</f>
        <v>ihw1e13@soton.ac.uk</v>
      </c>
      <c r="T1034">
        <f>'pure data'!B1034</f>
        <v>80213</v>
      </c>
      <c r="U1034" t="str">
        <f>'pure data'!R1034</f>
        <v>2015/9</v>
      </c>
      <c r="V1034" t="str">
        <f>'pure data'!M1034</f>
        <v>S. Mestry</v>
      </c>
    </row>
    <row r="1035" spans="2:22" x14ac:dyDescent="0.2">
      <c r="B1035" t="str">
        <f>'pure data'!A1035</f>
        <v>Printer 3</v>
      </c>
      <c r="C1035">
        <f>'pure data'!G1035</f>
        <v>27411257</v>
      </c>
      <c r="D1035" s="13">
        <f>'pure data'!H1035</f>
        <v>1.9444444444444445E-2</v>
      </c>
      <c r="E1035">
        <f>'pure data'!I1035</f>
        <v>3.9</v>
      </c>
      <c r="F1035">
        <f>'pure data'!J1035</f>
        <v>1</v>
      </c>
      <c r="G1035" t="str">
        <f>'pure data'!K1035</f>
        <v>N/A</v>
      </c>
      <c r="H1035" t="str">
        <f>'pure data'!M1035</f>
        <v>S. Mestry</v>
      </c>
      <c r="I1035" t="str">
        <f>'pure data'!N1035</f>
        <v>postgraduate</v>
      </c>
      <c r="J1035" t="str">
        <f>'pure data'!O1035</f>
        <v>MSc project</v>
      </c>
      <c r="K1035">
        <f>'pure data'!P1035</f>
        <v>510632784</v>
      </c>
      <c r="L1035" t="str">
        <f>'pure data'!Q1035</f>
        <v>Code: 510632784</v>
      </c>
      <c r="M1035" t="str">
        <f>'pure data'!T1035</f>
        <v>yes</v>
      </c>
      <c r="N1035" t="str">
        <f>'pure data'!D1035</f>
        <v>Use</v>
      </c>
      <c r="O1035" t="str">
        <f>'pure data'!E1035 &amp; " " &amp; 'pure data'!F1035</f>
        <v>S. A. P. sap1g14</v>
      </c>
      <c r="P1035" t="s">
        <v>2130</v>
      </c>
      <c r="Q1035" s="1">
        <f>'pure data'!C1035</f>
        <v>42256.412499999999</v>
      </c>
      <c r="R1035" s="1">
        <f>'pure data'!L1035</f>
        <v>42256.431944444441</v>
      </c>
      <c r="S1035" t="str">
        <f>'pure data'!F1035 &amp; "@soton.ac.uk"</f>
        <v>sap1g14@soton.ac.uk</v>
      </c>
      <c r="T1035">
        <f>'pure data'!B1035</f>
        <v>82953</v>
      </c>
      <c r="U1035" t="str">
        <f>'pure data'!R1035</f>
        <v>2015/9</v>
      </c>
      <c r="V1035" t="str">
        <f>'pure data'!M1035</f>
        <v>S. Mestry</v>
      </c>
    </row>
    <row r="1036" spans="2:22" x14ac:dyDescent="0.2">
      <c r="B1036" t="str">
        <f>'pure data'!A1036</f>
        <v>Printer 9</v>
      </c>
      <c r="C1036">
        <f>'pure data'!G1036</f>
        <v>27022234</v>
      </c>
      <c r="D1036" s="13">
        <f>'pure data'!H1036</f>
        <v>6.9444444444444434E-2</v>
      </c>
      <c r="E1036">
        <f>'pure data'!I1036</f>
        <v>9.3000000000000007</v>
      </c>
      <c r="F1036">
        <f>'pure data'!J1036</f>
        <v>3</v>
      </c>
      <c r="G1036" t="str">
        <f>'pure data'!K1036</f>
        <v>N/A</v>
      </c>
      <c r="H1036" t="str">
        <f>'pure data'!M1036</f>
        <v>S. Mestry</v>
      </c>
      <c r="I1036" t="str">
        <f>'pure data'!N1036</f>
        <v>postgraduate</v>
      </c>
      <c r="J1036" t="str">
        <f>'pure data'!O1036</f>
        <v>MSc project</v>
      </c>
      <c r="K1036">
        <f>'pure data'!P1036</f>
        <v>510672108</v>
      </c>
      <c r="L1036" t="str">
        <f>'pure data'!Q1036</f>
        <v>Code:510672108</v>
      </c>
      <c r="M1036" t="str">
        <f>'pure data'!T1036</f>
        <v>yes</v>
      </c>
      <c r="N1036" t="str">
        <f>'pure data'!D1036</f>
        <v>Use</v>
      </c>
      <c r="O1036" t="str">
        <f>'pure data'!E1036 &amp; " " &amp; 'pure data'!F1036</f>
        <v>I. H. W. ihw1e13</v>
      </c>
      <c r="P1036" t="s">
        <v>2130</v>
      </c>
      <c r="Q1036" s="1">
        <f>'pure data'!C1036</f>
        <v>42256.398611111115</v>
      </c>
      <c r="R1036" s="1">
        <f>'pure data'!L1036</f>
        <v>42256.468055555561</v>
      </c>
      <c r="S1036" t="str">
        <f>'pure data'!F1036 &amp; "@soton.ac.uk"</f>
        <v>ihw1e13@soton.ac.uk</v>
      </c>
      <c r="T1036">
        <f>'pure data'!B1036</f>
        <v>80213</v>
      </c>
      <c r="U1036" t="str">
        <f>'pure data'!R1036</f>
        <v>2015/9</v>
      </c>
      <c r="V1036" t="str">
        <f>'pure data'!M1036</f>
        <v>S. Mestry</v>
      </c>
    </row>
    <row r="1037" spans="2:22" x14ac:dyDescent="0.2">
      <c r="B1037" t="str">
        <f>'pure data'!A1037</f>
        <v>Printer 3</v>
      </c>
      <c r="C1037">
        <f>'pure data'!G1037</f>
        <v>27411257</v>
      </c>
      <c r="D1037" s="13">
        <f>'pure data'!H1037</f>
        <v>3.6805555555555557E-2</v>
      </c>
      <c r="E1037">
        <f>'pure data'!I1037</f>
        <v>7.8</v>
      </c>
      <c r="F1037">
        <f>'pure data'!J1037</f>
        <v>2</v>
      </c>
      <c r="G1037" t="str">
        <f>'pure data'!K1037</f>
        <v>N/A</v>
      </c>
      <c r="H1037" t="str">
        <f>'pure data'!M1037</f>
        <v>S. Mestry</v>
      </c>
      <c r="I1037" t="str">
        <f>'pure data'!N1037</f>
        <v>postgraduate</v>
      </c>
      <c r="J1037" t="str">
        <f>'pure data'!O1037</f>
        <v>MSc project</v>
      </c>
      <c r="K1037">
        <f>'pure data'!P1037</f>
        <v>510632784</v>
      </c>
      <c r="L1037" t="str">
        <f>'pure data'!Q1037</f>
        <v>Code: 510632784</v>
      </c>
      <c r="M1037" t="str">
        <f>'pure data'!T1037</f>
        <v>yes</v>
      </c>
      <c r="N1037" t="str">
        <f>'pure data'!D1037</f>
        <v>Use</v>
      </c>
      <c r="O1037" t="str">
        <f>'pure data'!E1037 &amp; " " &amp; 'pure data'!F1037</f>
        <v>S. A. P. sap1g14</v>
      </c>
      <c r="P1037" t="s">
        <v>2130</v>
      </c>
      <c r="Q1037" s="1">
        <f>'pure data'!C1037</f>
        <v>42256.431944444441</v>
      </c>
      <c r="R1037" s="1">
        <f>'pure data'!L1037</f>
        <v>42256.46875</v>
      </c>
      <c r="S1037" t="str">
        <f>'pure data'!F1037 &amp; "@soton.ac.uk"</f>
        <v>sap1g14@soton.ac.uk</v>
      </c>
      <c r="T1037">
        <f>'pure data'!B1037</f>
        <v>82953</v>
      </c>
      <c r="U1037" t="str">
        <f>'pure data'!R1037</f>
        <v>2015/9</v>
      </c>
      <c r="V1037" t="str">
        <f>'pure data'!M1037</f>
        <v>S. Mestry</v>
      </c>
    </row>
    <row r="1038" spans="2:22" x14ac:dyDescent="0.2">
      <c r="B1038" t="str">
        <f>'pure data'!A1038</f>
        <v>Printer 17</v>
      </c>
      <c r="C1038">
        <f>'pure data'!G1038</f>
        <v>25634658</v>
      </c>
      <c r="D1038" s="13">
        <f>'pure data'!H1038</f>
        <v>14.625</v>
      </c>
      <c r="E1038">
        <f>'pure data'!I1038</f>
        <v>0</v>
      </c>
      <c r="F1038">
        <f>'pure data'!J1038</f>
        <v>0</v>
      </c>
      <c r="G1038" t="str">
        <f>'pure data'!K1038</f>
        <v>N/A</v>
      </c>
      <c r="H1038" t="str">
        <f>'pure data'!M1038</f>
        <v>S. Mestry</v>
      </c>
      <c r="I1038" t="str">
        <f>'pure data'!N1038</f>
        <v>demonstrator</v>
      </c>
      <c r="J1038" t="str">
        <f>'pure data'!O1038</f>
        <v>Demonstrator</v>
      </c>
      <c r="K1038" t="str">
        <f>'pure data'!P1038</f>
        <v>demonstrator</v>
      </c>
      <c r="L1038" t="str">
        <f>'pure data'!Q1038</f>
        <v>returned on 24/09/2015 to D. Newman</v>
      </c>
      <c r="M1038" t="str">
        <f>'pure data'!T1038</f>
        <v>yes</v>
      </c>
      <c r="N1038" t="str">
        <f>'pure data'!D1038</f>
        <v>Loan</v>
      </c>
      <c r="O1038" t="str">
        <f>'pure data'!E1038 &amp; " " &amp; 'pure data'!F1038</f>
        <v>Wei Hoe Keum whk1g12</v>
      </c>
      <c r="P1038" t="s">
        <v>2130</v>
      </c>
      <c r="Q1038" s="1">
        <f>'pure data'!C1038</f>
        <v>42256.75</v>
      </c>
      <c r="R1038" s="1">
        <f>'pure data'!L1038</f>
        <v>42271.375</v>
      </c>
      <c r="S1038" t="str">
        <f>'pure data'!F1038 &amp; "@soton.ac.uk"</f>
        <v>whk1g12@soton.ac.uk</v>
      </c>
      <c r="T1038">
        <f>'pure data'!B1038</f>
        <v>84071</v>
      </c>
      <c r="U1038" t="str">
        <f>'pure data'!R1038</f>
        <v>2015/9</v>
      </c>
      <c r="V1038" t="str">
        <f>'pure data'!M1038</f>
        <v>S. Mestry</v>
      </c>
    </row>
    <row r="1039" spans="2:22" x14ac:dyDescent="0.2">
      <c r="B1039" t="str">
        <f>'pure data'!A1039</f>
        <v>Printer 18</v>
      </c>
      <c r="C1039">
        <f>'pure data'!G1039</f>
        <v>25634658</v>
      </c>
      <c r="D1039" s="13">
        <f>'pure data'!H1039</f>
        <v>14.625</v>
      </c>
      <c r="E1039">
        <f>'pure data'!I1039</f>
        <v>0</v>
      </c>
      <c r="F1039">
        <f>'pure data'!J1039</f>
        <v>0</v>
      </c>
      <c r="G1039" t="str">
        <f>'pure data'!K1039</f>
        <v>N/A</v>
      </c>
      <c r="H1039" t="str">
        <f>'pure data'!M1039</f>
        <v>S. Mestry</v>
      </c>
      <c r="I1039" t="str">
        <f>'pure data'!N1039</f>
        <v>demonstrator</v>
      </c>
      <c r="J1039" t="str">
        <f>'pure data'!O1039</f>
        <v>Demonstrator</v>
      </c>
      <c r="K1039" t="str">
        <f>'pure data'!P1039</f>
        <v>demonstrator</v>
      </c>
      <c r="L1039" t="str">
        <f>'pure data'!Q1039</f>
        <v>returned on 24/09/2015 to D. Newman</v>
      </c>
      <c r="M1039" t="str">
        <f>'pure data'!T1039</f>
        <v>yes</v>
      </c>
      <c r="N1039" t="str">
        <f>'pure data'!D1039</f>
        <v>Loan</v>
      </c>
      <c r="O1039" t="str">
        <f>'pure data'!E1039 &amp; " " &amp; 'pure data'!F1039</f>
        <v>Wei Hoe Keum whk1g12</v>
      </c>
      <c r="P1039" t="s">
        <v>2130</v>
      </c>
      <c r="Q1039" s="1">
        <f>'pure data'!C1039</f>
        <v>42256.75</v>
      </c>
      <c r="R1039" s="1">
        <f>'pure data'!L1039</f>
        <v>42271.375</v>
      </c>
      <c r="S1039" t="str">
        <f>'pure data'!F1039 &amp; "@soton.ac.uk"</f>
        <v>whk1g12@soton.ac.uk</v>
      </c>
      <c r="T1039">
        <f>'pure data'!B1039</f>
        <v>84788</v>
      </c>
      <c r="U1039" t="str">
        <f>'pure data'!R1039</f>
        <v>2015/9</v>
      </c>
      <c r="V1039" t="str">
        <f>'pure data'!M1039</f>
        <v>S. Mestry</v>
      </c>
    </row>
    <row r="1040" spans="2:22" x14ac:dyDescent="0.2">
      <c r="B1040" t="str">
        <f>'pure data'!A1040</f>
        <v>Printer 23</v>
      </c>
      <c r="C1040">
        <f>'pure data'!G1040</f>
        <v>25634658</v>
      </c>
      <c r="D1040" s="13">
        <f>'pure data'!H1040</f>
        <v>15</v>
      </c>
      <c r="E1040">
        <f>'pure data'!I1040</f>
        <v>0</v>
      </c>
      <c r="F1040">
        <f>'pure data'!J1040</f>
        <v>0</v>
      </c>
      <c r="G1040" t="str">
        <f>'pure data'!K1040</f>
        <v>N/A</v>
      </c>
      <c r="H1040" t="str">
        <f>'pure data'!M1040</f>
        <v>S. Mestry</v>
      </c>
      <c r="I1040" t="str">
        <f>'pure data'!N1040</f>
        <v>demonstrator</v>
      </c>
      <c r="J1040" t="str">
        <f>'pure data'!O1040</f>
        <v>Demonstrator</v>
      </c>
      <c r="K1040" t="str">
        <f>'pure data'!P1040</f>
        <v>demonstrator</v>
      </c>
      <c r="L1040" t="str">
        <f>'pure data'!Q1040</f>
        <v>returned on 24/09/2015 to D. Newman</v>
      </c>
      <c r="M1040" t="str">
        <f>'pure data'!T1040</f>
        <v>yes</v>
      </c>
      <c r="N1040" t="str">
        <f>'pure data'!D1040</f>
        <v>Loan</v>
      </c>
      <c r="O1040" t="str">
        <f>'pure data'!E1040 &amp; " " &amp; 'pure data'!F1040</f>
        <v>Wei Hoe Keum whk1g12</v>
      </c>
      <c r="P1040" t="s">
        <v>2130</v>
      </c>
      <c r="Q1040" s="1">
        <f>'pure data'!C1040</f>
        <v>42256.75</v>
      </c>
      <c r="R1040" s="1">
        <f>'pure data'!L1040</f>
        <v>42271.75</v>
      </c>
      <c r="S1040" t="str">
        <f>'pure data'!F1040 &amp; "@soton.ac.uk"</f>
        <v>whk1g12@soton.ac.uk</v>
      </c>
      <c r="T1040">
        <f>'pure data'!B1040</f>
        <v>82945</v>
      </c>
      <c r="U1040" t="str">
        <f>'pure data'!R1040</f>
        <v>2015/9</v>
      </c>
      <c r="V1040" t="str">
        <f>'pure data'!M1040</f>
        <v>S. Mestry</v>
      </c>
    </row>
    <row r="1041" spans="2:22" x14ac:dyDescent="0.2">
      <c r="B1041" t="str">
        <f>'pure data'!A1041</f>
        <v>Printer 4</v>
      </c>
      <c r="C1041">
        <f>'pure data'!G1041</f>
        <v>26516101</v>
      </c>
      <c r="D1041" s="13">
        <f>'pure data'!H1041</f>
        <v>9.0972222222222218E-2</v>
      </c>
      <c r="E1041">
        <f>'pure data'!I1041</f>
        <v>48.3</v>
      </c>
      <c r="F1041">
        <f>'pure data'!J1041</f>
        <v>9</v>
      </c>
      <c r="G1041" t="str">
        <f>'pure data'!K1041</f>
        <v>No</v>
      </c>
      <c r="H1041" t="str">
        <f>'pure data'!M1041</f>
        <v>Y. Chen</v>
      </c>
      <c r="I1041" t="str">
        <f>'pure data'!N1041</f>
        <v>staff</v>
      </c>
      <c r="J1041" t="str">
        <f>'pure data'!O1041</f>
        <v>research</v>
      </c>
      <c r="K1041">
        <f>'pure data'!P1041</f>
        <v>514967101</v>
      </c>
      <c r="L1041">
        <f>'pure data'!Q1041</f>
        <v>0</v>
      </c>
      <c r="M1041" t="str">
        <f>'pure data'!T1041</f>
        <v>yes</v>
      </c>
      <c r="N1041" t="str">
        <f>'pure data'!D1041</f>
        <v>Use</v>
      </c>
      <c r="O1041" t="str">
        <f>'pure data'!E1041 &amp; " " &amp; 'pure data'!F1041</f>
        <v>Federico Romei frr1a12</v>
      </c>
      <c r="P1041" t="s">
        <v>2130</v>
      </c>
      <c r="Q1041" s="1">
        <f>'pure data'!C1041</f>
        <v>42277.375</v>
      </c>
      <c r="R1041" s="1">
        <f>'pure data'!L1041</f>
        <v>42277.46597222222</v>
      </c>
      <c r="S1041" t="str">
        <f>'pure data'!F1041 &amp; "@soton.ac.uk"</f>
        <v>frr1a12@soton.ac.uk</v>
      </c>
      <c r="T1041">
        <f>'pure data'!B1041</f>
        <v>83908</v>
      </c>
      <c r="U1041" t="str">
        <f>'pure data'!R1041</f>
        <v>2015/9</v>
      </c>
      <c r="V1041" t="str">
        <f>'pure data'!M1041</f>
        <v>Y. Chen</v>
      </c>
    </row>
    <row r="1042" spans="2:22" x14ac:dyDescent="0.2">
      <c r="B1042" t="str">
        <f>'pure data'!A1042</f>
        <v>Printer 4</v>
      </c>
      <c r="C1042">
        <f>'pure data'!G1042</f>
        <v>26516101</v>
      </c>
      <c r="D1042" s="13">
        <f>'pure data'!H1042</f>
        <v>6.625</v>
      </c>
      <c r="E1042">
        <f>'pure data'!I1042</f>
        <v>13</v>
      </c>
      <c r="F1042">
        <f>'pure data'!J1042</f>
        <v>51</v>
      </c>
      <c r="G1042" t="str">
        <f>'pure data'!K1042</f>
        <v>No</v>
      </c>
      <c r="H1042" t="str">
        <f>'pure data'!M1042</f>
        <v>S. Zhou</v>
      </c>
      <c r="I1042" t="str">
        <f>'pure data'!N1042</f>
        <v>staff</v>
      </c>
      <c r="J1042" t="str">
        <f>'pure data'!O1042</f>
        <v>research</v>
      </c>
      <c r="K1042">
        <f>'pure data'!P1042</f>
        <v>514967101</v>
      </c>
      <c r="L1042" t="str">
        <f>'pure data'!Q1042</f>
        <v>returned on 07/10/2015 to L. Wollatz</v>
      </c>
      <c r="M1042" t="str">
        <f>'pure data'!T1042</f>
        <v>yes</v>
      </c>
      <c r="N1042" t="str">
        <f>'pure data'!D1042</f>
        <v>Loan</v>
      </c>
      <c r="O1042" t="str">
        <f>'pure data'!E1042 &amp; " " &amp; 'pure data'!F1042</f>
        <v>Federico Romei frr1a12</v>
      </c>
      <c r="P1042" t="s">
        <v>2130</v>
      </c>
      <c r="Q1042" s="1">
        <f>'pure data'!C1042</f>
        <v>42277.75</v>
      </c>
      <c r="R1042" s="1">
        <f>'pure data'!L1042</f>
        <v>42284.375</v>
      </c>
      <c r="S1042" t="str">
        <f>'pure data'!F1042 &amp; "@soton.ac.uk"</f>
        <v>frr1a12@soton.ac.uk</v>
      </c>
      <c r="T1042">
        <f>'pure data'!B1042</f>
        <v>83908</v>
      </c>
      <c r="U1042" t="str">
        <f>'pure data'!R1042</f>
        <v>2015/9</v>
      </c>
      <c r="V1042" t="str">
        <f>'pure data'!M1042</f>
        <v>S. Zhou</v>
      </c>
    </row>
    <row r="1043" spans="2:22" x14ac:dyDescent="0.2">
      <c r="B1043" t="str">
        <f>'pure data'!A1043</f>
        <v>Printer 20</v>
      </c>
      <c r="C1043">
        <f>'pure data'!G1043</f>
        <v>25305034</v>
      </c>
      <c r="D1043" s="13">
        <f>'pure data'!H1043</f>
        <v>6</v>
      </c>
      <c r="E1043">
        <f>'pure data'!I1043</f>
        <v>3</v>
      </c>
      <c r="F1043">
        <f>'pure data'!J1043</f>
        <v>51</v>
      </c>
      <c r="G1043" t="str">
        <f>'pure data'!K1043</f>
        <v>No</v>
      </c>
      <c r="H1043" t="str">
        <f>'pure data'!M1043</f>
        <v>S. Zhou</v>
      </c>
      <c r="I1043" t="str">
        <f>'pure data'!N1043</f>
        <v>postgraduate</v>
      </c>
      <c r="J1043" t="str">
        <f>'pure data'!O1043</f>
        <v xml:space="preserve">MSc project </v>
      </c>
      <c r="K1043">
        <f>'pure data'!P1043</f>
        <v>510632874</v>
      </c>
      <c r="L1043" t="str">
        <f>'pure data'!Q1043</f>
        <v>returned on 06/10/2015 to L. Wollatz (talk to Dina)</v>
      </c>
      <c r="M1043" t="str">
        <f>'pure data'!T1043</f>
        <v>yes</v>
      </c>
      <c r="N1043" t="str">
        <f>'pure data'!D1043</f>
        <v>Loan</v>
      </c>
      <c r="O1043" t="str">
        <f>'pure data'!E1043 &amp; " " &amp; 'pure data'!F1043</f>
        <v>Joseph Wainwright jjw1g12</v>
      </c>
      <c r="P1043" t="s">
        <v>2130</v>
      </c>
      <c r="Q1043" s="1">
        <f>'pure data'!C1043</f>
        <v>42277.75</v>
      </c>
      <c r="R1043" s="1">
        <f>'pure data'!L1043</f>
        <v>42283.75</v>
      </c>
      <c r="S1043" t="str">
        <f>'pure data'!F1043 &amp; "@soton.ac.uk"</f>
        <v>jjw1g12@soton.ac.uk</v>
      </c>
      <c r="T1043">
        <f>'pure data'!B1043</f>
        <v>84097</v>
      </c>
      <c r="U1043" t="str">
        <f>'pure data'!R1043</f>
        <v>2015/9</v>
      </c>
      <c r="V1043" t="str">
        <f>'pure data'!M1043</f>
        <v>S. Zhou</v>
      </c>
    </row>
    <row r="1044" spans="2:22" x14ac:dyDescent="0.2">
      <c r="B1044" t="str">
        <f>'pure data'!A1044</f>
        <v>Printer 3</v>
      </c>
      <c r="C1044">
        <f>'pure data'!G1044</f>
        <v>25300369</v>
      </c>
      <c r="D1044" s="13">
        <f>'pure data'!H1044</f>
        <v>5.625</v>
      </c>
      <c r="E1044">
        <f>'pure data'!I1044</f>
        <v>18</v>
      </c>
      <c r="F1044">
        <f>'pure data'!J1044</f>
        <v>51.5</v>
      </c>
      <c r="G1044" t="str">
        <f>'pure data'!K1044</f>
        <v>No</v>
      </c>
      <c r="H1044" t="str">
        <f>'pure data'!M1044</f>
        <v>S. Zhou</v>
      </c>
      <c r="I1044" t="str">
        <f>'pure data'!N1044</f>
        <v>postgraduate</v>
      </c>
      <c r="J1044" t="str">
        <f>'pure data'!O1044</f>
        <v xml:space="preserve">MSc project </v>
      </c>
      <c r="K1044">
        <f>'pure data'!P1044</f>
        <v>510632784</v>
      </c>
      <c r="L1044" t="str">
        <f>'pure data'!Q1044</f>
        <v>returned on 06/10/2015 to L. Wollatz (talk to DIna)</v>
      </c>
      <c r="M1044" t="str">
        <f>'pure data'!T1044</f>
        <v>yes</v>
      </c>
      <c r="N1044" t="str">
        <f>'pure data'!D1044</f>
        <v>Loan</v>
      </c>
      <c r="O1044" t="str">
        <f>'pure data'!E1044 &amp; " " &amp; 'pure data'!F1044</f>
        <v>Radovan Gallo rg2g12</v>
      </c>
      <c r="P1044" t="s">
        <v>2130</v>
      </c>
      <c r="Q1044" s="1">
        <f>'pure data'!C1044</f>
        <v>42277.75</v>
      </c>
      <c r="R1044" s="1">
        <f>'pure data'!L1044</f>
        <v>42283.375</v>
      </c>
      <c r="S1044" t="str">
        <f>'pure data'!F1044 &amp; "@soton.ac.uk"</f>
        <v>rg2g12@soton.ac.uk</v>
      </c>
      <c r="T1044">
        <f>'pure data'!B1044</f>
        <v>82953</v>
      </c>
      <c r="U1044" t="str">
        <f>'pure data'!R1044</f>
        <v>2015/9</v>
      </c>
      <c r="V1044" t="str">
        <f>'pure data'!M1044</f>
        <v>S. Zhou</v>
      </c>
    </row>
    <row r="1045" spans="2:22" x14ac:dyDescent="0.2">
      <c r="B1045" t="str">
        <f>'pure data'!A1045</f>
        <v>Printer 24</v>
      </c>
      <c r="C1045">
        <f>'pure data'!G1045</f>
        <v>24360643</v>
      </c>
      <c r="D1045" s="13">
        <f>'pure data'!H1045</f>
        <v>0.15763888888888888</v>
      </c>
      <c r="E1045">
        <f>'pure data'!I1045</f>
        <v>62</v>
      </c>
      <c r="F1045">
        <f>'pure data'!J1045</f>
        <v>0</v>
      </c>
      <c r="G1045" t="str">
        <f>'pure data'!K1045</f>
        <v>N/A</v>
      </c>
      <c r="H1045" t="str">
        <f>'pure data'!M1045</f>
        <v>L. Wollatz</v>
      </c>
      <c r="I1045" t="str">
        <f>'pure data'!N1045</f>
        <v>demonstrator</v>
      </c>
      <c r="J1045" t="str">
        <f>'pure data'!O1045</f>
        <v>training</v>
      </c>
      <c r="K1045" t="str">
        <f>'pure data'!P1045</f>
        <v>demonstrator</v>
      </c>
      <c r="L1045" t="str">
        <f>'pure data'!Q1045</f>
        <v>failed</v>
      </c>
      <c r="M1045" t="str">
        <f>'pure data'!T1045</f>
        <v>no</v>
      </c>
      <c r="N1045" t="str">
        <f>'pure data'!D1045</f>
        <v>Use</v>
      </c>
      <c r="O1045" t="str">
        <f>'pure data'!E1045 &amp; " " &amp; 'pure data'!F1045</f>
        <v>Lasse Wollatz lw6g10</v>
      </c>
      <c r="P1045" t="s">
        <v>2130</v>
      </c>
      <c r="Q1045" s="1">
        <f>'pure data'!C1045</f>
        <v>42283.375</v>
      </c>
      <c r="R1045" s="1">
        <f>'pure data'!L1045</f>
        <v>42283.390763888892</v>
      </c>
      <c r="S1045" t="str">
        <f>'pure data'!F1045 &amp; "@soton.ac.uk"</f>
        <v>lw6g10@soton.ac.uk</v>
      </c>
      <c r="T1045">
        <f>'pure data'!B1045</f>
        <v>503039</v>
      </c>
      <c r="U1045" t="str">
        <f>'pure data'!R1045</f>
        <v>2015/10</v>
      </c>
      <c r="V1045" t="str">
        <f>'pure data'!M1045</f>
        <v>L. Wollatz</v>
      </c>
    </row>
    <row r="1046" spans="2:22" x14ac:dyDescent="0.2">
      <c r="B1046" t="str">
        <f>'pure data'!A1046</f>
        <v>Printer 28</v>
      </c>
      <c r="C1046">
        <f>'pure data'!G1046</f>
        <v>24360643</v>
      </c>
      <c r="D1046" s="13">
        <f>'pure data'!H1046</f>
        <v>0.57500000000000007</v>
      </c>
      <c r="E1046">
        <f>'pure data'!I1046</f>
        <v>215.7</v>
      </c>
      <c r="F1046">
        <f>'pure data'!J1046</f>
        <v>0</v>
      </c>
      <c r="G1046" t="str">
        <f>'pure data'!K1046</f>
        <v>N/A</v>
      </c>
      <c r="H1046" t="str">
        <f>'pure data'!M1046</f>
        <v>L. Wollatz</v>
      </c>
      <c r="I1046" t="str">
        <f>'pure data'!N1046</f>
        <v>demonstrator</v>
      </c>
      <c r="J1046" t="str">
        <f>'pure data'!O1046</f>
        <v>training</v>
      </c>
      <c r="K1046" t="str">
        <f>'pure data'!P1046</f>
        <v>demonstrator</v>
      </c>
      <c r="L1046" t="str">
        <f>'pure data'!Q1046</f>
        <v>failed</v>
      </c>
      <c r="M1046" t="str">
        <f>'pure data'!T1046</f>
        <v>no</v>
      </c>
      <c r="N1046" t="str">
        <f>'pure data'!D1046</f>
        <v>Use</v>
      </c>
      <c r="O1046" t="str">
        <f>'pure data'!E1046 &amp; " " &amp; 'pure data'!F1046</f>
        <v>Lasse Wollatz lw6g10</v>
      </c>
      <c r="P1046" t="s">
        <v>2130</v>
      </c>
      <c r="Q1046" s="1">
        <f>'pure data'!C1046</f>
        <v>42283.375</v>
      </c>
      <c r="R1046" s="1">
        <f>'pure data'!L1046</f>
        <v>42283.432500000003</v>
      </c>
      <c r="S1046" t="str">
        <f>'pure data'!F1046 &amp; "@soton.ac.uk"</f>
        <v>lw6g10@soton.ac.uk</v>
      </c>
      <c r="T1046">
        <f>'pure data'!B1046</f>
        <v>503090</v>
      </c>
      <c r="U1046" t="str">
        <f>'pure data'!R1046</f>
        <v>2015/10</v>
      </c>
      <c r="V1046" t="str">
        <f>'pure data'!M1046</f>
        <v>L. Wollatz</v>
      </c>
    </row>
    <row r="1047" spans="2:22" x14ac:dyDescent="0.2">
      <c r="B1047" t="str">
        <f>'pure data'!A1047</f>
        <v>Printer 23</v>
      </c>
      <c r="C1047">
        <f>'pure data'!G1047</f>
        <v>22222222</v>
      </c>
      <c r="D1047" s="13">
        <f>'pure data'!H1047</f>
        <v>0</v>
      </c>
      <c r="E1047">
        <f>'pure data'!I1047</f>
        <v>0</v>
      </c>
      <c r="F1047">
        <f>'pure data'!J1047</f>
        <v>0</v>
      </c>
      <c r="G1047" t="str">
        <f>'pure data'!K1047</f>
        <v>N/A</v>
      </c>
      <c r="H1047" t="str">
        <f>'pure data'!M1047</f>
        <v>L. Wollatz</v>
      </c>
      <c r="I1047" t="str">
        <f>'pure data'!N1047</f>
        <v>demonstrator</v>
      </c>
      <c r="J1047" t="str">
        <f>'pure data'!O1047</f>
        <v>internal use</v>
      </c>
      <c r="K1047" t="str">
        <f>'pure data'!P1047</f>
        <v>demonstrator</v>
      </c>
      <c r="L1047" t="str">
        <f>'pure data'!Q1047</f>
        <v>returned on 07/10/2015 to L. Wollatz</v>
      </c>
      <c r="M1047" t="str">
        <f>'pure data'!T1047</f>
        <v>yes</v>
      </c>
      <c r="N1047" t="str">
        <f>'pure data'!D1047</f>
        <v>Loan</v>
      </c>
      <c r="O1047" t="str">
        <f>'pure data'!E1047 &amp; " " &amp; 'pure data'!F1047</f>
        <v>Luke Muscutt Lem1g12</v>
      </c>
      <c r="P1047" t="s">
        <v>2130</v>
      </c>
      <c r="Q1047" s="1">
        <f>'pure data'!C1047</f>
        <v>42284.75</v>
      </c>
      <c r="R1047" s="1">
        <f>'pure data'!L1047</f>
        <v>42284.75</v>
      </c>
      <c r="S1047" t="str">
        <f>'pure data'!F1047 &amp; "@soton.ac.uk"</f>
        <v>Lem1g12@soton.ac.uk</v>
      </c>
      <c r="T1047">
        <f>'pure data'!B1047</f>
        <v>82945</v>
      </c>
      <c r="U1047" t="str">
        <f>'pure data'!R1047</f>
        <v>2015/10</v>
      </c>
      <c r="V1047" t="str">
        <f>'pure data'!M1047</f>
        <v>L. Wollatz</v>
      </c>
    </row>
    <row r="1048" spans="2:22" x14ac:dyDescent="0.2">
      <c r="B1048" t="str">
        <f>'pure data'!A1048</f>
        <v>Printer 2</v>
      </c>
      <c r="C1048">
        <f>'pure data'!G1048</f>
        <v>26704269</v>
      </c>
      <c r="D1048" s="13">
        <f>'pure data'!H1048</f>
        <v>1.3194444444444444E-2</v>
      </c>
      <c r="E1048">
        <f>'pure data'!I1048</f>
        <v>3.5</v>
      </c>
      <c r="F1048">
        <f>'pure data'!J1048</f>
        <v>1</v>
      </c>
      <c r="G1048" t="str">
        <f>'pure data'!K1048</f>
        <v>No</v>
      </c>
      <c r="H1048" t="str">
        <f>'pure data'!M1048</f>
        <v>W. Keum</v>
      </c>
      <c r="I1048" t="str">
        <f>'pure data'!N1048</f>
        <v>undergraduate</v>
      </c>
      <c r="J1048" t="str">
        <f>'pure data'!O1048</f>
        <v>FEEG2001</v>
      </c>
      <c r="K1048" t="str">
        <f>'pure data'!P1048</f>
        <v>FEEG2001</v>
      </c>
      <c r="L1048">
        <f>'pure data'!Q1048</f>
        <v>0</v>
      </c>
      <c r="M1048" t="str">
        <f>'pure data'!T1048</f>
        <v>yes</v>
      </c>
      <c r="N1048" t="str">
        <f>'pure data'!D1048</f>
        <v>Use</v>
      </c>
      <c r="O1048" t="str">
        <f>'pure data'!E1048 &amp; " " &amp; 'pure data'!F1048</f>
        <v>P. R. pr5g14</v>
      </c>
      <c r="P1048" t="s">
        <v>2130</v>
      </c>
      <c r="Q1048" s="1">
        <f>'pure data'!C1048</f>
        <v>42284.375</v>
      </c>
      <c r="R1048" s="1">
        <f>'pure data'!L1048</f>
        <v>42284.388194444444</v>
      </c>
      <c r="S1048" t="str">
        <f>'pure data'!F1048 &amp; "@soton.ac.uk"</f>
        <v>pr5g14@soton.ac.uk</v>
      </c>
      <c r="T1048">
        <f>'pure data'!B1048</f>
        <v>63116</v>
      </c>
      <c r="U1048" t="str">
        <f>'pure data'!R1048</f>
        <v>2015/10</v>
      </c>
      <c r="V1048" t="str">
        <f>'pure data'!M1048</f>
        <v>W. Keum</v>
      </c>
    </row>
    <row r="1049" spans="2:22" x14ac:dyDescent="0.2">
      <c r="B1049" t="str">
        <f>'pure data'!A1049</f>
        <v>Printer 17</v>
      </c>
      <c r="C1049">
        <f>'pure data'!G1049</f>
        <v>26727889</v>
      </c>
      <c r="D1049" s="13">
        <f>'pure data'!H1049</f>
        <v>5.5555555555555558E-3</v>
      </c>
      <c r="E1049">
        <f>'pure data'!I1049</f>
        <v>2.2000000000000002</v>
      </c>
      <c r="F1049">
        <f>'pure data'!J1049</f>
        <v>0.5</v>
      </c>
      <c r="G1049" t="str">
        <f>'pure data'!K1049</f>
        <v>No</v>
      </c>
      <c r="H1049" t="str">
        <f>'pure data'!M1049</f>
        <v>W. Keum</v>
      </c>
      <c r="I1049" t="str">
        <f>'pure data'!N1049</f>
        <v>undergraduate</v>
      </c>
      <c r="J1049" t="str">
        <f>'pure data'!O1049</f>
        <v>FEEG2001</v>
      </c>
      <c r="K1049" t="str">
        <f>'pure data'!P1049</f>
        <v>FEEG2001</v>
      </c>
      <c r="L1049">
        <f>'pure data'!Q1049</f>
        <v>0</v>
      </c>
      <c r="M1049" t="str">
        <f>'pure data'!T1049</f>
        <v>yes</v>
      </c>
      <c r="N1049" t="str">
        <f>'pure data'!D1049</f>
        <v>Use</v>
      </c>
      <c r="O1049" t="str">
        <f>'pure data'!E1049 &amp; " " &amp; 'pure data'!F1049</f>
        <v>M. L. ml12g14</v>
      </c>
      <c r="P1049" t="s">
        <v>2130</v>
      </c>
      <c r="Q1049" s="1">
        <f>'pure data'!C1049</f>
        <v>42284.375</v>
      </c>
      <c r="R1049" s="1">
        <f>'pure data'!L1049</f>
        <v>42284.380555555559</v>
      </c>
      <c r="S1049" t="str">
        <f>'pure data'!F1049 &amp; "@soton.ac.uk"</f>
        <v>ml12g14@soton.ac.uk</v>
      </c>
      <c r="T1049">
        <f>'pure data'!B1049</f>
        <v>84071</v>
      </c>
      <c r="U1049" t="str">
        <f>'pure data'!R1049</f>
        <v>2015/10</v>
      </c>
      <c r="V1049" t="str">
        <f>'pure data'!M1049</f>
        <v>W. Keum</v>
      </c>
    </row>
    <row r="1050" spans="2:22" x14ac:dyDescent="0.2">
      <c r="B1050" t="str">
        <f>'pure data'!A1050</f>
        <v>Printer 4</v>
      </c>
      <c r="C1050">
        <f>'pure data'!G1050</f>
        <v>27169847</v>
      </c>
      <c r="D1050" s="13">
        <f>'pure data'!H1050</f>
        <v>1.8749999999999999E-2</v>
      </c>
      <c r="E1050">
        <f>'pure data'!I1050</f>
        <v>10.6</v>
      </c>
      <c r="F1050">
        <f>'pure data'!J1050</f>
        <v>1.5</v>
      </c>
      <c r="G1050" t="str">
        <f>'pure data'!K1050</f>
        <v>No</v>
      </c>
      <c r="H1050" t="str">
        <f>'pure data'!M1050</f>
        <v>W. Keum</v>
      </c>
      <c r="I1050" t="str">
        <f>'pure data'!N1050</f>
        <v>undergraduate</v>
      </c>
      <c r="J1050" t="str">
        <f>'pure data'!O1050</f>
        <v>FEEG2001</v>
      </c>
      <c r="K1050" t="str">
        <f>'pure data'!P1050</f>
        <v>FEEG2001</v>
      </c>
      <c r="L1050">
        <f>'pure data'!Q1050</f>
        <v>0</v>
      </c>
      <c r="M1050" t="str">
        <f>'pure data'!T1050</f>
        <v>yes</v>
      </c>
      <c r="N1050" t="str">
        <f>'pure data'!D1050</f>
        <v>Use</v>
      </c>
      <c r="O1050" t="str">
        <f>'pure data'!E1050 &amp; " " &amp; 'pure data'!F1050</f>
        <v>M. M. mm3g14</v>
      </c>
      <c r="P1050" t="s">
        <v>2130</v>
      </c>
      <c r="Q1050" s="1">
        <f>'pure data'!C1050</f>
        <v>42284.375</v>
      </c>
      <c r="R1050" s="1">
        <f>'pure data'!L1050</f>
        <v>42284.393750000003</v>
      </c>
      <c r="S1050" t="str">
        <f>'pure data'!F1050 &amp; "@soton.ac.uk"</f>
        <v>mm3g14@soton.ac.uk</v>
      </c>
      <c r="T1050">
        <f>'pure data'!B1050</f>
        <v>83908</v>
      </c>
      <c r="U1050" t="str">
        <f>'pure data'!R1050</f>
        <v>2015/10</v>
      </c>
      <c r="V1050" t="str">
        <f>'pure data'!M1050</f>
        <v>W. Keum</v>
      </c>
    </row>
    <row r="1051" spans="2:22" x14ac:dyDescent="0.2">
      <c r="B1051" t="str">
        <f>'pure data'!A1051</f>
        <v>Printer 21</v>
      </c>
      <c r="C1051">
        <f>'pure data'!G1051</f>
        <v>26997509</v>
      </c>
      <c r="D1051" s="13">
        <f>'pure data'!H1051</f>
        <v>1.0416666666666666E-2</v>
      </c>
      <c r="E1051">
        <f>'pure data'!I1051</f>
        <v>0</v>
      </c>
      <c r="F1051">
        <f>'pure data'!J1051</f>
        <v>1</v>
      </c>
      <c r="G1051" t="str">
        <f>'pure data'!K1051</f>
        <v>No</v>
      </c>
      <c r="H1051" t="str">
        <f>'pure data'!M1051</f>
        <v>W. Keum</v>
      </c>
      <c r="I1051" t="str">
        <f>'pure data'!N1051</f>
        <v>undergraduate</v>
      </c>
      <c r="J1051" t="str">
        <f>'pure data'!O1051</f>
        <v>FEEG2001</v>
      </c>
      <c r="K1051" t="str">
        <f>'pure data'!P1051</f>
        <v>FEEG2001</v>
      </c>
      <c r="L1051">
        <f>'pure data'!Q1051</f>
        <v>0</v>
      </c>
      <c r="M1051" t="str">
        <f>'pure data'!T1051</f>
        <v>yes</v>
      </c>
      <c r="N1051" t="str">
        <f>'pure data'!D1051</f>
        <v>Use</v>
      </c>
      <c r="O1051" t="str">
        <f>'pure data'!E1051 &amp; " " &amp; 'pure data'!F1051</f>
        <v>A. B. ab37g14</v>
      </c>
      <c r="P1051" t="s">
        <v>2130</v>
      </c>
      <c r="Q1051" s="1">
        <f>'pure data'!C1051</f>
        <v>42284.375</v>
      </c>
      <c r="R1051" s="1">
        <f>'pure data'!L1051</f>
        <v>42284.385416666664</v>
      </c>
      <c r="S1051" t="str">
        <f>'pure data'!F1051 &amp; "@soton.ac.uk"</f>
        <v>ab37g14@soton.ac.uk</v>
      </c>
      <c r="T1051">
        <f>'pure data'!B1051</f>
        <v>63120</v>
      </c>
      <c r="U1051" t="str">
        <f>'pure data'!R1051</f>
        <v>2015/10</v>
      </c>
      <c r="V1051" t="str">
        <f>'pure data'!M1051</f>
        <v>W. Keum</v>
      </c>
    </row>
    <row r="1052" spans="2:22" x14ac:dyDescent="0.2">
      <c r="B1052" t="str">
        <f>'pure data'!A1052</f>
        <v>Printer 26</v>
      </c>
      <c r="C1052">
        <f>'pure data'!G1052</f>
        <v>26403633</v>
      </c>
      <c r="D1052" s="13">
        <f>'pure data'!H1052</f>
        <v>9.7222222222222224E-3</v>
      </c>
      <c r="E1052">
        <f>'pure data'!I1052</f>
        <v>4</v>
      </c>
      <c r="F1052">
        <f>'pure data'!J1052</f>
        <v>0</v>
      </c>
      <c r="G1052" t="str">
        <f>'pure data'!K1052</f>
        <v>No</v>
      </c>
      <c r="H1052" t="str">
        <f>'pure data'!M1052</f>
        <v>W. Keum</v>
      </c>
      <c r="I1052" t="str">
        <f>'pure data'!N1052</f>
        <v>demonstrator</v>
      </c>
      <c r="J1052" t="str">
        <f>'pure data'!O1052</f>
        <v>TRAINING</v>
      </c>
      <c r="K1052" t="str">
        <f>'pure data'!P1052</f>
        <v>demonstrator</v>
      </c>
      <c r="L1052">
        <f>'pure data'!Q1052</f>
        <v>0</v>
      </c>
      <c r="M1052" t="str">
        <f>'pure data'!T1052</f>
        <v>yes</v>
      </c>
      <c r="N1052" t="str">
        <f>'pure data'!D1052</f>
        <v>Use</v>
      </c>
      <c r="O1052" t="str">
        <f>'pure data'!E1052 &amp; " " &amp; 'pure data'!F1052</f>
        <v>K. A. C. kac1n13</v>
      </c>
      <c r="P1052" t="s">
        <v>2130</v>
      </c>
      <c r="Q1052" s="1">
        <f>'pure data'!C1052</f>
        <v>42284.375</v>
      </c>
      <c r="R1052" s="1">
        <f>'pure data'!L1052</f>
        <v>42284.384722222225</v>
      </c>
      <c r="S1052" t="str">
        <f>'pure data'!F1052 &amp; "@soton.ac.uk"</f>
        <v>kac1n13@soton.ac.uk</v>
      </c>
      <c r="T1052">
        <f>'pure data'!B1052</f>
        <v>503063</v>
      </c>
      <c r="U1052" t="str">
        <f>'pure data'!R1052</f>
        <v>2015/10</v>
      </c>
      <c r="V1052" t="str">
        <f>'pure data'!M1052</f>
        <v>W. Keum</v>
      </c>
    </row>
    <row r="1053" spans="2:22" x14ac:dyDescent="0.2">
      <c r="B1053" t="str">
        <f>'pure data'!A1053</f>
        <v>Printer 9</v>
      </c>
      <c r="C1053">
        <f>'pure data'!G1053</f>
        <v>27022617</v>
      </c>
      <c r="D1053" s="13">
        <f>'pure data'!H1053</f>
        <v>9.0277777777777787E-3</v>
      </c>
      <c r="E1053">
        <f>'pure data'!I1053</f>
        <v>2.1</v>
      </c>
      <c r="F1053">
        <f>'pure data'!J1053</f>
        <v>0.5</v>
      </c>
      <c r="G1053" t="str">
        <f>'pure data'!K1053</f>
        <v>No</v>
      </c>
      <c r="H1053" t="str">
        <f>'pure data'!M1053</f>
        <v>W. Keum</v>
      </c>
      <c r="I1053" t="str">
        <f>'pure data'!N1053</f>
        <v>undergraduate</v>
      </c>
      <c r="J1053" t="str">
        <f>'pure data'!O1053</f>
        <v>FEEG2001</v>
      </c>
      <c r="K1053" t="str">
        <f>'pure data'!P1053</f>
        <v>FEEG2001</v>
      </c>
      <c r="L1053">
        <f>'pure data'!Q1053</f>
        <v>0</v>
      </c>
      <c r="M1053" t="str">
        <f>'pure data'!T1053</f>
        <v>yes</v>
      </c>
      <c r="N1053" t="str">
        <f>'pure data'!D1053</f>
        <v>Use</v>
      </c>
      <c r="O1053" t="str">
        <f>'pure data'!E1053 &amp; " " &amp; 'pure data'!F1053</f>
        <v>J. J. S. A. jjsa1u13</v>
      </c>
      <c r="P1053" t="s">
        <v>2130</v>
      </c>
      <c r="Q1053" s="1">
        <f>'pure data'!C1053</f>
        <v>42284.375</v>
      </c>
      <c r="R1053" s="1">
        <f>'pure data'!L1053</f>
        <v>42284.384027777778</v>
      </c>
      <c r="S1053" t="str">
        <f>'pure data'!F1053 &amp; "@soton.ac.uk"</f>
        <v>jjsa1u13@soton.ac.uk</v>
      </c>
      <c r="T1053">
        <f>'pure data'!B1053</f>
        <v>80213</v>
      </c>
      <c r="U1053" t="str">
        <f>'pure data'!R1053</f>
        <v>2015/10</v>
      </c>
      <c r="V1053" t="str">
        <f>'pure data'!M1053</f>
        <v>W. Keum</v>
      </c>
    </row>
    <row r="1054" spans="2:22" x14ac:dyDescent="0.2">
      <c r="B1054" t="str">
        <f>'pure data'!A1054</f>
        <v>Printer 13</v>
      </c>
      <c r="C1054">
        <f>'pure data'!G1054</f>
        <v>21543852</v>
      </c>
      <c r="D1054" s="13">
        <f>'pure data'!H1054</f>
        <v>3.625</v>
      </c>
      <c r="E1054">
        <f>'pure data'!I1054</f>
        <v>0</v>
      </c>
      <c r="F1054">
        <f>'pure data'!J1054</f>
        <v>0</v>
      </c>
      <c r="G1054" t="str">
        <f>'pure data'!K1054</f>
        <v>N/A</v>
      </c>
      <c r="H1054" t="str">
        <f>'pure data'!M1054</f>
        <v>D. Newman</v>
      </c>
      <c r="I1054" t="str">
        <f>'pure data'!N1054</f>
        <v>demonstrator</v>
      </c>
      <c r="J1054" t="str">
        <f>'pure data'!O1054</f>
        <v>training</v>
      </c>
      <c r="K1054" t="str">
        <f>'pure data'!P1054</f>
        <v>demonstrator</v>
      </c>
      <c r="L1054" t="str">
        <f>'pure data'!Q1054</f>
        <v>returned on 20/10/2015 to T. Standen (Platform not heating properly. Intermittent cable connection issues probably the cause.)</v>
      </c>
      <c r="M1054" t="str">
        <f>'pure data'!T1054</f>
        <v>yes</v>
      </c>
      <c r="N1054" t="str">
        <f>'pure data'!D1054</f>
        <v>Loan</v>
      </c>
      <c r="O1054" t="str">
        <f>'pure data'!E1054 &amp; " " &amp; 'pure data'!F1054</f>
        <v>Tyra Standen ts1v07</v>
      </c>
      <c r="P1054" t="s">
        <v>2130</v>
      </c>
      <c r="Q1054" s="1">
        <f>'pure data'!C1054</f>
        <v>42291.75</v>
      </c>
      <c r="R1054" s="1">
        <f>'pure data'!L1054</f>
        <v>42295.375</v>
      </c>
      <c r="S1054" t="str">
        <f>'pure data'!F1054 &amp; "@soton.ac.uk"</f>
        <v>ts1v07@soton.ac.uk</v>
      </c>
      <c r="T1054">
        <f>'pure data'!B1054</f>
        <v>80233</v>
      </c>
      <c r="U1054" t="str">
        <f>'pure data'!R1054</f>
        <v>2015/10</v>
      </c>
      <c r="V1054" t="str">
        <f>'pure data'!M1054</f>
        <v>D. Newman</v>
      </c>
    </row>
    <row r="1055" spans="2:22" x14ac:dyDescent="0.2">
      <c r="B1055" t="str">
        <f>'pure data'!A1055</f>
        <v>Printer 16</v>
      </c>
      <c r="C1055">
        <f>'pure data'!G1055</f>
        <v>26933284</v>
      </c>
      <c r="D1055" s="13">
        <f>'pure data'!H1055</f>
        <v>5.6944444444444443E-2</v>
      </c>
      <c r="E1055">
        <f>'pure data'!I1055</f>
        <v>16.600000000000001</v>
      </c>
      <c r="F1055">
        <f>'pure data'!J1055</f>
        <v>3</v>
      </c>
      <c r="G1055" t="str">
        <f>'pure data'!K1055</f>
        <v>No</v>
      </c>
      <c r="H1055" t="str">
        <f>'pure data'!M1055</f>
        <v>S. Zhou</v>
      </c>
      <c r="I1055" t="str">
        <f>'pure data'!N1055</f>
        <v>undergraduate</v>
      </c>
      <c r="J1055" t="str">
        <f>'pure data'!O1055</f>
        <v>FEEG2001</v>
      </c>
      <c r="K1055" t="str">
        <f>'pure data'!P1055</f>
        <v>FEEG2001</v>
      </c>
      <c r="L1055">
        <f>'pure data'!Q1055</f>
        <v>0</v>
      </c>
      <c r="M1055" t="str">
        <f>'pure data'!T1055</f>
        <v>yes</v>
      </c>
      <c r="N1055" t="str">
        <f>'pure data'!D1055</f>
        <v>Use</v>
      </c>
      <c r="O1055" t="str">
        <f>'pure data'!E1055 &amp; " " &amp; 'pure data'!F1055</f>
        <v>A. X. W. C. axwc1g14</v>
      </c>
      <c r="P1055" t="s">
        <v>2130</v>
      </c>
      <c r="Q1055" s="1">
        <f>'pure data'!C1055</f>
        <v>42291.375</v>
      </c>
      <c r="R1055" s="1">
        <f>'pure data'!L1055</f>
        <v>42291.431944444441</v>
      </c>
      <c r="S1055" t="str">
        <f>'pure data'!F1055 &amp; "@soton.ac.uk"</f>
        <v>axwc1g14@soton.ac.uk</v>
      </c>
      <c r="T1055">
        <f>'pure data'!B1055</f>
        <v>82908</v>
      </c>
      <c r="U1055" t="str">
        <f>'pure data'!R1055</f>
        <v>2015/10</v>
      </c>
      <c r="V1055" t="str">
        <f>'pure data'!M1055</f>
        <v>S. Zhou</v>
      </c>
    </row>
    <row r="1056" spans="2:22" x14ac:dyDescent="0.2">
      <c r="B1056" t="str">
        <f>'pure data'!A1056</f>
        <v>Printer 4</v>
      </c>
      <c r="C1056">
        <f>'pure data'!G1056</f>
        <v>27495299</v>
      </c>
      <c r="D1056" s="13">
        <f>'pure data'!H1056</f>
        <v>3.0555555555555555E-2</v>
      </c>
      <c r="E1056">
        <f>'pure data'!I1056</f>
        <v>5.0999999999999996</v>
      </c>
      <c r="F1056">
        <f>'pure data'!J1056</f>
        <v>1.5</v>
      </c>
      <c r="G1056" t="str">
        <f>'pure data'!K1056</f>
        <v>No</v>
      </c>
      <c r="H1056" t="str">
        <f>'pure data'!M1056</f>
        <v>S. Zhou</v>
      </c>
      <c r="I1056" t="str">
        <f>'pure data'!N1056</f>
        <v>undergraduate</v>
      </c>
      <c r="J1056" t="str">
        <f>'pure data'!O1056</f>
        <v>FEEG2001</v>
      </c>
      <c r="K1056" t="str">
        <f>'pure data'!P1056</f>
        <v>FEEG2001</v>
      </c>
      <c r="L1056">
        <f>'pure data'!Q1056</f>
        <v>0</v>
      </c>
      <c r="M1056" t="str">
        <f>'pure data'!T1056</f>
        <v>yes</v>
      </c>
      <c r="N1056" t="str">
        <f>'pure data'!D1056</f>
        <v>Use</v>
      </c>
      <c r="O1056" t="str">
        <f>'pure data'!E1056 &amp; " " &amp; 'pure data'!F1056</f>
        <v>J. C. jc41g14</v>
      </c>
      <c r="P1056" t="s">
        <v>2130</v>
      </c>
      <c r="Q1056" s="1">
        <f>'pure data'!C1056</f>
        <v>42291.375</v>
      </c>
      <c r="R1056" s="1">
        <f>'pure data'!L1056</f>
        <v>42291.405555555553</v>
      </c>
      <c r="S1056" t="str">
        <f>'pure data'!F1056 &amp; "@soton.ac.uk"</f>
        <v>jc41g14@soton.ac.uk</v>
      </c>
      <c r="T1056">
        <f>'pure data'!B1056</f>
        <v>83908</v>
      </c>
      <c r="U1056" t="str">
        <f>'pure data'!R1056</f>
        <v>2015/10</v>
      </c>
      <c r="V1056" t="str">
        <f>'pure data'!M1056</f>
        <v>S. Zhou</v>
      </c>
    </row>
    <row r="1057" spans="2:22" x14ac:dyDescent="0.2">
      <c r="B1057" t="str">
        <f>'pure data'!A1057</f>
        <v>Printer 3</v>
      </c>
      <c r="C1057">
        <f>'pure data'!G1057</f>
        <v>27067572</v>
      </c>
      <c r="D1057" s="13">
        <f>'pure data'!H1057</f>
        <v>1.4583333333333332E-2</v>
      </c>
      <c r="E1057">
        <f>'pure data'!I1057</f>
        <v>6.8</v>
      </c>
      <c r="F1057">
        <f>'pure data'!J1057</f>
        <v>1</v>
      </c>
      <c r="G1057" t="str">
        <f>'pure data'!K1057</f>
        <v>No</v>
      </c>
      <c r="H1057" t="str">
        <f>'pure data'!M1057</f>
        <v>S. Zhou</v>
      </c>
      <c r="I1057" t="str">
        <f>'pure data'!N1057</f>
        <v>undergraduate</v>
      </c>
      <c r="J1057" t="str">
        <f>'pure data'!O1057</f>
        <v>FEEG2001</v>
      </c>
      <c r="K1057" t="str">
        <f>'pure data'!P1057</f>
        <v>FEEG2001</v>
      </c>
      <c r="L1057">
        <f>'pure data'!Q1057</f>
        <v>0</v>
      </c>
      <c r="M1057" t="str">
        <f>'pure data'!T1057</f>
        <v>yes</v>
      </c>
      <c r="N1057" t="str">
        <f>'pure data'!D1057</f>
        <v>Use</v>
      </c>
      <c r="O1057" t="str">
        <f>'pure data'!E1057 &amp; " " &amp; 'pure data'!F1057</f>
        <v>B. B. bb4g14</v>
      </c>
      <c r="P1057" t="s">
        <v>2130</v>
      </c>
      <c r="Q1057" s="1">
        <f>'pure data'!C1057</f>
        <v>42291.375</v>
      </c>
      <c r="R1057" s="1">
        <f>'pure data'!L1057</f>
        <v>42291.38958333333</v>
      </c>
      <c r="S1057" t="str">
        <f>'pure data'!F1057 &amp; "@soton.ac.uk"</f>
        <v>bb4g14@soton.ac.uk</v>
      </c>
      <c r="T1057">
        <f>'pure data'!B1057</f>
        <v>82953</v>
      </c>
      <c r="U1057" t="str">
        <f>'pure data'!R1057</f>
        <v>2015/10</v>
      </c>
      <c r="V1057" t="str">
        <f>'pure data'!M1057</f>
        <v>S. Zhou</v>
      </c>
    </row>
    <row r="1058" spans="2:22" x14ac:dyDescent="0.2">
      <c r="B1058" t="str">
        <f>'pure data'!A1058</f>
        <v>Printer 2</v>
      </c>
      <c r="C1058">
        <f>'pure data'!G1058</f>
        <v>27159868</v>
      </c>
      <c r="D1058" s="13">
        <f>'pure data'!H1058</f>
        <v>6.1111111111111116E-2</v>
      </c>
      <c r="E1058">
        <f>'pure data'!I1058</f>
        <v>15.9</v>
      </c>
      <c r="F1058">
        <f>'pure data'!J1058</f>
        <v>3</v>
      </c>
      <c r="G1058" t="str">
        <f>'pure data'!K1058</f>
        <v>No</v>
      </c>
      <c r="H1058" t="str">
        <f>'pure data'!M1058</f>
        <v>S. Zhou</v>
      </c>
      <c r="I1058" t="str">
        <f>'pure data'!N1058</f>
        <v>undergraduate</v>
      </c>
      <c r="J1058" t="str">
        <f>'pure data'!O1058</f>
        <v>FEEG2001</v>
      </c>
      <c r="K1058" t="str">
        <f>'pure data'!P1058</f>
        <v>FEEG2001</v>
      </c>
      <c r="L1058">
        <f>'pure data'!Q1058</f>
        <v>0</v>
      </c>
      <c r="M1058" t="str">
        <f>'pure data'!T1058</f>
        <v>yes</v>
      </c>
      <c r="N1058" t="str">
        <f>'pure data'!D1058</f>
        <v>Use</v>
      </c>
      <c r="O1058" t="str">
        <f>'pure data'!E1058 &amp; " " &amp; 'pure data'!F1058</f>
        <v>A. S. K. ask1g14</v>
      </c>
      <c r="P1058" t="s">
        <v>2130</v>
      </c>
      <c r="Q1058" s="1">
        <f>'pure data'!C1058</f>
        <v>42291.375</v>
      </c>
      <c r="R1058" s="1">
        <f>'pure data'!L1058</f>
        <v>42291.436111111114</v>
      </c>
      <c r="S1058" t="str">
        <f>'pure data'!F1058 &amp; "@soton.ac.uk"</f>
        <v>ask1g14@soton.ac.uk</v>
      </c>
      <c r="T1058">
        <f>'pure data'!B1058</f>
        <v>63116</v>
      </c>
      <c r="U1058" t="str">
        <f>'pure data'!R1058</f>
        <v>2015/10</v>
      </c>
      <c r="V1058" t="str">
        <f>'pure data'!M1058</f>
        <v>S. Zhou</v>
      </c>
    </row>
    <row r="1059" spans="2:22" x14ac:dyDescent="0.2">
      <c r="B1059" t="str">
        <f>'pure data'!A1059</f>
        <v>Printer 10</v>
      </c>
      <c r="C1059">
        <f>'pure data'!G1059</f>
        <v>27038343</v>
      </c>
      <c r="D1059" s="13">
        <f>'pure data'!H1059</f>
        <v>2.2222222222222223E-2</v>
      </c>
      <c r="E1059">
        <f>'pure data'!I1059</f>
        <v>5.6</v>
      </c>
      <c r="F1059">
        <f>'pure data'!J1059</f>
        <v>1.5</v>
      </c>
      <c r="G1059" t="str">
        <f>'pure data'!K1059</f>
        <v>No</v>
      </c>
      <c r="H1059" t="str">
        <f>'pure data'!M1059</f>
        <v>S. Zhou</v>
      </c>
      <c r="I1059" t="str">
        <f>'pure data'!N1059</f>
        <v>undergraduate</v>
      </c>
      <c r="J1059" t="str">
        <f>'pure data'!O1059</f>
        <v>FEEG2001</v>
      </c>
      <c r="K1059" t="str">
        <f>'pure data'!P1059</f>
        <v>FEEG2001</v>
      </c>
      <c r="L1059">
        <f>'pure data'!Q1059</f>
        <v>0</v>
      </c>
      <c r="M1059" t="str">
        <f>'pure data'!T1059</f>
        <v>yes</v>
      </c>
      <c r="N1059" t="str">
        <f>'pure data'!D1059</f>
        <v>Use</v>
      </c>
      <c r="O1059" t="str">
        <f>'pure data'!E1059 &amp; " " &amp; 'pure data'!F1059</f>
        <v>K. P. kp2n13</v>
      </c>
      <c r="P1059" t="s">
        <v>2130</v>
      </c>
      <c r="Q1059" s="1">
        <f>'pure data'!C1059</f>
        <v>42291.375</v>
      </c>
      <c r="R1059" s="1">
        <f>'pure data'!L1059</f>
        <v>42291.397222222222</v>
      </c>
      <c r="S1059" t="str">
        <f>'pure data'!F1059 &amp; "@soton.ac.uk"</f>
        <v>kp2n13@soton.ac.uk</v>
      </c>
      <c r="T1059">
        <f>'pure data'!B1059</f>
        <v>80265</v>
      </c>
      <c r="U1059" t="str">
        <f>'pure data'!R1059</f>
        <v>2015/10</v>
      </c>
      <c r="V1059" t="str">
        <f>'pure data'!M1059</f>
        <v>S. Zhou</v>
      </c>
    </row>
    <row r="1060" spans="2:22" x14ac:dyDescent="0.2">
      <c r="B1060" t="str">
        <f>'pure data'!A1060</f>
        <v>Printer 10</v>
      </c>
      <c r="C1060">
        <f>'pure data'!G1060</f>
        <v>27101819</v>
      </c>
      <c r="D1060" s="13">
        <f>'pure data'!H1060</f>
        <v>2.2916666666666669E-2</v>
      </c>
      <c r="E1060">
        <f>'pure data'!I1060</f>
        <v>7.4</v>
      </c>
      <c r="F1060">
        <f>'pure data'!J1060</f>
        <v>1.5</v>
      </c>
      <c r="G1060" t="str">
        <f>'pure data'!K1060</f>
        <v>No</v>
      </c>
      <c r="H1060" t="str">
        <f>'pure data'!M1060</f>
        <v>S. Zhou</v>
      </c>
      <c r="I1060" t="str">
        <f>'pure data'!N1060</f>
        <v>undergraduate</v>
      </c>
      <c r="J1060" t="str">
        <f>'pure data'!O1060</f>
        <v>FEEG2001</v>
      </c>
      <c r="K1060" t="str">
        <f>'pure data'!P1060</f>
        <v>FEEG2001</v>
      </c>
      <c r="L1060">
        <f>'pure data'!Q1060</f>
        <v>0</v>
      </c>
      <c r="M1060" t="str">
        <f>'pure data'!T1060</f>
        <v>yes</v>
      </c>
      <c r="N1060" t="str">
        <f>'pure data'!D1060</f>
        <v>Use</v>
      </c>
      <c r="O1060" t="str">
        <f>'pure data'!E1060 &amp; " " &amp; 'pure data'!F1060</f>
        <v>S. H. sh28g14</v>
      </c>
      <c r="P1060" t="s">
        <v>2130</v>
      </c>
      <c r="Q1060" s="1">
        <f>'pure data'!C1060</f>
        <v>42291.397222222222</v>
      </c>
      <c r="R1060" s="1">
        <f>'pure data'!L1060</f>
        <v>42291.420138888891</v>
      </c>
      <c r="S1060" t="str">
        <f>'pure data'!F1060 &amp; "@soton.ac.uk"</f>
        <v>sh28g14@soton.ac.uk</v>
      </c>
      <c r="T1060">
        <f>'pure data'!B1060</f>
        <v>80265</v>
      </c>
      <c r="U1060" t="str">
        <f>'pure data'!R1060</f>
        <v>2015/10</v>
      </c>
      <c r="V1060" t="str">
        <f>'pure data'!M1060</f>
        <v>S. Zhou</v>
      </c>
    </row>
    <row r="1061" spans="2:22" x14ac:dyDescent="0.2">
      <c r="B1061" t="str">
        <f>'pure data'!A1061</f>
        <v>Printer 26</v>
      </c>
      <c r="C1061">
        <f>'pure data'!G1061</f>
        <v>26699079</v>
      </c>
      <c r="D1061" s="13">
        <f>'pure data'!H1061</f>
        <v>0.32430555555555557</v>
      </c>
      <c r="E1061">
        <f>'pure data'!I1061</f>
        <v>172.2</v>
      </c>
      <c r="F1061">
        <f>'pure data'!J1061</f>
        <v>24.5</v>
      </c>
      <c r="G1061" t="str">
        <f>'pure data'!K1061</f>
        <v>Yes</v>
      </c>
      <c r="H1061" t="str">
        <f>'pure data'!M1061</f>
        <v>L. Wollatz</v>
      </c>
      <c r="I1061" t="str">
        <f>'pure data'!N1061</f>
        <v>postgraduate</v>
      </c>
      <c r="J1061" t="str">
        <f>'pure data'!O1061</f>
        <v>private</v>
      </c>
      <c r="K1061" t="str">
        <f>'pure data'!P1061</f>
        <v>private</v>
      </c>
      <c r="L1061">
        <f>'pure data'!Q1061</f>
        <v>0</v>
      </c>
      <c r="M1061" t="str">
        <f>'pure data'!T1061</f>
        <v>yes</v>
      </c>
      <c r="N1061" t="str">
        <f>'pure data'!D1061</f>
        <v>Use</v>
      </c>
      <c r="O1061" t="str">
        <f>'pure data'!E1061 &amp; " " &amp; 'pure data'!F1061</f>
        <v>Clemens Rumpf 0</v>
      </c>
      <c r="P1061" t="s">
        <v>2130</v>
      </c>
      <c r="Q1061" s="1">
        <f>'pure data'!C1061</f>
        <v>42298.375</v>
      </c>
      <c r="R1061" s="1">
        <f>'pure data'!L1061</f>
        <v>42298.699305555558</v>
      </c>
      <c r="S1061" t="str">
        <f>'pure data'!F1061 &amp; "@soton.ac.uk"</f>
        <v>0@soton.ac.uk</v>
      </c>
      <c r="T1061">
        <f>'pure data'!B1061</f>
        <v>503063</v>
      </c>
      <c r="U1061" t="str">
        <f>'pure data'!R1061</f>
        <v>2015/10</v>
      </c>
      <c r="V1061" t="str">
        <f>'pure data'!M1061</f>
        <v>L. Wollatz</v>
      </c>
    </row>
    <row r="1062" spans="2:22" x14ac:dyDescent="0.2">
      <c r="B1062" t="str">
        <f>'pure data'!A1062</f>
        <v>Printer 22</v>
      </c>
      <c r="C1062">
        <f>'pure data'!G1062</f>
        <v>26208865</v>
      </c>
      <c r="D1062" s="13">
        <f>'pure data'!H1062</f>
        <v>1.4583333333333332E-2</v>
      </c>
      <c r="E1062">
        <f>'pure data'!I1062</f>
        <v>7.7</v>
      </c>
      <c r="F1062">
        <f>'pure data'!J1062</f>
        <v>1</v>
      </c>
      <c r="G1062" t="str">
        <f>'pure data'!K1062</f>
        <v>Yes</v>
      </c>
      <c r="H1062" t="str">
        <f>'pure data'!M1062</f>
        <v>L. Wollatz</v>
      </c>
      <c r="I1062" t="str">
        <f>'pure data'!N1062</f>
        <v>undergraduate</v>
      </c>
      <c r="J1062" t="str">
        <f>'pure data'!O1062</f>
        <v>private</v>
      </c>
      <c r="K1062" t="str">
        <f>'pure data'!P1062</f>
        <v>private</v>
      </c>
      <c r="L1062">
        <f>'pure data'!Q1062</f>
        <v>0</v>
      </c>
      <c r="M1062" t="str">
        <f>'pure data'!T1062</f>
        <v>yes</v>
      </c>
      <c r="N1062" t="str">
        <f>'pure data'!D1062</f>
        <v>Use</v>
      </c>
      <c r="O1062" t="str">
        <f>'pure data'!E1062 &amp; " " &amp; 'pure data'!F1062</f>
        <v>Jack Quiddington jpq1g13</v>
      </c>
      <c r="P1062" t="s">
        <v>2130</v>
      </c>
      <c r="Q1062" s="1">
        <f>'pure data'!C1062</f>
        <v>42298.375</v>
      </c>
      <c r="R1062" s="1">
        <f>'pure data'!L1062</f>
        <v>42298.38958333333</v>
      </c>
      <c r="S1062" t="str">
        <f>'pure data'!F1062 &amp; "@soton.ac.uk"</f>
        <v>jpq1g13@soton.ac.uk</v>
      </c>
      <c r="T1062">
        <f>'pure data'!B1062</f>
        <v>84047</v>
      </c>
      <c r="U1062" t="str">
        <f>'pure data'!R1062</f>
        <v>2015/10</v>
      </c>
      <c r="V1062" t="str">
        <f>'pure data'!M1062</f>
        <v>L. Wollatz</v>
      </c>
    </row>
    <row r="1063" spans="2:22" x14ac:dyDescent="0.2">
      <c r="B1063" t="str">
        <f>'pure data'!A1063</f>
        <v>Printer 28</v>
      </c>
      <c r="C1063">
        <f>'pure data'!G1063</f>
        <v>25973088</v>
      </c>
      <c r="D1063" s="13">
        <f>'pure data'!H1063</f>
        <v>2.2916666666666669E-2</v>
      </c>
      <c r="E1063">
        <f>'pure data'!I1063</f>
        <v>5</v>
      </c>
      <c r="F1063">
        <f>'pure data'!J1063</f>
        <v>1.5</v>
      </c>
      <c r="G1063" t="str">
        <f>'pure data'!K1063</f>
        <v>Yes</v>
      </c>
      <c r="H1063" t="str">
        <f>'pure data'!M1063</f>
        <v>L. Wollatz</v>
      </c>
      <c r="I1063" t="str">
        <f>'pure data'!N1063</f>
        <v>undergraduate</v>
      </c>
      <c r="J1063" t="str">
        <f>'pure data'!O1063</f>
        <v>private</v>
      </c>
      <c r="K1063" t="str">
        <f>'pure data'!P1063</f>
        <v>private</v>
      </c>
      <c r="L1063">
        <f>'pure data'!Q1063</f>
        <v>0</v>
      </c>
      <c r="M1063" t="str">
        <f>'pure data'!T1063</f>
        <v>yes</v>
      </c>
      <c r="N1063" t="str">
        <f>'pure data'!D1063</f>
        <v>Use</v>
      </c>
      <c r="O1063" t="str">
        <f>'pure data'!E1063 &amp; " " &amp; 'pure data'!F1063</f>
        <v>Christopher Lawford cl26g13</v>
      </c>
      <c r="P1063" t="s">
        <v>2130</v>
      </c>
      <c r="Q1063" s="1">
        <f>'pure data'!C1063</f>
        <v>42298.375</v>
      </c>
      <c r="R1063" s="1">
        <f>'pure data'!L1063</f>
        <v>42298.397916666669</v>
      </c>
      <c r="S1063" t="str">
        <f>'pure data'!F1063 &amp; "@soton.ac.uk"</f>
        <v>cl26g13@soton.ac.uk</v>
      </c>
      <c r="T1063">
        <f>'pure data'!B1063</f>
        <v>503090</v>
      </c>
      <c r="U1063" t="str">
        <f>'pure data'!R1063</f>
        <v>2015/10</v>
      </c>
      <c r="V1063" t="str">
        <f>'pure data'!M1063</f>
        <v>L. Wollatz</v>
      </c>
    </row>
    <row r="1064" spans="2:22" x14ac:dyDescent="0.2">
      <c r="B1064" t="str">
        <f>'pure data'!A1064</f>
        <v>Printer 2</v>
      </c>
      <c r="C1064">
        <f>'pure data'!G1064</f>
        <v>25570684</v>
      </c>
      <c r="D1064" s="13">
        <f>'pure data'!H1064</f>
        <v>0.14861111111111111</v>
      </c>
      <c r="E1064">
        <f>'pure data'!I1064</f>
        <v>87.5</v>
      </c>
      <c r="F1064">
        <f>'pure data'!J1064</f>
        <v>10</v>
      </c>
      <c r="G1064" t="str">
        <f>'pure data'!K1064</f>
        <v>Yes</v>
      </c>
      <c r="H1064" t="str">
        <f>'pure data'!M1064</f>
        <v>L. Wollatz</v>
      </c>
      <c r="I1064" t="str">
        <f>'pure data'!N1064</f>
        <v>undergraduate</v>
      </c>
      <c r="J1064" t="str">
        <f>'pure data'!O1064</f>
        <v>FEEG6012 - GDP 14</v>
      </c>
      <c r="K1064">
        <f>'pure data'!P1064</f>
        <v>510667101</v>
      </c>
      <c r="L1064" t="str">
        <f>'pure data'!Q1064</f>
        <v>Print Failed. No charge.</v>
      </c>
      <c r="M1064" t="str">
        <f>'pure data'!T1064</f>
        <v>no</v>
      </c>
      <c r="N1064" t="str">
        <f>'pure data'!D1064</f>
        <v>Use</v>
      </c>
      <c r="O1064" t="str">
        <f>'pure data'!E1064 &amp; " " &amp; 'pure data'!F1064</f>
        <v>Gregory Kelleher gk3g12</v>
      </c>
      <c r="P1064" t="s">
        <v>2130</v>
      </c>
      <c r="Q1064" s="1">
        <f>'pure data'!C1064</f>
        <v>42298.375</v>
      </c>
      <c r="R1064" s="1">
        <f>'pure data'!L1064</f>
        <v>42298.389861111114</v>
      </c>
      <c r="S1064" t="str">
        <f>'pure data'!F1064 &amp; "@soton.ac.uk"</f>
        <v>gk3g12@soton.ac.uk</v>
      </c>
      <c r="T1064">
        <f>'pure data'!B1064</f>
        <v>63116</v>
      </c>
      <c r="U1064" t="str">
        <f>'pure data'!R1064</f>
        <v>2015/10</v>
      </c>
      <c r="V1064" t="str">
        <f>'pure data'!M1064</f>
        <v>L. Wollatz</v>
      </c>
    </row>
    <row r="1065" spans="2:22" x14ac:dyDescent="0.2">
      <c r="B1065" t="str">
        <f>'pure data'!A1065</f>
        <v>Printer 23</v>
      </c>
      <c r="C1065">
        <f>'pure data'!G1065</f>
        <v>26779013</v>
      </c>
      <c r="D1065" s="13">
        <f>'pure data'!H1065</f>
        <v>3.1944444444444449E-2</v>
      </c>
      <c r="E1065">
        <f>'pure data'!I1065</f>
        <v>8.3000000000000007</v>
      </c>
      <c r="F1065">
        <f>'pure data'!J1065</f>
        <v>2</v>
      </c>
      <c r="G1065" t="str">
        <f>'pure data'!K1065</f>
        <v>No</v>
      </c>
      <c r="H1065" t="str">
        <f>'pure data'!M1065</f>
        <v>L. Wollatz</v>
      </c>
      <c r="I1065" t="str">
        <f>'pure data'!N1065</f>
        <v>undergraduate</v>
      </c>
      <c r="J1065" t="str">
        <f>'pure data'!O1065</f>
        <v>FEEG2001</v>
      </c>
      <c r="K1065" t="str">
        <f>'pure data'!P1065</f>
        <v>FEEG2001</v>
      </c>
      <c r="L1065">
        <f>'pure data'!Q1065</f>
        <v>0</v>
      </c>
      <c r="M1065" t="str">
        <f>'pure data'!T1065</f>
        <v>yes</v>
      </c>
      <c r="N1065" t="str">
        <f>'pure data'!D1065</f>
        <v>Use</v>
      </c>
      <c r="O1065" t="str">
        <f>'pure data'!E1065 &amp; " " &amp; 'pure data'!F1065</f>
        <v>I. T. W. itw1g14</v>
      </c>
      <c r="P1065" t="s">
        <v>2130</v>
      </c>
      <c r="Q1065" s="1">
        <f>'pure data'!C1065</f>
        <v>42298.375</v>
      </c>
      <c r="R1065" s="1">
        <f>'pure data'!L1065</f>
        <v>42298.406944444447</v>
      </c>
      <c r="S1065" t="str">
        <f>'pure data'!F1065 &amp; "@soton.ac.uk"</f>
        <v>itw1g14@soton.ac.uk</v>
      </c>
      <c r="T1065">
        <f>'pure data'!B1065</f>
        <v>82945</v>
      </c>
      <c r="U1065" t="str">
        <f>'pure data'!R1065</f>
        <v>2015/10</v>
      </c>
      <c r="V1065" t="str">
        <f>'pure data'!M1065</f>
        <v>L. Wollatz</v>
      </c>
    </row>
    <row r="1066" spans="2:22" x14ac:dyDescent="0.2">
      <c r="B1066" t="str">
        <f>'pure data'!A1066</f>
        <v>Printer 18</v>
      </c>
      <c r="C1066">
        <f>'pure data'!G1066</f>
        <v>26956004</v>
      </c>
      <c r="D1066" s="13">
        <f>'pure data'!H1066</f>
        <v>4.2361111111111106E-2</v>
      </c>
      <c r="E1066">
        <f>'pure data'!I1066</f>
        <v>16.8</v>
      </c>
      <c r="F1066">
        <f>'pure data'!J1066</f>
        <v>2.5</v>
      </c>
      <c r="G1066" t="str">
        <f>'pure data'!K1066</f>
        <v>No</v>
      </c>
      <c r="H1066" t="str">
        <f>'pure data'!M1066</f>
        <v>L. Wollatz</v>
      </c>
      <c r="I1066" t="str">
        <f>'pure data'!N1066</f>
        <v>undergraduate</v>
      </c>
      <c r="J1066" t="str">
        <f>'pure data'!O1066</f>
        <v>FEEG2001</v>
      </c>
      <c r="K1066" t="str">
        <f>'pure data'!P1066</f>
        <v>FEEG2001</v>
      </c>
      <c r="L1066">
        <f>'pure data'!Q1066</f>
        <v>0</v>
      </c>
      <c r="M1066" t="str">
        <f>'pure data'!T1066</f>
        <v>yes</v>
      </c>
      <c r="N1066" t="str">
        <f>'pure data'!D1066</f>
        <v>Use</v>
      </c>
      <c r="O1066" t="str">
        <f>'pure data'!E1066 &amp; " " &amp; 'pure data'!F1066</f>
        <v>O. R. or2g14</v>
      </c>
      <c r="P1066" t="s">
        <v>2130</v>
      </c>
      <c r="Q1066" s="1">
        <f>'pure data'!C1066</f>
        <v>42298.375</v>
      </c>
      <c r="R1066" s="1">
        <f>'pure data'!L1066</f>
        <v>42298.417361111111</v>
      </c>
      <c r="S1066" t="str">
        <f>'pure data'!F1066 &amp; "@soton.ac.uk"</f>
        <v>or2g14@soton.ac.uk</v>
      </c>
      <c r="T1066">
        <f>'pure data'!B1066</f>
        <v>84788</v>
      </c>
      <c r="U1066" t="str">
        <f>'pure data'!R1066</f>
        <v>2015/10</v>
      </c>
      <c r="V1066" t="str">
        <f>'pure data'!M1066</f>
        <v>L. Wollatz</v>
      </c>
    </row>
    <row r="1067" spans="2:22" x14ac:dyDescent="0.2">
      <c r="B1067" t="str">
        <f>'pure data'!A1067</f>
        <v>Printer 17</v>
      </c>
      <c r="C1067">
        <f>'pure data'!G1067</f>
        <v>26583836</v>
      </c>
      <c r="D1067" s="13">
        <f>'pure data'!H1067</f>
        <v>2.9166666666666664E-2</v>
      </c>
      <c r="E1067">
        <f>'pure data'!I1067</f>
        <v>7.5</v>
      </c>
      <c r="F1067">
        <f>'pure data'!J1067</f>
        <v>1.5</v>
      </c>
      <c r="G1067" t="str">
        <f>'pure data'!K1067</f>
        <v>No</v>
      </c>
      <c r="H1067" t="str">
        <f>'pure data'!M1067</f>
        <v>L. Wollatz</v>
      </c>
      <c r="I1067" t="str">
        <f>'pure data'!N1067</f>
        <v>undergraduate</v>
      </c>
      <c r="J1067" t="str">
        <f>'pure data'!O1067</f>
        <v>FEEG2001</v>
      </c>
      <c r="K1067" t="str">
        <f>'pure data'!P1067</f>
        <v>FEEG2001</v>
      </c>
      <c r="L1067">
        <f>'pure data'!Q1067</f>
        <v>0</v>
      </c>
      <c r="M1067" t="str">
        <f>'pure data'!T1067</f>
        <v>yes</v>
      </c>
      <c r="N1067" t="str">
        <f>'pure data'!D1067</f>
        <v>Use</v>
      </c>
      <c r="O1067" t="str">
        <f>'pure data'!E1067 &amp; " " &amp; 'pure data'!F1067</f>
        <v>M. T. P. mtp1g14</v>
      </c>
      <c r="P1067" t="s">
        <v>2130</v>
      </c>
      <c r="Q1067" s="1">
        <f>'pure data'!C1067</f>
        <v>42298.375</v>
      </c>
      <c r="R1067" s="1">
        <f>'pure data'!L1067</f>
        <v>42298.404166666667</v>
      </c>
      <c r="S1067" t="str">
        <f>'pure data'!F1067 &amp; "@soton.ac.uk"</f>
        <v>mtp1g14@soton.ac.uk</v>
      </c>
      <c r="T1067">
        <f>'pure data'!B1067</f>
        <v>84071</v>
      </c>
      <c r="U1067" t="str">
        <f>'pure data'!R1067</f>
        <v>2015/10</v>
      </c>
      <c r="V1067" t="str">
        <f>'pure data'!M1067</f>
        <v>L. Wollatz</v>
      </c>
    </row>
    <row r="1068" spans="2:22" x14ac:dyDescent="0.2">
      <c r="B1068" t="str">
        <f>'pure data'!A1068</f>
        <v>Printer 19</v>
      </c>
      <c r="C1068">
        <f>'pure data'!G1068</f>
        <v>26941287</v>
      </c>
      <c r="D1068" s="13">
        <f>'pure data'!H1068</f>
        <v>2.1527777777777781E-2</v>
      </c>
      <c r="E1068">
        <f>'pure data'!I1068</f>
        <v>7.5</v>
      </c>
      <c r="F1068">
        <f>'pure data'!J1068</f>
        <v>1.5</v>
      </c>
      <c r="G1068" t="str">
        <f>'pure data'!K1068</f>
        <v>No</v>
      </c>
      <c r="H1068" t="str">
        <f>'pure data'!M1068</f>
        <v>L. Wollatz</v>
      </c>
      <c r="I1068" t="str">
        <f>'pure data'!N1068</f>
        <v>undergraduate</v>
      </c>
      <c r="J1068" t="str">
        <f>'pure data'!O1068</f>
        <v>FEEG2001</v>
      </c>
      <c r="K1068" t="str">
        <f>'pure data'!P1068</f>
        <v>FEEG2001</v>
      </c>
      <c r="L1068">
        <f>'pure data'!Q1068</f>
        <v>0</v>
      </c>
      <c r="M1068" t="str">
        <f>'pure data'!T1068</f>
        <v>yes</v>
      </c>
      <c r="N1068" t="str">
        <f>'pure data'!D1068</f>
        <v>Use</v>
      </c>
      <c r="O1068" t="str">
        <f>'pure data'!E1068 &amp; " " &amp; 'pure data'!F1068</f>
        <v>T. F. tf4g14</v>
      </c>
      <c r="P1068" t="s">
        <v>2130</v>
      </c>
      <c r="Q1068" s="1">
        <f>'pure data'!C1068</f>
        <v>42298.375</v>
      </c>
      <c r="R1068" s="1">
        <f>'pure data'!L1068</f>
        <v>42298.396527777775</v>
      </c>
      <c r="S1068" t="str">
        <f>'pure data'!F1068 &amp; "@soton.ac.uk"</f>
        <v>tf4g14@soton.ac.uk</v>
      </c>
      <c r="T1068">
        <f>'pure data'!B1068</f>
        <v>83971</v>
      </c>
      <c r="U1068" t="str">
        <f>'pure data'!R1068</f>
        <v>2015/10</v>
      </c>
      <c r="V1068" t="str">
        <f>'pure data'!M1068</f>
        <v>L. Wollatz</v>
      </c>
    </row>
    <row r="1069" spans="2:22" x14ac:dyDescent="0.2">
      <c r="B1069" t="str">
        <f>'pure data'!A1069</f>
        <v>Printer 24</v>
      </c>
      <c r="C1069">
        <f>'pure data'!G1069</f>
        <v>26474972</v>
      </c>
      <c r="D1069" s="13">
        <f>'pure data'!H1069</f>
        <v>0.25972222222222224</v>
      </c>
      <c r="E1069">
        <f>'pure data'!I1069</f>
        <v>67.5</v>
      </c>
      <c r="F1069">
        <f>'pure data'!J1069</f>
        <v>0</v>
      </c>
      <c r="G1069" t="str">
        <f>'pure data'!K1069</f>
        <v>N/A</v>
      </c>
      <c r="H1069" t="str">
        <f>'pure data'!M1069</f>
        <v>L. Wollatz</v>
      </c>
      <c r="I1069" t="str">
        <f>'pure data'!N1069</f>
        <v>demonstrator</v>
      </c>
      <c r="J1069" t="str">
        <f>'pure data'!O1069</f>
        <v>internal use</v>
      </c>
      <c r="K1069" t="str">
        <f>'pure data'!P1069</f>
        <v>demonstrator</v>
      </c>
      <c r="L1069">
        <f>'pure data'!Q1069</f>
        <v>0</v>
      </c>
      <c r="M1069" t="str">
        <f>'pure data'!T1069</f>
        <v>yes</v>
      </c>
      <c r="N1069" t="str">
        <f>'pure data'!D1069</f>
        <v>Use</v>
      </c>
      <c r="O1069" t="str">
        <f>'pure data'!E1069 &amp; " " &amp; 'pure data'!F1069</f>
        <v>Jinghua Tang jt7g13</v>
      </c>
      <c r="P1069" t="s">
        <v>2130</v>
      </c>
      <c r="Q1069" s="1">
        <f>'pure data'!C1069</f>
        <v>42298.375</v>
      </c>
      <c r="R1069" s="1">
        <f>'pure data'!L1069</f>
        <v>42298.634722222225</v>
      </c>
      <c r="S1069" t="str">
        <f>'pure data'!F1069 &amp; "@soton.ac.uk"</f>
        <v>jt7g13@soton.ac.uk</v>
      </c>
      <c r="T1069">
        <f>'pure data'!B1069</f>
        <v>503039</v>
      </c>
      <c r="U1069" t="str">
        <f>'pure data'!R1069</f>
        <v>2015/10</v>
      </c>
      <c r="V1069" t="str">
        <f>'pure data'!M1069</f>
        <v>L. Wollatz</v>
      </c>
    </row>
    <row r="1070" spans="2:22" x14ac:dyDescent="0.2">
      <c r="B1070" t="str">
        <f>'pure data'!A1070</f>
        <v>Printer 24</v>
      </c>
      <c r="C1070">
        <f>'pure data'!G1070</f>
        <v>25747983</v>
      </c>
      <c r="D1070" s="13">
        <f>'pure data'!H1070</f>
        <v>0.15972222222222224</v>
      </c>
      <c r="E1070">
        <f>'pure data'!I1070</f>
        <v>40</v>
      </c>
      <c r="F1070">
        <f>'pure data'!J1070</f>
        <v>0</v>
      </c>
      <c r="G1070" t="str">
        <f>'pure data'!K1070</f>
        <v>No</v>
      </c>
      <c r="H1070" t="str">
        <f>'pure data'!M1070</f>
        <v>L. Wollatz</v>
      </c>
      <c r="I1070" t="str">
        <f>'pure data'!N1070</f>
        <v>demonstrator</v>
      </c>
      <c r="J1070" t="str">
        <f>'pure data'!O1070</f>
        <v>PhD project</v>
      </c>
      <c r="K1070" t="str">
        <f>'pure data'!P1070</f>
        <v>demonstrator</v>
      </c>
      <c r="L1070">
        <f>'pure data'!Q1070</f>
        <v>0</v>
      </c>
      <c r="M1070" t="str">
        <f>'pure data'!T1070</f>
        <v>yes</v>
      </c>
      <c r="N1070" t="str">
        <f>'pure data'!D1070</f>
        <v>Use</v>
      </c>
      <c r="O1070" t="str">
        <f>'pure data'!E1070 &amp; " " &amp; 'pure data'!F1070</f>
        <v>Luke Muscutt lem1g12</v>
      </c>
      <c r="P1070" t="s">
        <v>2130</v>
      </c>
      <c r="Q1070" s="1">
        <f>'pure data'!C1070</f>
        <v>42298.634722222225</v>
      </c>
      <c r="R1070" s="1">
        <f>'pure data'!L1070</f>
        <v>42298.794444444444</v>
      </c>
      <c r="S1070" t="str">
        <f>'pure data'!F1070 &amp; "@soton.ac.uk"</f>
        <v>lem1g12@soton.ac.uk</v>
      </c>
      <c r="T1070">
        <f>'pure data'!B1070</f>
        <v>503039</v>
      </c>
      <c r="U1070" t="str">
        <f>'pure data'!R1070</f>
        <v>2015/10</v>
      </c>
      <c r="V1070" t="str">
        <f>'pure data'!M1070</f>
        <v>L. Wollatz</v>
      </c>
    </row>
    <row r="1071" spans="2:22" x14ac:dyDescent="0.2">
      <c r="B1071" t="str">
        <f>'pure data'!A1071</f>
        <v>Printer 26</v>
      </c>
      <c r="C1071">
        <f>'pure data'!G1071</f>
        <v>26628279</v>
      </c>
      <c r="D1071" s="13">
        <f>'pure data'!H1071</f>
        <v>0.27847222222222223</v>
      </c>
      <c r="E1071">
        <f>'pure data'!I1071</f>
        <v>110</v>
      </c>
      <c r="F1071">
        <f>'pure data'!J1071</f>
        <v>19</v>
      </c>
      <c r="G1071" t="str">
        <f>'pure data'!K1071</f>
        <v>No</v>
      </c>
      <c r="H1071" t="str">
        <f>'pure data'!M1071</f>
        <v>L. Muscutt</v>
      </c>
      <c r="I1071" t="str">
        <f>'pure data'!N1071</f>
        <v>postgraduate</v>
      </c>
      <c r="J1071" t="str">
        <f>'pure data'!O1071</f>
        <v>Research</v>
      </c>
      <c r="K1071">
        <f>'pure data'!P1071</f>
        <v>513045101</v>
      </c>
      <c r="L1071">
        <f>'pure data'!Q1071</f>
        <v>0</v>
      </c>
      <c r="M1071" t="str">
        <f>'pure data'!T1071</f>
        <v>yes</v>
      </c>
      <c r="N1071" t="str">
        <f>'pure data'!D1071</f>
        <v>Use</v>
      </c>
      <c r="O1071" t="str">
        <f>'pure data'!E1071 &amp; " " &amp; 'pure data'!F1071</f>
        <v>Lee Pardoe lp3e13</v>
      </c>
      <c r="P1071" t="s">
        <v>2130</v>
      </c>
      <c r="Q1071" s="1">
        <f>'pure data'!C1071</f>
        <v>42305.375</v>
      </c>
      <c r="R1071" s="1">
        <f>'pure data'!L1071</f>
        <v>42305.65347222222</v>
      </c>
      <c r="S1071" t="str">
        <f>'pure data'!F1071 &amp; "@soton.ac.uk"</f>
        <v>lp3e13@soton.ac.uk</v>
      </c>
      <c r="T1071">
        <f>'pure data'!B1071</f>
        <v>503063</v>
      </c>
      <c r="U1071" t="str">
        <f>'pure data'!R1071</f>
        <v>2015/10</v>
      </c>
      <c r="V1071" t="str">
        <f>'pure data'!M1071</f>
        <v>L. Muscutt</v>
      </c>
    </row>
    <row r="1072" spans="2:22" x14ac:dyDescent="0.2">
      <c r="B1072" t="str">
        <f>'pure data'!A1072</f>
        <v>Printer 23</v>
      </c>
      <c r="C1072">
        <f>'pure data'!G1072</f>
        <v>26208865</v>
      </c>
      <c r="D1072" s="13">
        <f>'pure data'!H1072</f>
        <v>6.25E-2</v>
      </c>
      <c r="E1072">
        <f>'pure data'!I1072</f>
        <v>37</v>
      </c>
      <c r="F1072">
        <f>'pure data'!J1072</f>
        <v>4.5</v>
      </c>
      <c r="G1072" t="str">
        <f>'pure data'!K1072</f>
        <v>Yes</v>
      </c>
      <c r="H1072" t="str">
        <f>'pure data'!M1072</f>
        <v>L. Muscutt</v>
      </c>
      <c r="I1072" t="str">
        <f>'pure data'!N1072</f>
        <v>undergraduate</v>
      </c>
      <c r="J1072" t="str">
        <f>'pure data'!O1072</f>
        <v>private</v>
      </c>
      <c r="K1072" t="str">
        <f>'pure data'!P1072</f>
        <v>private</v>
      </c>
      <c r="L1072">
        <f>'pure data'!Q1072</f>
        <v>0</v>
      </c>
      <c r="M1072" t="str">
        <f>'pure data'!T1072</f>
        <v>yes</v>
      </c>
      <c r="N1072" t="str">
        <f>'pure data'!D1072</f>
        <v>Use</v>
      </c>
      <c r="O1072" t="str">
        <f>'pure data'!E1072 &amp; " " &amp; 'pure data'!F1072</f>
        <v>Jack Quiddington jpq1g13</v>
      </c>
      <c r="P1072" t="s">
        <v>2130</v>
      </c>
      <c r="Q1072" s="1">
        <f>'pure data'!C1072</f>
        <v>42305.375</v>
      </c>
      <c r="R1072" s="1">
        <f>'pure data'!L1072</f>
        <v>42305.4375</v>
      </c>
      <c r="S1072" t="str">
        <f>'pure data'!F1072 &amp; "@soton.ac.uk"</f>
        <v>jpq1g13@soton.ac.uk</v>
      </c>
      <c r="T1072">
        <f>'pure data'!B1072</f>
        <v>82945</v>
      </c>
      <c r="U1072" t="str">
        <f>'pure data'!R1072</f>
        <v>2015/10</v>
      </c>
      <c r="V1072" t="str">
        <f>'pure data'!M1072</f>
        <v>L. Muscutt</v>
      </c>
    </row>
    <row r="1073" spans="2:22" x14ac:dyDescent="0.2">
      <c r="B1073" t="str">
        <f>'pure data'!A1073</f>
        <v>Printer 24</v>
      </c>
      <c r="C1073">
        <f>'pure data'!G1073</f>
        <v>27462064</v>
      </c>
      <c r="D1073" s="13">
        <f>'pure data'!H1073</f>
        <v>1.2256944444444444</v>
      </c>
      <c r="E1073">
        <f>'pure data'!I1073</f>
        <v>457</v>
      </c>
      <c r="F1073">
        <f>'pure data'!J1073</f>
        <v>82</v>
      </c>
      <c r="G1073" t="str">
        <f>'pure data'!K1073</f>
        <v>No</v>
      </c>
      <c r="H1073" t="str">
        <f>'pure data'!M1073</f>
        <v>L. Muscutt</v>
      </c>
      <c r="I1073" t="str">
        <f>'pure data'!N1073</f>
        <v>postgraduate</v>
      </c>
      <c r="J1073" t="str">
        <f>'pure data'!O1073</f>
        <v>research</v>
      </c>
      <c r="K1073">
        <f>'pure data'!P1073</f>
        <v>512643101</v>
      </c>
      <c r="L1073">
        <f>'pure data'!Q1073</f>
        <v>0</v>
      </c>
      <c r="M1073" t="str">
        <f>'pure data'!T1073</f>
        <v>yes</v>
      </c>
      <c r="N1073" t="str">
        <f>'pure data'!D1073</f>
        <v>Use</v>
      </c>
      <c r="O1073" t="str">
        <f>'pure data'!E1073 &amp; " " &amp; 'pure data'!F1073</f>
        <v>Andreu Laborda 0</v>
      </c>
      <c r="P1073" t="s">
        <v>2130</v>
      </c>
      <c r="Q1073" s="1">
        <f>'pure data'!C1073</f>
        <v>42305.375</v>
      </c>
      <c r="R1073" s="1">
        <f>'pure data'!L1073</f>
        <v>42306.600694444445</v>
      </c>
      <c r="S1073" t="str">
        <f>'pure data'!F1073 &amp; "@soton.ac.uk"</f>
        <v>0@soton.ac.uk</v>
      </c>
      <c r="T1073">
        <f>'pure data'!B1073</f>
        <v>503039</v>
      </c>
      <c r="U1073" t="str">
        <f>'pure data'!R1073</f>
        <v>2015/10</v>
      </c>
      <c r="V1073" t="str">
        <f>'pure data'!M1073</f>
        <v>L. Muscutt</v>
      </c>
    </row>
    <row r="1074" spans="2:22" x14ac:dyDescent="0.2">
      <c r="B1074" t="str">
        <f>'pure data'!A1074</f>
        <v>Printer 19</v>
      </c>
      <c r="C1074">
        <f>'pure data'!G1074</f>
        <v>24585572</v>
      </c>
      <c r="D1074" s="13">
        <f>'pure data'!H1074</f>
        <v>5.6944444444444443E-2</v>
      </c>
      <c r="E1074">
        <f>'pure data'!I1074</f>
        <v>24</v>
      </c>
      <c r="F1074">
        <f>'pure data'!J1074</f>
        <v>3.5</v>
      </c>
      <c r="G1074" t="str">
        <f>'pure data'!K1074</f>
        <v>Yes</v>
      </c>
      <c r="H1074" t="str">
        <f>'pure data'!M1074</f>
        <v>L. Muscutt</v>
      </c>
      <c r="I1074" t="str">
        <f>'pure data'!N1074</f>
        <v>undergraduate</v>
      </c>
      <c r="J1074" t="str">
        <f>'pure data'!O1074</f>
        <v>Private</v>
      </c>
      <c r="K1074" t="str">
        <f>'pure data'!P1074</f>
        <v>private</v>
      </c>
      <c r="L1074">
        <f>'pure data'!Q1074</f>
        <v>0</v>
      </c>
      <c r="M1074" t="str">
        <f>'pure data'!T1074</f>
        <v>yes</v>
      </c>
      <c r="N1074" t="str">
        <f>'pure data'!D1074</f>
        <v>Use</v>
      </c>
      <c r="O1074" t="str">
        <f>'pure data'!E1074 &amp; " " &amp; 'pure data'!F1074</f>
        <v>J. S. N. jsn1g11</v>
      </c>
      <c r="P1074" t="s">
        <v>2130</v>
      </c>
      <c r="Q1074" s="1">
        <f>'pure data'!C1074</f>
        <v>42305.375</v>
      </c>
      <c r="R1074" s="1">
        <f>'pure data'!L1074</f>
        <v>42305.431944444441</v>
      </c>
      <c r="S1074" t="str">
        <f>'pure data'!F1074 &amp; "@soton.ac.uk"</f>
        <v>jsn1g11@soton.ac.uk</v>
      </c>
      <c r="T1074">
        <f>'pure data'!B1074</f>
        <v>83971</v>
      </c>
      <c r="U1074" t="str">
        <f>'pure data'!R1074</f>
        <v>2015/10</v>
      </c>
      <c r="V1074" t="str">
        <f>'pure data'!M1074</f>
        <v>L. Muscutt</v>
      </c>
    </row>
    <row r="1075" spans="2:22" x14ac:dyDescent="0.2">
      <c r="B1075" t="str">
        <f>'pure data'!A1075</f>
        <v>Printer 10</v>
      </c>
      <c r="C1075">
        <f>'pure data'!G1075</f>
        <v>27359492</v>
      </c>
      <c r="D1075" s="13">
        <f>'pure data'!H1075</f>
        <v>6.0416666666666667E-2</v>
      </c>
      <c r="E1075">
        <f>'pure data'!I1075</f>
        <v>28.5</v>
      </c>
      <c r="F1075">
        <f>'pure data'!J1075</f>
        <v>4</v>
      </c>
      <c r="G1075" t="str">
        <f>'pure data'!K1075</f>
        <v>No</v>
      </c>
      <c r="H1075" t="str">
        <f>'pure data'!M1075</f>
        <v>S. Zhou</v>
      </c>
      <c r="I1075" t="str">
        <f>'pure data'!N1075</f>
        <v>undergraduate</v>
      </c>
      <c r="J1075" t="str">
        <f>'pure data'!O1075</f>
        <v>FEEG2001</v>
      </c>
      <c r="K1075" t="str">
        <f>'pure data'!P1075</f>
        <v>FEEG2001</v>
      </c>
      <c r="L1075">
        <f>'pure data'!Q1075</f>
        <v>0</v>
      </c>
      <c r="M1075" t="str">
        <f>'pure data'!T1075</f>
        <v>yes</v>
      </c>
      <c r="N1075" t="str">
        <f>'pure data'!D1075</f>
        <v>Use</v>
      </c>
      <c r="O1075" t="str">
        <f>'pure data'!E1075 &amp; " " &amp; 'pure data'!F1075</f>
        <v>E. K. ek2e14</v>
      </c>
      <c r="P1075" t="s">
        <v>2130</v>
      </c>
      <c r="Q1075" s="1">
        <f>'pure data'!C1075</f>
        <v>42305.375</v>
      </c>
      <c r="R1075" s="1">
        <f>'pure data'!L1075</f>
        <v>42305.435416666667</v>
      </c>
      <c r="S1075" t="str">
        <f>'pure data'!F1075 &amp; "@soton.ac.uk"</f>
        <v>ek2e14@soton.ac.uk</v>
      </c>
      <c r="T1075">
        <f>'pure data'!B1075</f>
        <v>80265</v>
      </c>
      <c r="U1075" t="str">
        <f>'pure data'!R1075</f>
        <v>2015/10</v>
      </c>
      <c r="V1075" t="str">
        <f>'pure data'!M1075</f>
        <v>S. Zhou</v>
      </c>
    </row>
    <row r="1076" spans="2:22" x14ac:dyDescent="0.2">
      <c r="B1076" t="str">
        <f>'pure data'!A1076</f>
        <v>Printer 20</v>
      </c>
      <c r="C1076">
        <f>'pure data'!G1076</f>
        <v>26364947</v>
      </c>
      <c r="D1076" s="13">
        <f>'pure data'!H1076</f>
        <v>6.25E-2</v>
      </c>
      <c r="E1076">
        <f>'pure data'!I1076</f>
        <v>17.899999999999999</v>
      </c>
      <c r="F1076">
        <f>'pure data'!J1076</f>
        <v>3.5</v>
      </c>
      <c r="G1076" t="str">
        <f>'pure data'!K1076</f>
        <v>No</v>
      </c>
      <c r="H1076" t="str">
        <f>'pure data'!M1076</f>
        <v>S. Zhou</v>
      </c>
      <c r="I1076" t="str">
        <f>'pure data'!N1076</f>
        <v>undergraduate</v>
      </c>
      <c r="J1076" t="str">
        <f>'pure data'!O1076</f>
        <v>FEEG2001</v>
      </c>
      <c r="K1076" t="str">
        <f>'pure data'!P1076</f>
        <v>FEEG2001</v>
      </c>
      <c r="L1076">
        <f>'pure data'!Q1076</f>
        <v>0</v>
      </c>
      <c r="M1076" t="str">
        <f>'pure data'!T1076</f>
        <v>yes</v>
      </c>
      <c r="N1076" t="str">
        <f>'pure data'!D1076</f>
        <v>Use</v>
      </c>
      <c r="O1076" t="str">
        <f>'pure data'!E1076 &amp; " " &amp; 'pure data'!F1076</f>
        <v>K. Y. W. kyw1g13</v>
      </c>
      <c r="P1076" t="s">
        <v>2130</v>
      </c>
      <c r="Q1076" s="1">
        <f>'pure data'!C1076</f>
        <v>42305.375</v>
      </c>
      <c r="R1076" s="1">
        <f>'pure data'!L1076</f>
        <v>42305.4375</v>
      </c>
      <c r="S1076" t="str">
        <f>'pure data'!F1076 &amp; "@soton.ac.uk"</f>
        <v>kyw1g13@soton.ac.uk</v>
      </c>
      <c r="T1076">
        <f>'pure data'!B1076</f>
        <v>84097</v>
      </c>
      <c r="U1076" t="str">
        <f>'pure data'!R1076</f>
        <v>2015/10</v>
      </c>
      <c r="V1076" t="str">
        <f>'pure data'!M1076</f>
        <v>S. Zhou</v>
      </c>
    </row>
    <row r="1077" spans="2:22" x14ac:dyDescent="0.2">
      <c r="B1077" t="str">
        <f>'pure data'!A1077</f>
        <v>Printer 18</v>
      </c>
      <c r="C1077">
        <f>'pure data'!G1077</f>
        <v>27496821</v>
      </c>
      <c r="D1077" s="13">
        <f>'pure data'!H1077</f>
        <v>6.458333333333334E-2</v>
      </c>
      <c r="E1077">
        <f>'pure data'!I1077</f>
        <v>36.799999999999997</v>
      </c>
      <c r="F1077">
        <f>'pure data'!J1077</f>
        <v>4.5</v>
      </c>
      <c r="G1077" t="str">
        <f>'pure data'!K1077</f>
        <v>No</v>
      </c>
      <c r="H1077" t="str">
        <f>'pure data'!M1077</f>
        <v>S. Zhou</v>
      </c>
      <c r="I1077" t="str">
        <f>'pure data'!N1077</f>
        <v>undergraduate</v>
      </c>
      <c r="J1077" t="str">
        <f>'pure data'!O1077</f>
        <v>FEEG2001</v>
      </c>
      <c r="K1077" t="str">
        <f>'pure data'!P1077</f>
        <v>FEEG2001</v>
      </c>
      <c r="L1077">
        <f>'pure data'!Q1077</f>
        <v>0</v>
      </c>
      <c r="M1077" t="str">
        <f>'pure data'!T1077</f>
        <v>yes</v>
      </c>
      <c r="N1077" t="str">
        <f>'pure data'!D1077</f>
        <v>Use</v>
      </c>
      <c r="O1077" t="str">
        <f>'pure data'!E1077 &amp; " " &amp; 'pure data'!F1077</f>
        <v>M. A. Z. maz3g14</v>
      </c>
      <c r="P1077" t="s">
        <v>2130</v>
      </c>
      <c r="Q1077" s="1">
        <f>'pure data'!C1077</f>
        <v>42305.375</v>
      </c>
      <c r="R1077" s="1">
        <f>'pure data'!L1077</f>
        <v>42305.439583333333</v>
      </c>
      <c r="S1077" t="str">
        <f>'pure data'!F1077 &amp; "@soton.ac.uk"</f>
        <v>maz3g14@soton.ac.uk</v>
      </c>
      <c r="T1077">
        <f>'pure data'!B1077</f>
        <v>84788</v>
      </c>
      <c r="U1077" t="str">
        <f>'pure data'!R1077</f>
        <v>2015/10</v>
      </c>
      <c r="V1077" t="str">
        <f>'pure data'!M1077</f>
        <v>S. Zhou</v>
      </c>
    </row>
    <row r="1078" spans="2:22" x14ac:dyDescent="0.2">
      <c r="B1078" t="str">
        <f>'pure data'!A1078</f>
        <v>Printer 4</v>
      </c>
      <c r="C1078">
        <f>'pure data'!G1078</f>
        <v>26193736</v>
      </c>
      <c r="D1078" s="13">
        <f>'pure data'!H1078</f>
        <v>1.5277777777777777E-2</v>
      </c>
      <c r="E1078">
        <f>'pure data'!I1078</f>
        <v>6</v>
      </c>
      <c r="F1078">
        <f>'pure data'!J1078</f>
        <v>1</v>
      </c>
      <c r="G1078" t="str">
        <f>'pure data'!K1078</f>
        <v>No</v>
      </c>
      <c r="H1078" t="str">
        <f>'pure data'!M1078</f>
        <v>S. Zhou</v>
      </c>
      <c r="I1078" t="str">
        <f>'pure data'!N1078</f>
        <v>undergraduate</v>
      </c>
      <c r="J1078" t="str">
        <f>'pure data'!O1078</f>
        <v>FEEG2001</v>
      </c>
      <c r="K1078" t="str">
        <f>'pure data'!P1078</f>
        <v>FEEG2001</v>
      </c>
      <c r="L1078">
        <f>'pure data'!Q1078</f>
        <v>0</v>
      </c>
      <c r="M1078" t="str">
        <f>'pure data'!T1078</f>
        <v>yes</v>
      </c>
      <c r="N1078" t="str">
        <f>'pure data'!D1078</f>
        <v>Use</v>
      </c>
      <c r="O1078" t="str">
        <f>'pure data'!E1078 &amp; " " &amp; 'pure data'!F1078</f>
        <v>J. C. jc7g13</v>
      </c>
      <c r="P1078" t="s">
        <v>2130</v>
      </c>
      <c r="Q1078" s="1">
        <f>'pure data'!C1078</f>
        <v>42305.375</v>
      </c>
      <c r="R1078" s="1">
        <f>'pure data'!L1078</f>
        <v>42305.390277777777</v>
      </c>
      <c r="S1078" t="str">
        <f>'pure data'!F1078 &amp; "@soton.ac.uk"</f>
        <v>jc7g13@soton.ac.uk</v>
      </c>
      <c r="T1078">
        <f>'pure data'!B1078</f>
        <v>83908</v>
      </c>
      <c r="U1078" t="str">
        <f>'pure data'!R1078</f>
        <v>2015/10</v>
      </c>
      <c r="V1078" t="str">
        <f>'pure data'!M1078</f>
        <v>S. Zhou</v>
      </c>
    </row>
    <row r="1079" spans="2:22" x14ac:dyDescent="0.2">
      <c r="B1079" t="str">
        <f>'pure data'!A1079</f>
        <v>Printer 17</v>
      </c>
      <c r="C1079">
        <f>'pure data'!G1079</f>
        <v>21543852</v>
      </c>
      <c r="D1079" s="13">
        <f>'pure data'!H1079</f>
        <v>4.625</v>
      </c>
      <c r="E1079">
        <f>'pure data'!I1079</f>
        <v>0</v>
      </c>
      <c r="F1079">
        <f>'pure data'!J1079</f>
        <v>0</v>
      </c>
      <c r="G1079" t="str">
        <f>'pure data'!K1079</f>
        <v>No</v>
      </c>
      <c r="H1079" t="str">
        <f>'pure data'!M1079</f>
        <v>D. Newman</v>
      </c>
      <c r="I1079" t="str">
        <f>'pure data'!N1079</f>
        <v>demonstrator</v>
      </c>
      <c r="J1079" t="str">
        <f>'pure data'!O1079</f>
        <v>training</v>
      </c>
      <c r="K1079">
        <f>'pure data'!P1079</f>
        <v>515665101</v>
      </c>
      <c r="L1079" t="str">
        <f>'pure data'!Q1079</f>
        <v>returned on 02/11/2015 to T. Standen</v>
      </c>
      <c r="M1079" t="str">
        <f>'pure data'!T1079</f>
        <v>yes</v>
      </c>
      <c r="N1079" t="str">
        <f>'pure data'!D1079</f>
        <v>Loan</v>
      </c>
      <c r="O1079" t="str">
        <f>'pure data'!E1079 &amp; " " &amp; 'pure data'!F1079</f>
        <v>Tyra Standen ts1v07</v>
      </c>
      <c r="P1079" t="s">
        <v>2130</v>
      </c>
      <c r="Q1079" s="1">
        <f>'pure data'!C1079</f>
        <v>42305.75</v>
      </c>
      <c r="R1079" s="1">
        <f>'pure data'!L1079</f>
        <v>42310.375</v>
      </c>
      <c r="S1079" t="str">
        <f>'pure data'!F1079 &amp; "@soton.ac.uk"</f>
        <v>ts1v07@soton.ac.uk</v>
      </c>
      <c r="T1079">
        <f>'pure data'!B1079</f>
        <v>84071</v>
      </c>
      <c r="U1079" t="str">
        <f>'pure data'!R1079</f>
        <v>2015/10</v>
      </c>
      <c r="V1079" t="str">
        <f>'pure data'!M1079</f>
        <v>D. Newman</v>
      </c>
    </row>
    <row r="1080" spans="2:22" x14ac:dyDescent="0.2">
      <c r="B1080" t="str">
        <f>'pure data'!A1080</f>
        <v>Printer 24</v>
      </c>
      <c r="C1080">
        <f>'pure data'!G1080</f>
        <v>27462064</v>
      </c>
      <c r="D1080" s="13">
        <f>'pure data'!H1080</f>
        <v>1.1145833333333333</v>
      </c>
      <c r="E1080">
        <f>'pure data'!I1080</f>
        <v>415</v>
      </c>
      <c r="F1080">
        <f>'pure data'!J1080</f>
        <v>74.5</v>
      </c>
      <c r="G1080" t="str">
        <f>'pure data'!K1080</f>
        <v>No</v>
      </c>
      <c r="H1080" t="str">
        <f>'pure data'!M1080</f>
        <v>L. Muscutt</v>
      </c>
      <c r="I1080" t="str">
        <f>'pure data'!N1080</f>
        <v>postgraduate</v>
      </c>
      <c r="J1080" t="str">
        <f>'pure data'!O1080</f>
        <v>research</v>
      </c>
      <c r="K1080">
        <f>'pure data'!P1080</f>
        <v>512643101</v>
      </c>
      <c r="L1080">
        <f>'pure data'!Q1080</f>
        <v>0</v>
      </c>
      <c r="M1080" t="str">
        <f>'pure data'!T1080</f>
        <v>yes</v>
      </c>
      <c r="N1080" t="str">
        <f>'pure data'!D1080</f>
        <v>Use</v>
      </c>
      <c r="O1080" t="str">
        <f>'pure data'!E1080 &amp; " " &amp; 'pure data'!F1080</f>
        <v>Andreu Laborda 0</v>
      </c>
      <c r="P1080" t="s">
        <v>2130</v>
      </c>
      <c r="Q1080" s="1">
        <f>'pure data'!C1080</f>
        <v>42307.375</v>
      </c>
      <c r="R1080" s="1">
        <f>'pure data'!L1080</f>
        <v>42308.489583333336</v>
      </c>
      <c r="S1080" t="str">
        <f>'pure data'!F1080 &amp; "@soton.ac.uk"</f>
        <v>0@soton.ac.uk</v>
      </c>
      <c r="T1080">
        <f>'pure data'!B1080</f>
        <v>503039</v>
      </c>
      <c r="U1080" t="str">
        <f>'pure data'!R1080</f>
        <v>2015/10</v>
      </c>
      <c r="V1080" t="str">
        <f>'pure data'!M1080</f>
        <v>L. Muscutt</v>
      </c>
    </row>
    <row r="1081" spans="2:22" x14ac:dyDescent="0.2">
      <c r="B1081" t="str">
        <f>'pure data'!A1081</f>
        <v>Printer 10</v>
      </c>
      <c r="C1081">
        <f>'pure data'!G1081</f>
        <v>26975793</v>
      </c>
      <c r="D1081" s="13">
        <f>'pure data'!H1081</f>
        <v>8.1944444444444445E-2</v>
      </c>
      <c r="E1081">
        <f>'pure data'!I1081</f>
        <v>26.1</v>
      </c>
      <c r="F1081">
        <f>'pure data'!J1081</f>
        <v>4.5</v>
      </c>
      <c r="G1081" t="str">
        <f>'pure data'!K1081</f>
        <v>N/A</v>
      </c>
      <c r="H1081" t="str">
        <f>'pure data'!M1081</f>
        <v>T. Standen</v>
      </c>
      <c r="I1081" t="str">
        <f>'pure data'!N1081</f>
        <v>undergraduate</v>
      </c>
      <c r="J1081" t="str">
        <f>'pure data'!O1081</f>
        <v>FEEG2001</v>
      </c>
      <c r="K1081" t="str">
        <f>'pure data'!P1081</f>
        <v>FEEG2001</v>
      </c>
      <c r="L1081" t="str">
        <f>'pure data'!Q1081</f>
        <v>Print failed</v>
      </c>
      <c r="M1081" t="str">
        <f>'pure data'!T1081</f>
        <v>no</v>
      </c>
      <c r="N1081" t="str">
        <f>'pure data'!D1081</f>
        <v>Use</v>
      </c>
      <c r="O1081" t="str">
        <f>'pure data'!E1081 &amp; " " &amp; 'pure data'!F1081</f>
        <v>J. D. P. B. jdpb1g14</v>
      </c>
      <c r="P1081" t="s">
        <v>2130</v>
      </c>
      <c r="Q1081" s="1">
        <f>'pure data'!C1081</f>
        <v>42310.375</v>
      </c>
      <c r="R1081" s="1">
        <f>'pure data'!L1081</f>
        <v>42310.383194444446</v>
      </c>
      <c r="S1081" t="str">
        <f>'pure data'!F1081 &amp; "@soton.ac.uk"</f>
        <v>jdpb1g14@soton.ac.uk</v>
      </c>
      <c r="T1081">
        <f>'pure data'!B1081</f>
        <v>80265</v>
      </c>
      <c r="U1081" t="str">
        <f>'pure data'!R1081</f>
        <v>2015/11</v>
      </c>
      <c r="V1081" t="str">
        <f>'pure data'!M1081</f>
        <v>T. Standen</v>
      </c>
    </row>
    <row r="1082" spans="2:22" x14ac:dyDescent="0.2">
      <c r="B1082" t="str">
        <f>'pure data'!A1082</f>
        <v>Printer 16</v>
      </c>
      <c r="C1082">
        <f>'pure data'!G1082</f>
        <v>26911078</v>
      </c>
      <c r="D1082" s="13">
        <f>'pure data'!H1082</f>
        <v>0.13541666666666666</v>
      </c>
      <c r="E1082">
        <f>'pure data'!I1082</f>
        <v>40.700000000000003</v>
      </c>
      <c r="F1082">
        <f>'pure data'!J1082</f>
        <v>7</v>
      </c>
      <c r="G1082" t="str">
        <f>'pure data'!K1082</f>
        <v>N/A</v>
      </c>
      <c r="H1082" t="str">
        <f>'pure data'!M1082</f>
        <v>T. Standen</v>
      </c>
      <c r="I1082" t="str">
        <f>'pure data'!N1082</f>
        <v>undergraduate</v>
      </c>
      <c r="J1082" t="str">
        <f>'pure data'!O1082</f>
        <v>FEEG2001</v>
      </c>
      <c r="K1082" t="str">
        <f>'pure data'!P1082</f>
        <v>FEEG2001</v>
      </c>
      <c r="L1082" t="str">
        <f>'pure data'!Q1082</f>
        <v>Print failed - two components started to peel away</v>
      </c>
      <c r="M1082" t="str">
        <f>'pure data'!T1082</f>
        <v>no</v>
      </c>
      <c r="N1082" t="str">
        <f>'pure data'!D1082</f>
        <v>Use</v>
      </c>
      <c r="O1082" t="str">
        <f>'pure data'!E1082 &amp; " " &amp; 'pure data'!F1082</f>
        <v>J. P. M. V. jpmv1g14</v>
      </c>
      <c r="P1082" t="s">
        <v>2130</v>
      </c>
      <c r="Q1082" s="1">
        <f>'pure data'!C1082</f>
        <v>42310.375</v>
      </c>
      <c r="R1082" s="1">
        <f>'pure data'!L1082</f>
        <v>42310.388541666667</v>
      </c>
      <c r="S1082" t="str">
        <f>'pure data'!F1082 &amp; "@soton.ac.uk"</f>
        <v>jpmv1g14@soton.ac.uk</v>
      </c>
      <c r="T1082">
        <f>'pure data'!B1082</f>
        <v>82908</v>
      </c>
      <c r="U1082" t="str">
        <f>'pure data'!R1082</f>
        <v>2015/11</v>
      </c>
      <c r="V1082" t="str">
        <f>'pure data'!M1082</f>
        <v>T. Standen</v>
      </c>
    </row>
    <row r="1083" spans="2:22" x14ac:dyDescent="0.2">
      <c r="B1083" t="str">
        <f>'pure data'!A1083</f>
        <v>Printer 10</v>
      </c>
      <c r="C1083">
        <f>'pure data'!G1083</f>
        <v>26975793</v>
      </c>
      <c r="D1083" s="13">
        <f>'pure data'!H1083</f>
        <v>8.1944444444444445E-2</v>
      </c>
      <c r="E1083">
        <f>'pure data'!I1083</f>
        <v>26.1</v>
      </c>
      <c r="F1083">
        <f>'pure data'!J1083</f>
        <v>4.5</v>
      </c>
      <c r="G1083" t="str">
        <f>'pure data'!K1083</f>
        <v>N/A</v>
      </c>
      <c r="H1083" t="str">
        <f>'pure data'!M1083</f>
        <v>T. Standen</v>
      </c>
      <c r="I1083" t="str">
        <f>'pure data'!N1083</f>
        <v>undergraduate</v>
      </c>
      <c r="J1083" t="str">
        <f>'pure data'!O1083</f>
        <v>FEEG2001</v>
      </c>
      <c r="K1083" t="str">
        <f>'pure data'!P1083</f>
        <v>FEEG2001</v>
      </c>
      <c r="L1083" t="str">
        <f>'pure data'!Q1083</f>
        <v>Second attempt at print - failed. Part peeling away. Advised to reconsider design.</v>
      </c>
      <c r="M1083" t="str">
        <f>'pure data'!T1083</f>
        <v>no</v>
      </c>
      <c r="N1083" t="str">
        <f>'pure data'!D1083</f>
        <v>Use</v>
      </c>
      <c r="O1083" t="str">
        <f>'pure data'!E1083 &amp; " " &amp; 'pure data'!F1083</f>
        <v>J. D. P. B. jdpb1g14</v>
      </c>
      <c r="P1083" t="s">
        <v>2130</v>
      </c>
      <c r="Q1083" s="1">
        <f>'pure data'!C1083</f>
        <v>42310.383194444446</v>
      </c>
      <c r="R1083" s="1">
        <f>'pure data'!L1083</f>
        <v>42310.391388888893</v>
      </c>
      <c r="S1083" t="str">
        <f>'pure data'!F1083 &amp; "@soton.ac.uk"</f>
        <v>jdpb1g14@soton.ac.uk</v>
      </c>
      <c r="T1083">
        <f>'pure data'!B1083</f>
        <v>80265</v>
      </c>
      <c r="U1083" t="str">
        <f>'pure data'!R1083</f>
        <v>2015/11</v>
      </c>
      <c r="V1083" t="str">
        <f>'pure data'!M1083</f>
        <v>T. Standen</v>
      </c>
    </row>
    <row r="1084" spans="2:22" x14ac:dyDescent="0.2">
      <c r="B1084" t="str">
        <f>'pure data'!A1084</f>
        <v>Printer 18</v>
      </c>
      <c r="C1084">
        <f>'pure data'!G1084</f>
        <v>27186369</v>
      </c>
      <c r="D1084" s="13">
        <f>'pure data'!H1084</f>
        <v>4.3055555555555562E-2</v>
      </c>
      <c r="E1084">
        <f>'pure data'!I1084</f>
        <v>23.3</v>
      </c>
      <c r="F1084">
        <f>'pure data'!J1084</f>
        <v>3</v>
      </c>
      <c r="G1084" t="str">
        <f>'pure data'!K1084</f>
        <v>N/A</v>
      </c>
      <c r="H1084" t="str">
        <f>'pure data'!M1084</f>
        <v>T. Standen</v>
      </c>
      <c r="I1084" t="str">
        <f>'pure data'!N1084</f>
        <v>undergraduate</v>
      </c>
      <c r="J1084" t="str">
        <f>'pure data'!O1084</f>
        <v>FEEG2001</v>
      </c>
      <c r="K1084" t="str">
        <f>'pure data'!P1084</f>
        <v>FEEG2001</v>
      </c>
      <c r="L1084">
        <f>'pure data'!Q1084</f>
        <v>0</v>
      </c>
      <c r="M1084" t="str">
        <f>'pure data'!T1084</f>
        <v>yes</v>
      </c>
      <c r="N1084" t="str">
        <f>'pure data'!D1084</f>
        <v>Use</v>
      </c>
      <c r="O1084" t="str">
        <f>'pure data'!E1084 &amp; " " &amp; 'pure data'!F1084</f>
        <v>N. A. na4g14</v>
      </c>
      <c r="P1084" t="s">
        <v>2130</v>
      </c>
      <c r="Q1084" s="1">
        <f>'pure data'!C1084</f>
        <v>42310.375</v>
      </c>
      <c r="R1084" s="1">
        <f>'pure data'!L1084</f>
        <v>42310.418055555558</v>
      </c>
      <c r="S1084" t="str">
        <f>'pure data'!F1084 &amp; "@soton.ac.uk"</f>
        <v>na4g14@soton.ac.uk</v>
      </c>
      <c r="T1084">
        <f>'pure data'!B1084</f>
        <v>84788</v>
      </c>
      <c r="U1084" t="str">
        <f>'pure data'!R1084</f>
        <v>2015/11</v>
      </c>
      <c r="V1084" t="str">
        <f>'pure data'!M1084</f>
        <v>T. Standen</v>
      </c>
    </row>
    <row r="1085" spans="2:22" x14ac:dyDescent="0.2">
      <c r="B1085" t="str">
        <f>'pure data'!A1085</f>
        <v>Printer 18</v>
      </c>
      <c r="C1085">
        <f>'pure data'!G1085</f>
        <v>27186369</v>
      </c>
      <c r="D1085" s="13">
        <f>'pure data'!H1085</f>
        <v>4.8611111111111112E-2</v>
      </c>
      <c r="E1085">
        <f>'pure data'!I1085</f>
        <v>11.7</v>
      </c>
      <c r="F1085">
        <f>'pure data'!J1085</f>
        <v>2.5</v>
      </c>
      <c r="G1085" t="str">
        <f>'pure data'!K1085</f>
        <v>N/A</v>
      </c>
      <c r="H1085" t="str">
        <f>'pure data'!M1085</f>
        <v>T. Standen</v>
      </c>
      <c r="I1085" t="str">
        <f>'pure data'!N1085</f>
        <v>undergraduate</v>
      </c>
      <c r="J1085" t="str">
        <f>'pure data'!O1085</f>
        <v>FEEG2001</v>
      </c>
      <c r="K1085" t="str">
        <f>'pure data'!P1085</f>
        <v>FEEG2001</v>
      </c>
      <c r="L1085">
        <f>'pure data'!Q1085</f>
        <v>0</v>
      </c>
      <c r="M1085" t="str">
        <f>'pure data'!T1085</f>
        <v>yes</v>
      </c>
      <c r="N1085" t="str">
        <f>'pure data'!D1085</f>
        <v>Use</v>
      </c>
      <c r="O1085" t="str">
        <f>'pure data'!E1085 &amp; " " &amp; 'pure data'!F1085</f>
        <v>N. A. na4g14</v>
      </c>
      <c r="P1085" t="s">
        <v>2130</v>
      </c>
      <c r="Q1085" s="1">
        <f>'pure data'!C1085</f>
        <v>42310.418055555558</v>
      </c>
      <c r="R1085" s="1">
        <f>'pure data'!L1085</f>
        <v>42310.466666666667</v>
      </c>
      <c r="S1085" t="str">
        <f>'pure data'!F1085 &amp; "@soton.ac.uk"</f>
        <v>na4g14@soton.ac.uk</v>
      </c>
      <c r="T1085">
        <f>'pure data'!B1085</f>
        <v>84788</v>
      </c>
      <c r="U1085" t="str">
        <f>'pure data'!R1085</f>
        <v>2015/11</v>
      </c>
      <c r="V1085" t="str">
        <f>'pure data'!M1085</f>
        <v>T. Standen</v>
      </c>
    </row>
    <row r="1086" spans="2:22" x14ac:dyDescent="0.2">
      <c r="B1086" t="str">
        <f>'pure data'!A1086</f>
        <v>Printer 16</v>
      </c>
      <c r="C1086">
        <f>'pure data'!G1086</f>
        <v>26911078</v>
      </c>
      <c r="D1086" s="13">
        <f>'pure data'!H1086</f>
        <v>3.2638888888888891E-2</v>
      </c>
      <c r="E1086">
        <f>'pure data'!I1086</f>
        <v>10.199999999999999</v>
      </c>
      <c r="F1086">
        <f>'pure data'!J1086</f>
        <v>2</v>
      </c>
      <c r="G1086" t="str">
        <f>'pure data'!K1086</f>
        <v>Yes</v>
      </c>
      <c r="H1086" t="str">
        <f>'pure data'!M1086</f>
        <v>W. Keum</v>
      </c>
      <c r="I1086" t="str">
        <f>'pure data'!N1086</f>
        <v>undergraduate</v>
      </c>
      <c r="J1086" t="str">
        <f>'pure data'!O1086</f>
        <v>FEEG2001</v>
      </c>
      <c r="K1086" t="str">
        <f>'pure data'!P1086</f>
        <v>FEEG2001</v>
      </c>
      <c r="L1086">
        <f>'pure data'!Q1086</f>
        <v>0</v>
      </c>
      <c r="M1086" t="str">
        <f>'pure data'!T1086</f>
        <v>yes</v>
      </c>
      <c r="N1086" t="str">
        <f>'pure data'!D1086</f>
        <v>Use</v>
      </c>
      <c r="O1086" t="str">
        <f>'pure data'!E1086 &amp; " " &amp; 'pure data'!F1086</f>
        <v>J. P. M. V. jpmv1g14</v>
      </c>
      <c r="P1086" t="s">
        <v>2130</v>
      </c>
      <c r="Q1086" s="1">
        <f>'pure data'!C1086</f>
        <v>42310.388541666667</v>
      </c>
      <c r="R1086" s="1">
        <f>'pure data'!L1086</f>
        <v>42310.421180555553</v>
      </c>
      <c r="S1086" t="str">
        <f>'pure data'!F1086 &amp; "@soton.ac.uk"</f>
        <v>jpmv1g14@soton.ac.uk</v>
      </c>
      <c r="T1086">
        <f>'pure data'!B1086</f>
        <v>82908</v>
      </c>
      <c r="U1086" t="str">
        <f>'pure data'!R1086</f>
        <v>2015/11</v>
      </c>
      <c r="V1086" t="str">
        <f>'pure data'!M1086</f>
        <v>W. Keum</v>
      </c>
    </row>
    <row r="1087" spans="2:22" x14ac:dyDescent="0.2">
      <c r="B1087" t="str">
        <f>'pure data'!A1087</f>
        <v>Printer 10</v>
      </c>
      <c r="C1087">
        <f>'pure data'!G1087</f>
        <v>26975793</v>
      </c>
      <c r="D1087" s="13">
        <f>'pure data'!H1087</f>
        <v>7.9861111111111105E-2</v>
      </c>
      <c r="E1087">
        <f>'pure data'!I1087</f>
        <v>26.1</v>
      </c>
      <c r="F1087">
        <f>'pure data'!J1087</f>
        <v>4.5</v>
      </c>
      <c r="G1087" t="str">
        <f>'pure data'!K1087</f>
        <v>Yes</v>
      </c>
      <c r="H1087" t="str">
        <f>'pure data'!M1087</f>
        <v>W. Keum</v>
      </c>
      <c r="I1087" t="str">
        <f>'pure data'!N1087</f>
        <v>undergraduate</v>
      </c>
      <c r="J1087" t="str">
        <f>'pure data'!O1087</f>
        <v>FEEG2001</v>
      </c>
      <c r="K1087" t="str">
        <f>'pure data'!P1087</f>
        <v>FEEG2001</v>
      </c>
      <c r="L1087">
        <f>'pure data'!Q1087</f>
        <v>0</v>
      </c>
      <c r="M1087" t="str">
        <f>'pure data'!T1087</f>
        <v>yes</v>
      </c>
      <c r="N1087" t="str">
        <f>'pure data'!D1087</f>
        <v>Use</v>
      </c>
      <c r="O1087" t="str">
        <f>'pure data'!E1087 &amp; " " &amp; 'pure data'!F1087</f>
        <v>J. D. P. B. jdpb1g14</v>
      </c>
      <c r="P1087" t="s">
        <v>2130</v>
      </c>
      <c r="Q1087" s="1">
        <f>'pure data'!C1087</f>
        <v>42310.391388888893</v>
      </c>
      <c r="R1087" s="1">
        <f>'pure data'!L1087</f>
        <v>42310.471250000002</v>
      </c>
      <c r="S1087" t="str">
        <f>'pure data'!F1087 &amp; "@soton.ac.uk"</f>
        <v>jdpb1g14@soton.ac.uk</v>
      </c>
      <c r="T1087">
        <f>'pure data'!B1087</f>
        <v>80265</v>
      </c>
      <c r="U1087" t="str">
        <f>'pure data'!R1087</f>
        <v>2015/11</v>
      </c>
      <c r="V1087" t="str">
        <f>'pure data'!M1087</f>
        <v>W. Keum</v>
      </c>
    </row>
    <row r="1088" spans="2:22" x14ac:dyDescent="0.2">
      <c r="B1088" t="str">
        <f>'pure data'!A1088</f>
        <v>Printer 17</v>
      </c>
      <c r="C1088">
        <f>'pure data'!G1088</f>
        <v>26975793</v>
      </c>
      <c r="D1088" s="13">
        <f>'pure data'!H1088</f>
        <v>7.2916666666666671E-2</v>
      </c>
      <c r="E1088">
        <f>'pure data'!I1088</f>
        <v>24</v>
      </c>
      <c r="F1088">
        <f>'pure data'!J1088</f>
        <v>4</v>
      </c>
      <c r="G1088" t="str">
        <f>'pure data'!K1088</f>
        <v>Yes</v>
      </c>
      <c r="H1088" t="str">
        <f>'pure data'!M1088</f>
        <v>W. Keum</v>
      </c>
      <c r="I1088" t="str">
        <f>'pure data'!N1088</f>
        <v>undergraduate</v>
      </c>
      <c r="J1088" t="str">
        <f>'pure data'!O1088</f>
        <v>FEEG2001</v>
      </c>
      <c r="K1088" t="str">
        <f>'pure data'!P1088</f>
        <v>FEEG2001</v>
      </c>
      <c r="L1088">
        <f>'pure data'!Q1088</f>
        <v>0</v>
      </c>
      <c r="M1088" t="str">
        <f>'pure data'!T1088</f>
        <v>yes</v>
      </c>
      <c r="N1088" t="str">
        <f>'pure data'!D1088</f>
        <v>Use</v>
      </c>
      <c r="O1088" t="str">
        <f>'pure data'!E1088 &amp; " " &amp; 'pure data'!F1088</f>
        <v>J. D. P. B. jdpb1g14</v>
      </c>
      <c r="P1088" t="s">
        <v>2130</v>
      </c>
      <c r="Q1088" s="1">
        <f>'pure data'!C1088</f>
        <v>42310.375</v>
      </c>
      <c r="R1088" s="1">
        <f>'pure data'!L1088</f>
        <v>42310.447916666664</v>
      </c>
      <c r="S1088" t="str">
        <f>'pure data'!F1088 &amp; "@soton.ac.uk"</f>
        <v>jdpb1g14@soton.ac.uk</v>
      </c>
      <c r="T1088">
        <f>'pure data'!B1088</f>
        <v>84071</v>
      </c>
      <c r="U1088" t="str">
        <f>'pure data'!R1088</f>
        <v>2015/11</v>
      </c>
      <c r="V1088" t="str">
        <f>'pure data'!M1088</f>
        <v>W. Keum</v>
      </c>
    </row>
    <row r="1089" spans="2:22" x14ac:dyDescent="0.2">
      <c r="B1089" t="str">
        <f>'pure data'!A1089</f>
        <v>Printer 16</v>
      </c>
      <c r="C1089">
        <f>'pure data'!G1089</f>
        <v>26911078</v>
      </c>
      <c r="D1089" s="13">
        <f>'pure data'!H1089</f>
        <v>3.2638888888888891E-2</v>
      </c>
      <c r="E1089">
        <f>'pure data'!I1089</f>
        <v>10.199999999999999</v>
      </c>
      <c r="F1089">
        <f>'pure data'!J1089</f>
        <v>2</v>
      </c>
      <c r="G1089" t="str">
        <f>'pure data'!K1089</f>
        <v>Yes</v>
      </c>
      <c r="H1089" t="str">
        <f>'pure data'!M1089</f>
        <v>W. Keum</v>
      </c>
      <c r="I1089" t="str">
        <f>'pure data'!N1089</f>
        <v>undergraduate</v>
      </c>
      <c r="J1089" t="str">
        <f>'pure data'!O1089</f>
        <v>FEEG2001</v>
      </c>
      <c r="K1089" t="str">
        <f>'pure data'!P1089</f>
        <v>FEEG2001</v>
      </c>
      <c r="L1089">
        <f>'pure data'!Q1089</f>
        <v>0</v>
      </c>
      <c r="M1089" t="str">
        <f>'pure data'!T1089</f>
        <v>yes</v>
      </c>
      <c r="N1089" t="str">
        <f>'pure data'!D1089</f>
        <v>Use</v>
      </c>
      <c r="O1089" t="str">
        <f>'pure data'!E1089 &amp; " " &amp; 'pure data'!F1089</f>
        <v>J. P. M. V. jpmv1g14</v>
      </c>
      <c r="P1089" t="s">
        <v>2130</v>
      </c>
      <c r="Q1089" s="1">
        <f>'pure data'!C1089</f>
        <v>42310.421180555553</v>
      </c>
      <c r="R1089" s="1">
        <f>'pure data'!L1089</f>
        <v>42310.453819444439</v>
      </c>
      <c r="S1089" t="str">
        <f>'pure data'!F1089 &amp; "@soton.ac.uk"</f>
        <v>jpmv1g14@soton.ac.uk</v>
      </c>
      <c r="T1089">
        <f>'pure data'!B1089</f>
        <v>82908</v>
      </c>
      <c r="U1089" t="str">
        <f>'pure data'!R1089</f>
        <v>2015/11</v>
      </c>
      <c r="V1089" t="str">
        <f>'pure data'!M1089</f>
        <v>W. Keum</v>
      </c>
    </row>
    <row r="1090" spans="2:22" x14ac:dyDescent="0.2">
      <c r="B1090" t="str">
        <f>'pure data'!A1090</f>
        <v>Printer 16</v>
      </c>
      <c r="C1090">
        <f>'pure data'!G1090</f>
        <v>26911078</v>
      </c>
      <c r="D1090" s="13">
        <f>'pure data'!H1090</f>
        <v>6.5972222222222224E-2</v>
      </c>
      <c r="E1090">
        <f>'pure data'!I1090</f>
        <v>20.399999999999999</v>
      </c>
      <c r="F1090">
        <f>'pure data'!J1090</f>
        <v>3.5</v>
      </c>
      <c r="G1090" t="str">
        <f>'pure data'!K1090</f>
        <v>Yes</v>
      </c>
      <c r="H1090" t="str">
        <f>'pure data'!M1090</f>
        <v>W. Keum</v>
      </c>
      <c r="I1090" t="str">
        <f>'pure data'!N1090</f>
        <v>undergraduate</v>
      </c>
      <c r="J1090" t="str">
        <f>'pure data'!O1090</f>
        <v>FEEG2001</v>
      </c>
      <c r="K1090" t="str">
        <f>'pure data'!P1090</f>
        <v>FEEG2001</v>
      </c>
      <c r="L1090">
        <f>'pure data'!Q1090</f>
        <v>0</v>
      </c>
      <c r="M1090" t="str">
        <f>'pure data'!T1090</f>
        <v>yes</v>
      </c>
      <c r="N1090" t="str">
        <f>'pure data'!D1090</f>
        <v>Use</v>
      </c>
      <c r="O1090" t="str">
        <f>'pure data'!E1090 &amp; " " &amp; 'pure data'!F1090</f>
        <v>J. P. M. V. jpmv1g14</v>
      </c>
      <c r="P1090" t="s">
        <v>2130</v>
      </c>
      <c r="Q1090" s="1">
        <f>'pure data'!C1090</f>
        <v>42310.453819444439</v>
      </c>
      <c r="R1090" s="1">
        <f>'pure data'!L1090</f>
        <v>42310.519791666658</v>
      </c>
      <c r="S1090" t="str">
        <f>'pure data'!F1090 &amp; "@soton.ac.uk"</f>
        <v>jpmv1g14@soton.ac.uk</v>
      </c>
      <c r="T1090">
        <f>'pure data'!B1090</f>
        <v>82908</v>
      </c>
      <c r="U1090" t="str">
        <f>'pure data'!R1090</f>
        <v>2015/11</v>
      </c>
      <c r="V1090" t="str">
        <f>'pure data'!M1090</f>
        <v>W. Keum</v>
      </c>
    </row>
    <row r="1091" spans="2:22" x14ac:dyDescent="0.2">
      <c r="B1091" t="str">
        <f>'pure data'!A1091</f>
        <v>Printer 16</v>
      </c>
      <c r="C1091">
        <f>'pure data'!G1091</f>
        <v>28176634</v>
      </c>
      <c r="D1091" s="13">
        <f>'pure data'!H1091</f>
        <v>9.8611111111111108E-2</v>
      </c>
      <c r="E1091">
        <f>'pure data'!I1091</f>
        <v>19.899999999999999</v>
      </c>
      <c r="F1091">
        <f>'pure data'!J1091</f>
        <v>6</v>
      </c>
      <c r="G1091" t="str">
        <f>'pure data'!K1091</f>
        <v>Yes</v>
      </c>
      <c r="H1091" t="str">
        <f>'pure data'!M1091</f>
        <v>W. Keum</v>
      </c>
      <c r="I1091" t="str">
        <f>'pure data'!N1091</f>
        <v>postgraduate</v>
      </c>
      <c r="J1091" t="str">
        <f>'pure data'!O1091</f>
        <v>SESA6062</v>
      </c>
      <c r="K1091" t="str">
        <f>'pure data'!P1091</f>
        <v>SESA6062</v>
      </c>
      <c r="L1091">
        <f>'pure data'!Q1091</f>
        <v>0</v>
      </c>
      <c r="M1091" t="str">
        <f>'pure data'!T1091</f>
        <v>yes</v>
      </c>
      <c r="N1091" t="str">
        <f>'pure data'!D1091</f>
        <v>Use</v>
      </c>
      <c r="O1091" t="str">
        <f>'pure data'!E1091 &amp; " " &amp; 'pure data'!F1091</f>
        <v>V. R. N. vrn5g15</v>
      </c>
      <c r="P1091" t="s">
        <v>2130</v>
      </c>
      <c r="Q1091" s="1">
        <f>'pure data'!C1091</f>
        <v>42310.519791666658</v>
      </c>
      <c r="R1091" s="1">
        <f>'pure data'!L1091</f>
        <v>42310.618402777771</v>
      </c>
      <c r="S1091" t="str">
        <f>'pure data'!F1091 &amp; "@soton.ac.uk"</f>
        <v>vrn5g15@soton.ac.uk</v>
      </c>
      <c r="T1091">
        <f>'pure data'!B1091</f>
        <v>82908</v>
      </c>
      <c r="U1091" t="str">
        <f>'pure data'!R1091</f>
        <v>2015/11</v>
      </c>
      <c r="V1091" t="str">
        <f>'pure data'!M1091</f>
        <v>W. Keum</v>
      </c>
    </row>
    <row r="1092" spans="2:22" x14ac:dyDescent="0.2">
      <c r="B1092" t="str">
        <f>'pure data'!A1092</f>
        <v>Printer 10</v>
      </c>
      <c r="C1092">
        <f>'pure data'!G1092</f>
        <v>26975793</v>
      </c>
      <c r="D1092" s="13">
        <f>'pure data'!H1092</f>
        <v>7.0833333333333331E-2</v>
      </c>
      <c r="E1092">
        <f>'pure data'!I1092</f>
        <v>23.3</v>
      </c>
      <c r="F1092">
        <f>'pure data'!J1092</f>
        <v>4</v>
      </c>
      <c r="G1092" t="str">
        <f>'pure data'!K1092</f>
        <v>Yes</v>
      </c>
      <c r="H1092" t="str">
        <f>'pure data'!M1092</f>
        <v>L. Muscutt</v>
      </c>
      <c r="I1092" t="str">
        <f>'pure data'!N1092</f>
        <v>undergraduate</v>
      </c>
      <c r="J1092" t="str">
        <f>'pure data'!O1092</f>
        <v>FEEG2001</v>
      </c>
      <c r="K1092" t="str">
        <f>'pure data'!P1092</f>
        <v>FEEG2001</v>
      </c>
      <c r="L1092">
        <f>'pure data'!Q1092</f>
        <v>0</v>
      </c>
      <c r="M1092" t="str">
        <f>'pure data'!T1092</f>
        <v>yes</v>
      </c>
      <c r="N1092" t="str">
        <f>'pure data'!D1092</f>
        <v>Use</v>
      </c>
      <c r="O1092" t="str">
        <f>'pure data'!E1092 &amp; " " &amp; 'pure data'!F1092</f>
        <v>J. D. P. B. jdpb1g14</v>
      </c>
      <c r="P1092" t="s">
        <v>2130</v>
      </c>
      <c r="Q1092" s="1">
        <f>'pure data'!C1092</f>
        <v>42310.471250000002</v>
      </c>
      <c r="R1092" s="1">
        <f>'pure data'!L1092</f>
        <v>42310.542083333334</v>
      </c>
      <c r="S1092" t="str">
        <f>'pure data'!F1092 &amp; "@soton.ac.uk"</f>
        <v>jdpb1g14@soton.ac.uk</v>
      </c>
      <c r="T1092">
        <f>'pure data'!B1092</f>
        <v>80265</v>
      </c>
      <c r="U1092" t="str">
        <f>'pure data'!R1092</f>
        <v>2015/11</v>
      </c>
      <c r="V1092" t="str">
        <f>'pure data'!M1092</f>
        <v>L. Muscutt</v>
      </c>
    </row>
    <row r="1093" spans="2:22" x14ac:dyDescent="0.2">
      <c r="B1093" t="str">
        <f>'pure data'!A1093</f>
        <v>Printer 17</v>
      </c>
      <c r="C1093">
        <f>'pure data'!G1093</f>
        <v>26975793</v>
      </c>
      <c r="D1093" s="13">
        <f>'pure data'!H1093</f>
        <v>7.0833333333333331E-2</v>
      </c>
      <c r="E1093">
        <f>'pure data'!I1093</f>
        <v>23.3</v>
      </c>
      <c r="F1093">
        <f>'pure data'!J1093</f>
        <v>4</v>
      </c>
      <c r="G1093" t="str">
        <f>'pure data'!K1093</f>
        <v>Yes</v>
      </c>
      <c r="H1093" t="str">
        <f>'pure data'!M1093</f>
        <v>L. Muscutt</v>
      </c>
      <c r="I1093" t="str">
        <f>'pure data'!N1093</f>
        <v>undergraduate</v>
      </c>
      <c r="J1093" t="str">
        <f>'pure data'!O1093</f>
        <v>FEEG2001</v>
      </c>
      <c r="K1093" t="str">
        <f>'pure data'!P1093</f>
        <v>FEEG2001</v>
      </c>
      <c r="L1093">
        <f>'pure data'!Q1093</f>
        <v>0</v>
      </c>
      <c r="M1093" t="str">
        <f>'pure data'!T1093</f>
        <v>yes</v>
      </c>
      <c r="N1093" t="str">
        <f>'pure data'!D1093</f>
        <v>Use</v>
      </c>
      <c r="O1093" t="str">
        <f>'pure data'!E1093 &amp; " " &amp; 'pure data'!F1093</f>
        <v>J. D. P. B. jdpb1g14</v>
      </c>
      <c r="P1093" t="s">
        <v>2130</v>
      </c>
      <c r="Q1093" s="1">
        <f>'pure data'!C1093</f>
        <v>42310.447916666664</v>
      </c>
      <c r="R1093" s="1">
        <f>'pure data'!L1093</f>
        <v>42310.518749999996</v>
      </c>
      <c r="S1093" t="str">
        <f>'pure data'!F1093 &amp; "@soton.ac.uk"</f>
        <v>jdpb1g14@soton.ac.uk</v>
      </c>
      <c r="T1093">
        <f>'pure data'!B1093</f>
        <v>84071</v>
      </c>
      <c r="U1093" t="str">
        <f>'pure data'!R1093</f>
        <v>2015/11</v>
      </c>
      <c r="V1093" t="str">
        <f>'pure data'!M1093</f>
        <v>L. Muscutt</v>
      </c>
    </row>
    <row r="1094" spans="2:22" x14ac:dyDescent="0.2">
      <c r="B1094" t="str">
        <f>'pure data'!A1094</f>
        <v>Printer 28</v>
      </c>
      <c r="C1094">
        <f>'pure data'!G1094</f>
        <v>25747983</v>
      </c>
      <c r="D1094" s="13">
        <f>'pure data'!H1094</f>
        <v>0.16944444444444443</v>
      </c>
      <c r="E1094">
        <f>'pure data'!I1094</f>
        <v>38</v>
      </c>
      <c r="F1094">
        <f>'pure data'!J1094</f>
        <v>8</v>
      </c>
      <c r="G1094" t="str">
        <f>'pure data'!K1094</f>
        <v>N/A</v>
      </c>
      <c r="H1094" t="str">
        <f>'pure data'!M1094</f>
        <v>L. Muscutt</v>
      </c>
      <c r="I1094" t="str">
        <f>'pure data'!N1094</f>
        <v>undergraduate</v>
      </c>
      <c r="J1094" t="str">
        <f>'pure data'!O1094</f>
        <v>Outreach</v>
      </c>
      <c r="K1094">
        <f>'pure data'!P1094</f>
        <v>515665101</v>
      </c>
      <c r="L1094">
        <f>'pure data'!Q1094</f>
        <v>0</v>
      </c>
      <c r="M1094" t="str">
        <f>'pure data'!T1094</f>
        <v>yes</v>
      </c>
      <c r="N1094" t="str">
        <f>'pure data'!D1094</f>
        <v>Use</v>
      </c>
      <c r="O1094" t="str">
        <f>'pure data'!E1094 &amp; " " &amp; 'pure data'!F1094</f>
        <v>Luke Muscutt lem1g12</v>
      </c>
      <c r="P1094" t="s">
        <v>2130</v>
      </c>
      <c r="Q1094" s="1">
        <f>'pure data'!C1094</f>
        <v>42310.375</v>
      </c>
      <c r="R1094" s="1">
        <f>'pure data'!L1094</f>
        <v>42310.544444444444</v>
      </c>
      <c r="S1094" t="str">
        <f>'pure data'!F1094 &amp; "@soton.ac.uk"</f>
        <v>lem1g12@soton.ac.uk</v>
      </c>
      <c r="T1094">
        <f>'pure data'!B1094</f>
        <v>503090</v>
      </c>
      <c r="U1094" t="str">
        <f>'pure data'!R1094</f>
        <v>2015/11</v>
      </c>
      <c r="V1094" t="str">
        <f>'pure data'!M1094</f>
        <v>L. Muscutt</v>
      </c>
    </row>
    <row r="1095" spans="2:22" x14ac:dyDescent="0.2">
      <c r="B1095" t="str">
        <f>'pure data'!A1095</f>
        <v>Printer 26</v>
      </c>
      <c r="C1095">
        <f>'pure data'!G1095</f>
        <v>26628279</v>
      </c>
      <c r="D1095" s="13">
        <f>'pure data'!H1095</f>
        <v>0.21041666666666667</v>
      </c>
      <c r="E1095">
        <f>'pure data'!I1095</f>
        <v>49.5</v>
      </c>
      <c r="F1095">
        <f>'pure data'!J1095</f>
        <v>13</v>
      </c>
      <c r="G1095" t="str">
        <f>'pure data'!K1095</f>
        <v>Yes</v>
      </c>
      <c r="H1095" t="str">
        <f>'pure data'!M1095</f>
        <v>L. Wollatz</v>
      </c>
      <c r="I1095" t="str">
        <f>'pure data'!N1095</f>
        <v>postgraduate</v>
      </c>
      <c r="J1095" t="str">
        <f>'pure data'!O1095</f>
        <v>research</v>
      </c>
      <c r="K1095">
        <f>'pure data'!P1095</f>
        <v>513045101</v>
      </c>
      <c r="L1095">
        <f>'pure data'!Q1095</f>
        <v>0</v>
      </c>
      <c r="M1095" t="str">
        <f>'pure data'!T1095</f>
        <v>yes</v>
      </c>
      <c r="N1095" t="str">
        <f>'pure data'!D1095</f>
        <v>Use</v>
      </c>
      <c r="O1095" t="str">
        <f>'pure data'!E1095 &amp; " " &amp; 'pure data'!F1095</f>
        <v>Lee Pardoe lp3e13</v>
      </c>
      <c r="P1095" t="s">
        <v>2130</v>
      </c>
      <c r="Q1095" s="1">
        <f>'pure data'!C1095</f>
        <v>42312.375</v>
      </c>
      <c r="R1095" s="1">
        <f>'pure data'!L1095</f>
        <v>42312.585416666669</v>
      </c>
      <c r="S1095" t="str">
        <f>'pure data'!F1095 &amp; "@soton.ac.uk"</f>
        <v>lp3e13@soton.ac.uk</v>
      </c>
      <c r="T1095">
        <f>'pure data'!B1095</f>
        <v>503063</v>
      </c>
      <c r="U1095" t="str">
        <f>'pure data'!R1095</f>
        <v>2015/11</v>
      </c>
      <c r="V1095" t="str">
        <f>'pure data'!M1095</f>
        <v>L. Wollatz</v>
      </c>
    </row>
    <row r="1096" spans="2:22" x14ac:dyDescent="0.2">
      <c r="B1096" t="str">
        <f>'pure data'!A1096</f>
        <v>Printer 19</v>
      </c>
      <c r="C1096">
        <f>'pure data'!G1096</f>
        <v>24585572</v>
      </c>
      <c r="D1096" s="13">
        <f>'pure data'!H1096</f>
        <v>3.4722222222222224E-2</v>
      </c>
      <c r="E1096">
        <f>'pure data'!I1096</f>
        <v>6.1</v>
      </c>
      <c r="F1096">
        <f>'pure data'!J1096</f>
        <v>0</v>
      </c>
      <c r="G1096" t="str">
        <f>'pure data'!K1096</f>
        <v>N/A</v>
      </c>
      <c r="H1096" t="str">
        <f>'pure data'!M1096</f>
        <v>L. Wollatz</v>
      </c>
      <c r="I1096" t="str">
        <f>'pure data'!N1096</f>
        <v>demonstrator</v>
      </c>
      <c r="J1096" t="str">
        <f>'pure data'!O1096</f>
        <v>training</v>
      </c>
      <c r="K1096">
        <f>'pure data'!P1096</f>
        <v>515665101</v>
      </c>
      <c r="L1096">
        <f>'pure data'!Q1096</f>
        <v>0</v>
      </c>
      <c r="M1096" t="str">
        <f>'pure data'!T1096</f>
        <v>yes</v>
      </c>
      <c r="N1096" t="str">
        <f>'pure data'!D1096</f>
        <v>Use</v>
      </c>
      <c r="O1096" t="str">
        <f>'pure data'!E1096 &amp; " " &amp; 'pure data'!F1096</f>
        <v>J. S. N. jsn1g11</v>
      </c>
      <c r="P1096" t="s">
        <v>2130</v>
      </c>
      <c r="Q1096" s="1">
        <f>'pure data'!C1096</f>
        <v>42312.375</v>
      </c>
      <c r="R1096" s="1">
        <f>'pure data'!L1096</f>
        <v>42312.409722222219</v>
      </c>
      <c r="S1096" t="str">
        <f>'pure data'!F1096 &amp; "@soton.ac.uk"</f>
        <v>jsn1g11@soton.ac.uk</v>
      </c>
      <c r="T1096">
        <f>'pure data'!B1096</f>
        <v>83971</v>
      </c>
      <c r="U1096" t="str">
        <f>'pure data'!R1096</f>
        <v>2015/11</v>
      </c>
      <c r="V1096" t="str">
        <f>'pure data'!M1096</f>
        <v>L. Wollatz</v>
      </c>
    </row>
    <row r="1097" spans="2:22" x14ac:dyDescent="0.2">
      <c r="B1097" t="str">
        <f>'pure data'!A1097</f>
        <v>Printer 19</v>
      </c>
      <c r="C1097">
        <f>'pure data'!G1097</f>
        <v>24585572</v>
      </c>
      <c r="D1097" s="13">
        <f>'pure data'!H1097</f>
        <v>3.6805555555555557E-2</v>
      </c>
      <c r="E1097">
        <f>'pure data'!I1097</f>
        <v>14.5</v>
      </c>
      <c r="F1097">
        <f>'pure data'!J1097</f>
        <v>0</v>
      </c>
      <c r="G1097" t="str">
        <f>'pure data'!K1097</f>
        <v>N/A</v>
      </c>
      <c r="H1097" t="str">
        <f>'pure data'!M1097</f>
        <v>L. Wollatz</v>
      </c>
      <c r="I1097" t="str">
        <f>'pure data'!N1097</f>
        <v>demonstrator</v>
      </c>
      <c r="J1097" t="str">
        <f>'pure data'!O1097</f>
        <v>training</v>
      </c>
      <c r="K1097">
        <f>'pure data'!P1097</f>
        <v>515665101</v>
      </c>
      <c r="L1097" t="str">
        <f>'pure data'!Q1097</f>
        <v>failed</v>
      </c>
      <c r="M1097" t="str">
        <f>'pure data'!T1097</f>
        <v>no</v>
      </c>
      <c r="N1097" t="str">
        <f>'pure data'!D1097</f>
        <v>Use</v>
      </c>
      <c r="O1097" t="str">
        <f>'pure data'!E1097 &amp; " " &amp; 'pure data'!F1097</f>
        <v>J. S. N. jsn1g11</v>
      </c>
      <c r="P1097" t="s">
        <v>2130</v>
      </c>
      <c r="Q1097" s="1">
        <f>'pure data'!C1097</f>
        <v>42312.409722222219</v>
      </c>
      <c r="R1097" s="1">
        <f>'pure data'!L1097</f>
        <v>42312.413402777776</v>
      </c>
      <c r="S1097" t="str">
        <f>'pure data'!F1097 &amp; "@soton.ac.uk"</f>
        <v>jsn1g11@soton.ac.uk</v>
      </c>
      <c r="T1097">
        <f>'pure data'!B1097</f>
        <v>83971</v>
      </c>
      <c r="U1097" t="str">
        <f>'pure data'!R1097</f>
        <v>2015/11</v>
      </c>
      <c r="V1097" t="str">
        <f>'pure data'!M1097</f>
        <v>L. Wollatz</v>
      </c>
    </row>
    <row r="1098" spans="2:22" x14ac:dyDescent="0.2">
      <c r="B1098" t="str">
        <f>'pure data'!A1098</f>
        <v>Printer 18</v>
      </c>
      <c r="C1098">
        <f>'pure data'!G1098</f>
        <v>27184889</v>
      </c>
      <c r="D1098" s="13">
        <f>'pure data'!H1098</f>
        <v>0.10625</v>
      </c>
      <c r="E1098">
        <f>'pure data'!I1098</f>
        <v>20.3</v>
      </c>
      <c r="F1098">
        <f>'pure data'!J1098</f>
        <v>5</v>
      </c>
      <c r="G1098" t="str">
        <f>'pure data'!K1098</f>
        <v>Yes</v>
      </c>
      <c r="H1098" t="str">
        <f>'pure data'!M1098</f>
        <v>L. Wollatz</v>
      </c>
      <c r="I1098" t="str">
        <f>'pure data'!N1098</f>
        <v>undergraduate</v>
      </c>
      <c r="J1098" t="str">
        <f>'pure data'!O1098</f>
        <v>FEEG2001 training</v>
      </c>
      <c r="K1098" t="str">
        <f>'pure data'!P1098</f>
        <v>FEEG2001</v>
      </c>
      <c r="L1098">
        <f>'pure data'!Q1098</f>
        <v>0</v>
      </c>
      <c r="M1098" t="str">
        <f>'pure data'!T1098</f>
        <v>yes</v>
      </c>
      <c r="N1098" t="str">
        <f>'pure data'!D1098</f>
        <v>Use</v>
      </c>
      <c r="O1098" t="str">
        <f>'pure data'!E1098 &amp; " " &amp; 'pure data'!F1098</f>
        <v>F. Y. A. fya1g14</v>
      </c>
      <c r="P1098" t="s">
        <v>2130</v>
      </c>
      <c r="Q1098" s="1">
        <f>'pure data'!C1098</f>
        <v>42312.375</v>
      </c>
      <c r="R1098" s="1">
        <f>'pure data'!L1098</f>
        <v>42312.481249999997</v>
      </c>
      <c r="S1098" t="str">
        <f>'pure data'!F1098 &amp; "@soton.ac.uk"</f>
        <v>fya1g14@soton.ac.uk</v>
      </c>
      <c r="T1098">
        <f>'pure data'!B1098</f>
        <v>84788</v>
      </c>
      <c r="U1098" t="str">
        <f>'pure data'!R1098</f>
        <v>2015/11</v>
      </c>
      <c r="V1098" t="str">
        <f>'pure data'!M1098</f>
        <v>L. Wollatz</v>
      </c>
    </row>
    <row r="1099" spans="2:22" x14ac:dyDescent="0.2">
      <c r="B1099" t="str">
        <f>'pure data'!A1099</f>
        <v>Printer 16</v>
      </c>
      <c r="C1099">
        <f>'pure data'!G1099</f>
        <v>26916673</v>
      </c>
      <c r="D1099" s="13">
        <f>'pure data'!H1099</f>
        <v>5.0694444444444452E-2</v>
      </c>
      <c r="E1099">
        <f>'pure data'!I1099</f>
        <v>15.1</v>
      </c>
      <c r="F1099">
        <f>'pure data'!J1099</f>
        <v>3</v>
      </c>
      <c r="G1099" t="str">
        <f>'pure data'!K1099</f>
        <v>Yes</v>
      </c>
      <c r="H1099" t="str">
        <f>'pure data'!M1099</f>
        <v>L. Wollatz</v>
      </c>
      <c r="I1099" t="str">
        <f>'pure data'!N1099</f>
        <v>undergraduate</v>
      </c>
      <c r="J1099" t="str">
        <f>'pure data'!O1099</f>
        <v>FEEG2001 training</v>
      </c>
      <c r="K1099" t="str">
        <f>'pure data'!P1099</f>
        <v>FEEG2001</v>
      </c>
      <c r="L1099">
        <f>'pure data'!Q1099</f>
        <v>0</v>
      </c>
      <c r="M1099" t="str">
        <f>'pure data'!T1099</f>
        <v>yes</v>
      </c>
      <c r="N1099" t="str">
        <f>'pure data'!D1099</f>
        <v>Use</v>
      </c>
      <c r="O1099" t="str">
        <f>'pure data'!E1099 &amp; " " &amp; 'pure data'!F1099</f>
        <v>J. C. jc30g14</v>
      </c>
      <c r="P1099" t="s">
        <v>2130</v>
      </c>
      <c r="Q1099" s="1">
        <f>'pure data'!C1099</f>
        <v>42312.375</v>
      </c>
      <c r="R1099" s="1">
        <f>'pure data'!L1099</f>
        <v>42312.425694444442</v>
      </c>
      <c r="S1099" t="str">
        <f>'pure data'!F1099 &amp; "@soton.ac.uk"</f>
        <v>jc30g14@soton.ac.uk</v>
      </c>
      <c r="T1099">
        <f>'pure data'!B1099</f>
        <v>82908</v>
      </c>
      <c r="U1099" t="str">
        <f>'pure data'!R1099</f>
        <v>2015/11</v>
      </c>
      <c r="V1099" t="str">
        <f>'pure data'!M1099</f>
        <v>L. Wollatz</v>
      </c>
    </row>
    <row r="1100" spans="2:22" x14ac:dyDescent="0.2">
      <c r="B1100" t="str">
        <f>'pure data'!A1100</f>
        <v>Printer 4</v>
      </c>
      <c r="C1100">
        <f>'pure data'!G1100</f>
        <v>26339579</v>
      </c>
      <c r="D1100" s="13">
        <f>'pure data'!H1100</f>
        <v>1.5277777777777777E-2</v>
      </c>
      <c r="E1100">
        <f>'pure data'!I1100</f>
        <v>3.8</v>
      </c>
      <c r="F1100">
        <f>'pure data'!J1100</f>
        <v>1</v>
      </c>
      <c r="G1100" t="str">
        <f>'pure data'!K1100</f>
        <v>Yes</v>
      </c>
      <c r="H1100" t="str">
        <f>'pure data'!M1100</f>
        <v>L. Wollatz</v>
      </c>
      <c r="I1100" t="str">
        <f>'pure data'!N1100</f>
        <v>undergraduate</v>
      </c>
      <c r="J1100" t="str">
        <f>'pure data'!O1100</f>
        <v>FEEG3003</v>
      </c>
      <c r="K1100" t="str">
        <f>'pure data'!P1100</f>
        <v>FEEG3003</v>
      </c>
      <c r="L1100">
        <f>'pure data'!Q1100</f>
        <v>0</v>
      </c>
      <c r="M1100" t="str">
        <f>'pure data'!T1100</f>
        <v>yes</v>
      </c>
      <c r="N1100" t="str">
        <f>'pure data'!D1100</f>
        <v>Use</v>
      </c>
      <c r="O1100" t="str">
        <f>'pure data'!E1100 &amp; " " &amp; 'pure data'!F1100</f>
        <v>K. H. W. khw1g13</v>
      </c>
      <c r="P1100" t="s">
        <v>2130</v>
      </c>
      <c r="Q1100" s="1">
        <f>'pure data'!C1100</f>
        <v>42312.375</v>
      </c>
      <c r="R1100" s="1">
        <f>'pure data'!L1100</f>
        <v>42312.390277777777</v>
      </c>
      <c r="S1100" t="str">
        <f>'pure data'!F1100 &amp; "@soton.ac.uk"</f>
        <v>khw1g13@soton.ac.uk</v>
      </c>
      <c r="T1100">
        <f>'pure data'!B1100</f>
        <v>83908</v>
      </c>
      <c r="U1100" t="str">
        <f>'pure data'!R1100</f>
        <v>2015/11</v>
      </c>
      <c r="V1100" t="str">
        <f>'pure data'!M1100</f>
        <v>L. Wollatz</v>
      </c>
    </row>
    <row r="1101" spans="2:22" x14ac:dyDescent="0.2">
      <c r="B1101" t="str">
        <f>'pure data'!A1101</f>
        <v>Printer 23</v>
      </c>
      <c r="C1101">
        <f>'pure data'!G1101</f>
        <v>26403633</v>
      </c>
      <c r="D1101" s="13">
        <f>'pure data'!H1101</f>
        <v>6.625</v>
      </c>
      <c r="E1101">
        <f>'pure data'!I1101</f>
        <v>169</v>
      </c>
      <c r="F1101">
        <f>'pure data'!J1101</f>
        <v>0</v>
      </c>
      <c r="G1101" t="str">
        <f>'pure data'!K1101</f>
        <v>Yes</v>
      </c>
      <c r="H1101" t="str">
        <f>'pure data'!M1101</f>
        <v>T. Standen</v>
      </c>
      <c r="I1101" t="str">
        <f>'pure data'!N1101</f>
        <v>demonstrator</v>
      </c>
      <c r="J1101" t="str">
        <f>'pure data'!O1101</f>
        <v>training</v>
      </c>
      <c r="K1101">
        <f>'pure data'!P1101</f>
        <v>515665101</v>
      </c>
      <c r="L1101" t="str">
        <f>'pure data'!Q1101</f>
        <v>returned on 11/11/2015 to L. Muscutt</v>
      </c>
      <c r="M1101" t="str">
        <f>'pure data'!T1101</f>
        <v>yes</v>
      </c>
      <c r="N1101" t="str">
        <f>'pure data'!D1101</f>
        <v>Loan</v>
      </c>
      <c r="O1101" t="str">
        <f>'pure data'!E1101 &amp; " " &amp; 'pure data'!F1101</f>
        <v>K. A. C. kac1n13</v>
      </c>
      <c r="P1101" t="s">
        <v>2130</v>
      </c>
      <c r="Q1101" s="1">
        <f>'pure data'!C1101</f>
        <v>42312.75</v>
      </c>
      <c r="R1101" s="1">
        <f>'pure data'!L1101</f>
        <v>42319.375</v>
      </c>
      <c r="S1101" t="str">
        <f>'pure data'!F1101 &amp; "@soton.ac.uk"</f>
        <v>kac1n13@soton.ac.uk</v>
      </c>
      <c r="T1101">
        <f>'pure data'!B1101</f>
        <v>82945</v>
      </c>
      <c r="U1101" t="str">
        <f>'pure data'!R1101</f>
        <v>2015/11</v>
      </c>
      <c r="V1101" t="str">
        <f>'pure data'!M1101</f>
        <v>T. Standen</v>
      </c>
    </row>
    <row r="1102" spans="2:22" x14ac:dyDescent="0.2">
      <c r="B1102" t="str">
        <f>'pure data'!A1102</f>
        <v>Printer 21</v>
      </c>
      <c r="C1102">
        <f>'pure data'!G1102</f>
        <v>26474972</v>
      </c>
      <c r="D1102" s="13">
        <f>'pure data'!H1102</f>
        <v>6.9444444444444441E-3</v>
      </c>
      <c r="E1102">
        <f>'pure data'!I1102</f>
        <v>16</v>
      </c>
      <c r="F1102">
        <f>'pure data'!J1102</f>
        <v>0</v>
      </c>
      <c r="G1102" t="str">
        <f>'pure data'!K1102</f>
        <v>N/A</v>
      </c>
      <c r="H1102" t="str">
        <f>'pure data'!M1102</f>
        <v>J. Tang</v>
      </c>
      <c r="I1102" t="str">
        <f>'pure data'!N1102</f>
        <v>demonstrator</v>
      </c>
      <c r="J1102" t="str">
        <f>'pure data'!O1102</f>
        <v>internal use</v>
      </c>
      <c r="K1102">
        <f>'pure data'!P1102</f>
        <v>515665101</v>
      </c>
      <c r="L1102">
        <f>'pure data'!Q1102</f>
        <v>0</v>
      </c>
      <c r="M1102" t="str">
        <f>'pure data'!T1102</f>
        <v>yes</v>
      </c>
      <c r="N1102" t="str">
        <f>'pure data'!D1102</f>
        <v>Use</v>
      </c>
      <c r="O1102" t="str">
        <f>'pure data'!E1102 &amp; " " &amp; 'pure data'!F1102</f>
        <v>Jinghua Tang jt7g13</v>
      </c>
      <c r="P1102" t="s">
        <v>2130</v>
      </c>
      <c r="Q1102" s="1">
        <f>'pure data'!C1102</f>
        <v>42312.375</v>
      </c>
      <c r="R1102" s="1">
        <f>'pure data'!L1102</f>
        <v>42312.381944444445</v>
      </c>
      <c r="S1102" t="str">
        <f>'pure data'!F1102 &amp; "@soton.ac.uk"</f>
        <v>jt7g13@soton.ac.uk</v>
      </c>
      <c r="T1102">
        <f>'pure data'!B1102</f>
        <v>63120</v>
      </c>
      <c r="U1102" t="str">
        <f>'pure data'!R1102</f>
        <v>2015/11</v>
      </c>
      <c r="V1102" t="str">
        <f>'pure data'!M1102</f>
        <v>J. Tang</v>
      </c>
    </row>
    <row r="1103" spans="2:22" x14ac:dyDescent="0.2">
      <c r="B1103" t="str">
        <f>'pure data'!A1103</f>
        <v>Printer 26</v>
      </c>
      <c r="C1103">
        <f>'pure data'!G1103</f>
        <v>26564947</v>
      </c>
      <c r="D1103" s="13">
        <f>'pure data'!H1103</f>
        <v>0.20625000000000002</v>
      </c>
      <c r="E1103">
        <f>'pure data'!I1103</f>
        <v>73.7</v>
      </c>
      <c r="F1103">
        <f>'pure data'!J1103</f>
        <v>11.5</v>
      </c>
      <c r="G1103" t="str">
        <f>'pure data'!K1103</f>
        <v>Yes</v>
      </c>
      <c r="H1103" t="str">
        <f>'pure data'!M1103</f>
        <v>L. Muscutt</v>
      </c>
      <c r="I1103" t="str">
        <f>'pure data'!N1103</f>
        <v>undergraduate</v>
      </c>
      <c r="J1103" t="str">
        <f>'pure data'!O1103</f>
        <v xml:space="preserve">FEEG3003 - IP </v>
      </c>
      <c r="K1103" t="str">
        <f>'pure data'!P1103</f>
        <v>FEEG3003</v>
      </c>
      <c r="L1103">
        <f>'pure data'!Q1103</f>
        <v>0</v>
      </c>
      <c r="M1103" t="str">
        <f>'pure data'!T1103</f>
        <v>yes</v>
      </c>
      <c r="N1103" t="str">
        <f>'pure data'!D1103</f>
        <v>Use</v>
      </c>
      <c r="O1103" t="str">
        <f>'pure data'!E1103 &amp; " " &amp; 'pure data'!F1103</f>
        <v>K. Y. W. kyw1g13</v>
      </c>
      <c r="P1103" t="s">
        <v>2130</v>
      </c>
      <c r="Q1103" s="1">
        <f>'pure data'!C1103</f>
        <v>42312.585416666669</v>
      </c>
      <c r="R1103" s="1">
        <f>'pure data'!L1103</f>
        <v>42312.791666666672</v>
      </c>
      <c r="S1103" t="str">
        <f>'pure data'!F1103 &amp; "@soton.ac.uk"</f>
        <v>kyw1g13@soton.ac.uk</v>
      </c>
      <c r="T1103">
        <f>'pure data'!B1103</f>
        <v>503063</v>
      </c>
      <c r="U1103" t="str">
        <f>'pure data'!R1103</f>
        <v>2015/11</v>
      </c>
      <c r="V1103" t="str">
        <f>'pure data'!M1103</f>
        <v>L. Muscutt</v>
      </c>
    </row>
    <row r="1104" spans="2:22" x14ac:dyDescent="0.2">
      <c r="B1104" t="str">
        <f>'pure data'!A1104</f>
        <v>Printer 16</v>
      </c>
      <c r="C1104">
        <f>'pure data'!G1104</f>
        <v>26077086</v>
      </c>
      <c r="D1104" s="13">
        <f>'pure data'!H1104</f>
        <v>3.4027777777777775E-2</v>
      </c>
      <c r="E1104">
        <f>'pure data'!I1104</f>
        <v>8.1</v>
      </c>
      <c r="F1104">
        <f>'pure data'!J1104</f>
        <v>0</v>
      </c>
      <c r="G1104" t="str">
        <f>'pure data'!K1104</f>
        <v>Yes</v>
      </c>
      <c r="H1104" t="str">
        <f>'pure data'!M1104</f>
        <v>D. Newman</v>
      </c>
      <c r="I1104" t="str">
        <f>'pure data'!N1104</f>
        <v>undergraduate</v>
      </c>
      <c r="J1104" t="str">
        <f>'pure data'!O1104</f>
        <v>FEEG 2001</v>
      </c>
      <c r="K1104" t="str">
        <f>'pure data'!P1104</f>
        <v>FEEG2001</v>
      </c>
      <c r="L1104">
        <f>'pure data'!Q1104</f>
        <v>0</v>
      </c>
      <c r="M1104" t="str">
        <f>'pure data'!T1104</f>
        <v>yes</v>
      </c>
      <c r="N1104" t="str">
        <f>'pure data'!D1104</f>
        <v>Use</v>
      </c>
      <c r="O1104" t="str">
        <f>'pure data'!E1104 &amp; " " &amp; 'pure data'!F1104</f>
        <v>A. C. G. acg1g13</v>
      </c>
      <c r="P1104" t="s">
        <v>2130</v>
      </c>
      <c r="Q1104" s="1">
        <f>'pure data'!C1104</f>
        <v>42312.425694444442</v>
      </c>
      <c r="R1104" s="1">
        <f>'pure data'!L1104</f>
        <v>42312.459722222222</v>
      </c>
      <c r="S1104" t="str">
        <f>'pure data'!F1104 &amp; "@soton.ac.uk"</f>
        <v>acg1g13@soton.ac.uk</v>
      </c>
      <c r="T1104">
        <f>'pure data'!B1104</f>
        <v>82908</v>
      </c>
      <c r="U1104" t="str">
        <f>'pure data'!R1104</f>
        <v>2015/11</v>
      </c>
      <c r="V1104" t="str">
        <f>'pure data'!M1104</f>
        <v>D. Newman</v>
      </c>
    </row>
    <row r="1105" spans="2:22" x14ac:dyDescent="0.2">
      <c r="B1105" t="str">
        <f>'pure data'!A1105</f>
        <v>Printer 17</v>
      </c>
      <c r="C1105">
        <f>'pure data'!G1105</f>
        <v>26361221</v>
      </c>
      <c r="D1105" s="13">
        <f>'pure data'!H1105</f>
        <v>3.0555555555555555E-2</v>
      </c>
      <c r="E1105">
        <f>'pure data'!I1105</f>
        <v>14</v>
      </c>
      <c r="F1105">
        <f>'pure data'!J1105</f>
        <v>2</v>
      </c>
      <c r="G1105" t="str">
        <f>'pure data'!K1105</f>
        <v>Yes</v>
      </c>
      <c r="H1105" t="str">
        <f>'pure data'!M1105</f>
        <v>D. Newman</v>
      </c>
      <c r="I1105" t="str">
        <f>'pure data'!N1105</f>
        <v>undergraduate</v>
      </c>
      <c r="J1105" t="str">
        <f>'pure data'!O1105</f>
        <v>FEEG2001</v>
      </c>
      <c r="K1105" t="str">
        <f>'pure data'!P1105</f>
        <v>FEEG2001</v>
      </c>
      <c r="L1105">
        <f>'pure data'!Q1105</f>
        <v>0</v>
      </c>
      <c r="M1105" t="str">
        <f>'pure data'!T1105</f>
        <v>yes</v>
      </c>
      <c r="N1105" t="str">
        <f>'pure data'!D1105</f>
        <v>Use</v>
      </c>
      <c r="O1105" t="str">
        <f>'pure data'!E1105 &amp; " " &amp; 'pure data'!F1105</f>
        <v>C. H. S. A. chsa1g13</v>
      </c>
      <c r="P1105" t="s">
        <v>2130</v>
      </c>
      <c r="Q1105" s="1">
        <f>'pure data'!C1105</f>
        <v>42312.375</v>
      </c>
      <c r="R1105" s="1">
        <f>'pure data'!L1105</f>
        <v>42312.405555555553</v>
      </c>
      <c r="S1105" t="str">
        <f>'pure data'!F1105 &amp; "@soton.ac.uk"</f>
        <v>chsa1g13@soton.ac.uk</v>
      </c>
      <c r="T1105">
        <f>'pure data'!B1105</f>
        <v>84071</v>
      </c>
      <c r="U1105" t="str">
        <f>'pure data'!R1105</f>
        <v>2015/11</v>
      </c>
      <c r="V1105" t="str">
        <f>'pure data'!M1105</f>
        <v>D. Newman</v>
      </c>
    </row>
    <row r="1106" spans="2:22" x14ac:dyDescent="0.2">
      <c r="B1106" t="str">
        <f>'pure data'!A1106</f>
        <v>Printer 23</v>
      </c>
      <c r="C1106">
        <f>'pure data'!G1106</f>
        <v>26171546</v>
      </c>
      <c r="D1106" s="13">
        <f>'pure data'!H1106</f>
        <v>3.1944444444444449E-2</v>
      </c>
      <c r="E1106">
        <f>'pure data'!I1106</f>
        <v>12.4</v>
      </c>
      <c r="F1106">
        <f>'pure data'!J1106</f>
        <v>2</v>
      </c>
      <c r="G1106" t="str">
        <f>'pure data'!K1106</f>
        <v>Yes</v>
      </c>
      <c r="H1106" t="str">
        <f>'pure data'!M1106</f>
        <v>D. Newman</v>
      </c>
      <c r="I1106" t="str">
        <f>'pure data'!N1106</f>
        <v>undergraduate</v>
      </c>
      <c r="J1106" t="str">
        <f>'pure data'!O1106</f>
        <v>FEEG2001</v>
      </c>
      <c r="K1106" t="str">
        <f>'pure data'!P1106</f>
        <v>FEEG2001</v>
      </c>
      <c r="L1106">
        <f>'pure data'!Q1106</f>
        <v>0</v>
      </c>
      <c r="M1106" t="str">
        <f>'pure data'!T1106</f>
        <v>yes</v>
      </c>
      <c r="N1106" t="str">
        <f>'pure data'!D1106</f>
        <v>Use</v>
      </c>
      <c r="O1106" t="str">
        <f>'pure data'!E1106 &amp; " " &amp; 'pure data'!F1106</f>
        <v>G. C. gc8g13</v>
      </c>
      <c r="P1106" t="s">
        <v>2130</v>
      </c>
      <c r="Q1106" s="1">
        <f>'pure data'!C1106</f>
        <v>42312.375</v>
      </c>
      <c r="R1106" s="1">
        <f>'pure data'!L1106</f>
        <v>42312.406944444447</v>
      </c>
      <c r="S1106" t="str">
        <f>'pure data'!F1106 &amp; "@soton.ac.uk"</f>
        <v>gc8g13@soton.ac.uk</v>
      </c>
      <c r="T1106">
        <f>'pure data'!B1106</f>
        <v>82945</v>
      </c>
      <c r="U1106" t="str">
        <f>'pure data'!R1106</f>
        <v>2015/11</v>
      </c>
      <c r="V1106" t="str">
        <f>'pure data'!M1106</f>
        <v>D. Newman</v>
      </c>
    </row>
    <row r="1107" spans="2:22" x14ac:dyDescent="0.2">
      <c r="B1107" t="str">
        <f>'pure data'!A1107</f>
        <v>Printer 22</v>
      </c>
      <c r="C1107">
        <f>'pure data'!G1107</f>
        <v>26765321</v>
      </c>
      <c r="D1107" s="13">
        <f>'pure data'!H1107</f>
        <v>3.0555555555555555E-2</v>
      </c>
      <c r="E1107">
        <f>'pure data'!I1107</f>
        <v>1.1000000000000001</v>
      </c>
      <c r="F1107">
        <f>'pure data'!J1107</f>
        <v>1.5</v>
      </c>
      <c r="G1107" t="str">
        <f>'pure data'!K1107</f>
        <v>Yes</v>
      </c>
      <c r="H1107" t="str">
        <f>'pure data'!M1107</f>
        <v>D. Newman</v>
      </c>
      <c r="I1107" t="str">
        <f>'pure data'!N1107</f>
        <v>undergraduate</v>
      </c>
      <c r="J1107" t="str">
        <f>'pure data'!O1107</f>
        <v>FEEG2001</v>
      </c>
      <c r="K1107" t="str">
        <f>'pure data'!P1107</f>
        <v>FEEG2001</v>
      </c>
      <c r="L1107">
        <f>'pure data'!Q1107</f>
        <v>0</v>
      </c>
      <c r="M1107" t="str">
        <f>'pure data'!T1107</f>
        <v>yes</v>
      </c>
      <c r="N1107" t="str">
        <f>'pure data'!D1107</f>
        <v>Use</v>
      </c>
      <c r="O1107" t="str">
        <f>'pure data'!E1107 &amp; " " &amp; 'pure data'!F1107</f>
        <v>J. H. jh30g14</v>
      </c>
      <c r="P1107" t="s">
        <v>2130</v>
      </c>
      <c r="Q1107" s="1">
        <f>'pure data'!C1107</f>
        <v>42312.375</v>
      </c>
      <c r="R1107" s="1">
        <f>'pure data'!L1107</f>
        <v>42312.405555555553</v>
      </c>
      <c r="S1107" t="str">
        <f>'pure data'!F1107 &amp; "@soton.ac.uk"</f>
        <v>jh30g14@soton.ac.uk</v>
      </c>
      <c r="T1107">
        <f>'pure data'!B1107</f>
        <v>84047</v>
      </c>
      <c r="U1107" t="str">
        <f>'pure data'!R1107</f>
        <v>2015/11</v>
      </c>
      <c r="V1107" t="str">
        <f>'pure data'!M1107</f>
        <v>D. Newman</v>
      </c>
    </row>
    <row r="1108" spans="2:22" x14ac:dyDescent="0.2">
      <c r="B1108" t="str">
        <f>'pure data'!A1108</f>
        <v>Printer 26</v>
      </c>
      <c r="C1108">
        <f>'pure data'!G1108</f>
        <v>26564947</v>
      </c>
      <c r="D1108" s="13">
        <f>'pure data'!H1108</f>
        <v>0.20625000000000002</v>
      </c>
      <c r="E1108">
        <f>'pure data'!I1108</f>
        <v>73.7</v>
      </c>
      <c r="F1108">
        <f>'pure data'!J1108</f>
        <v>14</v>
      </c>
      <c r="G1108" t="str">
        <f>'pure data'!K1108</f>
        <v>Yes</v>
      </c>
      <c r="H1108" t="str">
        <f>'pure data'!M1108</f>
        <v>L. Muscutt</v>
      </c>
      <c r="I1108" t="str">
        <f>'pure data'!N1108</f>
        <v>postgraduate</v>
      </c>
      <c r="J1108" t="str">
        <f>'pure data'!O1108</f>
        <v>FEEG3003</v>
      </c>
      <c r="K1108" t="str">
        <f>'pure data'!P1108</f>
        <v>FEEG3003</v>
      </c>
      <c r="L1108">
        <f>'pure data'!Q1108</f>
        <v>0</v>
      </c>
      <c r="M1108" t="str">
        <f>'pure data'!T1108</f>
        <v>yes</v>
      </c>
      <c r="N1108" t="str">
        <f>'pure data'!D1108</f>
        <v>Use</v>
      </c>
      <c r="O1108" t="str">
        <f>'pure data'!E1108 &amp; " " &amp; 'pure data'!F1108</f>
        <v>K. Y. W. kyw1g13</v>
      </c>
      <c r="P1108" t="s">
        <v>2130</v>
      </c>
      <c r="Q1108" s="1">
        <f>'pure data'!C1108</f>
        <v>42319.375</v>
      </c>
      <c r="R1108" s="1">
        <f>'pure data'!L1108</f>
        <v>42319.581250000003</v>
      </c>
      <c r="S1108" t="str">
        <f>'pure data'!F1108 &amp; "@soton.ac.uk"</f>
        <v>kyw1g13@soton.ac.uk</v>
      </c>
      <c r="T1108">
        <f>'pure data'!B1108</f>
        <v>503063</v>
      </c>
      <c r="U1108" t="str">
        <f>'pure data'!R1108</f>
        <v>2015/11</v>
      </c>
      <c r="V1108" t="str">
        <f>'pure data'!M1108</f>
        <v>L. Muscutt</v>
      </c>
    </row>
    <row r="1109" spans="2:22" x14ac:dyDescent="0.2">
      <c r="B1109" t="str">
        <f>'pure data'!A1109</f>
        <v>Printer 22</v>
      </c>
      <c r="C1109">
        <f>'pure data'!G1109</f>
        <v>27359492</v>
      </c>
      <c r="D1109" s="13">
        <f>'pure data'!H1109</f>
        <v>2.6388888888888889E-2</v>
      </c>
      <c r="E1109">
        <f>'pure data'!I1109</f>
        <v>5.2</v>
      </c>
      <c r="F1109">
        <f>'pure data'!J1109</f>
        <v>0</v>
      </c>
      <c r="G1109" t="str">
        <f>'pure data'!K1109</f>
        <v>N/A</v>
      </c>
      <c r="H1109" t="str">
        <f>'pure data'!M1109</f>
        <v>L. Muscutt</v>
      </c>
      <c r="I1109" t="str">
        <f>'pure data'!N1109</f>
        <v>demonstrator</v>
      </c>
      <c r="J1109" t="str">
        <f>'pure data'!O1109</f>
        <v>training</v>
      </c>
      <c r="K1109">
        <f>'pure data'!P1109</f>
        <v>515665101</v>
      </c>
      <c r="L1109">
        <f>'pure data'!Q1109</f>
        <v>0</v>
      </c>
      <c r="M1109" t="str">
        <f>'pure data'!T1109</f>
        <v>yes</v>
      </c>
      <c r="N1109" t="str">
        <f>'pure data'!D1109</f>
        <v>Use</v>
      </c>
      <c r="O1109" t="str">
        <f>'pure data'!E1109 &amp; " " &amp; 'pure data'!F1109</f>
        <v>E. K. ek2e14</v>
      </c>
      <c r="P1109" t="s">
        <v>2130</v>
      </c>
      <c r="Q1109" s="1">
        <f>'pure data'!C1109</f>
        <v>42319.375</v>
      </c>
      <c r="R1109" s="1">
        <f>'pure data'!L1109</f>
        <v>42319.401388888888</v>
      </c>
      <c r="S1109" t="str">
        <f>'pure data'!F1109 &amp; "@soton.ac.uk"</f>
        <v>ek2e14@soton.ac.uk</v>
      </c>
      <c r="T1109">
        <f>'pure data'!B1109</f>
        <v>84047</v>
      </c>
      <c r="U1109" t="str">
        <f>'pure data'!R1109</f>
        <v>2015/11</v>
      </c>
      <c r="V1109" t="str">
        <f>'pure data'!M1109</f>
        <v>L. Muscutt</v>
      </c>
    </row>
    <row r="1110" spans="2:22" x14ac:dyDescent="0.2">
      <c r="B1110" t="str">
        <f>'pure data'!A1110</f>
        <v>Printer 24</v>
      </c>
      <c r="C1110">
        <f>'pure data'!G1110</f>
        <v>25305034</v>
      </c>
      <c r="D1110" s="13">
        <f>'pure data'!H1110</f>
        <v>0.23541666666666669</v>
      </c>
      <c r="E1110">
        <f>'pure data'!I1110</f>
        <v>141.19999999999999</v>
      </c>
      <c r="F1110">
        <f>'pure data'!J1110</f>
        <v>18.5</v>
      </c>
      <c r="G1110" t="str">
        <f>'pure data'!K1110</f>
        <v>Yes</v>
      </c>
      <c r="H1110" t="str">
        <f>'pure data'!M1110</f>
        <v>L. Muscutt</v>
      </c>
      <c r="I1110" t="str">
        <f>'pure data'!N1110</f>
        <v>postgraduate</v>
      </c>
      <c r="J1110" t="str">
        <f>'pure data'!O1110</f>
        <v xml:space="preserve">FEEG6012 - GDP </v>
      </c>
      <c r="K1110">
        <f>'pure data'!P1110</f>
        <v>51066701</v>
      </c>
      <c r="L1110">
        <f>'pure data'!Q1110</f>
        <v>0</v>
      </c>
      <c r="M1110" t="str">
        <f>'pure data'!T1110</f>
        <v>yes</v>
      </c>
      <c r="N1110" t="str">
        <f>'pure data'!D1110</f>
        <v>Use</v>
      </c>
      <c r="O1110" t="str">
        <f>'pure data'!E1110 &amp; " " &amp; 'pure data'!F1110</f>
        <v>Joseph Wainwright jjw1g12</v>
      </c>
      <c r="P1110" t="s">
        <v>2130</v>
      </c>
      <c r="Q1110" s="1">
        <f>'pure data'!C1110</f>
        <v>42319.375</v>
      </c>
      <c r="R1110" s="1">
        <f>'pure data'!L1110</f>
        <v>42319.61041666667</v>
      </c>
      <c r="S1110" t="str">
        <f>'pure data'!F1110 &amp; "@soton.ac.uk"</f>
        <v>jjw1g12@soton.ac.uk</v>
      </c>
      <c r="T1110">
        <f>'pure data'!B1110</f>
        <v>503039</v>
      </c>
      <c r="U1110" t="str">
        <f>'pure data'!R1110</f>
        <v>2015/11</v>
      </c>
      <c r="V1110" t="str">
        <f>'pure data'!M1110</f>
        <v>L. Muscutt</v>
      </c>
    </row>
    <row r="1111" spans="2:22" x14ac:dyDescent="0.2">
      <c r="B1111" t="str">
        <f>'pure data'!A1111</f>
        <v>Printer 22</v>
      </c>
      <c r="C1111">
        <f>'pure data'!G1111</f>
        <v>22588604</v>
      </c>
      <c r="D1111" s="13">
        <f>'pure data'!H1111</f>
        <v>3.125E-2</v>
      </c>
      <c r="E1111">
        <f>'pure data'!I1111</f>
        <v>6.7</v>
      </c>
      <c r="F1111">
        <f>'pure data'!J1111</f>
        <v>0</v>
      </c>
      <c r="G1111" t="str">
        <f>'pure data'!K1111</f>
        <v>N/A</v>
      </c>
      <c r="H1111" t="str">
        <f>'pure data'!M1111</f>
        <v>D. Newman</v>
      </c>
      <c r="I1111" t="str">
        <f>'pure data'!N1111</f>
        <v>demonstrator</v>
      </c>
      <c r="J1111" t="str">
        <f>'pure data'!O1111</f>
        <v>training</v>
      </c>
      <c r="K1111">
        <f>'pure data'!P1111</f>
        <v>515665101</v>
      </c>
      <c r="L1111">
        <f>'pure data'!Q1111</f>
        <v>0</v>
      </c>
      <c r="M1111" t="str">
        <f>'pure data'!T1111</f>
        <v>yes</v>
      </c>
      <c r="N1111" t="str">
        <f>'pure data'!D1111</f>
        <v>Use</v>
      </c>
      <c r="O1111" t="str">
        <f>'pure data'!E1111 &amp; " " &amp; 'pure data'!F1111</f>
        <v>D. N. dn1g11</v>
      </c>
      <c r="P1111" t="s">
        <v>2130</v>
      </c>
      <c r="Q1111" s="1">
        <f>'pure data'!C1111</f>
        <v>42319.401388888888</v>
      </c>
      <c r="R1111" s="1">
        <f>'pure data'!L1111</f>
        <v>42319.432638888888</v>
      </c>
      <c r="S1111" t="str">
        <f>'pure data'!F1111 &amp; "@soton.ac.uk"</f>
        <v>dn1g11@soton.ac.uk</v>
      </c>
      <c r="T1111">
        <f>'pure data'!B1111</f>
        <v>84047</v>
      </c>
      <c r="U1111" t="str">
        <f>'pure data'!R1111</f>
        <v>2015/11</v>
      </c>
      <c r="V1111" t="str">
        <f>'pure data'!M1111</f>
        <v>D. Newman</v>
      </c>
    </row>
    <row r="1112" spans="2:22" x14ac:dyDescent="0.2">
      <c r="B1112" t="str">
        <f>'pure data'!A1112</f>
        <v>Printer 2</v>
      </c>
      <c r="C1112">
        <f>'pure data'!G1112</f>
        <v>26339379</v>
      </c>
      <c r="D1112" s="13">
        <f>'pure data'!H1112</f>
        <v>3.0555555555555555E-2</v>
      </c>
      <c r="E1112">
        <f>'pure data'!I1112</f>
        <v>8.5</v>
      </c>
      <c r="F1112">
        <f>'pure data'!J1112</f>
        <v>2</v>
      </c>
      <c r="G1112" t="str">
        <f>'pure data'!K1112</f>
        <v>Yes</v>
      </c>
      <c r="H1112" t="str">
        <f>'pure data'!M1112</f>
        <v>D. Newman</v>
      </c>
      <c r="I1112" t="str">
        <f>'pure data'!N1112</f>
        <v>undergraduate</v>
      </c>
      <c r="J1112" t="str">
        <f>'pure data'!O1112</f>
        <v>FEEG3003</v>
      </c>
      <c r="K1112">
        <f>'pure data'!P1112</f>
        <v>510671108</v>
      </c>
      <c r="L1112">
        <f>'pure data'!Q1112</f>
        <v>0</v>
      </c>
      <c r="M1112" t="str">
        <f>'pure data'!T1112</f>
        <v>yes</v>
      </c>
      <c r="N1112" t="str">
        <f>'pure data'!D1112</f>
        <v>Use</v>
      </c>
      <c r="O1112" t="str">
        <f>'pure data'!E1112 &amp; " " &amp; 'pure data'!F1112</f>
        <v>K. H. W. khw1g13</v>
      </c>
      <c r="P1112" t="s">
        <v>2130</v>
      </c>
      <c r="Q1112" s="1">
        <f>'pure data'!C1112</f>
        <v>42319.375</v>
      </c>
      <c r="R1112" s="1">
        <f>'pure data'!L1112</f>
        <v>42319.405555555553</v>
      </c>
      <c r="S1112" t="str">
        <f>'pure data'!F1112 &amp; "@soton.ac.uk"</f>
        <v>khw1g13@soton.ac.uk</v>
      </c>
      <c r="T1112">
        <f>'pure data'!B1112</f>
        <v>63116</v>
      </c>
      <c r="U1112" t="str">
        <f>'pure data'!R1112</f>
        <v>2015/11</v>
      </c>
      <c r="V1112" t="str">
        <f>'pure data'!M1112</f>
        <v>D. Newman</v>
      </c>
    </row>
    <row r="1113" spans="2:22" x14ac:dyDescent="0.2">
      <c r="B1113" t="str">
        <f>'pure data'!A1113</f>
        <v>Printer 16</v>
      </c>
      <c r="C1113">
        <f>'pure data'!G1113</f>
        <v>27040992</v>
      </c>
      <c r="D1113" s="13">
        <f>'pure data'!H1113</f>
        <v>6.9444444444444441E-3</v>
      </c>
      <c r="E1113">
        <f>'pure data'!I1113</f>
        <v>1.9</v>
      </c>
      <c r="F1113">
        <f>'pure data'!J1113</f>
        <v>0.5</v>
      </c>
      <c r="G1113" t="str">
        <f>'pure data'!K1113</f>
        <v>Yes</v>
      </c>
      <c r="H1113" t="str">
        <f>'pure data'!M1113</f>
        <v>D. Newman</v>
      </c>
      <c r="I1113" t="str">
        <f>'pure data'!N1113</f>
        <v>undergraduate</v>
      </c>
      <c r="J1113" t="str">
        <f>'pure data'!O1113</f>
        <v>FEEG2001</v>
      </c>
      <c r="K1113" t="str">
        <f>'pure data'!P1113</f>
        <v>FEEG2001</v>
      </c>
      <c r="L1113">
        <f>'pure data'!Q1113</f>
        <v>0</v>
      </c>
      <c r="M1113" t="str">
        <f>'pure data'!T1113</f>
        <v>yes</v>
      </c>
      <c r="N1113" t="str">
        <f>'pure data'!D1113</f>
        <v>Use</v>
      </c>
      <c r="O1113" t="str">
        <f>'pure data'!E1113 &amp; " " &amp; 'pure data'!F1113</f>
        <v>A. W. aw18g14</v>
      </c>
      <c r="P1113" t="s">
        <v>2130</v>
      </c>
      <c r="Q1113" s="1">
        <f>'pure data'!C1113</f>
        <v>42319.375</v>
      </c>
      <c r="R1113" s="1">
        <f>'pure data'!L1113</f>
        <v>42319.381944444445</v>
      </c>
      <c r="S1113" t="str">
        <f>'pure data'!F1113 &amp; "@soton.ac.uk"</f>
        <v>aw18g14@soton.ac.uk</v>
      </c>
      <c r="T1113">
        <f>'pure data'!B1113</f>
        <v>82908</v>
      </c>
      <c r="U1113" t="str">
        <f>'pure data'!R1113</f>
        <v>2015/11</v>
      </c>
      <c r="V1113" t="str">
        <f>'pure data'!M1113</f>
        <v>D. Newman</v>
      </c>
    </row>
    <row r="1114" spans="2:22" x14ac:dyDescent="0.2">
      <c r="B1114" t="str">
        <f>'pure data'!A1114</f>
        <v>Printer 1</v>
      </c>
      <c r="C1114">
        <f>'pure data'!G1114</f>
        <v>28023668</v>
      </c>
      <c r="D1114" s="13">
        <f>'pure data'!H1114</f>
        <v>1.9444444444444445E-2</v>
      </c>
      <c r="E1114">
        <f>'pure data'!I1114</f>
        <v>4.7</v>
      </c>
      <c r="F1114">
        <f>'pure data'!J1114</f>
        <v>1</v>
      </c>
      <c r="G1114" t="str">
        <f>'pure data'!K1114</f>
        <v>Yes</v>
      </c>
      <c r="H1114" t="str">
        <f>'pure data'!M1114</f>
        <v>D. Newman</v>
      </c>
      <c r="I1114" t="str">
        <f>'pure data'!N1114</f>
        <v>undergraduate</v>
      </c>
      <c r="J1114" t="str">
        <f>'pure data'!O1114</f>
        <v>FEEG2001</v>
      </c>
      <c r="K1114" t="str">
        <f>'pure data'!P1114</f>
        <v>FEEG2001</v>
      </c>
      <c r="L1114">
        <f>'pure data'!Q1114</f>
        <v>0</v>
      </c>
      <c r="M1114" t="str">
        <f>'pure data'!T1114</f>
        <v>yes</v>
      </c>
      <c r="N1114" t="str">
        <f>'pure data'!D1114</f>
        <v>Use</v>
      </c>
      <c r="O1114" t="str">
        <f>'pure data'!E1114 &amp; " " &amp; 'pure data'!F1114</f>
        <v>P. M. M. pmm1g15</v>
      </c>
      <c r="P1114" t="s">
        <v>2130</v>
      </c>
      <c r="Q1114" s="1">
        <f>'pure data'!C1114</f>
        <v>42319.375</v>
      </c>
      <c r="R1114" s="1">
        <f>'pure data'!L1114</f>
        <v>42319.394444444442</v>
      </c>
      <c r="S1114" t="str">
        <f>'pure data'!F1114 &amp; "@soton.ac.uk"</f>
        <v>pmm1g15@soton.ac.uk</v>
      </c>
      <c r="T1114">
        <f>'pure data'!B1114</f>
        <v>63514</v>
      </c>
      <c r="U1114" t="str">
        <f>'pure data'!R1114</f>
        <v>2015/11</v>
      </c>
      <c r="V1114" t="str">
        <f>'pure data'!M1114</f>
        <v>D. Newman</v>
      </c>
    </row>
    <row r="1115" spans="2:22" x14ac:dyDescent="0.2">
      <c r="B1115" t="str">
        <f>'pure data'!A1115</f>
        <v>Printer 23</v>
      </c>
      <c r="C1115">
        <f>'pure data'!G1115</f>
        <v>26787598</v>
      </c>
      <c r="D1115" s="13">
        <f>'pure data'!H1115</f>
        <v>6.458333333333334E-2</v>
      </c>
      <c r="E1115">
        <f>'pure data'!I1115</f>
        <v>30.7</v>
      </c>
      <c r="F1115">
        <f>'pure data'!J1115</f>
        <v>4</v>
      </c>
      <c r="G1115" t="str">
        <f>'pure data'!K1115</f>
        <v>Yes</v>
      </c>
      <c r="H1115" t="str">
        <f>'pure data'!M1115</f>
        <v>Y. Chen</v>
      </c>
      <c r="I1115" t="str">
        <f>'pure data'!N1115</f>
        <v>undergraduate</v>
      </c>
      <c r="J1115" t="str">
        <f>'pure data'!O1115</f>
        <v>FEEG2001</v>
      </c>
      <c r="K1115" t="str">
        <f>'pure data'!P1115</f>
        <v>FEEG2001</v>
      </c>
      <c r="L1115">
        <f>'pure data'!Q1115</f>
        <v>0</v>
      </c>
      <c r="M1115" t="str">
        <f>'pure data'!T1115</f>
        <v>yes</v>
      </c>
      <c r="N1115" t="str">
        <f>'pure data'!D1115</f>
        <v>Use</v>
      </c>
      <c r="O1115" t="str">
        <f>'pure data'!E1115 &amp; " " &amp; 'pure data'!F1115</f>
        <v>J. K. jk13g14</v>
      </c>
      <c r="P1115" t="s">
        <v>2130</v>
      </c>
      <c r="Q1115" s="1">
        <f>'pure data'!C1115</f>
        <v>42319.375</v>
      </c>
      <c r="R1115" s="1">
        <f>'pure data'!L1115</f>
        <v>42319.439583333333</v>
      </c>
      <c r="S1115" t="str">
        <f>'pure data'!F1115 &amp; "@soton.ac.uk"</f>
        <v>jk13g14@soton.ac.uk</v>
      </c>
      <c r="T1115">
        <f>'pure data'!B1115</f>
        <v>82945</v>
      </c>
      <c r="U1115" t="str">
        <f>'pure data'!R1115</f>
        <v>2015/11</v>
      </c>
      <c r="V1115" t="str">
        <f>'pure data'!M1115</f>
        <v>Y. Chen</v>
      </c>
    </row>
    <row r="1116" spans="2:22" x14ac:dyDescent="0.2">
      <c r="B1116" t="str">
        <f>'pure data'!A1116</f>
        <v>Printer 16</v>
      </c>
      <c r="C1116">
        <f>'pure data'!G1116</f>
        <v>26844907</v>
      </c>
      <c r="D1116" s="13">
        <f>'pure data'!H1116</f>
        <v>5.1388888888888894E-2</v>
      </c>
      <c r="E1116">
        <f>'pure data'!I1116</f>
        <v>26.8</v>
      </c>
      <c r="F1116">
        <f>'pure data'!J1116</f>
        <v>3.5</v>
      </c>
      <c r="G1116" t="str">
        <f>'pure data'!K1116</f>
        <v>Yes</v>
      </c>
      <c r="H1116" t="str">
        <f>'pure data'!M1116</f>
        <v>Y. Chen</v>
      </c>
      <c r="I1116" t="str">
        <f>'pure data'!N1116</f>
        <v>undergraduate</v>
      </c>
      <c r="J1116" t="str">
        <f>'pure data'!O1116</f>
        <v>FEEG2001</v>
      </c>
      <c r="K1116" t="str">
        <f>'pure data'!P1116</f>
        <v>FEEG2001</v>
      </c>
      <c r="L1116">
        <f>'pure data'!Q1116</f>
        <v>0</v>
      </c>
      <c r="M1116" t="str">
        <f>'pure data'!T1116</f>
        <v>yes</v>
      </c>
      <c r="N1116" t="str">
        <f>'pure data'!D1116</f>
        <v>Use</v>
      </c>
      <c r="O1116" t="str">
        <f>'pure data'!E1116 &amp; " " &amp; 'pure data'!F1116</f>
        <v>A. L. al12g14</v>
      </c>
      <c r="P1116" t="s">
        <v>2130</v>
      </c>
      <c r="Q1116" s="1">
        <f>'pure data'!C1116</f>
        <v>42319.381944444445</v>
      </c>
      <c r="R1116" s="1">
        <f>'pure data'!L1116</f>
        <v>42319.433333333334</v>
      </c>
      <c r="S1116" t="str">
        <f>'pure data'!F1116 &amp; "@soton.ac.uk"</f>
        <v>al12g14@soton.ac.uk</v>
      </c>
      <c r="T1116">
        <f>'pure data'!B1116</f>
        <v>82908</v>
      </c>
      <c r="U1116" t="str">
        <f>'pure data'!R1116</f>
        <v>2015/11</v>
      </c>
      <c r="V1116" t="str">
        <f>'pure data'!M1116</f>
        <v>Y. Chen</v>
      </c>
    </row>
    <row r="1117" spans="2:22" x14ac:dyDescent="0.2">
      <c r="B1117" t="str">
        <f>'pure data'!A1117</f>
        <v>Printer 17</v>
      </c>
      <c r="C1117">
        <f>'pure data'!G1117</f>
        <v>26925133</v>
      </c>
      <c r="D1117" s="13">
        <f>'pure data'!H1117</f>
        <v>5.1388888888888894E-2</v>
      </c>
      <c r="E1117">
        <f>'pure data'!I1117</f>
        <v>11.7</v>
      </c>
      <c r="F1117">
        <f>'pure data'!J1117</f>
        <v>2.5</v>
      </c>
      <c r="G1117" t="str">
        <f>'pure data'!K1117</f>
        <v>Yes</v>
      </c>
      <c r="H1117" t="str">
        <f>'pure data'!M1117</f>
        <v>Y. Chen</v>
      </c>
      <c r="I1117" t="str">
        <f>'pure data'!N1117</f>
        <v>undergraduate</v>
      </c>
      <c r="J1117" t="str">
        <f>'pure data'!O1117</f>
        <v>FEEG2001</v>
      </c>
      <c r="K1117" t="str">
        <f>'pure data'!P1117</f>
        <v>FEEG2001</v>
      </c>
      <c r="L1117">
        <f>'pure data'!Q1117</f>
        <v>0</v>
      </c>
      <c r="M1117" t="str">
        <f>'pure data'!T1117</f>
        <v>yes</v>
      </c>
      <c r="N1117" t="str">
        <f>'pure data'!D1117</f>
        <v>Use</v>
      </c>
      <c r="O1117" t="str">
        <f>'pure data'!E1117 &amp; " " &amp; 'pure data'!F1117</f>
        <v>A. P. R. apr2g14</v>
      </c>
      <c r="P1117" t="s">
        <v>2130</v>
      </c>
      <c r="Q1117" s="1">
        <f>'pure data'!C1117</f>
        <v>42319.375</v>
      </c>
      <c r="R1117" s="1">
        <f>'pure data'!L1117</f>
        <v>42319.426388888889</v>
      </c>
      <c r="S1117" t="str">
        <f>'pure data'!F1117 &amp; "@soton.ac.uk"</f>
        <v>apr2g14@soton.ac.uk</v>
      </c>
      <c r="T1117">
        <f>'pure data'!B1117</f>
        <v>84071</v>
      </c>
      <c r="U1117" t="str">
        <f>'pure data'!R1117</f>
        <v>2015/11</v>
      </c>
      <c r="V1117" t="str">
        <f>'pure data'!M1117</f>
        <v>Y. Chen</v>
      </c>
    </row>
    <row r="1118" spans="2:22" x14ac:dyDescent="0.2">
      <c r="B1118" t="str">
        <f>'pure data'!A1118</f>
        <v>Printer 26</v>
      </c>
      <c r="C1118">
        <f>'pure data'!G1118</f>
        <v>25305034</v>
      </c>
      <c r="D1118" s="13">
        <f>'pure data'!H1118</f>
        <v>0.35902777777777778</v>
      </c>
      <c r="E1118">
        <f>'pure data'!I1118</f>
        <v>216.3</v>
      </c>
      <c r="F1118">
        <f>'pure data'!J1118</f>
        <v>24</v>
      </c>
      <c r="G1118" t="str">
        <f>'pure data'!K1118</f>
        <v>Yes</v>
      </c>
      <c r="H1118" t="str">
        <f>'pure data'!M1118</f>
        <v>Y. Chen</v>
      </c>
      <c r="I1118" t="str">
        <f>'pure data'!N1118</f>
        <v>undergraduate</v>
      </c>
      <c r="J1118" t="str">
        <f>'pure data'!O1118</f>
        <v xml:space="preserve">FEEG6012 - GDP </v>
      </c>
      <c r="K1118">
        <f>'pure data'!P1118</f>
        <v>510667101</v>
      </c>
      <c r="L1118">
        <f>'pure data'!Q1118</f>
        <v>0</v>
      </c>
      <c r="M1118" t="str">
        <f>'pure data'!T1118</f>
        <v>yes</v>
      </c>
      <c r="N1118" t="str">
        <f>'pure data'!D1118</f>
        <v>Use</v>
      </c>
      <c r="O1118" t="str">
        <f>'pure data'!E1118 &amp; " " &amp; 'pure data'!F1118</f>
        <v>Joseph Wainwright jjw1g12</v>
      </c>
      <c r="P1118" t="s">
        <v>2130</v>
      </c>
      <c r="Q1118" s="1">
        <f>'pure data'!C1118</f>
        <v>42319.581250000003</v>
      </c>
      <c r="R1118" s="1">
        <f>'pure data'!L1118</f>
        <v>42319.94027777778</v>
      </c>
      <c r="S1118" t="str">
        <f>'pure data'!F1118 &amp; "@soton.ac.uk"</f>
        <v>jjw1g12@soton.ac.uk</v>
      </c>
      <c r="T1118">
        <f>'pure data'!B1118</f>
        <v>503063</v>
      </c>
      <c r="U1118" t="str">
        <f>'pure data'!R1118</f>
        <v>2015/11</v>
      </c>
      <c r="V1118" t="str">
        <f>'pure data'!M1118</f>
        <v>Y. Chen</v>
      </c>
    </row>
    <row r="1119" spans="2:22" x14ac:dyDescent="0.2">
      <c r="B1119" t="str">
        <f>'pure data'!A1119</f>
        <v>Printer 28</v>
      </c>
      <c r="C1119">
        <f>'pure data'!G1119</f>
        <v>227462064</v>
      </c>
      <c r="D1119" s="13">
        <f>'pure data'!H1119</f>
        <v>1.1409722222222223</v>
      </c>
      <c r="E1119">
        <f>'pure data'!I1119</f>
        <v>419</v>
      </c>
      <c r="F1119">
        <f>'pure data'!J1119</f>
        <v>76</v>
      </c>
      <c r="G1119" t="str">
        <f>'pure data'!K1119</f>
        <v>Yes</v>
      </c>
      <c r="H1119" t="str">
        <f>'pure data'!M1119</f>
        <v>L. Muscutt</v>
      </c>
      <c r="I1119" t="str">
        <f>'pure data'!N1119</f>
        <v>postgraduate</v>
      </c>
      <c r="J1119" t="str">
        <f>'pure data'!O1119</f>
        <v>research</v>
      </c>
      <c r="K1119">
        <f>'pure data'!P1119</f>
        <v>512643101</v>
      </c>
      <c r="L1119">
        <f>'pure data'!Q1119</f>
        <v>0</v>
      </c>
      <c r="M1119" t="str">
        <f>'pure data'!T1119</f>
        <v>yes</v>
      </c>
      <c r="N1119" t="str">
        <f>'pure data'!D1119</f>
        <v>Use</v>
      </c>
      <c r="O1119" t="str">
        <f>'pure data'!E1119 &amp; " " &amp; 'pure data'!F1119</f>
        <v>Andreu Laborda 0</v>
      </c>
      <c r="P1119" t="s">
        <v>2130</v>
      </c>
      <c r="Q1119" s="1">
        <f>'pure data'!C1119</f>
        <v>42319.375</v>
      </c>
      <c r="R1119" s="1">
        <f>'pure data'!L1119</f>
        <v>42320.515972222223</v>
      </c>
      <c r="S1119" t="str">
        <f>'pure data'!F1119 &amp; "@soton.ac.uk"</f>
        <v>0@soton.ac.uk</v>
      </c>
      <c r="T1119">
        <f>'pure data'!B1119</f>
        <v>503090</v>
      </c>
      <c r="U1119" t="str">
        <f>'pure data'!R1119</f>
        <v>2015/11</v>
      </c>
      <c r="V1119" t="str">
        <f>'pure data'!M1119</f>
        <v>L. Muscutt</v>
      </c>
    </row>
    <row r="1120" spans="2:22" x14ac:dyDescent="0.2">
      <c r="B1120" t="str">
        <f>'pure data'!A1120</f>
        <v>Printer 22</v>
      </c>
      <c r="C1120">
        <f>'pure data'!G1120</f>
        <v>222588604</v>
      </c>
      <c r="D1120" s="13">
        <f>'pure data'!H1120</f>
        <v>3.0555555555555555E-2</v>
      </c>
      <c r="E1120">
        <f>'pure data'!I1120</f>
        <v>11.3</v>
      </c>
      <c r="F1120">
        <f>'pure data'!J1120</f>
        <v>0</v>
      </c>
      <c r="G1120" t="str">
        <f>'pure data'!K1120</f>
        <v>N/A</v>
      </c>
      <c r="H1120" t="str">
        <f>'pure data'!M1120</f>
        <v>D. Newman</v>
      </c>
      <c r="I1120" t="str">
        <f>'pure data'!N1120</f>
        <v>demonstrator</v>
      </c>
      <c r="J1120" t="str">
        <f>'pure data'!O1120</f>
        <v>training</v>
      </c>
      <c r="K1120">
        <f>'pure data'!P1120</f>
        <v>515665101</v>
      </c>
      <c r="L1120">
        <f>'pure data'!Q1120</f>
        <v>0</v>
      </c>
      <c r="M1120" t="str">
        <f>'pure data'!T1120</f>
        <v>yes</v>
      </c>
      <c r="N1120" t="str">
        <f>'pure data'!D1120</f>
        <v>Use</v>
      </c>
      <c r="O1120" t="str">
        <f>'pure data'!E1120 &amp; " " &amp; 'pure data'!F1120</f>
        <v>D. N. dn1g11</v>
      </c>
      <c r="P1120" t="s">
        <v>2130</v>
      </c>
      <c r="Q1120" s="1">
        <f>'pure data'!C1120</f>
        <v>42326.375</v>
      </c>
      <c r="R1120" s="1">
        <f>'pure data'!L1120</f>
        <v>42326.405555555553</v>
      </c>
      <c r="S1120" t="str">
        <f>'pure data'!F1120 &amp; "@soton.ac.uk"</f>
        <v>dn1g11@soton.ac.uk</v>
      </c>
      <c r="T1120">
        <f>'pure data'!B1120</f>
        <v>84047</v>
      </c>
      <c r="U1120" t="str">
        <f>'pure data'!R1120</f>
        <v>2015/11</v>
      </c>
      <c r="V1120" t="str">
        <f>'pure data'!M1120</f>
        <v>D. Newman</v>
      </c>
    </row>
    <row r="1121" spans="2:22" x14ac:dyDescent="0.2">
      <c r="B1121" t="str">
        <f>'pure data'!A1121</f>
        <v>Printer 24</v>
      </c>
      <c r="C1121">
        <f>'pure data'!G1121</f>
        <v>425305034</v>
      </c>
      <c r="D1121" s="13">
        <f>'pure data'!H1121</f>
        <v>0.16250000000000001</v>
      </c>
      <c r="E1121">
        <f>'pure data'!I1121</f>
        <v>96.6</v>
      </c>
      <c r="F1121">
        <f>'pure data'!J1121</f>
        <v>11</v>
      </c>
      <c r="G1121" t="str">
        <f>'pure data'!K1121</f>
        <v>Yes</v>
      </c>
      <c r="H1121" t="str">
        <f>'pure data'!M1121</f>
        <v>L. Wollatz</v>
      </c>
      <c r="I1121" t="str">
        <f>'pure data'!N1121</f>
        <v>undergraduate</v>
      </c>
      <c r="J1121" t="str">
        <f>'pure data'!O1121</f>
        <v xml:space="preserve">FEEG6012 - GDP </v>
      </c>
      <c r="K1121">
        <f>'pure data'!P1121</f>
        <v>510667101</v>
      </c>
      <c r="L1121">
        <f>'pure data'!Q1121</f>
        <v>0</v>
      </c>
      <c r="M1121" t="str">
        <f>'pure data'!T1121</f>
        <v>yes</v>
      </c>
      <c r="N1121" t="str">
        <f>'pure data'!D1121</f>
        <v>Use</v>
      </c>
      <c r="O1121" t="str">
        <f>'pure data'!E1121 &amp; " " &amp; 'pure data'!F1121</f>
        <v>Joseph Wainwright jjw1g12</v>
      </c>
      <c r="P1121" t="s">
        <v>2130</v>
      </c>
      <c r="Q1121" s="1">
        <f>'pure data'!C1121</f>
        <v>42326.375</v>
      </c>
      <c r="R1121" s="1">
        <f>'pure data'!L1121</f>
        <v>42326.537499999999</v>
      </c>
      <c r="S1121" t="str">
        <f>'pure data'!F1121 &amp; "@soton.ac.uk"</f>
        <v>jjw1g12@soton.ac.uk</v>
      </c>
      <c r="T1121">
        <f>'pure data'!B1121</f>
        <v>503039</v>
      </c>
      <c r="U1121" t="str">
        <f>'pure data'!R1121</f>
        <v>2015/11</v>
      </c>
      <c r="V1121" t="str">
        <f>'pure data'!M1121</f>
        <v>L. Wollatz</v>
      </c>
    </row>
    <row r="1122" spans="2:22" x14ac:dyDescent="0.2">
      <c r="B1122" t="str">
        <f>'pure data'!A1122</f>
        <v>Printer 16</v>
      </c>
      <c r="C1122">
        <f>'pure data'!G1122</f>
        <v>426339579</v>
      </c>
      <c r="D1122" s="13">
        <f>'pure data'!H1122</f>
        <v>4.5833333333333337E-2</v>
      </c>
      <c r="E1122">
        <f>'pure data'!I1122</f>
        <v>13.9</v>
      </c>
      <c r="F1122">
        <f>'pure data'!J1122</f>
        <v>2.5</v>
      </c>
      <c r="G1122" t="str">
        <f>'pure data'!K1122</f>
        <v>Yes</v>
      </c>
      <c r="H1122" t="str">
        <f>'pure data'!M1122</f>
        <v>L. Wollatz</v>
      </c>
      <c r="I1122" t="str">
        <f>'pure data'!N1122</f>
        <v>undergraduate</v>
      </c>
      <c r="J1122" t="str">
        <f>'pure data'!O1122</f>
        <v xml:space="preserve">FEEG3003 - IP </v>
      </c>
      <c r="K1122">
        <f>'pure data'!P1122</f>
        <v>510671108</v>
      </c>
      <c r="L1122">
        <f>'pure data'!Q1122</f>
        <v>0</v>
      </c>
      <c r="M1122" t="str">
        <f>'pure data'!T1122</f>
        <v>yes</v>
      </c>
      <c r="N1122" t="str">
        <f>'pure data'!D1122</f>
        <v>Use</v>
      </c>
      <c r="O1122" t="str">
        <f>'pure data'!E1122 &amp; " " &amp; 'pure data'!F1122</f>
        <v>K. H. W. khw1g13</v>
      </c>
      <c r="P1122" t="s">
        <v>2130</v>
      </c>
      <c r="Q1122" s="1">
        <f>'pure data'!C1122</f>
        <v>42326.375</v>
      </c>
      <c r="R1122" s="1">
        <f>'pure data'!L1122</f>
        <v>42326.42083333333</v>
      </c>
      <c r="S1122" t="str">
        <f>'pure data'!F1122 &amp; "@soton.ac.uk"</f>
        <v>khw1g13@soton.ac.uk</v>
      </c>
      <c r="T1122">
        <f>'pure data'!B1122</f>
        <v>82908</v>
      </c>
      <c r="U1122" t="str">
        <f>'pure data'!R1122</f>
        <v>2015/11</v>
      </c>
      <c r="V1122" t="str">
        <f>'pure data'!M1122</f>
        <v>L. Wollatz</v>
      </c>
    </row>
    <row r="1123" spans="2:22" x14ac:dyDescent="0.2">
      <c r="B1123" t="str">
        <f>'pure data'!A1123</f>
        <v>Printer 2</v>
      </c>
      <c r="C1123">
        <f>'pure data'!G1123</f>
        <v>426339579</v>
      </c>
      <c r="D1123" s="13">
        <f>'pure data'!H1123</f>
        <v>3.1944444444444449E-2</v>
      </c>
      <c r="E1123">
        <f>'pure data'!I1123</f>
        <v>8.8000000000000007</v>
      </c>
      <c r="F1123">
        <f>'pure data'!J1123</f>
        <v>2</v>
      </c>
      <c r="G1123" t="str">
        <f>'pure data'!K1123</f>
        <v>Yes</v>
      </c>
      <c r="H1123" t="str">
        <f>'pure data'!M1123</f>
        <v>T. Standen</v>
      </c>
      <c r="I1123" t="str">
        <f>'pure data'!N1123</f>
        <v>undergraduate</v>
      </c>
      <c r="J1123" t="str">
        <f>'pure data'!O1123</f>
        <v xml:space="preserve">FEEG3003 - IP </v>
      </c>
      <c r="K1123">
        <f>'pure data'!P1123</f>
        <v>510671108</v>
      </c>
      <c r="L1123">
        <f>'pure data'!Q1123</f>
        <v>0</v>
      </c>
      <c r="M1123" t="str">
        <f>'pure data'!T1123</f>
        <v>yes</v>
      </c>
      <c r="N1123" t="str">
        <f>'pure data'!D1123</f>
        <v>Use</v>
      </c>
      <c r="O1123" t="str">
        <f>'pure data'!E1123 &amp; " " &amp; 'pure data'!F1123</f>
        <v>K. H. W. khw1g13</v>
      </c>
      <c r="P1123" t="s">
        <v>2130</v>
      </c>
      <c r="Q1123" s="1">
        <f>'pure data'!C1123</f>
        <v>42326.375</v>
      </c>
      <c r="R1123" s="1">
        <f>'pure data'!L1123</f>
        <v>42326.406944444447</v>
      </c>
      <c r="S1123" t="str">
        <f>'pure data'!F1123 &amp; "@soton.ac.uk"</f>
        <v>khw1g13@soton.ac.uk</v>
      </c>
      <c r="T1123">
        <f>'pure data'!B1123</f>
        <v>63116</v>
      </c>
      <c r="U1123" t="str">
        <f>'pure data'!R1123</f>
        <v>2015/11</v>
      </c>
      <c r="V1123" t="str">
        <f>'pure data'!M1123</f>
        <v>T. Standen</v>
      </c>
    </row>
    <row r="1124" spans="2:22" x14ac:dyDescent="0.2">
      <c r="B1124" t="str">
        <f>'pure data'!A1124</f>
        <v>Printer 28</v>
      </c>
      <c r="C1124">
        <f>'pure data'!G1124</f>
        <v>426339579</v>
      </c>
      <c r="D1124" s="13">
        <f>'pure data'!H1124</f>
        <v>0.11527777777777777</v>
      </c>
      <c r="E1124">
        <f>'pure data'!I1124</f>
        <v>62.4</v>
      </c>
      <c r="F1124">
        <f>'pure data'!J1124</f>
        <v>7.5</v>
      </c>
      <c r="G1124" t="str">
        <f>'pure data'!K1124</f>
        <v>Yes</v>
      </c>
      <c r="H1124" t="str">
        <f>'pure data'!M1124</f>
        <v>W. Keum</v>
      </c>
      <c r="I1124" t="str">
        <f>'pure data'!N1124</f>
        <v>undergraduate</v>
      </c>
      <c r="J1124" t="str">
        <f>'pure data'!O1124</f>
        <v>unknown</v>
      </c>
      <c r="K1124">
        <f>'pure data'!P1124</f>
        <v>510671108</v>
      </c>
      <c r="L1124">
        <f>'pure data'!Q1124</f>
        <v>0</v>
      </c>
      <c r="M1124" t="str">
        <f>'pure data'!T1124</f>
        <v>yes</v>
      </c>
      <c r="N1124" t="str">
        <f>'pure data'!D1124</f>
        <v>Use</v>
      </c>
      <c r="O1124" t="str">
        <f>'pure data'!E1124 &amp; " " &amp; 'pure data'!F1124</f>
        <v>K. H. W. khw1g13</v>
      </c>
      <c r="P1124" t="s">
        <v>2130</v>
      </c>
      <c r="Q1124" s="1">
        <f>'pure data'!C1124</f>
        <v>42326.375</v>
      </c>
      <c r="R1124" s="1">
        <f>'pure data'!L1124</f>
        <v>42326.490277777775</v>
      </c>
      <c r="S1124" t="str">
        <f>'pure data'!F1124 &amp; "@soton.ac.uk"</f>
        <v>khw1g13@soton.ac.uk</v>
      </c>
      <c r="T1124">
        <f>'pure data'!B1124</f>
        <v>503090</v>
      </c>
      <c r="U1124" t="str">
        <f>'pure data'!R1124</f>
        <v>2015/11</v>
      </c>
      <c r="V1124" t="str">
        <f>'pure data'!M1124</f>
        <v>W. Keum</v>
      </c>
    </row>
    <row r="1125" spans="2:22" x14ac:dyDescent="0.2">
      <c r="B1125" t="str">
        <f>'pure data'!A1125</f>
        <v>Printer 13</v>
      </c>
      <c r="C1125">
        <f>'pure data'!G1125</f>
        <v>222588604</v>
      </c>
      <c r="D1125" s="13">
        <f>'pure data'!H1125</f>
        <v>3.6805555555555557E-2</v>
      </c>
      <c r="E1125">
        <f>'pure data'!I1125</f>
        <v>14.8</v>
      </c>
      <c r="F1125">
        <f>'pure data'!J1125</f>
        <v>0</v>
      </c>
      <c r="G1125" t="str">
        <f>'pure data'!K1125</f>
        <v>N/A</v>
      </c>
      <c r="H1125" t="str">
        <f>'pure data'!M1125</f>
        <v>W. Keum</v>
      </c>
      <c r="I1125" t="str">
        <f>'pure data'!N1125</f>
        <v>demonstrator</v>
      </c>
      <c r="J1125" t="str">
        <f>'pure data'!O1125</f>
        <v>training</v>
      </c>
      <c r="K1125">
        <f>'pure data'!P1125</f>
        <v>515665101</v>
      </c>
      <c r="L1125">
        <f>'pure data'!Q1125</f>
        <v>0</v>
      </c>
      <c r="M1125" t="str">
        <f>'pure data'!T1125</f>
        <v>yes</v>
      </c>
      <c r="N1125" t="str">
        <f>'pure data'!D1125</f>
        <v>Use</v>
      </c>
      <c r="O1125" t="str">
        <f>'pure data'!E1125 &amp; " " &amp; 'pure data'!F1125</f>
        <v>D. N. dn1g11</v>
      </c>
      <c r="P1125" t="s">
        <v>2130</v>
      </c>
      <c r="Q1125" s="1">
        <f>'pure data'!C1125</f>
        <v>42326.375</v>
      </c>
      <c r="R1125" s="1">
        <f>'pure data'!L1125</f>
        <v>42326.411805555559</v>
      </c>
      <c r="S1125" t="str">
        <f>'pure data'!F1125 &amp; "@soton.ac.uk"</f>
        <v>dn1g11@soton.ac.uk</v>
      </c>
      <c r="T1125">
        <f>'pure data'!B1125</f>
        <v>80233</v>
      </c>
      <c r="U1125" t="str">
        <f>'pure data'!R1125</f>
        <v>2015/11</v>
      </c>
      <c r="V1125" t="str">
        <f>'pure data'!M1125</f>
        <v>W. Keum</v>
      </c>
    </row>
    <row r="1126" spans="2:22" x14ac:dyDescent="0.2">
      <c r="B1126" t="str">
        <f>'pure data'!A1126</f>
        <v>Printer 13</v>
      </c>
      <c r="C1126">
        <f>'pure data'!G1126</f>
        <v>222588604</v>
      </c>
      <c r="D1126" s="13">
        <f>'pure data'!H1126</f>
        <v>3.6805555555555557E-2</v>
      </c>
      <c r="E1126">
        <f>'pure data'!I1126</f>
        <v>14.8</v>
      </c>
      <c r="F1126">
        <f>'pure data'!J1126</f>
        <v>0</v>
      </c>
      <c r="G1126" t="str">
        <f>'pure data'!K1126</f>
        <v>N/A</v>
      </c>
      <c r="H1126" t="str">
        <f>'pure data'!M1126</f>
        <v>S. Zhou</v>
      </c>
      <c r="I1126" t="str">
        <f>'pure data'!N1126</f>
        <v>demonstrator</v>
      </c>
      <c r="J1126" t="str">
        <f>'pure data'!O1126</f>
        <v>training</v>
      </c>
      <c r="K1126">
        <f>'pure data'!P1126</f>
        <v>515665101</v>
      </c>
      <c r="L1126">
        <f>'pure data'!Q1126</f>
        <v>0</v>
      </c>
      <c r="M1126" t="str">
        <f>'pure data'!T1126</f>
        <v>yes</v>
      </c>
      <c r="N1126" t="str">
        <f>'pure data'!D1126</f>
        <v>Use</v>
      </c>
      <c r="O1126" t="str">
        <f>'pure data'!E1126 &amp; " " &amp; 'pure data'!F1126</f>
        <v>D. N. dn1g11</v>
      </c>
      <c r="P1126" t="s">
        <v>2130</v>
      </c>
      <c r="Q1126" s="1">
        <f>'pure data'!C1126</f>
        <v>42326.411805555559</v>
      </c>
      <c r="R1126" s="1">
        <f>'pure data'!L1126</f>
        <v>42326.448611111118</v>
      </c>
      <c r="S1126" t="str">
        <f>'pure data'!F1126 &amp; "@soton.ac.uk"</f>
        <v>dn1g11@soton.ac.uk</v>
      </c>
      <c r="T1126">
        <f>'pure data'!B1126</f>
        <v>80233</v>
      </c>
      <c r="U1126" t="str">
        <f>'pure data'!R1126</f>
        <v>2015/11</v>
      </c>
      <c r="V1126" t="str">
        <f>'pure data'!M1126</f>
        <v>S. Zhou</v>
      </c>
    </row>
    <row r="1127" spans="2:22" x14ac:dyDescent="0.2">
      <c r="B1127" t="str">
        <f>'pure data'!A1127</f>
        <v>Printer 2</v>
      </c>
      <c r="C1127">
        <f>'pure data'!G1127</f>
        <v>426339379</v>
      </c>
      <c r="D1127" s="13">
        <f>'pure data'!H1127</f>
        <v>3.1944444444444449E-2</v>
      </c>
      <c r="E1127">
        <f>'pure data'!I1127</f>
        <v>8.8000000000000007</v>
      </c>
      <c r="F1127">
        <f>'pure data'!J1127</f>
        <v>2</v>
      </c>
      <c r="G1127" t="str">
        <f>'pure data'!K1127</f>
        <v>Yes</v>
      </c>
      <c r="H1127" t="str">
        <f>'pure data'!M1127</f>
        <v>S. Zhou</v>
      </c>
      <c r="I1127" t="str">
        <f>'pure data'!N1127</f>
        <v>undergraduate</v>
      </c>
      <c r="J1127" t="str">
        <f>'pure data'!O1127</f>
        <v xml:space="preserve">FEEG3003 - IP </v>
      </c>
      <c r="K1127">
        <f>'pure data'!P1127</f>
        <v>510671108</v>
      </c>
      <c r="L1127">
        <f>'pure data'!Q1127</f>
        <v>0</v>
      </c>
      <c r="M1127" t="str">
        <f>'pure data'!T1127</f>
        <v>yes</v>
      </c>
      <c r="N1127" t="str">
        <f>'pure data'!D1127</f>
        <v>Use</v>
      </c>
      <c r="O1127" t="str">
        <f>'pure data'!E1127 &amp; " " &amp; 'pure data'!F1127</f>
        <v>K. H. W. khw1g13</v>
      </c>
      <c r="P1127" t="s">
        <v>2130</v>
      </c>
      <c r="Q1127" s="1">
        <f>'pure data'!C1127</f>
        <v>42326.406944444447</v>
      </c>
      <c r="R1127" s="1">
        <f>'pure data'!L1127</f>
        <v>42326.438888888893</v>
      </c>
      <c r="S1127" t="str">
        <f>'pure data'!F1127 &amp; "@soton.ac.uk"</f>
        <v>khw1g13@soton.ac.uk</v>
      </c>
      <c r="T1127">
        <f>'pure data'!B1127</f>
        <v>63116</v>
      </c>
      <c r="U1127" t="str">
        <f>'pure data'!R1127</f>
        <v>2015/11</v>
      </c>
      <c r="V1127" t="str">
        <f>'pure data'!M1127</f>
        <v>S. Zhou</v>
      </c>
    </row>
    <row r="1128" spans="2:22" x14ac:dyDescent="0.2">
      <c r="B1128" t="str">
        <f>'pure data'!A1128</f>
        <v>Printer 2</v>
      </c>
      <c r="C1128">
        <f>'pure data'!G1128</f>
        <v>426486628</v>
      </c>
      <c r="D1128" s="13">
        <f>'pure data'!H1128</f>
        <v>6.1805555555555558E-2</v>
      </c>
      <c r="E1128">
        <f>'pure data'!I1128</f>
        <v>17.600000000000001</v>
      </c>
      <c r="F1128">
        <f>'pure data'!J1128</f>
        <v>3.5</v>
      </c>
      <c r="G1128" t="str">
        <f>'pure data'!K1128</f>
        <v>Yes</v>
      </c>
      <c r="H1128" t="str">
        <f>'pure data'!M1128</f>
        <v>S. Zhou</v>
      </c>
      <c r="I1128" t="str">
        <f>'pure data'!N1128</f>
        <v>undergraduate</v>
      </c>
      <c r="J1128" t="str">
        <f>'pure data'!O1128</f>
        <v>unknown</v>
      </c>
      <c r="K1128">
        <f>'pure data'!P1128</f>
        <v>511019242</v>
      </c>
      <c r="L1128">
        <f>'pure data'!Q1128</f>
        <v>0</v>
      </c>
      <c r="M1128" t="str">
        <f>'pure data'!T1128</f>
        <v>yes</v>
      </c>
      <c r="N1128" t="str">
        <f>'pure data'!D1128</f>
        <v>Use</v>
      </c>
      <c r="O1128" t="str">
        <f>'pure data'!E1128 &amp; " " &amp; 'pure data'!F1128</f>
        <v>A. A. Z. aaz1v13</v>
      </c>
      <c r="P1128" t="s">
        <v>2130</v>
      </c>
      <c r="Q1128" s="1">
        <f>'pure data'!C1128</f>
        <v>42326.438888888893</v>
      </c>
      <c r="R1128" s="1">
        <f>'pure data'!L1128</f>
        <v>42326.500694444447</v>
      </c>
      <c r="S1128" t="str">
        <f>'pure data'!F1128 &amp; "@soton.ac.uk"</f>
        <v>aaz1v13@soton.ac.uk</v>
      </c>
      <c r="T1128">
        <f>'pure data'!B1128</f>
        <v>63116</v>
      </c>
      <c r="U1128" t="str">
        <f>'pure data'!R1128</f>
        <v>2015/11</v>
      </c>
      <c r="V1128" t="str">
        <f>'pure data'!M1128</f>
        <v>S. Zhou</v>
      </c>
    </row>
    <row r="1129" spans="2:22" x14ac:dyDescent="0.2">
      <c r="B1129" t="str">
        <f>'pure data'!A1129</f>
        <v>Printer 2</v>
      </c>
      <c r="C1129">
        <f>'pure data'!G1129</f>
        <v>426339379</v>
      </c>
      <c r="D1129" s="13">
        <f>'pure data'!H1129</f>
        <v>3.1944444444444449E-2</v>
      </c>
      <c r="E1129">
        <f>'pure data'!I1129</f>
        <v>8.8000000000000007</v>
      </c>
      <c r="F1129">
        <f>'pure data'!J1129</f>
        <v>2</v>
      </c>
      <c r="G1129" t="str">
        <f>'pure data'!K1129</f>
        <v>Yes</v>
      </c>
      <c r="H1129" t="str">
        <f>'pure data'!M1129</f>
        <v>S. Zhou</v>
      </c>
      <c r="I1129" t="str">
        <f>'pure data'!N1129</f>
        <v>undergraduate</v>
      </c>
      <c r="J1129" t="str">
        <f>'pure data'!O1129</f>
        <v xml:space="preserve">FEEG3003 - IP </v>
      </c>
      <c r="K1129">
        <f>'pure data'!P1129</f>
        <v>510671108</v>
      </c>
      <c r="L1129">
        <f>'pure data'!Q1129</f>
        <v>0</v>
      </c>
      <c r="M1129" t="str">
        <f>'pure data'!T1129</f>
        <v>yes</v>
      </c>
      <c r="N1129" t="str">
        <f>'pure data'!D1129</f>
        <v>Use</v>
      </c>
      <c r="O1129" t="str">
        <f>'pure data'!E1129 &amp; " " &amp; 'pure data'!F1129</f>
        <v>K. H. W. khw1g13</v>
      </c>
      <c r="P1129" t="s">
        <v>2130</v>
      </c>
      <c r="Q1129" s="1">
        <f>'pure data'!C1129</f>
        <v>42326.500694444447</v>
      </c>
      <c r="R1129" s="1">
        <f>'pure data'!L1129</f>
        <v>42326.532638888893</v>
      </c>
      <c r="S1129" t="str">
        <f>'pure data'!F1129 &amp; "@soton.ac.uk"</f>
        <v>khw1g13@soton.ac.uk</v>
      </c>
      <c r="T1129">
        <f>'pure data'!B1129</f>
        <v>63116</v>
      </c>
      <c r="U1129" t="str">
        <f>'pure data'!R1129</f>
        <v>2015/11</v>
      </c>
      <c r="V1129" t="str">
        <f>'pure data'!M1129</f>
        <v>S. Zhou</v>
      </c>
    </row>
    <row r="1130" spans="2:22" x14ac:dyDescent="0.2">
      <c r="B1130" t="str">
        <f>'pure data'!A1130</f>
        <v>Printer 17</v>
      </c>
      <c r="C1130">
        <f>'pure data'!G1130</f>
        <v>426486628</v>
      </c>
      <c r="D1130" s="13">
        <f>'pure data'!H1130</f>
        <v>6.7361111111111108E-2</v>
      </c>
      <c r="E1130">
        <f>'pure data'!I1130</f>
        <v>21.2</v>
      </c>
      <c r="F1130">
        <f>'pure data'!J1130</f>
        <v>3.5</v>
      </c>
      <c r="G1130" t="str">
        <f>'pure data'!K1130</f>
        <v>Yes</v>
      </c>
      <c r="H1130" t="str">
        <f>'pure data'!M1130</f>
        <v>S. Zhou</v>
      </c>
      <c r="I1130" t="str">
        <f>'pure data'!N1130</f>
        <v>undergraduate</v>
      </c>
      <c r="J1130" t="str">
        <f>'pure data'!O1130</f>
        <v>unknown</v>
      </c>
      <c r="K1130">
        <f>'pure data'!P1130</f>
        <v>511019242</v>
      </c>
      <c r="L1130">
        <f>'pure data'!Q1130</f>
        <v>0</v>
      </c>
      <c r="M1130" t="str">
        <f>'pure data'!T1130</f>
        <v>yes</v>
      </c>
      <c r="N1130" t="str">
        <f>'pure data'!D1130</f>
        <v>Use</v>
      </c>
      <c r="O1130" t="str">
        <f>'pure data'!E1130 &amp; " " &amp; 'pure data'!F1130</f>
        <v>A. A. Z. aaz1v13</v>
      </c>
      <c r="P1130" t="s">
        <v>2130</v>
      </c>
      <c r="Q1130" s="1">
        <f>'pure data'!C1130</f>
        <v>42326.375</v>
      </c>
      <c r="R1130" s="1">
        <f>'pure data'!L1130</f>
        <v>42326.442361111112</v>
      </c>
      <c r="S1130" t="str">
        <f>'pure data'!F1130 &amp; "@soton.ac.uk"</f>
        <v>aaz1v13@soton.ac.uk</v>
      </c>
      <c r="T1130">
        <f>'pure data'!B1130</f>
        <v>84071</v>
      </c>
      <c r="U1130" t="str">
        <f>'pure data'!R1130</f>
        <v>2015/11</v>
      </c>
      <c r="V1130" t="str">
        <f>'pure data'!M1130</f>
        <v>S. Zhou</v>
      </c>
    </row>
    <row r="1131" spans="2:22" x14ac:dyDescent="0.2">
      <c r="B1131" t="str">
        <f>'pure data'!A1131</f>
        <v>Printer 18</v>
      </c>
      <c r="C1131">
        <f>'pure data'!G1131</f>
        <v>426269341</v>
      </c>
      <c r="D1131" s="13">
        <f>'pure data'!H1131</f>
        <v>7.4999999999999997E-2</v>
      </c>
      <c r="E1131">
        <f>'pure data'!I1131</f>
        <v>20.6</v>
      </c>
      <c r="F1131">
        <f>'pure data'!J1131</f>
        <v>4</v>
      </c>
      <c r="G1131" t="str">
        <f>'pure data'!K1131</f>
        <v>Yes</v>
      </c>
      <c r="H1131" t="str">
        <f>'pure data'!M1131</f>
        <v>S. Zhou</v>
      </c>
      <c r="I1131" t="str">
        <f>'pure data'!N1131</f>
        <v>undergraduate</v>
      </c>
      <c r="J1131" t="str">
        <f>'pure data'!O1131</f>
        <v>FEEG3003 - IP 17</v>
      </c>
      <c r="K1131">
        <f>'pure data'!P1131</f>
        <v>510671108</v>
      </c>
      <c r="L1131">
        <f>'pure data'!Q1131</f>
        <v>0</v>
      </c>
      <c r="M1131" t="str">
        <f>'pure data'!T1131</f>
        <v>yes</v>
      </c>
      <c r="N1131" t="str">
        <f>'pure data'!D1131</f>
        <v>Use</v>
      </c>
      <c r="O1131" t="str">
        <f>'pure data'!E1131 &amp; " " &amp; 'pure data'!F1131</f>
        <v>Z. Z. zz9d13</v>
      </c>
      <c r="P1131" t="s">
        <v>2130</v>
      </c>
      <c r="Q1131" s="1">
        <f>'pure data'!C1131</f>
        <v>42326.375</v>
      </c>
      <c r="R1131" s="1">
        <f>'pure data'!L1131</f>
        <v>42326.45</v>
      </c>
      <c r="S1131" t="str">
        <f>'pure data'!F1131 &amp; "@soton.ac.uk"</f>
        <v>zz9d13@soton.ac.uk</v>
      </c>
      <c r="T1131">
        <f>'pure data'!B1131</f>
        <v>84788</v>
      </c>
      <c r="U1131" t="str">
        <f>'pure data'!R1131</f>
        <v>2015/11</v>
      </c>
      <c r="V1131" t="str">
        <f>'pure data'!M1131</f>
        <v>S. Zhou</v>
      </c>
    </row>
    <row r="1132" spans="2:22" x14ac:dyDescent="0.2">
      <c r="B1132" t="str">
        <f>'pure data'!A1132</f>
        <v>Printer 23</v>
      </c>
      <c r="C1132">
        <f>'pure data'!G1132</f>
        <v>427038343</v>
      </c>
      <c r="D1132" s="13">
        <f>'pure data'!H1132</f>
        <v>0.10625</v>
      </c>
      <c r="E1132">
        <f>'pure data'!I1132</f>
        <v>10</v>
      </c>
      <c r="F1132">
        <f>'pure data'!J1132</f>
        <v>4.5</v>
      </c>
      <c r="G1132" t="str">
        <f>'pure data'!K1132</f>
        <v>Yes</v>
      </c>
      <c r="H1132" t="str">
        <f>'pure data'!M1132</f>
        <v>S. Zhou</v>
      </c>
      <c r="I1132" t="str">
        <f>'pure data'!N1132</f>
        <v>undergraduate</v>
      </c>
      <c r="J1132" t="str">
        <f>'pure data'!O1132</f>
        <v>unknown</v>
      </c>
      <c r="K1132">
        <f>'pure data'!P1132</f>
        <v>511102102</v>
      </c>
      <c r="L1132">
        <f>'pure data'!Q1132</f>
        <v>0</v>
      </c>
      <c r="M1132" t="str">
        <f>'pure data'!T1132</f>
        <v>yes</v>
      </c>
      <c r="N1132" t="str">
        <f>'pure data'!D1132</f>
        <v>Use</v>
      </c>
      <c r="O1132" t="str">
        <f>'pure data'!E1132 &amp; " " &amp; 'pure data'!F1132</f>
        <v>K. P. kp2n13</v>
      </c>
      <c r="P1132" t="s">
        <v>2130</v>
      </c>
      <c r="Q1132" s="1">
        <f>'pure data'!C1132</f>
        <v>42326.375</v>
      </c>
      <c r="R1132" s="1">
        <f>'pure data'!L1132</f>
        <v>42326.481249999997</v>
      </c>
      <c r="S1132" t="str">
        <f>'pure data'!F1132 &amp; "@soton.ac.uk"</f>
        <v>kp2n13@soton.ac.uk</v>
      </c>
      <c r="T1132">
        <f>'pure data'!B1132</f>
        <v>82945</v>
      </c>
      <c r="U1132" t="str">
        <f>'pure data'!R1132</f>
        <v>2015/11</v>
      </c>
      <c r="V1132" t="str">
        <f>'pure data'!M1132</f>
        <v>S. Zhou</v>
      </c>
    </row>
    <row r="1133" spans="2:22" x14ac:dyDescent="0.2">
      <c r="B1133" t="str">
        <f>'pure data'!A1133</f>
        <v>Printer 17</v>
      </c>
      <c r="C1133">
        <f>'pure data'!G1133</f>
        <v>424822949</v>
      </c>
      <c r="D1133" s="13">
        <f>'pure data'!H1133</f>
        <v>0.11597222222222221</v>
      </c>
      <c r="E1133">
        <f>'pure data'!I1133</f>
        <v>21.6</v>
      </c>
      <c r="F1133">
        <f>'pure data'!J1133</f>
        <v>5.5</v>
      </c>
      <c r="G1133" t="str">
        <f>'pure data'!K1133</f>
        <v>Yes</v>
      </c>
      <c r="H1133" t="str">
        <f>'pure data'!M1133</f>
        <v>S. Zhou</v>
      </c>
      <c r="I1133" t="str">
        <f>'pure data'!N1133</f>
        <v>undergraduate</v>
      </c>
      <c r="J1133" t="str">
        <f>'pure data'!O1133</f>
        <v>FEEG6012 - GDP 13</v>
      </c>
      <c r="K1133">
        <f>'pure data'!P1133</f>
        <v>5106671401</v>
      </c>
      <c r="L1133">
        <f>'pure data'!Q1133</f>
        <v>0</v>
      </c>
      <c r="M1133" t="str">
        <f>'pure data'!T1133</f>
        <v>yes</v>
      </c>
      <c r="N1133" t="str">
        <f>'pure data'!D1133</f>
        <v>Use</v>
      </c>
      <c r="O1133" t="str">
        <f>'pure data'!E1133 &amp; " " &amp; 'pure data'!F1133</f>
        <v>A. L. Z. 0. alz0g11</v>
      </c>
      <c r="P1133" t="s">
        <v>2130</v>
      </c>
      <c r="Q1133" s="1">
        <f>'pure data'!C1133</f>
        <v>42326.442361111112</v>
      </c>
      <c r="R1133" s="1">
        <f>'pure data'!L1133</f>
        <v>42326.558333333334</v>
      </c>
      <c r="S1133" t="str">
        <f>'pure data'!F1133 &amp; "@soton.ac.uk"</f>
        <v>alz0g11@soton.ac.uk</v>
      </c>
      <c r="T1133">
        <f>'pure data'!B1133</f>
        <v>84071</v>
      </c>
      <c r="U1133" t="str">
        <f>'pure data'!R1133</f>
        <v>2015/11</v>
      </c>
      <c r="V1133" t="str">
        <f>'pure data'!M1133</f>
        <v>S. Zhou</v>
      </c>
    </row>
    <row r="1134" spans="2:22" x14ac:dyDescent="0.2">
      <c r="B1134" t="str">
        <f>'pure data'!A1134</f>
        <v>Printer 2</v>
      </c>
      <c r="C1134">
        <f>'pure data'!G1134</f>
        <v>222588604</v>
      </c>
      <c r="D1134" s="13">
        <f>'pure data'!H1134</f>
        <v>1.5277777777777777E-2</v>
      </c>
      <c r="E1134">
        <f>'pure data'!I1134</f>
        <v>3.5</v>
      </c>
      <c r="F1134">
        <f>'pure data'!J1134</f>
        <v>0</v>
      </c>
      <c r="G1134" t="str">
        <f>'pure data'!K1134</f>
        <v>N/A</v>
      </c>
      <c r="H1134" t="str">
        <f>'pure data'!M1134</f>
        <v>D. Newman</v>
      </c>
      <c r="I1134" t="str">
        <f>'pure data'!N1134</f>
        <v>demonstrator</v>
      </c>
      <c r="J1134" t="str">
        <f>'pure data'!O1134</f>
        <v>training</v>
      </c>
      <c r="K1134">
        <f>'pure data'!P1134</f>
        <v>515665101</v>
      </c>
      <c r="L1134">
        <f>'pure data'!Q1134</f>
        <v>0</v>
      </c>
      <c r="M1134" t="str">
        <f>'pure data'!T1134</f>
        <v>yes</v>
      </c>
      <c r="N1134" t="str">
        <f>'pure data'!D1134</f>
        <v>Use</v>
      </c>
      <c r="O1134" t="str">
        <f>'pure data'!E1134 &amp; " " &amp; 'pure data'!F1134</f>
        <v>D. N. dn1g11</v>
      </c>
      <c r="P1134" t="s">
        <v>2130</v>
      </c>
      <c r="Q1134" s="1">
        <f>'pure data'!C1134</f>
        <v>42331.375</v>
      </c>
      <c r="R1134" s="1">
        <f>'pure data'!L1134</f>
        <v>42331.390277777777</v>
      </c>
      <c r="S1134" t="str">
        <f>'pure data'!F1134 &amp; "@soton.ac.uk"</f>
        <v>dn1g11@soton.ac.uk</v>
      </c>
      <c r="T1134">
        <f>'pure data'!B1134</f>
        <v>63116</v>
      </c>
      <c r="U1134" t="str">
        <f>'pure data'!R1134</f>
        <v>2015/11</v>
      </c>
      <c r="V1134" t="str">
        <f>'pure data'!M1134</f>
        <v>D. Newman</v>
      </c>
    </row>
    <row r="1135" spans="2:22" x14ac:dyDescent="0.2">
      <c r="B1135" t="str">
        <f>'pure data'!A1135</f>
        <v>Printer 23</v>
      </c>
      <c r="C1135">
        <f>'pure data'!G1135</f>
        <v>27359492</v>
      </c>
      <c r="D1135" s="13">
        <f>'pure data'!H1135</f>
        <v>9.7222222222222224E-3</v>
      </c>
      <c r="E1135">
        <f>'pure data'!I1135</f>
        <v>2.9</v>
      </c>
      <c r="F1135">
        <f>'pure data'!J1135</f>
        <v>0</v>
      </c>
      <c r="G1135" t="str">
        <f>'pure data'!K1135</f>
        <v>N/A</v>
      </c>
      <c r="H1135" t="str">
        <f>'pure data'!M1135</f>
        <v>D. Newman</v>
      </c>
      <c r="I1135" t="str">
        <f>'pure data'!N1135</f>
        <v>demonstrator</v>
      </c>
      <c r="J1135" t="str">
        <f>'pure data'!O1135</f>
        <v>training</v>
      </c>
      <c r="K1135">
        <f>'pure data'!P1135</f>
        <v>515665101</v>
      </c>
      <c r="L1135">
        <f>'pure data'!Q1135</f>
        <v>0</v>
      </c>
      <c r="M1135" t="str">
        <f>'pure data'!T1135</f>
        <v>yes</v>
      </c>
      <c r="N1135" t="str">
        <f>'pure data'!D1135</f>
        <v>Use</v>
      </c>
      <c r="O1135" t="str">
        <f>'pure data'!E1135 &amp; " " &amp; 'pure data'!F1135</f>
        <v>E. K. ek2e14</v>
      </c>
      <c r="P1135" t="s">
        <v>2130</v>
      </c>
      <c r="Q1135" s="1">
        <f>'pure data'!C1135</f>
        <v>42331.375</v>
      </c>
      <c r="R1135" s="1">
        <f>'pure data'!L1135</f>
        <v>42331.384722222225</v>
      </c>
      <c r="S1135" t="str">
        <f>'pure data'!F1135 &amp; "@soton.ac.uk"</f>
        <v>ek2e14@soton.ac.uk</v>
      </c>
      <c r="T1135">
        <f>'pure data'!B1135</f>
        <v>82945</v>
      </c>
      <c r="U1135" t="str">
        <f>'pure data'!R1135</f>
        <v>2015/11</v>
      </c>
      <c r="V1135" t="str">
        <f>'pure data'!M1135</f>
        <v>D. Newman</v>
      </c>
    </row>
    <row r="1136" spans="2:22" x14ac:dyDescent="0.2">
      <c r="B1136" t="str">
        <f>'pure data'!A1136</f>
        <v>Printer 2</v>
      </c>
      <c r="C1136">
        <f>'pure data'!G1136</f>
        <v>24035653</v>
      </c>
      <c r="D1136" s="13">
        <f>'pure data'!H1136</f>
        <v>1.8055555555555557E-2</v>
      </c>
      <c r="E1136">
        <f>'pure data'!I1136</f>
        <v>4.3</v>
      </c>
      <c r="F1136">
        <f>'pure data'!J1136</f>
        <v>0</v>
      </c>
      <c r="G1136" t="str">
        <f>'pure data'!K1136</f>
        <v>N/A</v>
      </c>
      <c r="H1136" t="str">
        <f>'pure data'!M1136</f>
        <v>D. Newman</v>
      </c>
      <c r="I1136" t="str">
        <f>'pure data'!N1136</f>
        <v>demonstrator</v>
      </c>
      <c r="J1136" t="str">
        <f>'pure data'!O1136</f>
        <v>training</v>
      </c>
      <c r="K1136">
        <f>'pure data'!P1136</f>
        <v>515665101</v>
      </c>
      <c r="L1136">
        <f>'pure data'!Q1136</f>
        <v>0</v>
      </c>
      <c r="M1136" t="str">
        <f>'pure data'!T1136</f>
        <v>yes</v>
      </c>
      <c r="N1136" t="str">
        <f>'pure data'!D1136</f>
        <v>Use</v>
      </c>
      <c r="O1136" t="str">
        <f>'pure data'!E1136 &amp; " " &amp; 'pure data'!F1136</f>
        <v>C. S. cs10g15</v>
      </c>
      <c r="P1136" t="s">
        <v>2130</v>
      </c>
      <c r="Q1136" s="1">
        <f>'pure data'!C1136</f>
        <v>42331.390277777777</v>
      </c>
      <c r="R1136" s="1">
        <f>'pure data'!L1136</f>
        <v>42331.408333333333</v>
      </c>
      <c r="S1136" t="str">
        <f>'pure data'!F1136 &amp; "@soton.ac.uk"</f>
        <v>cs10g15@soton.ac.uk</v>
      </c>
      <c r="T1136">
        <f>'pure data'!B1136</f>
        <v>63116</v>
      </c>
      <c r="U1136" t="str">
        <f>'pure data'!R1136</f>
        <v>2015/11</v>
      </c>
      <c r="V1136" t="str">
        <f>'pure data'!M1136</f>
        <v>D. Newman</v>
      </c>
    </row>
    <row r="1137" spans="2:22" x14ac:dyDescent="0.2">
      <c r="B1137" t="str">
        <f>'pure data'!A1137</f>
        <v>Printer 23</v>
      </c>
      <c r="C1137">
        <f>'pure data'!G1137</f>
        <v>426269341</v>
      </c>
      <c r="D1137" s="13">
        <f>'pure data'!H1137</f>
        <v>0.1388888888888889</v>
      </c>
      <c r="E1137">
        <f>'pure data'!I1137</f>
        <v>65.099999999999994</v>
      </c>
      <c r="F1137">
        <f>'pure data'!J1137</f>
        <v>8.5</v>
      </c>
      <c r="G1137" t="str">
        <f>'pure data'!K1137</f>
        <v>Yes</v>
      </c>
      <c r="H1137" t="str">
        <f>'pure data'!M1137</f>
        <v>D. Newman</v>
      </c>
      <c r="I1137" t="str">
        <f>'pure data'!N1137</f>
        <v>undergraduate</v>
      </c>
      <c r="J1137" t="str">
        <f>'pure data'!O1137</f>
        <v>FEEG3003 - IP 17</v>
      </c>
      <c r="K1137">
        <f>'pure data'!P1137</f>
        <v>510671108</v>
      </c>
      <c r="L1137">
        <f>'pure data'!Q1137</f>
        <v>0</v>
      </c>
      <c r="M1137" t="str">
        <f>'pure data'!T1137</f>
        <v>yes</v>
      </c>
      <c r="N1137" t="str">
        <f>'pure data'!D1137</f>
        <v>Use</v>
      </c>
      <c r="O1137" t="str">
        <f>'pure data'!E1137 &amp; " " &amp; 'pure data'!F1137</f>
        <v>Z. Z. zz9d13</v>
      </c>
      <c r="P1137" t="s">
        <v>2130</v>
      </c>
      <c r="Q1137" s="1">
        <f>'pure data'!C1137</f>
        <v>42333.375</v>
      </c>
      <c r="R1137" s="1">
        <f>'pure data'!L1137</f>
        <v>42333.513888888891</v>
      </c>
      <c r="S1137" t="str">
        <f>'pure data'!F1137 &amp; "@soton.ac.uk"</f>
        <v>zz9d13@soton.ac.uk</v>
      </c>
      <c r="T1137">
        <f>'pure data'!B1137</f>
        <v>82945</v>
      </c>
      <c r="U1137" t="str">
        <f>'pure data'!R1137</f>
        <v>2015/11</v>
      </c>
      <c r="V1137" t="str">
        <f>'pure data'!M1137</f>
        <v>D. Newman</v>
      </c>
    </row>
    <row r="1138" spans="2:22" x14ac:dyDescent="0.2">
      <c r="B1138" t="str">
        <f>'pure data'!A1138</f>
        <v>Printer 28</v>
      </c>
      <c r="C1138">
        <f>'pure data'!G1138</f>
        <v>425365665</v>
      </c>
      <c r="D1138" s="13">
        <f>'pure data'!H1138</f>
        <v>0.18333333333333335</v>
      </c>
      <c r="E1138">
        <f>'pure data'!I1138</f>
        <v>116.8</v>
      </c>
      <c r="F1138">
        <f>'pure data'!J1138</f>
        <v>12.5</v>
      </c>
      <c r="G1138" t="str">
        <f>'pure data'!K1138</f>
        <v>Yes</v>
      </c>
      <c r="H1138" t="str">
        <f>'pure data'!M1138</f>
        <v>S. Zhou</v>
      </c>
      <c r="I1138" t="str">
        <f>'pure data'!N1138</f>
        <v>undergraduate</v>
      </c>
      <c r="J1138" t="str">
        <f>'pure data'!O1138</f>
        <v>FEEG6012 - GDP 35</v>
      </c>
      <c r="K1138">
        <f>'pure data'!P1138</f>
        <v>510667101</v>
      </c>
      <c r="L1138">
        <f>'pure data'!Q1138</f>
        <v>0</v>
      </c>
      <c r="M1138" t="str">
        <f>'pure data'!T1138</f>
        <v>yes</v>
      </c>
      <c r="N1138" t="str">
        <f>'pure data'!D1138</f>
        <v>Use</v>
      </c>
      <c r="O1138" t="str">
        <f>'pure data'!E1138 &amp; " " &amp; 'pure data'!F1138</f>
        <v>J. H. jh21g12</v>
      </c>
      <c r="P1138" t="s">
        <v>2130</v>
      </c>
      <c r="Q1138" s="1">
        <f>'pure data'!C1138</f>
        <v>42333.375</v>
      </c>
      <c r="R1138" s="1">
        <f>'pure data'!L1138</f>
        <v>42333.558333333334</v>
      </c>
      <c r="S1138" t="str">
        <f>'pure data'!F1138 &amp; "@soton.ac.uk"</f>
        <v>jh21g12@soton.ac.uk</v>
      </c>
      <c r="T1138">
        <f>'pure data'!B1138</f>
        <v>503090</v>
      </c>
      <c r="U1138" t="str">
        <f>'pure data'!R1138</f>
        <v>2015/11</v>
      </c>
      <c r="V1138" t="str">
        <f>'pure data'!M1138</f>
        <v>S. Zhou</v>
      </c>
    </row>
    <row r="1139" spans="2:22" x14ac:dyDescent="0.2">
      <c r="B1139" t="str">
        <f>'pure data'!A1139</f>
        <v>Printer 18</v>
      </c>
      <c r="C1139">
        <f>'pure data'!G1139</f>
        <v>226486628</v>
      </c>
      <c r="D1139" s="13">
        <f>'pure data'!H1139</f>
        <v>6.25E-2</v>
      </c>
      <c r="E1139">
        <f>'pure data'!I1139</f>
        <v>18.100000000000001</v>
      </c>
      <c r="F1139">
        <f>'pure data'!J1139</f>
        <v>4</v>
      </c>
      <c r="G1139" t="str">
        <f>'pure data'!K1139</f>
        <v>Yes</v>
      </c>
      <c r="H1139" t="str">
        <f>'pure data'!M1139</f>
        <v>S. Zhou</v>
      </c>
      <c r="I1139" t="str">
        <f>'pure data'!N1139</f>
        <v>postgraduate</v>
      </c>
      <c r="J1139" t="str">
        <f>'pure data'!O1139</f>
        <v>research</v>
      </c>
      <c r="K1139">
        <f>'pure data'!P1139</f>
        <v>511019242</v>
      </c>
      <c r="L1139">
        <f>'pure data'!Q1139</f>
        <v>0</v>
      </c>
      <c r="M1139" t="str">
        <f>'pure data'!T1139</f>
        <v>yes</v>
      </c>
      <c r="N1139" t="str">
        <f>'pure data'!D1139</f>
        <v>Use</v>
      </c>
      <c r="O1139" t="str">
        <f>'pure data'!E1139 &amp; " " &amp; 'pure data'!F1139</f>
        <v>A. A. Z. aaz1v13</v>
      </c>
      <c r="P1139" t="s">
        <v>2130</v>
      </c>
      <c r="Q1139" s="1">
        <f>'pure data'!C1139</f>
        <v>42333.375</v>
      </c>
      <c r="R1139" s="1">
        <f>'pure data'!L1139</f>
        <v>42333.4375</v>
      </c>
      <c r="S1139" t="str">
        <f>'pure data'!F1139 &amp; "@soton.ac.uk"</f>
        <v>aaz1v13@soton.ac.uk</v>
      </c>
      <c r="T1139">
        <f>'pure data'!B1139</f>
        <v>84788</v>
      </c>
      <c r="U1139" t="str">
        <f>'pure data'!R1139</f>
        <v>2015/11</v>
      </c>
      <c r="V1139" t="str">
        <f>'pure data'!M1139</f>
        <v>S. Zhou</v>
      </c>
    </row>
    <row r="1140" spans="2:22" x14ac:dyDescent="0.2">
      <c r="B1140" t="str">
        <f>'pure data'!A1140</f>
        <v>Printer 13</v>
      </c>
      <c r="C1140">
        <f>'pure data'!G1140</f>
        <v>226486628</v>
      </c>
      <c r="D1140" s="13">
        <f>'pure data'!H1140</f>
        <v>7.2916666666666671E-2</v>
      </c>
      <c r="E1140">
        <f>'pure data'!I1140</f>
        <v>19.100000000000001</v>
      </c>
      <c r="F1140">
        <f>'pure data'!J1140</f>
        <v>4.5</v>
      </c>
      <c r="G1140" t="str">
        <f>'pure data'!K1140</f>
        <v>Yes</v>
      </c>
      <c r="H1140" t="str">
        <f>'pure data'!M1140</f>
        <v>S. Zhou</v>
      </c>
      <c r="I1140" t="str">
        <f>'pure data'!N1140</f>
        <v>postgraduate</v>
      </c>
      <c r="J1140" t="str">
        <f>'pure data'!O1140</f>
        <v>research</v>
      </c>
      <c r="K1140">
        <f>'pure data'!P1140</f>
        <v>511019242</v>
      </c>
      <c r="L1140">
        <f>'pure data'!Q1140</f>
        <v>0</v>
      </c>
      <c r="M1140" t="str">
        <f>'pure data'!T1140</f>
        <v>yes</v>
      </c>
      <c r="N1140" t="str">
        <f>'pure data'!D1140</f>
        <v>Use</v>
      </c>
      <c r="O1140" t="str">
        <f>'pure data'!E1140 &amp; " " &amp; 'pure data'!F1140</f>
        <v>A. A. Z. aaz1v13</v>
      </c>
      <c r="P1140" t="s">
        <v>2130</v>
      </c>
      <c r="Q1140" s="1">
        <f>'pure data'!C1140</f>
        <v>42333.375</v>
      </c>
      <c r="R1140" s="1">
        <f>'pure data'!L1140</f>
        <v>42333.447916666664</v>
      </c>
      <c r="S1140" t="str">
        <f>'pure data'!F1140 &amp; "@soton.ac.uk"</f>
        <v>aaz1v13@soton.ac.uk</v>
      </c>
      <c r="T1140">
        <f>'pure data'!B1140</f>
        <v>80233</v>
      </c>
      <c r="U1140" t="str">
        <f>'pure data'!R1140</f>
        <v>2015/11</v>
      </c>
      <c r="V1140" t="str">
        <f>'pure data'!M1140</f>
        <v>S. Zhou</v>
      </c>
    </row>
    <row r="1141" spans="2:22" x14ac:dyDescent="0.2">
      <c r="B1141" t="str">
        <f>'pure data'!A1141</f>
        <v>Printer 17</v>
      </c>
      <c r="C1141">
        <f>'pure data'!G1141</f>
        <v>217753541</v>
      </c>
      <c r="D1141" s="13">
        <f>'pure data'!H1141</f>
        <v>3.4027777777777775E-2</v>
      </c>
      <c r="E1141">
        <f>'pure data'!I1141</f>
        <v>9.9</v>
      </c>
      <c r="F1141">
        <f>'pure data'!J1141</f>
        <v>2.5</v>
      </c>
      <c r="G1141" t="str">
        <f>'pure data'!K1141</f>
        <v>Yes</v>
      </c>
      <c r="H1141" t="str">
        <f>'pure data'!M1141</f>
        <v>S. Zhou</v>
      </c>
      <c r="I1141" t="str">
        <f>'pure data'!N1141</f>
        <v>postgraduate</v>
      </c>
      <c r="J1141" t="str">
        <f>'pure data'!O1141</f>
        <v>research</v>
      </c>
      <c r="K1141">
        <f>'pure data'!P1141</f>
        <v>506565101</v>
      </c>
      <c r="L1141">
        <f>'pure data'!Q1141</f>
        <v>0</v>
      </c>
      <c r="M1141" t="str">
        <f>'pure data'!T1141</f>
        <v>yes</v>
      </c>
      <c r="N1141" t="str">
        <f>'pure data'!D1141</f>
        <v>Use</v>
      </c>
      <c r="O1141" t="str">
        <f>'pure data'!E1141 &amp; " " &amp; 'pure data'!F1141</f>
        <v>Erostigh 0</v>
      </c>
      <c r="P1141" t="s">
        <v>2130</v>
      </c>
      <c r="Q1141" s="1">
        <f>'pure data'!C1141</f>
        <v>42333.375</v>
      </c>
      <c r="R1141" s="1">
        <f>'pure data'!L1141</f>
        <v>42333.40902777778</v>
      </c>
      <c r="S1141" t="str">
        <f>'pure data'!F1141 &amp; "@soton.ac.uk"</f>
        <v>0@soton.ac.uk</v>
      </c>
      <c r="T1141">
        <f>'pure data'!B1141</f>
        <v>84071</v>
      </c>
      <c r="U1141" t="str">
        <f>'pure data'!R1141</f>
        <v>2015/11</v>
      </c>
      <c r="V1141" t="str">
        <f>'pure data'!M1141</f>
        <v>S. Zhou</v>
      </c>
    </row>
    <row r="1142" spans="2:22" x14ac:dyDescent="0.2">
      <c r="B1142" t="str">
        <f>'pure data'!A1142</f>
        <v>Printer 16</v>
      </c>
      <c r="C1142">
        <f>'pure data'!G1142</f>
        <v>426085003</v>
      </c>
      <c r="D1142" s="13">
        <f>'pure data'!H1142</f>
        <v>5.7638888888888885E-2</v>
      </c>
      <c r="E1142">
        <f>'pure data'!I1142</f>
        <v>14.3</v>
      </c>
      <c r="F1142">
        <f>'pure data'!J1142</f>
        <v>3</v>
      </c>
      <c r="G1142" t="str">
        <f>'pure data'!K1142</f>
        <v>Yes</v>
      </c>
      <c r="H1142" t="str">
        <f>'pure data'!M1142</f>
        <v>Y. Chen</v>
      </c>
      <c r="I1142" t="str">
        <f>'pure data'!N1142</f>
        <v>undergraduate</v>
      </c>
      <c r="J1142" t="str">
        <f>'pure data'!O1142</f>
        <v>FEEG3003 - IP 202</v>
      </c>
      <c r="K1142">
        <f>'pure data'!P1142</f>
        <v>510671108</v>
      </c>
      <c r="L1142" t="str">
        <f>'pure data'!Q1142</f>
        <v>Get code later</v>
      </c>
      <c r="M1142" t="str">
        <f>'pure data'!T1142</f>
        <v>yes</v>
      </c>
      <c r="N1142" t="str">
        <f>'pure data'!D1142</f>
        <v>Use</v>
      </c>
      <c r="O1142" t="str">
        <f>'pure data'!E1142 &amp; " " &amp; 'pure data'!F1142</f>
        <v>R. D. S. rds1g13</v>
      </c>
      <c r="P1142" t="s">
        <v>2130</v>
      </c>
      <c r="Q1142" s="1">
        <f>'pure data'!C1142</f>
        <v>42333.375</v>
      </c>
      <c r="R1142" s="1">
        <f>'pure data'!L1142</f>
        <v>42333.432638888888</v>
      </c>
      <c r="S1142" t="str">
        <f>'pure data'!F1142 &amp; "@soton.ac.uk"</f>
        <v>rds1g13@soton.ac.uk</v>
      </c>
      <c r="T1142">
        <f>'pure data'!B1142</f>
        <v>82908</v>
      </c>
      <c r="U1142" t="str">
        <f>'pure data'!R1142</f>
        <v>2015/11</v>
      </c>
      <c r="V1142" t="str">
        <f>'pure data'!M1142</f>
        <v>Y. Chen</v>
      </c>
    </row>
    <row r="1143" spans="2:22" x14ac:dyDescent="0.2">
      <c r="B1143" t="str">
        <f>'pure data'!A1143</f>
        <v>Printer 13</v>
      </c>
      <c r="C1143">
        <f>'pure data'!G1143</f>
        <v>426186985</v>
      </c>
      <c r="D1143" s="13">
        <f>'pure data'!H1143</f>
        <v>9.7222222222222224E-3</v>
      </c>
      <c r="E1143">
        <f>'pure data'!I1143</f>
        <v>2.7</v>
      </c>
      <c r="F1143">
        <f>'pure data'!J1143</f>
        <v>0.5</v>
      </c>
      <c r="G1143" t="str">
        <f>'pure data'!K1143</f>
        <v>Yes</v>
      </c>
      <c r="H1143" t="str">
        <f>'pure data'!M1143</f>
        <v>Y. Chen</v>
      </c>
      <c r="I1143" t="str">
        <f>'pure data'!N1143</f>
        <v>undergraduate</v>
      </c>
      <c r="J1143" t="str">
        <f>'pure data'!O1143</f>
        <v>Robotics Society</v>
      </c>
      <c r="K1143">
        <f>'pure data'!P1143</f>
        <v>511102102</v>
      </c>
      <c r="L1143">
        <f>'pure data'!Q1143</f>
        <v>0</v>
      </c>
      <c r="M1143" t="str">
        <f>'pure data'!T1143</f>
        <v>yes</v>
      </c>
      <c r="N1143" t="str">
        <f>'pure data'!D1143</f>
        <v>Use</v>
      </c>
      <c r="O1143" t="str">
        <f>'pure data'!E1143 &amp; " " &amp; 'pure data'!F1143</f>
        <v>G. A. S. gas1g13</v>
      </c>
      <c r="P1143" t="s">
        <v>2130</v>
      </c>
      <c r="Q1143" s="1">
        <f>'pure data'!C1143</f>
        <v>42333.447916666664</v>
      </c>
      <c r="R1143" s="1">
        <f>'pure data'!L1143</f>
        <v>42333.457638888889</v>
      </c>
      <c r="S1143" t="str">
        <f>'pure data'!F1143 &amp; "@soton.ac.uk"</f>
        <v>gas1g13@soton.ac.uk</v>
      </c>
      <c r="T1143">
        <f>'pure data'!B1143</f>
        <v>80233</v>
      </c>
      <c r="U1143" t="str">
        <f>'pure data'!R1143</f>
        <v>2015/11</v>
      </c>
      <c r="V1143" t="str">
        <f>'pure data'!M1143</f>
        <v>Y. Chen</v>
      </c>
    </row>
    <row r="1144" spans="2:22" x14ac:dyDescent="0.2">
      <c r="B1144" t="str">
        <f>'pure data'!A1144</f>
        <v>Printer 23</v>
      </c>
      <c r="C1144">
        <f>'pure data'!G1144</f>
        <v>426564947</v>
      </c>
      <c r="D1144" s="13">
        <f>'pure data'!H1144</f>
        <v>3.125E-2</v>
      </c>
      <c r="E1144">
        <f>'pure data'!I1144</f>
        <v>10</v>
      </c>
      <c r="F1144">
        <f>'pure data'!J1144</f>
        <v>2</v>
      </c>
      <c r="G1144" t="str">
        <f>'pure data'!K1144</f>
        <v>Yes</v>
      </c>
      <c r="H1144" t="str">
        <f>'pure data'!M1144</f>
        <v>Y. Chen</v>
      </c>
      <c r="I1144" t="str">
        <f>'pure data'!N1144</f>
        <v>undergraduate</v>
      </c>
      <c r="J1144" t="str">
        <f>'pure data'!O1144</f>
        <v>FEEG3003 - IP 342</v>
      </c>
      <c r="K1144">
        <f>'pure data'!P1144</f>
        <v>510671108</v>
      </c>
      <c r="L1144">
        <f>'pure data'!Q1144</f>
        <v>0</v>
      </c>
      <c r="M1144" t="str">
        <f>'pure data'!T1144</f>
        <v>yes</v>
      </c>
      <c r="N1144" t="str">
        <f>'pure data'!D1144</f>
        <v>Use</v>
      </c>
      <c r="O1144" t="str">
        <f>'pure data'!E1144 &amp; " " &amp; 'pure data'!F1144</f>
        <v>K. Y. W. kyw1g13</v>
      </c>
      <c r="P1144" t="s">
        <v>2130</v>
      </c>
      <c r="Q1144" s="1">
        <f>'pure data'!C1144</f>
        <v>42340.375</v>
      </c>
      <c r="R1144" s="1">
        <f>'pure data'!L1144</f>
        <v>42340.40625</v>
      </c>
      <c r="S1144" t="str">
        <f>'pure data'!F1144 &amp; "@soton.ac.uk"</f>
        <v>kyw1g13@soton.ac.uk</v>
      </c>
      <c r="T1144">
        <f>'pure data'!B1144</f>
        <v>82945</v>
      </c>
      <c r="U1144" t="str">
        <f>'pure data'!R1144</f>
        <v>2015/12</v>
      </c>
      <c r="V1144" t="str">
        <f>'pure data'!M1144</f>
        <v>Y. Chen</v>
      </c>
    </row>
    <row r="1145" spans="2:22" x14ac:dyDescent="0.2">
      <c r="B1145" t="str">
        <f>'pure data'!A1145</f>
        <v>Printer 26</v>
      </c>
      <c r="C1145">
        <f>'pure data'!G1145</f>
        <v>225765361</v>
      </c>
      <c r="D1145" s="13">
        <f>'pure data'!H1145</f>
        <v>0.18194444444444444</v>
      </c>
      <c r="E1145">
        <f>'pure data'!I1145</f>
        <v>108.1</v>
      </c>
      <c r="F1145">
        <f>'pure data'!J1145</f>
        <v>14.5</v>
      </c>
      <c r="G1145" t="str">
        <f>'pure data'!K1145</f>
        <v>Yes</v>
      </c>
      <c r="H1145" t="str">
        <f>'pure data'!M1145</f>
        <v>Y. Chen</v>
      </c>
      <c r="I1145" t="str">
        <f>'pure data'!N1145</f>
        <v>postgraduate</v>
      </c>
      <c r="J1145" t="str">
        <f>'pure data'!O1145</f>
        <v>FEEG6012 - GDP 35</v>
      </c>
      <c r="K1145">
        <f>'pure data'!P1145</f>
        <v>510667101</v>
      </c>
      <c r="L1145">
        <f>'pure data'!Q1145</f>
        <v>0</v>
      </c>
      <c r="M1145" t="str">
        <f>'pure data'!T1145</f>
        <v>yes</v>
      </c>
      <c r="N1145" t="str">
        <f>'pure data'!D1145</f>
        <v>Use</v>
      </c>
      <c r="O1145" t="str">
        <f>'pure data'!E1145 &amp; " " &amp; 'pure data'!F1145</f>
        <v>J. Y. T. Y. jyty2g12</v>
      </c>
      <c r="P1145" t="s">
        <v>2130</v>
      </c>
      <c r="Q1145" s="1">
        <f>'pure data'!C1145</f>
        <v>42340.375</v>
      </c>
      <c r="R1145" s="1">
        <f>'pure data'!L1145</f>
        <v>42340.556944444441</v>
      </c>
      <c r="S1145" t="str">
        <f>'pure data'!F1145 &amp; "@soton.ac.uk"</f>
        <v>jyty2g12@soton.ac.uk</v>
      </c>
      <c r="T1145">
        <f>'pure data'!B1145</f>
        <v>503063</v>
      </c>
      <c r="U1145" t="str">
        <f>'pure data'!R1145</f>
        <v>2015/12</v>
      </c>
      <c r="V1145" t="str">
        <f>'pure data'!M1145</f>
        <v>Y. Chen</v>
      </c>
    </row>
    <row r="1146" spans="2:22" x14ac:dyDescent="0.2">
      <c r="B1146" t="str">
        <f>'pure data'!A1146</f>
        <v>Printer 23</v>
      </c>
      <c r="C1146">
        <f>'pure data'!G1146</f>
        <v>225428918</v>
      </c>
      <c r="D1146" s="13">
        <f>'pure data'!H1146</f>
        <v>0.13749999999999998</v>
      </c>
      <c r="E1146">
        <f>'pure data'!I1146</f>
        <v>16.7</v>
      </c>
      <c r="F1146">
        <f>'pure data'!J1146</f>
        <v>7.5</v>
      </c>
      <c r="G1146" t="str">
        <f>'pure data'!K1146</f>
        <v>Yes</v>
      </c>
      <c r="H1146" t="str">
        <f>'pure data'!M1146</f>
        <v>Y. Chen</v>
      </c>
      <c r="I1146" t="str">
        <f>'pure data'!N1146</f>
        <v>postgraduate</v>
      </c>
      <c r="J1146" t="str">
        <f>'pure data'!O1146</f>
        <v>FEEG6012 - GDP 91</v>
      </c>
      <c r="K1146">
        <f>'pure data'!P1146</f>
        <v>511047102</v>
      </c>
      <c r="L1146">
        <f>'pure data'!Q1146</f>
        <v>0</v>
      </c>
      <c r="M1146" t="str">
        <f>'pure data'!T1146</f>
        <v>yes</v>
      </c>
      <c r="N1146" t="str">
        <f>'pure data'!D1146</f>
        <v>Use</v>
      </c>
      <c r="O1146" t="str">
        <f>'pure data'!E1146 &amp; " " &amp; 'pure data'!F1146</f>
        <v>W. E. we1g12</v>
      </c>
      <c r="P1146" t="s">
        <v>2130</v>
      </c>
      <c r="Q1146" s="1">
        <f>'pure data'!C1146</f>
        <v>42340.40625</v>
      </c>
      <c r="R1146" s="1">
        <f>'pure data'!L1146</f>
        <v>42340.543749999997</v>
      </c>
      <c r="S1146" t="str">
        <f>'pure data'!F1146 &amp; "@soton.ac.uk"</f>
        <v>we1g12@soton.ac.uk</v>
      </c>
      <c r="T1146">
        <f>'pure data'!B1146</f>
        <v>82945</v>
      </c>
      <c r="U1146" t="str">
        <f>'pure data'!R1146</f>
        <v>2015/12</v>
      </c>
      <c r="V1146" t="str">
        <f>'pure data'!M1146</f>
        <v>Y. Chen</v>
      </c>
    </row>
    <row r="1147" spans="2:22" x14ac:dyDescent="0.2">
      <c r="B1147" t="str">
        <f>'pure data'!A1147</f>
        <v>Printer 28</v>
      </c>
      <c r="C1147">
        <f>'pure data'!G1147</f>
        <v>426085003</v>
      </c>
      <c r="D1147" s="13">
        <f>'pure data'!H1147</f>
        <v>1.2409722222222224</v>
      </c>
      <c r="E1147">
        <f>'pure data'!I1147</f>
        <v>175.5</v>
      </c>
      <c r="F1147">
        <f>'pure data'!J1147</f>
        <v>53.5</v>
      </c>
      <c r="G1147" t="str">
        <f>'pure data'!K1147</f>
        <v>Yes</v>
      </c>
      <c r="H1147" t="str">
        <f>'pure data'!M1147</f>
        <v>W. Keum</v>
      </c>
      <c r="I1147" t="str">
        <f>'pure data'!N1147</f>
        <v>undergraduate</v>
      </c>
      <c r="J1147" t="str">
        <f>'pure data'!O1147</f>
        <v>FEEG3003 - IP 202</v>
      </c>
      <c r="K1147">
        <f>'pure data'!P1147</f>
        <v>510671108</v>
      </c>
      <c r="L1147">
        <f>'pure data'!Q1147</f>
        <v>0</v>
      </c>
      <c r="M1147" t="str">
        <f>'pure data'!T1147</f>
        <v>yes</v>
      </c>
      <c r="N1147" t="str">
        <f>'pure data'!D1147</f>
        <v>Use</v>
      </c>
      <c r="O1147" t="str">
        <f>'pure data'!E1147 &amp; " " &amp; 'pure data'!F1147</f>
        <v>R. D. S. rds1g13</v>
      </c>
      <c r="P1147" t="s">
        <v>2130</v>
      </c>
      <c r="Q1147" s="1">
        <f>'pure data'!C1147</f>
        <v>42340.375</v>
      </c>
      <c r="R1147" s="1">
        <f>'pure data'!L1147</f>
        <v>42341.615972222222</v>
      </c>
      <c r="S1147" t="str">
        <f>'pure data'!F1147 &amp; "@soton.ac.uk"</f>
        <v>rds1g13@soton.ac.uk</v>
      </c>
      <c r="T1147">
        <f>'pure data'!B1147</f>
        <v>503090</v>
      </c>
      <c r="U1147" t="str">
        <f>'pure data'!R1147</f>
        <v>2015/12</v>
      </c>
      <c r="V1147" t="str">
        <f>'pure data'!M1147</f>
        <v>W. Keum</v>
      </c>
    </row>
    <row r="1148" spans="2:22" x14ac:dyDescent="0.2">
      <c r="B1148" t="str">
        <f>'pure data'!A1148</f>
        <v>Printer 21</v>
      </c>
      <c r="C1148">
        <f>'pure data'!G1148</f>
        <v>426085003</v>
      </c>
      <c r="D1148" s="13">
        <f>'pure data'!H1148</f>
        <v>6.1111111111111116E-2</v>
      </c>
      <c r="E1148">
        <f>'pure data'!I1148</f>
        <v>16</v>
      </c>
      <c r="F1148">
        <f>'pure data'!J1148</f>
        <v>3</v>
      </c>
      <c r="G1148" t="str">
        <f>'pure data'!K1148</f>
        <v>Yes</v>
      </c>
      <c r="H1148" t="str">
        <f>'pure data'!M1148</f>
        <v>W. Keum</v>
      </c>
      <c r="I1148" t="str">
        <f>'pure data'!N1148</f>
        <v>undergraduate</v>
      </c>
      <c r="J1148" t="str">
        <f>'pure data'!O1148</f>
        <v>FEEG3003 - IP 202</v>
      </c>
      <c r="K1148">
        <f>'pure data'!P1148</f>
        <v>510671108</v>
      </c>
      <c r="L1148">
        <f>'pure data'!Q1148</f>
        <v>0</v>
      </c>
      <c r="M1148" t="str">
        <f>'pure data'!T1148</f>
        <v>yes</v>
      </c>
      <c r="N1148" t="str">
        <f>'pure data'!D1148</f>
        <v>Use</v>
      </c>
      <c r="O1148" t="str">
        <f>'pure data'!E1148 &amp; " " &amp; 'pure data'!F1148</f>
        <v>R. D. S. rds1g13</v>
      </c>
      <c r="P1148" t="s">
        <v>2130</v>
      </c>
      <c r="Q1148" s="1">
        <f>'pure data'!C1148</f>
        <v>42340.375</v>
      </c>
      <c r="R1148" s="1">
        <f>'pure data'!L1148</f>
        <v>42340.436111111114</v>
      </c>
      <c r="S1148" t="str">
        <f>'pure data'!F1148 &amp; "@soton.ac.uk"</f>
        <v>rds1g13@soton.ac.uk</v>
      </c>
      <c r="T1148">
        <f>'pure data'!B1148</f>
        <v>63120</v>
      </c>
      <c r="U1148" t="str">
        <f>'pure data'!R1148</f>
        <v>2015/12</v>
      </c>
      <c r="V1148" t="str">
        <f>'pure data'!M1148</f>
        <v>W. Keum</v>
      </c>
    </row>
    <row r="1149" spans="2:22" x14ac:dyDescent="0.2">
      <c r="B1149" t="str">
        <f>'pure data'!A1149</f>
        <v>Printer 26</v>
      </c>
      <c r="C1149">
        <f>'pure data'!G1149</f>
        <v>425765361</v>
      </c>
      <c r="D1149" s="13">
        <f>'pure data'!H1149</f>
        <v>0.15416666666666667</v>
      </c>
      <c r="E1149">
        <f>'pure data'!I1149</f>
        <v>84.1</v>
      </c>
      <c r="F1149">
        <f>'pure data'!J1149</f>
        <v>10</v>
      </c>
      <c r="G1149" t="str">
        <f>'pure data'!K1149</f>
        <v>Yes</v>
      </c>
      <c r="H1149" t="str">
        <f>'pure data'!M1149</f>
        <v>T. Standen</v>
      </c>
      <c r="I1149" t="str">
        <f>'pure data'!N1149</f>
        <v>undergraduate</v>
      </c>
      <c r="J1149" t="str">
        <f>'pure data'!O1149</f>
        <v>FEEG6012 - GDP 35</v>
      </c>
      <c r="K1149">
        <f>'pure data'!P1149</f>
        <v>510667101</v>
      </c>
      <c r="L1149">
        <f>'pure data'!Q1149</f>
        <v>0</v>
      </c>
      <c r="M1149" t="str">
        <f>'pure data'!T1149</f>
        <v>yes</v>
      </c>
      <c r="N1149" t="str">
        <f>'pure data'!D1149</f>
        <v>Use</v>
      </c>
      <c r="O1149" t="str">
        <f>'pure data'!E1149 &amp; " " &amp; 'pure data'!F1149</f>
        <v>J. Y. T. Y. jyty2g12</v>
      </c>
      <c r="P1149" t="s">
        <v>2130</v>
      </c>
      <c r="Q1149" s="1">
        <f>'pure data'!C1149</f>
        <v>42340.556944444441</v>
      </c>
      <c r="R1149" s="1">
        <f>'pure data'!L1149</f>
        <v>42340.711111111108</v>
      </c>
      <c r="S1149" t="str">
        <f>'pure data'!F1149 &amp; "@soton.ac.uk"</f>
        <v>jyty2g12@soton.ac.uk</v>
      </c>
      <c r="T1149">
        <f>'pure data'!B1149</f>
        <v>503063</v>
      </c>
      <c r="U1149" t="str">
        <f>'pure data'!R1149</f>
        <v>2015/12</v>
      </c>
      <c r="V1149" t="str">
        <f>'pure data'!M1149</f>
        <v>T. Standen</v>
      </c>
    </row>
    <row r="1150" spans="2:22" x14ac:dyDescent="0.2">
      <c r="B1150" t="str">
        <f>'pure data'!A1150</f>
        <v>Printer 23</v>
      </c>
      <c r="C1150">
        <f>'pure data'!G1150</f>
        <v>223403373</v>
      </c>
      <c r="D1150" s="13">
        <f>'pure data'!H1150</f>
        <v>0.23819444444444446</v>
      </c>
      <c r="E1150">
        <f>'pure data'!I1150</f>
        <v>288</v>
      </c>
      <c r="F1150">
        <f>'pure data'!J1150</f>
        <v>26</v>
      </c>
      <c r="G1150" t="str">
        <f>'pure data'!K1150</f>
        <v>Yes</v>
      </c>
      <c r="H1150" t="str">
        <f>'pure data'!M1150</f>
        <v>L. Muscutt</v>
      </c>
      <c r="I1150" t="str">
        <f>'pure data'!N1150</f>
        <v>postgraduate</v>
      </c>
      <c r="J1150" t="str">
        <f>'pure data'!O1150</f>
        <v>Eng D</v>
      </c>
      <c r="K1150">
        <f>'pure data'!P1150</f>
        <v>513045101</v>
      </c>
      <c r="L1150">
        <f>'pure data'!Q1150</f>
        <v>0</v>
      </c>
      <c r="M1150" t="str">
        <f>'pure data'!T1150</f>
        <v>yes</v>
      </c>
      <c r="N1150" t="str">
        <f>'pure data'!D1150</f>
        <v>Use</v>
      </c>
      <c r="O1150" t="str">
        <f>'pure data'!E1150 &amp; " " &amp; 'pure data'!F1150</f>
        <v>A. J. F. D. ajfd1g09</v>
      </c>
      <c r="P1150" t="s">
        <v>2130</v>
      </c>
      <c r="Q1150" s="1">
        <f>'pure data'!C1150</f>
        <v>42347.375</v>
      </c>
      <c r="R1150" s="1">
        <f>'pure data'!L1150</f>
        <v>42347.613194444442</v>
      </c>
      <c r="S1150" t="str">
        <f>'pure data'!F1150 &amp; "@soton.ac.uk"</f>
        <v>ajfd1g09@soton.ac.uk</v>
      </c>
      <c r="T1150">
        <f>'pure data'!B1150</f>
        <v>82945</v>
      </c>
      <c r="U1150" t="str">
        <f>'pure data'!R1150</f>
        <v>2015/12</v>
      </c>
      <c r="V1150" t="str">
        <f>'pure data'!M1150</f>
        <v>L. Muscutt</v>
      </c>
    </row>
    <row r="1151" spans="2:22" x14ac:dyDescent="0.2">
      <c r="B1151" t="str">
        <f>'pure data'!A1151</f>
        <v>Printer 22</v>
      </c>
      <c r="C1151">
        <f>'pure data'!G1151</f>
        <v>426269341</v>
      </c>
      <c r="D1151" s="13">
        <f>'pure data'!H1151</f>
        <v>6.458333333333334E-2</v>
      </c>
      <c r="E1151">
        <f>'pure data'!I1151</f>
        <v>30.7</v>
      </c>
      <c r="F1151">
        <f>'pure data'!J1151</f>
        <v>4</v>
      </c>
      <c r="G1151" t="str">
        <f>'pure data'!K1151</f>
        <v>Yes</v>
      </c>
      <c r="H1151" t="str">
        <f>'pure data'!M1151</f>
        <v>L. Muscutt</v>
      </c>
      <c r="I1151" t="str">
        <f>'pure data'!N1151</f>
        <v>undergraduate</v>
      </c>
      <c r="J1151" t="str">
        <f>'pure data'!O1151</f>
        <v>FEEG3003 - IP 17</v>
      </c>
      <c r="K1151">
        <f>'pure data'!P1151</f>
        <v>510671108</v>
      </c>
      <c r="L1151">
        <f>'pure data'!Q1151</f>
        <v>0</v>
      </c>
      <c r="M1151" t="str">
        <f>'pure data'!T1151</f>
        <v>yes</v>
      </c>
      <c r="N1151" t="str">
        <f>'pure data'!D1151</f>
        <v>Use</v>
      </c>
      <c r="O1151" t="str">
        <f>'pure data'!E1151 &amp; " " &amp; 'pure data'!F1151</f>
        <v>Z. Z. zz9d13</v>
      </c>
      <c r="P1151" t="s">
        <v>2130</v>
      </c>
      <c r="Q1151" s="1">
        <f>'pure data'!C1151</f>
        <v>42347.375</v>
      </c>
      <c r="R1151" s="1">
        <f>'pure data'!L1151</f>
        <v>42347.439583333333</v>
      </c>
      <c r="S1151" t="str">
        <f>'pure data'!F1151 &amp; "@soton.ac.uk"</f>
        <v>zz9d13@soton.ac.uk</v>
      </c>
      <c r="T1151">
        <f>'pure data'!B1151</f>
        <v>84047</v>
      </c>
      <c r="U1151" t="str">
        <f>'pure data'!R1151</f>
        <v>2015/12</v>
      </c>
      <c r="V1151" t="str">
        <f>'pure data'!M1151</f>
        <v>L. Muscutt</v>
      </c>
    </row>
    <row r="1152" spans="2:22" x14ac:dyDescent="0.2">
      <c r="B1152" t="str">
        <f>'pure data'!A1152</f>
        <v>Printer 10</v>
      </c>
      <c r="C1152">
        <f>'pure data'!G1152</f>
        <v>425472631</v>
      </c>
      <c r="D1152" s="13">
        <f>'pure data'!H1152</f>
        <v>8.4722222222222213E-2</v>
      </c>
      <c r="E1152">
        <f>'pure data'!I1152</f>
        <v>48</v>
      </c>
      <c r="F1152">
        <f>'pure data'!J1152</f>
        <v>5.5</v>
      </c>
      <c r="G1152" t="str">
        <f>'pure data'!K1152</f>
        <v>Yes</v>
      </c>
      <c r="H1152" t="str">
        <f>'pure data'!M1152</f>
        <v>S. Zhou</v>
      </c>
      <c r="I1152" t="str">
        <f>'pure data'!N1152</f>
        <v>undergraduate</v>
      </c>
      <c r="J1152" t="str">
        <f>'pure data'!O1152</f>
        <v>FEEG6012 - GDP 78</v>
      </c>
      <c r="K1152">
        <f>'pure data'!P1152</f>
        <v>510667101</v>
      </c>
      <c r="L1152">
        <f>'pure data'!Q1152</f>
        <v>0</v>
      </c>
      <c r="M1152" t="str">
        <f>'pure data'!T1152</f>
        <v>yes</v>
      </c>
      <c r="N1152" t="str">
        <f>'pure data'!D1152</f>
        <v>Use</v>
      </c>
      <c r="O1152" t="str">
        <f>'pure data'!E1152 &amp; " " &amp; 'pure data'!F1152</f>
        <v>Samuel Mead sm26g12</v>
      </c>
      <c r="P1152" t="s">
        <v>2130</v>
      </c>
      <c r="Q1152" s="1">
        <f>'pure data'!C1152</f>
        <v>42347.375</v>
      </c>
      <c r="R1152" s="1">
        <f>'pure data'!L1152</f>
        <v>42347.459722222222</v>
      </c>
      <c r="S1152" t="str">
        <f>'pure data'!F1152 &amp; "@soton.ac.uk"</f>
        <v>sm26g12@soton.ac.uk</v>
      </c>
      <c r="T1152">
        <f>'pure data'!B1152</f>
        <v>80265</v>
      </c>
      <c r="U1152" t="str">
        <f>'pure data'!R1152</f>
        <v>2015/12</v>
      </c>
      <c r="V1152" t="str">
        <f>'pure data'!M1152</f>
        <v>S. Zhou</v>
      </c>
    </row>
    <row r="1153" spans="2:22" x14ac:dyDescent="0.2">
      <c r="B1153" t="str">
        <f>'pure data'!A1153</f>
        <v>Printer 16</v>
      </c>
      <c r="C1153">
        <f>'pure data'!G1153</f>
        <v>425757199</v>
      </c>
      <c r="D1153" s="13">
        <f>'pure data'!H1153</f>
        <v>0.12708333333333333</v>
      </c>
      <c r="E1153">
        <f>'pure data'!I1153</f>
        <v>74.7</v>
      </c>
      <c r="F1153">
        <f>'pure data'!J1153</f>
        <v>8.5</v>
      </c>
      <c r="G1153" t="str">
        <f>'pure data'!K1153</f>
        <v>Yes</v>
      </c>
      <c r="H1153" t="str">
        <f>'pure data'!M1153</f>
        <v>S. Zhou</v>
      </c>
      <c r="I1153" t="str">
        <f>'pure data'!N1153</f>
        <v>undergraduate</v>
      </c>
      <c r="J1153" t="str">
        <f>'pure data'!O1153</f>
        <v>FEEG6012 - GDP 35</v>
      </c>
      <c r="K1153">
        <f>'pure data'!P1153</f>
        <v>510667101</v>
      </c>
      <c r="L1153">
        <f>'pure data'!Q1153</f>
        <v>0</v>
      </c>
      <c r="M1153" t="str">
        <f>'pure data'!T1153</f>
        <v>yes</v>
      </c>
      <c r="N1153" t="str">
        <f>'pure data'!D1153</f>
        <v>Use</v>
      </c>
      <c r="O1153" t="str">
        <f>'pure data'!E1153 &amp; " " &amp; 'pure data'!F1153</f>
        <v>D. K. T. dkt1g12</v>
      </c>
      <c r="P1153" t="s">
        <v>2130</v>
      </c>
      <c r="Q1153" s="1">
        <f>'pure data'!C1153</f>
        <v>42347.375</v>
      </c>
      <c r="R1153" s="1">
        <f>'pure data'!L1153</f>
        <v>42347.502083333333</v>
      </c>
      <c r="S1153" t="str">
        <f>'pure data'!F1153 &amp; "@soton.ac.uk"</f>
        <v>dkt1g12@soton.ac.uk</v>
      </c>
      <c r="T1153">
        <f>'pure data'!B1153</f>
        <v>82908</v>
      </c>
      <c r="U1153" t="str">
        <f>'pure data'!R1153</f>
        <v>2015/12</v>
      </c>
      <c r="V1153" t="str">
        <f>'pure data'!M1153</f>
        <v>S. Zhou</v>
      </c>
    </row>
    <row r="1154" spans="2:22" x14ac:dyDescent="0.2">
      <c r="B1154" t="str">
        <f>'pure data'!A1154</f>
        <v>Printer 26</v>
      </c>
      <c r="C1154">
        <f>'pure data'!G1154</f>
        <v>425757199</v>
      </c>
      <c r="D1154" s="13">
        <f>'pure data'!H1154</f>
        <v>0.2638888888888889</v>
      </c>
      <c r="E1154">
        <f>'pure data'!I1154</f>
        <v>168.4</v>
      </c>
      <c r="F1154">
        <f>'pure data'!J1154</f>
        <v>18</v>
      </c>
      <c r="G1154" t="str">
        <f>'pure data'!K1154</f>
        <v>Yes</v>
      </c>
      <c r="H1154" t="str">
        <f>'pure data'!M1154</f>
        <v>S. Zhou</v>
      </c>
      <c r="I1154" t="str">
        <f>'pure data'!N1154</f>
        <v>undergraduate</v>
      </c>
      <c r="J1154" t="str">
        <f>'pure data'!O1154</f>
        <v>FEEG6012 - GDP 35</v>
      </c>
      <c r="K1154">
        <f>'pure data'!P1154</f>
        <v>510667101</v>
      </c>
      <c r="L1154">
        <f>'pure data'!Q1154</f>
        <v>0</v>
      </c>
      <c r="M1154" t="str">
        <f>'pure data'!T1154</f>
        <v>yes</v>
      </c>
      <c r="N1154" t="str">
        <f>'pure data'!D1154</f>
        <v>Use</v>
      </c>
      <c r="O1154" t="str">
        <f>'pure data'!E1154 &amp; " " &amp; 'pure data'!F1154</f>
        <v>D. K. T. dkt1g12</v>
      </c>
      <c r="P1154" t="s">
        <v>2130</v>
      </c>
      <c r="Q1154" s="1">
        <f>'pure data'!C1154</f>
        <v>42347.375</v>
      </c>
      <c r="R1154" s="1">
        <f>'pure data'!L1154</f>
        <v>42347.638888888891</v>
      </c>
      <c r="S1154" t="str">
        <f>'pure data'!F1154 &amp; "@soton.ac.uk"</f>
        <v>dkt1g12@soton.ac.uk</v>
      </c>
      <c r="T1154">
        <f>'pure data'!B1154</f>
        <v>503063</v>
      </c>
      <c r="U1154" t="str">
        <f>'pure data'!R1154</f>
        <v>2015/12</v>
      </c>
      <c r="V1154" t="str">
        <f>'pure data'!M1154</f>
        <v>S. Zhou</v>
      </c>
    </row>
    <row r="1155" spans="2:22" x14ac:dyDescent="0.2">
      <c r="B1155" t="str">
        <f>'pure data'!A1155</f>
        <v>Printer 22</v>
      </c>
      <c r="C1155">
        <f>'pure data'!G1155</f>
        <v>224360643</v>
      </c>
      <c r="D1155" s="13">
        <f>'pure data'!H1155</f>
        <v>7.0833333333333331E-2</v>
      </c>
      <c r="E1155">
        <f>'pure data'!I1155</f>
        <v>18</v>
      </c>
      <c r="F1155">
        <f>'pure data'!J1155</f>
        <v>4.5</v>
      </c>
      <c r="G1155" t="str">
        <f>'pure data'!K1155</f>
        <v>N/A</v>
      </c>
      <c r="H1155" t="str">
        <f>'pure data'!M1155</f>
        <v>L. Wollatz</v>
      </c>
      <c r="I1155" t="str">
        <f>'pure data'!N1155</f>
        <v>demonstrator</v>
      </c>
      <c r="J1155" t="str">
        <f>'pure data'!O1155</f>
        <v>test prints of failure for video</v>
      </c>
      <c r="K1155">
        <f>'pure data'!P1155</f>
        <v>515665101</v>
      </c>
      <c r="L1155" t="str">
        <f>'pure data'!Q1155</f>
        <v>failed</v>
      </c>
      <c r="M1155" t="str">
        <f>'pure data'!T1155</f>
        <v>no</v>
      </c>
      <c r="N1155" t="str">
        <f>'pure data'!D1155</f>
        <v>Use</v>
      </c>
      <c r="O1155" t="str">
        <f>'pure data'!E1155 &amp; " " &amp; 'pure data'!F1155</f>
        <v>Lasse Wollatz lw6g10</v>
      </c>
      <c r="P1155" t="s">
        <v>2130</v>
      </c>
      <c r="Q1155" s="1">
        <f>'pure data'!C1155</f>
        <v>42355.375</v>
      </c>
      <c r="R1155" s="1">
        <f>'pure data'!L1155</f>
        <v>42355.38208333333</v>
      </c>
      <c r="S1155" t="str">
        <f>'pure data'!F1155 &amp; "@soton.ac.uk"</f>
        <v>lw6g10@soton.ac.uk</v>
      </c>
      <c r="T1155">
        <f>'pure data'!B1155</f>
        <v>84047</v>
      </c>
      <c r="U1155" t="str">
        <f>'pure data'!R1155</f>
        <v>2015/12</v>
      </c>
      <c r="V1155" t="str">
        <f>'pure data'!M1155</f>
        <v>L. Wollatz</v>
      </c>
    </row>
    <row r="1156" spans="2:22" x14ac:dyDescent="0.2">
      <c r="B1156" t="str">
        <f>'pure data'!A1156</f>
        <v>Printer 22</v>
      </c>
      <c r="C1156">
        <f>'pure data'!G1156</f>
        <v>224360643</v>
      </c>
      <c r="D1156" s="13">
        <f>'pure data'!H1156</f>
        <v>7.0833333333333331E-2</v>
      </c>
      <c r="E1156">
        <f>'pure data'!I1156</f>
        <v>18</v>
      </c>
      <c r="F1156">
        <f>'pure data'!J1156</f>
        <v>4.5</v>
      </c>
      <c r="G1156" t="str">
        <f>'pure data'!K1156</f>
        <v>N/A</v>
      </c>
      <c r="H1156" t="str">
        <f>'pure data'!M1156</f>
        <v>L. Wollatz</v>
      </c>
      <c r="I1156" t="str">
        <f>'pure data'!N1156</f>
        <v>demonstrator</v>
      </c>
      <c r="J1156" t="str">
        <f>'pure data'!O1156</f>
        <v>test prints of failure for video</v>
      </c>
      <c r="K1156">
        <f>'pure data'!P1156</f>
        <v>515665101</v>
      </c>
      <c r="L1156" t="str">
        <f>'pure data'!Q1156</f>
        <v>failed</v>
      </c>
      <c r="M1156" t="str">
        <f>'pure data'!T1156</f>
        <v>no</v>
      </c>
      <c r="N1156" t="str">
        <f>'pure data'!D1156</f>
        <v>Use</v>
      </c>
      <c r="O1156" t="str">
        <f>'pure data'!E1156 &amp; " " &amp; 'pure data'!F1156</f>
        <v>Lasse Wollatz lw6g10</v>
      </c>
      <c r="P1156" t="s">
        <v>2130</v>
      </c>
      <c r="Q1156" s="1">
        <f>'pure data'!C1156</f>
        <v>42355.38208333333</v>
      </c>
      <c r="R1156" s="1">
        <f>'pure data'!L1156</f>
        <v>42355.38916666666</v>
      </c>
      <c r="S1156" t="str">
        <f>'pure data'!F1156 &amp; "@soton.ac.uk"</f>
        <v>lw6g10@soton.ac.uk</v>
      </c>
      <c r="T1156">
        <f>'pure data'!B1156</f>
        <v>84047</v>
      </c>
      <c r="U1156" t="str">
        <f>'pure data'!R1156</f>
        <v>2015/12</v>
      </c>
      <c r="V1156" t="str">
        <f>'pure data'!M1156</f>
        <v>L. Wollatz</v>
      </c>
    </row>
    <row r="1157" spans="2:22" x14ac:dyDescent="0.2">
      <c r="B1157" t="str">
        <f>'pure data'!A1157</f>
        <v>Printer 22</v>
      </c>
      <c r="C1157">
        <f>'pure data'!G1157</f>
        <v>224360643</v>
      </c>
      <c r="D1157" s="13">
        <f>'pure data'!H1157</f>
        <v>7.0833333333333331E-2</v>
      </c>
      <c r="E1157">
        <f>'pure data'!I1157</f>
        <v>18</v>
      </c>
      <c r="F1157">
        <f>'pure data'!J1157</f>
        <v>4.5</v>
      </c>
      <c r="G1157" t="str">
        <f>'pure data'!K1157</f>
        <v>N/A</v>
      </c>
      <c r="H1157" t="str">
        <f>'pure data'!M1157</f>
        <v>L. Wollatz</v>
      </c>
      <c r="I1157" t="str">
        <f>'pure data'!N1157</f>
        <v>demonstrator</v>
      </c>
      <c r="J1157" t="str">
        <f>'pure data'!O1157</f>
        <v>test prints of failure for video</v>
      </c>
      <c r="K1157">
        <f>'pure data'!P1157</f>
        <v>515665101</v>
      </c>
      <c r="L1157" t="str">
        <f>'pure data'!Q1157</f>
        <v>failed</v>
      </c>
      <c r="M1157" t="str">
        <f>'pure data'!T1157</f>
        <v>no</v>
      </c>
      <c r="N1157" t="str">
        <f>'pure data'!D1157</f>
        <v>Use</v>
      </c>
      <c r="O1157" t="str">
        <f>'pure data'!E1157 &amp; " " &amp; 'pure data'!F1157</f>
        <v>Lasse Wollatz lw6g10</v>
      </c>
      <c r="P1157" t="s">
        <v>2130</v>
      </c>
      <c r="Q1157" s="1">
        <f>'pure data'!C1157</f>
        <v>42355.38916666666</v>
      </c>
      <c r="R1157" s="1">
        <f>'pure data'!L1157</f>
        <v>42355.396249999991</v>
      </c>
      <c r="S1157" t="str">
        <f>'pure data'!F1157 &amp; "@soton.ac.uk"</f>
        <v>lw6g10@soton.ac.uk</v>
      </c>
      <c r="T1157">
        <f>'pure data'!B1157</f>
        <v>84047</v>
      </c>
      <c r="U1157" t="str">
        <f>'pure data'!R1157</f>
        <v>2015/12</v>
      </c>
      <c r="V1157" t="str">
        <f>'pure data'!M1157</f>
        <v>L. Wollatz</v>
      </c>
    </row>
    <row r="1158" spans="2:22" x14ac:dyDescent="0.2">
      <c r="B1158" t="str">
        <f>'pure data'!A1158</f>
        <v>Printer 22</v>
      </c>
      <c r="C1158">
        <f>'pure data'!G1158</f>
        <v>224360643</v>
      </c>
      <c r="D1158" s="13">
        <f>'pure data'!H1158</f>
        <v>7.0833333333333331E-2</v>
      </c>
      <c r="E1158">
        <f>'pure data'!I1158</f>
        <v>18</v>
      </c>
      <c r="F1158">
        <f>'pure data'!J1158</f>
        <v>4.5</v>
      </c>
      <c r="G1158" t="str">
        <f>'pure data'!K1158</f>
        <v>N/A</v>
      </c>
      <c r="H1158" t="str">
        <f>'pure data'!M1158</f>
        <v>L. Wollatz</v>
      </c>
      <c r="I1158" t="str">
        <f>'pure data'!N1158</f>
        <v>demonstrator</v>
      </c>
      <c r="J1158" t="str">
        <f>'pure data'!O1158</f>
        <v>test prints of failure for video</v>
      </c>
      <c r="K1158">
        <f>'pure data'!P1158</f>
        <v>515665101</v>
      </c>
      <c r="L1158" t="str">
        <f>'pure data'!Q1158</f>
        <v>failed</v>
      </c>
      <c r="M1158" t="str">
        <f>'pure data'!T1158</f>
        <v>no</v>
      </c>
      <c r="N1158" t="str">
        <f>'pure data'!D1158</f>
        <v>Use</v>
      </c>
      <c r="O1158" t="str">
        <f>'pure data'!E1158 &amp; " " &amp; 'pure data'!F1158</f>
        <v>Lasse Wollatz lw6g10</v>
      </c>
      <c r="P1158" t="s">
        <v>2130</v>
      </c>
      <c r="Q1158" s="1">
        <f>'pure data'!C1158</f>
        <v>42355.396249999991</v>
      </c>
      <c r="R1158" s="1">
        <f>'pure data'!L1158</f>
        <v>42355.403333333321</v>
      </c>
      <c r="S1158" t="str">
        <f>'pure data'!F1158 &amp; "@soton.ac.uk"</f>
        <v>lw6g10@soton.ac.uk</v>
      </c>
      <c r="T1158">
        <f>'pure data'!B1158</f>
        <v>84047</v>
      </c>
      <c r="U1158" t="str">
        <f>'pure data'!R1158</f>
        <v>2015/12</v>
      </c>
      <c r="V1158" t="str">
        <f>'pure data'!M1158</f>
        <v>L. Wollatz</v>
      </c>
    </row>
    <row r="1159" spans="2:22" x14ac:dyDescent="0.2">
      <c r="B1159" t="str">
        <f>'pure data'!A1159</f>
        <v>Printer 22</v>
      </c>
      <c r="C1159">
        <f>'pure data'!G1159</f>
        <v>224360643</v>
      </c>
      <c r="D1159" s="13">
        <f>'pure data'!H1159</f>
        <v>7.0833333333333331E-2</v>
      </c>
      <c r="E1159">
        <f>'pure data'!I1159</f>
        <v>18</v>
      </c>
      <c r="F1159">
        <f>'pure data'!J1159</f>
        <v>4.5</v>
      </c>
      <c r="G1159" t="str">
        <f>'pure data'!K1159</f>
        <v>N/A</v>
      </c>
      <c r="H1159" t="str">
        <f>'pure data'!M1159</f>
        <v>L. Wollatz</v>
      </c>
      <c r="I1159" t="str">
        <f>'pure data'!N1159</f>
        <v>demonstrator</v>
      </c>
      <c r="J1159" t="str">
        <f>'pure data'!O1159</f>
        <v>test prints of failure for video</v>
      </c>
      <c r="K1159">
        <f>'pure data'!P1159</f>
        <v>515665101</v>
      </c>
      <c r="L1159">
        <f>'pure data'!Q1159</f>
        <v>0</v>
      </c>
      <c r="M1159" t="str">
        <f>'pure data'!T1159</f>
        <v>yes</v>
      </c>
      <c r="N1159" t="str">
        <f>'pure data'!D1159</f>
        <v>Use</v>
      </c>
      <c r="O1159" t="str">
        <f>'pure data'!E1159 &amp; " " &amp; 'pure data'!F1159</f>
        <v>Lasse Wollatz lw6g10</v>
      </c>
      <c r="P1159" t="s">
        <v>2130</v>
      </c>
      <c r="Q1159" s="1">
        <f>'pure data'!C1159</f>
        <v>42355.403333333321</v>
      </c>
      <c r="R1159" s="1">
        <f>'pure data'!L1159</f>
        <v>42355.474166666652</v>
      </c>
      <c r="S1159" t="str">
        <f>'pure data'!F1159 &amp; "@soton.ac.uk"</f>
        <v>lw6g10@soton.ac.uk</v>
      </c>
      <c r="T1159">
        <f>'pure data'!B1159</f>
        <v>84047</v>
      </c>
      <c r="U1159" t="str">
        <f>'pure data'!R1159</f>
        <v>2015/12</v>
      </c>
      <c r="V1159" t="str">
        <f>'pure data'!M1159</f>
        <v>L. Wollatz</v>
      </c>
    </row>
    <row r="1160" spans="2:22" x14ac:dyDescent="0.2">
      <c r="B1160" t="str">
        <f>'pure data'!A1160</f>
        <v>Printer 20</v>
      </c>
      <c r="C1160">
        <f>'pure data'!G1160</f>
        <v>427578607</v>
      </c>
      <c r="D1160" s="13">
        <f>'pure data'!H1160</f>
        <v>2.4999999999999998E-2</v>
      </c>
      <c r="E1160">
        <f>'pure data'!I1160</f>
        <v>12.6</v>
      </c>
      <c r="F1160">
        <f>'pure data'!J1160</f>
        <v>2</v>
      </c>
      <c r="G1160" t="str">
        <f>'pure data'!K1160</f>
        <v>No</v>
      </c>
      <c r="H1160" t="str">
        <f>'pure data'!M1160</f>
        <v>G. Cidonio</v>
      </c>
      <c r="I1160" t="str">
        <f>'pure data'!N1160</f>
        <v>undergraduate</v>
      </c>
      <c r="J1160" t="str">
        <f>'pure data'!O1160</f>
        <v>3D Printing Training Mech</v>
      </c>
      <c r="K1160">
        <f>'pure data'!P1160</f>
        <v>510671108</v>
      </c>
      <c r="L1160" t="str">
        <f>'pure data'!Q1160</f>
        <v>failed</v>
      </c>
      <c r="M1160" t="str">
        <f>'pure data'!T1160</f>
        <v>no</v>
      </c>
      <c r="N1160" t="str">
        <f>'pure data'!D1160</f>
        <v>Use</v>
      </c>
      <c r="O1160" t="str">
        <f>'pure data'!E1160 &amp; " " &amp; 'pure data'!F1160</f>
        <v>A. M. am18g15</v>
      </c>
      <c r="P1160" t="s">
        <v>2130</v>
      </c>
      <c r="Q1160" s="1">
        <f>'pure data'!C1160</f>
        <v>42381.375</v>
      </c>
      <c r="R1160" s="1">
        <f>'pure data'!L1160</f>
        <v>42381.377500000002</v>
      </c>
      <c r="S1160" t="str">
        <f>'pure data'!F1160 &amp; "@soton.ac.uk"</f>
        <v>am18g15@soton.ac.uk</v>
      </c>
      <c r="T1160">
        <f>'pure data'!B1160</f>
        <v>84097</v>
      </c>
      <c r="U1160" t="str">
        <f>'pure data'!R1160</f>
        <v>2016/1</v>
      </c>
      <c r="V1160" t="str">
        <f>'pure data'!M1160</f>
        <v>G. Cidonio</v>
      </c>
    </row>
    <row r="1161" spans="2:22" x14ac:dyDescent="0.2">
      <c r="B1161" t="str">
        <f>'pure data'!A1161</f>
        <v>Printer 16</v>
      </c>
      <c r="C1161">
        <f>'pure data'!G1161</f>
        <v>427643417</v>
      </c>
      <c r="D1161" s="13">
        <f>'pure data'!H1161</f>
        <v>2.7083333333333334E-2</v>
      </c>
      <c r="E1161">
        <f>'pure data'!I1161</f>
        <v>10.4</v>
      </c>
      <c r="F1161">
        <f>'pure data'!J1161</f>
        <v>1.5</v>
      </c>
      <c r="G1161" t="str">
        <f>'pure data'!K1161</f>
        <v>No</v>
      </c>
      <c r="H1161" t="str">
        <f>'pure data'!M1161</f>
        <v>G. Cidonio</v>
      </c>
      <c r="I1161" t="str">
        <f>'pure data'!N1161</f>
        <v>undergraduate</v>
      </c>
      <c r="J1161" t="str">
        <f>'pure data'!O1161</f>
        <v>3D Printing Training Mech</v>
      </c>
      <c r="K1161">
        <f>'pure data'!P1161</f>
        <v>510671108</v>
      </c>
      <c r="L1161">
        <f>'pure data'!Q1161</f>
        <v>0</v>
      </c>
      <c r="M1161" t="str">
        <f>'pure data'!T1161</f>
        <v>yes</v>
      </c>
      <c r="N1161" t="str">
        <f>'pure data'!D1161</f>
        <v>Use</v>
      </c>
      <c r="O1161" t="str">
        <f>'pure data'!E1161 &amp; " " &amp; 'pure data'!F1161</f>
        <v>C. M. cm11g15</v>
      </c>
      <c r="P1161" t="s">
        <v>2130</v>
      </c>
      <c r="Q1161" s="1">
        <f>'pure data'!C1161</f>
        <v>42381.375</v>
      </c>
      <c r="R1161" s="1">
        <f>'pure data'!L1161</f>
        <v>42381.402083333334</v>
      </c>
      <c r="S1161" t="str">
        <f>'pure data'!F1161 &amp; "@soton.ac.uk"</f>
        <v>cm11g15@soton.ac.uk</v>
      </c>
      <c r="T1161">
        <f>'pure data'!B1161</f>
        <v>82908</v>
      </c>
      <c r="U1161" t="str">
        <f>'pure data'!R1161</f>
        <v>2016/1</v>
      </c>
      <c r="V1161" t="str">
        <f>'pure data'!M1161</f>
        <v>G. Cidonio</v>
      </c>
    </row>
    <row r="1162" spans="2:22" x14ac:dyDescent="0.2">
      <c r="B1162" t="str">
        <f>'pure data'!A1162</f>
        <v>Printer 17</v>
      </c>
      <c r="C1162">
        <f>'pure data'!G1162</f>
        <v>427682838</v>
      </c>
      <c r="D1162" s="13">
        <f>'pure data'!H1162</f>
        <v>5.5555555555555552E-2</v>
      </c>
      <c r="E1162">
        <f>'pure data'!I1162</f>
        <v>17.7</v>
      </c>
      <c r="F1162">
        <f>'pure data'!J1162</f>
        <v>3</v>
      </c>
      <c r="G1162" t="str">
        <f>'pure data'!K1162</f>
        <v>No</v>
      </c>
      <c r="H1162" t="str">
        <f>'pure data'!M1162</f>
        <v>M. Potticary</v>
      </c>
      <c r="I1162" t="str">
        <f>'pure data'!N1162</f>
        <v>undergraduate</v>
      </c>
      <c r="J1162" t="str">
        <f>'pure data'!O1162</f>
        <v>3D Printing Training Mech</v>
      </c>
      <c r="K1162">
        <f>'pure data'!P1162</f>
        <v>510671108</v>
      </c>
      <c r="L1162" t="str">
        <f>'pure data'!Q1162</f>
        <v>id: 27682838</v>
      </c>
      <c r="M1162" t="str">
        <f>'pure data'!T1162</f>
        <v>yes</v>
      </c>
      <c r="N1162" t="str">
        <f>'pure data'!D1162</f>
        <v>Use</v>
      </c>
      <c r="O1162" t="str">
        <f>'pure data'!E1162 &amp; " " &amp; 'pure data'!F1162</f>
        <v>A. J. E. aje2g15</v>
      </c>
      <c r="P1162" t="s">
        <v>2130</v>
      </c>
      <c r="Q1162" s="1">
        <f>'pure data'!C1162</f>
        <v>42381.375</v>
      </c>
      <c r="R1162" s="1">
        <f>'pure data'!L1162</f>
        <v>42381.430555555555</v>
      </c>
      <c r="S1162" t="str">
        <f>'pure data'!F1162 &amp; "@soton.ac.uk"</f>
        <v>aje2g15@soton.ac.uk</v>
      </c>
      <c r="T1162">
        <f>'pure data'!B1162</f>
        <v>84071</v>
      </c>
      <c r="U1162" t="str">
        <f>'pure data'!R1162</f>
        <v>2016/1</v>
      </c>
      <c r="V1162" t="str">
        <f>'pure data'!M1162</f>
        <v>M. Potticary</v>
      </c>
    </row>
    <row r="1163" spans="2:22" x14ac:dyDescent="0.2">
      <c r="B1163" t="str">
        <f>'pure data'!A1163</f>
        <v>Printer 20</v>
      </c>
      <c r="C1163">
        <f>'pure data'!G1163</f>
        <v>427677699</v>
      </c>
      <c r="D1163" s="13">
        <f>'pure data'!H1163</f>
        <v>3.9583333333333331E-2</v>
      </c>
      <c r="E1163">
        <f>'pure data'!I1163</f>
        <v>9</v>
      </c>
      <c r="F1163">
        <f>'pure data'!J1163</f>
        <v>2</v>
      </c>
      <c r="G1163" t="str">
        <f>'pure data'!K1163</f>
        <v>No</v>
      </c>
      <c r="H1163" t="str">
        <f>'pure data'!M1163</f>
        <v>M. Potticary</v>
      </c>
      <c r="I1163" t="str">
        <f>'pure data'!N1163</f>
        <v>undergraduate</v>
      </c>
      <c r="J1163" t="str">
        <f>'pure data'!O1163</f>
        <v>3D Printing Training Mech</v>
      </c>
      <c r="K1163">
        <f>'pure data'!P1163</f>
        <v>510671108</v>
      </c>
      <c r="L1163">
        <f>'pure data'!Q1163</f>
        <v>0</v>
      </c>
      <c r="M1163" t="str">
        <f>'pure data'!T1163</f>
        <v>yes</v>
      </c>
      <c r="N1163" t="str">
        <f>'pure data'!D1163</f>
        <v>Use</v>
      </c>
      <c r="O1163" t="str">
        <f>'pure data'!E1163 &amp; " " &amp; 'pure data'!F1163</f>
        <v>C. B. cb18g15</v>
      </c>
      <c r="P1163" t="s">
        <v>2130</v>
      </c>
      <c r="Q1163" s="1">
        <f>'pure data'!C1163</f>
        <v>42381.377500000002</v>
      </c>
      <c r="R1163" s="1">
        <f>'pure data'!L1163</f>
        <v>42381.417083333334</v>
      </c>
      <c r="S1163" t="str">
        <f>'pure data'!F1163 &amp; "@soton.ac.uk"</f>
        <v>cb18g15@soton.ac.uk</v>
      </c>
      <c r="T1163">
        <f>'pure data'!B1163</f>
        <v>84097</v>
      </c>
      <c r="U1163" t="str">
        <f>'pure data'!R1163</f>
        <v>2016/1</v>
      </c>
      <c r="V1163" t="str">
        <f>'pure data'!M1163</f>
        <v>M. Potticary</v>
      </c>
    </row>
    <row r="1164" spans="2:22" x14ac:dyDescent="0.2">
      <c r="B1164" t="str">
        <f>'pure data'!A1164</f>
        <v>Printer 18</v>
      </c>
      <c r="C1164">
        <f>'pure data'!G1164</f>
        <v>427619001</v>
      </c>
      <c r="D1164" s="13">
        <f>'pure data'!H1164</f>
        <v>4.7916666666666663E-2</v>
      </c>
      <c r="E1164">
        <f>'pure data'!I1164</f>
        <v>15</v>
      </c>
      <c r="F1164">
        <f>'pure data'!J1164</f>
        <v>2.5</v>
      </c>
      <c r="G1164" t="str">
        <f>'pure data'!K1164</f>
        <v>No</v>
      </c>
      <c r="H1164" t="str">
        <f>'pure data'!M1164</f>
        <v>M. Potticary</v>
      </c>
      <c r="I1164" t="str">
        <f>'pure data'!N1164</f>
        <v>undergraduate</v>
      </c>
      <c r="J1164" t="str">
        <f>'pure data'!O1164</f>
        <v>3D Printing Training Mech</v>
      </c>
      <c r="K1164">
        <f>'pure data'!P1164</f>
        <v>510671108</v>
      </c>
      <c r="L1164">
        <f>'pure data'!Q1164</f>
        <v>0</v>
      </c>
      <c r="M1164" t="str">
        <f>'pure data'!T1164</f>
        <v>yes</v>
      </c>
      <c r="N1164" t="str">
        <f>'pure data'!D1164</f>
        <v>Use</v>
      </c>
      <c r="O1164" t="str">
        <f>'pure data'!E1164 &amp; " " &amp; 'pure data'!F1164</f>
        <v>A. M. Q. amq1g15</v>
      </c>
      <c r="P1164" t="s">
        <v>2130</v>
      </c>
      <c r="Q1164" s="1">
        <f>'pure data'!C1164</f>
        <v>42381.375</v>
      </c>
      <c r="R1164" s="1">
        <f>'pure data'!L1164</f>
        <v>42381.42291666667</v>
      </c>
      <c r="S1164" t="str">
        <f>'pure data'!F1164 &amp; "@soton.ac.uk"</f>
        <v>amq1g15@soton.ac.uk</v>
      </c>
      <c r="T1164">
        <f>'pure data'!B1164</f>
        <v>84788</v>
      </c>
      <c r="U1164" t="str">
        <f>'pure data'!R1164</f>
        <v>2016/1</v>
      </c>
      <c r="V1164" t="str">
        <f>'pure data'!M1164</f>
        <v>M. Potticary</v>
      </c>
    </row>
    <row r="1165" spans="2:22" x14ac:dyDescent="0.2">
      <c r="B1165" t="str">
        <f>'pure data'!A1165</f>
        <v>Printer 17</v>
      </c>
      <c r="C1165">
        <f>'pure data'!G1165</f>
        <v>428182804</v>
      </c>
      <c r="D1165" s="13">
        <f>'pure data'!H1165</f>
        <v>4.8611111111111112E-3</v>
      </c>
      <c r="E1165">
        <f>'pure data'!I1165</f>
        <v>18</v>
      </c>
      <c r="F1165">
        <f>'pure data'!J1165</f>
        <v>1.5</v>
      </c>
      <c r="G1165" t="str">
        <f>'pure data'!K1165</f>
        <v>No</v>
      </c>
      <c r="H1165" t="str">
        <f>'pure data'!M1165</f>
        <v>M. Potticary</v>
      </c>
      <c r="I1165" t="str">
        <f>'pure data'!N1165</f>
        <v>undergraduate</v>
      </c>
      <c r="J1165" t="str">
        <f>'pure data'!O1165</f>
        <v>3D Printing Training Mech</v>
      </c>
      <c r="K1165">
        <f>'pure data'!P1165</f>
        <v>510671108</v>
      </c>
      <c r="L1165">
        <f>'pure data'!Q1165</f>
        <v>0</v>
      </c>
      <c r="M1165" t="str">
        <f>'pure data'!T1165</f>
        <v>yes</v>
      </c>
      <c r="N1165" t="str">
        <f>'pure data'!D1165</f>
        <v>Use</v>
      </c>
      <c r="O1165" t="str">
        <f>'pure data'!E1165 &amp; " " &amp; 'pure data'!F1165</f>
        <v>H. K. hk1g15</v>
      </c>
      <c r="P1165" t="s">
        <v>2130</v>
      </c>
      <c r="Q1165" s="1">
        <f>'pure data'!C1165</f>
        <v>42381.430555555555</v>
      </c>
      <c r="R1165" s="1">
        <f>'pure data'!L1165</f>
        <v>42381.435416666667</v>
      </c>
      <c r="S1165" t="str">
        <f>'pure data'!F1165 &amp; "@soton.ac.uk"</f>
        <v>hk1g15@soton.ac.uk</v>
      </c>
      <c r="T1165">
        <f>'pure data'!B1165</f>
        <v>84071</v>
      </c>
      <c r="U1165" t="str">
        <f>'pure data'!R1165</f>
        <v>2016/1</v>
      </c>
      <c r="V1165" t="str">
        <f>'pure data'!M1165</f>
        <v>M. Potticary</v>
      </c>
    </row>
    <row r="1166" spans="2:22" x14ac:dyDescent="0.2">
      <c r="B1166" t="str">
        <f>'pure data'!A1166</f>
        <v>Printer 16</v>
      </c>
      <c r="C1166">
        <f>'pure data'!G1166</f>
        <v>428182804</v>
      </c>
      <c r="D1166" s="13">
        <f>'pure data'!H1166</f>
        <v>4.6527777777777779E-2</v>
      </c>
      <c r="E1166">
        <f>'pure data'!I1166</f>
        <v>22.3</v>
      </c>
      <c r="F1166">
        <f>'pure data'!J1166</f>
        <v>3</v>
      </c>
      <c r="G1166" t="str">
        <f>'pure data'!K1166</f>
        <v>No</v>
      </c>
      <c r="H1166" t="str">
        <f>'pure data'!M1166</f>
        <v>M. Potticary</v>
      </c>
      <c r="I1166" t="str">
        <f>'pure data'!N1166</f>
        <v>undergraduate</v>
      </c>
      <c r="J1166" t="str">
        <f>'pure data'!O1166</f>
        <v>3D Printing Training Mech</v>
      </c>
      <c r="K1166">
        <f>'pure data'!P1166</f>
        <v>510671108</v>
      </c>
      <c r="L1166">
        <f>'pure data'!Q1166</f>
        <v>0</v>
      </c>
      <c r="M1166" t="str">
        <f>'pure data'!T1166</f>
        <v>yes</v>
      </c>
      <c r="N1166" t="str">
        <f>'pure data'!D1166</f>
        <v>Use</v>
      </c>
      <c r="O1166" t="str">
        <f>'pure data'!E1166 &amp; " " &amp; 'pure data'!F1166</f>
        <v>H. K. hk1g15</v>
      </c>
      <c r="P1166" t="s">
        <v>2130</v>
      </c>
      <c r="Q1166" s="1">
        <f>'pure data'!C1166</f>
        <v>42381.402083333334</v>
      </c>
      <c r="R1166" s="1">
        <f>'pure data'!L1166</f>
        <v>42381.448611111111</v>
      </c>
      <c r="S1166" t="str">
        <f>'pure data'!F1166 &amp; "@soton.ac.uk"</f>
        <v>hk1g15@soton.ac.uk</v>
      </c>
      <c r="T1166">
        <f>'pure data'!B1166</f>
        <v>82908</v>
      </c>
      <c r="U1166" t="str">
        <f>'pure data'!R1166</f>
        <v>2016/1</v>
      </c>
      <c r="V1166" t="str">
        <f>'pure data'!M1166</f>
        <v>M. Potticary</v>
      </c>
    </row>
    <row r="1167" spans="2:22" x14ac:dyDescent="0.2">
      <c r="B1167" t="str">
        <f>'pure data'!A1167</f>
        <v>Printer 19</v>
      </c>
      <c r="C1167">
        <f>'pure data'!G1167</f>
        <v>426793504</v>
      </c>
      <c r="D1167" s="13">
        <f>'pure data'!H1167</f>
        <v>1.6666666666666666E-2</v>
      </c>
      <c r="E1167">
        <f>'pure data'!I1167</f>
        <v>6.6</v>
      </c>
      <c r="F1167">
        <f>'pure data'!J1167</f>
        <v>1</v>
      </c>
      <c r="G1167" t="str">
        <f>'pure data'!K1167</f>
        <v>No</v>
      </c>
      <c r="H1167" t="str">
        <f>'pure data'!M1167</f>
        <v>M. Potticary</v>
      </c>
      <c r="I1167" t="str">
        <f>'pure data'!N1167</f>
        <v>undergraduate</v>
      </c>
      <c r="J1167" t="str">
        <f>'pure data'!O1167</f>
        <v>3D Printing Training Mech</v>
      </c>
      <c r="K1167">
        <f>'pure data'!P1167</f>
        <v>510671108</v>
      </c>
      <c r="L1167">
        <f>'pure data'!Q1167</f>
        <v>0</v>
      </c>
      <c r="M1167" t="str">
        <f>'pure data'!T1167</f>
        <v>yes</v>
      </c>
      <c r="N1167" t="str">
        <f>'pure data'!D1167</f>
        <v>Use</v>
      </c>
      <c r="O1167" t="str">
        <f>'pure data'!E1167 &amp; " " &amp; 'pure data'!F1167</f>
        <v>O. J. oj51g14</v>
      </c>
      <c r="P1167" t="s">
        <v>2130</v>
      </c>
      <c r="Q1167" s="1">
        <f>'pure data'!C1167</f>
        <v>42381.375</v>
      </c>
      <c r="R1167" s="1">
        <f>'pure data'!L1167</f>
        <v>42381.39166666667</v>
      </c>
      <c r="S1167" t="str">
        <f>'pure data'!F1167 &amp; "@soton.ac.uk"</f>
        <v>oj51g14@soton.ac.uk</v>
      </c>
      <c r="T1167">
        <f>'pure data'!B1167</f>
        <v>83971</v>
      </c>
      <c r="U1167" t="str">
        <f>'pure data'!R1167</f>
        <v>2016/1</v>
      </c>
      <c r="V1167" t="str">
        <f>'pure data'!M1167</f>
        <v>M. Potticary</v>
      </c>
    </row>
    <row r="1168" spans="2:22" x14ac:dyDescent="0.2">
      <c r="B1168" t="str">
        <f>'pure data'!A1168</f>
        <v>Printer 22</v>
      </c>
      <c r="C1168">
        <f>'pure data'!G1168</f>
        <v>427547426</v>
      </c>
      <c r="D1168" s="13">
        <f>'pure data'!H1168</f>
        <v>4.0972222222222222E-2</v>
      </c>
      <c r="E1168">
        <f>'pure data'!I1168</f>
        <v>22.4</v>
      </c>
      <c r="F1168">
        <f>'pure data'!J1168</f>
        <v>3</v>
      </c>
      <c r="G1168" t="str">
        <f>'pure data'!K1168</f>
        <v>No</v>
      </c>
      <c r="H1168" t="str">
        <f>'pure data'!M1168</f>
        <v>M. Potticary</v>
      </c>
      <c r="I1168" t="str">
        <f>'pure data'!N1168</f>
        <v>undergraduate</v>
      </c>
      <c r="J1168" t="str">
        <f>'pure data'!O1168</f>
        <v>3D Printing Training Mech</v>
      </c>
      <c r="K1168">
        <f>'pure data'!P1168</f>
        <v>510671108</v>
      </c>
      <c r="L1168">
        <f>'pure data'!Q1168</f>
        <v>0</v>
      </c>
      <c r="M1168" t="str">
        <f>'pure data'!T1168</f>
        <v>yes</v>
      </c>
      <c r="N1168" t="str">
        <f>'pure data'!D1168</f>
        <v>Use</v>
      </c>
      <c r="O1168" t="str">
        <f>'pure data'!E1168 &amp; " " &amp; 'pure data'!F1168</f>
        <v>N. P. np6g15</v>
      </c>
      <c r="P1168" t="s">
        <v>2130</v>
      </c>
      <c r="Q1168" s="1">
        <f>'pure data'!C1168</f>
        <v>42381.375</v>
      </c>
      <c r="R1168" s="1">
        <f>'pure data'!L1168</f>
        <v>42381.415972222225</v>
      </c>
      <c r="S1168" t="str">
        <f>'pure data'!F1168 &amp; "@soton.ac.uk"</f>
        <v>np6g15@soton.ac.uk</v>
      </c>
      <c r="T1168">
        <f>'pure data'!B1168</f>
        <v>84047</v>
      </c>
      <c r="U1168" t="str">
        <f>'pure data'!R1168</f>
        <v>2016/1</v>
      </c>
      <c r="V1168" t="str">
        <f>'pure data'!M1168</f>
        <v>M. Potticary</v>
      </c>
    </row>
    <row r="1169" spans="2:22" x14ac:dyDescent="0.2">
      <c r="B1169" t="str">
        <f>'pure data'!A1169</f>
        <v>Printer 23</v>
      </c>
      <c r="C1169">
        <f>'pure data'!G1169</f>
        <v>428150694</v>
      </c>
      <c r="D1169" s="13">
        <f>'pure data'!H1169</f>
        <v>2.7083333333333334E-2</v>
      </c>
      <c r="E1169">
        <f>'pure data'!I1169</f>
        <v>14.2</v>
      </c>
      <c r="F1169">
        <f>'pure data'!J1169</f>
        <v>2</v>
      </c>
      <c r="G1169" t="str">
        <f>'pure data'!K1169</f>
        <v>No</v>
      </c>
      <c r="H1169" t="str">
        <f>'pure data'!M1169</f>
        <v>M. Potticary</v>
      </c>
      <c r="I1169" t="str">
        <f>'pure data'!N1169</f>
        <v>undergraduate</v>
      </c>
      <c r="J1169" t="str">
        <f>'pure data'!O1169</f>
        <v>3D Printing Training Mech</v>
      </c>
      <c r="K1169">
        <f>'pure data'!P1169</f>
        <v>510671108</v>
      </c>
      <c r="L1169">
        <f>'pure data'!Q1169</f>
        <v>0</v>
      </c>
      <c r="M1169" t="str">
        <f>'pure data'!T1169</f>
        <v>yes</v>
      </c>
      <c r="N1169" t="str">
        <f>'pure data'!D1169</f>
        <v>Use</v>
      </c>
      <c r="O1169" t="str">
        <f>'pure data'!E1169 &amp; " " &amp; 'pure data'!F1169</f>
        <v>M. M. mm14g15</v>
      </c>
      <c r="P1169" t="s">
        <v>2130</v>
      </c>
      <c r="Q1169" s="1">
        <f>'pure data'!C1169</f>
        <v>42381.375</v>
      </c>
      <c r="R1169" s="1">
        <f>'pure data'!L1169</f>
        <v>42381.402083333334</v>
      </c>
      <c r="S1169" t="str">
        <f>'pure data'!F1169 &amp; "@soton.ac.uk"</f>
        <v>mm14g15@soton.ac.uk</v>
      </c>
      <c r="T1169">
        <f>'pure data'!B1169</f>
        <v>82945</v>
      </c>
      <c r="U1169" t="str">
        <f>'pure data'!R1169</f>
        <v>2016/1</v>
      </c>
      <c r="V1169" t="str">
        <f>'pure data'!M1169</f>
        <v>M. Potticary</v>
      </c>
    </row>
    <row r="1170" spans="2:22" x14ac:dyDescent="0.2">
      <c r="B1170" t="str">
        <f>'pure data'!A1170</f>
        <v>Printer 17</v>
      </c>
      <c r="C1170">
        <f>'pure data'!G1170</f>
        <v>427039021</v>
      </c>
      <c r="D1170" s="13">
        <f>'pure data'!H1170</f>
        <v>1.2499999999999999E-2</v>
      </c>
      <c r="E1170">
        <f>'pure data'!I1170</f>
        <v>4.2</v>
      </c>
      <c r="F1170">
        <f>'pure data'!J1170</f>
        <v>1</v>
      </c>
      <c r="G1170" t="str">
        <f>'pure data'!K1170</f>
        <v>No</v>
      </c>
      <c r="H1170" t="str">
        <f>'pure data'!M1170</f>
        <v>M. Potticary</v>
      </c>
      <c r="I1170" t="str">
        <f>'pure data'!N1170</f>
        <v>undergraduate</v>
      </c>
      <c r="J1170" t="str">
        <f>'pure data'!O1170</f>
        <v>3D Printing Training Mech</v>
      </c>
      <c r="K1170">
        <f>'pure data'!P1170</f>
        <v>510671108</v>
      </c>
      <c r="L1170">
        <f>'pure data'!Q1170</f>
        <v>0</v>
      </c>
      <c r="M1170" t="str">
        <f>'pure data'!T1170</f>
        <v>yes</v>
      </c>
      <c r="N1170" t="str">
        <f>'pure data'!D1170</f>
        <v>Use</v>
      </c>
      <c r="O1170" t="str">
        <f>'pure data'!E1170 &amp; " " &amp; 'pure data'!F1170</f>
        <v>R. A. ra11g14</v>
      </c>
      <c r="P1170" t="s">
        <v>2130</v>
      </c>
      <c r="Q1170" s="1">
        <f>'pure data'!C1170</f>
        <v>42381.435416666667</v>
      </c>
      <c r="R1170" s="1">
        <f>'pure data'!L1170</f>
        <v>42381.447916666664</v>
      </c>
      <c r="S1170" t="str">
        <f>'pure data'!F1170 &amp; "@soton.ac.uk"</f>
        <v>ra11g14@soton.ac.uk</v>
      </c>
      <c r="T1170">
        <f>'pure data'!B1170</f>
        <v>84071</v>
      </c>
      <c r="U1170" t="str">
        <f>'pure data'!R1170</f>
        <v>2016/1</v>
      </c>
      <c r="V1170" t="str">
        <f>'pure data'!M1170</f>
        <v>M. Potticary</v>
      </c>
    </row>
    <row r="1171" spans="2:22" x14ac:dyDescent="0.2">
      <c r="B1171" t="str">
        <f>'pure data'!A1171</f>
        <v>Printer 17</v>
      </c>
      <c r="C1171">
        <f>'pure data'!G1171</f>
        <v>428012089</v>
      </c>
      <c r="D1171" s="13">
        <f>'pure data'!H1171</f>
        <v>1.1111111111111112E-2</v>
      </c>
      <c r="E1171">
        <f>'pure data'!I1171</f>
        <v>6.2</v>
      </c>
      <c r="F1171">
        <f>'pure data'!J1171</f>
        <v>1</v>
      </c>
      <c r="G1171" t="str">
        <f>'pure data'!K1171</f>
        <v>No</v>
      </c>
      <c r="H1171" t="str">
        <f>'pure data'!M1171</f>
        <v>M. Potticary</v>
      </c>
      <c r="I1171" t="str">
        <f>'pure data'!N1171</f>
        <v>undergraduate</v>
      </c>
      <c r="J1171" t="str">
        <f>'pure data'!O1171</f>
        <v>3D Printing Training Mech</v>
      </c>
      <c r="K1171">
        <f>'pure data'!P1171</f>
        <v>510671108</v>
      </c>
      <c r="L1171">
        <f>'pure data'!Q1171</f>
        <v>0</v>
      </c>
      <c r="M1171" t="str">
        <f>'pure data'!T1171</f>
        <v>yes</v>
      </c>
      <c r="N1171" t="str">
        <f>'pure data'!D1171</f>
        <v>Use</v>
      </c>
      <c r="O1171" t="str">
        <f>'pure data'!E1171 &amp; " " &amp; 'pure data'!F1171</f>
        <v>T. K. tk1g15</v>
      </c>
      <c r="P1171" t="s">
        <v>2130</v>
      </c>
      <c r="Q1171" s="1">
        <f>'pure data'!C1171</f>
        <v>42381.447916666664</v>
      </c>
      <c r="R1171" s="1">
        <f>'pure data'!L1171</f>
        <v>42381.459027777775</v>
      </c>
      <c r="S1171" t="str">
        <f>'pure data'!F1171 &amp; "@soton.ac.uk"</f>
        <v>tk1g15@soton.ac.uk</v>
      </c>
      <c r="T1171">
        <f>'pure data'!B1171</f>
        <v>84071</v>
      </c>
      <c r="U1171" t="str">
        <f>'pure data'!R1171</f>
        <v>2016/1</v>
      </c>
      <c r="V1171" t="str">
        <f>'pure data'!M1171</f>
        <v>M. Potticary</v>
      </c>
    </row>
    <row r="1172" spans="2:22" x14ac:dyDescent="0.2">
      <c r="B1172" t="str">
        <f>'pure data'!A1172</f>
        <v>Printer 19</v>
      </c>
      <c r="C1172">
        <f>'pure data'!G1172</f>
        <v>427611361</v>
      </c>
      <c r="D1172" s="13">
        <f>'pure data'!H1172</f>
        <v>1.8055555555555557E-2</v>
      </c>
      <c r="E1172">
        <f>'pure data'!I1172</f>
        <v>10.6</v>
      </c>
      <c r="F1172">
        <f>'pure data'!J1172</f>
        <v>1.5</v>
      </c>
      <c r="G1172" t="str">
        <f>'pure data'!K1172</f>
        <v>No</v>
      </c>
      <c r="H1172" t="str">
        <f>'pure data'!M1172</f>
        <v>M. Potticary</v>
      </c>
      <c r="I1172" t="str">
        <f>'pure data'!N1172</f>
        <v>undergraduate</v>
      </c>
      <c r="J1172" t="str">
        <f>'pure data'!O1172</f>
        <v>3D Printing Training Mech</v>
      </c>
      <c r="K1172">
        <f>'pure data'!P1172</f>
        <v>510671108</v>
      </c>
      <c r="L1172">
        <f>'pure data'!Q1172</f>
        <v>0</v>
      </c>
      <c r="M1172" t="str">
        <f>'pure data'!T1172</f>
        <v>yes</v>
      </c>
      <c r="N1172" t="str">
        <f>'pure data'!D1172</f>
        <v>Use</v>
      </c>
      <c r="O1172" t="str">
        <f>'pure data'!E1172 &amp; " " &amp; 'pure data'!F1172</f>
        <v>A. A. aa45g15</v>
      </c>
      <c r="P1172" t="s">
        <v>2130</v>
      </c>
      <c r="Q1172" s="1">
        <f>'pure data'!C1172</f>
        <v>42381.39166666667</v>
      </c>
      <c r="R1172" s="1">
        <f>'pure data'!L1172</f>
        <v>42381.409722222226</v>
      </c>
      <c r="S1172" t="str">
        <f>'pure data'!F1172 &amp; "@soton.ac.uk"</f>
        <v>aa45g15@soton.ac.uk</v>
      </c>
      <c r="T1172">
        <f>'pure data'!B1172</f>
        <v>83971</v>
      </c>
      <c r="U1172" t="str">
        <f>'pure data'!R1172</f>
        <v>2016/1</v>
      </c>
      <c r="V1172" t="str">
        <f>'pure data'!M1172</f>
        <v>M. Potticary</v>
      </c>
    </row>
    <row r="1173" spans="2:22" x14ac:dyDescent="0.2">
      <c r="B1173" t="str">
        <f>'pure data'!A1173</f>
        <v>Printer 23</v>
      </c>
      <c r="C1173">
        <f>'pure data'!G1173</f>
        <v>27614689</v>
      </c>
      <c r="D1173" s="13">
        <f>'pure data'!H1173</f>
        <v>2.0833333333333332E-2</v>
      </c>
      <c r="E1173">
        <f>'pure data'!I1173</f>
        <v>10</v>
      </c>
      <c r="F1173">
        <f>'pure data'!J1173</f>
        <v>1.5</v>
      </c>
      <c r="G1173" t="str">
        <f>'pure data'!K1173</f>
        <v>No</v>
      </c>
      <c r="H1173" t="str">
        <f>'pure data'!M1173</f>
        <v>K. Crawford</v>
      </c>
      <c r="I1173" t="str">
        <f>'pure data'!N1173</f>
        <v>postgraduate</v>
      </c>
      <c r="J1173" t="str">
        <f>'pure data'!O1173</f>
        <v>acoustics</v>
      </c>
      <c r="K1173">
        <f>'pure data'!P1173</f>
        <v>510671102</v>
      </c>
      <c r="L1173">
        <f>'pure data'!Q1173</f>
        <v>0</v>
      </c>
      <c r="M1173" t="str">
        <f>'pure data'!T1173</f>
        <v>yes</v>
      </c>
      <c r="N1173" t="str">
        <f>'pure data'!D1173</f>
        <v>Use</v>
      </c>
      <c r="O1173" t="str">
        <f>'pure data'!E1173 &amp; " " &amp; 'pure data'!F1173</f>
        <v>F. Y. N. Y. fyny1g15</v>
      </c>
      <c r="P1173" t="s">
        <v>2130</v>
      </c>
      <c r="Q1173" s="1">
        <f>'pure data'!C1173</f>
        <v>42382.375</v>
      </c>
      <c r="R1173" s="1">
        <f>'pure data'!L1173</f>
        <v>42382.395833333336</v>
      </c>
      <c r="S1173" t="str">
        <f>'pure data'!F1173 &amp; "@soton.ac.uk"</f>
        <v>fyny1g15@soton.ac.uk</v>
      </c>
      <c r="T1173">
        <f>'pure data'!B1173</f>
        <v>82945</v>
      </c>
      <c r="U1173" t="str">
        <f>'pure data'!R1173</f>
        <v>2016/1</v>
      </c>
      <c r="V1173" t="str">
        <f>'pure data'!M1173</f>
        <v>K. Crawford</v>
      </c>
    </row>
    <row r="1174" spans="2:22" x14ac:dyDescent="0.2">
      <c r="B1174" t="str">
        <f>'pure data'!A1174</f>
        <v>Printer 16</v>
      </c>
      <c r="C1174">
        <f>'pure data'!G1174</f>
        <v>27552616</v>
      </c>
      <c r="D1174" s="13">
        <f>'pure data'!H1174</f>
        <v>2.0833333333333332E-2</v>
      </c>
      <c r="E1174">
        <f>'pure data'!I1174</f>
        <v>10</v>
      </c>
      <c r="F1174">
        <f>'pure data'!J1174</f>
        <v>1.5</v>
      </c>
      <c r="G1174" t="str">
        <f>'pure data'!K1174</f>
        <v>No</v>
      </c>
      <c r="H1174" t="str">
        <f>'pure data'!M1174</f>
        <v>K. Crawford</v>
      </c>
      <c r="I1174" t="str">
        <f>'pure data'!N1174</f>
        <v>postgraduate</v>
      </c>
      <c r="J1174" t="str">
        <f>'pure data'!O1174</f>
        <v>Acoustic group 2</v>
      </c>
      <c r="K1174">
        <f>'pure data'!P1174</f>
        <v>510671102</v>
      </c>
      <c r="L1174" t="str">
        <f>'pure data'!Q1174</f>
        <v>or td3g15?</v>
      </c>
      <c r="M1174" t="str">
        <f>'pure data'!T1174</f>
        <v>yes</v>
      </c>
      <c r="N1174" t="str">
        <f>'pure data'!D1174</f>
        <v>Use</v>
      </c>
      <c r="O1174" t="str">
        <f>'pure data'!E1174 &amp; " " &amp; 'pure data'!F1174</f>
        <v>E. D. ed3g15</v>
      </c>
      <c r="P1174" t="s">
        <v>2130</v>
      </c>
      <c r="Q1174" s="1">
        <f>'pure data'!C1174</f>
        <v>42382.375</v>
      </c>
      <c r="R1174" s="1">
        <f>'pure data'!L1174</f>
        <v>42382.395833333336</v>
      </c>
      <c r="S1174" t="str">
        <f>'pure data'!F1174 &amp; "@soton.ac.uk"</f>
        <v>ed3g15@soton.ac.uk</v>
      </c>
      <c r="T1174">
        <f>'pure data'!B1174</f>
        <v>82908</v>
      </c>
      <c r="U1174" t="str">
        <f>'pure data'!R1174</f>
        <v>2016/1</v>
      </c>
      <c r="V1174" t="str">
        <f>'pure data'!M1174</f>
        <v>K. Crawford</v>
      </c>
    </row>
    <row r="1175" spans="2:22" x14ac:dyDescent="0.2">
      <c r="B1175" t="str">
        <f>'pure data'!A1175</f>
        <v>Printer 20</v>
      </c>
      <c r="C1175">
        <f>'pure data'!G1175</f>
        <v>27572919</v>
      </c>
      <c r="D1175" s="13">
        <f>'pure data'!H1175</f>
        <v>2.0833333333333332E-2</v>
      </c>
      <c r="E1175">
        <f>'pure data'!I1175</f>
        <v>10</v>
      </c>
      <c r="F1175">
        <f>'pure data'!J1175</f>
        <v>1.5</v>
      </c>
      <c r="G1175" t="str">
        <f>'pure data'!K1175</f>
        <v>No</v>
      </c>
      <c r="H1175" t="str">
        <f>'pure data'!M1175</f>
        <v>K. Crawford</v>
      </c>
      <c r="I1175" t="str">
        <f>'pure data'!N1175</f>
        <v>postgraduate</v>
      </c>
      <c r="J1175" t="str">
        <f>'pure data'!O1175</f>
        <v>acoustic group 3</v>
      </c>
      <c r="K1175">
        <f>'pure data'!P1175</f>
        <v>510671102</v>
      </c>
      <c r="L1175" t="str">
        <f>'pure data'!Q1175</f>
        <v>or hjb3g15?</v>
      </c>
      <c r="M1175" t="str">
        <f>'pure data'!T1175</f>
        <v>yes</v>
      </c>
      <c r="N1175" t="str">
        <f>'pure data'!D1175</f>
        <v>Use</v>
      </c>
      <c r="O1175" t="str">
        <f>'pure data'!E1175 &amp; " " &amp; 'pure data'!F1175</f>
        <v>H. I. hi63g15</v>
      </c>
      <c r="P1175" t="s">
        <v>2130</v>
      </c>
      <c r="Q1175" s="1">
        <f>'pure data'!C1175</f>
        <v>42382.375</v>
      </c>
      <c r="R1175" s="1">
        <f>'pure data'!L1175</f>
        <v>42382.395833333336</v>
      </c>
      <c r="S1175" t="str">
        <f>'pure data'!F1175 &amp; "@soton.ac.uk"</f>
        <v>hi63g15@soton.ac.uk</v>
      </c>
      <c r="T1175">
        <f>'pure data'!B1175</f>
        <v>84097</v>
      </c>
      <c r="U1175" t="str">
        <f>'pure data'!R1175</f>
        <v>2016/1</v>
      </c>
      <c r="V1175" t="str">
        <f>'pure data'!M1175</f>
        <v>K. Crawford</v>
      </c>
    </row>
    <row r="1176" spans="2:22" x14ac:dyDescent="0.2">
      <c r="B1176" t="str">
        <f>'pure data'!A1176</f>
        <v>Printer 13</v>
      </c>
      <c r="C1176">
        <f>'pure data'!G1176</f>
        <v>27747093</v>
      </c>
      <c r="D1176" s="13">
        <f>'pure data'!H1176</f>
        <v>2.0833333333333332E-2</v>
      </c>
      <c r="E1176">
        <f>'pure data'!I1176</f>
        <v>10</v>
      </c>
      <c r="F1176">
        <f>'pure data'!J1176</f>
        <v>1.5</v>
      </c>
      <c r="G1176" t="str">
        <f>'pure data'!K1176</f>
        <v>No</v>
      </c>
      <c r="H1176" t="str">
        <f>'pure data'!M1176</f>
        <v>K. Crawford</v>
      </c>
      <c r="I1176" t="str">
        <f>'pure data'!N1176</f>
        <v>postgraduate</v>
      </c>
      <c r="J1176" t="str">
        <f>'pure data'!O1176</f>
        <v>acoustic group 4</v>
      </c>
      <c r="K1176">
        <f>'pure data'!P1176</f>
        <v>510671102</v>
      </c>
      <c r="L1176">
        <f>'pure data'!Q1176</f>
        <v>0</v>
      </c>
      <c r="M1176" t="str">
        <f>'pure data'!T1176</f>
        <v>yes</v>
      </c>
      <c r="N1176" t="str">
        <f>'pure data'!D1176</f>
        <v>Use</v>
      </c>
      <c r="O1176" t="str">
        <f>'pure data'!E1176 &amp; " " &amp; 'pure data'!F1176</f>
        <v>M. L. L. mll6g15</v>
      </c>
      <c r="P1176" t="s">
        <v>2130</v>
      </c>
      <c r="Q1176" s="1">
        <f>'pure data'!C1176</f>
        <v>42382.375</v>
      </c>
      <c r="R1176" s="1">
        <f>'pure data'!L1176</f>
        <v>42382.395833333336</v>
      </c>
      <c r="S1176" t="str">
        <f>'pure data'!F1176 &amp; "@soton.ac.uk"</f>
        <v>mll6g15@soton.ac.uk</v>
      </c>
      <c r="T1176">
        <f>'pure data'!B1176</f>
        <v>80233</v>
      </c>
      <c r="U1176" t="str">
        <f>'pure data'!R1176</f>
        <v>2016/1</v>
      </c>
      <c r="V1176" t="str">
        <f>'pure data'!M1176</f>
        <v>K. Crawford</v>
      </c>
    </row>
    <row r="1177" spans="2:22" x14ac:dyDescent="0.2">
      <c r="B1177" t="str">
        <f>'pure data'!A1177</f>
        <v>Printer 17</v>
      </c>
      <c r="C1177">
        <f>'pure data'!G1177</f>
        <v>26499312</v>
      </c>
      <c r="D1177" s="13">
        <f>'pure data'!H1177</f>
        <v>2.0833333333333332E-2</v>
      </c>
      <c r="E1177">
        <f>'pure data'!I1177</f>
        <v>10</v>
      </c>
      <c r="F1177">
        <f>'pure data'!J1177</f>
        <v>1.5</v>
      </c>
      <c r="G1177" t="str">
        <f>'pure data'!K1177</f>
        <v>No</v>
      </c>
      <c r="H1177" t="str">
        <f>'pure data'!M1177</f>
        <v>K. Crawford</v>
      </c>
      <c r="I1177" t="str">
        <f>'pure data'!N1177</f>
        <v>postgraduate</v>
      </c>
      <c r="J1177" t="str">
        <f>'pure data'!O1177</f>
        <v>acoustic group 5</v>
      </c>
      <c r="K1177">
        <f>'pure data'!P1177</f>
        <v>510671102</v>
      </c>
      <c r="L1177">
        <f>'pure data'!Q1177</f>
        <v>0</v>
      </c>
      <c r="M1177" t="str">
        <f>'pure data'!T1177</f>
        <v>yes</v>
      </c>
      <c r="N1177" t="str">
        <f>'pure data'!D1177</f>
        <v>Use</v>
      </c>
      <c r="O1177" t="str">
        <f>'pure data'!E1177 &amp; " " &amp; 'pure data'!F1177</f>
        <v>I. L. il4g13</v>
      </c>
      <c r="P1177" t="s">
        <v>2130</v>
      </c>
      <c r="Q1177" s="1">
        <f>'pure data'!C1177</f>
        <v>42382.375</v>
      </c>
      <c r="R1177" s="1">
        <f>'pure data'!L1177</f>
        <v>42382.395833333336</v>
      </c>
      <c r="S1177" t="str">
        <f>'pure data'!F1177 &amp; "@soton.ac.uk"</f>
        <v>il4g13@soton.ac.uk</v>
      </c>
      <c r="T1177">
        <f>'pure data'!B1177</f>
        <v>84071</v>
      </c>
      <c r="U1177" t="str">
        <f>'pure data'!R1177</f>
        <v>2016/1</v>
      </c>
      <c r="V1177" t="str">
        <f>'pure data'!M1177</f>
        <v>K. Crawford</v>
      </c>
    </row>
    <row r="1178" spans="2:22" x14ac:dyDescent="0.2">
      <c r="B1178" t="str">
        <f>'pure data'!A1178</f>
        <v>Printer 2</v>
      </c>
      <c r="C1178">
        <f>'pure data'!G1178</f>
        <v>27814941</v>
      </c>
      <c r="D1178" s="13">
        <f>'pure data'!H1178</f>
        <v>2.0833333333333332E-2</v>
      </c>
      <c r="E1178">
        <f>'pure data'!I1178</f>
        <v>10</v>
      </c>
      <c r="F1178">
        <f>'pure data'!J1178</f>
        <v>1.5</v>
      </c>
      <c r="G1178" t="str">
        <f>'pure data'!K1178</f>
        <v>No</v>
      </c>
      <c r="H1178" t="str">
        <f>'pure data'!M1178</f>
        <v>K. Crawford</v>
      </c>
      <c r="I1178" t="str">
        <f>'pure data'!N1178</f>
        <v>postgraduate</v>
      </c>
      <c r="J1178" t="str">
        <f>'pure data'!O1178</f>
        <v>acoustic group 6</v>
      </c>
      <c r="K1178">
        <f>'pure data'!P1178</f>
        <v>510671102</v>
      </c>
      <c r="L1178">
        <f>'pure data'!Q1178</f>
        <v>0</v>
      </c>
      <c r="M1178" t="str">
        <f>'pure data'!T1178</f>
        <v>yes</v>
      </c>
      <c r="N1178" t="str">
        <f>'pure data'!D1178</f>
        <v>Use</v>
      </c>
      <c r="O1178" t="str">
        <f>'pure data'!E1178 &amp; " " &amp; 'pure data'!F1178</f>
        <v>B. C. S. bcs1g15</v>
      </c>
      <c r="P1178" t="s">
        <v>2130</v>
      </c>
      <c r="Q1178" s="1">
        <f>'pure data'!C1178</f>
        <v>42382.375</v>
      </c>
      <c r="R1178" s="1">
        <f>'pure data'!L1178</f>
        <v>42382.395833333336</v>
      </c>
      <c r="S1178" t="str">
        <f>'pure data'!F1178 &amp; "@soton.ac.uk"</f>
        <v>bcs1g15@soton.ac.uk</v>
      </c>
      <c r="T1178">
        <f>'pure data'!B1178</f>
        <v>63116</v>
      </c>
      <c r="U1178" t="str">
        <f>'pure data'!R1178</f>
        <v>2016/1</v>
      </c>
      <c r="V1178" t="str">
        <f>'pure data'!M1178</f>
        <v>K. Crawford</v>
      </c>
    </row>
    <row r="1179" spans="2:22" x14ac:dyDescent="0.2">
      <c r="B1179" t="str">
        <f>'pure data'!A1179</f>
        <v>Printer 23</v>
      </c>
      <c r="C1179">
        <f>'pure data'!G1179</f>
        <v>224151513</v>
      </c>
      <c r="D1179" s="13">
        <f>'pure data'!H1179</f>
        <v>2.2222222222222223E-2</v>
      </c>
      <c r="E1179">
        <f>'pure data'!I1179</f>
        <v>5.6</v>
      </c>
      <c r="F1179">
        <f>'pure data'!J1179</f>
        <v>1.5</v>
      </c>
      <c r="G1179" t="str">
        <f>'pure data'!K1179</f>
        <v>N/A</v>
      </c>
      <c r="H1179" t="str">
        <f>'pure data'!M1179</f>
        <v>M. Potticary</v>
      </c>
      <c r="I1179" t="str">
        <f>'pure data'!N1179</f>
        <v>postgraduate</v>
      </c>
      <c r="J1179" t="str">
        <f>'pure data'!O1179</f>
        <v>Demo Training</v>
      </c>
      <c r="K1179">
        <f>'pure data'!P1179</f>
        <v>515665101</v>
      </c>
      <c r="L1179">
        <f>'pure data'!Q1179</f>
        <v>0</v>
      </c>
      <c r="M1179" t="str">
        <f>'pure data'!T1179</f>
        <v>yes</v>
      </c>
      <c r="N1179" t="str">
        <f>'pure data'!D1179</f>
        <v>Use</v>
      </c>
      <c r="O1179" t="str">
        <f>'pure data'!E1179 &amp; " " &amp; 'pure data'!F1179</f>
        <v>M. P. mp15g10</v>
      </c>
      <c r="P1179" t="s">
        <v>2130</v>
      </c>
      <c r="Q1179" s="1">
        <f>'pure data'!C1179</f>
        <v>42382.395833333336</v>
      </c>
      <c r="R1179" s="1">
        <f>'pure data'!L1179</f>
        <v>42382.418055555558</v>
      </c>
      <c r="S1179" t="str">
        <f>'pure data'!F1179 &amp; "@soton.ac.uk"</f>
        <v>mp15g10@soton.ac.uk</v>
      </c>
      <c r="T1179">
        <f>'pure data'!B1179</f>
        <v>82945</v>
      </c>
      <c r="U1179" t="str">
        <f>'pure data'!R1179</f>
        <v>2016/1</v>
      </c>
      <c r="V1179" t="str">
        <f>'pure data'!M1179</f>
        <v>M. Potticary</v>
      </c>
    </row>
    <row r="1180" spans="2:22" x14ac:dyDescent="0.2">
      <c r="B1180" t="str">
        <f>'pure data'!A1180</f>
        <v>Printer 22</v>
      </c>
      <c r="C1180">
        <f>'pure data'!G1180</f>
        <v>27609229</v>
      </c>
      <c r="D1180" s="13">
        <f>'pure data'!H1180</f>
        <v>2.7777777777777776E-2</v>
      </c>
      <c r="E1180">
        <f>'pure data'!I1180</f>
        <v>10.7</v>
      </c>
      <c r="F1180">
        <f>'pure data'!J1180</f>
        <v>2</v>
      </c>
      <c r="G1180" t="str">
        <f>'pure data'!K1180</f>
        <v>No</v>
      </c>
      <c r="H1180" t="str">
        <f>'pure data'!M1180</f>
        <v>M. Potticary</v>
      </c>
      <c r="I1180" t="str">
        <f>'pure data'!N1180</f>
        <v>postgraduate</v>
      </c>
      <c r="J1180" t="str">
        <f>'pure data'!O1180</f>
        <v>Group 33</v>
      </c>
      <c r="K1180">
        <f>'pure data'!P1180</f>
        <v>510671108</v>
      </c>
      <c r="L1180">
        <f>'pure data'!Q1180</f>
        <v>0</v>
      </c>
      <c r="M1180" t="str">
        <f>'pure data'!T1180</f>
        <v>yes</v>
      </c>
      <c r="N1180" t="str">
        <f>'pure data'!D1180</f>
        <v>Use</v>
      </c>
      <c r="O1180" t="str">
        <f>'pure data'!E1180 &amp; " " &amp; 'pure data'!F1180</f>
        <v>A. N. P. anp3g15</v>
      </c>
      <c r="P1180" t="s">
        <v>2130</v>
      </c>
      <c r="Q1180" s="1">
        <f>'pure data'!C1180</f>
        <v>42382.375</v>
      </c>
      <c r="R1180" s="1">
        <f>'pure data'!L1180</f>
        <v>42382.402777777781</v>
      </c>
      <c r="S1180" t="str">
        <f>'pure data'!F1180 &amp; "@soton.ac.uk"</f>
        <v>anp3g15@soton.ac.uk</v>
      </c>
      <c r="T1180">
        <f>'pure data'!B1180</f>
        <v>84047</v>
      </c>
      <c r="U1180" t="str">
        <f>'pure data'!R1180</f>
        <v>2016/1</v>
      </c>
      <c r="V1180" t="str">
        <f>'pure data'!M1180</f>
        <v>M. Potticary</v>
      </c>
    </row>
    <row r="1181" spans="2:22" x14ac:dyDescent="0.2">
      <c r="B1181" t="str">
        <f>'pure data'!A1181</f>
        <v>Printer 13</v>
      </c>
      <c r="C1181">
        <f>'pure data'!G1181</f>
        <v>26973987</v>
      </c>
      <c r="D1181" s="13">
        <f>'pure data'!H1181</f>
        <v>1.1111111111111112E-2</v>
      </c>
      <c r="E1181">
        <f>'pure data'!I1181</f>
        <v>3.3</v>
      </c>
      <c r="F1181">
        <f>'pure data'!J1181</f>
        <v>1</v>
      </c>
      <c r="G1181" t="str">
        <f>'pure data'!K1181</f>
        <v>No</v>
      </c>
      <c r="H1181" t="str">
        <f>'pure data'!M1181</f>
        <v>M. Potticary</v>
      </c>
      <c r="I1181" t="str">
        <f>'pure data'!N1181</f>
        <v>postgraduate</v>
      </c>
      <c r="J1181" t="str">
        <f>'pure data'!O1181</f>
        <v>group 31</v>
      </c>
      <c r="K1181">
        <f>'pure data'!P1181</f>
        <v>510671108</v>
      </c>
      <c r="L1181">
        <f>'pure data'!Q1181</f>
        <v>0</v>
      </c>
      <c r="M1181" t="str">
        <f>'pure data'!T1181</f>
        <v>yes</v>
      </c>
      <c r="N1181" t="str">
        <f>'pure data'!D1181</f>
        <v>Use</v>
      </c>
      <c r="O1181" t="str">
        <f>'pure data'!E1181 &amp; " " &amp; 'pure data'!F1181</f>
        <v>A. T. at7g15</v>
      </c>
      <c r="P1181" t="s">
        <v>2130</v>
      </c>
      <c r="Q1181" s="1">
        <f>'pure data'!C1181</f>
        <v>42382.395833333336</v>
      </c>
      <c r="R1181" s="1">
        <f>'pure data'!L1181</f>
        <v>42382.406944444447</v>
      </c>
      <c r="S1181" t="str">
        <f>'pure data'!F1181 &amp; "@soton.ac.uk"</f>
        <v>at7g15@soton.ac.uk</v>
      </c>
      <c r="T1181">
        <f>'pure data'!B1181</f>
        <v>80233</v>
      </c>
      <c r="U1181" t="str">
        <f>'pure data'!R1181</f>
        <v>2016/1</v>
      </c>
      <c r="V1181" t="str">
        <f>'pure data'!M1181</f>
        <v>M. Potticary</v>
      </c>
    </row>
    <row r="1182" spans="2:22" x14ac:dyDescent="0.2">
      <c r="B1182" t="str">
        <f>'pure data'!A1182</f>
        <v>Printer 17</v>
      </c>
      <c r="C1182">
        <f>'pure data'!G1182</f>
        <v>27340376</v>
      </c>
      <c r="D1182" s="13">
        <f>'pure data'!H1182</f>
        <v>1.9444444444444445E-2</v>
      </c>
      <c r="E1182">
        <f>'pure data'!I1182</f>
        <v>4.2</v>
      </c>
      <c r="F1182">
        <f>'pure data'!J1182</f>
        <v>1.5</v>
      </c>
      <c r="G1182" t="str">
        <f>'pure data'!K1182</f>
        <v>No</v>
      </c>
      <c r="H1182" t="str">
        <f>'pure data'!M1182</f>
        <v>M. Potticary</v>
      </c>
      <c r="I1182" t="str">
        <f>'pure data'!N1182</f>
        <v>postgraduate</v>
      </c>
      <c r="J1182" t="str">
        <f>'pure data'!O1182</f>
        <v>Group 35</v>
      </c>
      <c r="K1182">
        <f>'pure data'!P1182</f>
        <v>510671108</v>
      </c>
      <c r="L1182">
        <f>'pure data'!Q1182</f>
        <v>0</v>
      </c>
      <c r="M1182" t="str">
        <f>'pure data'!T1182</f>
        <v>yes</v>
      </c>
      <c r="N1182" t="str">
        <f>'pure data'!D1182</f>
        <v>Use</v>
      </c>
      <c r="O1182" t="str">
        <f>'pure data'!E1182 &amp; " " &amp; 'pure data'!F1182</f>
        <v>M. C. mc6g15</v>
      </c>
      <c r="P1182" t="s">
        <v>2130</v>
      </c>
      <c r="Q1182" s="1">
        <f>'pure data'!C1182</f>
        <v>42382.395833333336</v>
      </c>
      <c r="R1182" s="1">
        <f>'pure data'!L1182</f>
        <v>42382.415277777778</v>
      </c>
      <c r="S1182" t="str">
        <f>'pure data'!F1182 &amp; "@soton.ac.uk"</f>
        <v>mc6g15@soton.ac.uk</v>
      </c>
      <c r="T1182">
        <f>'pure data'!B1182</f>
        <v>84071</v>
      </c>
      <c r="U1182" t="str">
        <f>'pure data'!R1182</f>
        <v>2016/1</v>
      </c>
      <c r="V1182" t="str">
        <f>'pure data'!M1182</f>
        <v>M. Potticary</v>
      </c>
    </row>
    <row r="1183" spans="2:22" x14ac:dyDescent="0.2">
      <c r="B1183" t="str">
        <f>'pure data'!A1183</f>
        <v>Printer 13</v>
      </c>
      <c r="C1183">
        <f>'pure data'!G1183</f>
        <v>26973987</v>
      </c>
      <c r="D1183" s="13">
        <f>'pure data'!H1183</f>
        <v>7.6388888888888886E-3</v>
      </c>
      <c r="E1183">
        <f>'pure data'!I1183</f>
        <v>3.3</v>
      </c>
      <c r="F1183">
        <f>'pure data'!J1183</f>
        <v>1</v>
      </c>
      <c r="G1183" t="str">
        <f>'pure data'!K1183</f>
        <v>No</v>
      </c>
      <c r="H1183" t="str">
        <f>'pure data'!M1183</f>
        <v>M. Potticary</v>
      </c>
      <c r="I1183" t="str">
        <f>'pure data'!N1183</f>
        <v>postgraduate</v>
      </c>
      <c r="J1183" t="str">
        <f>'pure data'!O1183</f>
        <v>group 31</v>
      </c>
      <c r="K1183">
        <f>'pure data'!P1183</f>
        <v>510671108</v>
      </c>
      <c r="L1183">
        <f>'pure data'!Q1183</f>
        <v>0</v>
      </c>
      <c r="M1183" t="str">
        <f>'pure data'!T1183</f>
        <v>yes</v>
      </c>
      <c r="N1183" t="str">
        <f>'pure data'!D1183</f>
        <v>Use</v>
      </c>
      <c r="O1183" t="str">
        <f>'pure data'!E1183 &amp; " " &amp; 'pure data'!F1183</f>
        <v>A. T. at7g15</v>
      </c>
      <c r="P1183" t="s">
        <v>2130</v>
      </c>
      <c r="Q1183" s="1">
        <f>'pure data'!C1183</f>
        <v>42382.406944444447</v>
      </c>
      <c r="R1183" s="1">
        <f>'pure data'!L1183</f>
        <v>42382.414583333339</v>
      </c>
      <c r="S1183" t="str">
        <f>'pure data'!F1183 &amp; "@soton.ac.uk"</f>
        <v>at7g15@soton.ac.uk</v>
      </c>
      <c r="T1183">
        <f>'pure data'!B1183</f>
        <v>80233</v>
      </c>
      <c r="U1183" t="str">
        <f>'pure data'!R1183</f>
        <v>2016/1</v>
      </c>
      <c r="V1183" t="str">
        <f>'pure data'!M1183</f>
        <v>M. Potticary</v>
      </c>
    </row>
    <row r="1184" spans="2:22" x14ac:dyDescent="0.2">
      <c r="B1184" t="str">
        <f>'pure data'!A1184</f>
        <v>Printer 22</v>
      </c>
      <c r="C1184">
        <f>'pure data'!G1184</f>
        <v>224151513</v>
      </c>
      <c r="D1184" s="13">
        <f>'pure data'!H1184</f>
        <v>4.3055555555555562E-2</v>
      </c>
      <c r="E1184">
        <f>'pure data'!I1184</f>
        <v>21.3</v>
      </c>
      <c r="F1184">
        <f>'pure data'!J1184</f>
        <v>3.5</v>
      </c>
      <c r="G1184" t="str">
        <f>'pure data'!K1184</f>
        <v>N/A</v>
      </c>
      <c r="H1184" t="str">
        <f>'pure data'!M1184</f>
        <v>M. Potticary</v>
      </c>
      <c r="I1184" t="str">
        <f>'pure data'!N1184</f>
        <v>postgraduate</v>
      </c>
      <c r="J1184" t="str">
        <f>'pure data'!O1184</f>
        <v>Training</v>
      </c>
      <c r="K1184">
        <f>'pure data'!P1184</f>
        <v>515665101</v>
      </c>
      <c r="L1184">
        <f>'pure data'!Q1184</f>
        <v>0</v>
      </c>
      <c r="M1184" t="str">
        <f>'pure data'!T1184</f>
        <v>yes</v>
      </c>
      <c r="N1184" t="str">
        <f>'pure data'!D1184</f>
        <v>Use</v>
      </c>
      <c r="O1184" t="str">
        <f>'pure data'!E1184 &amp; " " &amp; 'pure data'!F1184</f>
        <v>M. P. mp15g10</v>
      </c>
      <c r="P1184" t="s">
        <v>2130</v>
      </c>
      <c r="Q1184" s="1">
        <f>'pure data'!C1184</f>
        <v>42382.402777777781</v>
      </c>
      <c r="R1184" s="1">
        <f>'pure data'!L1184</f>
        <v>42382.445833333339</v>
      </c>
      <c r="S1184" t="str">
        <f>'pure data'!F1184 &amp; "@soton.ac.uk"</f>
        <v>mp15g10@soton.ac.uk</v>
      </c>
      <c r="T1184">
        <f>'pure data'!B1184</f>
        <v>84047</v>
      </c>
      <c r="U1184" t="str">
        <f>'pure data'!R1184</f>
        <v>2016/1</v>
      </c>
      <c r="V1184" t="str">
        <f>'pure data'!M1184</f>
        <v>M. Potticary</v>
      </c>
    </row>
    <row r="1185" spans="2:22" x14ac:dyDescent="0.2">
      <c r="B1185" t="str">
        <f>'pure data'!A1185</f>
        <v>Printer 20</v>
      </c>
      <c r="C1185">
        <f>'pure data'!G1185</f>
        <v>428078446</v>
      </c>
      <c r="D1185" s="13">
        <f>'pure data'!H1185</f>
        <v>1.1111111111111112E-2</v>
      </c>
      <c r="E1185">
        <f>'pure data'!I1185</f>
        <v>6.5</v>
      </c>
      <c r="F1185">
        <f>'pure data'!J1185</f>
        <v>1</v>
      </c>
      <c r="G1185" t="str">
        <f>'pure data'!K1185</f>
        <v>No</v>
      </c>
      <c r="H1185" t="str">
        <f>'pure data'!M1185</f>
        <v>M. Potticary</v>
      </c>
      <c r="I1185" t="str">
        <f>'pure data'!N1185</f>
        <v>undergraduate</v>
      </c>
      <c r="J1185" t="str">
        <f>'pure data'!O1185</f>
        <v>Group 20</v>
      </c>
      <c r="K1185">
        <f>'pure data'!P1185</f>
        <v>510671108</v>
      </c>
      <c r="L1185">
        <f>'pure data'!Q1185</f>
        <v>0</v>
      </c>
      <c r="M1185" t="str">
        <f>'pure data'!T1185</f>
        <v>yes</v>
      </c>
      <c r="N1185" t="str">
        <f>'pure data'!D1185</f>
        <v>Use</v>
      </c>
      <c r="O1185" t="str">
        <f>'pure data'!E1185 &amp; " " &amp; 'pure data'!F1185</f>
        <v>O. A. A. oaa1g15</v>
      </c>
      <c r="P1185" t="s">
        <v>2130</v>
      </c>
      <c r="Q1185" s="1">
        <f>'pure data'!C1185</f>
        <v>42382.395833333336</v>
      </c>
      <c r="R1185" s="1">
        <f>'pure data'!L1185</f>
        <v>42382.406944444447</v>
      </c>
      <c r="S1185" t="str">
        <f>'pure data'!F1185 &amp; "@soton.ac.uk"</f>
        <v>oaa1g15@soton.ac.uk</v>
      </c>
      <c r="T1185">
        <f>'pure data'!B1185</f>
        <v>84097</v>
      </c>
      <c r="U1185" t="str">
        <f>'pure data'!R1185</f>
        <v>2016/1</v>
      </c>
      <c r="V1185" t="str">
        <f>'pure data'!M1185</f>
        <v>M. Potticary</v>
      </c>
    </row>
    <row r="1186" spans="2:22" x14ac:dyDescent="0.2">
      <c r="B1186" t="str">
        <f>'pure data'!A1186</f>
        <v>Printer 20</v>
      </c>
      <c r="C1186">
        <f>'pure data'!G1186</f>
        <v>428078446</v>
      </c>
      <c r="D1186" s="13">
        <f>'pure data'!H1186</f>
        <v>1.1111111111111112E-2</v>
      </c>
      <c r="E1186">
        <f>'pure data'!I1186</f>
        <v>6.5</v>
      </c>
      <c r="F1186">
        <f>'pure data'!J1186</f>
        <v>1</v>
      </c>
      <c r="G1186" t="str">
        <f>'pure data'!K1186</f>
        <v>No</v>
      </c>
      <c r="H1186" t="str">
        <f>'pure data'!M1186</f>
        <v>L. Muscutt</v>
      </c>
      <c r="I1186" t="str">
        <f>'pure data'!N1186</f>
        <v>undergraduate</v>
      </c>
      <c r="J1186" t="str">
        <f>'pure data'!O1186</f>
        <v>Mech training group 20</v>
      </c>
      <c r="K1186">
        <f>'pure data'!P1186</f>
        <v>510671108</v>
      </c>
      <c r="L1186">
        <f>'pure data'!Q1186</f>
        <v>0</v>
      </c>
      <c r="M1186" t="str">
        <f>'pure data'!T1186</f>
        <v>yes</v>
      </c>
      <c r="N1186" t="str">
        <f>'pure data'!D1186</f>
        <v>Use</v>
      </c>
      <c r="O1186" t="str">
        <f>'pure data'!E1186 &amp; " " &amp; 'pure data'!F1186</f>
        <v>O. A. A. oaa1g15</v>
      </c>
      <c r="P1186" t="s">
        <v>2130</v>
      </c>
      <c r="Q1186" s="1">
        <f>'pure data'!C1186</f>
        <v>42383.375</v>
      </c>
      <c r="R1186" s="1">
        <f>'pure data'!L1186</f>
        <v>42383.386111111111</v>
      </c>
      <c r="S1186" t="str">
        <f>'pure data'!F1186 &amp; "@soton.ac.uk"</f>
        <v>oaa1g15@soton.ac.uk</v>
      </c>
      <c r="T1186">
        <f>'pure data'!B1186</f>
        <v>84097</v>
      </c>
      <c r="U1186" t="str">
        <f>'pure data'!R1186</f>
        <v>2016/1</v>
      </c>
      <c r="V1186" t="str">
        <f>'pure data'!M1186</f>
        <v>L. Muscutt</v>
      </c>
    </row>
    <row r="1187" spans="2:22" x14ac:dyDescent="0.2">
      <c r="B1187" t="str">
        <f>'pure data'!A1187</f>
        <v>Printer 17</v>
      </c>
      <c r="C1187">
        <f>'pure data'!G1187</f>
        <v>426874334</v>
      </c>
      <c r="D1187" s="13">
        <f>'pure data'!H1187</f>
        <v>1.3194444444444444E-2</v>
      </c>
      <c r="E1187">
        <f>'pure data'!I1187</f>
        <v>5.3</v>
      </c>
      <c r="F1187">
        <f>'pure data'!J1187</f>
        <v>1</v>
      </c>
      <c r="G1187" t="str">
        <f>'pure data'!K1187</f>
        <v>No</v>
      </c>
      <c r="H1187" t="str">
        <f>'pure data'!M1187</f>
        <v>L. Muscutt</v>
      </c>
      <c r="I1187" t="str">
        <f>'pure data'!N1187</f>
        <v>undergraduate</v>
      </c>
      <c r="J1187" t="str">
        <f>'pure data'!O1187</f>
        <v>Mech training group 22</v>
      </c>
      <c r="K1187">
        <f>'pure data'!P1187</f>
        <v>510671108</v>
      </c>
      <c r="L1187">
        <f>'pure data'!Q1187</f>
        <v>0</v>
      </c>
      <c r="M1187" t="str">
        <f>'pure data'!T1187</f>
        <v>yes</v>
      </c>
      <c r="N1187" t="str">
        <f>'pure data'!D1187</f>
        <v>Use</v>
      </c>
      <c r="O1187" t="str">
        <f>'pure data'!E1187 &amp; " " &amp; 'pure data'!F1187</f>
        <v>B. U. bu1g15</v>
      </c>
      <c r="P1187" t="s">
        <v>2130</v>
      </c>
      <c r="Q1187" s="1">
        <f>'pure data'!C1187</f>
        <v>42383.375</v>
      </c>
      <c r="R1187" s="1">
        <f>'pure data'!L1187</f>
        <v>42383.388194444444</v>
      </c>
      <c r="S1187" t="str">
        <f>'pure data'!F1187 &amp; "@soton.ac.uk"</f>
        <v>bu1g15@soton.ac.uk</v>
      </c>
      <c r="T1187">
        <f>'pure data'!B1187</f>
        <v>84071</v>
      </c>
      <c r="U1187" t="str">
        <f>'pure data'!R1187</f>
        <v>2016/1</v>
      </c>
      <c r="V1187" t="str">
        <f>'pure data'!M1187</f>
        <v>L. Muscutt</v>
      </c>
    </row>
    <row r="1188" spans="2:22" x14ac:dyDescent="0.2">
      <c r="B1188" t="str">
        <f>'pure data'!A1188</f>
        <v>Printer 2</v>
      </c>
      <c r="C1188">
        <f>'pure data'!G1188</f>
        <v>428231791</v>
      </c>
      <c r="D1188" s="13">
        <f>'pure data'!H1188</f>
        <v>2.4999999999999998E-2</v>
      </c>
      <c r="E1188">
        <f>'pure data'!I1188</f>
        <v>5.6</v>
      </c>
      <c r="F1188">
        <f>'pure data'!J1188</f>
        <v>1.5</v>
      </c>
      <c r="G1188" t="str">
        <f>'pure data'!K1188</f>
        <v>No</v>
      </c>
      <c r="H1188" t="str">
        <f>'pure data'!M1188</f>
        <v>L. Muscutt</v>
      </c>
      <c r="I1188" t="str">
        <f>'pure data'!N1188</f>
        <v>undergraduate</v>
      </c>
      <c r="J1188" t="str">
        <f>'pure data'!O1188</f>
        <v>Mech training group 24</v>
      </c>
      <c r="K1188">
        <f>'pure data'!P1188</f>
        <v>510671108</v>
      </c>
      <c r="L1188">
        <f>'pure data'!Q1188</f>
        <v>0</v>
      </c>
      <c r="M1188" t="str">
        <f>'pure data'!T1188</f>
        <v>yes</v>
      </c>
      <c r="N1188" t="str">
        <f>'pure data'!D1188</f>
        <v>Use</v>
      </c>
      <c r="O1188" t="str">
        <f>'pure data'!E1188 &amp; " " &amp; 'pure data'!F1188</f>
        <v>C. D. S. cds1g15</v>
      </c>
      <c r="P1188" t="s">
        <v>2130</v>
      </c>
      <c r="Q1188" s="1">
        <f>'pure data'!C1188</f>
        <v>42383.375</v>
      </c>
      <c r="R1188" s="1">
        <f>'pure data'!L1188</f>
        <v>42383.4</v>
      </c>
      <c r="S1188" t="str">
        <f>'pure data'!F1188 &amp; "@soton.ac.uk"</f>
        <v>cds1g15@soton.ac.uk</v>
      </c>
      <c r="T1188">
        <f>'pure data'!B1188</f>
        <v>63116</v>
      </c>
      <c r="U1188" t="str">
        <f>'pure data'!R1188</f>
        <v>2016/1</v>
      </c>
      <c r="V1188" t="str">
        <f>'pure data'!M1188</f>
        <v>L. Muscutt</v>
      </c>
    </row>
    <row r="1189" spans="2:22" x14ac:dyDescent="0.2">
      <c r="B1189" t="str">
        <f>'pure data'!A1189</f>
        <v>Printer 17</v>
      </c>
      <c r="C1189">
        <f>'pure data'!G1189</f>
        <v>427592405</v>
      </c>
      <c r="D1189" s="13">
        <f>'pure data'!H1189</f>
        <v>1.3194444444444444E-2</v>
      </c>
      <c r="E1189">
        <f>'pure data'!I1189</f>
        <v>5.3</v>
      </c>
      <c r="F1189">
        <f>'pure data'!J1189</f>
        <v>1</v>
      </c>
      <c r="G1189" t="str">
        <f>'pure data'!K1189</f>
        <v>No</v>
      </c>
      <c r="H1189" t="str">
        <f>'pure data'!M1189</f>
        <v>L. Muscutt</v>
      </c>
      <c r="I1189" t="str">
        <f>'pure data'!N1189</f>
        <v>undergraduate</v>
      </c>
      <c r="J1189" t="str">
        <f>'pure data'!O1189</f>
        <v>Mech training group 24</v>
      </c>
      <c r="K1189">
        <f>'pure data'!P1189</f>
        <v>510671108</v>
      </c>
      <c r="L1189">
        <f>'pure data'!Q1189</f>
        <v>0</v>
      </c>
      <c r="M1189" t="str">
        <f>'pure data'!T1189</f>
        <v>yes</v>
      </c>
      <c r="N1189" t="str">
        <f>'pure data'!D1189</f>
        <v>Use</v>
      </c>
      <c r="O1189" t="str">
        <f>'pure data'!E1189 &amp; " " &amp; 'pure data'!F1189</f>
        <v>D. A. da1g15</v>
      </c>
      <c r="P1189" t="s">
        <v>2130</v>
      </c>
      <c r="Q1189" s="1">
        <f>'pure data'!C1189</f>
        <v>42383.388194444444</v>
      </c>
      <c r="R1189" s="1">
        <f>'pure data'!L1189</f>
        <v>42383.401388888888</v>
      </c>
      <c r="S1189" t="str">
        <f>'pure data'!F1189 &amp; "@soton.ac.uk"</f>
        <v>da1g15@soton.ac.uk</v>
      </c>
      <c r="T1189">
        <f>'pure data'!B1189</f>
        <v>84071</v>
      </c>
      <c r="U1189" t="str">
        <f>'pure data'!R1189</f>
        <v>2016/1</v>
      </c>
      <c r="V1189" t="str">
        <f>'pure data'!M1189</f>
        <v>L. Muscutt</v>
      </c>
    </row>
    <row r="1190" spans="2:22" x14ac:dyDescent="0.2">
      <c r="B1190" t="str">
        <f>'pure data'!A1190</f>
        <v>Printer 22</v>
      </c>
      <c r="C1190">
        <f>'pure data'!G1190</f>
        <v>427568555</v>
      </c>
      <c r="D1190" s="13">
        <f>'pure data'!H1190</f>
        <v>5.2083333333333336E-2</v>
      </c>
      <c r="E1190">
        <f>'pure data'!I1190</f>
        <v>20</v>
      </c>
      <c r="F1190">
        <f>'pure data'!J1190</f>
        <v>3</v>
      </c>
      <c r="G1190" t="str">
        <f>'pure data'!K1190</f>
        <v>No</v>
      </c>
      <c r="H1190" t="str">
        <f>'pure data'!M1190</f>
        <v>L. Muscutt</v>
      </c>
      <c r="I1190" t="str">
        <f>'pure data'!N1190</f>
        <v>undergraduate</v>
      </c>
      <c r="J1190" t="str">
        <f>'pure data'!O1190</f>
        <v>Mech training Group 24</v>
      </c>
      <c r="K1190">
        <f>'pure data'!P1190</f>
        <v>510671108</v>
      </c>
      <c r="L1190">
        <f>'pure data'!Q1190</f>
        <v>0</v>
      </c>
      <c r="M1190" t="str">
        <f>'pure data'!T1190</f>
        <v>yes</v>
      </c>
      <c r="N1190" t="str">
        <f>'pure data'!D1190</f>
        <v>Use</v>
      </c>
      <c r="O1190" t="str">
        <f>'pure data'!E1190 &amp; " " &amp; 'pure data'!F1190</f>
        <v>L. H. E. lhe1g15</v>
      </c>
      <c r="P1190" t="s">
        <v>2130</v>
      </c>
      <c r="Q1190" s="1">
        <f>'pure data'!C1190</f>
        <v>42383.375</v>
      </c>
      <c r="R1190" s="1">
        <f>'pure data'!L1190</f>
        <v>42383.427083333336</v>
      </c>
      <c r="S1190" t="str">
        <f>'pure data'!F1190 &amp; "@soton.ac.uk"</f>
        <v>lhe1g15@soton.ac.uk</v>
      </c>
      <c r="T1190">
        <f>'pure data'!B1190</f>
        <v>84047</v>
      </c>
      <c r="U1190" t="str">
        <f>'pure data'!R1190</f>
        <v>2016/1</v>
      </c>
      <c r="V1190" t="str">
        <f>'pure data'!M1190</f>
        <v>L. Muscutt</v>
      </c>
    </row>
    <row r="1191" spans="2:22" x14ac:dyDescent="0.2">
      <c r="B1191" t="str">
        <f>'pure data'!A1191</f>
        <v>Printer 23</v>
      </c>
      <c r="C1191">
        <f>'pure data'!G1191</f>
        <v>225747983</v>
      </c>
      <c r="D1191" s="13">
        <f>'pure data'!H1191</f>
        <v>3.1944444444444449E-2</v>
      </c>
      <c r="E1191">
        <f>'pure data'!I1191</f>
        <v>10.6</v>
      </c>
      <c r="F1191">
        <f>'pure data'!J1191</f>
        <v>2.5</v>
      </c>
      <c r="G1191" t="str">
        <f>'pure data'!K1191</f>
        <v>N/A</v>
      </c>
      <c r="H1191" t="str">
        <f>'pure data'!M1191</f>
        <v>L. Muscutt</v>
      </c>
      <c r="I1191" t="str">
        <f>'pure data'!N1191</f>
        <v>postgraduate</v>
      </c>
      <c r="J1191" t="str">
        <f>'pure data'!O1191</f>
        <v>Mech training</v>
      </c>
      <c r="K1191">
        <f>'pure data'!P1191</f>
        <v>515665101</v>
      </c>
      <c r="L1191">
        <f>'pure data'!Q1191</f>
        <v>0</v>
      </c>
      <c r="M1191" t="str">
        <f>'pure data'!T1191</f>
        <v>yes</v>
      </c>
      <c r="N1191" t="str">
        <f>'pure data'!D1191</f>
        <v>Use</v>
      </c>
      <c r="O1191" t="str">
        <f>'pure data'!E1191 &amp; " " &amp; 'pure data'!F1191</f>
        <v>Luke Muscutt Lem1g12</v>
      </c>
      <c r="P1191" t="s">
        <v>2130</v>
      </c>
      <c r="Q1191" s="1">
        <f>'pure data'!C1191</f>
        <v>42383.375</v>
      </c>
      <c r="R1191" s="1">
        <f>'pure data'!L1191</f>
        <v>42383.406944444447</v>
      </c>
      <c r="S1191" t="str">
        <f>'pure data'!F1191 &amp; "@soton.ac.uk"</f>
        <v>Lem1g12@soton.ac.uk</v>
      </c>
      <c r="T1191">
        <f>'pure data'!B1191</f>
        <v>82945</v>
      </c>
      <c r="U1191" t="str">
        <f>'pure data'!R1191</f>
        <v>2016/1</v>
      </c>
      <c r="V1191" t="str">
        <f>'pure data'!M1191</f>
        <v>L. Muscutt</v>
      </c>
    </row>
    <row r="1192" spans="2:22" x14ac:dyDescent="0.2">
      <c r="B1192" t="str">
        <f>'pure data'!A1192</f>
        <v>Printer 12</v>
      </c>
      <c r="C1192">
        <f>'pure data'!G1192</f>
        <v>427564673</v>
      </c>
      <c r="D1192" s="13">
        <f>'pure data'!H1192</f>
        <v>3.6111111111111115E-2</v>
      </c>
      <c r="E1192">
        <f>'pure data'!I1192</f>
        <v>15.5</v>
      </c>
      <c r="F1192">
        <f>'pure data'!J1192</f>
        <v>2.5</v>
      </c>
      <c r="G1192" t="str">
        <f>'pure data'!K1192</f>
        <v>No</v>
      </c>
      <c r="H1192" t="str">
        <f>'pure data'!M1192</f>
        <v>K. Crawford</v>
      </c>
      <c r="I1192" t="str">
        <f>'pure data'!N1192</f>
        <v>undergraduate</v>
      </c>
      <c r="J1192" t="str">
        <f>'pure data'!O1192</f>
        <v>group 36</v>
      </c>
      <c r="K1192">
        <f>'pure data'!P1192</f>
        <v>510671108</v>
      </c>
      <c r="L1192">
        <f>'pure data'!Q1192</f>
        <v>0</v>
      </c>
      <c r="M1192" t="str">
        <f>'pure data'!T1192</f>
        <v>yes</v>
      </c>
      <c r="N1192" t="str">
        <f>'pure data'!D1192</f>
        <v>Use</v>
      </c>
      <c r="O1192" t="str">
        <f>'pure data'!E1192 &amp; " " &amp; 'pure data'!F1192</f>
        <v>D. J. G. djg1g15</v>
      </c>
      <c r="P1192" t="s">
        <v>2130</v>
      </c>
      <c r="Q1192" s="1">
        <f>'pure data'!C1192</f>
        <v>42384.375</v>
      </c>
      <c r="R1192" s="1">
        <f>'pure data'!L1192</f>
        <v>42384.411111111112</v>
      </c>
      <c r="S1192" t="str">
        <f>'pure data'!F1192 &amp; "@soton.ac.uk"</f>
        <v>djg1g15@soton.ac.uk</v>
      </c>
      <c r="T1192">
        <f>'pure data'!B1192</f>
        <v>80222</v>
      </c>
      <c r="U1192" t="str">
        <f>'pure data'!R1192</f>
        <v>2016/1</v>
      </c>
      <c r="V1192" t="str">
        <f>'pure data'!M1192</f>
        <v>K. Crawford</v>
      </c>
    </row>
    <row r="1193" spans="2:22" x14ac:dyDescent="0.2">
      <c r="B1193" t="str">
        <f>'pure data'!A1193</f>
        <v>Printer 17</v>
      </c>
      <c r="C1193">
        <f>'pure data'!G1193</f>
        <v>427733556</v>
      </c>
      <c r="D1193" s="13">
        <f>'pure data'!H1193</f>
        <v>5.0694444444444452E-2</v>
      </c>
      <c r="E1193">
        <f>'pure data'!I1193</f>
        <v>9.3000000000000007</v>
      </c>
      <c r="F1193">
        <f>'pure data'!J1193</f>
        <v>2.5</v>
      </c>
      <c r="G1193" t="str">
        <f>'pure data'!K1193</f>
        <v>No</v>
      </c>
      <c r="H1193" t="str">
        <f>'pure data'!M1193</f>
        <v>K. Crawford</v>
      </c>
      <c r="I1193" t="str">
        <f>'pure data'!N1193</f>
        <v>undergraduate</v>
      </c>
      <c r="J1193" t="str">
        <f>'pure data'!O1193</f>
        <v>group 36</v>
      </c>
      <c r="K1193">
        <f>'pure data'!P1193</f>
        <v>510671108</v>
      </c>
      <c r="L1193">
        <f>'pure data'!Q1193</f>
        <v>0</v>
      </c>
      <c r="M1193" t="str">
        <f>'pure data'!T1193</f>
        <v>yes</v>
      </c>
      <c r="N1193" t="str">
        <f>'pure data'!D1193</f>
        <v>Use</v>
      </c>
      <c r="O1193" t="str">
        <f>'pure data'!E1193 &amp; " " &amp; 'pure data'!F1193</f>
        <v>J. W. jw27g15</v>
      </c>
      <c r="P1193" t="s">
        <v>2130</v>
      </c>
      <c r="Q1193" s="1">
        <f>'pure data'!C1193</f>
        <v>42384.375</v>
      </c>
      <c r="R1193" s="1">
        <f>'pure data'!L1193</f>
        <v>42384.425694444442</v>
      </c>
      <c r="S1193" t="str">
        <f>'pure data'!F1193 &amp; "@soton.ac.uk"</f>
        <v>jw27g15@soton.ac.uk</v>
      </c>
      <c r="T1193">
        <f>'pure data'!B1193</f>
        <v>84071</v>
      </c>
      <c r="U1193" t="str">
        <f>'pure data'!R1193</f>
        <v>2016/1</v>
      </c>
      <c r="V1193" t="str">
        <f>'pure data'!M1193</f>
        <v>K. Crawford</v>
      </c>
    </row>
    <row r="1194" spans="2:22" x14ac:dyDescent="0.2">
      <c r="B1194" t="str">
        <f>'pure data'!A1194</f>
        <v>Printer 8</v>
      </c>
      <c r="C1194">
        <f>'pure data'!G1194</f>
        <v>427776968</v>
      </c>
      <c r="D1194" s="13">
        <f>'pure data'!H1194</f>
        <v>3.4722222222222224E-2</v>
      </c>
      <c r="E1194">
        <f>'pure data'!I1194</f>
        <v>16.2</v>
      </c>
      <c r="F1194">
        <f>'pure data'!J1194</f>
        <v>2.5</v>
      </c>
      <c r="G1194" t="str">
        <f>'pure data'!K1194</f>
        <v>No</v>
      </c>
      <c r="H1194" t="str">
        <f>'pure data'!M1194</f>
        <v>K. Crawford</v>
      </c>
      <c r="I1194" t="str">
        <f>'pure data'!N1194</f>
        <v>undergraduate</v>
      </c>
      <c r="J1194" t="str">
        <f>'pure data'!O1194</f>
        <v>group 36</v>
      </c>
      <c r="K1194">
        <f>'pure data'!P1194</f>
        <v>510671108</v>
      </c>
      <c r="L1194">
        <f>'pure data'!Q1194</f>
        <v>0</v>
      </c>
      <c r="M1194" t="str">
        <f>'pure data'!T1194</f>
        <v>yes</v>
      </c>
      <c r="N1194" t="str">
        <f>'pure data'!D1194</f>
        <v>Use</v>
      </c>
      <c r="O1194" t="str">
        <f>'pure data'!E1194 &amp; " " &amp; 'pure data'!F1194</f>
        <v>H. A. ha9g15</v>
      </c>
      <c r="P1194" t="s">
        <v>2130</v>
      </c>
      <c r="Q1194" s="1">
        <f>'pure data'!C1194</f>
        <v>42384.375</v>
      </c>
      <c r="R1194" s="1">
        <f>'pure data'!L1194</f>
        <v>42384.409722222219</v>
      </c>
      <c r="S1194" t="str">
        <f>'pure data'!F1194 &amp; "@soton.ac.uk"</f>
        <v>ha9g15@soton.ac.uk</v>
      </c>
      <c r="T1194">
        <f>'pure data'!B1194</f>
        <v>80211</v>
      </c>
      <c r="U1194" t="str">
        <f>'pure data'!R1194</f>
        <v>2016/1</v>
      </c>
      <c r="V1194" t="str">
        <f>'pure data'!M1194</f>
        <v>K. Crawford</v>
      </c>
    </row>
    <row r="1195" spans="2:22" x14ac:dyDescent="0.2">
      <c r="B1195" t="str">
        <f>'pure data'!A1195</f>
        <v>Printer 2</v>
      </c>
      <c r="C1195">
        <f>'pure data'!G1195</f>
        <v>428000757</v>
      </c>
      <c r="D1195" s="13">
        <f>'pure data'!H1195</f>
        <v>1.2499999999999999E-2</v>
      </c>
      <c r="E1195">
        <f>'pure data'!I1195</f>
        <v>2.2000000000000002</v>
      </c>
      <c r="F1195">
        <f>'pure data'!J1195</f>
        <v>1</v>
      </c>
      <c r="G1195" t="str">
        <f>'pure data'!K1195</f>
        <v>No</v>
      </c>
      <c r="H1195" t="str">
        <f>'pure data'!M1195</f>
        <v>K. Crawford</v>
      </c>
      <c r="I1195" t="str">
        <f>'pure data'!N1195</f>
        <v>undergraduate</v>
      </c>
      <c r="J1195" t="str">
        <f>'pure data'!O1195</f>
        <v>group 37</v>
      </c>
      <c r="K1195">
        <f>'pure data'!P1195</f>
        <v>510671108</v>
      </c>
      <c r="L1195">
        <f>'pure data'!Q1195</f>
        <v>0</v>
      </c>
      <c r="M1195" t="str">
        <f>'pure data'!T1195</f>
        <v>yes</v>
      </c>
      <c r="N1195" t="str">
        <f>'pure data'!D1195</f>
        <v>Use</v>
      </c>
      <c r="O1195" t="str">
        <f>'pure data'!E1195 &amp; " " &amp; 'pure data'!F1195</f>
        <v>A. B. ab2g14</v>
      </c>
      <c r="P1195" t="s">
        <v>2130</v>
      </c>
      <c r="Q1195" s="1">
        <f>'pure data'!C1195</f>
        <v>42384.375</v>
      </c>
      <c r="R1195" s="1">
        <f>'pure data'!L1195</f>
        <v>42384.387499999997</v>
      </c>
      <c r="S1195" t="str">
        <f>'pure data'!F1195 &amp; "@soton.ac.uk"</f>
        <v>ab2g14@soton.ac.uk</v>
      </c>
      <c r="T1195">
        <f>'pure data'!B1195</f>
        <v>63116</v>
      </c>
      <c r="U1195" t="str">
        <f>'pure data'!R1195</f>
        <v>2016/1</v>
      </c>
      <c r="V1195" t="str">
        <f>'pure data'!M1195</f>
        <v>K. Crawford</v>
      </c>
    </row>
    <row r="1196" spans="2:22" x14ac:dyDescent="0.2">
      <c r="B1196" t="str">
        <f>'pure data'!A1196</f>
        <v>Printer 1</v>
      </c>
      <c r="C1196">
        <f>'pure data'!G1196</f>
        <v>427142324</v>
      </c>
      <c r="D1196" s="13">
        <f>'pure data'!H1196</f>
        <v>2.9861111111111113E-2</v>
      </c>
      <c r="E1196">
        <f>'pure data'!I1196</f>
        <v>16.2</v>
      </c>
      <c r="F1196">
        <f>'pure data'!J1196</f>
        <v>2</v>
      </c>
      <c r="G1196" t="str">
        <f>'pure data'!K1196</f>
        <v>No</v>
      </c>
      <c r="H1196" t="str">
        <f>'pure data'!M1196</f>
        <v>K. Crawford</v>
      </c>
      <c r="I1196" t="str">
        <f>'pure data'!N1196</f>
        <v>undergraduate</v>
      </c>
      <c r="J1196" t="str">
        <f>'pure data'!O1196</f>
        <v>group 37</v>
      </c>
      <c r="K1196">
        <f>'pure data'!P1196</f>
        <v>510671108</v>
      </c>
      <c r="L1196">
        <f>'pure data'!Q1196</f>
        <v>0</v>
      </c>
      <c r="M1196" t="str">
        <f>'pure data'!T1196</f>
        <v>yes</v>
      </c>
      <c r="N1196" t="str">
        <f>'pure data'!D1196</f>
        <v>Use</v>
      </c>
      <c r="O1196" t="str">
        <f>'pure data'!E1196 &amp; " " &amp; 'pure data'!F1196</f>
        <v>Y. L. yl19y14</v>
      </c>
      <c r="P1196" t="s">
        <v>2130</v>
      </c>
      <c r="Q1196" s="1">
        <f>'pure data'!C1196</f>
        <v>42384.375</v>
      </c>
      <c r="R1196" s="1">
        <f>'pure data'!L1196</f>
        <v>42384.404861111114</v>
      </c>
      <c r="S1196" t="str">
        <f>'pure data'!F1196 &amp; "@soton.ac.uk"</f>
        <v>yl19y14@soton.ac.uk</v>
      </c>
      <c r="T1196">
        <f>'pure data'!B1196</f>
        <v>63514</v>
      </c>
      <c r="U1196" t="str">
        <f>'pure data'!R1196</f>
        <v>2016/1</v>
      </c>
      <c r="V1196" t="str">
        <f>'pure data'!M1196</f>
        <v>K. Crawford</v>
      </c>
    </row>
    <row r="1197" spans="2:22" x14ac:dyDescent="0.2">
      <c r="B1197" t="str">
        <f>'pure data'!A1197</f>
        <v>Printer 23</v>
      </c>
      <c r="C1197">
        <f>'pure data'!G1197</f>
        <v>421495167</v>
      </c>
      <c r="D1197" s="13">
        <f>'pure data'!H1197</f>
        <v>3.4722222222222224E-2</v>
      </c>
      <c r="E1197">
        <f>'pure data'!I1197</f>
        <v>9.8000000000000007</v>
      </c>
      <c r="F1197">
        <f>'pure data'!J1197</f>
        <v>2</v>
      </c>
      <c r="G1197" t="str">
        <f>'pure data'!K1197</f>
        <v>No</v>
      </c>
      <c r="H1197" t="str">
        <f>'pure data'!M1197</f>
        <v>K. Crawford</v>
      </c>
      <c r="I1197" t="str">
        <f>'pure data'!N1197</f>
        <v>undergraduate</v>
      </c>
      <c r="J1197" t="str">
        <f>'pure data'!O1197</f>
        <v>group 37</v>
      </c>
      <c r="K1197">
        <f>'pure data'!P1197</f>
        <v>510671108</v>
      </c>
      <c r="L1197">
        <f>'pure data'!Q1197</f>
        <v>0</v>
      </c>
      <c r="M1197" t="str">
        <f>'pure data'!T1197</f>
        <v>yes</v>
      </c>
      <c r="N1197" t="str">
        <f>'pure data'!D1197</f>
        <v>Use</v>
      </c>
      <c r="O1197" t="str">
        <f>'pure data'!E1197 &amp; " " &amp; 'pure data'!F1197</f>
        <v>M. Z. B. R. mzbr1g14</v>
      </c>
      <c r="P1197" t="s">
        <v>2130</v>
      </c>
      <c r="Q1197" s="1">
        <f>'pure data'!C1197</f>
        <v>42384.375</v>
      </c>
      <c r="R1197" s="1">
        <f>'pure data'!L1197</f>
        <v>42384.409722222219</v>
      </c>
      <c r="S1197" t="str">
        <f>'pure data'!F1197 &amp; "@soton.ac.uk"</f>
        <v>mzbr1g14@soton.ac.uk</v>
      </c>
      <c r="T1197">
        <f>'pure data'!B1197</f>
        <v>82945</v>
      </c>
      <c r="U1197" t="str">
        <f>'pure data'!R1197</f>
        <v>2016/1</v>
      </c>
      <c r="V1197" t="str">
        <f>'pure data'!M1197</f>
        <v>K. Crawford</v>
      </c>
    </row>
    <row r="1198" spans="2:22" x14ac:dyDescent="0.2">
      <c r="B1198" t="str">
        <f>'pure data'!A1198</f>
        <v>Printer 23</v>
      </c>
      <c r="C1198">
        <f>'pure data'!G1198</f>
        <v>223747983</v>
      </c>
      <c r="D1198" s="13">
        <f>'pure data'!H1198</f>
        <v>3.4027777777777775E-2</v>
      </c>
      <c r="E1198">
        <f>'pure data'!I1198</f>
        <v>10.5</v>
      </c>
      <c r="F1198">
        <f>'pure data'!J1198</f>
        <v>2.5</v>
      </c>
      <c r="G1198" t="str">
        <f>'pure data'!K1198</f>
        <v>N/A</v>
      </c>
      <c r="H1198" t="str">
        <f>'pure data'!M1198</f>
        <v>L. Muscutt</v>
      </c>
      <c r="I1198" t="str">
        <f>'pure data'!N1198</f>
        <v>postgraduate</v>
      </c>
      <c r="J1198" t="str">
        <f>'pure data'!O1198</f>
        <v>Mech demonstrating</v>
      </c>
      <c r="K1198">
        <f>'pure data'!P1198</f>
        <v>515665101</v>
      </c>
      <c r="L1198">
        <f>'pure data'!Q1198</f>
        <v>0</v>
      </c>
      <c r="M1198" t="str">
        <f>'pure data'!T1198</f>
        <v>yes</v>
      </c>
      <c r="N1198" t="str">
        <f>'pure data'!D1198</f>
        <v>Use</v>
      </c>
      <c r="O1198" t="str">
        <f>'pure data'!E1198 &amp; " " &amp; 'pure data'!F1198</f>
        <v>Luke Muscutt Lem1g12</v>
      </c>
      <c r="P1198" t="s">
        <v>2130</v>
      </c>
      <c r="Q1198" s="1">
        <f>'pure data'!C1198</f>
        <v>42384.409722222219</v>
      </c>
      <c r="R1198" s="1">
        <f>'pure data'!L1198</f>
        <v>42384.443749999999</v>
      </c>
      <c r="S1198" t="str">
        <f>'pure data'!F1198 &amp; "@soton.ac.uk"</f>
        <v>Lem1g12@soton.ac.uk</v>
      </c>
      <c r="T1198">
        <f>'pure data'!B1198</f>
        <v>82945</v>
      </c>
      <c r="U1198" t="str">
        <f>'pure data'!R1198</f>
        <v>2016/1</v>
      </c>
      <c r="V1198" t="str">
        <f>'pure data'!M1198</f>
        <v>L. Muscutt</v>
      </c>
    </row>
    <row r="1199" spans="2:22" x14ac:dyDescent="0.2">
      <c r="B1199" t="str">
        <f>'pure data'!A1199</f>
        <v>Printer 12</v>
      </c>
      <c r="C1199">
        <f>'pure data'!G1199</f>
        <v>421564673</v>
      </c>
      <c r="D1199" s="13">
        <f>'pure data'!H1199</f>
        <v>1.1111111111111112E-2</v>
      </c>
      <c r="E1199">
        <f>'pure data'!I1199</f>
        <v>3.4</v>
      </c>
      <c r="F1199">
        <f>'pure data'!J1199</f>
        <v>1</v>
      </c>
      <c r="G1199" t="str">
        <f>'pure data'!K1199</f>
        <v>No</v>
      </c>
      <c r="H1199" t="str">
        <f>'pure data'!M1199</f>
        <v>L. Muscutt</v>
      </c>
      <c r="I1199" t="str">
        <f>'pure data'!N1199</f>
        <v>undergraduate</v>
      </c>
      <c r="J1199" t="str">
        <f>'pure data'!O1199</f>
        <v>group 36</v>
      </c>
      <c r="K1199">
        <f>'pure data'!P1199</f>
        <v>510671108</v>
      </c>
      <c r="L1199">
        <f>'pure data'!Q1199</f>
        <v>0</v>
      </c>
      <c r="M1199" t="str">
        <f>'pure data'!T1199</f>
        <v>yes</v>
      </c>
      <c r="N1199" t="str">
        <f>'pure data'!D1199</f>
        <v>Use</v>
      </c>
      <c r="O1199" t="str">
        <f>'pure data'!E1199 &amp; " " &amp; 'pure data'!F1199</f>
        <v>P. S. G. psg1g15</v>
      </c>
      <c r="P1199" t="s">
        <v>2130</v>
      </c>
      <c r="Q1199" s="1">
        <f>'pure data'!C1199</f>
        <v>42384.411111111112</v>
      </c>
      <c r="R1199" s="1">
        <f>'pure data'!L1199</f>
        <v>42384.422222222223</v>
      </c>
      <c r="S1199" t="str">
        <f>'pure data'!F1199 &amp; "@soton.ac.uk"</f>
        <v>psg1g15@soton.ac.uk</v>
      </c>
      <c r="T1199">
        <f>'pure data'!B1199</f>
        <v>80222</v>
      </c>
      <c r="U1199" t="str">
        <f>'pure data'!R1199</f>
        <v>2016/1</v>
      </c>
      <c r="V1199" t="str">
        <f>'pure data'!M1199</f>
        <v>L. Muscutt</v>
      </c>
    </row>
    <row r="1200" spans="2:22" x14ac:dyDescent="0.2">
      <c r="B1200" t="str">
        <f>'pure data'!A1200</f>
        <v>Printer 22</v>
      </c>
      <c r="C1200">
        <f>'pure data'!G1200</f>
        <v>426760177</v>
      </c>
      <c r="D1200" s="13">
        <f>'pure data'!H1200</f>
        <v>0.10486111111111111</v>
      </c>
      <c r="E1200">
        <f>'pure data'!I1200</f>
        <v>37.799999999999997</v>
      </c>
      <c r="F1200">
        <f>'pure data'!J1200</f>
        <v>6</v>
      </c>
      <c r="G1200" t="str">
        <f>'pure data'!K1200</f>
        <v>No</v>
      </c>
      <c r="H1200" t="str">
        <f>'pure data'!M1200</f>
        <v>L. Wollatz</v>
      </c>
      <c r="I1200" t="str">
        <f>'pure data'!N1200</f>
        <v>undergraduate</v>
      </c>
      <c r="J1200" t="str">
        <f>'pure data'!O1200</f>
        <v>3D Printing Training Mech</v>
      </c>
      <c r="K1200">
        <f>'pure data'!P1200</f>
        <v>510671108</v>
      </c>
      <c r="L1200" t="str">
        <f>'pure data'!Q1200</f>
        <v>with tw10g14 (427017079)</v>
      </c>
      <c r="M1200" t="str">
        <f>'pure data'!T1200</f>
        <v>yes</v>
      </c>
      <c r="N1200" t="str">
        <f>'pure data'!D1200</f>
        <v>Use</v>
      </c>
      <c r="O1200" t="str">
        <f>'pure data'!E1200 &amp; " " &amp; 'pure data'!F1200</f>
        <v>D. A. O. dao1g14</v>
      </c>
      <c r="P1200" t="s">
        <v>2130</v>
      </c>
      <c r="Q1200" s="1">
        <f>'pure data'!C1200</f>
        <v>42381.415972222225</v>
      </c>
      <c r="R1200" s="1">
        <f>'pure data'!L1200</f>
        <v>42381.520833333336</v>
      </c>
      <c r="S1200" t="str">
        <f>'pure data'!F1200 &amp; "@soton.ac.uk"</f>
        <v>dao1g14@soton.ac.uk</v>
      </c>
      <c r="T1200">
        <f>'pure data'!B1200</f>
        <v>84047</v>
      </c>
      <c r="U1200" t="str">
        <f>'pure data'!R1200</f>
        <v>2016/1</v>
      </c>
      <c r="V1200" t="str">
        <f>'pure data'!M1200</f>
        <v>L. Wollatz</v>
      </c>
    </row>
    <row r="1201" spans="2:22" x14ac:dyDescent="0.2">
      <c r="B1201" t="str">
        <f>'pure data'!A1201</f>
        <v>Printer 23</v>
      </c>
      <c r="C1201">
        <f>'pure data'!G1201</f>
        <v>428235053</v>
      </c>
      <c r="D1201" s="13">
        <f>'pure data'!H1201</f>
        <v>2.4999999999999998E-2</v>
      </c>
      <c r="E1201">
        <f>'pure data'!I1201</f>
        <v>4.5999999999999996</v>
      </c>
      <c r="F1201">
        <f>'pure data'!J1201</f>
        <v>1.5</v>
      </c>
      <c r="G1201" t="str">
        <f>'pure data'!K1201</f>
        <v>No</v>
      </c>
      <c r="H1201" t="str">
        <f>'pure data'!M1201</f>
        <v>L. Wollatz</v>
      </c>
      <c r="I1201" t="str">
        <f>'pure data'!N1201</f>
        <v>undergraduate</v>
      </c>
      <c r="J1201" t="str">
        <f>'pure data'!O1201</f>
        <v>3D Printing Training</v>
      </c>
      <c r="K1201">
        <f>'pure data'!P1201</f>
        <v>510671108</v>
      </c>
      <c r="L1201" t="str">
        <f>'pure data'!Q1201</f>
        <v>failed</v>
      </c>
      <c r="M1201" t="str">
        <f>'pure data'!T1201</f>
        <v>no</v>
      </c>
      <c r="N1201" t="str">
        <f>'pure data'!D1201</f>
        <v>Use</v>
      </c>
      <c r="O1201" t="str">
        <f>'pure data'!E1201 &amp; " " &amp; 'pure data'!F1201</f>
        <v>J. A. E. jae1g15</v>
      </c>
      <c r="P1201" t="s">
        <v>2130</v>
      </c>
      <c r="Q1201" s="1">
        <f>'pure data'!C1201</f>
        <v>42381.402083333334</v>
      </c>
      <c r="R1201" s="1">
        <f>'pure data'!L1201</f>
        <v>42381.404583333337</v>
      </c>
      <c r="S1201" t="str">
        <f>'pure data'!F1201 &amp; "@soton.ac.uk"</f>
        <v>jae1g15@soton.ac.uk</v>
      </c>
      <c r="T1201">
        <f>'pure data'!B1201</f>
        <v>82945</v>
      </c>
      <c r="U1201" t="str">
        <f>'pure data'!R1201</f>
        <v>2016/1</v>
      </c>
      <c r="V1201" t="str">
        <f>'pure data'!M1201</f>
        <v>L. Wollatz</v>
      </c>
    </row>
    <row r="1202" spans="2:22" x14ac:dyDescent="0.2">
      <c r="B1202" t="str">
        <f>'pure data'!A1202</f>
        <v>Printer 20</v>
      </c>
      <c r="C1202">
        <f>'pure data'!G1202</f>
        <v>427578607</v>
      </c>
      <c r="D1202" s="13">
        <f>'pure data'!H1202</f>
        <v>1.9444444444444445E-2</v>
      </c>
      <c r="E1202">
        <f>'pure data'!I1202</f>
        <v>8.3000000000000007</v>
      </c>
      <c r="F1202">
        <f>'pure data'!J1202</f>
        <v>1.5</v>
      </c>
      <c r="G1202" t="str">
        <f>'pure data'!K1202</f>
        <v>No</v>
      </c>
      <c r="H1202" t="str">
        <f>'pure data'!M1202</f>
        <v>L. Wollatz</v>
      </c>
      <c r="I1202" t="str">
        <f>'pure data'!N1202</f>
        <v>undergraduate</v>
      </c>
      <c r="J1202" t="str">
        <f>'pure data'!O1202</f>
        <v>3D Printing Training Mech</v>
      </c>
      <c r="K1202">
        <f>'pure data'!P1202</f>
        <v>510761108</v>
      </c>
      <c r="L1202">
        <f>'pure data'!Q1202</f>
        <v>0</v>
      </c>
      <c r="M1202" t="str">
        <f>'pure data'!T1202</f>
        <v>yes</v>
      </c>
      <c r="N1202" t="str">
        <f>'pure data'!D1202</f>
        <v>Use</v>
      </c>
      <c r="O1202" t="str">
        <f>'pure data'!E1202 &amp; " " &amp; 'pure data'!F1202</f>
        <v>A. M. am18g15</v>
      </c>
      <c r="P1202" t="s">
        <v>2130</v>
      </c>
      <c r="Q1202" s="1">
        <f>'pure data'!C1202</f>
        <v>42381.417083333334</v>
      </c>
      <c r="R1202" s="1">
        <f>'pure data'!L1202</f>
        <v>42381.436527777776</v>
      </c>
      <c r="S1202" t="str">
        <f>'pure data'!F1202 &amp; "@soton.ac.uk"</f>
        <v>am18g15@soton.ac.uk</v>
      </c>
      <c r="T1202">
        <f>'pure data'!B1202</f>
        <v>84097</v>
      </c>
      <c r="U1202" t="str">
        <f>'pure data'!R1202</f>
        <v>2016/1</v>
      </c>
      <c r="V1202" t="str">
        <f>'pure data'!M1202</f>
        <v>L. Wollatz</v>
      </c>
    </row>
    <row r="1203" spans="2:22" x14ac:dyDescent="0.2">
      <c r="B1203" t="str">
        <f>'pure data'!A1203</f>
        <v>Printer 23</v>
      </c>
      <c r="C1203">
        <f>'pure data'!G1203</f>
        <v>428235053</v>
      </c>
      <c r="D1203" s="13">
        <f>'pure data'!H1203</f>
        <v>5.1388888888888894E-2</v>
      </c>
      <c r="E1203">
        <f>'pure data'!I1203</f>
        <v>22.7</v>
      </c>
      <c r="F1203">
        <f>'pure data'!J1203</f>
        <v>3</v>
      </c>
      <c r="G1203" t="str">
        <f>'pure data'!K1203</f>
        <v>No</v>
      </c>
      <c r="H1203" t="str">
        <f>'pure data'!M1203</f>
        <v>L. Wollatz</v>
      </c>
      <c r="I1203" t="str">
        <f>'pure data'!N1203</f>
        <v>undergraduate</v>
      </c>
      <c r="J1203" t="str">
        <f>'pure data'!O1203</f>
        <v>3D Printing Training Mech</v>
      </c>
      <c r="K1203">
        <f>'pure data'!P1203</f>
        <v>510671108</v>
      </c>
      <c r="L1203">
        <f>'pure data'!Q1203</f>
        <v>0</v>
      </c>
      <c r="M1203" t="str">
        <f>'pure data'!T1203</f>
        <v>yes</v>
      </c>
      <c r="N1203" t="str">
        <f>'pure data'!D1203</f>
        <v>Use</v>
      </c>
      <c r="O1203" t="str">
        <f>'pure data'!E1203 &amp; " " &amp; 'pure data'!F1203</f>
        <v>J. A. E. jae1g15</v>
      </c>
      <c r="P1203" t="s">
        <v>2130</v>
      </c>
      <c r="Q1203" s="1">
        <f>'pure data'!C1203</f>
        <v>42381.404583333337</v>
      </c>
      <c r="R1203" s="1">
        <f>'pure data'!L1203</f>
        <v>42381.455972222226</v>
      </c>
      <c r="S1203" t="str">
        <f>'pure data'!F1203 &amp; "@soton.ac.uk"</f>
        <v>jae1g15@soton.ac.uk</v>
      </c>
      <c r="T1203">
        <f>'pure data'!B1203</f>
        <v>82945</v>
      </c>
      <c r="U1203" t="str">
        <f>'pure data'!R1203</f>
        <v>2016/1</v>
      </c>
      <c r="V1203" t="str">
        <f>'pure data'!M1203</f>
        <v>L. Wollatz</v>
      </c>
    </row>
    <row r="1204" spans="2:22" x14ac:dyDescent="0.2">
      <c r="B1204" t="str">
        <f>'pure data'!A1204</f>
        <v>Printer 17</v>
      </c>
      <c r="C1204">
        <f>'pure data'!G1204</f>
        <v>427578607</v>
      </c>
      <c r="D1204" s="13">
        <f>'pure data'!H1204</f>
        <v>1.2499999999999999E-2</v>
      </c>
      <c r="E1204">
        <f>'pure data'!I1204</f>
        <v>2.4</v>
      </c>
      <c r="F1204">
        <f>'pure data'!J1204</f>
        <v>1</v>
      </c>
      <c r="G1204" t="str">
        <f>'pure data'!K1204</f>
        <v>No</v>
      </c>
      <c r="H1204" t="str">
        <f>'pure data'!M1204</f>
        <v>L. Wollatz</v>
      </c>
      <c r="I1204" t="str">
        <f>'pure data'!N1204</f>
        <v>undergraduate</v>
      </c>
      <c r="J1204" t="str">
        <f>'pure data'!O1204</f>
        <v>3D Printing Training Mech</v>
      </c>
      <c r="K1204">
        <f>'pure data'!P1204</f>
        <v>510671108</v>
      </c>
      <c r="L1204">
        <f>'pure data'!Q1204</f>
        <v>0</v>
      </c>
      <c r="M1204" t="str">
        <f>'pure data'!T1204</f>
        <v>yes</v>
      </c>
      <c r="N1204" t="str">
        <f>'pure data'!D1204</f>
        <v>Use</v>
      </c>
      <c r="O1204" t="str">
        <f>'pure data'!E1204 &amp; " " &amp; 'pure data'!F1204</f>
        <v>A. M. am18g15</v>
      </c>
      <c r="P1204" t="s">
        <v>2130</v>
      </c>
      <c r="Q1204" s="1">
        <f>'pure data'!C1204</f>
        <v>42381.459027777775</v>
      </c>
      <c r="R1204" s="1">
        <f>'pure data'!L1204</f>
        <v>42381.471527777772</v>
      </c>
      <c r="S1204" t="str">
        <f>'pure data'!F1204 &amp; "@soton.ac.uk"</f>
        <v>am18g15@soton.ac.uk</v>
      </c>
      <c r="T1204">
        <f>'pure data'!B1204</f>
        <v>84071</v>
      </c>
      <c r="U1204" t="str">
        <f>'pure data'!R1204</f>
        <v>2016/1</v>
      </c>
      <c r="V1204" t="str">
        <f>'pure data'!M1204</f>
        <v>L. Wollatz</v>
      </c>
    </row>
    <row r="1205" spans="2:22" x14ac:dyDescent="0.2">
      <c r="B1205" t="str">
        <f>'pure data'!A1205</f>
        <v>Printer 17</v>
      </c>
      <c r="C1205">
        <f>'pure data'!G1205</f>
        <v>224151513</v>
      </c>
      <c r="D1205" s="13">
        <f>'pure data'!H1205</f>
        <v>1.9444444444444445E-2</v>
      </c>
      <c r="E1205">
        <f>'pure data'!I1205</f>
        <v>5</v>
      </c>
      <c r="F1205">
        <f>'pure data'!J1205</f>
        <v>1.5</v>
      </c>
      <c r="G1205" t="str">
        <f>'pure data'!K1205</f>
        <v>N/A</v>
      </c>
      <c r="H1205" t="str">
        <f>'pure data'!M1205</f>
        <v>L. Wollatz</v>
      </c>
      <c r="I1205" t="str">
        <f>'pure data'!N1205</f>
        <v>postgraduate</v>
      </c>
      <c r="J1205" t="str">
        <f>'pure data'!O1205</f>
        <v>Demonstrator Training</v>
      </c>
      <c r="K1205">
        <f>'pure data'!P1205</f>
        <v>515665101</v>
      </c>
      <c r="L1205" t="str">
        <f>'pure data'!Q1205</f>
        <v>failed</v>
      </c>
      <c r="M1205" t="str">
        <f>'pure data'!T1205</f>
        <v>no</v>
      </c>
      <c r="N1205" t="str">
        <f>'pure data'!D1205</f>
        <v>Use</v>
      </c>
      <c r="O1205" t="str">
        <f>'pure data'!E1205 &amp; " " &amp; 'pure data'!F1205</f>
        <v>M. P. mp15g10</v>
      </c>
      <c r="P1205" t="s">
        <v>2130</v>
      </c>
      <c r="Q1205" s="1">
        <f>'pure data'!C1205</f>
        <v>42381.471527777772</v>
      </c>
      <c r="R1205" s="1">
        <f>'pure data'!L1205</f>
        <v>42381.47347222222</v>
      </c>
      <c r="S1205" t="str">
        <f>'pure data'!F1205 &amp; "@soton.ac.uk"</f>
        <v>mp15g10@soton.ac.uk</v>
      </c>
      <c r="T1205">
        <f>'pure data'!B1205</f>
        <v>84071</v>
      </c>
      <c r="U1205" t="str">
        <f>'pure data'!R1205</f>
        <v>2016/1</v>
      </c>
      <c r="V1205" t="str">
        <f>'pure data'!M1205</f>
        <v>L. Wollatz</v>
      </c>
    </row>
    <row r="1206" spans="2:22" x14ac:dyDescent="0.2">
      <c r="B1206" t="str">
        <f>'pure data'!A1206</f>
        <v>Printer 17</v>
      </c>
      <c r="C1206">
        <f>'pure data'!G1206</f>
        <v>427495167</v>
      </c>
      <c r="D1206" s="13">
        <f>'pure data'!H1206</f>
        <v>3.7499999999999999E-2</v>
      </c>
      <c r="E1206">
        <f>'pure data'!I1206</f>
        <v>5.6</v>
      </c>
      <c r="F1206">
        <f>'pure data'!J1206</f>
        <v>2</v>
      </c>
      <c r="G1206" t="str">
        <f>'pure data'!K1206</f>
        <v>No</v>
      </c>
      <c r="H1206" t="str">
        <f>'pure data'!M1206</f>
        <v>G. Cidonio</v>
      </c>
      <c r="I1206" t="str">
        <f>'pure data'!N1206</f>
        <v>undergraduate</v>
      </c>
      <c r="J1206" t="str">
        <f>'pure data'!O1206</f>
        <v>group 31</v>
      </c>
      <c r="K1206">
        <f>'pure data'!P1206</f>
        <v>510671108</v>
      </c>
      <c r="L1206">
        <f>'pure data'!Q1206</f>
        <v>0</v>
      </c>
      <c r="M1206" t="str">
        <f>'pure data'!T1206</f>
        <v>yes</v>
      </c>
      <c r="N1206" t="str">
        <f>'pure data'!D1206</f>
        <v>Use</v>
      </c>
      <c r="O1206" t="str">
        <f>'pure data'!E1206 &amp; " " &amp; 'pure data'!F1206</f>
        <v>M. Z. B. R. mzbr1g14</v>
      </c>
      <c r="P1206" t="s">
        <v>2130</v>
      </c>
      <c r="Q1206" s="1">
        <f>'pure data'!C1206</f>
        <v>42384.425694444442</v>
      </c>
      <c r="R1206" s="1">
        <f>'pure data'!L1206</f>
        <v>42384.463194444441</v>
      </c>
      <c r="S1206" t="str">
        <f>'pure data'!F1206 &amp; "@soton.ac.uk"</f>
        <v>mzbr1g14@soton.ac.uk</v>
      </c>
      <c r="T1206">
        <f>'pure data'!B1206</f>
        <v>84071</v>
      </c>
      <c r="U1206" t="str">
        <f>'pure data'!R1206</f>
        <v>2016/1</v>
      </c>
      <c r="V1206" t="str">
        <f>'pure data'!M1206</f>
        <v>G. Cidonio</v>
      </c>
    </row>
    <row r="1207" spans="2:22" x14ac:dyDescent="0.2">
      <c r="B1207" t="str">
        <f>'pure data'!A1207</f>
        <v>Printer 12</v>
      </c>
      <c r="C1207">
        <f>'pure data'!G1207</f>
        <v>421564613</v>
      </c>
      <c r="D1207" s="13">
        <f>'pure data'!H1207</f>
        <v>1.1111111111111112E-2</v>
      </c>
      <c r="E1207">
        <f>'pure data'!I1207</f>
        <v>3.4</v>
      </c>
      <c r="F1207">
        <f>'pure data'!J1207</f>
        <v>1</v>
      </c>
      <c r="G1207" t="str">
        <f>'pure data'!K1207</f>
        <v>No</v>
      </c>
      <c r="H1207" t="str">
        <f>'pure data'!M1207</f>
        <v>G. Cidonio</v>
      </c>
      <c r="I1207" t="str">
        <f>'pure data'!N1207</f>
        <v>undergraduate</v>
      </c>
      <c r="J1207" t="str">
        <f>'pure data'!O1207</f>
        <v>group 36</v>
      </c>
      <c r="K1207">
        <f>'pure data'!P1207</f>
        <v>510671108</v>
      </c>
      <c r="L1207">
        <f>'pure data'!Q1207</f>
        <v>0</v>
      </c>
      <c r="M1207" t="str">
        <f>'pure data'!T1207</f>
        <v>yes</v>
      </c>
      <c r="N1207" t="str">
        <f>'pure data'!D1207</f>
        <v>Use</v>
      </c>
      <c r="O1207" t="str">
        <f>'pure data'!E1207 &amp; " " &amp; 'pure data'!F1207</f>
        <v>P. J. G. I. pjgig15</v>
      </c>
      <c r="P1207" t="s">
        <v>2130</v>
      </c>
      <c r="Q1207" s="1">
        <f>'pure data'!C1207</f>
        <v>42384.422222222223</v>
      </c>
      <c r="R1207" s="1">
        <f>'pure data'!L1207</f>
        <v>42384.433333333334</v>
      </c>
      <c r="S1207" t="str">
        <f>'pure data'!F1207 &amp; "@soton.ac.uk"</f>
        <v>pjgig15@soton.ac.uk</v>
      </c>
      <c r="T1207">
        <f>'pure data'!B1207</f>
        <v>80222</v>
      </c>
      <c r="U1207" t="str">
        <f>'pure data'!R1207</f>
        <v>2016/1</v>
      </c>
      <c r="V1207" t="str">
        <f>'pure data'!M1207</f>
        <v>G. Cidonio</v>
      </c>
    </row>
    <row r="1208" spans="2:22" x14ac:dyDescent="0.2">
      <c r="B1208" t="str">
        <f>'pure data'!A1208</f>
        <v>Printer 23</v>
      </c>
      <c r="C1208">
        <f>'pure data'!G1208</f>
        <v>427566625</v>
      </c>
      <c r="D1208" s="13">
        <f>'pure data'!H1208</f>
        <v>3.0555555555555555E-2</v>
      </c>
      <c r="E1208">
        <f>'pure data'!I1208</f>
        <v>8.1999999999999993</v>
      </c>
      <c r="F1208">
        <f>'pure data'!J1208</f>
        <v>2</v>
      </c>
      <c r="G1208" t="str">
        <f>'pure data'!K1208</f>
        <v>No</v>
      </c>
      <c r="H1208" t="str">
        <f>'pure data'!M1208</f>
        <v>G. Cidonio</v>
      </c>
      <c r="I1208" t="str">
        <f>'pure data'!N1208</f>
        <v>undergraduate</v>
      </c>
      <c r="J1208" t="str">
        <f>'pure data'!O1208</f>
        <v>group 43</v>
      </c>
      <c r="K1208">
        <f>'pure data'!P1208</f>
        <v>510671108</v>
      </c>
      <c r="L1208">
        <f>'pure data'!Q1208</f>
        <v>0</v>
      </c>
      <c r="M1208" t="str">
        <f>'pure data'!T1208</f>
        <v>yes</v>
      </c>
      <c r="N1208" t="str">
        <f>'pure data'!D1208</f>
        <v>Use</v>
      </c>
      <c r="O1208" t="str">
        <f>'pure data'!E1208 &amp; " " &amp; 'pure data'!F1208</f>
        <v>O. S. os1g15</v>
      </c>
      <c r="P1208" t="s">
        <v>2130</v>
      </c>
      <c r="Q1208" s="1">
        <f>'pure data'!C1208</f>
        <v>42384.443749999999</v>
      </c>
      <c r="R1208" s="1">
        <f>'pure data'!L1208</f>
        <v>42384.474305555552</v>
      </c>
      <c r="S1208" t="str">
        <f>'pure data'!F1208 &amp; "@soton.ac.uk"</f>
        <v>os1g15@soton.ac.uk</v>
      </c>
      <c r="T1208">
        <f>'pure data'!B1208</f>
        <v>82945</v>
      </c>
      <c r="U1208" t="str">
        <f>'pure data'!R1208</f>
        <v>2016/1</v>
      </c>
      <c r="V1208" t="str">
        <f>'pure data'!M1208</f>
        <v>G. Cidonio</v>
      </c>
    </row>
    <row r="1209" spans="2:22" x14ac:dyDescent="0.2">
      <c r="B1209" t="str">
        <f>'pure data'!A1209</f>
        <v>Printer 16</v>
      </c>
      <c r="C1209">
        <f>'pure data'!G1209</f>
        <v>427833372</v>
      </c>
      <c r="D1209" s="13">
        <f>'pure data'!H1209</f>
        <v>3.4027777777777775E-2</v>
      </c>
      <c r="E1209">
        <f>'pure data'!I1209</f>
        <v>7.2</v>
      </c>
      <c r="F1209">
        <f>'pure data'!J1209</f>
        <v>2</v>
      </c>
      <c r="G1209" t="str">
        <f>'pure data'!K1209</f>
        <v>No</v>
      </c>
      <c r="H1209" t="str">
        <f>'pure data'!M1209</f>
        <v>G. Cidonio</v>
      </c>
      <c r="I1209" t="str">
        <f>'pure data'!N1209</f>
        <v>undergraduate</v>
      </c>
      <c r="J1209" t="str">
        <f>'pure data'!O1209</f>
        <v>group 41</v>
      </c>
      <c r="K1209">
        <f>'pure data'!P1209</f>
        <v>510671108</v>
      </c>
      <c r="L1209">
        <f>'pure data'!Q1209</f>
        <v>0</v>
      </c>
      <c r="M1209" t="str">
        <f>'pure data'!T1209</f>
        <v>yes</v>
      </c>
      <c r="N1209" t="str">
        <f>'pure data'!D1209</f>
        <v>Use</v>
      </c>
      <c r="O1209" t="str">
        <f>'pure data'!E1209 &amp; " " &amp; 'pure data'!F1209</f>
        <v>A. N. an1g15</v>
      </c>
      <c r="P1209" t="s">
        <v>2130</v>
      </c>
      <c r="Q1209" s="1">
        <f>'pure data'!C1209</f>
        <v>42384.375</v>
      </c>
      <c r="R1209" s="1">
        <f>'pure data'!L1209</f>
        <v>42384.40902777778</v>
      </c>
      <c r="S1209" t="str">
        <f>'pure data'!F1209 &amp; "@soton.ac.uk"</f>
        <v>an1g15@soton.ac.uk</v>
      </c>
      <c r="T1209">
        <f>'pure data'!B1209</f>
        <v>82908</v>
      </c>
      <c r="U1209" t="str">
        <f>'pure data'!R1209</f>
        <v>2016/1</v>
      </c>
      <c r="V1209" t="str">
        <f>'pure data'!M1209</f>
        <v>G. Cidonio</v>
      </c>
    </row>
    <row r="1210" spans="2:22" x14ac:dyDescent="0.2">
      <c r="B1210" t="str">
        <f>'pure data'!A1210</f>
        <v>Printer 20</v>
      </c>
      <c r="C1210">
        <f>'pure data'!G1210</f>
        <v>426747928</v>
      </c>
      <c r="D1210" s="13">
        <f>'pure data'!H1210</f>
        <v>1.5277777777777777E-2</v>
      </c>
      <c r="E1210">
        <f>'pure data'!I1210</f>
        <v>7.4</v>
      </c>
      <c r="F1210">
        <f>'pure data'!J1210</f>
        <v>1</v>
      </c>
      <c r="G1210" t="str">
        <f>'pure data'!K1210</f>
        <v>No</v>
      </c>
      <c r="H1210" t="str">
        <f>'pure data'!M1210</f>
        <v>G. Cidonio</v>
      </c>
      <c r="I1210" t="str">
        <f>'pure data'!N1210</f>
        <v>undergraduate</v>
      </c>
      <c r="J1210" t="str">
        <f>'pure data'!O1210</f>
        <v>group 42</v>
      </c>
      <c r="K1210">
        <f>'pure data'!P1210</f>
        <v>510671108</v>
      </c>
      <c r="L1210">
        <f>'pure data'!Q1210</f>
        <v>0</v>
      </c>
      <c r="M1210" t="str">
        <f>'pure data'!T1210</f>
        <v>yes</v>
      </c>
      <c r="N1210" t="str">
        <f>'pure data'!D1210</f>
        <v>Use</v>
      </c>
      <c r="O1210" t="str">
        <f>'pure data'!E1210 &amp; " " &amp; 'pure data'!F1210</f>
        <v>E. C. E. N. ecen1g15</v>
      </c>
      <c r="P1210" t="s">
        <v>2130</v>
      </c>
      <c r="Q1210" s="1">
        <f>'pure data'!C1210</f>
        <v>42384.375</v>
      </c>
      <c r="R1210" s="1">
        <f>'pure data'!L1210</f>
        <v>42384.390277777777</v>
      </c>
      <c r="S1210" t="str">
        <f>'pure data'!F1210 &amp; "@soton.ac.uk"</f>
        <v>ecen1g15@soton.ac.uk</v>
      </c>
      <c r="T1210">
        <f>'pure data'!B1210</f>
        <v>84097</v>
      </c>
      <c r="U1210" t="str">
        <f>'pure data'!R1210</f>
        <v>2016/1</v>
      </c>
      <c r="V1210" t="str">
        <f>'pure data'!M1210</f>
        <v>G. Cidonio</v>
      </c>
    </row>
    <row r="1211" spans="2:22" x14ac:dyDescent="0.2">
      <c r="B1211" t="str">
        <f>'pure data'!A1211</f>
        <v>Printer 23</v>
      </c>
      <c r="C1211">
        <f>'pure data'!G1211</f>
        <v>426656078</v>
      </c>
      <c r="D1211" s="13">
        <f>'pure data'!H1211</f>
        <v>0.23611111111111113</v>
      </c>
      <c r="E1211">
        <f>'pure data'!I1211</f>
        <v>54.6</v>
      </c>
      <c r="F1211">
        <f>'pure data'!J1211</f>
        <v>11.5</v>
      </c>
      <c r="G1211" t="str">
        <f>'pure data'!K1211</f>
        <v>No</v>
      </c>
      <c r="H1211" t="str">
        <f>'pure data'!M1211</f>
        <v>G. Cidonio</v>
      </c>
      <c r="I1211" t="str">
        <f>'pure data'!N1211</f>
        <v>undergraduate</v>
      </c>
      <c r="J1211" t="str">
        <f>'pure data'!O1211</f>
        <v>FEEG3003 - IP 623</v>
      </c>
      <c r="K1211">
        <f>'pure data'!P1211</f>
        <v>510671104</v>
      </c>
      <c r="L1211">
        <f>'pure data'!Q1211</f>
        <v>0</v>
      </c>
      <c r="M1211" t="str">
        <f>'pure data'!T1211</f>
        <v>yes</v>
      </c>
      <c r="N1211" t="str">
        <f>'pure data'!D1211</f>
        <v>Use</v>
      </c>
      <c r="O1211" t="str">
        <f>'pure data'!E1211 &amp; " " &amp; 'pure data'!F1211</f>
        <v>P. H. Y. phy1g13</v>
      </c>
      <c r="P1211" t="s">
        <v>2130</v>
      </c>
      <c r="Q1211" s="1">
        <f>'pure data'!C1211</f>
        <v>42384.474305555552</v>
      </c>
      <c r="R1211" s="1">
        <f>'pure data'!L1211</f>
        <v>42384.710416666661</v>
      </c>
      <c r="S1211" t="str">
        <f>'pure data'!F1211 &amp; "@soton.ac.uk"</f>
        <v>phy1g13@soton.ac.uk</v>
      </c>
      <c r="T1211">
        <f>'pure data'!B1211</f>
        <v>82945</v>
      </c>
      <c r="U1211" t="str">
        <f>'pure data'!R1211</f>
        <v>2016/1</v>
      </c>
      <c r="V1211" t="str">
        <f>'pure data'!M1211</f>
        <v>G. Cidonio</v>
      </c>
    </row>
    <row r="1212" spans="2:22" x14ac:dyDescent="0.2">
      <c r="B1212" t="str">
        <f>'pure data'!A1212</f>
        <v>Printer 2</v>
      </c>
      <c r="C1212">
        <f>'pure data'!G1212</f>
        <v>427676455</v>
      </c>
      <c r="D1212" s="13">
        <f>'pure data'!H1212</f>
        <v>2.8472222222222222E-2</v>
      </c>
      <c r="E1212">
        <f>'pure data'!I1212</f>
        <v>16.600000000000001</v>
      </c>
      <c r="F1212">
        <f>'pure data'!J1212</f>
        <v>2</v>
      </c>
      <c r="G1212" t="str">
        <f>'pure data'!K1212</f>
        <v>No</v>
      </c>
      <c r="H1212" t="str">
        <f>'pure data'!M1212</f>
        <v>G. Cidonio</v>
      </c>
      <c r="I1212" t="str">
        <f>'pure data'!N1212</f>
        <v>undergraduate</v>
      </c>
      <c r="J1212" t="str">
        <f>'pure data'!O1212</f>
        <v>group 41</v>
      </c>
      <c r="K1212">
        <f>'pure data'!P1212</f>
        <v>510671108</v>
      </c>
      <c r="L1212">
        <f>'pure data'!Q1212</f>
        <v>0</v>
      </c>
      <c r="M1212" t="str">
        <f>'pure data'!T1212</f>
        <v>yes</v>
      </c>
      <c r="N1212" t="str">
        <f>'pure data'!D1212</f>
        <v>Use</v>
      </c>
      <c r="O1212" t="str">
        <f>'pure data'!E1212 &amp; " " &amp; 'pure data'!F1212</f>
        <v>F. H. fh19g15</v>
      </c>
      <c r="P1212" t="s">
        <v>2130</v>
      </c>
      <c r="Q1212" s="1">
        <f>'pure data'!C1212</f>
        <v>42384.387499999997</v>
      </c>
      <c r="R1212" s="1">
        <f>'pure data'!L1212</f>
        <v>42384.415972222218</v>
      </c>
      <c r="S1212" t="str">
        <f>'pure data'!F1212 &amp; "@soton.ac.uk"</f>
        <v>fh19g15@soton.ac.uk</v>
      </c>
      <c r="T1212">
        <f>'pure data'!B1212</f>
        <v>63116</v>
      </c>
      <c r="U1212" t="str">
        <f>'pure data'!R1212</f>
        <v>2016/1</v>
      </c>
      <c r="V1212" t="str">
        <f>'pure data'!M1212</f>
        <v>G. Cidonio</v>
      </c>
    </row>
    <row r="1213" spans="2:22" x14ac:dyDescent="0.2">
      <c r="B1213" t="str">
        <f>'pure data'!A1213</f>
        <v>Printer 17</v>
      </c>
      <c r="C1213">
        <f>'pure data'!G1213</f>
        <v>426759306</v>
      </c>
      <c r="D1213" s="13">
        <f>'pure data'!H1213</f>
        <v>1.1805555555555555E-2</v>
      </c>
      <c r="E1213">
        <f>'pure data'!I1213</f>
        <v>1.8</v>
      </c>
      <c r="F1213">
        <f>'pure data'!J1213</f>
        <v>1</v>
      </c>
      <c r="G1213" t="str">
        <f>'pure data'!K1213</f>
        <v>No</v>
      </c>
      <c r="H1213" t="str">
        <f>'pure data'!M1213</f>
        <v>G. Cidonio</v>
      </c>
      <c r="I1213" t="str">
        <f>'pure data'!N1213</f>
        <v>undergraduate</v>
      </c>
      <c r="J1213" t="str">
        <f>'pure data'!O1213</f>
        <v>group 41</v>
      </c>
      <c r="K1213">
        <f>'pure data'!P1213</f>
        <v>510671108</v>
      </c>
      <c r="L1213">
        <f>'pure data'!Q1213</f>
        <v>0</v>
      </c>
      <c r="M1213" t="str">
        <f>'pure data'!T1213</f>
        <v>yes</v>
      </c>
      <c r="N1213" t="str">
        <f>'pure data'!D1213</f>
        <v>Use</v>
      </c>
      <c r="O1213" t="str">
        <f>'pure data'!E1213 &amp; " " &amp; 'pure data'!F1213</f>
        <v>D. F. B dfb1g14</v>
      </c>
      <c r="P1213" t="s">
        <v>2130</v>
      </c>
      <c r="Q1213" s="1">
        <f>'pure data'!C1213</f>
        <v>42384.463194444441</v>
      </c>
      <c r="R1213" s="1">
        <f>'pure data'!L1213</f>
        <v>42384.474999999999</v>
      </c>
      <c r="S1213" t="str">
        <f>'pure data'!F1213 &amp; "@soton.ac.uk"</f>
        <v>dfb1g14@soton.ac.uk</v>
      </c>
      <c r="T1213">
        <f>'pure data'!B1213</f>
        <v>84071</v>
      </c>
      <c r="U1213" t="str">
        <f>'pure data'!R1213</f>
        <v>2016/1</v>
      </c>
      <c r="V1213" t="str">
        <f>'pure data'!M1213</f>
        <v>G. Cidonio</v>
      </c>
    </row>
    <row r="1214" spans="2:22" x14ac:dyDescent="0.2">
      <c r="B1214" t="str">
        <f>'pure data'!A1214</f>
        <v>Printer 16</v>
      </c>
      <c r="C1214">
        <f>'pure data'!G1214</f>
        <v>426940809</v>
      </c>
      <c r="D1214" s="13">
        <f>'pure data'!H1214</f>
        <v>2.8472222222222222E-2</v>
      </c>
      <c r="E1214">
        <f>'pure data'!I1214</f>
        <v>7.2</v>
      </c>
      <c r="F1214">
        <f>'pure data'!J1214</f>
        <v>1.5</v>
      </c>
      <c r="G1214" t="str">
        <f>'pure data'!K1214</f>
        <v>No</v>
      </c>
      <c r="H1214" t="str">
        <f>'pure data'!M1214</f>
        <v>G. Cidonio</v>
      </c>
      <c r="I1214" t="str">
        <f>'pure data'!N1214</f>
        <v>undergraduate</v>
      </c>
      <c r="J1214" t="str">
        <f>'pure data'!O1214</f>
        <v>group 41</v>
      </c>
      <c r="K1214">
        <f>'pure data'!P1214</f>
        <v>510671108</v>
      </c>
      <c r="L1214" t="str">
        <f>'pure data'!Q1214</f>
        <v>failed</v>
      </c>
      <c r="M1214" t="str">
        <f>'pure data'!T1214</f>
        <v>no</v>
      </c>
      <c r="N1214" t="str">
        <f>'pure data'!D1214</f>
        <v>Use</v>
      </c>
      <c r="O1214" t="str">
        <f>'pure data'!E1214 &amp; " " &amp; 'pure data'!F1214</f>
        <v>C. D. cd12g15</v>
      </c>
      <c r="P1214" t="s">
        <v>2130</v>
      </c>
      <c r="Q1214" s="1">
        <f>'pure data'!C1214</f>
        <v>42384.40902777778</v>
      </c>
      <c r="R1214" s="1">
        <f>'pure data'!L1214</f>
        <v>42384.411875000005</v>
      </c>
      <c r="S1214" t="str">
        <f>'pure data'!F1214 &amp; "@soton.ac.uk"</f>
        <v>cd12g15@soton.ac.uk</v>
      </c>
      <c r="T1214">
        <f>'pure data'!B1214</f>
        <v>82908</v>
      </c>
      <c r="U1214" t="str">
        <f>'pure data'!R1214</f>
        <v>2016/1</v>
      </c>
      <c r="V1214" t="str">
        <f>'pure data'!M1214</f>
        <v>G. Cidonio</v>
      </c>
    </row>
    <row r="1215" spans="2:22" x14ac:dyDescent="0.2">
      <c r="B1215" t="str">
        <f>'pure data'!A1215</f>
        <v>Printer 20</v>
      </c>
      <c r="C1215">
        <f>'pure data'!G1215</f>
        <v>427588343</v>
      </c>
      <c r="D1215" s="13">
        <f>'pure data'!H1215</f>
        <v>1.3888888888888888E-2</v>
      </c>
      <c r="E1215">
        <f>'pure data'!I1215</f>
        <v>4.5999999999999996</v>
      </c>
      <c r="F1215">
        <f>'pure data'!J1215</f>
        <v>1</v>
      </c>
      <c r="G1215" t="str">
        <f>'pure data'!K1215</f>
        <v>No</v>
      </c>
      <c r="H1215" t="str">
        <f>'pure data'!M1215</f>
        <v>G. Cidonio</v>
      </c>
      <c r="I1215" t="str">
        <f>'pure data'!N1215</f>
        <v>undergraduate</v>
      </c>
      <c r="J1215" t="str">
        <f>'pure data'!O1215</f>
        <v>group 42</v>
      </c>
      <c r="K1215">
        <f>'pure data'!P1215</f>
        <v>510671108</v>
      </c>
      <c r="L1215">
        <f>'pure data'!Q1215</f>
        <v>0</v>
      </c>
      <c r="M1215" t="str">
        <f>'pure data'!T1215</f>
        <v>yes</v>
      </c>
      <c r="N1215" t="str">
        <f>'pure data'!D1215</f>
        <v>Use</v>
      </c>
      <c r="O1215" t="str">
        <f>'pure data'!E1215 &amp; " " &amp; 'pure data'!F1215</f>
        <v>C. C. cc9g15</v>
      </c>
      <c r="P1215" t="s">
        <v>2130</v>
      </c>
      <c r="Q1215" s="1">
        <f>'pure data'!C1215</f>
        <v>42384.390277777777</v>
      </c>
      <c r="R1215" s="1">
        <f>'pure data'!L1215</f>
        <v>42384.404166666667</v>
      </c>
      <c r="S1215" t="str">
        <f>'pure data'!F1215 &amp; "@soton.ac.uk"</f>
        <v>cc9g15@soton.ac.uk</v>
      </c>
      <c r="T1215">
        <f>'pure data'!B1215</f>
        <v>84097</v>
      </c>
      <c r="U1215" t="str">
        <f>'pure data'!R1215</f>
        <v>2016/1</v>
      </c>
      <c r="V1215" t="str">
        <f>'pure data'!M1215</f>
        <v>G. Cidonio</v>
      </c>
    </row>
    <row r="1216" spans="2:22" x14ac:dyDescent="0.2">
      <c r="B1216" t="str">
        <f>'pure data'!A1216</f>
        <v>Printer 16</v>
      </c>
      <c r="C1216">
        <f>'pure data'!G1216</f>
        <v>426940809</v>
      </c>
      <c r="D1216" s="13">
        <f>'pure data'!H1216</f>
        <v>1.9444444444444445E-2</v>
      </c>
      <c r="E1216">
        <f>'pure data'!I1216</f>
        <v>3.3</v>
      </c>
      <c r="F1216">
        <f>'pure data'!J1216</f>
        <v>1</v>
      </c>
      <c r="G1216" t="str">
        <f>'pure data'!K1216</f>
        <v>No</v>
      </c>
      <c r="H1216" t="str">
        <f>'pure data'!M1216</f>
        <v>G. Cidonio</v>
      </c>
      <c r="I1216" t="str">
        <f>'pure data'!N1216</f>
        <v>undergraduate</v>
      </c>
      <c r="J1216" t="str">
        <f>'pure data'!O1216</f>
        <v>group 41</v>
      </c>
      <c r="K1216">
        <f>'pure data'!P1216</f>
        <v>510671108</v>
      </c>
      <c r="L1216">
        <f>'pure data'!Q1216</f>
        <v>0</v>
      </c>
      <c r="M1216" t="str">
        <f>'pure data'!T1216</f>
        <v>yes</v>
      </c>
      <c r="N1216" t="str">
        <f>'pure data'!D1216</f>
        <v>Use</v>
      </c>
      <c r="O1216" t="str">
        <f>'pure data'!E1216 &amp; " " &amp; 'pure data'!F1216</f>
        <v>C. D. cd12g15</v>
      </c>
      <c r="P1216" t="s">
        <v>2130</v>
      </c>
      <c r="Q1216" s="1">
        <f>'pure data'!C1216</f>
        <v>42384.411875000005</v>
      </c>
      <c r="R1216" s="1">
        <f>'pure data'!L1216</f>
        <v>42384.431319444448</v>
      </c>
      <c r="S1216" t="str">
        <f>'pure data'!F1216 &amp; "@soton.ac.uk"</f>
        <v>cd12g15@soton.ac.uk</v>
      </c>
      <c r="T1216">
        <f>'pure data'!B1216</f>
        <v>82908</v>
      </c>
      <c r="U1216" t="str">
        <f>'pure data'!R1216</f>
        <v>2016/1</v>
      </c>
      <c r="V1216" t="str">
        <f>'pure data'!M1216</f>
        <v>G. Cidonio</v>
      </c>
    </row>
    <row r="1217" spans="2:22" x14ac:dyDescent="0.2">
      <c r="B1217" t="str">
        <f>'pure data'!A1217</f>
        <v>Printer 17</v>
      </c>
      <c r="C1217">
        <f>'pure data'!G1217</f>
        <v>427172919</v>
      </c>
      <c r="D1217" s="13">
        <f>'pure data'!H1217</f>
        <v>2.013888888888889E-2</v>
      </c>
      <c r="E1217">
        <f>'pure data'!I1217</f>
        <v>10</v>
      </c>
      <c r="F1217">
        <f>'pure data'!J1217</f>
        <v>1.5</v>
      </c>
      <c r="G1217" t="str">
        <f>'pure data'!K1217</f>
        <v>No</v>
      </c>
      <c r="H1217" t="str">
        <f>'pure data'!M1217</f>
        <v>G. Cidonio</v>
      </c>
      <c r="I1217" t="str">
        <f>'pure data'!N1217</f>
        <v>undergraduate</v>
      </c>
      <c r="J1217" t="str">
        <f>'pure data'!O1217</f>
        <v>Acoustical Horn Group 3</v>
      </c>
      <c r="K1217">
        <f>'pure data'!P1217</f>
        <v>510671102</v>
      </c>
      <c r="L1217">
        <f>'pure data'!Q1217</f>
        <v>0</v>
      </c>
      <c r="M1217" t="str">
        <f>'pure data'!T1217</f>
        <v>yes</v>
      </c>
      <c r="N1217" t="str">
        <f>'pure data'!D1217</f>
        <v>Use</v>
      </c>
      <c r="O1217" t="str">
        <f>'pure data'!E1217 &amp; " " &amp; 'pure data'!F1217</f>
        <v>H. J. B. hjb3g15</v>
      </c>
      <c r="P1217" t="s">
        <v>2130</v>
      </c>
      <c r="Q1217" s="1">
        <f>'pure data'!C1217</f>
        <v>42382.415277777778</v>
      </c>
      <c r="R1217" s="1">
        <f>'pure data'!L1217</f>
        <v>42382.435416666667</v>
      </c>
      <c r="S1217" t="str">
        <f>'pure data'!F1217 &amp; "@soton.ac.uk"</f>
        <v>hjb3g15@soton.ac.uk</v>
      </c>
      <c r="T1217">
        <f>'pure data'!B1217</f>
        <v>84071</v>
      </c>
      <c r="U1217" t="str">
        <f>'pure data'!R1217</f>
        <v>2016/1</v>
      </c>
      <c r="V1217" t="str">
        <f>'pure data'!M1217</f>
        <v>G. Cidonio</v>
      </c>
    </row>
    <row r="1218" spans="2:22" x14ac:dyDescent="0.2">
      <c r="B1218" t="str">
        <f>'pure data'!A1218</f>
        <v>Printer 20</v>
      </c>
      <c r="C1218">
        <f>'pure data'!G1218</f>
        <v>427621006</v>
      </c>
      <c r="D1218" s="13">
        <f>'pure data'!H1218</f>
        <v>1.7361111111111112E-2</v>
      </c>
      <c r="E1218">
        <f>'pure data'!I1218</f>
        <v>4.2</v>
      </c>
      <c r="F1218">
        <f>'pure data'!J1218</f>
        <v>1</v>
      </c>
      <c r="G1218" t="str">
        <f>'pure data'!K1218</f>
        <v>No</v>
      </c>
      <c r="H1218" t="str">
        <f>'pure data'!M1218</f>
        <v>G. Cidonio</v>
      </c>
      <c r="I1218" t="str">
        <f>'pure data'!N1218</f>
        <v>undergraduate</v>
      </c>
      <c r="J1218" t="str">
        <f>'pure data'!O1218</f>
        <v>group 12</v>
      </c>
      <c r="K1218">
        <f>'pure data'!P1218</f>
        <v>510671108</v>
      </c>
      <c r="L1218">
        <f>'pure data'!Q1218</f>
        <v>0</v>
      </c>
      <c r="M1218" t="str">
        <f>'pure data'!T1218</f>
        <v>yes</v>
      </c>
      <c r="N1218" t="str">
        <f>'pure data'!D1218</f>
        <v>Use</v>
      </c>
      <c r="O1218" t="str">
        <f>'pure data'!E1218 &amp; " " &amp; 'pure data'!F1218</f>
        <v>T. B. W. tbw1g15</v>
      </c>
      <c r="P1218" t="s">
        <v>2130</v>
      </c>
      <c r="Q1218" s="1">
        <f>'pure data'!C1218</f>
        <v>42382.406944444447</v>
      </c>
      <c r="R1218" s="1">
        <f>'pure data'!L1218</f>
        <v>42382.424305555556</v>
      </c>
      <c r="S1218" t="str">
        <f>'pure data'!F1218 &amp; "@soton.ac.uk"</f>
        <v>tbw1g15@soton.ac.uk</v>
      </c>
      <c r="T1218">
        <f>'pure data'!B1218</f>
        <v>84097</v>
      </c>
      <c r="U1218" t="str">
        <f>'pure data'!R1218</f>
        <v>2016/1</v>
      </c>
      <c r="V1218" t="str">
        <f>'pure data'!M1218</f>
        <v>G. Cidonio</v>
      </c>
    </row>
    <row r="1219" spans="2:22" x14ac:dyDescent="0.2">
      <c r="B1219" t="str">
        <f>'pure data'!A1219</f>
        <v>Printer 23</v>
      </c>
      <c r="C1219">
        <f>'pure data'!G1219</f>
        <v>427821544</v>
      </c>
      <c r="D1219" s="13">
        <f>'pure data'!H1219</f>
        <v>4.3055555555555562E-2</v>
      </c>
      <c r="E1219">
        <f>'pure data'!I1219</f>
        <v>15.5</v>
      </c>
      <c r="F1219">
        <f>'pure data'!J1219</f>
        <v>2.5</v>
      </c>
      <c r="G1219" t="str">
        <f>'pure data'!K1219</f>
        <v>No</v>
      </c>
      <c r="H1219" t="str">
        <f>'pure data'!M1219</f>
        <v>G. Cidonio</v>
      </c>
      <c r="I1219" t="str">
        <f>'pure data'!N1219</f>
        <v>undergraduate</v>
      </c>
      <c r="J1219" t="str">
        <f>'pure data'!O1219</f>
        <v>group 15</v>
      </c>
      <c r="K1219">
        <f>'pure data'!P1219</f>
        <v>510671108</v>
      </c>
      <c r="L1219">
        <f>'pure data'!Q1219</f>
        <v>0</v>
      </c>
      <c r="M1219" t="str">
        <f>'pure data'!T1219</f>
        <v>yes</v>
      </c>
      <c r="N1219" t="str">
        <f>'pure data'!D1219</f>
        <v>Use</v>
      </c>
      <c r="O1219" t="str">
        <f>'pure data'!E1219 &amp; " " &amp; 'pure data'!F1219</f>
        <v>C. H. ch15g15</v>
      </c>
      <c r="P1219" t="s">
        <v>2130</v>
      </c>
      <c r="Q1219" s="1">
        <f>'pure data'!C1219</f>
        <v>42382.418055555558</v>
      </c>
      <c r="R1219" s="1">
        <f>'pure data'!L1219</f>
        <v>42382.461111111115</v>
      </c>
      <c r="S1219" t="str">
        <f>'pure data'!F1219 &amp; "@soton.ac.uk"</f>
        <v>ch15g15@soton.ac.uk</v>
      </c>
      <c r="T1219">
        <f>'pure data'!B1219</f>
        <v>82945</v>
      </c>
      <c r="U1219" t="str">
        <f>'pure data'!R1219</f>
        <v>2016/1</v>
      </c>
      <c r="V1219" t="str">
        <f>'pure data'!M1219</f>
        <v>G. Cidonio</v>
      </c>
    </row>
    <row r="1220" spans="2:22" x14ac:dyDescent="0.2">
      <c r="B1220" t="str">
        <f>'pure data'!A1220</f>
        <v>Printer 22</v>
      </c>
      <c r="C1220">
        <f>'pure data'!G1220</f>
        <v>427621006</v>
      </c>
      <c r="D1220" s="13">
        <f>'pure data'!H1220</f>
        <v>2.5694444444444447E-2</v>
      </c>
      <c r="E1220">
        <f>'pure data'!I1220</f>
        <v>10.7</v>
      </c>
      <c r="F1220">
        <f>'pure data'!J1220</f>
        <v>1.5</v>
      </c>
      <c r="G1220" t="str">
        <f>'pure data'!K1220</f>
        <v>No</v>
      </c>
      <c r="H1220" t="str">
        <f>'pure data'!M1220</f>
        <v>G. Cidonio</v>
      </c>
      <c r="I1220" t="str">
        <f>'pure data'!N1220</f>
        <v>undergraduate</v>
      </c>
      <c r="J1220" t="str">
        <f>'pure data'!O1220</f>
        <v>group 12</v>
      </c>
      <c r="K1220">
        <f>'pure data'!P1220</f>
        <v>510671108</v>
      </c>
      <c r="L1220">
        <f>'pure data'!Q1220</f>
        <v>0</v>
      </c>
      <c r="M1220" t="str">
        <f>'pure data'!T1220</f>
        <v>yes</v>
      </c>
      <c r="N1220" t="str">
        <f>'pure data'!D1220</f>
        <v>Use</v>
      </c>
      <c r="O1220" t="str">
        <f>'pure data'!E1220 &amp; " " &amp; 'pure data'!F1220</f>
        <v>T. B. W. tbw1g15</v>
      </c>
      <c r="P1220" t="s">
        <v>2130</v>
      </c>
      <c r="Q1220" s="1">
        <f>'pure data'!C1220</f>
        <v>42382.445833333339</v>
      </c>
      <c r="R1220" s="1">
        <f>'pure data'!L1220</f>
        <v>42382.47152777778</v>
      </c>
      <c r="S1220" t="str">
        <f>'pure data'!F1220 &amp; "@soton.ac.uk"</f>
        <v>tbw1g15@soton.ac.uk</v>
      </c>
      <c r="T1220">
        <f>'pure data'!B1220</f>
        <v>84047</v>
      </c>
      <c r="U1220" t="str">
        <f>'pure data'!R1220</f>
        <v>2016/1</v>
      </c>
      <c r="V1220" t="str">
        <f>'pure data'!M1220</f>
        <v>G. Cidonio</v>
      </c>
    </row>
    <row r="1221" spans="2:22" x14ac:dyDescent="0.2">
      <c r="B1221" t="str">
        <f>'pure data'!A1221</f>
        <v>Printer 22</v>
      </c>
      <c r="C1221">
        <f>'pure data'!G1221</f>
        <v>427621006</v>
      </c>
      <c r="D1221" s="13">
        <f>'pure data'!H1221</f>
        <v>0.25</v>
      </c>
      <c r="E1221">
        <f>'pure data'!I1221</f>
        <v>4.2</v>
      </c>
      <c r="F1221">
        <f>'pure data'!J1221</f>
        <v>9.5</v>
      </c>
      <c r="G1221" t="str">
        <f>'pure data'!K1221</f>
        <v>No</v>
      </c>
      <c r="H1221" t="str">
        <f>'pure data'!M1221</f>
        <v>G. Cidonio</v>
      </c>
      <c r="I1221" t="str">
        <f>'pure data'!N1221</f>
        <v>undergraduate</v>
      </c>
      <c r="J1221" t="str">
        <f>'pure data'!O1221</f>
        <v>group 12</v>
      </c>
      <c r="K1221">
        <f>'pure data'!P1221</f>
        <v>510671108</v>
      </c>
      <c r="L1221" t="str">
        <f>'pure data'!Q1221</f>
        <v>failed</v>
      </c>
      <c r="M1221" t="str">
        <f>'pure data'!T1221</f>
        <v>no</v>
      </c>
      <c r="N1221" t="str">
        <f>'pure data'!D1221</f>
        <v>Use</v>
      </c>
      <c r="O1221" t="str">
        <f>'pure data'!E1221 &amp; " " &amp; 'pure data'!F1221</f>
        <v>T. B. W. tbw1g15</v>
      </c>
      <c r="P1221" t="s">
        <v>2130</v>
      </c>
      <c r="Q1221" s="1">
        <f>'pure data'!C1221</f>
        <v>42382.47152777778</v>
      </c>
      <c r="R1221" s="1">
        <f>'pure data'!L1221</f>
        <v>42382.496527777781</v>
      </c>
      <c r="S1221" t="str">
        <f>'pure data'!F1221 &amp; "@soton.ac.uk"</f>
        <v>tbw1g15@soton.ac.uk</v>
      </c>
      <c r="T1221">
        <f>'pure data'!B1221</f>
        <v>84047</v>
      </c>
      <c r="U1221" t="str">
        <f>'pure data'!R1221</f>
        <v>2016/1</v>
      </c>
      <c r="V1221" t="str">
        <f>'pure data'!M1221</f>
        <v>G. Cidonio</v>
      </c>
    </row>
    <row r="1222" spans="2:22" x14ac:dyDescent="0.2">
      <c r="B1222" t="str">
        <f>'pure data'!A1222</f>
        <v>Printer 16</v>
      </c>
      <c r="C1222">
        <f>'pure data'!G1222</f>
        <v>427762696</v>
      </c>
      <c r="D1222" s="13">
        <f>'pure data'!H1222</f>
        <v>4.4444444444444446E-2</v>
      </c>
      <c r="E1222">
        <f>'pure data'!I1222</f>
        <v>16.5</v>
      </c>
      <c r="F1222">
        <f>'pure data'!J1222</f>
        <v>2.5</v>
      </c>
      <c r="G1222" t="str">
        <f>'pure data'!K1222</f>
        <v>No</v>
      </c>
      <c r="H1222" t="str">
        <f>'pure data'!M1222</f>
        <v>G. Cidonio</v>
      </c>
      <c r="I1222" t="str">
        <f>'pure data'!N1222</f>
        <v>undergraduate</v>
      </c>
      <c r="J1222" t="str">
        <f>'pure data'!O1222</f>
        <v>group 15</v>
      </c>
      <c r="K1222">
        <f>'pure data'!P1222</f>
        <v>510671108</v>
      </c>
      <c r="L1222">
        <f>'pure data'!Q1222</f>
        <v>0</v>
      </c>
      <c r="M1222" t="str">
        <f>'pure data'!T1222</f>
        <v>yes</v>
      </c>
      <c r="N1222" t="str">
        <f>'pure data'!D1222</f>
        <v>Use</v>
      </c>
      <c r="O1222" t="str">
        <f>'pure data'!E1222 &amp; " " &amp; 'pure data'!F1222</f>
        <v>D. G. M. dgm1g15</v>
      </c>
      <c r="P1222" t="s">
        <v>2130</v>
      </c>
      <c r="Q1222" s="1">
        <f>'pure data'!C1222</f>
        <v>42382.395833333336</v>
      </c>
      <c r="R1222" s="1">
        <f>'pure data'!L1222</f>
        <v>42382.44027777778</v>
      </c>
      <c r="S1222" t="str">
        <f>'pure data'!F1222 &amp; "@soton.ac.uk"</f>
        <v>dgm1g15@soton.ac.uk</v>
      </c>
      <c r="T1222">
        <f>'pure data'!B1222</f>
        <v>82908</v>
      </c>
      <c r="U1222" t="str">
        <f>'pure data'!R1222</f>
        <v>2016/1</v>
      </c>
      <c r="V1222" t="str">
        <f>'pure data'!M1222</f>
        <v>G. Cidonio</v>
      </c>
    </row>
    <row r="1223" spans="2:22" x14ac:dyDescent="0.2">
      <c r="B1223" t="str">
        <f>'pure data'!A1223</f>
        <v>Printer 19</v>
      </c>
      <c r="C1223">
        <f>'pure data'!G1223</f>
        <v>224151513</v>
      </c>
      <c r="D1223" s="13">
        <f>'pure data'!H1223</f>
        <v>2.2222222222222223E-2</v>
      </c>
      <c r="E1223">
        <f>'pure data'!I1223</f>
        <v>5.6</v>
      </c>
      <c r="F1223">
        <f>'pure data'!J1223</f>
        <v>1.5</v>
      </c>
      <c r="G1223" t="str">
        <f>'pure data'!K1223</f>
        <v>N/A</v>
      </c>
      <c r="H1223" t="str">
        <f>'pure data'!M1223</f>
        <v>G. Cidonio</v>
      </c>
      <c r="I1223" t="str">
        <f>'pure data'!N1223</f>
        <v>postgraduate</v>
      </c>
      <c r="J1223" t="str">
        <f>'pure data'!O1223</f>
        <v>Demo Training</v>
      </c>
      <c r="K1223">
        <f>'pure data'!P1223</f>
        <v>515665101</v>
      </c>
      <c r="L1223">
        <f>'pure data'!Q1223</f>
        <v>0</v>
      </c>
      <c r="M1223" t="str">
        <f>'pure data'!T1223</f>
        <v>yes</v>
      </c>
      <c r="N1223" t="str">
        <f>'pure data'!D1223</f>
        <v>Use</v>
      </c>
      <c r="O1223" t="str">
        <f>'pure data'!E1223 &amp; " " &amp; 'pure data'!F1223</f>
        <v>M. P. mp15g10</v>
      </c>
      <c r="P1223" t="s">
        <v>2130</v>
      </c>
      <c r="Q1223" s="1">
        <f>'pure data'!C1223</f>
        <v>42382.375</v>
      </c>
      <c r="R1223" s="1">
        <f>'pure data'!L1223</f>
        <v>42382.397222222222</v>
      </c>
      <c r="S1223" t="str">
        <f>'pure data'!F1223 &amp; "@soton.ac.uk"</f>
        <v>mp15g10@soton.ac.uk</v>
      </c>
      <c r="T1223">
        <f>'pure data'!B1223</f>
        <v>83971</v>
      </c>
      <c r="U1223" t="str">
        <f>'pure data'!R1223</f>
        <v>2016/1</v>
      </c>
      <c r="V1223" t="str">
        <f>'pure data'!M1223</f>
        <v>G. Cidonio</v>
      </c>
    </row>
    <row r="1224" spans="2:22" x14ac:dyDescent="0.2">
      <c r="B1224" t="str">
        <f>'pure data'!A1224</f>
        <v>Printer 26</v>
      </c>
      <c r="C1224">
        <f>'pure data'!G1224</f>
        <v>226486628</v>
      </c>
      <c r="D1224" s="13">
        <f>'pure data'!H1224</f>
        <v>0.33680555555555558</v>
      </c>
      <c r="E1224">
        <f>'pure data'!I1224</f>
        <v>51.3</v>
      </c>
      <c r="F1224">
        <f>'pure data'!J1224</f>
        <v>19</v>
      </c>
      <c r="G1224" t="str">
        <f>'pure data'!K1224</f>
        <v>No</v>
      </c>
      <c r="H1224" t="str">
        <f>'pure data'!M1224</f>
        <v>G. Cidonio</v>
      </c>
      <c r="I1224" t="str">
        <f>'pure data'!N1224</f>
        <v>postgraduate</v>
      </c>
      <c r="J1224" t="str">
        <f>'pure data'!O1224</f>
        <v>PhD project</v>
      </c>
      <c r="K1224">
        <f>'pure data'!P1224</f>
        <v>511019242</v>
      </c>
      <c r="L1224">
        <f>'pure data'!Q1224</f>
        <v>0</v>
      </c>
      <c r="M1224" t="str">
        <f>'pure data'!T1224</f>
        <v>yes</v>
      </c>
      <c r="N1224" t="str">
        <f>'pure data'!D1224</f>
        <v>Use</v>
      </c>
      <c r="O1224" t="str">
        <f>'pure data'!E1224 &amp; " " &amp; 'pure data'!F1224</f>
        <v>A. A. Z. aaz1v13</v>
      </c>
      <c r="P1224" t="s">
        <v>2130</v>
      </c>
      <c r="Q1224" s="1">
        <f>'pure data'!C1224</f>
        <v>42382.375</v>
      </c>
      <c r="R1224" s="1">
        <f>'pure data'!L1224</f>
        <v>42382.711805555555</v>
      </c>
      <c r="S1224" t="str">
        <f>'pure data'!F1224 &amp; "@soton.ac.uk"</f>
        <v>aaz1v13@soton.ac.uk</v>
      </c>
      <c r="T1224">
        <f>'pure data'!B1224</f>
        <v>503063</v>
      </c>
      <c r="U1224" t="str">
        <f>'pure data'!R1224</f>
        <v>2016/1</v>
      </c>
      <c r="V1224" t="str">
        <f>'pure data'!M1224</f>
        <v>G. Cidonio</v>
      </c>
    </row>
    <row r="1225" spans="2:22" x14ac:dyDescent="0.2">
      <c r="B1225" t="str">
        <f>'pure data'!A1225</f>
        <v>Printer 24</v>
      </c>
      <c r="C1225">
        <f>'pure data'!G1225</f>
        <v>427747093</v>
      </c>
      <c r="D1225" s="13">
        <f>'pure data'!H1225</f>
        <v>0.16874999999999998</v>
      </c>
      <c r="E1225">
        <f>'pure data'!I1225</f>
        <v>118.9</v>
      </c>
      <c r="F1225">
        <f>'pure data'!J1225</f>
        <v>12.5</v>
      </c>
      <c r="G1225" t="str">
        <f>'pure data'!K1225</f>
        <v>No</v>
      </c>
      <c r="H1225" t="str">
        <f>'pure data'!M1225</f>
        <v>G. Cidonio</v>
      </c>
      <c r="I1225" t="str">
        <f>'pure data'!N1225</f>
        <v>undergraduate</v>
      </c>
      <c r="J1225" t="str">
        <f>'pure data'!O1225</f>
        <v>Acoustical Horn Group 4</v>
      </c>
      <c r="K1225">
        <f>'pure data'!P1225</f>
        <v>510671102</v>
      </c>
      <c r="L1225" t="str">
        <f>'pure data'!Q1225</f>
        <v>Fail</v>
      </c>
      <c r="M1225" t="str">
        <f>'pure data'!T1225</f>
        <v>no</v>
      </c>
      <c r="N1225" t="str">
        <f>'pure data'!D1225</f>
        <v>Use</v>
      </c>
      <c r="O1225" t="str">
        <f>'pure data'!E1225 &amp; " " &amp; 'pure data'!F1225</f>
        <v>M. L. ml14g15</v>
      </c>
      <c r="P1225" t="s">
        <v>2130</v>
      </c>
      <c r="Q1225" s="1">
        <f>'pure data'!C1225</f>
        <v>42382.375</v>
      </c>
      <c r="R1225" s="1">
        <f>'pure data'!L1225</f>
        <v>42382.391875000001</v>
      </c>
      <c r="S1225" t="str">
        <f>'pure data'!F1225 &amp; "@soton.ac.uk"</f>
        <v>ml14g15@soton.ac.uk</v>
      </c>
      <c r="T1225">
        <f>'pure data'!B1225</f>
        <v>503039</v>
      </c>
      <c r="U1225" t="str">
        <f>'pure data'!R1225</f>
        <v>2016/1</v>
      </c>
      <c r="V1225" t="str">
        <f>'pure data'!M1225</f>
        <v>G. Cidonio</v>
      </c>
    </row>
    <row r="1226" spans="2:22" x14ac:dyDescent="0.2">
      <c r="B1226" t="str">
        <f>'pure data'!A1226</f>
        <v>Printer 16</v>
      </c>
      <c r="C1226">
        <f>'pure data'!G1226</f>
        <v>427747093</v>
      </c>
      <c r="D1226" s="13">
        <f>'pure data'!H1226</f>
        <v>0.16874999999999998</v>
      </c>
      <c r="E1226">
        <f>'pure data'!I1226</f>
        <v>118.9</v>
      </c>
      <c r="F1226">
        <f>'pure data'!J1226</f>
        <v>12.5</v>
      </c>
      <c r="G1226" t="str">
        <f>'pure data'!K1226</f>
        <v>No</v>
      </c>
      <c r="H1226" t="str">
        <f>'pure data'!M1226</f>
        <v>G. Cidonio</v>
      </c>
      <c r="I1226" t="str">
        <f>'pure data'!N1226</f>
        <v>undergraduate</v>
      </c>
      <c r="J1226" t="str">
        <f>'pure data'!O1226</f>
        <v>Acoustical Horn Group 4</v>
      </c>
      <c r="K1226">
        <f>'pure data'!P1226</f>
        <v>510671102</v>
      </c>
      <c r="L1226">
        <f>'pure data'!Q1226</f>
        <v>0</v>
      </c>
      <c r="M1226" t="str">
        <f>'pure data'!T1226</f>
        <v>yes</v>
      </c>
      <c r="N1226" t="str">
        <f>'pure data'!D1226</f>
        <v>Use</v>
      </c>
      <c r="O1226" t="str">
        <f>'pure data'!E1226 &amp; " " &amp; 'pure data'!F1226</f>
        <v>M. L. ml14g15</v>
      </c>
      <c r="P1226" t="s">
        <v>2130</v>
      </c>
      <c r="Q1226" s="1">
        <f>'pure data'!C1226</f>
        <v>42382.44027777778</v>
      </c>
      <c r="R1226" s="1">
        <f>'pure data'!L1226</f>
        <v>42382.609027777777</v>
      </c>
      <c r="S1226" t="str">
        <f>'pure data'!F1226 &amp; "@soton.ac.uk"</f>
        <v>ml14g15@soton.ac.uk</v>
      </c>
      <c r="T1226">
        <f>'pure data'!B1226</f>
        <v>82908</v>
      </c>
      <c r="U1226" t="str">
        <f>'pure data'!R1226</f>
        <v>2016/1</v>
      </c>
      <c r="V1226" t="str">
        <f>'pure data'!M1226</f>
        <v>G. Cidonio</v>
      </c>
    </row>
    <row r="1227" spans="2:22" x14ac:dyDescent="0.2">
      <c r="B1227" t="str">
        <f>'pure data'!A1227</f>
        <v>Printer 22</v>
      </c>
      <c r="C1227">
        <f>'pure data'!G1227</f>
        <v>427747093</v>
      </c>
      <c r="D1227" s="13">
        <f>'pure data'!H1227</f>
        <v>0.16874999999999998</v>
      </c>
      <c r="E1227">
        <f>'pure data'!I1227</f>
        <v>118.9</v>
      </c>
      <c r="F1227">
        <f>'pure data'!J1227</f>
        <v>12.5</v>
      </c>
      <c r="G1227" t="str">
        <f>'pure data'!K1227</f>
        <v>No</v>
      </c>
      <c r="H1227" t="str">
        <f>'pure data'!M1227</f>
        <v>G. Cidonio</v>
      </c>
      <c r="I1227" t="str">
        <f>'pure data'!N1227</f>
        <v>undergraduate</v>
      </c>
      <c r="J1227" t="str">
        <f>'pure data'!O1227</f>
        <v>Acoustical Horn Group 4</v>
      </c>
      <c r="K1227">
        <f>'pure data'!P1227</f>
        <v>510671102</v>
      </c>
      <c r="L1227" t="str">
        <f>'pure data'!Q1227</f>
        <v>Failed</v>
      </c>
      <c r="M1227" t="str">
        <f>'pure data'!T1227</f>
        <v>no</v>
      </c>
      <c r="N1227" t="str">
        <f>'pure data'!D1227</f>
        <v>Use</v>
      </c>
      <c r="O1227" t="str">
        <f>'pure data'!E1227 &amp; " " &amp; 'pure data'!F1227</f>
        <v>M. L. ml14g15</v>
      </c>
      <c r="P1227" t="s">
        <v>2130</v>
      </c>
      <c r="Q1227" s="1">
        <f>'pure data'!C1227</f>
        <v>42387.375</v>
      </c>
      <c r="R1227" s="1">
        <f>'pure data'!L1227</f>
        <v>42387.391875000001</v>
      </c>
      <c r="S1227" t="str">
        <f>'pure data'!F1227 &amp; "@soton.ac.uk"</f>
        <v>ml14g15@soton.ac.uk</v>
      </c>
      <c r="T1227">
        <f>'pure data'!B1227</f>
        <v>84047</v>
      </c>
      <c r="U1227" t="str">
        <f>'pure data'!R1227</f>
        <v>2016/1</v>
      </c>
      <c r="V1227" t="str">
        <f>'pure data'!M1227</f>
        <v>G. Cidonio</v>
      </c>
    </row>
    <row r="1228" spans="2:22" x14ac:dyDescent="0.2">
      <c r="B1228" t="str">
        <f>'pure data'!A1228</f>
        <v>Printer 28</v>
      </c>
      <c r="C1228">
        <f>'pure data'!G1228</f>
        <v>427552616</v>
      </c>
      <c r="D1228" s="13">
        <f>'pure data'!H1228</f>
        <v>0.15763888888888888</v>
      </c>
      <c r="E1228">
        <f>'pure data'!I1228</f>
        <v>90.4</v>
      </c>
      <c r="F1228">
        <f>'pure data'!J1228</f>
        <v>10.5</v>
      </c>
      <c r="G1228" t="str">
        <f>'pure data'!K1228</f>
        <v>No</v>
      </c>
      <c r="H1228" t="str">
        <f>'pure data'!M1228</f>
        <v>G. Cidonio</v>
      </c>
      <c r="I1228" t="str">
        <f>'pure data'!N1228</f>
        <v>undergraduate</v>
      </c>
      <c r="J1228" t="str">
        <f>'pure data'!O1228</f>
        <v>Acoustical Horn Group 2</v>
      </c>
      <c r="K1228">
        <f>'pure data'!P1228</f>
        <v>510671102</v>
      </c>
      <c r="L1228" t="str">
        <f>'pure data'!Q1228</f>
        <v>Failed</v>
      </c>
      <c r="M1228" t="str">
        <f>'pure data'!T1228</f>
        <v>no</v>
      </c>
      <c r="N1228" t="str">
        <f>'pure data'!D1228</f>
        <v>Use</v>
      </c>
      <c r="O1228" t="str">
        <f>'pure data'!E1228 &amp; " " &amp; 'pure data'!F1228</f>
        <v>T. D. td3g15</v>
      </c>
      <c r="P1228" t="s">
        <v>2130</v>
      </c>
      <c r="Q1228" s="1">
        <f>'pure data'!C1228</f>
        <v>42387.375</v>
      </c>
      <c r="R1228" s="1">
        <f>'pure data'!L1228</f>
        <v>42387.390763888892</v>
      </c>
      <c r="S1228" t="str">
        <f>'pure data'!F1228 &amp; "@soton.ac.uk"</f>
        <v>td3g15@soton.ac.uk</v>
      </c>
      <c r="T1228">
        <f>'pure data'!B1228</f>
        <v>503090</v>
      </c>
      <c r="U1228" t="str">
        <f>'pure data'!R1228</f>
        <v>2016/1</v>
      </c>
      <c r="V1228" t="str">
        <f>'pure data'!M1228</f>
        <v>G. Cidonio</v>
      </c>
    </row>
    <row r="1229" spans="2:22" x14ac:dyDescent="0.2">
      <c r="B1229" t="str">
        <f>'pure data'!A1229</f>
        <v>Printer 17</v>
      </c>
      <c r="C1229">
        <f>'pure data'!G1229</f>
        <v>427572919</v>
      </c>
      <c r="D1229" s="13">
        <f>'pure data'!H1229</f>
        <v>0.16458333333333333</v>
      </c>
      <c r="E1229">
        <f>'pure data'!I1229</f>
        <v>89.8</v>
      </c>
      <c r="F1229">
        <f>'pure data'!J1229</f>
        <v>10.5</v>
      </c>
      <c r="G1229" t="str">
        <f>'pure data'!K1229</f>
        <v>No</v>
      </c>
      <c r="H1229" t="str">
        <f>'pure data'!M1229</f>
        <v>G. Cidonio</v>
      </c>
      <c r="I1229" t="str">
        <f>'pure data'!N1229</f>
        <v>undergraduate</v>
      </c>
      <c r="J1229" t="str">
        <f>'pure data'!O1229</f>
        <v>Acoustical Horn Group 3</v>
      </c>
      <c r="K1229">
        <f>'pure data'!P1229</f>
        <v>510671102</v>
      </c>
      <c r="L1229" t="str">
        <f>'pure data'!Q1229</f>
        <v>Failed</v>
      </c>
      <c r="M1229" t="str">
        <f>'pure data'!T1229</f>
        <v>no</v>
      </c>
      <c r="N1229" t="str">
        <f>'pure data'!D1229</f>
        <v>Use</v>
      </c>
      <c r="O1229" t="str">
        <f>'pure data'!E1229 &amp; " " &amp; 'pure data'!F1229</f>
        <v>H. J. B. hjb3g15</v>
      </c>
      <c r="P1229" t="s">
        <v>2130</v>
      </c>
      <c r="Q1229" s="1">
        <f>'pure data'!C1229</f>
        <v>42387.375</v>
      </c>
      <c r="R1229" s="1">
        <f>'pure data'!L1229</f>
        <v>42387.391458333332</v>
      </c>
      <c r="S1229" t="str">
        <f>'pure data'!F1229 &amp; "@soton.ac.uk"</f>
        <v>hjb3g15@soton.ac.uk</v>
      </c>
      <c r="T1229">
        <f>'pure data'!B1229</f>
        <v>84071</v>
      </c>
      <c r="U1229" t="str">
        <f>'pure data'!R1229</f>
        <v>2016/1</v>
      </c>
      <c r="V1229" t="str">
        <f>'pure data'!M1229</f>
        <v>G. Cidonio</v>
      </c>
    </row>
    <row r="1230" spans="2:22" x14ac:dyDescent="0.2">
      <c r="B1230" t="str">
        <f>'pure data'!A1230</f>
        <v>Printer 23</v>
      </c>
      <c r="C1230">
        <f>'pure data'!G1230</f>
        <v>427582208</v>
      </c>
      <c r="D1230" s="13">
        <f>'pure data'!H1230</f>
        <v>0.28750000000000003</v>
      </c>
      <c r="E1230">
        <f>'pure data'!I1230</f>
        <v>89.8</v>
      </c>
      <c r="F1230">
        <f>'pure data'!J1230</f>
        <v>15</v>
      </c>
      <c r="G1230" t="str">
        <f>'pure data'!K1230</f>
        <v>No</v>
      </c>
      <c r="H1230" t="str">
        <f>'pure data'!M1230</f>
        <v>G. Cidonio</v>
      </c>
      <c r="I1230" t="str">
        <f>'pure data'!N1230</f>
        <v>undergraduate</v>
      </c>
      <c r="J1230" t="str">
        <f>'pure data'!O1230</f>
        <v>Acoustical Horn Group 5</v>
      </c>
      <c r="K1230">
        <f>'pure data'!P1230</f>
        <v>510671102</v>
      </c>
      <c r="L1230">
        <f>'pure data'!Q1230</f>
        <v>0</v>
      </c>
      <c r="M1230" t="str">
        <f>'pure data'!T1230</f>
        <v>yes</v>
      </c>
      <c r="N1230" t="str">
        <f>'pure data'!D1230</f>
        <v>Use</v>
      </c>
      <c r="O1230" t="str">
        <f>'pure data'!E1230 &amp; " " &amp; 'pure data'!F1230</f>
        <v>A. 7. A. a7a1g15</v>
      </c>
      <c r="P1230" t="s">
        <v>2130</v>
      </c>
      <c r="Q1230" s="1">
        <f>'pure data'!C1230</f>
        <v>42387.375</v>
      </c>
      <c r="R1230" s="1">
        <f>'pure data'!L1230</f>
        <v>42387.662499999999</v>
      </c>
      <c r="S1230" t="str">
        <f>'pure data'!F1230 &amp; "@soton.ac.uk"</f>
        <v>a7a1g15@soton.ac.uk</v>
      </c>
      <c r="T1230">
        <f>'pure data'!B1230</f>
        <v>82945</v>
      </c>
      <c r="U1230" t="str">
        <f>'pure data'!R1230</f>
        <v>2016/1</v>
      </c>
      <c r="V1230" t="str">
        <f>'pure data'!M1230</f>
        <v>G. Cidonio</v>
      </c>
    </row>
    <row r="1231" spans="2:22" x14ac:dyDescent="0.2">
      <c r="B1231" t="str">
        <f>'pure data'!A1231</f>
        <v>Printer 17</v>
      </c>
      <c r="C1231">
        <f>'pure data'!G1231</f>
        <v>427572919</v>
      </c>
      <c r="D1231" s="13">
        <f>'pure data'!H1231</f>
        <v>0.16388888888888889</v>
      </c>
      <c r="E1231">
        <f>'pure data'!I1231</f>
        <v>89.6</v>
      </c>
      <c r="F1231">
        <f>'pure data'!J1231</f>
        <v>10.5</v>
      </c>
      <c r="G1231" t="str">
        <f>'pure data'!K1231</f>
        <v>No</v>
      </c>
      <c r="H1231" t="str">
        <f>'pure data'!M1231</f>
        <v>G. Cidonio</v>
      </c>
      <c r="I1231" t="str">
        <f>'pure data'!N1231</f>
        <v>undergraduate</v>
      </c>
      <c r="J1231" t="str">
        <f>'pure data'!O1231</f>
        <v>Acoustical Horn Group 3</v>
      </c>
      <c r="K1231">
        <f>'pure data'!P1231</f>
        <v>510671102</v>
      </c>
      <c r="L1231" t="str">
        <f>'pure data'!Q1231</f>
        <v>Failed</v>
      </c>
      <c r="M1231" t="str">
        <f>'pure data'!T1231</f>
        <v>no</v>
      </c>
      <c r="N1231" t="str">
        <f>'pure data'!D1231</f>
        <v>Use</v>
      </c>
      <c r="O1231" t="str">
        <f>'pure data'!E1231 &amp; " " &amp; 'pure data'!F1231</f>
        <v>H. J. B. hjb3g15</v>
      </c>
      <c r="P1231" t="s">
        <v>2130</v>
      </c>
      <c r="Q1231" s="1">
        <f>'pure data'!C1231</f>
        <v>42387.391458333332</v>
      </c>
      <c r="R1231" s="1">
        <f>'pure data'!L1231</f>
        <v>42387.407847222217</v>
      </c>
      <c r="S1231" t="str">
        <f>'pure data'!F1231 &amp; "@soton.ac.uk"</f>
        <v>hjb3g15@soton.ac.uk</v>
      </c>
      <c r="T1231">
        <f>'pure data'!B1231</f>
        <v>84071</v>
      </c>
      <c r="U1231" t="str">
        <f>'pure data'!R1231</f>
        <v>2016/1</v>
      </c>
      <c r="V1231" t="str">
        <f>'pure data'!M1231</f>
        <v>G. Cidonio</v>
      </c>
    </row>
    <row r="1232" spans="2:22" x14ac:dyDescent="0.2">
      <c r="B1232" t="str">
        <f>'pure data'!A1232</f>
        <v>Printer 17</v>
      </c>
      <c r="C1232">
        <f>'pure data'!G1232</f>
        <v>427572919</v>
      </c>
      <c r="D1232" s="13">
        <f>'pure data'!H1232</f>
        <v>0.16458333333333333</v>
      </c>
      <c r="E1232">
        <f>'pure data'!I1232</f>
        <v>90.1</v>
      </c>
      <c r="F1232">
        <f>'pure data'!J1232</f>
        <v>10.5</v>
      </c>
      <c r="G1232" t="str">
        <f>'pure data'!K1232</f>
        <v>No</v>
      </c>
      <c r="H1232" t="str">
        <f>'pure data'!M1232</f>
        <v>G. Cidonio</v>
      </c>
      <c r="I1232" t="str">
        <f>'pure data'!N1232</f>
        <v>undergraduate</v>
      </c>
      <c r="J1232" t="str">
        <f>'pure data'!O1232</f>
        <v>Acoustical Horn Group 3</v>
      </c>
      <c r="K1232">
        <f>'pure data'!P1232</f>
        <v>510671102</v>
      </c>
      <c r="L1232" t="str">
        <f>'pure data'!Q1232</f>
        <v>Failed</v>
      </c>
      <c r="M1232" t="str">
        <f>'pure data'!T1232</f>
        <v>no</v>
      </c>
      <c r="N1232" t="str">
        <f>'pure data'!D1232</f>
        <v>Use</v>
      </c>
      <c r="O1232" t="str">
        <f>'pure data'!E1232 &amp; " " &amp; 'pure data'!F1232</f>
        <v>H. J. B. hjb3g15</v>
      </c>
      <c r="P1232" t="s">
        <v>2130</v>
      </c>
      <c r="Q1232" s="1">
        <f>'pure data'!C1232</f>
        <v>42387.407847222217</v>
      </c>
      <c r="R1232" s="1">
        <f>'pure data'!L1232</f>
        <v>42387.424305555549</v>
      </c>
      <c r="S1232" t="str">
        <f>'pure data'!F1232 &amp; "@soton.ac.uk"</f>
        <v>hjb3g15@soton.ac.uk</v>
      </c>
      <c r="T1232">
        <f>'pure data'!B1232</f>
        <v>84071</v>
      </c>
      <c r="U1232" t="str">
        <f>'pure data'!R1232</f>
        <v>2016/1</v>
      </c>
      <c r="V1232" t="str">
        <f>'pure data'!M1232</f>
        <v>G. Cidonio</v>
      </c>
    </row>
    <row r="1233" spans="2:22" x14ac:dyDescent="0.2">
      <c r="B1233" t="str">
        <f>'pure data'!A1233</f>
        <v>Printer 17</v>
      </c>
      <c r="C1233">
        <f>'pure data'!G1233</f>
        <v>427972919</v>
      </c>
      <c r="D1233" s="13">
        <f>'pure data'!H1233</f>
        <v>0.16319444444444445</v>
      </c>
      <c r="E1233">
        <f>'pure data'!I1233</f>
        <v>89.1</v>
      </c>
      <c r="F1233">
        <f>'pure data'!J1233</f>
        <v>10.5</v>
      </c>
      <c r="G1233" t="str">
        <f>'pure data'!K1233</f>
        <v>No</v>
      </c>
      <c r="H1233" t="str">
        <f>'pure data'!M1233</f>
        <v>L. Wollatz</v>
      </c>
      <c r="I1233" t="str">
        <f>'pure data'!N1233</f>
        <v>undergraduate</v>
      </c>
      <c r="J1233" t="str">
        <f>'pure data'!O1233</f>
        <v>Acoustical Horn Group 3</v>
      </c>
      <c r="K1233">
        <f>'pure data'!P1233</f>
        <v>510671102</v>
      </c>
      <c r="L1233" t="str">
        <f>'pure data'!Q1233</f>
        <v>failed</v>
      </c>
      <c r="M1233" t="str">
        <f>'pure data'!T1233</f>
        <v>no</v>
      </c>
      <c r="N1233" t="str">
        <f>'pure data'!D1233</f>
        <v>Use</v>
      </c>
      <c r="O1233" t="str">
        <f>'pure data'!E1233 &amp; " " &amp; 'pure data'!F1233</f>
        <v>H. J. B. hjb3g15</v>
      </c>
      <c r="P1233" t="s">
        <v>2130</v>
      </c>
      <c r="Q1233" s="1">
        <f>'pure data'!C1233</f>
        <v>42387.424305555549</v>
      </c>
      <c r="R1233" s="1">
        <f>'pure data'!L1233</f>
        <v>42387.440624999996</v>
      </c>
      <c r="S1233" t="str">
        <f>'pure data'!F1233 &amp; "@soton.ac.uk"</f>
        <v>hjb3g15@soton.ac.uk</v>
      </c>
      <c r="T1233">
        <f>'pure data'!B1233</f>
        <v>84071</v>
      </c>
      <c r="U1233" t="str">
        <f>'pure data'!R1233</f>
        <v>2016/1</v>
      </c>
      <c r="V1233" t="str">
        <f>'pure data'!M1233</f>
        <v>L. Wollatz</v>
      </c>
    </row>
    <row r="1234" spans="2:22" x14ac:dyDescent="0.2">
      <c r="B1234" t="str">
        <f>'pure data'!A1234</f>
        <v>Printer 22</v>
      </c>
      <c r="C1234">
        <f>'pure data'!G1234</f>
        <v>427747093</v>
      </c>
      <c r="D1234" s="13">
        <f>'pure data'!H1234</f>
        <v>0.16874999999999998</v>
      </c>
      <c r="E1234">
        <f>'pure data'!I1234</f>
        <v>118.9</v>
      </c>
      <c r="F1234">
        <f>'pure data'!J1234</f>
        <v>12.5</v>
      </c>
      <c r="G1234" t="str">
        <f>'pure data'!K1234</f>
        <v>No</v>
      </c>
      <c r="H1234" t="str">
        <f>'pure data'!M1234</f>
        <v>L. Wollatz</v>
      </c>
      <c r="I1234" t="str">
        <f>'pure data'!N1234</f>
        <v>undergraduate</v>
      </c>
      <c r="J1234" t="str">
        <f>'pure data'!O1234</f>
        <v>Acoustical Horn Group 4</v>
      </c>
      <c r="K1234">
        <f>'pure data'!P1234</f>
        <v>510671102</v>
      </c>
      <c r="L1234" t="str">
        <f>'pure data'!Q1234</f>
        <v>failed</v>
      </c>
      <c r="M1234" t="str">
        <f>'pure data'!T1234</f>
        <v>no</v>
      </c>
      <c r="N1234" t="str">
        <f>'pure data'!D1234</f>
        <v>Use</v>
      </c>
      <c r="O1234" t="str">
        <f>'pure data'!E1234 &amp; " " &amp; 'pure data'!F1234</f>
        <v>M. L. ml14g15</v>
      </c>
      <c r="P1234" t="s">
        <v>2130</v>
      </c>
      <c r="Q1234" s="1">
        <f>'pure data'!C1234</f>
        <v>42387.391875000001</v>
      </c>
      <c r="R1234" s="1">
        <f>'pure data'!L1234</f>
        <v>42387.408750000002</v>
      </c>
      <c r="S1234" t="str">
        <f>'pure data'!F1234 &amp; "@soton.ac.uk"</f>
        <v>ml14g15@soton.ac.uk</v>
      </c>
      <c r="T1234">
        <f>'pure data'!B1234</f>
        <v>84047</v>
      </c>
      <c r="U1234" t="str">
        <f>'pure data'!R1234</f>
        <v>2016/1</v>
      </c>
      <c r="V1234" t="str">
        <f>'pure data'!M1234</f>
        <v>L. Wollatz</v>
      </c>
    </row>
    <row r="1235" spans="2:22" x14ac:dyDescent="0.2">
      <c r="B1235" t="str">
        <f>'pure data'!A1235</f>
        <v>Printer 4</v>
      </c>
      <c r="C1235">
        <f>'pure data'!G1235</f>
        <v>427657647</v>
      </c>
      <c r="D1235" s="13">
        <f>'pure data'!H1235</f>
        <v>5.5555555555555558E-3</v>
      </c>
      <c r="E1235">
        <f>'pure data'!I1235</f>
        <v>1.8</v>
      </c>
      <c r="F1235">
        <f>'pure data'!J1235</f>
        <v>0.5</v>
      </c>
      <c r="G1235" t="str">
        <f>'pure data'!K1235</f>
        <v>No</v>
      </c>
      <c r="H1235" t="str">
        <f>'pure data'!M1235</f>
        <v>L. Wollatz</v>
      </c>
      <c r="I1235" t="str">
        <f>'pure data'!N1235</f>
        <v>undergraduate</v>
      </c>
      <c r="J1235" t="str">
        <f>'pure data'!O1235</f>
        <v>Training</v>
      </c>
      <c r="K1235">
        <f>'pure data'!P1235</f>
        <v>510671102</v>
      </c>
      <c r="L1235" t="str">
        <f>'pure data'!Q1235</f>
        <v>cohort and use case unclear</v>
      </c>
      <c r="M1235" t="str">
        <f>'pure data'!T1235</f>
        <v>yes</v>
      </c>
      <c r="N1235" t="str">
        <f>'pure data'!D1235</f>
        <v>Use</v>
      </c>
      <c r="O1235" t="str">
        <f>'pure data'!E1235 &amp; " " &amp; 'pure data'!F1235</f>
        <v>M. J. L. mjl1g15</v>
      </c>
      <c r="P1235" t="s">
        <v>2130</v>
      </c>
      <c r="Q1235" s="1">
        <f>'pure data'!C1235</f>
        <v>42387.375</v>
      </c>
      <c r="R1235" s="1">
        <f>'pure data'!L1235</f>
        <v>42387.380555555559</v>
      </c>
      <c r="S1235" t="str">
        <f>'pure data'!F1235 &amp; "@soton.ac.uk"</f>
        <v>mjl1g15@soton.ac.uk</v>
      </c>
      <c r="T1235">
        <f>'pure data'!B1235</f>
        <v>83908</v>
      </c>
      <c r="U1235" t="str">
        <f>'pure data'!R1235</f>
        <v>2016/1</v>
      </c>
      <c r="V1235" t="str">
        <f>'pure data'!M1235</f>
        <v>L. Wollatz</v>
      </c>
    </row>
    <row r="1236" spans="2:22" x14ac:dyDescent="0.2">
      <c r="B1236" t="str">
        <f>'pure data'!A1236</f>
        <v>Printer 24</v>
      </c>
      <c r="C1236">
        <f>'pure data'!G1236</f>
        <v>427747093</v>
      </c>
      <c r="D1236" s="13">
        <f>'pure data'!H1236</f>
        <v>0.15902777777777777</v>
      </c>
      <c r="E1236">
        <f>'pure data'!I1236</f>
        <v>118.9</v>
      </c>
      <c r="F1236">
        <f>'pure data'!J1236</f>
        <v>12</v>
      </c>
      <c r="G1236" t="str">
        <f>'pure data'!K1236</f>
        <v>No</v>
      </c>
      <c r="H1236" t="str">
        <f>'pure data'!M1236</f>
        <v>L. Wollatz</v>
      </c>
      <c r="I1236" t="str">
        <f>'pure data'!N1236</f>
        <v>undergraduate</v>
      </c>
      <c r="J1236" t="str">
        <f>'pure data'!O1236</f>
        <v>Acoustical Horn Group 4</v>
      </c>
      <c r="K1236">
        <f>'pure data'!P1236</f>
        <v>510671102</v>
      </c>
      <c r="L1236">
        <f>'pure data'!Q1236</f>
        <v>0</v>
      </c>
      <c r="M1236" t="str">
        <f>'pure data'!T1236</f>
        <v>yes</v>
      </c>
      <c r="N1236" t="str">
        <f>'pure data'!D1236</f>
        <v>Use</v>
      </c>
      <c r="O1236" t="str">
        <f>'pure data'!E1236 &amp; " " &amp; 'pure data'!F1236</f>
        <v>M. L. ml14g15</v>
      </c>
      <c r="P1236" t="s">
        <v>2130</v>
      </c>
      <c r="Q1236" s="1">
        <f>'pure data'!C1236</f>
        <v>42387.375</v>
      </c>
      <c r="R1236" s="1">
        <f>'pure data'!L1236</f>
        <v>42387.53402777778</v>
      </c>
      <c r="S1236" t="str">
        <f>'pure data'!F1236 &amp; "@soton.ac.uk"</f>
        <v>ml14g15@soton.ac.uk</v>
      </c>
      <c r="T1236">
        <f>'pure data'!B1236</f>
        <v>503039</v>
      </c>
      <c r="U1236" t="str">
        <f>'pure data'!R1236</f>
        <v>2016/1</v>
      </c>
      <c r="V1236" t="str">
        <f>'pure data'!M1236</f>
        <v>L. Wollatz</v>
      </c>
    </row>
    <row r="1237" spans="2:22" x14ac:dyDescent="0.2">
      <c r="B1237" t="str">
        <f>'pure data'!A1237</f>
        <v>Printer 16</v>
      </c>
      <c r="C1237">
        <f>'pure data'!G1237</f>
        <v>427814841</v>
      </c>
      <c r="D1237" s="13">
        <f>'pure data'!H1237</f>
        <v>0.21180555555555555</v>
      </c>
      <c r="E1237">
        <f>'pure data'!I1237</f>
        <v>113.4</v>
      </c>
      <c r="F1237">
        <f>'pure data'!J1237</f>
        <v>13.5</v>
      </c>
      <c r="G1237" t="str">
        <f>'pure data'!K1237</f>
        <v>No</v>
      </c>
      <c r="H1237" t="str">
        <f>'pure data'!M1237</f>
        <v>L. Wollatz</v>
      </c>
      <c r="I1237" t="str">
        <f>'pure data'!N1237</f>
        <v>undergraduate</v>
      </c>
      <c r="J1237" t="str">
        <f>'pure data'!O1237</f>
        <v>Acoustical Horn Group 6</v>
      </c>
      <c r="K1237">
        <f>'pure data'!P1237</f>
        <v>510671102</v>
      </c>
      <c r="L1237" t="str">
        <f>'pure data'!Q1237</f>
        <v>failed</v>
      </c>
      <c r="M1237" t="str">
        <f>'pure data'!T1237</f>
        <v>no</v>
      </c>
      <c r="N1237" t="str">
        <f>'pure data'!D1237</f>
        <v>Use</v>
      </c>
      <c r="O1237" t="str">
        <f>'pure data'!E1237 &amp; " " &amp; 'pure data'!F1237</f>
        <v>B. C. S. bcs1g15</v>
      </c>
      <c r="P1237" t="s">
        <v>2130</v>
      </c>
      <c r="Q1237" s="1">
        <f>'pure data'!C1237</f>
        <v>42387.375</v>
      </c>
      <c r="R1237" s="1">
        <f>'pure data'!L1237</f>
        <v>42387.396180555559</v>
      </c>
      <c r="S1237" t="str">
        <f>'pure data'!F1237 &amp; "@soton.ac.uk"</f>
        <v>bcs1g15@soton.ac.uk</v>
      </c>
      <c r="T1237">
        <f>'pure data'!B1237</f>
        <v>82908</v>
      </c>
      <c r="U1237" t="str">
        <f>'pure data'!R1237</f>
        <v>2016/1</v>
      </c>
      <c r="V1237" t="str">
        <f>'pure data'!M1237</f>
        <v>L. Wollatz</v>
      </c>
    </row>
    <row r="1238" spans="2:22" x14ac:dyDescent="0.2">
      <c r="B1238" t="str">
        <f>'pure data'!A1238</f>
        <v>Printer 28</v>
      </c>
      <c r="C1238">
        <f>'pure data'!G1238</f>
        <v>427814841</v>
      </c>
      <c r="D1238" s="13">
        <f>'pure data'!H1238</f>
        <v>0.25347222222222221</v>
      </c>
      <c r="E1238">
        <f>'pure data'!I1238</f>
        <v>113.4</v>
      </c>
      <c r="F1238">
        <f>'pure data'!J1238</f>
        <v>13.5</v>
      </c>
      <c r="G1238" t="str">
        <f>'pure data'!K1238</f>
        <v>No</v>
      </c>
      <c r="H1238" t="str">
        <f>'pure data'!M1238</f>
        <v>L. Wollatz</v>
      </c>
      <c r="I1238" t="str">
        <f>'pure data'!N1238</f>
        <v>undergraduate</v>
      </c>
      <c r="J1238" t="str">
        <f>'pure data'!O1238</f>
        <v>Acoustical Horn Group 7</v>
      </c>
      <c r="K1238">
        <f>'pure data'!P1238</f>
        <v>510671102</v>
      </c>
      <c r="L1238">
        <f>'pure data'!Q1238</f>
        <v>0</v>
      </c>
      <c r="M1238" t="str">
        <f>'pure data'!T1238</f>
        <v>yes</v>
      </c>
      <c r="N1238" t="str">
        <f>'pure data'!D1238</f>
        <v>Use</v>
      </c>
      <c r="O1238" t="str">
        <f>'pure data'!E1238 &amp; " " &amp; 'pure data'!F1238</f>
        <v>B. C. S. bcs1g15</v>
      </c>
      <c r="P1238" t="s">
        <v>2130</v>
      </c>
      <c r="Q1238" s="1">
        <f>'pure data'!C1238</f>
        <v>42387.390763888892</v>
      </c>
      <c r="R1238" s="1">
        <f>'pure data'!L1238</f>
        <v>42387.644236111111</v>
      </c>
      <c r="S1238" t="str">
        <f>'pure data'!F1238 &amp; "@soton.ac.uk"</f>
        <v>bcs1g15@soton.ac.uk</v>
      </c>
      <c r="T1238">
        <f>'pure data'!B1238</f>
        <v>503090</v>
      </c>
      <c r="U1238" t="str">
        <f>'pure data'!R1238</f>
        <v>2016/1</v>
      </c>
      <c r="V1238" t="str">
        <f>'pure data'!M1238</f>
        <v>L. Wollatz</v>
      </c>
    </row>
    <row r="1239" spans="2:22" x14ac:dyDescent="0.2">
      <c r="B1239" t="str">
        <f>'pure data'!A1239</f>
        <v>Printer 17</v>
      </c>
      <c r="C1239">
        <f>'pure data'!G1239</f>
        <v>427572919</v>
      </c>
      <c r="D1239" s="13">
        <f>'pure data'!H1239</f>
        <v>0.32916666666666666</v>
      </c>
      <c r="E1239">
        <f>'pure data'!I1239</f>
        <v>92.4</v>
      </c>
      <c r="F1239">
        <f>'pure data'!J1239</f>
        <v>16.5</v>
      </c>
      <c r="G1239" t="str">
        <f>'pure data'!K1239</f>
        <v>No</v>
      </c>
      <c r="H1239" t="str">
        <f>'pure data'!M1239</f>
        <v>L. Wollatz</v>
      </c>
      <c r="I1239" t="str">
        <f>'pure data'!N1239</f>
        <v>undergraduate</v>
      </c>
      <c r="J1239" t="str">
        <f>'pure data'!O1239</f>
        <v>Acoustical Horn Group 3</v>
      </c>
      <c r="K1239">
        <f>'pure data'!P1239</f>
        <v>510671102</v>
      </c>
      <c r="L1239">
        <f>'pure data'!Q1239</f>
        <v>0</v>
      </c>
      <c r="M1239" t="str">
        <f>'pure data'!T1239</f>
        <v>yes</v>
      </c>
      <c r="N1239" t="str">
        <f>'pure data'!D1239</f>
        <v>Use</v>
      </c>
      <c r="O1239" t="str">
        <f>'pure data'!E1239 &amp; " " &amp; 'pure data'!F1239</f>
        <v>H. J. B. hjb3g15</v>
      </c>
      <c r="P1239" t="s">
        <v>2130</v>
      </c>
      <c r="Q1239" s="1">
        <f>'pure data'!C1239</f>
        <v>42387.440624999996</v>
      </c>
      <c r="R1239" s="1">
        <f>'pure data'!L1239</f>
        <v>42387.769791666666</v>
      </c>
      <c r="S1239" t="str">
        <f>'pure data'!F1239 &amp; "@soton.ac.uk"</f>
        <v>hjb3g15@soton.ac.uk</v>
      </c>
      <c r="T1239">
        <f>'pure data'!B1239</f>
        <v>84071</v>
      </c>
      <c r="U1239" t="str">
        <f>'pure data'!R1239</f>
        <v>2016/1</v>
      </c>
      <c r="V1239" t="str">
        <f>'pure data'!M1239</f>
        <v>L. Wollatz</v>
      </c>
    </row>
    <row r="1240" spans="2:22" x14ac:dyDescent="0.2">
      <c r="B1240" t="str">
        <f>'pure data'!A1240</f>
        <v>Printer 9</v>
      </c>
      <c r="C1240">
        <f>'pure data'!G1240</f>
        <v>428169093</v>
      </c>
      <c r="D1240" s="13">
        <f>'pure data'!H1240</f>
        <v>4.5833333333333337E-2</v>
      </c>
      <c r="E1240">
        <f>'pure data'!I1240</f>
        <v>13.9</v>
      </c>
      <c r="F1240">
        <f>'pure data'!J1240</f>
        <v>2.5</v>
      </c>
      <c r="G1240" t="str">
        <f>'pure data'!K1240</f>
        <v>No</v>
      </c>
      <c r="H1240" t="str">
        <f>'pure data'!M1240</f>
        <v>L. Wollatz</v>
      </c>
      <c r="I1240" t="str">
        <f>'pure data'!N1240</f>
        <v>undergraduate</v>
      </c>
      <c r="J1240" t="str">
        <f>'pure data'!O1240</f>
        <v>Line Launcher Group 44</v>
      </c>
      <c r="K1240">
        <f>'pure data'!P1240</f>
        <v>510671108</v>
      </c>
      <c r="L1240" t="str">
        <f>'pure data'!Q1240</f>
        <v>failed</v>
      </c>
      <c r="M1240" t="str">
        <f>'pure data'!T1240</f>
        <v>no</v>
      </c>
      <c r="N1240" t="str">
        <f>'pure data'!D1240</f>
        <v>Use</v>
      </c>
      <c r="O1240" t="str">
        <f>'pure data'!E1240 &amp; " " &amp; 'pure data'!F1240</f>
        <v>A. A. aa25g15</v>
      </c>
      <c r="P1240" t="s">
        <v>2130</v>
      </c>
      <c r="Q1240" s="1">
        <f>'pure data'!C1240</f>
        <v>42387.375</v>
      </c>
      <c r="R1240" s="1">
        <f>'pure data'!L1240</f>
        <v>42387.379583333335</v>
      </c>
      <c r="S1240" t="str">
        <f>'pure data'!F1240 &amp; "@soton.ac.uk"</f>
        <v>aa25g15@soton.ac.uk</v>
      </c>
      <c r="T1240">
        <f>'pure data'!B1240</f>
        <v>80213</v>
      </c>
      <c r="U1240" t="str">
        <f>'pure data'!R1240</f>
        <v>2016/1</v>
      </c>
      <c r="V1240" t="str">
        <f>'pure data'!M1240</f>
        <v>L. Wollatz</v>
      </c>
    </row>
    <row r="1241" spans="2:22" x14ac:dyDescent="0.2">
      <c r="B1241" t="str">
        <f>'pure data'!A1241</f>
        <v>Printer 2</v>
      </c>
      <c r="C1241">
        <f>'pure data'!G1241</f>
        <v>427869962</v>
      </c>
      <c r="D1241" s="13">
        <f>'pure data'!H1241</f>
        <v>0.13055555555555556</v>
      </c>
      <c r="E1241">
        <f>'pure data'!I1241</f>
        <v>84.1</v>
      </c>
      <c r="F1241">
        <f>'pure data'!J1241</f>
        <v>9</v>
      </c>
      <c r="G1241" t="str">
        <f>'pure data'!K1241</f>
        <v>No</v>
      </c>
      <c r="H1241" t="str">
        <f>'pure data'!M1241</f>
        <v>L. Wollatz</v>
      </c>
      <c r="I1241" t="str">
        <f>'pure data'!N1241</f>
        <v>undergraduate</v>
      </c>
      <c r="J1241" t="str">
        <f>'pure data'!O1241</f>
        <v>Acoustical Horn Group 2</v>
      </c>
      <c r="K1241">
        <f>'pure data'!P1241</f>
        <v>510671102</v>
      </c>
      <c r="L1241">
        <f>'pure data'!Q1241</f>
        <v>0</v>
      </c>
      <c r="M1241" t="str">
        <f>'pure data'!T1241</f>
        <v>yes</v>
      </c>
      <c r="N1241" t="str">
        <f>'pure data'!D1241</f>
        <v>Use</v>
      </c>
      <c r="O1241" t="str">
        <f>'pure data'!E1241 &amp; " " &amp; 'pure data'!F1241</f>
        <v>O. F. of1g15</v>
      </c>
      <c r="P1241" t="s">
        <v>2130</v>
      </c>
      <c r="Q1241" s="1">
        <f>'pure data'!C1241</f>
        <v>42387.375</v>
      </c>
      <c r="R1241" s="1">
        <f>'pure data'!L1241</f>
        <v>42387.505555555559</v>
      </c>
      <c r="S1241" t="str">
        <f>'pure data'!F1241 &amp; "@soton.ac.uk"</f>
        <v>of1g15@soton.ac.uk</v>
      </c>
      <c r="T1241">
        <f>'pure data'!B1241</f>
        <v>63116</v>
      </c>
      <c r="U1241" t="str">
        <f>'pure data'!R1241</f>
        <v>2016/1</v>
      </c>
      <c r="V1241" t="str">
        <f>'pure data'!M1241</f>
        <v>L. Wollatz</v>
      </c>
    </row>
    <row r="1242" spans="2:22" x14ac:dyDescent="0.2">
      <c r="B1242" t="str">
        <f>'pure data'!A1242</f>
        <v>Printer 22</v>
      </c>
      <c r="C1242">
        <f>'pure data'!G1242</f>
        <v>427741427</v>
      </c>
      <c r="D1242" s="13">
        <f>'pure data'!H1242</f>
        <v>5.0694444444444452E-2</v>
      </c>
      <c r="E1242">
        <f>'pure data'!I1242</f>
        <v>28.7</v>
      </c>
      <c r="F1242">
        <f>'pure data'!J1242</f>
        <v>3.5</v>
      </c>
      <c r="G1242" t="str">
        <f>'pure data'!K1242</f>
        <v>No</v>
      </c>
      <c r="H1242" t="str">
        <f>'pure data'!M1242</f>
        <v>L. Wollatz</v>
      </c>
      <c r="I1242" t="str">
        <f>'pure data'!N1242</f>
        <v>undergraduate</v>
      </c>
      <c r="J1242" t="str">
        <f>'pure data'!O1242</f>
        <v>Line Launcher Group 30</v>
      </c>
      <c r="K1242">
        <f>'pure data'!P1242</f>
        <v>510671108</v>
      </c>
      <c r="L1242">
        <f>'pure data'!Q1242</f>
        <v>0</v>
      </c>
      <c r="M1242" t="str">
        <f>'pure data'!T1242</f>
        <v>yes</v>
      </c>
      <c r="N1242" t="str">
        <f>'pure data'!D1242</f>
        <v>Use</v>
      </c>
      <c r="O1242" t="str">
        <f>'pure data'!E1242 &amp; " " &amp; 'pure data'!F1242</f>
        <v>E. G. R. egr1g15</v>
      </c>
      <c r="P1242" t="s">
        <v>2130</v>
      </c>
      <c r="Q1242" s="1">
        <f>'pure data'!C1242</f>
        <v>42387.408750000002</v>
      </c>
      <c r="R1242" s="1">
        <f>'pure data'!L1242</f>
        <v>42387.459444444445</v>
      </c>
      <c r="S1242" t="str">
        <f>'pure data'!F1242 &amp; "@soton.ac.uk"</f>
        <v>egr1g15@soton.ac.uk</v>
      </c>
      <c r="T1242">
        <f>'pure data'!B1242</f>
        <v>84047</v>
      </c>
      <c r="U1242" t="str">
        <f>'pure data'!R1242</f>
        <v>2016/1</v>
      </c>
      <c r="V1242" t="str">
        <f>'pure data'!M1242</f>
        <v>L. Wollatz</v>
      </c>
    </row>
    <row r="1243" spans="2:22" x14ac:dyDescent="0.2">
      <c r="B1243" t="str">
        <f>'pure data'!A1243</f>
        <v>Printer 9</v>
      </c>
      <c r="C1243">
        <f>'pure data'!G1243</f>
        <v>428169093</v>
      </c>
      <c r="D1243" s="13">
        <f>'pure data'!H1243</f>
        <v>5.9722222222222225E-2</v>
      </c>
      <c r="E1243">
        <f>'pure data'!I1243</f>
        <v>18.3</v>
      </c>
      <c r="F1243">
        <f>'pure data'!J1243</f>
        <v>3.5</v>
      </c>
      <c r="G1243" t="str">
        <f>'pure data'!K1243</f>
        <v>No</v>
      </c>
      <c r="H1243" t="str">
        <f>'pure data'!M1243</f>
        <v>L. Wollatz</v>
      </c>
      <c r="I1243" t="str">
        <f>'pure data'!N1243</f>
        <v>undergraduate</v>
      </c>
      <c r="J1243" t="str">
        <f>'pure data'!O1243</f>
        <v>Line Launcher Group 44</v>
      </c>
      <c r="K1243">
        <f>'pure data'!P1243</f>
        <v>510671108</v>
      </c>
      <c r="L1243">
        <f>'pure data'!Q1243</f>
        <v>0</v>
      </c>
      <c r="M1243" t="str">
        <f>'pure data'!T1243</f>
        <v>yes</v>
      </c>
      <c r="N1243" t="str">
        <f>'pure data'!D1243</f>
        <v>Use</v>
      </c>
      <c r="O1243" t="str">
        <f>'pure data'!E1243 &amp; " " &amp; 'pure data'!F1243</f>
        <v>A. A. aa25g15</v>
      </c>
      <c r="P1243" t="s">
        <v>2130</v>
      </c>
      <c r="Q1243" s="1">
        <f>'pure data'!C1243</f>
        <v>42387.379583333335</v>
      </c>
      <c r="R1243" s="1">
        <f>'pure data'!L1243</f>
        <v>42387.439305555556</v>
      </c>
      <c r="S1243" t="str">
        <f>'pure data'!F1243 &amp; "@soton.ac.uk"</f>
        <v>aa25g15@soton.ac.uk</v>
      </c>
      <c r="T1243">
        <f>'pure data'!B1243</f>
        <v>80213</v>
      </c>
      <c r="U1243" t="str">
        <f>'pure data'!R1243</f>
        <v>2016/1</v>
      </c>
      <c r="V1243" t="str">
        <f>'pure data'!M1243</f>
        <v>L. Wollatz</v>
      </c>
    </row>
    <row r="1244" spans="2:22" x14ac:dyDescent="0.2">
      <c r="B1244" t="str">
        <f>'pure data'!A1244</f>
        <v>Printer 17</v>
      </c>
      <c r="C1244">
        <f>'pure data'!G1244</f>
        <v>427572919</v>
      </c>
      <c r="D1244" s="13">
        <f>'pure data'!H1244</f>
        <v>0.13749999999999998</v>
      </c>
      <c r="E1244">
        <f>'pure data'!I1244</f>
        <v>92.6</v>
      </c>
      <c r="F1244">
        <f>'pure data'!J1244</f>
        <v>10</v>
      </c>
      <c r="G1244" t="str">
        <f>'pure data'!K1244</f>
        <v>No</v>
      </c>
      <c r="H1244" t="str">
        <f>'pure data'!M1244</f>
        <v>L. Wollatz</v>
      </c>
      <c r="I1244" t="str">
        <f>'pure data'!N1244</f>
        <v>undergraduate</v>
      </c>
      <c r="J1244" t="str">
        <f>'pure data'!O1244</f>
        <v>Acoustical Horn Group 3</v>
      </c>
      <c r="K1244">
        <f>'pure data'!P1244</f>
        <v>510671102</v>
      </c>
      <c r="L1244">
        <f>'pure data'!Q1244</f>
        <v>0</v>
      </c>
      <c r="M1244" t="str">
        <f>'pure data'!T1244</f>
        <v>yes</v>
      </c>
      <c r="N1244" t="str">
        <f>'pure data'!D1244</f>
        <v>Use</v>
      </c>
      <c r="O1244" t="str">
        <f>'pure data'!E1244 &amp; " " &amp; 'pure data'!F1244</f>
        <v>H. J. B. hjb3g15</v>
      </c>
      <c r="P1244" t="s">
        <v>2130</v>
      </c>
      <c r="Q1244" s="1">
        <f>'pure data'!C1244</f>
        <v>42387.769791666666</v>
      </c>
      <c r="R1244" s="1">
        <f>'pure data'!L1244</f>
        <v>42387.907291666663</v>
      </c>
      <c r="S1244" t="str">
        <f>'pure data'!F1244 &amp; "@soton.ac.uk"</f>
        <v>hjb3g15@soton.ac.uk</v>
      </c>
      <c r="T1244">
        <f>'pure data'!B1244</f>
        <v>84071</v>
      </c>
      <c r="U1244" t="str">
        <f>'pure data'!R1244</f>
        <v>2016/1</v>
      </c>
      <c r="V1244" t="str">
        <f>'pure data'!M1244</f>
        <v>L. Wollatz</v>
      </c>
    </row>
    <row r="1245" spans="2:22" x14ac:dyDescent="0.2">
      <c r="B1245" t="str">
        <f>'pure data'!A1245</f>
        <v>Printer 12</v>
      </c>
      <c r="C1245">
        <f>'pure data'!G1245</f>
        <v>427017079</v>
      </c>
      <c r="D1245" s="13">
        <f>'pure data'!H1245</f>
        <v>9.1666666666666674E-2</v>
      </c>
      <c r="E1245">
        <f>'pure data'!I1245</f>
        <v>18.7</v>
      </c>
      <c r="F1245">
        <f>'pure data'!J1245</f>
        <v>4.5</v>
      </c>
      <c r="G1245" t="str">
        <f>'pure data'!K1245</f>
        <v>No</v>
      </c>
      <c r="H1245" t="str">
        <f>'pure data'!M1245</f>
        <v>L. Muscutt</v>
      </c>
      <c r="I1245" t="str">
        <f>'pure data'!N1245</f>
        <v>undergraduate</v>
      </c>
      <c r="J1245" t="str">
        <f>'pure data'!O1245</f>
        <v>Line Launcher Group 26</v>
      </c>
      <c r="K1245">
        <f>'pure data'!P1245</f>
        <v>510671108</v>
      </c>
      <c r="L1245">
        <f>'pure data'!Q1245</f>
        <v>0</v>
      </c>
      <c r="M1245" t="str">
        <f>'pure data'!T1245</f>
        <v>yes</v>
      </c>
      <c r="N1245" t="str">
        <f>'pure data'!D1245</f>
        <v>Use</v>
      </c>
      <c r="O1245" t="str">
        <f>'pure data'!E1245 &amp; " " &amp; 'pure data'!F1245</f>
        <v>L. C. lc9g15</v>
      </c>
      <c r="P1245" t="s">
        <v>2130</v>
      </c>
      <c r="Q1245" s="1">
        <f>'pure data'!C1245</f>
        <v>42387.375</v>
      </c>
      <c r="R1245" s="1">
        <f>'pure data'!L1245</f>
        <v>42387.466666666667</v>
      </c>
      <c r="S1245" t="str">
        <f>'pure data'!F1245 &amp; "@soton.ac.uk"</f>
        <v>lc9g15@soton.ac.uk</v>
      </c>
      <c r="T1245">
        <f>'pure data'!B1245</f>
        <v>80222</v>
      </c>
      <c r="U1245" t="str">
        <f>'pure data'!R1245</f>
        <v>2016/1</v>
      </c>
      <c r="V1245" t="str">
        <f>'pure data'!M1245</f>
        <v>L. Muscutt</v>
      </c>
    </row>
    <row r="1246" spans="2:22" x14ac:dyDescent="0.2">
      <c r="B1246" t="str">
        <f>'pure data'!A1246</f>
        <v>Printer 22</v>
      </c>
      <c r="C1246">
        <f>'pure data'!G1246</f>
        <v>427719245</v>
      </c>
      <c r="D1246" s="13">
        <f>'pure data'!H1246</f>
        <v>0.12708333333333333</v>
      </c>
      <c r="E1246">
        <f>'pure data'!I1246</f>
        <v>83.3</v>
      </c>
      <c r="F1246">
        <f>'pure data'!J1246</f>
        <v>9</v>
      </c>
      <c r="G1246" t="str">
        <f>'pure data'!K1246</f>
        <v>No</v>
      </c>
      <c r="H1246" t="str">
        <f>'pure data'!M1246</f>
        <v>K. Crawford</v>
      </c>
      <c r="I1246" t="str">
        <f>'pure data'!N1246</f>
        <v>undergraduate</v>
      </c>
      <c r="J1246" t="str">
        <f>'pure data'!O1246</f>
        <v>acoustics</v>
      </c>
      <c r="K1246">
        <f>'pure data'!P1246</f>
        <v>310671102</v>
      </c>
      <c r="L1246">
        <f>'pure data'!Q1246</f>
        <v>0</v>
      </c>
      <c r="M1246" t="str">
        <f>'pure data'!T1246</f>
        <v>yes</v>
      </c>
      <c r="N1246" t="str">
        <f>'pure data'!D1246</f>
        <v>Use</v>
      </c>
      <c r="O1246" t="str">
        <f>'pure data'!E1246 &amp; " " &amp; 'pure data'!F1246</f>
        <v>L. S. ls10g15</v>
      </c>
      <c r="P1246" t="s">
        <v>2130</v>
      </c>
      <c r="Q1246" s="1">
        <f>'pure data'!C1246</f>
        <v>42389.375</v>
      </c>
      <c r="R1246" s="1">
        <f>'pure data'!L1246</f>
        <v>42389.502083333333</v>
      </c>
      <c r="S1246" t="str">
        <f>'pure data'!F1246 &amp; "@soton.ac.uk"</f>
        <v>ls10g15@soton.ac.uk</v>
      </c>
      <c r="T1246">
        <f>'pure data'!B1246</f>
        <v>84047</v>
      </c>
      <c r="U1246" t="str">
        <f>'pure data'!R1246</f>
        <v>2016/1</v>
      </c>
      <c r="V1246" t="str">
        <f>'pure data'!M1246</f>
        <v>K. Crawford</v>
      </c>
    </row>
    <row r="1247" spans="2:22" x14ac:dyDescent="0.2">
      <c r="B1247" t="str">
        <f>'pure data'!A1247</f>
        <v>Printer 23</v>
      </c>
      <c r="C1247">
        <f>'pure data'!G1247</f>
        <v>427698793</v>
      </c>
      <c r="D1247" s="13">
        <f>'pure data'!H1247</f>
        <v>4.8611111111111112E-2</v>
      </c>
      <c r="E1247">
        <f>'pure data'!I1247</f>
        <v>15.3</v>
      </c>
      <c r="F1247">
        <f>'pure data'!J1247</f>
        <v>3</v>
      </c>
      <c r="G1247" t="str">
        <f>'pure data'!K1247</f>
        <v>No</v>
      </c>
      <c r="H1247" t="str">
        <f>'pure data'!M1247</f>
        <v>E. Kartaki</v>
      </c>
      <c r="I1247" t="str">
        <f>'pure data'!N1247</f>
        <v>undergraduate</v>
      </c>
      <c r="J1247" t="str">
        <f>'pure data'!O1247</f>
        <v>Line Launcher Group 13</v>
      </c>
      <c r="K1247">
        <f>'pure data'!P1247</f>
        <v>510671108</v>
      </c>
      <c r="L1247">
        <f>'pure data'!Q1247</f>
        <v>0</v>
      </c>
      <c r="M1247" t="str">
        <f>'pure data'!T1247</f>
        <v>yes</v>
      </c>
      <c r="N1247" t="str">
        <f>'pure data'!D1247</f>
        <v>Use</v>
      </c>
      <c r="O1247" t="str">
        <f>'pure data'!E1247 &amp; " " &amp; 'pure data'!F1247</f>
        <v>J. F. jf10g15</v>
      </c>
      <c r="P1247" t="s">
        <v>2130</v>
      </c>
      <c r="Q1247" s="1">
        <f>'pure data'!C1247</f>
        <v>42389.375</v>
      </c>
      <c r="R1247" s="1">
        <f>'pure data'!L1247</f>
        <v>42389.423611111109</v>
      </c>
      <c r="S1247" t="str">
        <f>'pure data'!F1247 &amp; "@soton.ac.uk"</f>
        <v>jf10g15@soton.ac.uk</v>
      </c>
      <c r="T1247">
        <f>'pure data'!B1247</f>
        <v>82945</v>
      </c>
      <c r="U1247" t="str">
        <f>'pure data'!R1247</f>
        <v>2016/1</v>
      </c>
      <c r="V1247" t="str">
        <f>'pure data'!M1247</f>
        <v>E. Kartaki</v>
      </c>
    </row>
    <row r="1248" spans="2:22" x14ac:dyDescent="0.2">
      <c r="B1248" t="str">
        <f>'pure data'!A1248</f>
        <v>Printer 17</v>
      </c>
      <c r="C1248">
        <f>'pure data'!G1248</f>
        <v>427670996</v>
      </c>
      <c r="D1248" s="13">
        <f>'pure data'!H1248</f>
        <v>2.013888888888889E-2</v>
      </c>
      <c r="E1248">
        <f>'pure data'!I1248</f>
        <v>5.7</v>
      </c>
      <c r="F1248">
        <f>'pure data'!J1248</f>
        <v>1.5</v>
      </c>
      <c r="G1248" t="str">
        <f>'pure data'!K1248</f>
        <v>No</v>
      </c>
      <c r="H1248" t="str">
        <f>'pure data'!M1248</f>
        <v>E. Kartaki</v>
      </c>
      <c r="I1248" t="str">
        <f>'pure data'!N1248</f>
        <v>undergraduate</v>
      </c>
      <c r="J1248" t="str">
        <f>'pure data'!O1248</f>
        <v>Line Launcher Group 27</v>
      </c>
      <c r="K1248">
        <f>'pure data'!P1248</f>
        <v>510671108</v>
      </c>
      <c r="L1248">
        <f>'pure data'!Q1248</f>
        <v>0</v>
      </c>
      <c r="M1248" t="str">
        <f>'pure data'!T1248</f>
        <v>yes</v>
      </c>
      <c r="N1248" t="str">
        <f>'pure data'!D1248</f>
        <v>Use</v>
      </c>
      <c r="O1248" t="str">
        <f>'pure data'!E1248 &amp; " " &amp; 'pure data'!F1248</f>
        <v>J. H. JH20G15</v>
      </c>
      <c r="P1248" t="s">
        <v>2130</v>
      </c>
      <c r="Q1248" s="1">
        <f>'pure data'!C1248</f>
        <v>42389.375</v>
      </c>
      <c r="R1248" s="1">
        <f>'pure data'!L1248</f>
        <v>42389.395138888889</v>
      </c>
      <c r="S1248" t="str">
        <f>'pure data'!F1248 &amp; "@soton.ac.uk"</f>
        <v>JH20G15@soton.ac.uk</v>
      </c>
      <c r="T1248">
        <f>'pure data'!B1248</f>
        <v>84071</v>
      </c>
      <c r="U1248" t="str">
        <f>'pure data'!R1248</f>
        <v>2016/1</v>
      </c>
      <c r="V1248" t="str">
        <f>'pure data'!M1248</f>
        <v>E. Kartaki</v>
      </c>
    </row>
    <row r="1249" spans="2:22" x14ac:dyDescent="0.2">
      <c r="B1249" t="str">
        <f>'pure data'!A1249</f>
        <v>Printer 12</v>
      </c>
      <c r="C1249">
        <f>'pure data'!G1249</f>
        <v>426950987</v>
      </c>
      <c r="D1249" s="13">
        <f>'pure data'!H1249</f>
        <v>4.5833333333333337E-2</v>
      </c>
      <c r="E1249">
        <f>'pure data'!I1249</f>
        <v>13.6</v>
      </c>
      <c r="F1249">
        <f>'pure data'!J1249</f>
        <v>2.5</v>
      </c>
      <c r="G1249" t="str">
        <f>'pure data'!K1249</f>
        <v>No</v>
      </c>
      <c r="H1249" t="str">
        <f>'pure data'!M1249</f>
        <v>E. Kartaki</v>
      </c>
      <c r="I1249" t="str">
        <f>'pure data'!N1249</f>
        <v>undergraduate</v>
      </c>
      <c r="J1249" t="str">
        <f>'pure data'!O1249</f>
        <v>Line Launcher Group 44</v>
      </c>
      <c r="K1249">
        <f>'pure data'!P1249</f>
        <v>510671108</v>
      </c>
      <c r="L1249">
        <f>'pure data'!Q1249</f>
        <v>0</v>
      </c>
      <c r="M1249" t="str">
        <f>'pure data'!T1249</f>
        <v>yes</v>
      </c>
      <c r="N1249" t="str">
        <f>'pure data'!D1249</f>
        <v>Use</v>
      </c>
      <c r="O1249" t="str">
        <f>'pure data'!E1249 &amp; " " &amp; 'pure data'!F1249</f>
        <v>J. F. D. jfd2g14</v>
      </c>
      <c r="P1249" t="s">
        <v>2130</v>
      </c>
      <c r="Q1249" s="1">
        <f>'pure data'!C1249</f>
        <v>42389.375</v>
      </c>
      <c r="R1249" s="1">
        <f>'pure data'!L1249</f>
        <v>42389.42083333333</v>
      </c>
      <c r="S1249" t="str">
        <f>'pure data'!F1249 &amp; "@soton.ac.uk"</f>
        <v>jfd2g14@soton.ac.uk</v>
      </c>
      <c r="T1249">
        <f>'pure data'!B1249</f>
        <v>80222</v>
      </c>
      <c r="U1249" t="str">
        <f>'pure data'!R1249</f>
        <v>2016/1</v>
      </c>
      <c r="V1249" t="str">
        <f>'pure data'!M1249</f>
        <v>E. Kartaki</v>
      </c>
    </row>
    <row r="1250" spans="2:22" x14ac:dyDescent="0.2">
      <c r="B1250" t="str">
        <f>'pure data'!A1250</f>
        <v>Printer 8</v>
      </c>
      <c r="C1250">
        <f>'pure data'!G1250</f>
        <v>227135047</v>
      </c>
      <c r="D1250" s="13">
        <f>'pure data'!H1250</f>
        <v>2.2222222222222223E-2</v>
      </c>
      <c r="E1250">
        <f>'pure data'!I1250</f>
        <v>6.2</v>
      </c>
      <c r="F1250">
        <f>'pure data'!J1250</f>
        <v>1.5</v>
      </c>
      <c r="G1250" t="str">
        <f>'pure data'!K1250</f>
        <v>No</v>
      </c>
      <c r="H1250" t="str">
        <f>'pure data'!M1250</f>
        <v>E. Kartaki</v>
      </c>
      <c r="I1250" t="str">
        <f>'pure data'!N1250</f>
        <v>postgraduate</v>
      </c>
      <c r="J1250" t="str">
        <f>'pure data'!O1250</f>
        <v>PhD project</v>
      </c>
      <c r="K1250">
        <f>'pure data'!P1250</f>
        <v>505337101</v>
      </c>
      <c r="L1250">
        <f>'pure data'!Q1250</f>
        <v>0</v>
      </c>
      <c r="M1250" t="str">
        <f>'pure data'!T1250</f>
        <v>yes</v>
      </c>
      <c r="N1250" t="str">
        <f>'pure data'!D1250</f>
        <v>Use</v>
      </c>
      <c r="O1250" t="str">
        <f>'pure data'!E1250 &amp; " " &amp; 'pure data'!F1250</f>
        <v>T. S. B. tsb1e14</v>
      </c>
      <c r="P1250" t="s">
        <v>2130</v>
      </c>
      <c r="Q1250" s="1">
        <f>'pure data'!C1250</f>
        <v>42389.375</v>
      </c>
      <c r="R1250" s="1">
        <f>'pure data'!L1250</f>
        <v>42389.397222222222</v>
      </c>
      <c r="S1250" t="str">
        <f>'pure data'!F1250 &amp; "@soton.ac.uk"</f>
        <v>tsb1e14@soton.ac.uk</v>
      </c>
      <c r="T1250">
        <f>'pure data'!B1250</f>
        <v>80211</v>
      </c>
      <c r="U1250" t="str">
        <f>'pure data'!R1250</f>
        <v>2016/1</v>
      </c>
      <c r="V1250" t="str">
        <f>'pure data'!M1250</f>
        <v>E. Kartaki</v>
      </c>
    </row>
    <row r="1251" spans="2:22" x14ac:dyDescent="0.2">
      <c r="B1251" t="str">
        <f>'pure data'!A1251</f>
        <v>Printer 24</v>
      </c>
      <c r="C1251">
        <f>'pure data'!G1251</f>
        <v>425757199</v>
      </c>
      <c r="D1251" s="13">
        <f>'pure data'!H1251</f>
        <v>0.32569444444444445</v>
      </c>
      <c r="E1251">
        <f>'pure data'!I1251</f>
        <v>209.9</v>
      </c>
      <c r="F1251">
        <f>'pure data'!J1251</f>
        <v>22.5</v>
      </c>
      <c r="G1251" t="str">
        <f>'pure data'!K1251</f>
        <v>No</v>
      </c>
      <c r="H1251" t="str">
        <f>'pure data'!M1251</f>
        <v>E. Kartaki</v>
      </c>
      <c r="I1251" t="str">
        <f>'pure data'!N1251</f>
        <v>undergraduate</v>
      </c>
      <c r="J1251" t="str">
        <f>'pure data'!O1251</f>
        <v>FEEG6012 - GDP 35</v>
      </c>
      <c r="K1251">
        <f>'pure data'!P1251</f>
        <v>510667101</v>
      </c>
      <c r="L1251">
        <f>'pure data'!Q1251</f>
        <v>0</v>
      </c>
      <c r="M1251" t="str">
        <f>'pure data'!T1251</f>
        <v>yes</v>
      </c>
      <c r="N1251" t="str">
        <f>'pure data'!D1251</f>
        <v>Use</v>
      </c>
      <c r="O1251" t="str">
        <f>'pure data'!E1251 &amp; " " &amp; 'pure data'!F1251</f>
        <v>D. K. T. dkt1g12</v>
      </c>
      <c r="P1251" t="s">
        <v>2130</v>
      </c>
      <c r="Q1251" s="1">
        <f>'pure data'!C1251</f>
        <v>42389.375</v>
      </c>
      <c r="R1251" s="1">
        <f>'pure data'!L1251</f>
        <v>42389.700694444444</v>
      </c>
      <c r="S1251" t="str">
        <f>'pure data'!F1251 &amp; "@soton.ac.uk"</f>
        <v>dkt1g12@soton.ac.uk</v>
      </c>
      <c r="T1251">
        <f>'pure data'!B1251</f>
        <v>503039</v>
      </c>
      <c r="U1251" t="str">
        <f>'pure data'!R1251</f>
        <v>2016/1</v>
      </c>
      <c r="V1251" t="str">
        <f>'pure data'!M1251</f>
        <v>E. Kartaki</v>
      </c>
    </row>
    <row r="1252" spans="2:22" x14ac:dyDescent="0.2">
      <c r="B1252" t="str">
        <f>'pure data'!A1252</f>
        <v>Printer 8</v>
      </c>
      <c r="C1252">
        <f>'pure data'!G1252</f>
        <v>427572919</v>
      </c>
      <c r="D1252" s="13">
        <f>'pure data'!H1252</f>
        <v>0.26250000000000001</v>
      </c>
      <c r="E1252">
        <f>'pure data'!I1252</f>
        <v>70.099999999999994</v>
      </c>
      <c r="F1252">
        <f>'pure data'!J1252</f>
        <v>13</v>
      </c>
      <c r="G1252" t="str">
        <f>'pure data'!K1252</f>
        <v>No</v>
      </c>
      <c r="H1252" t="str">
        <f>'pure data'!M1252</f>
        <v>E. Kartaki</v>
      </c>
      <c r="I1252" t="str">
        <f>'pure data'!N1252</f>
        <v>undergraduate</v>
      </c>
      <c r="J1252" t="str">
        <f>'pure data'!O1252</f>
        <v>group 3</v>
      </c>
      <c r="K1252">
        <f>'pure data'!P1252</f>
        <v>510668101</v>
      </c>
      <c r="L1252" t="str">
        <f>'pure data'!Q1252</f>
        <v>failed</v>
      </c>
      <c r="M1252" t="str">
        <f>'pure data'!T1252</f>
        <v>no</v>
      </c>
      <c r="N1252" t="str">
        <f>'pure data'!D1252</f>
        <v>Use</v>
      </c>
      <c r="O1252" t="str">
        <f>'pure data'!E1252 &amp; " " &amp; 'pure data'!F1252</f>
        <v>H. J. B. hjb3g15</v>
      </c>
      <c r="P1252" t="s">
        <v>2130</v>
      </c>
      <c r="Q1252" s="1">
        <f>'pure data'!C1252</f>
        <v>42389.397222222222</v>
      </c>
      <c r="R1252" s="1">
        <f>'pure data'!L1252</f>
        <v>42389.423472222225</v>
      </c>
      <c r="S1252" t="str">
        <f>'pure data'!F1252 &amp; "@soton.ac.uk"</f>
        <v>hjb3g15@soton.ac.uk</v>
      </c>
      <c r="T1252">
        <f>'pure data'!B1252</f>
        <v>80211</v>
      </c>
      <c r="U1252" t="str">
        <f>'pure data'!R1252</f>
        <v>2016/1</v>
      </c>
      <c r="V1252" t="str">
        <f>'pure data'!M1252</f>
        <v>E. Kartaki</v>
      </c>
    </row>
    <row r="1253" spans="2:22" x14ac:dyDescent="0.2">
      <c r="B1253" t="str">
        <f>'pure data'!A1253</f>
        <v>Printer 28</v>
      </c>
      <c r="C1253">
        <f>'pure data'!G1253</f>
        <v>226486628</v>
      </c>
      <c r="D1253" s="13">
        <f>'pure data'!H1253</f>
        <v>0.28680555555555554</v>
      </c>
      <c r="E1253">
        <f>'pure data'!I1253</f>
        <v>67.7</v>
      </c>
      <c r="F1253">
        <f>'pure data'!J1253</f>
        <v>17.5</v>
      </c>
      <c r="G1253" t="str">
        <f>'pure data'!K1253</f>
        <v>No</v>
      </c>
      <c r="H1253" t="str">
        <f>'pure data'!M1253</f>
        <v>E. Kartaki</v>
      </c>
      <c r="I1253" t="str">
        <f>'pure data'!N1253</f>
        <v>postgraduate</v>
      </c>
      <c r="J1253" t="str">
        <f>'pure data'!O1253</f>
        <v>PhD project</v>
      </c>
      <c r="K1253">
        <f>'pure data'!P1253</f>
        <v>511019242</v>
      </c>
      <c r="L1253">
        <f>'pure data'!Q1253</f>
        <v>0</v>
      </c>
      <c r="M1253" t="str">
        <f>'pure data'!T1253</f>
        <v>yes</v>
      </c>
      <c r="N1253" t="str">
        <f>'pure data'!D1253</f>
        <v>Use</v>
      </c>
      <c r="O1253" t="str">
        <f>'pure data'!E1253 &amp; " " &amp; 'pure data'!F1253</f>
        <v>A. A. Z. aaz1v13</v>
      </c>
      <c r="P1253" t="s">
        <v>2130</v>
      </c>
      <c r="Q1253" s="1">
        <f>'pure data'!C1253</f>
        <v>42389.375</v>
      </c>
      <c r="R1253" s="1">
        <f>'pure data'!L1253</f>
        <v>42389.661805555559</v>
      </c>
      <c r="S1253" t="str">
        <f>'pure data'!F1253 &amp; "@soton.ac.uk"</f>
        <v>aaz1v13@soton.ac.uk</v>
      </c>
      <c r="T1253">
        <f>'pure data'!B1253</f>
        <v>503090</v>
      </c>
      <c r="U1253" t="str">
        <f>'pure data'!R1253</f>
        <v>2016/1</v>
      </c>
      <c r="V1253" t="str">
        <f>'pure data'!M1253</f>
        <v>E. Kartaki</v>
      </c>
    </row>
    <row r="1254" spans="2:22" x14ac:dyDescent="0.2">
      <c r="B1254" t="str">
        <f>'pure data'!A1254</f>
        <v>Printer 23</v>
      </c>
      <c r="C1254">
        <f>'pure data'!G1254</f>
        <v>427567931</v>
      </c>
      <c r="D1254" s="13">
        <f>'pure data'!H1254</f>
        <v>5.0694444444444452E-2</v>
      </c>
      <c r="E1254">
        <f>'pure data'!I1254</f>
        <v>14.1</v>
      </c>
      <c r="F1254">
        <f>'pure data'!J1254</f>
        <v>3</v>
      </c>
      <c r="G1254" t="str">
        <f>'pure data'!K1254</f>
        <v>No</v>
      </c>
      <c r="H1254" t="str">
        <f>'pure data'!M1254</f>
        <v>E. Kartaki</v>
      </c>
      <c r="I1254" t="str">
        <f>'pure data'!N1254</f>
        <v>undergraduate</v>
      </c>
      <c r="J1254" t="str">
        <f>'pure data'!O1254</f>
        <v>Line Launcher Group 38</v>
      </c>
      <c r="K1254">
        <f>'pure data'!P1254</f>
        <v>510671108</v>
      </c>
      <c r="L1254">
        <f>'pure data'!Q1254</f>
        <v>0</v>
      </c>
      <c r="M1254" t="str">
        <f>'pure data'!T1254</f>
        <v>yes</v>
      </c>
      <c r="N1254" t="str">
        <f>'pure data'!D1254</f>
        <v>Use</v>
      </c>
      <c r="O1254" t="str">
        <f>'pure data'!E1254 &amp; " " &amp; 'pure data'!F1254</f>
        <v>R. A. ra6g15</v>
      </c>
      <c r="P1254" t="s">
        <v>2130</v>
      </c>
      <c r="Q1254" s="1">
        <f>'pure data'!C1254</f>
        <v>42389.423611111109</v>
      </c>
      <c r="R1254" s="1">
        <f>'pure data'!L1254</f>
        <v>42389.474305555552</v>
      </c>
      <c r="S1254" t="str">
        <f>'pure data'!F1254 &amp; "@soton.ac.uk"</f>
        <v>ra6g15@soton.ac.uk</v>
      </c>
      <c r="T1254">
        <f>'pure data'!B1254</f>
        <v>82945</v>
      </c>
      <c r="U1254" t="str">
        <f>'pure data'!R1254</f>
        <v>2016/1</v>
      </c>
      <c r="V1254" t="str">
        <f>'pure data'!M1254</f>
        <v>E. Kartaki</v>
      </c>
    </row>
    <row r="1255" spans="2:22" x14ac:dyDescent="0.2">
      <c r="B1255" t="str">
        <f>'pure data'!A1255</f>
        <v>Printer 22</v>
      </c>
      <c r="C1255">
        <f>'pure data'!G1255</f>
        <v>426973987</v>
      </c>
      <c r="D1255" s="13">
        <f>'pure data'!H1255</f>
        <v>2.9861111111111113E-2</v>
      </c>
      <c r="E1255">
        <f>'pure data'!I1255</f>
        <v>5.9</v>
      </c>
      <c r="F1255">
        <f>'pure data'!J1255</f>
        <v>1.5</v>
      </c>
      <c r="G1255" t="str">
        <f>'pure data'!K1255</f>
        <v>No</v>
      </c>
      <c r="H1255" t="str">
        <f>'pure data'!M1255</f>
        <v>E. Kartaki</v>
      </c>
      <c r="I1255" t="str">
        <f>'pure data'!N1255</f>
        <v>undergraduate</v>
      </c>
      <c r="J1255" t="str">
        <f>'pure data'!O1255</f>
        <v>Line Launcher Group 31</v>
      </c>
      <c r="K1255">
        <f>'pure data'!P1255</f>
        <v>510671108</v>
      </c>
      <c r="L1255">
        <f>'pure data'!Q1255</f>
        <v>0</v>
      </c>
      <c r="M1255" t="str">
        <f>'pure data'!T1255</f>
        <v>yes</v>
      </c>
      <c r="N1255" t="str">
        <f>'pure data'!D1255</f>
        <v>Use</v>
      </c>
      <c r="O1255" t="str">
        <f>'pure data'!E1255 &amp; " " &amp; 'pure data'!F1255</f>
        <v>A. T. at7g15</v>
      </c>
      <c r="P1255" t="s">
        <v>2130</v>
      </c>
      <c r="Q1255" s="1">
        <f>'pure data'!C1255</f>
        <v>42389.502083333333</v>
      </c>
      <c r="R1255" s="1">
        <f>'pure data'!L1255</f>
        <v>42389.531944444447</v>
      </c>
      <c r="S1255" t="str">
        <f>'pure data'!F1255 &amp; "@soton.ac.uk"</f>
        <v>at7g15@soton.ac.uk</v>
      </c>
      <c r="T1255">
        <f>'pure data'!B1255</f>
        <v>84047</v>
      </c>
      <c r="U1255" t="str">
        <f>'pure data'!R1255</f>
        <v>2016/1</v>
      </c>
      <c r="V1255" t="str">
        <f>'pure data'!M1255</f>
        <v>E. Kartaki</v>
      </c>
    </row>
    <row r="1256" spans="2:22" x14ac:dyDescent="0.2">
      <c r="B1256" t="str">
        <f>'pure data'!A1256</f>
        <v>Printer 17</v>
      </c>
      <c r="C1256">
        <f>'pure data'!G1256</f>
        <v>227135047</v>
      </c>
      <c r="D1256" s="13">
        <f>'pure data'!H1256</f>
        <v>2.4999999999999998E-2</v>
      </c>
      <c r="E1256">
        <f>'pure data'!I1256</f>
        <v>10.1</v>
      </c>
      <c r="F1256">
        <f>'pure data'!J1256</f>
        <v>2</v>
      </c>
      <c r="G1256" t="str">
        <f>'pure data'!K1256</f>
        <v>No</v>
      </c>
      <c r="H1256" t="str">
        <f>'pure data'!M1256</f>
        <v>E. Kartaki</v>
      </c>
      <c r="I1256" t="str">
        <f>'pure data'!N1256</f>
        <v>postgraduate</v>
      </c>
      <c r="J1256" t="str">
        <f>'pure data'!O1256</f>
        <v>PhD project</v>
      </c>
      <c r="K1256">
        <f>'pure data'!P1256</f>
        <v>505337101</v>
      </c>
      <c r="L1256">
        <f>'pure data'!Q1256</f>
        <v>0</v>
      </c>
      <c r="M1256" t="str">
        <f>'pure data'!T1256</f>
        <v>yes</v>
      </c>
      <c r="N1256" t="str">
        <f>'pure data'!D1256</f>
        <v>Use</v>
      </c>
      <c r="O1256" t="str">
        <f>'pure data'!E1256 &amp; " " &amp; 'pure data'!F1256</f>
        <v>T. S. B. tsb1e14</v>
      </c>
      <c r="P1256" t="s">
        <v>2130</v>
      </c>
      <c r="Q1256" s="1">
        <f>'pure data'!C1256</f>
        <v>42389.395138888889</v>
      </c>
      <c r="R1256" s="1">
        <f>'pure data'!L1256</f>
        <v>42389.420138888891</v>
      </c>
      <c r="S1256" t="str">
        <f>'pure data'!F1256 &amp; "@soton.ac.uk"</f>
        <v>tsb1e14@soton.ac.uk</v>
      </c>
      <c r="T1256">
        <f>'pure data'!B1256</f>
        <v>84071</v>
      </c>
      <c r="U1256" t="str">
        <f>'pure data'!R1256</f>
        <v>2016/1</v>
      </c>
      <c r="V1256" t="str">
        <f>'pure data'!M1256</f>
        <v>E. Kartaki</v>
      </c>
    </row>
    <row r="1257" spans="2:22" x14ac:dyDescent="0.2">
      <c r="B1257" t="str">
        <f>'pure data'!A1257</f>
        <v>Printer 17</v>
      </c>
      <c r="C1257">
        <f>'pure data'!G1257</f>
        <v>227135047</v>
      </c>
      <c r="D1257" s="13">
        <f>'pure data'!H1257</f>
        <v>2.2222222222222223E-2</v>
      </c>
      <c r="E1257">
        <f>'pure data'!I1257</f>
        <v>5.8</v>
      </c>
      <c r="F1257">
        <f>'pure data'!J1257</f>
        <v>1.5</v>
      </c>
      <c r="G1257" t="str">
        <f>'pure data'!K1257</f>
        <v>No</v>
      </c>
      <c r="H1257" t="str">
        <f>'pure data'!M1257</f>
        <v>E. Kartaki</v>
      </c>
      <c r="I1257" t="str">
        <f>'pure data'!N1257</f>
        <v>postgraduate</v>
      </c>
      <c r="J1257" t="str">
        <f>'pure data'!O1257</f>
        <v>PhD project</v>
      </c>
      <c r="K1257">
        <f>'pure data'!P1257</f>
        <v>505337101</v>
      </c>
      <c r="L1257">
        <f>'pure data'!Q1257</f>
        <v>0</v>
      </c>
      <c r="M1257" t="str">
        <f>'pure data'!T1257</f>
        <v>yes</v>
      </c>
      <c r="N1257" t="str">
        <f>'pure data'!D1257</f>
        <v>Use</v>
      </c>
      <c r="O1257" t="str">
        <f>'pure data'!E1257 &amp; " " &amp; 'pure data'!F1257</f>
        <v>T. S. B. tsb1e14</v>
      </c>
      <c r="P1257" t="s">
        <v>2130</v>
      </c>
      <c r="Q1257" s="1">
        <f>'pure data'!C1257</f>
        <v>42389.420138888891</v>
      </c>
      <c r="R1257" s="1">
        <f>'pure data'!L1257</f>
        <v>42389.442361111112</v>
      </c>
      <c r="S1257" t="str">
        <f>'pure data'!F1257 &amp; "@soton.ac.uk"</f>
        <v>tsb1e14@soton.ac.uk</v>
      </c>
      <c r="T1257">
        <f>'pure data'!B1257</f>
        <v>84071</v>
      </c>
      <c r="U1257" t="str">
        <f>'pure data'!R1257</f>
        <v>2016/1</v>
      </c>
      <c r="V1257" t="str">
        <f>'pure data'!M1257</f>
        <v>E. Kartaki</v>
      </c>
    </row>
    <row r="1258" spans="2:22" x14ac:dyDescent="0.2">
      <c r="B1258" t="str">
        <f>'pure data'!A1258</f>
        <v>Printer 17</v>
      </c>
      <c r="C1258">
        <f>'pure data'!G1258</f>
        <v>227135047</v>
      </c>
      <c r="D1258" s="13">
        <f>'pure data'!H1258</f>
        <v>2.6388888888888889E-2</v>
      </c>
      <c r="E1258">
        <f>'pure data'!I1258</f>
        <v>15.7</v>
      </c>
      <c r="F1258">
        <f>'pure data'!J1258</f>
        <v>2.5</v>
      </c>
      <c r="G1258" t="str">
        <f>'pure data'!K1258</f>
        <v>No</v>
      </c>
      <c r="H1258" t="str">
        <f>'pure data'!M1258</f>
        <v>E. Kartaki</v>
      </c>
      <c r="I1258" t="str">
        <f>'pure data'!N1258</f>
        <v>postgraduate</v>
      </c>
      <c r="J1258" t="str">
        <f>'pure data'!O1258</f>
        <v>PhD project</v>
      </c>
      <c r="K1258">
        <f>'pure data'!P1258</f>
        <v>505337101</v>
      </c>
      <c r="L1258">
        <f>'pure data'!Q1258</f>
        <v>0</v>
      </c>
      <c r="M1258" t="str">
        <f>'pure data'!T1258</f>
        <v>yes</v>
      </c>
      <c r="N1258" t="str">
        <f>'pure data'!D1258</f>
        <v>Use</v>
      </c>
      <c r="O1258" t="str">
        <f>'pure data'!E1258 &amp; " " &amp; 'pure data'!F1258</f>
        <v>T. S. B. tsb1e14</v>
      </c>
      <c r="P1258" t="s">
        <v>2130</v>
      </c>
      <c r="Q1258" s="1">
        <f>'pure data'!C1258</f>
        <v>42389.442361111112</v>
      </c>
      <c r="R1258" s="1">
        <f>'pure data'!L1258</f>
        <v>42389.46875</v>
      </c>
      <c r="S1258" t="str">
        <f>'pure data'!F1258 &amp; "@soton.ac.uk"</f>
        <v>tsb1e14@soton.ac.uk</v>
      </c>
      <c r="T1258">
        <f>'pure data'!B1258</f>
        <v>84071</v>
      </c>
      <c r="U1258" t="str">
        <f>'pure data'!R1258</f>
        <v>2016/1</v>
      </c>
      <c r="V1258" t="str">
        <f>'pure data'!M1258</f>
        <v>E. Kartaki</v>
      </c>
    </row>
    <row r="1259" spans="2:22" x14ac:dyDescent="0.2">
      <c r="B1259" t="str">
        <f>'pure data'!A1259</f>
        <v>Printer 23</v>
      </c>
      <c r="C1259">
        <f>'pure data'!G1259</f>
        <v>427566137</v>
      </c>
      <c r="D1259" s="13">
        <f>'pure data'!H1259</f>
        <v>1.6666666666666666E-2</v>
      </c>
      <c r="E1259">
        <f>'pure data'!I1259</f>
        <v>7.1</v>
      </c>
      <c r="F1259">
        <f>'pure data'!J1259</f>
        <v>1</v>
      </c>
      <c r="G1259" t="str">
        <f>'pure data'!K1259</f>
        <v>No</v>
      </c>
      <c r="H1259" t="str">
        <f>'pure data'!M1259</f>
        <v>E. Kartaki</v>
      </c>
      <c r="I1259" t="str">
        <f>'pure data'!N1259</f>
        <v>undergraduate</v>
      </c>
      <c r="J1259" t="str">
        <f>'pure data'!O1259</f>
        <v>Line Launcher Group 35</v>
      </c>
      <c r="K1259">
        <f>'pure data'!P1259</f>
        <v>510671108</v>
      </c>
      <c r="L1259">
        <f>'pure data'!Q1259</f>
        <v>0</v>
      </c>
      <c r="M1259" t="str">
        <f>'pure data'!T1259</f>
        <v>yes</v>
      </c>
      <c r="N1259" t="str">
        <f>'pure data'!D1259</f>
        <v>Use</v>
      </c>
      <c r="O1259" t="str">
        <f>'pure data'!E1259 &amp; " " &amp; 'pure data'!F1259</f>
        <v>A. S. as3g15</v>
      </c>
      <c r="P1259" t="s">
        <v>2130</v>
      </c>
      <c r="Q1259" s="1">
        <f>'pure data'!C1259</f>
        <v>42389.474305555552</v>
      </c>
      <c r="R1259" s="1">
        <f>'pure data'!L1259</f>
        <v>42389.490972222222</v>
      </c>
      <c r="S1259" t="str">
        <f>'pure data'!F1259 &amp; "@soton.ac.uk"</f>
        <v>as3g15@soton.ac.uk</v>
      </c>
      <c r="T1259">
        <f>'pure data'!B1259</f>
        <v>82945</v>
      </c>
      <c r="U1259" t="str">
        <f>'pure data'!R1259</f>
        <v>2016/1</v>
      </c>
      <c r="V1259" t="str">
        <f>'pure data'!M1259</f>
        <v>E. Kartaki</v>
      </c>
    </row>
    <row r="1260" spans="2:22" x14ac:dyDescent="0.2">
      <c r="B1260" t="str">
        <f>'pure data'!A1260</f>
        <v>Printer 17</v>
      </c>
      <c r="C1260">
        <f>'pure data'!G1260</f>
        <v>427519384</v>
      </c>
      <c r="D1260" s="13">
        <f>'pure data'!H1260</f>
        <v>4.2361111111111106E-2</v>
      </c>
      <c r="E1260">
        <f>'pure data'!I1260</f>
        <v>13.8</v>
      </c>
      <c r="F1260">
        <f>'pure data'!J1260</f>
        <v>2.5</v>
      </c>
      <c r="G1260" t="str">
        <f>'pure data'!K1260</f>
        <v>No</v>
      </c>
      <c r="H1260" t="str">
        <f>'pure data'!M1260</f>
        <v>E. Kartaki</v>
      </c>
      <c r="I1260" t="str">
        <f>'pure data'!N1260</f>
        <v>undergraduate</v>
      </c>
      <c r="J1260" t="str">
        <f>'pure data'!O1260</f>
        <v>Line Launcher Group 29</v>
      </c>
      <c r="K1260">
        <f>'pure data'!P1260</f>
        <v>510671108</v>
      </c>
      <c r="L1260">
        <f>'pure data'!Q1260</f>
        <v>0</v>
      </c>
      <c r="M1260" t="str">
        <f>'pure data'!T1260</f>
        <v>yes</v>
      </c>
      <c r="N1260" t="str">
        <f>'pure data'!D1260</f>
        <v>Use</v>
      </c>
      <c r="O1260" t="str">
        <f>'pure data'!E1260 &amp; " " &amp; 'pure data'!F1260</f>
        <v>R. M. rm8g15</v>
      </c>
      <c r="P1260" t="s">
        <v>2130</v>
      </c>
      <c r="Q1260" s="1">
        <f>'pure data'!C1260</f>
        <v>42389.46875</v>
      </c>
      <c r="R1260" s="1">
        <f>'pure data'!L1260</f>
        <v>42389.511111111111</v>
      </c>
      <c r="S1260" t="str">
        <f>'pure data'!F1260 &amp; "@soton.ac.uk"</f>
        <v>rm8g15@soton.ac.uk</v>
      </c>
      <c r="T1260">
        <f>'pure data'!B1260</f>
        <v>84071</v>
      </c>
      <c r="U1260" t="str">
        <f>'pure data'!R1260</f>
        <v>2016/1</v>
      </c>
      <c r="V1260" t="str">
        <f>'pure data'!M1260</f>
        <v>E. Kartaki</v>
      </c>
    </row>
    <row r="1261" spans="2:22" x14ac:dyDescent="0.2">
      <c r="B1261" t="str">
        <f>'pure data'!A1261</f>
        <v>Printer 23</v>
      </c>
      <c r="C1261">
        <f>'pure data'!G1261</f>
        <v>427814841</v>
      </c>
      <c r="D1261" s="13">
        <f>'pure data'!H1261</f>
        <v>4.1666666666666664E-2</v>
      </c>
      <c r="E1261">
        <f>'pure data'!I1261</f>
        <v>14</v>
      </c>
      <c r="F1261">
        <f>'pure data'!J1261</f>
        <v>2.5</v>
      </c>
      <c r="G1261" t="str">
        <f>'pure data'!K1261</f>
        <v>No</v>
      </c>
      <c r="H1261" t="str">
        <f>'pure data'!M1261</f>
        <v>E. Kartaki</v>
      </c>
      <c r="I1261" t="str">
        <f>'pure data'!N1261</f>
        <v>undergraduate</v>
      </c>
      <c r="J1261" t="str">
        <f>'pure data'!O1261</f>
        <v>Acoustical Horn Group 6</v>
      </c>
      <c r="K1261">
        <f>'pure data'!P1261</f>
        <v>510671102</v>
      </c>
      <c r="L1261">
        <f>'pure data'!Q1261</f>
        <v>0</v>
      </c>
      <c r="M1261" t="str">
        <f>'pure data'!T1261</f>
        <v>yes</v>
      </c>
      <c r="N1261" t="str">
        <f>'pure data'!D1261</f>
        <v>Use</v>
      </c>
      <c r="O1261" t="str">
        <f>'pure data'!E1261 &amp; " " &amp; 'pure data'!F1261</f>
        <v>B. C. S. bcs1g15</v>
      </c>
      <c r="P1261" t="s">
        <v>2130</v>
      </c>
      <c r="Q1261" s="1">
        <f>'pure data'!C1261</f>
        <v>42389.490972222222</v>
      </c>
      <c r="R1261" s="1">
        <f>'pure data'!L1261</f>
        <v>42389.532638888886</v>
      </c>
      <c r="S1261" t="str">
        <f>'pure data'!F1261 &amp; "@soton.ac.uk"</f>
        <v>bcs1g15@soton.ac.uk</v>
      </c>
      <c r="T1261">
        <f>'pure data'!B1261</f>
        <v>82945</v>
      </c>
      <c r="U1261" t="str">
        <f>'pure data'!R1261</f>
        <v>2016/1</v>
      </c>
      <c r="V1261" t="str">
        <f>'pure data'!M1261</f>
        <v>E. Kartaki</v>
      </c>
    </row>
    <row r="1262" spans="2:22" x14ac:dyDescent="0.2">
      <c r="B1262" t="str">
        <f>'pure data'!A1262</f>
        <v>Printer 17</v>
      </c>
      <c r="C1262">
        <f>'pure data'!G1262</f>
        <v>226474972</v>
      </c>
      <c r="D1262" s="13">
        <f>'pure data'!H1262</f>
        <v>0.20833333333333334</v>
      </c>
      <c r="E1262">
        <f>'pure data'!I1262</f>
        <v>30</v>
      </c>
      <c r="F1262">
        <f>'pure data'!J1262</f>
        <v>1.5</v>
      </c>
      <c r="G1262" t="str">
        <f>'pure data'!K1262</f>
        <v>N/A</v>
      </c>
      <c r="H1262" t="str">
        <f>'pure data'!M1262</f>
        <v>J. Tang</v>
      </c>
      <c r="I1262" t="str">
        <f>'pure data'!N1262</f>
        <v>postgraduate</v>
      </c>
      <c r="J1262" t="str">
        <f>'pure data'!O1262</f>
        <v>Internal use</v>
      </c>
      <c r="K1262">
        <f>'pure data'!P1262</f>
        <v>515665101</v>
      </c>
      <c r="L1262" t="str">
        <f>'pure data'!Q1262</f>
        <v>returned on 20/01/2016 to J. Tang</v>
      </c>
      <c r="M1262" t="str">
        <f>'pure data'!T1262</f>
        <v>yes</v>
      </c>
      <c r="N1262" t="str">
        <f>'pure data'!D1262</f>
        <v>Loan</v>
      </c>
      <c r="O1262" t="str">
        <f>'pure data'!E1262 &amp; " " &amp; 'pure data'!F1262</f>
        <v>Jinghua Tang jt7g13</v>
      </c>
      <c r="P1262" t="s">
        <v>2130</v>
      </c>
      <c r="Q1262" s="1">
        <f>'pure data'!C1262</f>
        <v>42389.541666666664</v>
      </c>
      <c r="R1262" s="1">
        <f>'pure data'!L1262</f>
        <v>42389.75</v>
      </c>
      <c r="S1262" t="str">
        <f>'pure data'!F1262 &amp; "@soton.ac.uk"</f>
        <v>jt7g13@soton.ac.uk</v>
      </c>
      <c r="T1262">
        <f>'pure data'!B1262</f>
        <v>84071</v>
      </c>
      <c r="U1262" t="str">
        <f>'pure data'!R1262</f>
        <v>2016/1</v>
      </c>
      <c r="V1262" t="str">
        <f>'pure data'!M1262</f>
        <v>J. Tang</v>
      </c>
    </row>
    <row r="1263" spans="2:22" x14ac:dyDescent="0.2">
      <c r="B1263" t="str">
        <f>'pure data'!A1263</f>
        <v>Printer 12</v>
      </c>
      <c r="C1263">
        <f>'pure data'!G1263</f>
        <v>222588604</v>
      </c>
      <c r="D1263" s="13">
        <f>'pure data'!H1263</f>
        <v>8.3333333333333332E-3</v>
      </c>
      <c r="E1263">
        <f>'pure data'!I1263</f>
        <v>10</v>
      </c>
      <c r="F1263">
        <f>'pure data'!J1263</f>
        <v>1</v>
      </c>
      <c r="G1263" t="str">
        <f>'pure data'!K1263</f>
        <v>N/A</v>
      </c>
      <c r="H1263" t="str">
        <f>'pure data'!M1263</f>
        <v>D. Newman</v>
      </c>
      <c r="I1263" t="str">
        <f>'pure data'!N1263</f>
        <v>postgraduate</v>
      </c>
      <c r="J1263" t="str">
        <f>'pure data'!O1263</f>
        <v>demonstration</v>
      </c>
      <c r="K1263">
        <f>'pure data'!P1263</f>
        <v>515665101</v>
      </c>
      <c r="L1263">
        <f>'pure data'!Q1263</f>
        <v>0</v>
      </c>
      <c r="M1263" t="str">
        <f>'pure data'!T1263</f>
        <v>yes</v>
      </c>
      <c r="N1263" t="str">
        <f>'pure data'!D1263</f>
        <v>Use</v>
      </c>
      <c r="O1263" t="str">
        <f>'pure data'!E1263 &amp; " " &amp; 'pure data'!F1263</f>
        <v>D. N. dn1g11</v>
      </c>
      <c r="P1263" t="s">
        <v>2130</v>
      </c>
      <c r="Q1263" s="1">
        <f>'pure data'!C1263</f>
        <v>42396.375</v>
      </c>
      <c r="R1263" s="1">
        <f>'pure data'!L1263</f>
        <v>42396.383333333331</v>
      </c>
      <c r="S1263" t="str">
        <f>'pure data'!F1263 &amp; "@soton.ac.uk"</f>
        <v>dn1g11@soton.ac.uk</v>
      </c>
      <c r="T1263">
        <f>'pure data'!B1263</f>
        <v>80222</v>
      </c>
      <c r="U1263" t="str">
        <f>'pure data'!R1263</f>
        <v>2016/1</v>
      </c>
      <c r="V1263" t="str">
        <f>'pure data'!M1263</f>
        <v>D. Newman</v>
      </c>
    </row>
    <row r="1264" spans="2:22" x14ac:dyDescent="0.2">
      <c r="B1264" t="str">
        <f>'pure data'!A1264</f>
        <v>Printer 12</v>
      </c>
      <c r="C1264">
        <f>'pure data'!G1264</f>
        <v>227487962</v>
      </c>
      <c r="D1264" s="13">
        <f>'pure data'!H1264</f>
        <v>0.13055555555555556</v>
      </c>
      <c r="E1264">
        <f>'pure data'!I1264</f>
        <v>21.8</v>
      </c>
      <c r="F1264">
        <f>'pure data'!J1264</f>
        <v>7.5</v>
      </c>
      <c r="G1264" t="str">
        <f>'pure data'!K1264</f>
        <v>No</v>
      </c>
      <c r="H1264" t="str">
        <f>'pure data'!M1264</f>
        <v>D. Newman</v>
      </c>
      <c r="I1264" t="str">
        <f>'pure data'!N1264</f>
        <v>postgraduate</v>
      </c>
      <c r="J1264" t="str">
        <f>'pure data'!O1264</f>
        <v>PhD project</v>
      </c>
      <c r="K1264">
        <f>'pure data'!P1264</f>
        <v>511023101</v>
      </c>
      <c r="L1264">
        <f>'pure data'!Q1264</f>
        <v>0</v>
      </c>
      <c r="M1264" t="str">
        <f>'pure data'!T1264</f>
        <v>yes</v>
      </c>
      <c r="N1264" t="str">
        <f>'pure data'!D1264</f>
        <v>Use</v>
      </c>
      <c r="O1264" t="str">
        <f>'pure data'!E1264 &amp; " " &amp; 'pure data'!F1264</f>
        <v>T. A. B. tab1c14</v>
      </c>
      <c r="P1264" t="s">
        <v>2130</v>
      </c>
      <c r="Q1264" s="1">
        <f>'pure data'!C1264</f>
        <v>42396.383333333331</v>
      </c>
      <c r="R1264" s="1">
        <f>'pure data'!L1264</f>
        <v>42396.513888888891</v>
      </c>
      <c r="S1264" t="str">
        <f>'pure data'!F1264 &amp; "@soton.ac.uk"</f>
        <v>tab1c14@soton.ac.uk</v>
      </c>
      <c r="T1264">
        <f>'pure data'!B1264</f>
        <v>80222</v>
      </c>
      <c r="U1264" t="str">
        <f>'pure data'!R1264</f>
        <v>2016/1</v>
      </c>
      <c r="V1264" t="str">
        <f>'pure data'!M1264</f>
        <v>D. Newman</v>
      </c>
    </row>
    <row r="1265" spans="2:22" x14ac:dyDescent="0.2">
      <c r="B1265" t="str">
        <f>'pure data'!A1265</f>
        <v>Printer 23</v>
      </c>
      <c r="C1265">
        <f>'pure data'!G1265</f>
        <v>425580264</v>
      </c>
      <c r="D1265" s="13">
        <f>'pure data'!H1265</f>
        <v>0.13402777777777777</v>
      </c>
      <c r="E1265">
        <f>'pure data'!I1265</f>
        <v>46.7</v>
      </c>
      <c r="F1265">
        <f>'pure data'!J1265</f>
        <v>7.5</v>
      </c>
      <c r="G1265" t="str">
        <f>'pure data'!K1265</f>
        <v>No</v>
      </c>
      <c r="H1265" t="str">
        <f>'pure data'!M1265</f>
        <v>D. Newman</v>
      </c>
      <c r="I1265" t="str">
        <f>'pure data'!N1265</f>
        <v>undergraduate</v>
      </c>
      <c r="J1265" t="str">
        <f>'pure data'!O1265</f>
        <v>FEEG6012 - GDP 78</v>
      </c>
      <c r="K1265">
        <f>'pure data'!P1265</f>
        <v>510667101</v>
      </c>
      <c r="L1265">
        <f>'pure data'!Q1265</f>
        <v>0</v>
      </c>
      <c r="M1265" t="str">
        <f>'pure data'!T1265</f>
        <v>yes</v>
      </c>
      <c r="N1265" t="str">
        <f>'pure data'!D1265</f>
        <v>Use</v>
      </c>
      <c r="O1265" t="str">
        <f>'pure data'!E1265 &amp; " " &amp; 'pure data'!F1265</f>
        <v>M. A. M. mam2g12</v>
      </c>
      <c r="P1265" t="s">
        <v>2130</v>
      </c>
      <c r="Q1265" s="1">
        <f>'pure data'!C1265</f>
        <v>42396.375</v>
      </c>
      <c r="R1265" s="1">
        <f>'pure data'!L1265</f>
        <v>42396.509027777778</v>
      </c>
      <c r="S1265" t="str">
        <f>'pure data'!F1265 &amp; "@soton.ac.uk"</f>
        <v>mam2g12@soton.ac.uk</v>
      </c>
      <c r="T1265">
        <f>'pure data'!B1265</f>
        <v>82945</v>
      </c>
      <c r="U1265" t="str">
        <f>'pure data'!R1265</f>
        <v>2016/1</v>
      </c>
      <c r="V1265" t="str">
        <f>'pure data'!M1265</f>
        <v>D. Newman</v>
      </c>
    </row>
    <row r="1266" spans="2:22" x14ac:dyDescent="0.2">
      <c r="B1266" t="str">
        <f>'pure data'!A1266</f>
        <v>Printer 8</v>
      </c>
      <c r="C1266">
        <f>'pure data'!G1266</f>
        <v>222588604</v>
      </c>
      <c r="D1266" s="13">
        <f>'pure data'!H1266</f>
        <v>7.5694444444444439E-2</v>
      </c>
      <c r="E1266">
        <f>'pure data'!I1266</f>
        <v>14</v>
      </c>
      <c r="F1266">
        <f>'pure data'!J1266</f>
        <v>4.5</v>
      </c>
      <c r="G1266" t="str">
        <f>'pure data'!K1266</f>
        <v>N/A</v>
      </c>
      <c r="H1266" t="str">
        <f>'pure data'!M1266</f>
        <v>K. Crawford</v>
      </c>
      <c r="I1266" t="str">
        <f>'pure data'!N1266</f>
        <v>postgraduate</v>
      </c>
      <c r="J1266" t="str">
        <f>'pure data'!O1266</f>
        <v>PhD project Training</v>
      </c>
      <c r="K1266">
        <f>'pure data'!P1266</f>
        <v>515665101</v>
      </c>
      <c r="L1266">
        <f>'pure data'!Q1266</f>
        <v>0</v>
      </c>
      <c r="M1266" t="str">
        <f>'pure data'!T1266</f>
        <v>yes</v>
      </c>
      <c r="N1266" t="str">
        <f>'pure data'!D1266</f>
        <v>Use</v>
      </c>
      <c r="O1266" t="str">
        <f>'pure data'!E1266 &amp; " " &amp; 'pure data'!F1266</f>
        <v>D. N. dn1g11</v>
      </c>
      <c r="P1266" t="s">
        <v>2130</v>
      </c>
      <c r="Q1266" s="1">
        <f>'pure data'!C1266</f>
        <v>42396.375</v>
      </c>
      <c r="R1266" s="1">
        <f>'pure data'!L1266</f>
        <v>42396.450694444444</v>
      </c>
      <c r="S1266" t="str">
        <f>'pure data'!F1266 &amp; "@soton.ac.uk"</f>
        <v>dn1g11@soton.ac.uk</v>
      </c>
      <c r="T1266">
        <f>'pure data'!B1266</f>
        <v>80211</v>
      </c>
      <c r="U1266" t="str">
        <f>'pure data'!R1266</f>
        <v>2016/1</v>
      </c>
      <c r="V1266" t="str">
        <f>'pure data'!M1266</f>
        <v>K. Crawford</v>
      </c>
    </row>
    <row r="1267" spans="2:22" x14ac:dyDescent="0.2">
      <c r="B1267" t="str">
        <f>'pure data'!A1267</f>
        <v>Printer 13</v>
      </c>
      <c r="C1267">
        <f>'pure data'!G1267</f>
        <v>425428918</v>
      </c>
      <c r="D1267" s="13">
        <f>'pure data'!H1267</f>
        <v>0.13055555555555556</v>
      </c>
      <c r="E1267">
        <f>'pure data'!I1267</f>
        <v>26.9</v>
      </c>
      <c r="F1267">
        <f>'pure data'!J1267</f>
        <v>6.5</v>
      </c>
      <c r="G1267" t="str">
        <f>'pure data'!K1267</f>
        <v>No</v>
      </c>
      <c r="H1267" t="str">
        <f>'pure data'!M1267</f>
        <v>K. Crawford</v>
      </c>
      <c r="I1267" t="str">
        <f>'pure data'!N1267</f>
        <v>undergraduate</v>
      </c>
      <c r="J1267" t="str">
        <f>'pure data'!O1267</f>
        <v>FEEG6012 - GDP 91</v>
      </c>
      <c r="K1267">
        <f>'pure data'!P1267</f>
        <v>511047102</v>
      </c>
      <c r="L1267">
        <f>'pure data'!Q1267</f>
        <v>0</v>
      </c>
      <c r="M1267" t="str">
        <f>'pure data'!T1267</f>
        <v>yes</v>
      </c>
      <c r="N1267" t="str">
        <f>'pure data'!D1267</f>
        <v>Use</v>
      </c>
      <c r="O1267" t="str">
        <f>'pure data'!E1267 &amp; " " &amp; 'pure data'!F1267</f>
        <v>W. E. L. wel1g12</v>
      </c>
      <c r="P1267" t="s">
        <v>2130</v>
      </c>
      <c r="Q1267" s="1">
        <f>'pure data'!C1267</f>
        <v>42396.375</v>
      </c>
      <c r="R1267" s="1">
        <f>'pure data'!L1267</f>
        <v>42396.505555555559</v>
      </c>
      <c r="S1267" t="str">
        <f>'pure data'!F1267 &amp; "@soton.ac.uk"</f>
        <v>wel1g12@soton.ac.uk</v>
      </c>
      <c r="T1267">
        <f>'pure data'!B1267</f>
        <v>80233</v>
      </c>
      <c r="U1267" t="str">
        <f>'pure data'!R1267</f>
        <v>2016/1</v>
      </c>
      <c r="V1267" t="str">
        <f>'pure data'!M1267</f>
        <v>K. Crawford</v>
      </c>
    </row>
    <row r="1268" spans="2:22" x14ac:dyDescent="0.2">
      <c r="B1268" t="str">
        <f>'pure data'!A1268</f>
        <v>Printer 22</v>
      </c>
      <c r="C1268">
        <f>'pure data'!G1268</f>
        <v>426352958</v>
      </c>
      <c r="D1268" s="13">
        <f>'pure data'!H1268</f>
        <v>4.7222222222222221E-2</v>
      </c>
      <c r="E1268">
        <f>'pure data'!I1268</f>
        <v>12.3</v>
      </c>
      <c r="F1268">
        <f>'pure data'!J1268</f>
        <v>2.5</v>
      </c>
      <c r="G1268" t="str">
        <f>'pure data'!K1268</f>
        <v>No</v>
      </c>
      <c r="H1268" t="str">
        <f>'pure data'!M1268</f>
        <v>K. Crawford</v>
      </c>
      <c r="I1268" t="str">
        <f>'pure data'!N1268</f>
        <v>undergraduate</v>
      </c>
      <c r="J1268" t="str">
        <f>'pure data'!O1268</f>
        <v>FEEG3003 - IP 440</v>
      </c>
      <c r="K1268">
        <f>'pure data'!P1268</f>
        <v>510671104</v>
      </c>
      <c r="L1268">
        <f>'pure data'!Q1268</f>
        <v>0</v>
      </c>
      <c r="M1268" t="str">
        <f>'pure data'!T1268</f>
        <v>yes</v>
      </c>
      <c r="N1268" t="str">
        <f>'pure data'!D1268</f>
        <v>Use</v>
      </c>
      <c r="O1268" t="str">
        <f>'pure data'!E1268 &amp; " " &amp; 'pure data'!F1268</f>
        <v>M. F. mf5g13</v>
      </c>
      <c r="P1268" t="s">
        <v>2130</v>
      </c>
      <c r="Q1268" s="1">
        <f>'pure data'!C1268</f>
        <v>42396.375</v>
      </c>
      <c r="R1268" s="1">
        <f>'pure data'!L1268</f>
        <v>42396.422222222223</v>
      </c>
      <c r="S1268" t="str">
        <f>'pure data'!F1268 &amp; "@soton.ac.uk"</f>
        <v>mf5g13@soton.ac.uk</v>
      </c>
      <c r="T1268">
        <f>'pure data'!B1268</f>
        <v>84047</v>
      </c>
      <c r="U1268" t="str">
        <f>'pure data'!R1268</f>
        <v>2016/1</v>
      </c>
      <c r="V1268" t="str">
        <f>'pure data'!M1268</f>
        <v>K. Crawford</v>
      </c>
    </row>
    <row r="1269" spans="2:22" x14ac:dyDescent="0.2">
      <c r="B1269" t="str">
        <f>'pure data'!A1269</f>
        <v>Printer 8</v>
      </c>
      <c r="C1269">
        <f>'pure data'!G1269</f>
        <v>226403633</v>
      </c>
      <c r="D1269" s="13">
        <f>'pure data'!H1269</f>
        <v>2.1527777777777781E-2</v>
      </c>
      <c r="E1269">
        <f>'pure data'!I1269</f>
        <v>9.3000000000000007</v>
      </c>
      <c r="F1269">
        <f>'pure data'!J1269</f>
        <v>1.5</v>
      </c>
      <c r="G1269" t="str">
        <f>'pure data'!K1269</f>
        <v>N/A</v>
      </c>
      <c r="H1269" t="str">
        <f>'pure data'!M1269</f>
        <v>K. Crawford</v>
      </c>
      <c r="I1269" t="str">
        <f>'pure data'!N1269</f>
        <v>postgraduate</v>
      </c>
      <c r="J1269" t="str">
        <f>'pure data'!O1269</f>
        <v>PhD project Training</v>
      </c>
      <c r="K1269">
        <f>'pure data'!P1269</f>
        <v>515665101</v>
      </c>
      <c r="L1269">
        <f>'pure data'!Q1269</f>
        <v>0</v>
      </c>
      <c r="M1269" t="str">
        <f>'pure data'!T1269</f>
        <v>yes</v>
      </c>
      <c r="N1269" t="str">
        <f>'pure data'!D1269</f>
        <v>Use</v>
      </c>
      <c r="O1269" t="str">
        <f>'pure data'!E1269 &amp; " " &amp; 'pure data'!F1269</f>
        <v>K. A. C. kac1n13</v>
      </c>
      <c r="P1269" t="s">
        <v>2130</v>
      </c>
      <c r="Q1269" s="1">
        <f>'pure data'!C1269</f>
        <v>42396.450694444444</v>
      </c>
      <c r="R1269" s="1">
        <f>'pure data'!L1269</f>
        <v>42396.472222222219</v>
      </c>
      <c r="S1269" t="str">
        <f>'pure data'!F1269 &amp; "@soton.ac.uk"</f>
        <v>kac1n13@soton.ac.uk</v>
      </c>
      <c r="T1269">
        <f>'pure data'!B1269</f>
        <v>80211</v>
      </c>
      <c r="U1269" t="str">
        <f>'pure data'!R1269</f>
        <v>2016/1</v>
      </c>
      <c r="V1269" t="str">
        <f>'pure data'!M1269</f>
        <v>K. Crawford</v>
      </c>
    </row>
    <row r="1270" spans="2:22" x14ac:dyDescent="0.2">
      <c r="B1270" t="str">
        <f>'pure data'!A1270</f>
        <v>Printer 20</v>
      </c>
      <c r="C1270">
        <f>'pure data'!G1270</f>
        <v>226509393</v>
      </c>
      <c r="D1270" s="13">
        <f>'pure data'!H1270</f>
        <v>1.5277777777777777E-2</v>
      </c>
      <c r="E1270">
        <f>'pure data'!I1270</f>
        <v>7.9</v>
      </c>
      <c r="F1270">
        <f>'pure data'!J1270</f>
        <v>1.5</v>
      </c>
      <c r="G1270" t="str">
        <f>'pure data'!K1270</f>
        <v>No</v>
      </c>
      <c r="H1270" t="str">
        <f>'pure data'!M1270</f>
        <v>J. Nelson</v>
      </c>
      <c r="I1270" t="str">
        <f>'pure data'!N1270</f>
        <v>postgraduate</v>
      </c>
      <c r="J1270" t="str">
        <f>'pure data'!O1270</f>
        <v>PhD project</v>
      </c>
      <c r="K1270">
        <f>'pure data'!P1270</f>
        <v>513045101</v>
      </c>
      <c r="L1270" t="str">
        <f>'pure data'!Q1270</f>
        <v>William Powrie</v>
      </c>
      <c r="M1270" t="str">
        <f>'pure data'!T1270</f>
        <v>yes</v>
      </c>
      <c r="N1270" t="str">
        <f>'pure data'!D1270</f>
        <v>Use</v>
      </c>
      <c r="O1270" t="str">
        <f>'pure data'!E1270 &amp; " " &amp; 'pure data'!F1270</f>
        <v>D. R. M. M. drmm1g13</v>
      </c>
      <c r="P1270" t="s">
        <v>2130</v>
      </c>
      <c r="Q1270" s="1">
        <f>'pure data'!C1270</f>
        <v>42396.375</v>
      </c>
      <c r="R1270" s="1">
        <f>'pure data'!L1270</f>
        <v>42396.390277777777</v>
      </c>
      <c r="S1270" t="str">
        <f>'pure data'!F1270 &amp; "@soton.ac.uk"</f>
        <v>drmm1g13@soton.ac.uk</v>
      </c>
      <c r="T1270">
        <f>'pure data'!B1270</f>
        <v>84097</v>
      </c>
      <c r="U1270" t="str">
        <f>'pure data'!R1270</f>
        <v>2016/1</v>
      </c>
      <c r="V1270" t="str">
        <f>'pure data'!M1270</f>
        <v>J. Nelson</v>
      </c>
    </row>
    <row r="1271" spans="2:22" x14ac:dyDescent="0.2">
      <c r="B1271" t="str">
        <f>'pure data'!A1271</f>
        <v>Printer 22</v>
      </c>
      <c r="C1271">
        <f>'pure data'!G1271</f>
        <v>426269341</v>
      </c>
      <c r="D1271" s="13">
        <f>'pure data'!H1271</f>
        <v>2.7777777777777776E-2</v>
      </c>
      <c r="E1271">
        <f>'pure data'!I1271</f>
        <v>8.6999999999999993</v>
      </c>
      <c r="F1271">
        <f>'pure data'!J1271</f>
        <v>1.5</v>
      </c>
      <c r="G1271" t="str">
        <f>'pure data'!K1271</f>
        <v>No</v>
      </c>
      <c r="H1271" t="str">
        <f>'pure data'!M1271</f>
        <v>E. Kartaki</v>
      </c>
      <c r="I1271" t="str">
        <f>'pure data'!N1271</f>
        <v>undergraduate</v>
      </c>
      <c r="J1271" t="str">
        <f>'pure data'!O1271</f>
        <v>FEEG3003 - IP 16</v>
      </c>
      <c r="K1271">
        <f>'pure data'!P1271</f>
        <v>510671108</v>
      </c>
      <c r="L1271" t="str">
        <f>'pure data'!Q1271</f>
        <v>failed</v>
      </c>
      <c r="M1271" t="str">
        <f>'pure data'!T1271</f>
        <v>no</v>
      </c>
      <c r="N1271" t="str">
        <f>'pure data'!D1271</f>
        <v>Use</v>
      </c>
      <c r="O1271" t="str">
        <f>'pure data'!E1271 &amp; " " &amp; 'pure data'!F1271</f>
        <v>Z. Z. zz9d13</v>
      </c>
      <c r="P1271" t="s">
        <v>2130</v>
      </c>
      <c r="Q1271" s="1">
        <f>'pure data'!C1271</f>
        <v>42396.422222222223</v>
      </c>
      <c r="R1271" s="1">
        <f>'pure data'!L1271</f>
        <v>42396.425000000003</v>
      </c>
      <c r="S1271" t="str">
        <f>'pure data'!F1271 &amp; "@soton.ac.uk"</f>
        <v>zz9d13@soton.ac.uk</v>
      </c>
      <c r="T1271">
        <f>'pure data'!B1271</f>
        <v>84047</v>
      </c>
      <c r="U1271" t="str">
        <f>'pure data'!R1271</f>
        <v>2016/1</v>
      </c>
      <c r="V1271" t="str">
        <f>'pure data'!M1271</f>
        <v>E. Kartaki</v>
      </c>
    </row>
    <row r="1272" spans="2:22" x14ac:dyDescent="0.2">
      <c r="B1272" t="str">
        <f>'pure data'!A1272</f>
        <v>Printer 23</v>
      </c>
      <c r="C1272">
        <f>'pure data'!G1272</f>
        <v>425965085</v>
      </c>
      <c r="D1272" s="13">
        <f>'pure data'!H1272</f>
        <v>4.8611111111111112E-3</v>
      </c>
      <c r="E1272">
        <f>'pure data'!I1272</f>
        <v>0.8</v>
      </c>
      <c r="F1272">
        <f>'pure data'!J1272</f>
        <v>0.5</v>
      </c>
      <c r="G1272" t="str">
        <f>'pure data'!K1272</f>
        <v>No</v>
      </c>
      <c r="H1272" t="str">
        <f>'pure data'!M1272</f>
        <v>E. Kartaki</v>
      </c>
      <c r="I1272" t="str">
        <f>'pure data'!N1272</f>
        <v>undergraduate</v>
      </c>
      <c r="J1272" t="str">
        <f>'pure data'!O1272</f>
        <v>FEEG3003 - IP 440</v>
      </c>
      <c r="K1272">
        <f>'pure data'!P1272</f>
        <v>510671104</v>
      </c>
      <c r="L1272">
        <f>'pure data'!Q1272</f>
        <v>0</v>
      </c>
      <c r="M1272" t="str">
        <f>'pure data'!T1272</f>
        <v>yes</v>
      </c>
      <c r="N1272" t="str">
        <f>'pure data'!D1272</f>
        <v>Use</v>
      </c>
      <c r="O1272" t="str">
        <f>'pure data'!E1272 &amp; " " &amp; 'pure data'!F1272</f>
        <v>Joel Bamigboye jb15g13</v>
      </c>
      <c r="P1272" t="s">
        <v>2130</v>
      </c>
      <c r="Q1272" s="1">
        <f>'pure data'!C1272</f>
        <v>42396.509027777778</v>
      </c>
      <c r="R1272" s="1">
        <f>'pure data'!L1272</f>
        <v>42396.513888888891</v>
      </c>
      <c r="S1272" t="str">
        <f>'pure data'!F1272 &amp; "@soton.ac.uk"</f>
        <v>jb15g13@soton.ac.uk</v>
      </c>
      <c r="T1272">
        <f>'pure data'!B1272</f>
        <v>82945</v>
      </c>
      <c r="U1272" t="str">
        <f>'pure data'!R1272</f>
        <v>2016/1</v>
      </c>
      <c r="V1272" t="str">
        <f>'pure data'!M1272</f>
        <v>E. Kartaki</v>
      </c>
    </row>
    <row r="1273" spans="2:22" x14ac:dyDescent="0.2">
      <c r="B1273" t="str">
        <f>'pure data'!A1273</f>
        <v>Printer 23</v>
      </c>
      <c r="C1273">
        <f>'pure data'!G1273</f>
        <v>425965085</v>
      </c>
      <c r="D1273" s="13">
        <f>'pure data'!H1273</f>
        <v>1.0416666666666666E-2</v>
      </c>
      <c r="E1273">
        <f>'pure data'!I1273</f>
        <v>1.6</v>
      </c>
      <c r="F1273">
        <f>'pure data'!J1273</f>
        <v>0.5</v>
      </c>
      <c r="G1273" t="str">
        <f>'pure data'!K1273</f>
        <v>No</v>
      </c>
      <c r="H1273" t="str">
        <f>'pure data'!M1273</f>
        <v>E. Kartaki</v>
      </c>
      <c r="I1273" t="str">
        <f>'pure data'!N1273</f>
        <v>undergraduate</v>
      </c>
      <c r="J1273" t="str">
        <f>'pure data'!O1273</f>
        <v>FEEG3003 - IP 440</v>
      </c>
      <c r="K1273">
        <f>'pure data'!P1273</f>
        <v>510671104</v>
      </c>
      <c r="L1273">
        <f>'pure data'!Q1273</f>
        <v>0</v>
      </c>
      <c r="M1273" t="str">
        <f>'pure data'!T1273</f>
        <v>yes</v>
      </c>
      <c r="N1273" t="str">
        <f>'pure data'!D1273</f>
        <v>Use</v>
      </c>
      <c r="O1273" t="str">
        <f>'pure data'!E1273 &amp; " " &amp; 'pure data'!F1273</f>
        <v>Joel Bamigboye jb15g13</v>
      </c>
      <c r="P1273" t="s">
        <v>2130</v>
      </c>
      <c r="Q1273" s="1">
        <f>'pure data'!C1273</f>
        <v>42396.513888888891</v>
      </c>
      <c r="R1273" s="1">
        <f>'pure data'!L1273</f>
        <v>42396.524305555555</v>
      </c>
      <c r="S1273" t="str">
        <f>'pure data'!F1273 &amp; "@soton.ac.uk"</f>
        <v>jb15g13@soton.ac.uk</v>
      </c>
      <c r="T1273">
        <f>'pure data'!B1273</f>
        <v>82945</v>
      </c>
      <c r="U1273" t="str">
        <f>'pure data'!R1273</f>
        <v>2016/1</v>
      </c>
      <c r="V1273" t="str">
        <f>'pure data'!M1273</f>
        <v>E. Kartaki</v>
      </c>
    </row>
    <row r="1274" spans="2:22" x14ac:dyDescent="0.2">
      <c r="B1274" t="str">
        <f>'pure data'!A1274</f>
        <v>Printer 23</v>
      </c>
      <c r="C1274">
        <f>'pure data'!G1274</f>
        <v>425965085</v>
      </c>
      <c r="D1274" s="13">
        <f>'pure data'!H1274</f>
        <v>7.3611111111111113E-2</v>
      </c>
      <c r="E1274">
        <f>'pure data'!I1274</f>
        <v>22.7</v>
      </c>
      <c r="F1274">
        <f>'pure data'!J1274</f>
        <v>4</v>
      </c>
      <c r="G1274" t="str">
        <f>'pure data'!K1274</f>
        <v>No</v>
      </c>
      <c r="H1274" t="str">
        <f>'pure data'!M1274</f>
        <v>E. Kartaki</v>
      </c>
      <c r="I1274" t="str">
        <f>'pure data'!N1274</f>
        <v>undergraduate</v>
      </c>
      <c r="J1274" t="str">
        <f>'pure data'!O1274</f>
        <v>FEEG3003 - IP 440</v>
      </c>
      <c r="K1274">
        <f>'pure data'!P1274</f>
        <v>510671104</v>
      </c>
      <c r="L1274">
        <f>'pure data'!Q1274</f>
        <v>0</v>
      </c>
      <c r="M1274" t="str">
        <f>'pure data'!T1274</f>
        <v>yes</v>
      </c>
      <c r="N1274" t="str">
        <f>'pure data'!D1274</f>
        <v>Use</v>
      </c>
      <c r="O1274" t="str">
        <f>'pure data'!E1274 &amp; " " &amp; 'pure data'!F1274</f>
        <v>Joel Bamigboye jb15g13</v>
      </c>
      <c r="P1274" t="s">
        <v>2130</v>
      </c>
      <c r="Q1274" s="1">
        <f>'pure data'!C1274</f>
        <v>42396.524305555555</v>
      </c>
      <c r="R1274" s="1">
        <f>'pure data'!L1274</f>
        <v>42396.597916666666</v>
      </c>
      <c r="S1274" t="str">
        <f>'pure data'!F1274 &amp; "@soton.ac.uk"</f>
        <v>jb15g13@soton.ac.uk</v>
      </c>
      <c r="T1274">
        <f>'pure data'!B1274</f>
        <v>82945</v>
      </c>
      <c r="U1274" t="str">
        <f>'pure data'!R1274</f>
        <v>2016/1</v>
      </c>
      <c r="V1274" t="str">
        <f>'pure data'!M1274</f>
        <v>E. Kartaki</v>
      </c>
    </row>
    <row r="1275" spans="2:22" x14ac:dyDescent="0.2">
      <c r="B1275" t="str">
        <f>'pure data'!A1275</f>
        <v>Printer 20</v>
      </c>
      <c r="C1275">
        <f>'pure data'!G1275</f>
        <v>425486578</v>
      </c>
      <c r="D1275" s="13">
        <f>'pure data'!H1275</f>
        <v>6.2499999999999995E-3</v>
      </c>
      <c r="E1275">
        <f>'pure data'!I1275</f>
        <v>1</v>
      </c>
      <c r="F1275">
        <f>'pure data'!J1275</f>
        <v>0.5</v>
      </c>
      <c r="G1275" t="str">
        <f>'pure data'!K1275</f>
        <v>No</v>
      </c>
      <c r="H1275" t="str">
        <f>'pure data'!M1275</f>
        <v>E. Kartaki</v>
      </c>
      <c r="I1275" t="str">
        <f>'pure data'!N1275</f>
        <v>undergraduate</v>
      </c>
      <c r="J1275" t="str">
        <f>'pure data'!O1275</f>
        <v>FEEG6012 - GDP 10</v>
      </c>
      <c r="K1275">
        <f>'pure data'!P1275</f>
        <v>510667101</v>
      </c>
      <c r="L1275" t="str">
        <f>'pure data'!Q1275</f>
        <v>Flying boat UAV design, build, fly GDP 10 under Andrew Keane (provided as GDP 1 mech - BC 21066701)</v>
      </c>
      <c r="M1275" t="str">
        <f>'pure data'!T1275</f>
        <v>yes</v>
      </c>
      <c r="N1275" t="str">
        <f>'pure data'!D1275</f>
        <v>Use</v>
      </c>
      <c r="O1275" t="str">
        <f>'pure data'!E1275 &amp; " " &amp; 'pure data'!F1275</f>
        <v>Alexander Williams aw13g12</v>
      </c>
      <c r="P1275" t="s">
        <v>2130</v>
      </c>
      <c r="Q1275" s="1">
        <f>'pure data'!C1275</f>
        <v>42396.390277777777</v>
      </c>
      <c r="R1275" s="1">
        <f>'pure data'!L1275</f>
        <v>42396.396527777775</v>
      </c>
      <c r="S1275" t="str">
        <f>'pure data'!F1275 &amp; "@soton.ac.uk"</f>
        <v>aw13g12@soton.ac.uk</v>
      </c>
      <c r="T1275">
        <f>'pure data'!B1275</f>
        <v>84097</v>
      </c>
      <c r="U1275" t="str">
        <f>'pure data'!R1275</f>
        <v>2016/1</v>
      </c>
      <c r="V1275" t="str">
        <f>'pure data'!M1275</f>
        <v>E. Kartaki</v>
      </c>
    </row>
    <row r="1276" spans="2:22" x14ac:dyDescent="0.2">
      <c r="B1276" t="str">
        <f>'pure data'!A1276</f>
        <v>Printer 4</v>
      </c>
      <c r="C1276">
        <f>'pure data'!G1276</f>
        <v>426269341</v>
      </c>
      <c r="D1276" s="13">
        <f>'pure data'!H1276</f>
        <v>2.7777777777777776E-2</v>
      </c>
      <c r="E1276">
        <f>'pure data'!I1276</f>
        <v>8.6999999999999993</v>
      </c>
      <c r="F1276">
        <f>'pure data'!J1276</f>
        <v>1.5</v>
      </c>
      <c r="G1276" t="str">
        <f>'pure data'!K1276</f>
        <v>No</v>
      </c>
      <c r="H1276" t="str">
        <f>'pure data'!M1276</f>
        <v>E. Kartaki</v>
      </c>
      <c r="I1276" t="str">
        <f>'pure data'!N1276</f>
        <v>undergraduate</v>
      </c>
      <c r="J1276" t="str">
        <f>'pure data'!O1276</f>
        <v>FEEG3003 - IP 16</v>
      </c>
      <c r="K1276">
        <f>'pure data'!P1276</f>
        <v>510671108</v>
      </c>
      <c r="L1276">
        <f>'pure data'!Q1276</f>
        <v>0</v>
      </c>
      <c r="M1276" t="str">
        <f>'pure data'!T1276</f>
        <v>yes</v>
      </c>
      <c r="N1276" t="str">
        <f>'pure data'!D1276</f>
        <v>Use</v>
      </c>
      <c r="O1276" t="str">
        <f>'pure data'!E1276 &amp; " " &amp; 'pure data'!F1276</f>
        <v>Z. Z. zz9d13</v>
      </c>
      <c r="P1276" t="s">
        <v>2130</v>
      </c>
      <c r="Q1276" s="1">
        <f>'pure data'!C1276</f>
        <v>42396.375</v>
      </c>
      <c r="R1276" s="1">
        <f>'pure data'!L1276</f>
        <v>42396.402777777781</v>
      </c>
      <c r="S1276" t="str">
        <f>'pure data'!F1276 &amp; "@soton.ac.uk"</f>
        <v>zz9d13@soton.ac.uk</v>
      </c>
      <c r="T1276">
        <f>'pure data'!B1276</f>
        <v>83908</v>
      </c>
      <c r="U1276" t="str">
        <f>'pure data'!R1276</f>
        <v>2016/1</v>
      </c>
      <c r="V1276" t="str">
        <f>'pure data'!M1276</f>
        <v>E. Kartaki</v>
      </c>
    </row>
    <row r="1277" spans="2:22" x14ac:dyDescent="0.2">
      <c r="B1277" t="str">
        <f>'pure data'!A1277</f>
        <v>Printer 4</v>
      </c>
      <c r="C1277">
        <f>'pure data'!G1277</f>
        <v>11475983</v>
      </c>
      <c r="D1277" s="13">
        <f>'pure data'!H1277</f>
        <v>5.2083333333333336E-2</v>
      </c>
      <c r="E1277">
        <f>'pure data'!I1277</f>
        <v>14.8</v>
      </c>
      <c r="F1277">
        <f>'pure data'!J1277</f>
        <v>4.5</v>
      </c>
      <c r="G1277" t="str">
        <f>'pure data'!K1277</f>
        <v>No</v>
      </c>
      <c r="H1277" t="str">
        <f>'pure data'!M1277</f>
        <v>L. Wollatz</v>
      </c>
      <c r="I1277" t="str">
        <f>'pure data'!N1277</f>
        <v>staff</v>
      </c>
      <c r="J1277" t="str">
        <f>'pure data'!O1277</f>
        <v>STAFF</v>
      </c>
      <c r="K1277">
        <f>'pure data'!P1277</f>
        <v>510668101</v>
      </c>
      <c r="L1277" t="str">
        <f>'pure data'!Q1277</f>
        <v>ID: 1475983</v>
      </c>
      <c r="M1277" t="str">
        <f>'pure data'!T1277</f>
        <v>yes</v>
      </c>
      <c r="N1277" t="str">
        <f>'pure data'!D1277</f>
        <v>Use</v>
      </c>
      <c r="O1277" t="str">
        <f>'pure data'!E1277 &amp; " " &amp; 'pure data'!F1277</f>
        <v>Dorney Steve sd1j06</v>
      </c>
      <c r="P1277" t="s">
        <v>2130</v>
      </c>
      <c r="Q1277" s="1">
        <f>'pure data'!C1277</f>
        <v>42389.375</v>
      </c>
      <c r="R1277" s="1">
        <f>'pure data'!L1277</f>
        <v>42389.427083333336</v>
      </c>
      <c r="S1277" t="str">
        <f>'pure data'!F1277 &amp; "@soton.ac.uk"</f>
        <v>sd1j06@soton.ac.uk</v>
      </c>
      <c r="T1277">
        <f>'pure data'!B1277</f>
        <v>83908</v>
      </c>
      <c r="U1277" t="str">
        <f>'pure data'!R1277</f>
        <v>2016/1</v>
      </c>
      <c r="V1277" t="str">
        <f>'pure data'!M1277</f>
        <v>L. Wollatz</v>
      </c>
    </row>
    <row r="1278" spans="2:22" x14ac:dyDescent="0.2">
      <c r="B1278" t="str">
        <f>'pure data'!A1278</f>
        <v>Printer 28</v>
      </c>
      <c r="C1278">
        <f>'pure data'!G1278</f>
        <v>425445146</v>
      </c>
      <c r="D1278" s="13">
        <f>'pure data'!H1278</f>
        <v>0.71388888888888891</v>
      </c>
      <c r="E1278">
        <f>'pure data'!I1278</f>
        <v>176.6</v>
      </c>
      <c r="F1278">
        <f>'pure data'!J1278</f>
        <v>35</v>
      </c>
      <c r="G1278" t="str">
        <f>'pure data'!K1278</f>
        <v>No</v>
      </c>
      <c r="H1278" t="str">
        <f>'pure data'!M1278</f>
        <v>L. Wollatz</v>
      </c>
      <c r="I1278" t="str">
        <f>'pure data'!N1278</f>
        <v>undergraduate</v>
      </c>
      <c r="J1278" t="str">
        <f>'pure data'!O1278</f>
        <v>FEEG3003 - IP 487</v>
      </c>
      <c r="K1278">
        <f>'pure data'!P1278</f>
        <v>510671102</v>
      </c>
      <c r="L1278">
        <f>'pure data'!Q1278</f>
        <v>0</v>
      </c>
      <c r="M1278" t="str">
        <f>'pure data'!T1278</f>
        <v>yes</v>
      </c>
      <c r="N1278" t="str">
        <f>'pure data'!D1278</f>
        <v>Use</v>
      </c>
      <c r="O1278" t="str">
        <f>'pure data'!E1278 &amp; " " &amp; 'pure data'!F1278</f>
        <v>N. R. nr1g13</v>
      </c>
      <c r="P1278" t="s">
        <v>2130</v>
      </c>
      <c r="Q1278" s="1">
        <f>'pure data'!C1278</f>
        <v>42403.375</v>
      </c>
      <c r="R1278" s="1">
        <f>'pure data'!L1278</f>
        <v>42404.088888888888</v>
      </c>
      <c r="S1278" t="str">
        <f>'pure data'!F1278 &amp; "@soton.ac.uk"</f>
        <v>nr1g13@soton.ac.uk</v>
      </c>
      <c r="T1278">
        <f>'pure data'!B1278</f>
        <v>503090</v>
      </c>
      <c r="U1278" t="str">
        <f>'pure data'!R1278</f>
        <v>2016/2</v>
      </c>
      <c r="V1278" t="str">
        <f>'pure data'!M1278</f>
        <v>L. Wollatz</v>
      </c>
    </row>
    <row r="1279" spans="2:22" x14ac:dyDescent="0.2">
      <c r="B1279" t="str">
        <f>'pure data'!A1279</f>
        <v>Printer 8</v>
      </c>
      <c r="C1279">
        <f>'pure data'!G1279</f>
        <v>427572919</v>
      </c>
      <c r="D1279" s="13">
        <f>'pure data'!H1279</f>
        <v>0.26250000000000001</v>
      </c>
      <c r="E1279">
        <f>'pure data'!I1279</f>
        <v>70.099999999999994</v>
      </c>
      <c r="F1279">
        <f>'pure data'!J1279</f>
        <v>13</v>
      </c>
      <c r="G1279" t="str">
        <f>'pure data'!K1279</f>
        <v>No</v>
      </c>
      <c r="H1279" t="str">
        <f>'pure data'!M1279</f>
        <v>L. Wollatz</v>
      </c>
      <c r="I1279" t="str">
        <f>'pure data'!N1279</f>
        <v>undergraduate</v>
      </c>
      <c r="J1279" t="str">
        <f>'pure data'!O1279</f>
        <v>Acoustics Group 3</v>
      </c>
      <c r="K1279">
        <f>'pure data'!P1279</f>
        <v>510671102</v>
      </c>
      <c r="L1279">
        <f>'pure data'!Q1279</f>
        <v>0</v>
      </c>
      <c r="M1279" t="str">
        <f>'pure data'!T1279</f>
        <v>yes</v>
      </c>
      <c r="N1279" t="str">
        <f>'pure data'!D1279</f>
        <v>Use</v>
      </c>
      <c r="O1279" t="str">
        <f>'pure data'!E1279 &amp; " " &amp; 'pure data'!F1279</f>
        <v>H. J. B. hjb3g15</v>
      </c>
      <c r="P1279" t="s">
        <v>2130</v>
      </c>
      <c r="Q1279" s="1">
        <f>'pure data'!C1279</f>
        <v>42403.375</v>
      </c>
      <c r="R1279" s="1">
        <f>'pure data'!L1279</f>
        <v>42403.637499999997</v>
      </c>
      <c r="S1279" t="str">
        <f>'pure data'!F1279 &amp; "@soton.ac.uk"</f>
        <v>hjb3g15@soton.ac.uk</v>
      </c>
      <c r="T1279">
        <f>'pure data'!B1279</f>
        <v>80211</v>
      </c>
      <c r="U1279" t="str">
        <f>'pure data'!R1279</f>
        <v>2016/2</v>
      </c>
      <c r="V1279" t="str">
        <f>'pure data'!M1279</f>
        <v>L. Wollatz</v>
      </c>
    </row>
    <row r="1280" spans="2:22" x14ac:dyDescent="0.2">
      <c r="B1280" t="str">
        <f>'pure data'!A1280</f>
        <v>Printer 12</v>
      </c>
      <c r="C1280">
        <f>'pure data'!G1280</f>
        <v>425580264</v>
      </c>
      <c r="D1280" s="13">
        <f>'pure data'!H1280</f>
        <v>0.14722222222222223</v>
      </c>
      <c r="E1280">
        <f>'pure data'!I1280</f>
        <v>39</v>
      </c>
      <c r="F1280">
        <f>'pure data'!J1280</f>
        <v>7.5</v>
      </c>
      <c r="G1280" t="str">
        <f>'pure data'!K1280</f>
        <v>No</v>
      </c>
      <c r="H1280" t="str">
        <f>'pure data'!M1280</f>
        <v>L. Wollatz</v>
      </c>
      <c r="I1280" t="str">
        <f>'pure data'!N1280</f>
        <v>undergraduate</v>
      </c>
      <c r="J1280" t="str">
        <f>'pure data'!O1280</f>
        <v>FEEG6012 - GDP 78</v>
      </c>
      <c r="K1280">
        <f>'pure data'!P1280</f>
        <v>510667101</v>
      </c>
      <c r="L1280">
        <f>'pure data'!Q1280</f>
        <v>0</v>
      </c>
      <c r="M1280" t="str">
        <f>'pure data'!T1280</f>
        <v>yes</v>
      </c>
      <c r="N1280" t="str">
        <f>'pure data'!D1280</f>
        <v>Use</v>
      </c>
      <c r="O1280" t="str">
        <f>'pure data'!E1280 &amp; " " &amp; 'pure data'!F1280</f>
        <v>M. A. M. mam2g12</v>
      </c>
      <c r="P1280" t="s">
        <v>2130</v>
      </c>
      <c r="Q1280" s="1">
        <f>'pure data'!C1280</f>
        <v>42403.375</v>
      </c>
      <c r="R1280" s="1">
        <f>'pure data'!L1280</f>
        <v>42403.522222222222</v>
      </c>
      <c r="S1280" t="str">
        <f>'pure data'!F1280 &amp; "@soton.ac.uk"</f>
        <v>mam2g12@soton.ac.uk</v>
      </c>
      <c r="T1280">
        <f>'pure data'!B1280</f>
        <v>80222</v>
      </c>
      <c r="U1280" t="str">
        <f>'pure data'!R1280</f>
        <v>2016/2</v>
      </c>
      <c r="V1280" t="str">
        <f>'pure data'!M1280</f>
        <v>L. Wollatz</v>
      </c>
    </row>
    <row r="1281" spans="2:22" x14ac:dyDescent="0.2">
      <c r="B1281" t="str">
        <f>'pure data'!A1281</f>
        <v>Printer 22</v>
      </c>
      <c r="C1281">
        <f>'pure data'!G1281</f>
        <v>425965085</v>
      </c>
      <c r="D1281" s="13">
        <f>'pure data'!H1281</f>
        <v>1.1805555555555555E-2</v>
      </c>
      <c r="E1281">
        <f>'pure data'!I1281</f>
        <v>2.4</v>
      </c>
      <c r="F1281">
        <f>'pure data'!J1281</f>
        <v>1</v>
      </c>
      <c r="G1281" t="str">
        <f>'pure data'!K1281</f>
        <v>No</v>
      </c>
      <c r="H1281" t="str">
        <f>'pure data'!M1281</f>
        <v>L. Wollatz</v>
      </c>
      <c r="I1281" t="str">
        <f>'pure data'!N1281</f>
        <v>undergraduate</v>
      </c>
      <c r="J1281" t="str">
        <f>'pure data'!O1281</f>
        <v>FEEG3003 - IP 440</v>
      </c>
      <c r="K1281">
        <f>'pure data'!P1281</f>
        <v>510671104</v>
      </c>
      <c r="L1281">
        <f>'pure data'!Q1281</f>
        <v>0</v>
      </c>
      <c r="M1281" t="str">
        <f>'pure data'!T1281</f>
        <v>yes</v>
      </c>
      <c r="N1281" t="str">
        <f>'pure data'!D1281</f>
        <v>Use</v>
      </c>
      <c r="O1281" t="str">
        <f>'pure data'!E1281 &amp; " " &amp; 'pure data'!F1281</f>
        <v>Joel Bamigboye jb15g13</v>
      </c>
      <c r="P1281" t="s">
        <v>2130</v>
      </c>
      <c r="Q1281" s="1">
        <f>'pure data'!C1281</f>
        <v>42403.375</v>
      </c>
      <c r="R1281" s="1">
        <f>'pure data'!L1281</f>
        <v>42403.386805555558</v>
      </c>
      <c r="S1281" t="str">
        <f>'pure data'!F1281 &amp; "@soton.ac.uk"</f>
        <v>jb15g13@soton.ac.uk</v>
      </c>
      <c r="T1281">
        <f>'pure data'!B1281</f>
        <v>84047</v>
      </c>
      <c r="U1281" t="str">
        <f>'pure data'!R1281</f>
        <v>2016/2</v>
      </c>
      <c r="V1281" t="str">
        <f>'pure data'!M1281</f>
        <v>L. Wollatz</v>
      </c>
    </row>
    <row r="1282" spans="2:22" x14ac:dyDescent="0.2">
      <c r="B1282" t="str">
        <f>'pure data'!A1282</f>
        <v>Printer 23</v>
      </c>
      <c r="C1282">
        <f>'pure data'!G1282</f>
        <v>425965085</v>
      </c>
      <c r="D1282" s="13">
        <f>'pure data'!H1282</f>
        <v>5.8333333333333327E-2</v>
      </c>
      <c r="E1282">
        <f>'pure data'!I1282</f>
        <v>18.399999999999999</v>
      </c>
      <c r="F1282">
        <f>'pure data'!J1282</f>
        <v>3.5</v>
      </c>
      <c r="G1282" t="str">
        <f>'pure data'!K1282</f>
        <v>No</v>
      </c>
      <c r="H1282" t="str">
        <f>'pure data'!M1282</f>
        <v>L. Wollatz</v>
      </c>
      <c r="I1282" t="str">
        <f>'pure data'!N1282</f>
        <v>undergraduate</v>
      </c>
      <c r="J1282" t="str">
        <f>'pure data'!O1282</f>
        <v>FEEG3003 - IP 440</v>
      </c>
      <c r="K1282">
        <f>'pure data'!P1282</f>
        <v>510671104</v>
      </c>
      <c r="L1282">
        <f>'pure data'!Q1282</f>
        <v>0</v>
      </c>
      <c r="M1282" t="str">
        <f>'pure data'!T1282</f>
        <v>yes</v>
      </c>
      <c r="N1282" t="str">
        <f>'pure data'!D1282</f>
        <v>Use</v>
      </c>
      <c r="O1282" t="str">
        <f>'pure data'!E1282 &amp; " " &amp; 'pure data'!F1282</f>
        <v>Joel Bamigboye jb15g13</v>
      </c>
      <c r="P1282" t="s">
        <v>2130</v>
      </c>
      <c r="Q1282" s="1">
        <f>'pure data'!C1282</f>
        <v>42403.375</v>
      </c>
      <c r="R1282" s="1">
        <f>'pure data'!L1282</f>
        <v>42403.433333333334</v>
      </c>
      <c r="S1282" t="str">
        <f>'pure data'!F1282 &amp; "@soton.ac.uk"</f>
        <v>jb15g13@soton.ac.uk</v>
      </c>
      <c r="T1282">
        <f>'pure data'!B1282</f>
        <v>82945</v>
      </c>
      <c r="U1282" t="str">
        <f>'pure data'!R1282</f>
        <v>2016/2</v>
      </c>
      <c r="V1282" t="str">
        <f>'pure data'!M1282</f>
        <v>L. Wollatz</v>
      </c>
    </row>
    <row r="1283" spans="2:22" x14ac:dyDescent="0.2">
      <c r="B1283" t="str">
        <f>'pure data'!A1283</f>
        <v>Printer 18</v>
      </c>
      <c r="C1283">
        <f>'pure data'!G1283</f>
        <v>425580264</v>
      </c>
      <c r="D1283" s="13">
        <f>'pure data'!H1283</f>
        <v>0.12847222222222224</v>
      </c>
      <c r="E1283">
        <f>'pure data'!I1283</f>
        <v>37</v>
      </c>
      <c r="F1283">
        <f>'pure data'!J1283</f>
        <v>6.5</v>
      </c>
      <c r="G1283" t="str">
        <f>'pure data'!K1283</f>
        <v>No</v>
      </c>
      <c r="H1283" t="str">
        <f>'pure data'!M1283</f>
        <v>L. Wollatz</v>
      </c>
      <c r="I1283" t="str">
        <f>'pure data'!N1283</f>
        <v>undergraduate</v>
      </c>
      <c r="J1283" t="str">
        <f>'pure data'!O1283</f>
        <v>FEEG6012 - GDP 78</v>
      </c>
      <c r="K1283">
        <f>'pure data'!P1283</f>
        <v>510667101</v>
      </c>
      <c r="L1283">
        <f>'pure data'!Q1283</f>
        <v>0</v>
      </c>
      <c r="M1283" t="str">
        <f>'pure data'!T1283</f>
        <v>yes</v>
      </c>
      <c r="N1283" t="str">
        <f>'pure data'!D1283</f>
        <v>Use</v>
      </c>
      <c r="O1283" t="str">
        <f>'pure data'!E1283 &amp; " " &amp; 'pure data'!F1283</f>
        <v>M. A. M. mam2g12</v>
      </c>
      <c r="P1283" t="s">
        <v>2130</v>
      </c>
      <c r="Q1283" s="1">
        <f>'pure data'!C1283</f>
        <v>42403.375</v>
      </c>
      <c r="R1283" s="1">
        <f>'pure data'!L1283</f>
        <v>42403.503472222219</v>
      </c>
      <c r="S1283" t="str">
        <f>'pure data'!F1283 &amp; "@soton.ac.uk"</f>
        <v>mam2g12@soton.ac.uk</v>
      </c>
      <c r="T1283">
        <f>'pure data'!B1283</f>
        <v>84788</v>
      </c>
      <c r="U1283" t="str">
        <f>'pure data'!R1283</f>
        <v>2016/2</v>
      </c>
      <c r="V1283" t="str">
        <f>'pure data'!M1283</f>
        <v>L. Wollatz</v>
      </c>
    </row>
    <row r="1284" spans="2:22" x14ac:dyDescent="0.2">
      <c r="B1284" t="str">
        <f>'pure data'!A1284</f>
        <v>Printer 3</v>
      </c>
      <c r="C1284">
        <f>'pure data'!G1284</f>
        <v>427051803</v>
      </c>
      <c r="D1284" s="13">
        <f>'pure data'!H1284</f>
        <v>9.930555555555555E-2</v>
      </c>
      <c r="E1284">
        <f>'pure data'!I1284</f>
        <v>30.1</v>
      </c>
      <c r="F1284">
        <f>'pure data'!J1284</f>
        <v>5.5</v>
      </c>
      <c r="G1284" t="str">
        <f>'pure data'!K1284</f>
        <v>No</v>
      </c>
      <c r="H1284" t="str">
        <f>'pure data'!M1284</f>
        <v>L. Wollatz</v>
      </c>
      <c r="I1284" t="str">
        <f>'pure data'!N1284</f>
        <v>undergraduate</v>
      </c>
      <c r="J1284" t="str">
        <f>'pure data'!O1284</f>
        <v>SUHPS Transmission</v>
      </c>
      <c r="K1284">
        <f>'pure data'!P1284</f>
        <v>511589101</v>
      </c>
      <c r="L1284">
        <f>'pure data'!Q1284</f>
        <v>0</v>
      </c>
      <c r="M1284" t="str">
        <f>'pure data'!T1284</f>
        <v>yes</v>
      </c>
      <c r="N1284" t="str">
        <f>'pure data'!D1284</f>
        <v>Use</v>
      </c>
      <c r="O1284" t="str">
        <f>'pure data'!E1284 &amp; " " &amp; 'pure data'!F1284</f>
        <v>A. W. aw13g12</v>
      </c>
      <c r="P1284" t="s">
        <v>2130</v>
      </c>
      <c r="Q1284" s="1">
        <f>'pure data'!C1284</f>
        <v>42403.375</v>
      </c>
      <c r="R1284" s="1">
        <f>'pure data'!L1284</f>
        <v>42403.474305555559</v>
      </c>
      <c r="S1284" t="str">
        <f>'pure data'!F1284 &amp; "@soton.ac.uk"</f>
        <v>aw13g12@soton.ac.uk</v>
      </c>
      <c r="T1284">
        <f>'pure data'!B1284</f>
        <v>82953</v>
      </c>
      <c r="U1284" t="str">
        <f>'pure data'!R1284</f>
        <v>2016/2</v>
      </c>
      <c r="V1284" t="str">
        <f>'pure data'!M1284</f>
        <v>L. Wollatz</v>
      </c>
    </row>
    <row r="1285" spans="2:22" x14ac:dyDescent="0.2">
      <c r="B1285" t="str">
        <f>'pure data'!A1285</f>
        <v>Printer 9</v>
      </c>
      <c r="C1285">
        <f>'pure data'!G1285</f>
        <v>226509393</v>
      </c>
      <c r="D1285" s="13">
        <f>'pure data'!H1285</f>
        <v>3.4027777777777775E-2</v>
      </c>
      <c r="E1285">
        <f>'pure data'!I1285</f>
        <v>9.3000000000000007</v>
      </c>
      <c r="F1285">
        <f>'pure data'!J1285</f>
        <v>2.5</v>
      </c>
      <c r="G1285" t="str">
        <f>'pure data'!K1285</f>
        <v>No</v>
      </c>
      <c r="H1285" t="str">
        <f>'pure data'!M1285</f>
        <v>L. Wollatz</v>
      </c>
      <c r="I1285" t="str">
        <f>'pure data'!N1285</f>
        <v>postgraduate</v>
      </c>
      <c r="J1285" t="str">
        <f>'pure data'!O1285</f>
        <v>PhD project</v>
      </c>
      <c r="K1285">
        <f>'pure data'!P1285</f>
        <v>513045101</v>
      </c>
      <c r="L1285" t="str">
        <f>'pure data'!Q1285</f>
        <v>Budget Holder William Powrie</v>
      </c>
      <c r="M1285" t="str">
        <f>'pure data'!T1285</f>
        <v>yes</v>
      </c>
      <c r="N1285" t="str">
        <f>'pure data'!D1285</f>
        <v>Use</v>
      </c>
      <c r="O1285" t="str">
        <f>'pure data'!E1285 &amp; " " &amp; 'pure data'!F1285</f>
        <v>D. R. M. M. drmm1g13</v>
      </c>
      <c r="P1285" t="s">
        <v>2130</v>
      </c>
      <c r="Q1285" s="1">
        <f>'pure data'!C1285</f>
        <v>42403.375</v>
      </c>
      <c r="R1285" s="1">
        <f>'pure data'!L1285</f>
        <v>42403.40902777778</v>
      </c>
      <c r="S1285" t="str">
        <f>'pure data'!F1285 &amp; "@soton.ac.uk"</f>
        <v>drmm1g13@soton.ac.uk</v>
      </c>
      <c r="T1285">
        <f>'pure data'!B1285</f>
        <v>80213</v>
      </c>
      <c r="U1285" t="str">
        <f>'pure data'!R1285</f>
        <v>2016/2</v>
      </c>
      <c r="V1285" t="str">
        <f>'pure data'!M1285</f>
        <v>L. Wollatz</v>
      </c>
    </row>
    <row r="1286" spans="2:22" x14ac:dyDescent="0.2">
      <c r="B1286" t="str">
        <f>'pure data'!A1286</f>
        <v>Printer 22</v>
      </c>
      <c r="C1286">
        <f>'pure data'!G1286</f>
        <v>425965085</v>
      </c>
      <c r="D1286" s="13">
        <f>'pure data'!H1286</f>
        <v>2.361111111111111E-2</v>
      </c>
      <c r="E1286">
        <f>'pure data'!I1286</f>
        <v>4.8</v>
      </c>
      <c r="F1286">
        <f>'pure data'!J1286</f>
        <v>1.5</v>
      </c>
      <c r="G1286" t="str">
        <f>'pure data'!K1286</f>
        <v>No</v>
      </c>
      <c r="H1286" t="str">
        <f>'pure data'!M1286</f>
        <v>L. Wollatz</v>
      </c>
      <c r="I1286" t="str">
        <f>'pure data'!N1286</f>
        <v>undergraduate</v>
      </c>
      <c r="J1286" t="str">
        <f>'pure data'!O1286</f>
        <v>FEEG3003 - IP 440</v>
      </c>
      <c r="K1286">
        <f>'pure data'!P1286</f>
        <v>510671104</v>
      </c>
      <c r="L1286">
        <f>'pure data'!Q1286</f>
        <v>0</v>
      </c>
      <c r="M1286" t="str">
        <f>'pure data'!T1286</f>
        <v>yes</v>
      </c>
      <c r="N1286" t="str">
        <f>'pure data'!D1286</f>
        <v>Use</v>
      </c>
      <c r="O1286" t="str">
        <f>'pure data'!E1286 &amp; " " &amp; 'pure data'!F1286</f>
        <v>Joel Bamigboye jb15g13</v>
      </c>
      <c r="P1286" t="s">
        <v>2130</v>
      </c>
      <c r="Q1286" s="1">
        <f>'pure data'!C1286</f>
        <v>42403.386805555558</v>
      </c>
      <c r="R1286" s="1">
        <f>'pure data'!L1286</f>
        <v>42403.410416666666</v>
      </c>
      <c r="S1286" t="str">
        <f>'pure data'!F1286 &amp; "@soton.ac.uk"</f>
        <v>jb15g13@soton.ac.uk</v>
      </c>
      <c r="T1286">
        <f>'pure data'!B1286</f>
        <v>84047</v>
      </c>
      <c r="U1286" t="str">
        <f>'pure data'!R1286</f>
        <v>2016/2</v>
      </c>
      <c r="V1286" t="str">
        <f>'pure data'!M1286</f>
        <v>L. Wollatz</v>
      </c>
    </row>
    <row r="1287" spans="2:22" x14ac:dyDescent="0.2">
      <c r="B1287" t="str">
        <f>'pure data'!A1287</f>
        <v>Printer 24</v>
      </c>
      <c r="C1287">
        <f>'pure data'!G1287</f>
        <v>226685922</v>
      </c>
      <c r="D1287" s="13">
        <f>'pure data'!H1287</f>
        <v>0.27499999999999997</v>
      </c>
      <c r="E1287">
        <f>'pure data'!I1287</f>
        <v>38.9</v>
      </c>
      <c r="F1287">
        <f>'pure data'!J1287</f>
        <v>15.5</v>
      </c>
      <c r="G1287" t="str">
        <f>'pure data'!K1287</f>
        <v>No</v>
      </c>
      <c r="H1287" t="str">
        <f>'pure data'!M1287</f>
        <v>L. Wollatz</v>
      </c>
      <c r="I1287" t="str">
        <f>'pure data'!N1287</f>
        <v>postgraduate</v>
      </c>
      <c r="J1287" t="str">
        <f>'pure data'!O1287</f>
        <v>Crane</v>
      </c>
      <c r="K1287">
        <f>'pure data'!P1287</f>
        <v>513256101</v>
      </c>
      <c r="L1287">
        <f>'pure data'!Q1287</f>
        <v>0</v>
      </c>
      <c r="M1287" t="str">
        <f>'pure data'!T1287</f>
        <v>yes</v>
      </c>
      <c r="N1287" t="str">
        <f>'pure data'!D1287</f>
        <v>Use</v>
      </c>
      <c r="O1287" t="str">
        <f>'pure data'!E1287 &amp; " " &amp; 'pure data'!F1287</f>
        <v>S. M. sm1v13</v>
      </c>
      <c r="P1287" t="s">
        <v>2130</v>
      </c>
      <c r="Q1287" s="1">
        <f>'pure data'!C1287</f>
        <v>42403.375</v>
      </c>
      <c r="R1287" s="1">
        <f>'pure data'!L1287</f>
        <v>42403.65</v>
      </c>
      <c r="S1287" t="str">
        <f>'pure data'!F1287 &amp; "@soton.ac.uk"</f>
        <v>sm1v13@soton.ac.uk</v>
      </c>
      <c r="T1287">
        <f>'pure data'!B1287</f>
        <v>503039</v>
      </c>
      <c r="U1287" t="str">
        <f>'pure data'!R1287</f>
        <v>2016/2</v>
      </c>
      <c r="V1287" t="str">
        <f>'pure data'!M1287</f>
        <v>L. Wollatz</v>
      </c>
    </row>
    <row r="1288" spans="2:22" x14ac:dyDescent="0.2">
      <c r="B1288" t="str">
        <f>'pure data'!A1288</f>
        <v>Printer 22</v>
      </c>
      <c r="C1288">
        <f>'pure data'!G1288</f>
        <v>425965085</v>
      </c>
      <c r="D1288" s="13">
        <f>'pure data'!H1288</f>
        <v>5.5555555555555552E-2</v>
      </c>
      <c r="E1288">
        <f>'pure data'!I1288</f>
        <v>18</v>
      </c>
      <c r="F1288">
        <f>'pure data'!J1288</f>
        <v>3</v>
      </c>
      <c r="G1288" t="str">
        <f>'pure data'!K1288</f>
        <v>No</v>
      </c>
      <c r="H1288" t="str">
        <f>'pure data'!M1288</f>
        <v>L. Wollatz</v>
      </c>
      <c r="I1288" t="str">
        <f>'pure data'!N1288</f>
        <v>undergraduate</v>
      </c>
      <c r="J1288" t="str">
        <f>'pure data'!O1288</f>
        <v>FEEG3003 - IP 440</v>
      </c>
      <c r="K1288">
        <f>'pure data'!P1288</f>
        <v>510671104</v>
      </c>
      <c r="L1288">
        <f>'pure data'!Q1288</f>
        <v>0</v>
      </c>
      <c r="M1288" t="str">
        <f>'pure data'!T1288</f>
        <v>yes</v>
      </c>
      <c r="N1288" t="str">
        <f>'pure data'!D1288</f>
        <v>Use</v>
      </c>
      <c r="O1288" t="str">
        <f>'pure data'!E1288 &amp; " " &amp; 'pure data'!F1288</f>
        <v>Joel Bamigboye jb15g13</v>
      </c>
      <c r="P1288" t="s">
        <v>2130</v>
      </c>
      <c r="Q1288" s="1">
        <f>'pure data'!C1288</f>
        <v>42403.410416666666</v>
      </c>
      <c r="R1288" s="1">
        <f>'pure data'!L1288</f>
        <v>42403.46597222222</v>
      </c>
      <c r="S1288" t="str">
        <f>'pure data'!F1288 &amp; "@soton.ac.uk"</f>
        <v>jb15g13@soton.ac.uk</v>
      </c>
      <c r="T1288">
        <f>'pure data'!B1288</f>
        <v>84047</v>
      </c>
      <c r="U1288" t="str">
        <f>'pure data'!R1288</f>
        <v>2016/2</v>
      </c>
      <c r="V1288" t="str">
        <f>'pure data'!M1288</f>
        <v>L. Wollatz</v>
      </c>
    </row>
    <row r="1289" spans="2:22" x14ac:dyDescent="0.2">
      <c r="B1289" t="str">
        <f>'pure data'!A1289</f>
        <v>Printer 26</v>
      </c>
      <c r="C1289">
        <f>'pure data'!G1289</f>
        <v>427051803</v>
      </c>
      <c r="D1289" s="13">
        <f>'pure data'!H1289</f>
        <v>0.97916666666666663</v>
      </c>
      <c r="E1289">
        <f>'pure data'!I1289</f>
        <v>372.9</v>
      </c>
      <c r="F1289">
        <f>'pure data'!J1289</f>
        <v>54</v>
      </c>
      <c r="G1289" t="str">
        <f>'pure data'!K1289</f>
        <v>No</v>
      </c>
      <c r="H1289" t="str">
        <f>'pure data'!M1289</f>
        <v>L. Wollatz</v>
      </c>
      <c r="I1289" t="str">
        <f>'pure data'!N1289</f>
        <v>undergraduate</v>
      </c>
      <c r="J1289" t="str">
        <f>'pure data'!O1289</f>
        <v>FEEG6012 - GDP 10</v>
      </c>
      <c r="K1289">
        <f>'pure data'!P1289</f>
        <v>510667101</v>
      </c>
      <c r="L1289" t="str">
        <f>'pure data'!Q1289</f>
        <v>student not known to do a GDP</v>
      </c>
      <c r="M1289" t="str">
        <f>'pure data'!T1289</f>
        <v>yes</v>
      </c>
      <c r="N1289" t="str">
        <f>'pure data'!D1289</f>
        <v>Use</v>
      </c>
      <c r="O1289" t="str">
        <f>'pure data'!E1289 &amp; " " &amp; 'pure data'!F1289</f>
        <v>A. W. aw13g12</v>
      </c>
      <c r="P1289" t="s">
        <v>2130</v>
      </c>
      <c r="Q1289" s="1">
        <f>'pure data'!C1289</f>
        <v>42403.375</v>
      </c>
      <c r="R1289" s="1">
        <f>'pure data'!L1289</f>
        <v>42404.354166666664</v>
      </c>
      <c r="S1289" t="str">
        <f>'pure data'!F1289 &amp; "@soton.ac.uk"</f>
        <v>aw13g12@soton.ac.uk</v>
      </c>
      <c r="T1289">
        <f>'pure data'!B1289</f>
        <v>503063</v>
      </c>
      <c r="U1289" t="str">
        <f>'pure data'!R1289</f>
        <v>2016/2</v>
      </c>
      <c r="V1289" t="str">
        <f>'pure data'!M1289</f>
        <v>L. Wollatz</v>
      </c>
    </row>
    <row r="1290" spans="2:22" x14ac:dyDescent="0.2">
      <c r="B1290" t="str">
        <f>'pure data'!A1290</f>
        <v>Printer 23</v>
      </c>
      <c r="C1290">
        <f>'pure data'!G1290</f>
        <v>425965085</v>
      </c>
      <c r="D1290" s="13">
        <f>'pure data'!H1290</f>
        <v>0.1125</v>
      </c>
      <c r="E1290">
        <f>'pure data'!I1290</f>
        <v>37.200000000000003</v>
      </c>
      <c r="F1290">
        <f>'pure data'!J1290</f>
        <v>6</v>
      </c>
      <c r="G1290" t="str">
        <f>'pure data'!K1290</f>
        <v>No</v>
      </c>
      <c r="H1290" t="str">
        <f>'pure data'!M1290</f>
        <v>L. Wollatz</v>
      </c>
      <c r="I1290" t="str">
        <f>'pure data'!N1290</f>
        <v>undergraduate</v>
      </c>
      <c r="J1290" t="str">
        <f>'pure data'!O1290</f>
        <v>FEEG3003 - IP 440</v>
      </c>
      <c r="K1290">
        <f>'pure data'!P1290</f>
        <v>510671104</v>
      </c>
      <c r="L1290">
        <f>'pure data'!Q1290</f>
        <v>0</v>
      </c>
      <c r="M1290" t="str">
        <f>'pure data'!T1290</f>
        <v>yes</v>
      </c>
      <c r="N1290" t="str">
        <f>'pure data'!D1290</f>
        <v>Use</v>
      </c>
      <c r="O1290" t="str">
        <f>'pure data'!E1290 &amp; " " &amp; 'pure data'!F1290</f>
        <v>Joel Bamigboye jb15g13</v>
      </c>
      <c r="P1290" t="s">
        <v>2130</v>
      </c>
      <c r="Q1290" s="1">
        <f>'pure data'!C1290</f>
        <v>42403.433333333334</v>
      </c>
      <c r="R1290" s="1">
        <f>'pure data'!L1290</f>
        <v>42403.545833333337</v>
      </c>
      <c r="S1290" t="str">
        <f>'pure data'!F1290 &amp; "@soton.ac.uk"</f>
        <v>jb15g13@soton.ac.uk</v>
      </c>
      <c r="T1290">
        <f>'pure data'!B1290</f>
        <v>82945</v>
      </c>
      <c r="U1290" t="str">
        <f>'pure data'!R1290</f>
        <v>2016/2</v>
      </c>
      <c r="V1290" t="str">
        <f>'pure data'!M1290</f>
        <v>L. Wollatz</v>
      </c>
    </row>
    <row r="1291" spans="2:22" x14ac:dyDescent="0.2">
      <c r="B1291" t="str">
        <f>'pure data'!A1291</f>
        <v>Printer 20</v>
      </c>
      <c r="C1291">
        <f>'pure data'!G1291</f>
        <v>426360225</v>
      </c>
      <c r="D1291" s="13">
        <f>'pure data'!H1291</f>
        <v>0.20277777777777781</v>
      </c>
      <c r="E1291">
        <f>'pure data'!I1291</f>
        <v>47.2</v>
      </c>
      <c r="F1291">
        <f>'pure data'!J1291</f>
        <v>10</v>
      </c>
      <c r="G1291" t="str">
        <f>'pure data'!K1291</f>
        <v>No</v>
      </c>
      <c r="H1291" t="str">
        <f>'pure data'!M1291</f>
        <v>J. Nelson</v>
      </c>
      <c r="I1291" t="str">
        <f>'pure data'!N1291</f>
        <v>undergraduate</v>
      </c>
      <c r="J1291" t="str">
        <f>'pure data'!O1291</f>
        <v>FEEG3003 - IP 357</v>
      </c>
      <c r="K1291">
        <f>'pure data'!P1291</f>
        <v>510671104</v>
      </c>
      <c r="L1291">
        <f>'pure data'!Q1291</f>
        <v>0</v>
      </c>
      <c r="M1291" t="str">
        <f>'pure data'!T1291</f>
        <v>yes</v>
      </c>
      <c r="N1291" t="str">
        <f>'pure data'!D1291</f>
        <v>Use</v>
      </c>
      <c r="O1291" t="str">
        <f>'pure data'!E1291 &amp; " " &amp; 'pure data'!F1291</f>
        <v>D. M. G. L. dmgl1e13</v>
      </c>
      <c r="P1291" t="s">
        <v>2130</v>
      </c>
      <c r="Q1291" s="1">
        <f>'pure data'!C1291</f>
        <v>42403.375</v>
      </c>
      <c r="R1291" s="1">
        <f>'pure data'!L1291</f>
        <v>42403.577777777777</v>
      </c>
      <c r="S1291" t="str">
        <f>'pure data'!F1291 &amp; "@soton.ac.uk"</f>
        <v>dmgl1e13@soton.ac.uk</v>
      </c>
      <c r="T1291">
        <f>'pure data'!B1291</f>
        <v>84097</v>
      </c>
      <c r="U1291" t="str">
        <f>'pure data'!R1291</f>
        <v>2016/2</v>
      </c>
      <c r="V1291" t="str">
        <f>'pure data'!M1291</f>
        <v>J. Nelson</v>
      </c>
    </row>
    <row r="1292" spans="2:22" x14ac:dyDescent="0.2">
      <c r="B1292" t="str">
        <f>'pure data'!A1292</f>
        <v>Printer 21</v>
      </c>
      <c r="C1292">
        <f>'pure data'!G1292</f>
        <v>425490087</v>
      </c>
      <c r="D1292" s="13">
        <f>'pure data'!H1292</f>
        <v>1.7361111111111112E-2</v>
      </c>
      <c r="E1292">
        <f>'pure data'!I1292</f>
        <v>4.7</v>
      </c>
      <c r="F1292">
        <f>'pure data'!J1292</f>
        <v>1</v>
      </c>
      <c r="G1292" t="str">
        <f>'pure data'!K1292</f>
        <v>No</v>
      </c>
      <c r="H1292" t="str">
        <f>'pure data'!M1292</f>
        <v>E. Kartaki</v>
      </c>
      <c r="I1292" t="str">
        <f>'pure data'!N1292</f>
        <v>undergraduate</v>
      </c>
      <c r="J1292" t="str">
        <f>'pure data'!O1292</f>
        <v>FEEG6012 - GDP 12</v>
      </c>
      <c r="K1292">
        <f>'pure data'!P1292</f>
        <v>510667101</v>
      </c>
      <c r="L1292">
        <f>'pure data'!Q1292</f>
        <v>0</v>
      </c>
      <c r="M1292" t="str">
        <f>'pure data'!T1292</f>
        <v>yes</v>
      </c>
      <c r="N1292" t="str">
        <f>'pure data'!D1292</f>
        <v>Use</v>
      </c>
      <c r="O1292" t="str">
        <f>'pure data'!E1292 &amp; " " &amp; 'pure data'!F1292</f>
        <v>Tom Bate tb12g12</v>
      </c>
      <c r="P1292" t="s">
        <v>2130</v>
      </c>
      <c r="Q1292" s="1">
        <f>'pure data'!C1292</f>
        <v>42403.375</v>
      </c>
      <c r="R1292" s="1">
        <f>'pure data'!L1292</f>
        <v>42403.392361111109</v>
      </c>
      <c r="S1292" t="str">
        <f>'pure data'!F1292 &amp; "@soton.ac.uk"</f>
        <v>tb12g12@soton.ac.uk</v>
      </c>
      <c r="T1292">
        <f>'pure data'!B1292</f>
        <v>63120</v>
      </c>
      <c r="U1292" t="str">
        <f>'pure data'!R1292</f>
        <v>2016/2</v>
      </c>
      <c r="V1292" t="str">
        <f>'pure data'!M1292</f>
        <v>E. Kartaki</v>
      </c>
    </row>
    <row r="1293" spans="2:22" x14ac:dyDescent="0.2">
      <c r="B1293" t="str">
        <f>'pure data'!A1293</f>
        <v>Printer 13</v>
      </c>
      <c r="C1293">
        <f>'pure data'!G1293</f>
        <v>426085003</v>
      </c>
      <c r="D1293" s="13">
        <f>'pure data'!H1293</f>
        <v>1.1111111111111112E-2</v>
      </c>
      <c r="E1293">
        <f>'pure data'!I1293</f>
        <v>3.1</v>
      </c>
      <c r="F1293">
        <f>'pure data'!J1293</f>
        <v>1</v>
      </c>
      <c r="G1293" t="str">
        <f>'pure data'!K1293</f>
        <v>No</v>
      </c>
      <c r="H1293" t="str">
        <f>'pure data'!M1293</f>
        <v>E. Kartaki</v>
      </c>
      <c r="I1293" t="str">
        <f>'pure data'!N1293</f>
        <v>undergraduate</v>
      </c>
      <c r="J1293" t="str">
        <f>'pure data'!O1293</f>
        <v>FEEG3003 - IP 202</v>
      </c>
      <c r="K1293">
        <f>'pure data'!P1293</f>
        <v>510671108</v>
      </c>
      <c r="L1293">
        <f>'pure data'!Q1293</f>
        <v>0</v>
      </c>
      <c r="M1293" t="str">
        <f>'pure data'!T1293</f>
        <v>yes</v>
      </c>
      <c r="N1293" t="str">
        <f>'pure data'!D1293</f>
        <v>Use</v>
      </c>
      <c r="O1293" t="str">
        <f>'pure data'!E1293 &amp; " " &amp; 'pure data'!F1293</f>
        <v>R. D. S. rds1g13</v>
      </c>
      <c r="P1293" t="s">
        <v>2130</v>
      </c>
      <c r="Q1293" s="1">
        <f>'pure data'!C1293</f>
        <v>42403.375</v>
      </c>
      <c r="R1293" s="1">
        <f>'pure data'!L1293</f>
        <v>42403.386111111111</v>
      </c>
      <c r="S1293" t="str">
        <f>'pure data'!F1293 &amp; "@soton.ac.uk"</f>
        <v>rds1g13@soton.ac.uk</v>
      </c>
      <c r="T1293">
        <f>'pure data'!B1293</f>
        <v>80233</v>
      </c>
      <c r="U1293" t="str">
        <f>'pure data'!R1293</f>
        <v>2016/2</v>
      </c>
      <c r="V1293" t="str">
        <f>'pure data'!M1293</f>
        <v>E. Kartaki</v>
      </c>
    </row>
    <row r="1294" spans="2:22" x14ac:dyDescent="0.2">
      <c r="B1294" t="str">
        <f>'pure data'!A1294</f>
        <v>Printer 9</v>
      </c>
      <c r="C1294">
        <f>'pure data'!G1294</f>
        <v>226509393</v>
      </c>
      <c r="D1294" s="13">
        <f>'pure data'!H1294</f>
        <v>7.8472222222222221E-2</v>
      </c>
      <c r="E1294">
        <f>'pure data'!I1294</f>
        <v>40</v>
      </c>
      <c r="F1294">
        <f>'pure data'!J1294</f>
        <v>6</v>
      </c>
      <c r="G1294" t="str">
        <f>'pure data'!K1294</f>
        <v>No</v>
      </c>
      <c r="H1294" t="str">
        <f>'pure data'!M1294</f>
        <v>E. Kartaki</v>
      </c>
      <c r="I1294" t="str">
        <f>'pure data'!N1294</f>
        <v>postgraduate</v>
      </c>
      <c r="J1294" t="str">
        <f>'pure data'!O1294</f>
        <v>PhD project</v>
      </c>
      <c r="K1294">
        <f>'pure data'!P1294</f>
        <v>513045101</v>
      </c>
      <c r="L1294" t="str">
        <f>'pure data'!Q1294</f>
        <v>Budjet holder William Powrie</v>
      </c>
      <c r="M1294" t="str">
        <f>'pure data'!T1294</f>
        <v>yes</v>
      </c>
      <c r="N1294" t="str">
        <f>'pure data'!D1294</f>
        <v>Use</v>
      </c>
      <c r="O1294" t="str">
        <f>'pure data'!E1294 &amp; " " &amp; 'pure data'!F1294</f>
        <v>D. R. M. M. drmm1g13</v>
      </c>
      <c r="P1294" t="s">
        <v>2130</v>
      </c>
      <c r="Q1294" s="1">
        <f>'pure data'!C1294</f>
        <v>42403.40902777778</v>
      </c>
      <c r="R1294" s="1">
        <f>'pure data'!L1294</f>
        <v>42403.487500000003</v>
      </c>
      <c r="S1294" t="str">
        <f>'pure data'!F1294 &amp; "@soton.ac.uk"</f>
        <v>drmm1g13@soton.ac.uk</v>
      </c>
      <c r="T1294">
        <f>'pure data'!B1294</f>
        <v>80213</v>
      </c>
      <c r="U1294" t="str">
        <f>'pure data'!R1294</f>
        <v>2016/2</v>
      </c>
      <c r="V1294" t="str">
        <f>'pure data'!M1294</f>
        <v>E. Kartaki</v>
      </c>
    </row>
    <row r="1295" spans="2:22" x14ac:dyDescent="0.2">
      <c r="B1295" t="str">
        <f>'pure data'!A1295</f>
        <v>Printer 1</v>
      </c>
      <c r="C1295">
        <f>'pure data'!G1295</f>
        <v>426033488</v>
      </c>
      <c r="D1295" s="13">
        <f>'pure data'!H1295</f>
        <v>0.25</v>
      </c>
      <c r="E1295">
        <f>'pure data'!I1295</f>
        <v>85</v>
      </c>
      <c r="F1295">
        <f>'pure data'!J1295</f>
        <v>13.5</v>
      </c>
      <c r="G1295" t="str">
        <f>'pure data'!K1295</f>
        <v>No</v>
      </c>
      <c r="H1295" t="str">
        <f>'pure data'!M1295</f>
        <v>E. Kartaki</v>
      </c>
      <c r="I1295" t="str">
        <f>'pure data'!N1295</f>
        <v>undergraduate</v>
      </c>
      <c r="J1295" t="str">
        <f>'pure data'!O1295</f>
        <v>FEEG3003 - IP 150</v>
      </c>
      <c r="K1295">
        <f>'pure data'!P1295</f>
        <v>510671102</v>
      </c>
      <c r="L1295">
        <f>'pure data'!Q1295</f>
        <v>0</v>
      </c>
      <c r="M1295" t="str">
        <f>'pure data'!T1295</f>
        <v>yes</v>
      </c>
      <c r="N1295" t="str">
        <f>'pure data'!D1295</f>
        <v>Use</v>
      </c>
      <c r="O1295" t="str">
        <f>'pure data'!E1295 &amp; " " &amp; 'pure data'!F1295</f>
        <v>M. J. R. mjr1g13</v>
      </c>
      <c r="P1295" t="s">
        <v>2130</v>
      </c>
      <c r="Q1295" s="1">
        <f>'pure data'!C1295</f>
        <v>42403.375</v>
      </c>
      <c r="R1295" s="1">
        <f>'pure data'!L1295</f>
        <v>42403.625</v>
      </c>
      <c r="S1295" t="str">
        <f>'pure data'!F1295 &amp; "@soton.ac.uk"</f>
        <v>mjr1g13@soton.ac.uk</v>
      </c>
      <c r="T1295">
        <f>'pure data'!B1295</f>
        <v>63514</v>
      </c>
      <c r="U1295" t="str">
        <f>'pure data'!R1295</f>
        <v>2016/2</v>
      </c>
      <c r="V1295" t="str">
        <f>'pure data'!M1295</f>
        <v>E. Kartaki</v>
      </c>
    </row>
    <row r="1296" spans="2:22" x14ac:dyDescent="0.2">
      <c r="B1296" t="str">
        <f>'pure data'!A1296</f>
        <v>Printer 10</v>
      </c>
      <c r="C1296">
        <f>'pure data'!G1296</f>
        <v>426771241</v>
      </c>
      <c r="D1296" s="13">
        <f>'pure data'!H1296</f>
        <v>2.2916666666666669E-2</v>
      </c>
      <c r="E1296">
        <f>'pure data'!I1296</f>
        <v>5.7</v>
      </c>
      <c r="F1296">
        <f>'pure data'!J1296</f>
        <v>1.5</v>
      </c>
      <c r="G1296" t="str">
        <f>'pure data'!K1296</f>
        <v>No</v>
      </c>
      <c r="H1296" t="str">
        <f>'pure data'!M1296</f>
        <v>E. Kartaki</v>
      </c>
      <c r="I1296" t="str">
        <f>'pure data'!N1296</f>
        <v>undergraduate</v>
      </c>
      <c r="J1296" t="str">
        <f>'pure data'!O1296</f>
        <v>FEEG2001 - UAV 15</v>
      </c>
      <c r="K1296">
        <f>'pure data'!P1296</f>
        <v>510312110</v>
      </c>
      <c r="L1296">
        <f>'pure data'!Q1296</f>
        <v>0</v>
      </c>
      <c r="M1296" t="str">
        <f>'pure data'!T1296</f>
        <v>yes</v>
      </c>
      <c r="N1296" t="str">
        <f>'pure data'!D1296</f>
        <v>Use</v>
      </c>
      <c r="O1296" t="str">
        <f>'pure data'!E1296 &amp; " " &amp; 'pure data'!F1296</f>
        <v>J. M. S. R. jmsr1g14</v>
      </c>
      <c r="P1296" t="s">
        <v>2130</v>
      </c>
      <c r="Q1296" s="1">
        <f>'pure data'!C1296</f>
        <v>42403.375</v>
      </c>
      <c r="R1296" s="1">
        <f>'pure data'!L1296</f>
        <v>42403.397916666669</v>
      </c>
      <c r="S1296" t="str">
        <f>'pure data'!F1296 &amp; "@soton.ac.uk"</f>
        <v>jmsr1g14@soton.ac.uk</v>
      </c>
      <c r="T1296">
        <f>'pure data'!B1296</f>
        <v>80265</v>
      </c>
      <c r="U1296" t="str">
        <f>'pure data'!R1296</f>
        <v>2016/2</v>
      </c>
      <c r="V1296" t="str">
        <f>'pure data'!M1296</f>
        <v>E. Kartaki</v>
      </c>
    </row>
    <row r="1297" spans="2:22" x14ac:dyDescent="0.2">
      <c r="B1297" t="str">
        <f>'pure data'!A1297</f>
        <v>Printer 22</v>
      </c>
      <c r="C1297">
        <f>'pure data'!G1297</f>
        <v>425965085</v>
      </c>
      <c r="D1297" s="13">
        <f>'pure data'!H1297</f>
        <v>0.10972222222222222</v>
      </c>
      <c r="E1297">
        <f>'pure data'!I1297</f>
        <v>36.9</v>
      </c>
      <c r="F1297">
        <f>'pure data'!J1297</f>
        <v>6</v>
      </c>
      <c r="G1297" t="str">
        <f>'pure data'!K1297</f>
        <v>No</v>
      </c>
      <c r="H1297" t="str">
        <f>'pure data'!M1297</f>
        <v>E. Kartaki</v>
      </c>
      <c r="I1297" t="str">
        <f>'pure data'!N1297</f>
        <v>undergraduate</v>
      </c>
      <c r="J1297" t="str">
        <f>'pure data'!O1297</f>
        <v>FEEG3003 - IP 440</v>
      </c>
      <c r="K1297">
        <f>'pure data'!P1297</f>
        <v>510671104</v>
      </c>
      <c r="L1297" t="str">
        <f>'pure data'!Q1297</f>
        <v>failed</v>
      </c>
      <c r="M1297" t="str">
        <f>'pure data'!T1297</f>
        <v>no</v>
      </c>
      <c r="N1297" t="str">
        <f>'pure data'!D1297</f>
        <v>Use</v>
      </c>
      <c r="O1297" t="str">
        <f>'pure data'!E1297 &amp; " " &amp; 'pure data'!F1297</f>
        <v>Joel Bamigboye jb15g13</v>
      </c>
      <c r="P1297" t="s">
        <v>2130</v>
      </c>
      <c r="Q1297" s="1">
        <f>'pure data'!C1297</f>
        <v>42403.46597222222</v>
      </c>
      <c r="R1297" s="1">
        <f>'pure data'!L1297</f>
        <v>42403.476944444439</v>
      </c>
      <c r="S1297" t="str">
        <f>'pure data'!F1297 &amp; "@soton.ac.uk"</f>
        <v>jb15g13@soton.ac.uk</v>
      </c>
      <c r="T1297">
        <f>'pure data'!B1297</f>
        <v>84047</v>
      </c>
      <c r="U1297" t="str">
        <f>'pure data'!R1297</f>
        <v>2016/2</v>
      </c>
      <c r="V1297" t="str">
        <f>'pure data'!M1297</f>
        <v>E. Kartaki</v>
      </c>
    </row>
    <row r="1298" spans="2:22" x14ac:dyDescent="0.2">
      <c r="B1298" t="str">
        <f>'pure data'!A1298</f>
        <v>Printer 21</v>
      </c>
      <c r="C1298">
        <f>'pure data'!G1298</f>
        <v>425806696</v>
      </c>
      <c r="D1298" s="13">
        <f>'pure data'!H1298</f>
        <v>1.0416666666666666E-2</v>
      </c>
      <c r="E1298">
        <f>'pure data'!I1298</f>
        <v>2.1</v>
      </c>
      <c r="F1298">
        <f>'pure data'!J1298</f>
        <v>0.5</v>
      </c>
      <c r="G1298" t="str">
        <f>'pure data'!K1298</f>
        <v>No</v>
      </c>
      <c r="H1298" t="str">
        <f>'pure data'!M1298</f>
        <v>E. Kartaki</v>
      </c>
      <c r="I1298" t="str">
        <f>'pure data'!N1298</f>
        <v>undergraduate</v>
      </c>
      <c r="J1298" t="str">
        <f>'pure data'!O1298</f>
        <v>FEEG6012 - GDP 12</v>
      </c>
      <c r="K1298">
        <f>'pure data'!P1298</f>
        <v>510667101</v>
      </c>
      <c r="L1298">
        <f>'pure data'!Q1298</f>
        <v>0</v>
      </c>
      <c r="M1298" t="str">
        <f>'pure data'!T1298</f>
        <v>yes</v>
      </c>
      <c r="N1298" t="str">
        <f>'pure data'!D1298</f>
        <v>Use</v>
      </c>
      <c r="O1298" t="str">
        <f>'pure data'!E1298 &amp; " " &amp; 'pure data'!F1298</f>
        <v>J. S. T. jst1g12</v>
      </c>
      <c r="P1298" t="s">
        <v>2130</v>
      </c>
      <c r="Q1298" s="1">
        <f>'pure data'!C1298</f>
        <v>42403.392361111109</v>
      </c>
      <c r="R1298" s="1">
        <f>'pure data'!L1298</f>
        <v>42403.402777777774</v>
      </c>
      <c r="S1298" t="str">
        <f>'pure data'!F1298 &amp; "@soton.ac.uk"</f>
        <v>jst1g12@soton.ac.uk</v>
      </c>
      <c r="T1298">
        <f>'pure data'!B1298</f>
        <v>63120</v>
      </c>
      <c r="U1298" t="str">
        <f>'pure data'!R1298</f>
        <v>2016/2</v>
      </c>
      <c r="V1298" t="str">
        <f>'pure data'!M1298</f>
        <v>E. Kartaki</v>
      </c>
    </row>
    <row r="1299" spans="2:22" x14ac:dyDescent="0.2">
      <c r="B1299" t="str">
        <f>'pure data'!A1299</f>
        <v>Printer 3</v>
      </c>
      <c r="C1299">
        <f>'pure data'!G1299</f>
        <v>223634561</v>
      </c>
      <c r="D1299" s="13">
        <f>'pure data'!H1299</f>
        <v>8.3333333333333332E-3</v>
      </c>
      <c r="E1299">
        <f>'pure data'!I1299</f>
        <v>8</v>
      </c>
      <c r="F1299">
        <f>'pure data'!J1299</f>
        <v>1</v>
      </c>
      <c r="G1299" t="str">
        <f>'pure data'!K1299</f>
        <v>No</v>
      </c>
      <c r="H1299" t="str">
        <f>'pure data'!M1299</f>
        <v>E. Kartaki</v>
      </c>
      <c r="I1299" t="str">
        <f>'pure data'!N1299</f>
        <v>postgraduate</v>
      </c>
      <c r="J1299" t="str">
        <f>'pure data'!O1299</f>
        <v>PhD project UoS cubesat</v>
      </c>
      <c r="K1299">
        <f>'pure data'!P1299</f>
        <v>515840101</v>
      </c>
      <c r="L1299">
        <f>'pure data'!Q1299</f>
        <v>0</v>
      </c>
      <c r="M1299" t="str">
        <f>'pure data'!T1299</f>
        <v>yes</v>
      </c>
      <c r="N1299" t="str">
        <f>'pure data'!D1299</f>
        <v>Use</v>
      </c>
      <c r="O1299" t="str">
        <f>'pure data'!E1299 &amp; " " &amp; 'pure data'!F1299</f>
        <v>A. L. al11g09</v>
      </c>
      <c r="P1299" t="s">
        <v>2130</v>
      </c>
      <c r="Q1299" s="1">
        <f>'pure data'!C1299</f>
        <v>42403.474305555559</v>
      </c>
      <c r="R1299" s="1">
        <f>'pure data'!L1299</f>
        <v>42403.482638888891</v>
      </c>
      <c r="S1299" t="str">
        <f>'pure data'!F1299 &amp; "@soton.ac.uk"</f>
        <v>al11g09@soton.ac.uk</v>
      </c>
      <c r="T1299">
        <f>'pure data'!B1299</f>
        <v>82953</v>
      </c>
      <c r="U1299" t="str">
        <f>'pure data'!R1299</f>
        <v>2016/2</v>
      </c>
      <c r="V1299" t="str">
        <f>'pure data'!M1299</f>
        <v>E. Kartaki</v>
      </c>
    </row>
    <row r="1300" spans="2:22" x14ac:dyDescent="0.2">
      <c r="B1300" t="str">
        <f>'pure data'!A1300</f>
        <v>Printer 12</v>
      </c>
      <c r="C1300">
        <f>'pure data'!G1300</f>
        <v>426270897</v>
      </c>
      <c r="D1300" s="13">
        <f>'pure data'!H1300</f>
        <v>0.17222222222222225</v>
      </c>
      <c r="E1300">
        <f>'pure data'!I1300</f>
        <v>34.4</v>
      </c>
      <c r="F1300">
        <f>'pure data'!J1300</f>
        <v>8</v>
      </c>
      <c r="G1300" t="str">
        <f>'pure data'!K1300</f>
        <v>No</v>
      </c>
      <c r="H1300" t="str">
        <f>'pure data'!M1300</f>
        <v>E. Kartaki</v>
      </c>
      <c r="I1300" t="str">
        <f>'pure data'!N1300</f>
        <v>undergraduate</v>
      </c>
      <c r="J1300" t="str">
        <f>'pure data'!O1300</f>
        <v>FEEG3003 - IP 525</v>
      </c>
      <c r="K1300">
        <f>'pure data'!P1300</f>
        <v>510671104</v>
      </c>
      <c r="L1300">
        <f>'pure data'!Q1300</f>
        <v>0</v>
      </c>
      <c r="M1300" t="str">
        <f>'pure data'!T1300</f>
        <v>yes</v>
      </c>
      <c r="N1300" t="str">
        <f>'pure data'!D1300</f>
        <v>Use</v>
      </c>
      <c r="O1300" t="str">
        <f>'pure data'!E1300 &amp; " " &amp; 'pure data'!F1300</f>
        <v>Aniket Chopda ac9g13</v>
      </c>
      <c r="P1300" t="s">
        <v>2130</v>
      </c>
      <c r="Q1300" s="1">
        <f>'pure data'!C1300</f>
        <v>42403.522222222222</v>
      </c>
      <c r="R1300" s="1">
        <f>'pure data'!L1300</f>
        <v>42403.694444444445</v>
      </c>
      <c r="S1300" t="str">
        <f>'pure data'!F1300 &amp; "@soton.ac.uk"</f>
        <v>ac9g13@soton.ac.uk</v>
      </c>
      <c r="T1300">
        <f>'pure data'!B1300</f>
        <v>80222</v>
      </c>
      <c r="U1300" t="str">
        <f>'pure data'!R1300</f>
        <v>2016/2</v>
      </c>
      <c r="V1300" t="str">
        <f>'pure data'!M1300</f>
        <v>E. Kartaki</v>
      </c>
    </row>
    <row r="1301" spans="2:22" x14ac:dyDescent="0.2">
      <c r="B1301" t="str">
        <f>'pure data'!A1301</f>
        <v>Printer 10</v>
      </c>
      <c r="C1301">
        <f>'pure data'!G1301</f>
        <v>426360225</v>
      </c>
      <c r="D1301" s="13">
        <f>'pure data'!H1301</f>
        <v>0.18263888888888891</v>
      </c>
      <c r="E1301">
        <f>'pure data'!I1301</f>
        <v>47</v>
      </c>
      <c r="F1301">
        <f>'pure data'!J1301</f>
        <v>9</v>
      </c>
      <c r="G1301" t="str">
        <f>'pure data'!K1301</f>
        <v>No</v>
      </c>
      <c r="H1301" t="str">
        <f>'pure data'!M1301</f>
        <v>E. Kartaki</v>
      </c>
      <c r="I1301" t="str">
        <f>'pure data'!N1301</f>
        <v>undergraduate</v>
      </c>
      <c r="J1301" t="str">
        <f>'pure data'!O1301</f>
        <v>FEEG3003 - IP 357</v>
      </c>
      <c r="K1301">
        <f>'pure data'!P1301</f>
        <v>510671104</v>
      </c>
      <c r="L1301">
        <f>'pure data'!Q1301</f>
        <v>0</v>
      </c>
      <c r="M1301" t="str">
        <f>'pure data'!T1301</f>
        <v>yes</v>
      </c>
      <c r="N1301" t="str">
        <f>'pure data'!D1301</f>
        <v>Use</v>
      </c>
      <c r="O1301" t="str">
        <f>'pure data'!E1301 &amp; " " &amp; 'pure data'!F1301</f>
        <v>D. M. G. L. dmgl1e13</v>
      </c>
      <c r="P1301" t="s">
        <v>2130</v>
      </c>
      <c r="Q1301" s="1">
        <f>'pure data'!C1301</f>
        <v>42403.397916666669</v>
      </c>
      <c r="R1301" s="1">
        <f>'pure data'!L1301</f>
        <v>42403.580555555556</v>
      </c>
      <c r="S1301" t="str">
        <f>'pure data'!F1301 &amp; "@soton.ac.uk"</f>
        <v>dmgl1e13@soton.ac.uk</v>
      </c>
      <c r="T1301">
        <f>'pure data'!B1301</f>
        <v>80265</v>
      </c>
      <c r="U1301" t="str">
        <f>'pure data'!R1301</f>
        <v>2016/2</v>
      </c>
      <c r="V1301" t="str">
        <f>'pure data'!M1301</f>
        <v>E. Kartaki</v>
      </c>
    </row>
    <row r="1302" spans="2:22" x14ac:dyDescent="0.2">
      <c r="B1302" t="str">
        <f>'pure data'!A1302</f>
        <v>Printer 21</v>
      </c>
      <c r="C1302">
        <f>'pure data'!G1302</f>
        <v>426269341</v>
      </c>
      <c r="D1302" s="13">
        <f>'pure data'!H1302</f>
        <v>9.7222222222222224E-2</v>
      </c>
      <c r="E1302">
        <f>'pure data'!I1302</f>
        <v>27</v>
      </c>
      <c r="F1302">
        <f>'pure data'!J1302</f>
        <v>5</v>
      </c>
      <c r="G1302" t="str">
        <f>'pure data'!K1302</f>
        <v>No</v>
      </c>
      <c r="H1302" t="str">
        <f>'pure data'!M1302</f>
        <v>E. Kartaki</v>
      </c>
      <c r="I1302" t="str">
        <f>'pure data'!N1302</f>
        <v>undergraduate</v>
      </c>
      <c r="J1302" t="str">
        <f>'pure data'!O1302</f>
        <v>FEEG3003 - IP 17</v>
      </c>
      <c r="K1302">
        <f>'pure data'!P1302</f>
        <v>51061108</v>
      </c>
      <c r="L1302">
        <f>'pure data'!Q1302</f>
        <v>0</v>
      </c>
      <c r="M1302" t="str">
        <f>'pure data'!T1302</f>
        <v>yes</v>
      </c>
      <c r="N1302" t="str">
        <f>'pure data'!D1302</f>
        <v>Use</v>
      </c>
      <c r="O1302" t="str">
        <f>'pure data'!E1302 &amp; " " &amp; 'pure data'!F1302</f>
        <v>Z. Z. zz9d13</v>
      </c>
      <c r="P1302" t="s">
        <v>2130</v>
      </c>
      <c r="Q1302" s="1">
        <f>'pure data'!C1302</f>
        <v>42403.402777777774</v>
      </c>
      <c r="R1302" s="1">
        <f>'pure data'!L1302</f>
        <v>42403.499999999993</v>
      </c>
      <c r="S1302" t="str">
        <f>'pure data'!F1302 &amp; "@soton.ac.uk"</f>
        <v>zz9d13@soton.ac.uk</v>
      </c>
      <c r="T1302">
        <f>'pure data'!B1302</f>
        <v>63120</v>
      </c>
      <c r="U1302" t="str">
        <f>'pure data'!R1302</f>
        <v>2016/2</v>
      </c>
      <c r="V1302" t="str">
        <f>'pure data'!M1302</f>
        <v>E. Kartaki</v>
      </c>
    </row>
    <row r="1303" spans="2:22" x14ac:dyDescent="0.2">
      <c r="B1303" t="str">
        <f>'pure data'!A1303</f>
        <v>Printer 18</v>
      </c>
      <c r="C1303">
        <f>'pure data'!G1303</f>
        <v>426270897</v>
      </c>
      <c r="D1303" s="13">
        <f>'pure data'!H1303</f>
        <v>1.2499999999999999E-2</v>
      </c>
      <c r="E1303">
        <f>'pure data'!I1303</f>
        <v>1.9</v>
      </c>
      <c r="F1303">
        <f>'pure data'!J1303</f>
        <v>1</v>
      </c>
      <c r="G1303" t="str">
        <f>'pure data'!K1303</f>
        <v>No</v>
      </c>
      <c r="H1303" t="str">
        <f>'pure data'!M1303</f>
        <v>K. Crawford</v>
      </c>
      <c r="I1303" t="str">
        <f>'pure data'!N1303</f>
        <v>undergraduate</v>
      </c>
      <c r="J1303" t="str">
        <f>'pure data'!O1303</f>
        <v>FEEG3003 - IP 525</v>
      </c>
      <c r="K1303">
        <f>'pure data'!P1303</f>
        <v>510671108</v>
      </c>
      <c r="L1303">
        <f>'pure data'!Q1303</f>
        <v>0</v>
      </c>
      <c r="M1303" t="str">
        <f>'pure data'!T1303</f>
        <v>yes</v>
      </c>
      <c r="N1303" t="str">
        <f>'pure data'!D1303</f>
        <v>Use</v>
      </c>
      <c r="O1303" t="str">
        <f>'pure data'!E1303 &amp; " " &amp; 'pure data'!F1303</f>
        <v>Aniket Chopda ac9g13</v>
      </c>
      <c r="P1303" t="s">
        <v>2130</v>
      </c>
      <c r="Q1303" s="1">
        <f>'pure data'!C1303</f>
        <v>42403.503472222219</v>
      </c>
      <c r="R1303" s="1">
        <f>'pure data'!L1303</f>
        <v>42403.515972222216</v>
      </c>
      <c r="S1303" t="str">
        <f>'pure data'!F1303 &amp; "@soton.ac.uk"</f>
        <v>ac9g13@soton.ac.uk</v>
      </c>
      <c r="T1303">
        <f>'pure data'!B1303</f>
        <v>84788</v>
      </c>
      <c r="U1303" t="str">
        <f>'pure data'!R1303</f>
        <v>2016/2</v>
      </c>
      <c r="V1303" t="str">
        <f>'pure data'!M1303</f>
        <v>K. Crawford</v>
      </c>
    </row>
    <row r="1304" spans="2:22" x14ac:dyDescent="0.2">
      <c r="B1304" t="str">
        <f>'pure data'!A1304</f>
        <v>Printer 24</v>
      </c>
      <c r="C1304">
        <f>'pure data'!G1304</f>
        <v>426033488</v>
      </c>
      <c r="D1304" s="13">
        <f>'pure data'!H1304</f>
        <v>1.5</v>
      </c>
      <c r="E1304">
        <f>'pure data'!I1304</f>
        <v>354</v>
      </c>
      <c r="F1304">
        <f>'pure data'!J1304</f>
        <v>90</v>
      </c>
      <c r="G1304" t="str">
        <f>'pure data'!K1304</f>
        <v>No</v>
      </c>
      <c r="H1304" t="str">
        <f>'pure data'!M1304</f>
        <v>K. Crawford</v>
      </c>
      <c r="I1304" t="str">
        <f>'pure data'!N1304</f>
        <v>undergraduate</v>
      </c>
      <c r="J1304" t="str">
        <f>'pure data'!O1304</f>
        <v>FEEG3003 - IP 150</v>
      </c>
      <c r="K1304">
        <f>'pure data'!P1304</f>
        <v>510671102</v>
      </c>
      <c r="L1304">
        <f>'pure data'!Q1304</f>
        <v>0</v>
      </c>
      <c r="M1304" t="str">
        <f>'pure data'!T1304</f>
        <v>yes</v>
      </c>
      <c r="N1304" t="str">
        <f>'pure data'!D1304</f>
        <v>Use</v>
      </c>
      <c r="O1304" t="str">
        <f>'pure data'!E1304 &amp; " " &amp; 'pure data'!F1304</f>
        <v>M. J. R. mjr1g13</v>
      </c>
      <c r="P1304" t="s">
        <v>2130</v>
      </c>
      <c r="Q1304" s="1">
        <f>'pure data'!C1304</f>
        <v>42403.65</v>
      </c>
      <c r="R1304" s="1">
        <f>'pure data'!L1304</f>
        <v>42405.15</v>
      </c>
      <c r="S1304" t="str">
        <f>'pure data'!F1304 &amp; "@soton.ac.uk"</f>
        <v>mjr1g13@soton.ac.uk</v>
      </c>
      <c r="T1304">
        <f>'pure data'!B1304</f>
        <v>503039</v>
      </c>
      <c r="U1304" t="str">
        <f>'pure data'!R1304</f>
        <v>2016/2</v>
      </c>
      <c r="V1304" t="str">
        <f>'pure data'!M1304</f>
        <v>K. Crawford</v>
      </c>
    </row>
    <row r="1305" spans="2:22" x14ac:dyDescent="0.2">
      <c r="B1305" t="str">
        <f>'pure data'!A1305</f>
        <v>Printer 3</v>
      </c>
      <c r="C1305">
        <f>'pure data'!G1305</f>
        <v>425965085</v>
      </c>
      <c r="D1305" s="13">
        <f>'pure data'!H1305</f>
        <v>5.486111111111111E-2</v>
      </c>
      <c r="E1305">
        <f>'pure data'!I1305</f>
        <v>17.8</v>
      </c>
      <c r="F1305">
        <f>'pure data'!J1305</f>
        <v>3</v>
      </c>
      <c r="G1305" t="str">
        <f>'pure data'!K1305</f>
        <v>No</v>
      </c>
      <c r="H1305" t="str">
        <f>'pure data'!M1305</f>
        <v>M. Potticary</v>
      </c>
      <c r="I1305" t="str">
        <f>'pure data'!N1305</f>
        <v>undergraduate</v>
      </c>
      <c r="J1305" t="str">
        <f>'pure data'!O1305</f>
        <v>FEEG3003 - IP 440</v>
      </c>
      <c r="K1305">
        <f>'pure data'!P1305</f>
        <v>510671104</v>
      </c>
      <c r="L1305">
        <f>'pure data'!Q1305</f>
        <v>0</v>
      </c>
      <c r="M1305" t="str">
        <f>'pure data'!T1305</f>
        <v>yes</v>
      </c>
      <c r="N1305" t="str">
        <f>'pure data'!D1305</f>
        <v>Use</v>
      </c>
      <c r="O1305" t="str">
        <f>'pure data'!E1305 &amp; " " &amp; 'pure data'!F1305</f>
        <v>Joel Bamigboye jb15g13</v>
      </c>
      <c r="P1305" t="s">
        <v>2130</v>
      </c>
      <c r="Q1305" s="1">
        <f>'pure data'!C1305</f>
        <v>42410.375</v>
      </c>
      <c r="R1305" s="1">
        <f>'pure data'!L1305</f>
        <v>42410.429861111108</v>
      </c>
      <c r="S1305" t="str">
        <f>'pure data'!F1305 &amp; "@soton.ac.uk"</f>
        <v>jb15g13@soton.ac.uk</v>
      </c>
      <c r="T1305">
        <f>'pure data'!B1305</f>
        <v>82953</v>
      </c>
      <c r="U1305" t="str">
        <f>'pure data'!R1305</f>
        <v>2016/2</v>
      </c>
      <c r="V1305" t="str">
        <f>'pure data'!M1305</f>
        <v>M. Potticary</v>
      </c>
    </row>
    <row r="1306" spans="2:22" x14ac:dyDescent="0.2">
      <c r="B1306" t="str">
        <f>'pure data'!A1306</f>
        <v>Printer 23</v>
      </c>
      <c r="C1306">
        <f>'pure data'!G1306</f>
        <v>425965085</v>
      </c>
      <c r="D1306" s="13">
        <f>'pure data'!H1306</f>
        <v>0.1076388888888889</v>
      </c>
      <c r="E1306">
        <f>'pure data'!I1306</f>
        <v>36.299999999999997</v>
      </c>
      <c r="F1306">
        <f>'pure data'!J1306</f>
        <v>6</v>
      </c>
      <c r="G1306" t="str">
        <f>'pure data'!K1306</f>
        <v>No</v>
      </c>
      <c r="H1306" t="str">
        <f>'pure data'!M1306</f>
        <v>M. Potticary</v>
      </c>
      <c r="I1306" t="str">
        <f>'pure data'!N1306</f>
        <v>undergraduate</v>
      </c>
      <c r="J1306" t="str">
        <f>'pure data'!O1306</f>
        <v>FEEG3003 - IP 440</v>
      </c>
      <c r="K1306">
        <f>'pure data'!P1306</f>
        <v>510671104</v>
      </c>
      <c r="L1306">
        <f>'pure data'!Q1306</f>
        <v>0</v>
      </c>
      <c r="M1306" t="str">
        <f>'pure data'!T1306</f>
        <v>yes</v>
      </c>
      <c r="N1306" t="str">
        <f>'pure data'!D1306</f>
        <v>Use</v>
      </c>
      <c r="O1306" t="str">
        <f>'pure data'!E1306 &amp; " " &amp; 'pure data'!F1306</f>
        <v>Joel Bamigboye jb15g13</v>
      </c>
      <c r="P1306" t="s">
        <v>2130</v>
      </c>
      <c r="Q1306" s="1">
        <f>'pure data'!C1306</f>
        <v>42410.375</v>
      </c>
      <c r="R1306" s="1">
        <f>'pure data'!L1306</f>
        <v>42410.482638888891</v>
      </c>
      <c r="S1306" t="str">
        <f>'pure data'!F1306 &amp; "@soton.ac.uk"</f>
        <v>jb15g13@soton.ac.uk</v>
      </c>
      <c r="T1306">
        <f>'pure data'!B1306</f>
        <v>82945</v>
      </c>
      <c r="U1306" t="str">
        <f>'pure data'!R1306</f>
        <v>2016/2</v>
      </c>
      <c r="V1306" t="str">
        <f>'pure data'!M1306</f>
        <v>M. Potticary</v>
      </c>
    </row>
    <row r="1307" spans="2:22" x14ac:dyDescent="0.2">
      <c r="B1307" t="str">
        <f>'pure data'!A1307</f>
        <v>Printer 18</v>
      </c>
      <c r="C1307">
        <f>'pure data'!G1307</f>
        <v>426771241</v>
      </c>
      <c r="D1307" s="13">
        <f>'pure data'!H1307</f>
        <v>4.7222222222222221E-2</v>
      </c>
      <c r="E1307">
        <f>'pure data'!I1307</f>
        <v>14.9</v>
      </c>
      <c r="F1307">
        <f>'pure data'!J1307</f>
        <v>2.5</v>
      </c>
      <c r="G1307" t="str">
        <f>'pure data'!K1307</f>
        <v>No</v>
      </c>
      <c r="H1307" t="str">
        <f>'pure data'!M1307</f>
        <v>M. Potticary</v>
      </c>
      <c r="I1307" t="str">
        <f>'pure data'!N1307</f>
        <v>undergraduate</v>
      </c>
      <c r="J1307" t="str">
        <f>'pure data'!O1307</f>
        <v>FEEG2001 - UAV 15</v>
      </c>
      <c r="K1307">
        <f>'pure data'!P1307</f>
        <v>510312110</v>
      </c>
      <c r="L1307">
        <f>'pure data'!Q1307</f>
        <v>0</v>
      </c>
      <c r="M1307" t="str">
        <f>'pure data'!T1307</f>
        <v>yes</v>
      </c>
      <c r="N1307" t="str">
        <f>'pure data'!D1307</f>
        <v>Use</v>
      </c>
      <c r="O1307" t="str">
        <f>'pure data'!E1307 &amp; " " &amp; 'pure data'!F1307</f>
        <v>J. M. S. R. jmsr1g14</v>
      </c>
      <c r="P1307" t="s">
        <v>2130</v>
      </c>
      <c r="Q1307" s="1">
        <f>'pure data'!C1307</f>
        <v>42410.375</v>
      </c>
      <c r="R1307" s="1">
        <f>'pure data'!L1307</f>
        <v>42410.422222222223</v>
      </c>
      <c r="S1307" t="str">
        <f>'pure data'!F1307 &amp; "@soton.ac.uk"</f>
        <v>jmsr1g14@soton.ac.uk</v>
      </c>
      <c r="T1307">
        <f>'pure data'!B1307</f>
        <v>84788</v>
      </c>
      <c r="U1307" t="str">
        <f>'pure data'!R1307</f>
        <v>2016/2</v>
      </c>
      <c r="V1307" t="str">
        <f>'pure data'!M1307</f>
        <v>M. Potticary</v>
      </c>
    </row>
    <row r="1308" spans="2:22" x14ac:dyDescent="0.2">
      <c r="B1308" t="str">
        <f>'pure data'!A1308</f>
        <v>Printer 18</v>
      </c>
      <c r="C1308">
        <f>'pure data'!G1308</f>
        <v>426771241</v>
      </c>
      <c r="D1308" s="13">
        <f>'pure data'!H1308</f>
        <v>2.4305555555555556E-2</v>
      </c>
      <c r="E1308">
        <f>'pure data'!I1308</f>
        <v>6.3</v>
      </c>
      <c r="F1308">
        <f>'pure data'!J1308</f>
        <v>1.5</v>
      </c>
      <c r="G1308" t="str">
        <f>'pure data'!K1308</f>
        <v>No</v>
      </c>
      <c r="H1308" t="str">
        <f>'pure data'!M1308</f>
        <v>M. Potticary</v>
      </c>
      <c r="I1308" t="str">
        <f>'pure data'!N1308</f>
        <v>undergraduate</v>
      </c>
      <c r="J1308" t="str">
        <f>'pure data'!O1308</f>
        <v>FEEG2001 - UAV 15</v>
      </c>
      <c r="K1308">
        <f>'pure data'!P1308</f>
        <v>510312110</v>
      </c>
      <c r="L1308">
        <f>'pure data'!Q1308</f>
        <v>0</v>
      </c>
      <c r="M1308" t="str">
        <f>'pure data'!T1308</f>
        <v>yes</v>
      </c>
      <c r="N1308" t="str">
        <f>'pure data'!D1308</f>
        <v>Use</v>
      </c>
      <c r="O1308" t="str">
        <f>'pure data'!E1308 &amp; " " &amp; 'pure data'!F1308</f>
        <v>J. M. S. R. jmsr1g14</v>
      </c>
      <c r="P1308" t="s">
        <v>2130</v>
      </c>
      <c r="Q1308" s="1">
        <f>'pure data'!C1308</f>
        <v>42410.422222222223</v>
      </c>
      <c r="R1308" s="1">
        <f>'pure data'!L1308</f>
        <v>42410.446527777778</v>
      </c>
      <c r="S1308" t="str">
        <f>'pure data'!F1308 &amp; "@soton.ac.uk"</f>
        <v>jmsr1g14@soton.ac.uk</v>
      </c>
      <c r="T1308">
        <f>'pure data'!B1308</f>
        <v>84788</v>
      </c>
      <c r="U1308" t="str">
        <f>'pure data'!R1308</f>
        <v>2016/2</v>
      </c>
      <c r="V1308" t="str">
        <f>'pure data'!M1308</f>
        <v>M. Potticary</v>
      </c>
    </row>
    <row r="1309" spans="2:22" x14ac:dyDescent="0.2">
      <c r="B1309" t="str">
        <f>'pure data'!A1309</f>
        <v>Printer 12</v>
      </c>
      <c r="C1309">
        <f>'pure data'!G1309</f>
        <v>426390507</v>
      </c>
      <c r="D1309" s="13">
        <f>'pure data'!H1309</f>
        <v>0.15833333333333333</v>
      </c>
      <c r="E1309">
        <f>'pure data'!I1309</f>
        <v>52.7</v>
      </c>
      <c r="F1309">
        <f>'pure data'!J1309</f>
        <v>8.5</v>
      </c>
      <c r="G1309" t="str">
        <f>'pure data'!K1309</f>
        <v>No</v>
      </c>
      <c r="H1309" t="str">
        <f>'pure data'!M1309</f>
        <v>M. Potticary</v>
      </c>
      <c r="I1309" t="str">
        <f>'pure data'!N1309</f>
        <v>undergraduate</v>
      </c>
      <c r="J1309" t="str">
        <f>'pure data'!O1309</f>
        <v>FEEG3003 - IP 440</v>
      </c>
      <c r="K1309">
        <f>'pure data'!P1309</f>
        <v>510671104</v>
      </c>
      <c r="L1309">
        <f>'pure data'!Q1309</f>
        <v>0</v>
      </c>
      <c r="M1309" t="str">
        <f>'pure data'!T1309</f>
        <v>yes</v>
      </c>
      <c r="N1309" t="str">
        <f>'pure data'!D1309</f>
        <v>Use</v>
      </c>
      <c r="O1309" t="str">
        <f>'pure data'!E1309 &amp; " " &amp; 'pure data'!F1309</f>
        <v>Nirmalina Beena gk3g12</v>
      </c>
      <c r="P1309" t="s">
        <v>2130</v>
      </c>
      <c r="Q1309" s="1">
        <f>'pure data'!C1309</f>
        <v>42410.375</v>
      </c>
      <c r="R1309" s="1">
        <f>'pure data'!L1309</f>
        <v>42410.533333333333</v>
      </c>
      <c r="S1309" t="str">
        <f>'pure data'!F1309 &amp; "@soton.ac.uk"</f>
        <v>gk3g12@soton.ac.uk</v>
      </c>
      <c r="T1309">
        <f>'pure data'!B1309</f>
        <v>80222</v>
      </c>
      <c r="U1309" t="str">
        <f>'pure data'!R1309</f>
        <v>2016/2</v>
      </c>
      <c r="V1309" t="str">
        <f>'pure data'!M1309</f>
        <v>M. Potticary</v>
      </c>
    </row>
    <row r="1310" spans="2:22" x14ac:dyDescent="0.2">
      <c r="B1310" t="str">
        <f>'pure data'!A1310</f>
        <v>Printer 19</v>
      </c>
      <c r="C1310">
        <f>'pure data'!G1310</f>
        <v>426656078</v>
      </c>
      <c r="D1310" s="13">
        <f>'pure data'!H1310</f>
        <v>2.0833333333333332E-2</v>
      </c>
      <c r="E1310">
        <f>'pure data'!I1310</f>
        <v>5.3</v>
      </c>
      <c r="F1310">
        <f>'pure data'!J1310</f>
        <v>1.5</v>
      </c>
      <c r="G1310" t="str">
        <f>'pure data'!K1310</f>
        <v>No</v>
      </c>
      <c r="H1310" t="str">
        <f>'pure data'!M1310</f>
        <v>M. Potticary</v>
      </c>
      <c r="I1310" t="str">
        <f>'pure data'!N1310</f>
        <v>undergraduate</v>
      </c>
      <c r="J1310" t="str">
        <f>'pure data'!O1310</f>
        <v>FEEG3003 - IP 623</v>
      </c>
      <c r="K1310">
        <f>'pure data'!P1310</f>
        <v>510671104</v>
      </c>
      <c r="L1310">
        <f>'pure data'!Q1310</f>
        <v>0</v>
      </c>
      <c r="M1310" t="str">
        <f>'pure data'!T1310</f>
        <v>yes</v>
      </c>
      <c r="N1310" t="str">
        <f>'pure data'!D1310</f>
        <v>Use</v>
      </c>
      <c r="O1310" t="str">
        <f>'pure data'!E1310 &amp; " " &amp; 'pure data'!F1310</f>
        <v>P. H. Y. phy1g13</v>
      </c>
      <c r="P1310" t="s">
        <v>2130</v>
      </c>
      <c r="Q1310" s="1">
        <f>'pure data'!C1310</f>
        <v>42410.375</v>
      </c>
      <c r="R1310" s="1">
        <f>'pure data'!L1310</f>
        <v>42410.395833333336</v>
      </c>
      <c r="S1310" t="str">
        <f>'pure data'!F1310 &amp; "@soton.ac.uk"</f>
        <v>phy1g13@soton.ac.uk</v>
      </c>
      <c r="T1310">
        <f>'pure data'!B1310</f>
        <v>83971</v>
      </c>
      <c r="U1310" t="str">
        <f>'pure data'!R1310</f>
        <v>2016/2</v>
      </c>
      <c r="V1310" t="str">
        <f>'pure data'!M1310</f>
        <v>M. Potticary</v>
      </c>
    </row>
    <row r="1311" spans="2:22" x14ac:dyDescent="0.2">
      <c r="B1311" t="str">
        <f>'pure data'!A1311</f>
        <v>Printer 26</v>
      </c>
      <c r="C1311">
        <f>'pure data'!G1311</f>
        <v>424655821</v>
      </c>
      <c r="D1311" s="13">
        <f>'pure data'!H1311</f>
        <v>0.97916666666666663</v>
      </c>
      <c r="E1311">
        <f>'pure data'!I1311</f>
        <v>372.9</v>
      </c>
      <c r="F1311">
        <f>'pure data'!J1311</f>
        <v>54</v>
      </c>
      <c r="G1311" t="str">
        <f>'pure data'!K1311</f>
        <v>No</v>
      </c>
      <c r="H1311" t="str">
        <f>'pure data'!M1311</f>
        <v>M. Potticary</v>
      </c>
      <c r="I1311" t="str">
        <f>'pure data'!N1311</f>
        <v>undergraduate</v>
      </c>
      <c r="J1311" t="str">
        <f>'pure data'!O1311</f>
        <v>FEEG6012 - GDP 10</v>
      </c>
      <c r="K1311">
        <f>'pure data'!P1311</f>
        <v>510067101</v>
      </c>
      <c r="L1311">
        <f>'pure data'!Q1311</f>
        <v>0</v>
      </c>
      <c r="M1311" t="str">
        <f>'pure data'!T1311</f>
        <v>yes</v>
      </c>
      <c r="N1311" t="str">
        <f>'pure data'!D1311</f>
        <v>Use</v>
      </c>
      <c r="O1311" t="str">
        <f>'pure data'!E1311 &amp; " " &amp; 'pure data'!F1311</f>
        <v>M. R. S. mrs1g11</v>
      </c>
      <c r="P1311" t="s">
        <v>2130</v>
      </c>
      <c r="Q1311" s="1">
        <f>'pure data'!C1311</f>
        <v>42404.375</v>
      </c>
      <c r="R1311" s="1">
        <f>'pure data'!L1311</f>
        <v>42405.354166666664</v>
      </c>
      <c r="S1311" t="str">
        <f>'pure data'!F1311 &amp; "@soton.ac.uk"</f>
        <v>mrs1g11@soton.ac.uk</v>
      </c>
      <c r="T1311">
        <f>'pure data'!B1311</f>
        <v>503063</v>
      </c>
      <c r="U1311" t="str">
        <f>'pure data'!R1311</f>
        <v>2016/2</v>
      </c>
      <c r="V1311" t="str">
        <f>'pure data'!M1311</f>
        <v>M. Potticary</v>
      </c>
    </row>
    <row r="1312" spans="2:22" x14ac:dyDescent="0.2">
      <c r="B1312" t="str">
        <f>'pure data'!A1312</f>
        <v>Printer 26</v>
      </c>
      <c r="C1312">
        <f>'pure data'!G1312</f>
        <v>424655821</v>
      </c>
      <c r="D1312" s="13">
        <f>'pure data'!H1312</f>
        <v>0.35416666666666669</v>
      </c>
      <c r="E1312">
        <f>'pure data'!I1312</f>
        <v>124.5</v>
      </c>
      <c r="F1312">
        <f>'pure data'!J1312</f>
        <v>19</v>
      </c>
      <c r="G1312" t="str">
        <f>'pure data'!K1312</f>
        <v>No</v>
      </c>
      <c r="H1312" t="str">
        <f>'pure data'!M1312</f>
        <v>M. Potticary</v>
      </c>
      <c r="I1312" t="str">
        <f>'pure data'!N1312</f>
        <v>undergraduate</v>
      </c>
      <c r="J1312" t="str">
        <f>'pure data'!O1312</f>
        <v>FEEG6012 - GDP 10</v>
      </c>
      <c r="K1312">
        <f>'pure data'!P1312</f>
        <v>510667101</v>
      </c>
      <c r="L1312">
        <f>'pure data'!Q1312</f>
        <v>0</v>
      </c>
      <c r="M1312" t="str">
        <f>'pure data'!T1312</f>
        <v>yes</v>
      </c>
      <c r="N1312" t="str">
        <f>'pure data'!D1312</f>
        <v>Use</v>
      </c>
      <c r="O1312" t="str">
        <f>'pure data'!E1312 &amp; " " &amp; 'pure data'!F1312</f>
        <v>M. R. S. mrs1g11</v>
      </c>
      <c r="P1312" t="s">
        <v>2130</v>
      </c>
      <c r="Q1312" s="1">
        <f>'pure data'!C1312</f>
        <v>42405.375</v>
      </c>
      <c r="R1312" s="1">
        <f>'pure data'!L1312</f>
        <v>42405.729166666664</v>
      </c>
      <c r="S1312" t="str">
        <f>'pure data'!F1312 &amp; "@soton.ac.uk"</f>
        <v>mrs1g11@soton.ac.uk</v>
      </c>
      <c r="T1312">
        <f>'pure data'!B1312</f>
        <v>503063</v>
      </c>
      <c r="U1312" t="str">
        <f>'pure data'!R1312</f>
        <v>2016/2</v>
      </c>
      <c r="V1312" t="str">
        <f>'pure data'!M1312</f>
        <v>M. Potticary</v>
      </c>
    </row>
    <row r="1313" spans="2:22" x14ac:dyDescent="0.2">
      <c r="B1313" t="str">
        <f>'pure data'!A1313</f>
        <v>Printer 26</v>
      </c>
      <c r="C1313">
        <f>'pure data'!G1313</f>
        <v>424655821</v>
      </c>
      <c r="D1313" s="13">
        <f>'pure data'!H1313</f>
        <v>0.35416666666666669</v>
      </c>
      <c r="E1313">
        <f>'pure data'!I1313</f>
        <v>124.5</v>
      </c>
      <c r="F1313">
        <f>'pure data'!J1313</f>
        <v>19</v>
      </c>
      <c r="G1313" t="str">
        <f>'pure data'!K1313</f>
        <v>No</v>
      </c>
      <c r="H1313" t="str">
        <f>'pure data'!M1313</f>
        <v>M. Potticary</v>
      </c>
      <c r="I1313" t="str">
        <f>'pure data'!N1313</f>
        <v>undergraduate</v>
      </c>
      <c r="J1313" t="str">
        <f>'pure data'!O1313</f>
        <v>FEEG6012 - GDP 10</v>
      </c>
      <c r="K1313">
        <f>'pure data'!P1313</f>
        <v>510667101</v>
      </c>
      <c r="L1313">
        <f>'pure data'!Q1313</f>
        <v>0</v>
      </c>
      <c r="M1313" t="str">
        <f>'pure data'!T1313</f>
        <v>yes</v>
      </c>
      <c r="N1313" t="str">
        <f>'pure data'!D1313</f>
        <v>Use</v>
      </c>
      <c r="O1313" t="str">
        <f>'pure data'!E1313 &amp; " " &amp; 'pure data'!F1313</f>
        <v>M. R. S. mrs1g11</v>
      </c>
      <c r="P1313" t="s">
        <v>2130</v>
      </c>
      <c r="Q1313" s="1">
        <f>'pure data'!C1313</f>
        <v>42410.375</v>
      </c>
      <c r="R1313" s="1">
        <f>'pure data'!L1313</f>
        <v>42410.729166666664</v>
      </c>
      <c r="S1313" t="str">
        <f>'pure data'!F1313 &amp; "@soton.ac.uk"</f>
        <v>mrs1g11@soton.ac.uk</v>
      </c>
      <c r="T1313">
        <f>'pure data'!B1313</f>
        <v>503063</v>
      </c>
      <c r="U1313" t="str">
        <f>'pure data'!R1313</f>
        <v>2016/2</v>
      </c>
      <c r="V1313" t="str">
        <f>'pure data'!M1313</f>
        <v>M. Potticary</v>
      </c>
    </row>
    <row r="1314" spans="2:22" x14ac:dyDescent="0.2">
      <c r="B1314" t="str">
        <f>'pure data'!A1314</f>
        <v>Printer 9</v>
      </c>
      <c r="C1314">
        <f>'pure data'!G1314</f>
        <v>425806696</v>
      </c>
      <c r="D1314" s="13">
        <f>'pure data'!H1314</f>
        <v>9.7222222222222224E-3</v>
      </c>
      <c r="E1314">
        <f>'pure data'!I1314</f>
        <v>2.1</v>
      </c>
      <c r="F1314">
        <f>'pure data'!J1314</f>
        <v>0.5</v>
      </c>
      <c r="G1314" t="str">
        <f>'pure data'!K1314</f>
        <v>No</v>
      </c>
      <c r="H1314" t="str">
        <f>'pure data'!M1314</f>
        <v>M. Potticary</v>
      </c>
      <c r="I1314" t="str">
        <f>'pure data'!N1314</f>
        <v>undergraduate</v>
      </c>
      <c r="J1314" t="str">
        <f>'pure data'!O1314</f>
        <v>FEEG6012 - GDP 12</v>
      </c>
      <c r="K1314">
        <f>'pure data'!P1314</f>
        <v>510671104</v>
      </c>
      <c r="L1314">
        <f>'pure data'!Q1314</f>
        <v>0</v>
      </c>
      <c r="M1314" t="str">
        <f>'pure data'!T1314</f>
        <v>yes</v>
      </c>
      <c r="N1314" t="str">
        <f>'pure data'!D1314</f>
        <v>Use</v>
      </c>
      <c r="O1314" t="str">
        <f>'pure data'!E1314 &amp; " " &amp; 'pure data'!F1314</f>
        <v>J. S. T. jst1g12</v>
      </c>
      <c r="P1314" t="s">
        <v>2130</v>
      </c>
      <c r="Q1314" s="1">
        <f>'pure data'!C1314</f>
        <v>42410.375</v>
      </c>
      <c r="R1314" s="1">
        <f>'pure data'!L1314</f>
        <v>42410.384722222225</v>
      </c>
      <c r="S1314" t="str">
        <f>'pure data'!F1314 &amp; "@soton.ac.uk"</f>
        <v>jst1g12@soton.ac.uk</v>
      </c>
      <c r="T1314">
        <f>'pure data'!B1314</f>
        <v>80213</v>
      </c>
      <c r="U1314" t="str">
        <f>'pure data'!R1314</f>
        <v>2016/2</v>
      </c>
      <c r="V1314" t="str">
        <f>'pure data'!M1314</f>
        <v>M. Potticary</v>
      </c>
    </row>
    <row r="1315" spans="2:22" x14ac:dyDescent="0.2">
      <c r="B1315" t="str">
        <f>'pure data'!A1315</f>
        <v>Printer 20</v>
      </c>
      <c r="C1315">
        <f>'pure data'!G1315</f>
        <v>426771241</v>
      </c>
      <c r="D1315" s="13">
        <f>'pure data'!H1315</f>
        <v>2.7083333333333334E-2</v>
      </c>
      <c r="E1315">
        <f>'pure data'!I1315</f>
        <v>6.9</v>
      </c>
      <c r="F1315">
        <f>'pure data'!J1315</f>
        <v>1.5</v>
      </c>
      <c r="G1315" t="str">
        <f>'pure data'!K1315</f>
        <v>No</v>
      </c>
      <c r="H1315" t="str">
        <f>'pure data'!M1315</f>
        <v>M. Potticary</v>
      </c>
      <c r="I1315" t="str">
        <f>'pure data'!N1315</f>
        <v>undergraduate</v>
      </c>
      <c r="J1315" t="str">
        <f>'pure data'!O1315</f>
        <v>FEEG2001 - UAV 15</v>
      </c>
      <c r="K1315">
        <f>'pure data'!P1315</f>
        <v>510312110</v>
      </c>
      <c r="L1315">
        <f>'pure data'!Q1315</f>
        <v>0</v>
      </c>
      <c r="M1315" t="str">
        <f>'pure data'!T1315</f>
        <v>yes</v>
      </c>
      <c r="N1315" t="str">
        <f>'pure data'!D1315</f>
        <v>Use</v>
      </c>
      <c r="O1315" t="str">
        <f>'pure data'!E1315 &amp; " " &amp; 'pure data'!F1315</f>
        <v>J. M. S. R. jmsr1g14</v>
      </c>
      <c r="P1315" t="s">
        <v>2130</v>
      </c>
      <c r="Q1315" s="1">
        <f>'pure data'!C1315</f>
        <v>42410.375</v>
      </c>
      <c r="R1315" s="1">
        <f>'pure data'!L1315</f>
        <v>42410.402083333334</v>
      </c>
      <c r="S1315" t="str">
        <f>'pure data'!F1315 &amp; "@soton.ac.uk"</f>
        <v>jmsr1g14@soton.ac.uk</v>
      </c>
      <c r="T1315">
        <f>'pure data'!B1315</f>
        <v>84097</v>
      </c>
      <c r="U1315" t="str">
        <f>'pure data'!R1315</f>
        <v>2016/2</v>
      </c>
      <c r="V1315" t="str">
        <f>'pure data'!M1315</f>
        <v>M. Potticary</v>
      </c>
    </row>
    <row r="1316" spans="2:22" x14ac:dyDescent="0.2">
      <c r="B1316" t="str">
        <f>'pure data'!A1316</f>
        <v>Printer 3</v>
      </c>
      <c r="C1316">
        <f>'pure data'!G1316</f>
        <v>425965085</v>
      </c>
      <c r="D1316" s="13">
        <f>'pure data'!H1316</f>
        <v>5.0694444444444452E-2</v>
      </c>
      <c r="E1316">
        <f>'pure data'!I1316</f>
        <v>15.5</v>
      </c>
      <c r="F1316">
        <f>'pure data'!J1316</f>
        <v>3</v>
      </c>
      <c r="G1316" t="str">
        <f>'pure data'!K1316</f>
        <v>No</v>
      </c>
      <c r="H1316" t="str">
        <f>'pure data'!M1316</f>
        <v>M. Potticary</v>
      </c>
      <c r="I1316" t="str">
        <f>'pure data'!N1316</f>
        <v>undergraduate</v>
      </c>
      <c r="J1316" t="str">
        <f>'pure data'!O1316</f>
        <v>FEEG3003 - IP 440</v>
      </c>
      <c r="K1316">
        <f>'pure data'!P1316</f>
        <v>510671104</v>
      </c>
      <c r="L1316">
        <f>'pure data'!Q1316</f>
        <v>0</v>
      </c>
      <c r="M1316" t="str">
        <f>'pure data'!T1316</f>
        <v>yes</v>
      </c>
      <c r="N1316" t="str">
        <f>'pure data'!D1316</f>
        <v>Use</v>
      </c>
      <c r="O1316" t="str">
        <f>'pure data'!E1316 &amp; " " &amp; 'pure data'!F1316</f>
        <v>Joel Bamigboye jb15g13</v>
      </c>
      <c r="P1316" t="s">
        <v>2130</v>
      </c>
      <c r="Q1316" s="1">
        <f>'pure data'!C1316</f>
        <v>42410.429861111108</v>
      </c>
      <c r="R1316" s="1">
        <f>'pure data'!L1316</f>
        <v>42410.48055555555</v>
      </c>
      <c r="S1316" t="str">
        <f>'pure data'!F1316 &amp; "@soton.ac.uk"</f>
        <v>jb15g13@soton.ac.uk</v>
      </c>
      <c r="T1316">
        <f>'pure data'!B1316</f>
        <v>82953</v>
      </c>
      <c r="U1316" t="str">
        <f>'pure data'!R1316</f>
        <v>2016/2</v>
      </c>
      <c r="V1316" t="str">
        <f>'pure data'!M1316</f>
        <v>M. Potticary</v>
      </c>
    </row>
    <row r="1317" spans="2:22" x14ac:dyDescent="0.2">
      <c r="B1317" t="str">
        <f>'pure data'!A1317</f>
        <v>Printer 9</v>
      </c>
      <c r="C1317">
        <f>'pure data'!G1317</f>
        <v>226486628</v>
      </c>
      <c r="D1317" s="13">
        <f>'pure data'!H1317</f>
        <v>4.9999999999999996E-2</v>
      </c>
      <c r="E1317">
        <f>'pure data'!I1317</f>
        <v>9.5</v>
      </c>
      <c r="F1317">
        <f>'pure data'!J1317</f>
        <v>3</v>
      </c>
      <c r="G1317" t="str">
        <f>'pure data'!K1317</f>
        <v>No</v>
      </c>
      <c r="H1317" t="str">
        <f>'pure data'!M1317</f>
        <v>M. Potticary</v>
      </c>
      <c r="I1317" t="str">
        <f>'pure data'!N1317</f>
        <v>postgraduate</v>
      </c>
      <c r="J1317" t="str">
        <f>'pure data'!O1317</f>
        <v>PhD project</v>
      </c>
      <c r="K1317">
        <f>'pure data'!P1317</f>
        <v>5110172742</v>
      </c>
      <c r="L1317">
        <f>'pure data'!Q1317</f>
        <v>0</v>
      </c>
      <c r="M1317" t="str">
        <f>'pure data'!T1317</f>
        <v>yes</v>
      </c>
      <c r="N1317" t="str">
        <f>'pure data'!D1317</f>
        <v>Use</v>
      </c>
      <c r="O1317" t="str">
        <f>'pure data'!E1317 &amp; " " &amp; 'pure data'!F1317</f>
        <v>A. A. Z. aaz1v13</v>
      </c>
      <c r="P1317" t="s">
        <v>2130</v>
      </c>
      <c r="Q1317" s="1">
        <f>'pure data'!C1317</f>
        <v>42410.384722222225</v>
      </c>
      <c r="R1317" s="1">
        <f>'pure data'!L1317</f>
        <v>42410.434722222228</v>
      </c>
      <c r="S1317" t="str">
        <f>'pure data'!F1317 &amp; "@soton.ac.uk"</f>
        <v>aaz1v13@soton.ac.uk</v>
      </c>
      <c r="T1317">
        <f>'pure data'!B1317</f>
        <v>80213</v>
      </c>
      <c r="U1317" t="str">
        <f>'pure data'!R1317</f>
        <v>2016/2</v>
      </c>
      <c r="V1317" t="str">
        <f>'pure data'!M1317</f>
        <v>M. Potticary</v>
      </c>
    </row>
    <row r="1318" spans="2:22" x14ac:dyDescent="0.2">
      <c r="B1318" t="str">
        <f>'pure data'!A1318</f>
        <v>Printer 18</v>
      </c>
      <c r="C1318">
        <f>'pure data'!G1318</f>
        <v>426771241</v>
      </c>
      <c r="D1318" s="13">
        <f>'pure data'!H1318</f>
        <v>2.5694444444444447E-2</v>
      </c>
      <c r="E1318">
        <f>'pure data'!I1318</f>
        <v>6.6</v>
      </c>
      <c r="F1318">
        <f>'pure data'!J1318</f>
        <v>1.5</v>
      </c>
      <c r="G1318" t="str">
        <f>'pure data'!K1318</f>
        <v>No</v>
      </c>
      <c r="H1318" t="str">
        <f>'pure data'!M1318</f>
        <v>M. Potticary</v>
      </c>
      <c r="I1318" t="str">
        <f>'pure data'!N1318</f>
        <v>undergraduate</v>
      </c>
      <c r="J1318" t="str">
        <f>'pure data'!O1318</f>
        <v>FEEG2001 - UAV 15</v>
      </c>
      <c r="K1318">
        <f>'pure data'!P1318</f>
        <v>510312110</v>
      </c>
      <c r="L1318">
        <f>'pure data'!Q1318</f>
        <v>0</v>
      </c>
      <c r="M1318" t="str">
        <f>'pure data'!T1318</f>
        <v>yes</v>
      </c>
      <c r="N1318" t="str">
        <f>'pure data'!D1318</f>
        <v>Use</v>
      </c>
      <c r="O1318" t="str">
        <f>'pure data'!E1318 &amp; " " &amp; 'pure data'!F1318</f>
        <v>J. M. S. R. jmsr1g14</v>
      </c>
      <c r="P1318" t="s">
        <v>2130</v>
      </c>
      <c r="Q1318" s="1">
        <f>'pure data'!C1318</f>
        <v>42410.446527777778</v>
      </c>
      <c r="R1318" s="1">
        <f>'pure data'!L1318</f>
        <v>42410.472222222219</v>
      </c>
      <c r="S1318" t="str">
        <f>'pure data'!F1318 &amp; "@soton.ac.uk"</f>
        <v>jmsr1g14@soton.ac.uk</v>
      </c>
      <c r="T1318">
        <f>'pure data'!B1318</f>
        <v>84788</v>
      </c>
      <c r="U1318" t="str">
        <f>'pure data'!R1318</f>
        <v>2016/2</v>
      </c>
      <c r="V1318" t="str">
        <f>'pure data'!M1318</f>
        <v>M. Potticary</v>
      </c>
    </row>
    <row r="1319" spans="2:22" x14ac:dyDescent="0.2">
      <c r="B1319" t="str">
        <f>'pure data'!A1319</f>
        <v>Printer 18</v>
      </c>
      <c r="C1319">
        <f>'pure data'!G1319</f>
        <v>426771241</v>
      </c>
      <c r="D1319" s="13">
        <f>'pure data'!H1319</f>
        <v>4.7222222222222221E-2</v>
      </c>
      <c r="E1319">
        <f>'pure data'!I1319</f>
        <v>14.9</v>
      </c>
      <c r="F1319">
        <f>'pure data'!J1319</f>
        <v>2.5</v>
      </c>
      <c r="G1319" t="str">
        <f>'pure data'!K1319</f>
        <v>No</v>
      </c>
      <c r="H1319" t="str">
        <f>'pure data'!M1319</f>
        <v>M. Potticary</v>
      </c>
      <c r="I1319" t="str">
        <f>'pure data'!N1319</f>
        <v>undergraduate</v>
      </c>
      <c r="J1319" t="str">
        <f>'pure data'!O1319</f>
        <v>FEEG2001 - UAV 26</v>
      </c>
      <c r="K1319">
        <f>'pure data'!P1319</f>
        <v>510312110</v>
      </c>
      <c r="L1319">
        <f>'pure data'!Q1319</f>
        <v>0</v>
      </c>
      <c r="M1319" t="str">
        <f>'pure data'!T1319</f>
        <v>yes</v>
      </c>
      <c r="N1319" t="str">
        <f>'pure data'!D1319</f>
        <v>Use</v>
      </c>
      <c r="O1319" t="str">
        <f>'pure data'!E1319 &amp; " " &amp; 'pure data'!F1319</f>
        <v>J. M. S. R. jmsr1g14</v>
      </c>
      <c r="P1319" t="s">
        <v>2130</v>
      </c>
      <c r="Q1319" s="1">
        <f>'pure data'!C1319</f>
        <v>42410.472222222219</v>
      </c>
      <c r="R1319" s="1">
        <f>'pure data'!L1319</f>
        <v>42410.519444444442</v>
      </c>
      <c r="S1319" t="str">
        <f>'pure data'!F1319 &amp; "@soton.ac.uk"</f>
        <v>jmsr1g14@soton.ac.uk</v>
      </c>
      <c r="T1319">
        <f>'pure data'!B1319</f>
        <v>84788</v>
      </c>
      <c r="U1319" t="str">
        <f>'pure data'!R1319</f>
        <v>2016/2</v>
      </c>
      <c r="V1319" t="str">
        <f>'pure data'!M1319</f>
        <v>M. Potticary</v>
      </c>
    </row>
    <row r="1320" spans="2:22" x14ac:dyDescent="0.2">
      <c r="B1320" t="str">
        <f>'pure data'!A1320</f>
        <v>Printer 20</v>
      </c>
      <c r="C1320">
        <f>'pure data'!G1320</f>
        <v>426839474</v>
      </c>
      <c r="D1320" s="13">
        <f>'pure data'!H1320</f>
        <v>4.8611111111111112E-3</v>
      </c>
      <c r="E1320">
        <f>'pure data'!I1320</f>
        <v>0.5</v>
      </c>
      <c r="F1320">
        <f>'pure data'!J1320</f>
        <v>0.5</v>
      </c>
      <c r="G1320" t="str">
        <f>'pure data'!K1320</f>
        <v>No</v>
      </c>
      <c r="H1320" t="str">
        <f>'pure data'!M1320</f>
        <v>M. Potticary</v>
      </c>
      <c r="I1320" t="str">
        <f>'pure data'!N1320</f>
        <v>undergraduate</v>
      </c>
      <c r="J1320" t="str">
        <f>'pure data'!O1320</f>
        <v>small satalite</v>
      </c>
      <c r="K1320">
        <f>'pure data'!P1320</f>
        <v>515840101</v>
      </c>
      <c r="L1320">
        <f>'pure data'!Q1320</f>
        <v>0</v>
      </c>
      <c r="M1320" t="str">
        <f>'pure data'!T1320</f>
        <v>yes</v>
      </c>
      <c r="N1320" t="str">
        <f>'pure data'!D1320</f>
        <v>Use</v>
      </c>
      <c r="O1320" t="str">
        <f>'pure data'!E1320 &amp; " " &amp; 'pure data'!F1320</f>
        <v>M. C. S. mcs2g14</v>
      </c>
      <c r="P1320" t="s">
        <v>2130</v>
      </c>
      <c r="Q1320" s="1">
        <f>'pure data'!C1320</f>
        <v>42410.402083333334</v>
      </c>
      <c r="R1320" s="1">
        <f>'pure data'!L1320</f>
        <v>42410.406944444447</v>
      </c>
      <c r="S1320" t="str">
        <f>'pure data'!F1320 &amp; "@soton.ac.uk"</f>
        <v>mcs2g14@soton.ac.uk</v>
      </c>
      <c r="T1320">
        <f>'pure data'!B1320</f>
        <v>84097</v>
      </c>
      <c r="U1320" t="str">
        <f>'pure data'!R1320</f>
        <v>2016/2</v>
      </c>
      <c r="V1320" t="str">
        <f>'pure data'!M1320</f>
        <v>M. Potticary</v>
      </c>
    </row>
    <row r="1321" spans="2:22" x14ac:dyDescent="0.2">
      <c r="B1321" t="str">
        <f>'pure data'!A1321</f>
        <v>Printer 3</v>
      </c>
      <c r="C1321">
        <f>'pure data'!G1321</f>
        <v>425965085</v>
      </c>
      <c r="D1321" s="13">
        <f>'pure data'!H1321</f>
        <v>0.10972222222222222</v>
      </c>
      <c r="E1321">
        <f>'pure data'!I1321</f>
        <v>36.700000000000003</v>
      </c>
      <c r="F1321">
        <f>'pure data'!J1321</f>
        <v>6</v>
      </c>
      <c r="G1321" t="str">
        <f>'pure data'!K1321</f>
        <v>No</v>
      </c>
      <c r="H1321" t="str">
        <f>'pure data'!M1321</f>
        <v>M. Potticary</v>
      </c>
      <c r="I1321" t="str">
        <f>'pure data'!N1321</f>
        <v>undergraduate</v>
      </c>
      <c r="J1321" t="str">
        <f>'pure data'!O1321</f>
        <v>FEEG3003 - IP 440</v>
      </c>
      <c r="K1321">
        <f>'pure data'!P1321</f>
        <v>510671104</v>
      </c>
      <c r="L1321">
        <f>'pure data'!Q1321</f>
        <v>0</v>
      </c>
      <c r="M1321" t="str">
        <f>'pure data'!T1321</f>
        <v>yes</v>
      </c>
      <c r="N1321" t="str">
        <f>'pure data'!D1321</f>
        <v>Use</v>
      </c>
      <c r="O1321" t="str">
        <f>'pure data'!E1321 &amp; " " &amp; 'pure data'!F1321</f>
        <v>Joel Bamigboye jb15g13</v>
      </c>
      <c r="P1321" t="s">
        <v>2130</v>
      </c>
      <c r="Q1321" s="1">
        <f>'pure data'!C1321</f>
        <v>42410.48055555555</v>
      </c>
      <c r="R1321" s="1">
        <f>'pure data'!L1321</f>
        <v>42410.590277777774</v>
      </c>
      <c r="S1321" t="str">
        <f>'pure data'!F1321 &amp; "@soton.ac.uk"</f>
        <v>jb15g13@soton.ac.uk</v>
      </c>
      <c r="T1321">
        <f>'pure data'!B1321</f>
        <v>82953</v>
      </c>
      <c r="U1321" t="str">
        <f>'pure data'!R1321</f>
        <v>2016/2</v>
      </c>
      <c r="V1321" t="str">
        <f>'pure data'!M1321</f>
        <v>M. Potticary</v>
      </c>
    </row>
    <row r="1322" spans="2:22" x14ac:dyDescent="0.2">
      <c r="B1322" t="str">
        <f>'pure data'!A1322</f>
        <v>Printer 19</v>
      </c>
      <c r="C1322">
        <f>'pure data'!G1322</f>
        <v>426656078</v>
      </c>
      <c r="D1322" s="13">
        <f>'pure data'!H1322</f>
        <v>4.9999999999999996E-2</v>
      </c>
      <c r="E1322">
        <f>'pure data'!I1322</f>
        <v>13.6</v>
      </c>
      <c r="F1322">
        <f>'pure data'!J1322</f>
        <v>2.5</v>
      </c>
      <c r="G1322" t="str">
        <f>'pure data'!K1322</f>
        <v>No</v>
      </c>
      <c r="H1322" t="str">
        <f>'pure data'!M1322</f>
        <v>M. Potticary</v>
      </c>
      <c r="I1322" t="str">
        <f>'pure data'!N1322</f>
        <v>undergraduate</v>
      </c>
      <c r="J1322" t="str">
        <f>'pure data'!O1322</f>
        <v>FEEG3003 - IP 623</v>
      </c>
      <c r="K1322">
        <f>'pure data'!P1322</f>
        <v>510671104</v>
      </c>
      <c r="L1322">
        <f>'pure data'!Q1322</f>
        <v>0</v>
      </c>
      <c r="M1322" t="str">
        <f>'pure data'!T1322</f>
        <v>yes</v>
      </c>
      <c r="N1322" t="str">
        <f>'pure data'!D1322</f>
        <v>Use</v>
      </c>
      <c r="O1322" t="str">
        <f>'pure data'!E1322 &amp; " " &amp; 'pure data'!F1322</f>
        <v>P. H. Y. phy1g13</v>
      </c>
      <c r="P1322" t="s">
        <v>2130</v>
      </c>
      <c r="Q1322" s="1">
        <f>'pure data'!C1322</f>
        <v>42410.395833333336</v>
      </c>
      <c r="R1322" s="1">
        <f>'pure data'!L1322</f>
        <v>42410.445833333339</v>
      </c>
      <c r="S1322" t="str">
        <f>'pure data'!F1322 &amp; "@soton.ac.uk"</f>
        <v>phy1g13@soton.ac.uk</v>
      </c>
      <c r="T1322">
        <f>'pure data'!B1322</f>
        <v>83971</v>
      </c>
      <c r="U1322" t="str">
        <f>'pure data'!R1322</f>
        <v>2016/2</v>
      </c>
      <c r="V1322" t="str">
        <f>'pure data'!M1322</f>
        <v>M. Potticary</v>
      </c>
    </row>
    <row r="1323" spans="2:22" x14ac:dyDescent="0.2">
      <c r="B1323" t="str">
        <f>'pure data'!A1323</f>
        <v>Printer 23</v>
      </c>
      <c r="C1323">
        <f>'pure data'!G1323</f>
        <v>425965085</v>
      </c>
      <c r="D1323" s="13">
        <f>'pure data'!H1323</f>
        <v>8.5416666666666655E-2</v>
      </c>
      <c r="E1323">
        <f>'pure data'!I1323</f>
        <v>28</v>
      </c>
      <c r="F1323">
        <f>'pure data'!J1323</f>
        <v>4.5</v>
      </c>
      <c r="G1323" t="str">
        <f>'pure data'!K1323</f>
        <v>No</v>
      </c>
      <c r="H1323" t="str">
        <f>'pure data'!M1323</f>
        <v>K. Crawford</v>
      </c>
      <c r="I1323" t="str">
        <f>'pure data'!N1323</f>
        <v>undergraduate</v>
      </c>
      <c r="J1323" t="str">
        <f>'pure data'!O1323</f>
        <v>FEEG3003 - IP 440</v>
      </c>
      <c r="K1323">
        <f>'pure data'!P1323</f>
        <v>510671104</v>
      </c>
      <c r="L1323">
        <f>'pure data'!Q1323</f>
        <v>0</v>
      </c>
      <c r="M1323" t="str">
        <f>'pure data'!T1323</f>
        <v>yes</v>
      </c>
      <c r="N1323" t="str">
        <f>'pure data'!D1323</f>
        <v>Use</v>
      </c>
      <c r="O1323" t="str">
        <f>'pure data'!E1323 &amp; " " &amp; 'pure data'!F1323</f>
        <v>Joel Bamigboye jb15g13</v>
      </c>
      <c r="P1323" t="s">
        <v>2130</v>
      </c>
      <c r="Q1323" s="1">
        <f>'pure data'!C1323</f>
        <v>42410.482638888891</v>
      </c>
      <c r="R1323" s="1">
        <f>'pure data'!L1323</f>
        <v>42410.568055555559</v>
      </c>
      <c r="S1323" t="str">
        <f>'pure data'!F1323 &amp; "@soton.ac.uk"</f>
        <v>jb15g13@soton.ac.uk</v>
      </c>
      <c r="T1323">
        <f>'pure data'!B1323</f>
        <v>82945</v>
      </c>
      <c r="U1323" t="str">
        <f>'pure data'!R1323</f>
        <v>2016/2</v>
      </c>
      <c r="V1323" t="str">
        <f>'pure data'!M1323</f>
        <v>K. Crawford</v>
      </c>
    </row>
    <row r="1324" spans="2:22" x14ac:dyDescent="0.2">
      <c r="B1324" t="str">
        <f>'pure data'!A1324</f>
        <v>Printer 12</v>
      </c>
      <c r="C1324">
        <f>'pure data'!G1324</f>
        <v>425806696</v>
      </c>
      <c r="D1324" s="13">
        <f>'pure data'!H1324</f>
        <v>1.3194444444444444E-2</v>
      </c>
      <c r="E1324">
        <f>'pure data'!I1324</f>
        <v>1.9</v>
      </c>
      <c r="F1324">
        <f>'pure data'!J1324</f>
        <v>1</v>
      </c>
      <c r="G1324" t="str">
        <f>'pure data'!K1324</f>
        <v>No</v>
      </c>
      <c r="H1324" t="str">
        <f>'pure data'!M1324</f>
        <v>K. Crawford</v>
      </c>
      <c r="I1324" t="str">
        <f>'pure data'!N1324</f>
        <v>undergraduate</v>
      </c>
      <c r="J1324" t="str">
        <f>'pure data'!O1324</f>
        <v>FEEG6012 - GDP 12</v>
      </c>
      <c r="K1324">
        <f>'pure data'!P1324</f>
        <v>510671104</v>
      </c>
      <c r="L1324">
        <f>'pure data'!Q1324</f>
        <v>0</v>
      </c>
      <c r="M1324" t="str">
        <f>'pure data'!T1324</f>
        <v>yes</v>
      </c>
      <c r="N1324" t="str">
        <f>'pure data'!D1324</f>
        <v>Use</v>
      </c>
      <c r="O1324" t="str">
        <f>'pure data'!E1324 &amp; " " &amp; 'pure data'!F1324</f>
        <v>J. S. T. jst1g12</v>
      </c>
      <c r="P1324" t="s">
        <v>2130</v>
      </c>
      <c r="Q1324" s="1">
        <f>'pure data'!C1324</f>
        <v>42410.533333333333</v>
      </c>
      <c r="R1324" s="1">
        <f>'pure data'!L1324</f>
        <v>42410.546527777777</v>
      </c>
      <c r="S1324" t="str">
        <f>'pure data'!F1324 &amp; "@soton.ac.uk"</f>
        <v>jst1g12@soton.ac.uk</v>
      </c>
      <c r="T1324">
        <f>'pure data'!B1324</f>
        <v>80222</v>
      </c>
      <c r="U1324" t="str">
        <f>'pure data'!R1324</f>
        <v>2016/2</v>
      </c>
      <c r="V1324" t="str">
        <f>'pure data'!M1324</f>
        <v>K. Crawford</v>
      </c>
    </row>
    <row r="1325" spans="2:22" x14ac:dyDescent="0.2">
      <c r="B1325" t="str">
        <f>'pure data'!A1325</f>
        <v>Printer 21</v>
      </c>
      <c r="C1325">
        <f>'pure data'!G1325</f>
        <v>12684217</v>
      </c>
      <c r="D1325" s="13">
        <f>'pure data'!H1325</f>
        <v>5.2083333333333336E-2</v>
      </c>
      <c r="E1325">
        <f>'pure data'!I1325</f>
        <v>17.7</v>
      </c>
      <c r="F1325">
        <f>'pure data'!J1325</f>
        <v>5</v>
      </c>
      <c r="G1325" t="str">
        <f>'pure data'!K1325</f>
        <v>No</v>
      </c>
      <c r="H1325" t="str">
        <f>'pure data'!M1325</f>
        <v>K. Crawford</v>
      </c>
      <c r="I1325" t="str">
        <f>'pure data'!N1325</f>
        <v>staff</v>
      </c>
      <c r="J1325" t="str">
        <f>'pure data'!O1325</f>
        <v>plasmo thruster</v>
      </c>
      <c r="K1325">
        <f>'pure data'!P1325</f>
        <v>515578101</v>
      </c>
      <c r="L1325">
        <f>'pure data'!Q1325</f>
        <v>0</v>
      </c>
      <c r="M1325" t="str">
        <f>'pure data'!T1325</f>
        <v>yes</v>
      </c>
      <c r="N1325" t="str">
        <f>'pure data'!D1325</f>
        <v>Use</v>
      </c>
      <c r="O1325" t="str">
        <f>'pure data'!E1325 &amp; " " &amp; 'pure data'!F1325</f>
        <v>C. N. R. cnr1e15</v>
      </c>
      <c r="P1325" t="s">
        <v>2130</v>
      </c>
      <c r="Q1325" s="1">
        <f>'pure data'!C1325</f>
        <v>42410.375</v>
      </c>
      <c r="R1325" s="1">
        <f>'pure data'!L1325</f>
        <v>42410.427083333336</v>
      </c>
      <c r="S1325" t="str">
        <f>'pure data'!F1325 &amp; "@soton.ac.uk"</f>
        <v>cnr1e15@soton.ac.uk</v>
      </c>
      <c r="T1325">
        <f>'pure data'!B1325</f>
        <v>63120</v>
      </c>
      <c r="U1325" t="str">
        <f>'pure data'!R1325</f>
        <v>2016/2</v>
      </c>
      <c r="V1325" t="str">
        <f>'pure data'!M1325</f>
        <v>K. Crawford</v>
      </c>
    </row>
    <row r="1326" spans="2:22" x14ac:dyDescent="0.2">
      <c r="B1326" t="str">
        <f>'pure data'!A1326</f>
        <v>Printer 9</v>
      </c>
      <c r="C1326">
        <f>'pure data'!G1326</f>
        <v>425806696</v>
      </c>
      <c r="D1326" s="13">
        <f>'pure data'!H1326</f>
        <v>9.7222222222222224E-3</v>
      </c>
      <c r="E1326">
        <f>'pure data'!I1326</f>
        <v>2.1</v>
      </c>
      <c r="F1326">
        <f>'pure data'!J1326</f>
        <v>0.5</v>
      </c>
      <c r="G1326" t="str">
        <f>'pure data'!K1326</f>
        <v>No</v>
      </c>
      <c r="H1326" t="str">
        <f>'pure data'!M1326</f>
        <v>K. Crawford</v>
      </c>
      <c r="I1326" t="str">
        <f>'pure data'!N1326</f>
        <v>undergraduate</v>
      </c>
      <c r="J1326" t="str">
        <f>'pure data'!O1326</f>
        <v>FEEG6012 - GDP 12</v>
      </c>
      <c r="K1326">
        <f>'pure data'!P1326</f>
        <v>510671104</v>
      </c>
      <c r="L1326">
        <f>'pure data'!Q1326</f>
        <v>0</v>
      </c>
      <c r="M1326" t="str">
        <f>'pure data'!T1326</f>
        <v>yes</v>
      </c>
      <c r="N1326" t="str">
        <f>'pure data'!D1326</f>
        <v>Use</v>
      </c>
      <c r="O1326" t="str">
        <f>'pure data'!E1326 &amp; " " &amp; 'pure data'!F1326</f>
        <v>J. S. T. jst1g12</v>
      </c>
      <c r="P1326" t="s">
        <v>2130</v>
      </c>
      <c r="Q1326" s="1">
        <f>'pure data'!C1326</f>
        <v>42410.434722222228</v>
      </c>
      <c r="R1326" s="1">
        <f>'pure data'!L1326</f>
        <v>42410.444444444453</v>
      </c>
      <c r="S1326" t="str">
        <f>'pure data'!F1326 &amp; "@soton.ac.uk"</f>
        <v>jst1g12@soton.ac.uk</v>
      </c>
      <c r="T1326">
        <f>'pure data'!B1326</f>
        <v>80213</v>
      </c>
      <c r="U1326" t="str">
        <f>'pure data'!R1326</f>
        <v>2016/2</v>
      </c>
      <c r="V1326" t="str">
        <f>'pure data'!M1326</f>
        <v>K. Crawford</v>
      </c>
    </row>
    <row r="1327" spans="2:22" x14ac:dyDescent="0.2">
      <c r="B1327" t="str">
        <f>'pure data'!A1327</f>
        <v>Printer 19</v>
      </c>
      <c r="C1327">
        <f>'pure data'!G1327</f>
        <v>425490087</v>
      </c>
      <c r="D1327" s="13">
        <f>'pure data'!H1327</f>
        <v>3.8194444444444441E-2</v>
      </c>
      <c r="E1327">
        <f>'pure data'!I1327</f>
        <v>0</v>
      </c>
      <c r="F1327">
        <f>'pure data'!J1327</f>
        <v>1.5</v>
      </c>
      <c r="G1327" t="str">
        <f>'pure data'!K1327</f>
        <v>No</v>
      </c>
      <c r="H1327" t="str">
        <f>'pure data'!M1327</f>
        <v>K. Crawford</v>
      </c>
      <c r="I1327" t="str">
        <f>'pure data'!N1327</f>
        <v>undergraduate</v>
      </c>
      <c r="J1327" t="str">
        <f>'pure data'!O1327</f>
        <v>FEEG6012 - GDP 12</v>
      </c>
      <c r="K1327">
        <f>'pure data'!P1327</f>
        <v>510671104</v>
      </c>
      <c r="L1327">
        <f>'pure data'!Q1327</f>
        <v>0</v>
      </c>
      <c r="M1327" t="str">
        <f>'pure data'!T1327</f>
        <v>yes</v>
      </c>
      <c r="N1327" t="str">
        <f>'pure data'!D1327</f>
        <v>Use</v>
      </c>
      <c r="O1327" t="str">
        <f>'pure data'!E1327 &amp; " " &amp; 'pure data'!F1327</f>
        <v>Tom Bate tb12g12</v>
      </c>
      <c r="P1327" t="s">
        <v>2130</v>
      </c>
      <c r="Q1327" s="1">
        <f>'pure data'!C1327</f>
        <v>42410.445833333339</v>
      </c>
      <c r="R1327" s="1">
        <f>'pure data'!L1327</f>
        <v>42410.484027777784</v>
      </c>
      <c r="S1327" t="str">
        <f>'pure data'!F1327 &amp; "@soton.ac.uk"</f>
        <v>tb12g12@soton.ac.uk</v>
      </c>
      <c r="T1327">
        <f>'pure data'!B1327</f>
        <v>83971</v>
      </c>
      <c r="U1327" t="str">
        <f>'pure data'!R1327</f>
        <v>2016/2</v>
      </c>
      <c r="V1327" t="str">
        <f>'pure data'!M1327</f>
        <v>K. Crawford</v>
      </c>
    </row>
    <row r="1328" spans="2:22" x14ac:dyDescent="0.2">
      <c r="B1328" t="str">
        <f>'pure data'!A1328</f>
        <v>Printer 23</v>
      </c>
      <c r="C1328">
        <f>'pure data'!G1328</f>
        <v>425965085</v>
      </c>
      <c r="D1328" s="13">
        <f>'pure data'!H1328</f>
        <v>8.6805555555555566E-2</v>
      </c>
      <c r="E1328">
        <f>'pure data'!I1328</f>
        <v>28.9</v>
      </c>
      <c r="F1328">
        <f>'pure data'!J1328</f>
        <v>5</v>
      </c>
      <c r="G1328" t="str">
        <f>'pure data'!K1328</f>
        <v>No</v>
      </c>
      <c r="H1328" t="str">
        <f>'pure data'!M1328</f>
        <v>K. Crawford</v>
      </c>
      <c r="I1328" t="str">
        <f>'pure data'!N1328</f>
        <v>undergraduate</v>
      </c>
      <c r="J1328" t="str">
        <f>'pure data'!O1328</f>
        <v>FEEG3003 - IP 440</v>
      </c>
      <c r="K1328">
        <f>'pure data'!P1328</f>
        <v>510671104</v>
      </c>
      <c r="L1328">
        <f>'pure data'!Q1328</f>
        <v>0</v>
      </c>
      <c r="M1328" t="str">
        <f>'pure data'!T1328</f>
        <v>yes</v>
      </c>
      <c r="N1328" t="str">
        <f>'pure data'!D1328</f>
        <v>Use</v>
      </c>
      <c r="O1328" t="str">
        <f>'pure data'!E1328 &amp; " " &amp; 'pure data'!F1328</f>
        <v>Joel Bamigboye jb15g13</v>
      </c>
      <c r="P1328" t="s">
        <v>2130</v>
      </c>
      <c r="Q1328" s="1">
        <f>'pure data'!C1328</f>
        <v>42410.568055555559</v>
      </c>
      <c r="R1328" s="1">
        <f>'pure data'!L1328</f>
        <v>42410.654861111114</v>
      </c>
      <c r="S1328" t="str">
        <f>'pure data'!F1328 &amp; "@soton.ac.uk"</f>
        <v>jb15g13@soton.ac.uk</v>
      </c>
      <c r="T1328">
        <f>'pure data'!B1328</f>
        <v>82945</v>
      </c>
      <c r="U1328" t="str">
        <f>'pure data'!R1328</f>
        <v>2016/2</v>
      </c>
      <c r="V1328" t="str">
        <f>'pure data'!M1328</f>
        <v>K. Crawford</v>
      </c>
    </row>
    <row r="1329" spans="2:22" x14ac:dyDescent="0.2">
      <c r="B1329" t="str">
        <f>'pure data'!A1329</f>
        <v>Printer 13</v>
      </c>
      <c r="C1329">
        <f>'pure data'!G1329</f>
        <v>226486628</v>
      </c>
      <c r="D1329" s="13">
        <f>'pure data'!H1329</f>
        <v>4.027777777777778E-2</v>
      </c>
      <c r="E1329">
        <f>'pure data'!I1329</f>
        <v>8.5</v>
      </c>
      <c r="F1329">
        <f>'pure data'!J1329</f>
        <v>2.5</v>
      </c>
      <c r="G1329" t="str">
        <f>'pure data'!K1329</f>
        <v>No</v>
      </c>
      <c r="H1329" t="str">
        <f>'pure data'!M1329</f>
        <v>K. Crawford</v>
      </c>
      <c r="I1329" t="str">
        <f>'pure data'!N1329</f>
        <v>postgraduate</v>
      </c>
      <c r="J1329" t="str">
        <f>'pure data'!O1329</f>
        <v>PhD projectPhd</v>
      </c>
      <c r="K1329">
        <f>'pure data'!P1329</f>
        <v>511019242</v>
      </c>
      <c r="L1329">
        <f>'pure data'!Q1329</f>
        <v>0</v>
      </c>
      <c r="M1329" t="str">
        <f>'pure data'!T1329</f>
        <v>yes</v>
      </c>
      <c r="N1329" t="str">
        <f>'pure data'!D1329</f>
        <v>Use</v>
      </c>
      <c r="O1329" t="str">
        <f>'pure data'!E1329 &amp; " " &amp; 'pure data'!F1329</f>
        <v>A. A. Z. aaz1v13</v>
      </c>
      <c r="P1329" t="s">
        <v>2130</v>
      </c>
      <c r="Q1329" s="1">
        <f>'pure data'!C1329</f>
        <v>42410.375</v>
      </c>
      <c r="R1329" s="1">
        <f>'pure data'!L1329</f>
        <v>42410.415277777778</v>
      </c>
      <c r="S1329" t="str">
        <f>'pure data'!F1329 &amp; "@soton.ac.uk"</f>
        <v>aaz1v13@soton.ac.uk</v>
      </c>
      <c r="T1329">
        <f>'pure data'!B1329</f>
        <v>80233</v>
      </c>
      <c r="U1329" t="str">
        <f>'pure data'!R1329</f>
        <v>2016/2</v>
      </c>
      <c r="V1329" t="str">
        <f>'pure data'!M1329</f>
        <v>K. Crawford</v>
      </c>
    </row>
    <row r="1330" spans="2:22" x14ac:dyDescent="0.2">
      <c r="B1330" t="str">
        <f>'pure data'!A1330</f>
        <v>Printer 3</v>
      </c>
      <c r="C1330">
        <f>'pure data'!G1330</f>
        <v>425965085</v>
      </c>
      <c r="D1330" s="13">
        <f>'pure data'!H1330</f>
        <v>8.7500000000000008E-2</v>
      </c>
      <c r="E1330">
        <f>'pure data'!I1330</f>
        <v>29.1</v>
      </c>
      <c r="F1330">
        <f>'pure data'!J1330</f>
        <v>5</v>
      </c>
      <c r="G1330" t="str">
        <f>'pure data'!K1330</f>
        <v>No</v>
      </c>
      <c r="H1330" t="str">
        <f>'pure data'!M1330</f>
        <v>K. Crawford</v>
      </c>
      <c r="I1330" t="str">
        <f>'pure data'!N1330</f>
        <v>undergraduate</v>
      </c>
      <c r="J1330" t="str">
        <f>'pure data'!O1330</f>
        <v>FEEG3003 - IP 440</v>
      </c>
      <c r="K1330">
        <f>'pure data'!P1330</f>
        <v>510671104</v>
      </c>
      <c r="L1330">
        <f>'pure data'!Q1330</f>
        <v>0</v>
      </c>
      <c r="M1330" t="str">
        <f>'pure data'!T1330</f>
        <v>yes</v>
      </c>
      <c r="N1330" t="str">
        <f>'pure data'!D1330</f>
        <v>Use</v>
      </c>
      <c r="O1330" t="str">
        <f>'pure data'!E1330 &amp; " " &amp; 'pure data'!F1330</f>
        <v>Joel Bamigboye jb15g13</v>
      </c>
      <c r="P1330" t="s">
        <v>2130</v>
      </c>
      <c r="Q1330" s="1">
        <f>'pure data'!C1330</f>
        <v>42410.590277777774</v>
      </c>
      <c r="R1330" s="1">
        <f>'pure data'!L1330</f>
        <v>42410.677777777775</v>
      </c>
      <c r="S1330" t="str">
        <f>'pure data'!F1330 &amp; "@soton.ac.uk"</f>
        <v>jb15g13@soton.ac.uk</v>
      </c>
      <c r="T1330">
        <f>'pure data'!B1330</f>
        <v>82953</v>
      </c>
      <c r="U1330" t="str">
        <f>'pure data'!R1330</f>
        <v>2016/2</v>
      </c>
      <c r="V1330" t="str">
        <f>'pure data'!M1330</f>
        <v>K. Crawford</v>
      </c>
    </row>
    <row r="1331" spans="2:22" x14ac:dyDescent="0.2">
      <c r="B1331" t="str">
        <f>'pure data'!A1331</f>
        <v>Printer 22</v>
      </c>
      <c r="C1331">
        <f>'pure data'!G1331</f>
        <v>426270897</v>
      </c>
      <c r="D1331" s="13">
        <f>'pure data'!H1331</f>
        <v>1.9444444444444445E-2</v>
      </c>
      <c r="E1331">
        <f>'pure data'!I1331</f>
        <v>5.5</v>
      </c>
      <c r="F1331">
        <f>'pure data'!J1331</f>
        <v>1</v>
      </c>
      <c r="G1331" t="str">
        <f>'pure data'!K1331</f>
        <v>No</v>
      </c>
      <c r="H1331" t="str">
        <f>'pure data'!M1331</f>
        <v>K. Crawford</v>
      </c>
      <c r="I1331" t="str">
        <f>'pure data'!N1331</f>
        <v>undergraduate</v>
      </c>
      <c r="J1331" t="str">
        <f>'pure data'!O1331</f>
        <v>FEEG3003 - IP 525</v>
      </c>
      <c r="K1331">
        <f>'pure data'!P1331</f>
        <v>510671108</v>
      </c>
      <c r="L1331">
        <f>'pure data'!Q1331</f>
        <v>0</v>
      </c>
      <c r="M1331" t="str">
        <f>'pure data'!T1331</f>
        <v>yes</v>
      </c>
      <c r="N1331" t="str">
        <f>'pure data'!D1331</f>
        <v>Use</v>
      </c>
      <c r="O1331" t="str">
        <f>'pure data'!E1331 &amp; " " &amp; 'pure data'!F1331</f>
        <v>Aniket Chopda ac9g13</v>
      </c>
      <c r="P1331" t="s">
        <v>2130</v>
      </c>
      <c r="Q1331" s="1">
        <f>'pure data'!C1331</f>
        <v>42410.375</v>
      </c>
      <c r="R1331" s="1">
        <f>'pure data'!L1331</f>
        <v>42410.394444444442</v>
      </c>
      <c r="S1331" t="str">
        <f>'pure data'!F1331 &amp; "@soton.ac.uk"</f>
        <v>ac9g13@soton.ac.uk</v>
      </c>
      <c r="T1331">
        <f>'pure data'!B1331</f>
        <v>84047</v>
      </c>
      <c r="U1331" t="str">
        <f>'pure data'!R1331</f>
        <v>2016/2</v>
      </c>
      <c r="V1331" t="str">
        <f>'pure data'!M1331</f>
        <v>K. Crawford</v>
      </c>
    </row>
    <row r="1332" spans="2:22" x14ac:dyDescent="0.2">
      <c r="B1332" t="str">
        <f>'pure data'!A1332</f>
        <v>Printer 18</v>
      </c>
      <c r="C1332">
        <f>'pure data'!G1332</f>
        <v>226486628</v>
      </c>
      <c r="D1332" s="13">
        <f>'pure data'!H1332</f>
        <v>2.5694444444444447E-2</v>
      </c>
      <c r="E1332">
        <f>'pure data'!I1332</f>
        <v>5.3</v>
      </c>
      <c r="F1332">
        <f>'pure data'!J1332</f>
        <v>1.5</v>
      </c>
      <c r="G1332" t="str">
        <f>'pure data'!K1332</f>
        <v>No</v>
      </c>
      <c r="H1332" t="str">
        <f>'pure data'!M1332</f>
        <v>K. Crawford</v>
      </c>
      <c r="I1332" t="str">
        <f>'pure data'!N1332</f>
        <v>postgraduate</v>
      </c>
      <c r="J1332" t="str">
        <f>'pure data'!O1332</f>
        <v>PhD project</v>
      </c>
      <c r="K1332">
        <f>'pure data'!P1332</f>
        <v>511019242</v>
      </c>
      <c r="L1332">
        <f>'pure data'!Q1332</f>
        <v>0</v>
      </c>
      <c r="M1332" t="str">
        <f>'pure data'!T1332</f>
        <v>yes</v>
      </c>
      <c r="N1332" t="str">
        <f>'pure data'!D1332</f>
        <v>Use</v>
      </c>
      <c r="O1332" t="str">
        <f>'pure data'!E1332 &amp; " " &amp; 'pure data'!F1332</f>
        <v>A. A. Z. aaz1v13</v>
      </c>
      <c r="P1332" t="s">
        <v>2130</v>
      </c>
      <c r="Q1332" s="1">
        <f>'pure data'!C1332</f>
        <v>42410.519444444442</v>
      </c>
      <c r="R1332" s="1">
        <f>'pure data'!L1332</f>
        <v>42410.545138888883</v>
      </c>
      <c r="S1332" t="str">
        <f>'pure data'!F1332 &amp; "@soton.ac.uk"</f>
        <v>aaz1v13@soton.ac.uk</v>
      </c>
      <c r="T1332">
        <f>'pure data'!B1332</f>
        <v>84788</v>
      </c>
      <c r="U1332" t="str">
        <f>'pure data'!R1332</f>
        <v>2016/2</v>
      </c>
      <c r="V1332" t="str">
        <f>'pure data'!M1332</f>
        <v>K. Crawford</v>
      </c>
    </row>
    <row r="1333" spans="2:22" x14ac:dyDescent="0.2">
      <c r="B1333" t="str">
        <f>'pure data'!A1333</f>
        <v>Printer 12</v>
      </c>
      <c r="C1333">
        <f>'pure data'!G1333</f>
        <v>426723638</v>
      </c>
      <c r="D1333" s="13">
        <f>'pure data'!H1333</f>
        <v>0.22916666666666666</v>
      </c>
      <c r="E1333">
        <f>'pure data'!I1333</f>
        <v>42.2</v>
      </c>
      <c r="F1333">
        <f>'pure data'!J1333</f>
        <v>10.5</v>
      </c>
      <c r="G1333" t="str">
        <f>'pure data'!K1333</f>
        <v>No</v>
      </c>
      <c r="H1333" t="str">
        <f>'pure data'!M1333</f>
        <v>K. Crawford</v>
      </c>
      <c r="I1333" t="str">
        <f>'pure data'!N1333</f>
        <v>undergraduate</v>
      </c>
      <c r="J1333" t="str">
        <f>'pure data'!O1333</f>
        <v>FEEG2001 - Eurobot 3</v>
      </c>
      <c r="K1333">
        <f>'pure data'!P1333</f>
        <v>510312110</v>
      </c>
      <c r="L1333">
        <f>'pure data'!Q1333</f>
        <v>0</v>
      </c>
      <c r="M1333" t="str">
        <f>'pure data'!T1333</f>
        <v>yes</v>
      </c>
      <c r="N1333" t="str">
        <f>'pure data'!D1333</f>
        <v>Use</v>
      </c>
      <c r="O1333" t="str">
        <f>'pure data'!E1333 &amp; " " &amp; 'pure data'!F1333</f>
        <v>R. T. rt2g14</v>
      </c>
      <c r="P1333" t="s">
        <v>2130</v>
      </c>
      <c r="Q1333" s="1">
        <f>'pure data'!C1333</f>
        <v>42410.546527777777</v>
      </c>
      <c r="R1333" s="1">
        <f>'pure data'!L1333</f>
        <v>42410.775694444441</v>
      </c>
      <c r="S1333" t="str">
        <f>'pure data'!F1333 &amp; "@soton.ac.uk"</f>
        <v>rt2g14@soton.ac.uk</v>
      </c>
      <c r="T1333">
        <f>'pure data'!B1333</f>
        <v>80222</v>
      </c>
      <c r="U1333" t="str">
        <f>'pure data'!R1333</f>
        <v>2016/2</v>
      </c>
      <c r="V1333" t="str">
        <f>'pure data'!M1333</f>
        <v>K. Crawford</v>
      </c>
    </row>
    <row r="1334" spans="2:22" x14ac:dyDescent="0.2">
      <c r="B1334" t="str">
        <f>'pure data'!A1334</f>
        <v>Printer 18</v>
      </c>
      <c r="C1334">
        <f>'pure data'!G1334</f>
        <v>426208865</v>
      </c>
      <c r="D1334" s="13">
        <f>'pure data'!H1334</f>
        <v>2.0833333333333332E-2</v>
      </c>
      <c r="E1334">
        <f>'pure data'!I1334</f>
        <v>12.1</v>
      </c>
      <c r="F1334">
        <f>'pure data'!J1334</f>
        <v>1.5</v>
      </c>
      <c r="G1334" t="str">
        <f>'pure data'!K1334</f>
        <v>No</v>
      </c>
      <c r="H1334" t="str">
        <f>'pure data'!M1334</f>
        <v>L. Wollatz</v>
      </c>
      <c r="I1334" t="str">
        <f>'pure data'!N1334</f>
        <v>undergraduate</v>
      </c>
      <c r="J1334" t="str">
        <f>'pure data'!O1334</f>
        <v xml:space="preserve">FEEG2001 - Eurobot </v>
      </c>
      <c r="K1334">
        <f>'pure data'!P1334</f>
        <v>510312110</v>
      </c>
      <c r="L1334">
        <f>'pure data'!Q1334</f>
        <v>0</v>
      </c>
      <c r="M1334" t="str">
        <f>'pure data'!T1334</f>
        <v>yes</v>
      </c>
      <c r="N1334" t="str">
        <f>'pure data'!D1334</f>
        <v>Use</v>
      </c>
      <c r="O1334" t="str">
        <f>'pure data'!E1334 &amp; " " &amp; 'pure data'!F1334</f>
        <v>Jack Quiddington jpg1g13</v>
      </c>
      <c r="P1334" t="s">
        <v>2130</v>
      </c>
      <c r="Q1334" s="1">
        <f>'pure data'!C1334</f>
        <v>42410.545138888883</v>
      </c>
      <c r="R1334" s="1">
        <f>'pure data'!L1334</f>
        <v>42410.565972222219</v>
      </c>
      <c r="S1334" t="str">
        <f>'pure data'!F1334 &amp; "@soton.ac.uk"</f>
        <v>jpg1g13@soton.ac.uk</v>
      </c>
      <c r="T1334">
        <f>'pure data'!B1334</f>
        <v>84788</v>
      </c>
      <c r="U1334" t="str">
        <f>'pure data'!R1334</f>
        <v>2016/2</v>
      </c>
      <c r="V1334" t="str">
        <f>'pure data'!M1334</f>
        <v>L. Wollatz</v>
      </c>
    </row>
    <row r="1335" spans="2:22" x14ac:dyDescent="0.2">
      <c r="B1335" t="str">
        <f>'pure data'!A1335</f>
        <v>Printer 9</v>
      </c>
      <c r="C1335">
        <f>'pure data'!G1335</f>
        <v>424585572</v>
      </c>
      <c r="D1335" s="13">
        <f>'pure data'!H1335</f>
        <v>2.2916666666666669E-2</v>
      </c>
      <c r="E1335">
        <f>'pure data'!I1335</f>
        <v>5.7</v>
      </c>
      <c r="F1335">
        <f>'pure data'!J1335</f>
        <v>1.5</v>
      </c>
      <c r="G1335" t="str">
        <f>'pure data'!K1335</f>
        <v>N/A</v>
      </c>
      <c r="H1335" t="str">
        <f>'pure data'!M1335</f>
        <v>L. Wollatz</v>
      </c>
      <c r="I1335" t="str">
        <f>'pure data'!N1335</f>
        <v>undergraduate</v>
      </c>
      <c r="J1335" t="str">
        <f>'pure data'!O1335</f>
        <v>show case</v>
      </c>
      <c r="K1335">
        <f>'pure data'!P1335</f>
        <v>515665101</v>
      </c>
      <c r="L1335">
        <f>'pure data'!Q1335</f>
        <v>0</v>
      </c>
      <c r="M1335" t="str">
        <f>'pure data'!T1335</f>
        <v>yes</v>
      </c>
      <c r="N1335" t="str">
        <f>'pure data'!D1335</f>
        <v>Use</v>
      </c>
      <c r="O1335" t="str">
        <f>'pure data'!E1335 &amp; " " &amp; 'pure data'!F1335</f>
        <v>J. S. N. jsn1g11</v>
      </c>
      <c r="P1335" t="s">
        <v>2130</v>
      </c>
      <c r="Q1335" s="1">
        <f>'pure data'!C1335</f>
        <v>42410.444444444453</v>
      </c>
      <c r="R1335" s="1">
        <f>'pure data'!L1335</f>
        <v>42410.467361111121</v>
      </c>
      <c r="S1335" t="str">
        <f>'pure data'!F1335 &amp; "@soton.ac.uk"</f>
        <v>jsn1g11@soton.ac.uk</v>
      </c>
      <c r="T1335">
        <f>'pure data'!B1335</f>
        <v>80213</v>
      </c>
      <c r="U1335" t="str">
        <f>'pure data'!R1335</f>
        <v>2016/2</v>
      </c>
      <c r="V1335" t="str">
        <f>'pure data'!M1335</f>
        <v>L. Wollatz</v>
      </c>
    </row>
    <row r="1336" spans="2:22" x14ac:dyDescent="0.2">
      <c r="B1336" t="str">
        <f>'pure data'!A1336</f>
        <v>Printer 22</v>
      </c>
      <c r="C1336">
        <f>'pure data'!G1336</f>
        <v>426270897</v>
      </c>
      <c r="D1336" s="13">
        <f>'pure data'!H1336</f>
        <v>2.2222222222222223E-2</v>
      </c>
      <c r="E1336">
        <f>'pure data'!I1336</f>
        <v>6.2</v>
      </c>
      <c r="F1336">
        <f>'pure data'!J1336</f>
        <v>1.5</v>
      </c>
      <c r="G1336" t="str">
        <f>'pure data'!K1336</f>
        <v>No</v>
      </c>
      <c r="H1336" t="str">
        <f>'pure data'!M1336</f>
        <v>L. Wollatz</v>
      </c>
      <c r="I1336" t="str">
        <f>'pure data'!N1336</f>
        <v>undergraduate</v>
      </c>
      <c r="J1336" t="str">
        <f>'pure data'!O1336</f>
        <v>FEEG3003 - IP 525</v>
      </c>
      <c r="K1336">
        <f>'pure data'!P1336</f>
        <v>510671108</v>
      </c>
      <c r="L1336">
        <f>'pure data'!Q1336</f>
        <v>0</v>
      </c>
      <c r="M1336" t="str">
        <f>'pure data'!T1336</f>
        <v>yes</v>
      </c>
      <c r="N1336" t="str">
        <f>'pure data'!D1336</f>
        <v>Use</v>
      </c>
      <c r="O1336" t="str">
        <f>'pure data'!E1336 &amp; " " &amp; 'pure data'!F1336</f>
        <v>Aniket Chopda ac9g13</v>
      </c>
      <c r="P1336" t="s">
        <v>2130</v>
      </c>
      <c r="Q1336" s="1">
        <f>'pure data'!C1336</f>
        <v>42410.394444444442</v>
      </c>
      <c r="R1336" s="1">
        <f>'pure data'!L1336</f>
        <v>42410.416666666664</v>
      </c>
      <c r="S1336" t="str">
        <f>'pure data'!F1336 &amp; "@soton.ac.uk"</f>
        <v>ac9g13@soton.ac.uk</v>
      </c>
      <c r="T1336">
        <f>'pure data'!B1336</f>
        <v>84047</v>
      </c>
      <c r="U1336" t="str">
        <f>'pure data'!R1336</f>
        <v>2016/2</v>
      </c>
      <c r="V1336" t="str">
        <f>'pure data'!M1336</f>
        <v>L. Wollatz</v>
      </c>
    </row>
    <row r="1337" spans="2:22" x14ac:dyDescent="0.2">
      <c r="B1337" t="str">
        <f>'pure data'!A1337</f>
        <v>Printer 13</v>
      </c>
      <c r="C1337">
        <f>'pure data'!G1337</f>
        <v>426270897</v>
      </c>
      <c r="D1337" s="13">
        <f>'pure data'!H1337</f>
        <v>2.2222222222222223E-2</v>
      </c>
      <c r="E1337">
        <f>'pure data'!I1337</f>
        <v>6.2</v>
      </c>
      <c r="F1337">
        <f>'pure data'!J1337</f>
        <v>1.5</v>
      </c>
      <c r="G1337" t="str">
        <f>'pure data'!K1337</f>
        <v>No</v>
      </c>
      <c r="H1337" t="str">
        <f>'pure data'!M1337</f>
        <v>L. Wollatz</v>
      </c>
      <c r="I1337" t="str">
        <f>'pure data'!N1337</f>
        <v>undergraduate</v>
      </c>
      <c r="J1337" t="str">
        <f>'pure data'!O1337</f>
        <v>FEEG3003 - IP 525</v>
      </c>
      <c r="K1337">
        <f>'pure data'!P1337</f>
        <v>510671108</v>
      </c>
      <c r="L1337" t="str">
        <f>'pure data'!Q1337</f>
        <v>failed</v>
      </c>
      <c r="M1337" t="str">
        <f>'pure data'!T1337</f>
        <v>no</v>
      </c>
      <c r="N1337" t="str">
        <f>'pure data'!D1337</f>
        <v>Use</v>
      </c>
      <c r="O1337" t="str">
        <f>'pure data'!E1337 &amp; " " &amp; 'pure data'!F1337</f>
        <v>Aniket Chopda ac9g13</v>
      </c>
      <c r="P1337" t="s">
        <v>2130</v>
      </c>
      <c r="Q1337" s="1">
        <f>'pure data'!C1337</f>
        <v>42410.415277777778</v>
      </c>
      <c r="R1337" s="1">
        <f>'pure data'!L1337</f>
        <v>42410.417500000003</v>
      </c>
      <c r="S1337" t="str">
        <f>'pure data'!F1337 &amp; "@soton.ac.uk"</f>
        <v>ac9g13@soton.ac.uk</v>
      </c>
      <c r="T1337">
        <f>'pure data'!B1337</f>
        <v>80233</v>
      </c>
      <c r="U1337" t="str">
        <f>'pure data'!R1337</f>
        <v>2016/2</v>
      </c>
      <c r="V1337" t="str">
        <f>'pure data'!M1337</f>
        <v>L. Wollatz</v>
      </c>
    </row>
    <row r="1338" spans="2:22" x14ac:dyDescent="0.2">
      <c r="B1338" t="str">
        <f>'pure data'!A1338</f>
        <v>Printer 8</v>
      </c>
      <c r="C1338">
        <f>'pure data'!G1338</f>
        <v>226486628</v>
      </c>
      <c r="D1338" s="13">
        <f>'pure data'!H1338</f>
        <v>2.5694444444444447E-2</v>
      </c>
      <c r="E1338">
        <f>'pure data'!I1338</f>
        <v>5.3</v>
      </c>
      <c r="F1338">
        <f>'pure data'!J1338</f>
        <v>1.5</v>
      </c>
      <c r="G1338" t="str">
        <f>'pure data'!K1338</f>
        <v>No</v>
      </c>
      <c r="H1338" t="str">
        <f>'pure data'!M1338</f>
        <v>L. Wollatz</v>
      </c>
      <c r="I1338" t="str">
        <f>'pure data'!N1338</f>
        <v>postgraduate</v>
      </c>
      <c r="J1338" t="str">
        <f>'pure data'!O1338</f>
        <v>PhD project</v>
      </c>
      <c r="K1338">
        <f>'pure data'!P1338</f>
        <v>511019242</v>
      </c>
      <c r="L1338">
        <f>'pure data'!Q1338</f>
        <v>0</v>
      </c>
      <c r="M1338" t="str">
        <f>'pure data'!T1338</f>
        <v>yes</v>
      </c>
      <c r="N1338" t="str">
        <f>'pure data'!D1338</f>
        <v>Use</v>
      </c>
      <c r="O1338" t="str">
        <f>'pure data'!E1338 &amp; " " &amp; 'pure data'!F1338</f>
        <v>A. A. Z. aaz1v13</v>
      </c>
      <c r="P1338" t="s">
        <v>2130</v>
      </c>
      <c r="Q1338" s="1">
        <f>'pure data'!C1338</f>
        <v>42410.375</v>
      </c>
      <c r="R1338" s="1">
        <f>'pure data'!L1338</f>
        <v>42410.400694444441</v>
      </c>
      <c r="S1338" t="str">
        <f>'pure data'!F1338 &amp; "@soton.ac.uk"</f>
        <v>aaz1v13@soton.ac.uk</v>
      </c>
      <c r="T1338">
        <f>'pure data'!B1338</f>
        <v>80211</v>
      </c>
      <c r="U1338" t="str">
        <f>'pure data'!R1338</f>
        <v>2016/2</v>
      </c>
      <c r="V1338" t="str">
        <f>'pure data'!M1338</f>
        <v>L. Wollatz</v>
      </c>
    </row>
    <row r="1339" spans="2:22" x14ac:dyDescent="0.2">
      <c r="B1339" t="str">
        <f>'pure data'!A1339</f>
        <v>Printer 18</v>
      </c>
      <c r="C1339">
        <f>'pure data'!G1339</f>
        <v>226486628</v>
      </c>
      <c r="D1339" s="13">
        <f>'pure data'!H1339</f>
        <v>3.125E-2</v>
      </c>
      <c r="E1339">
        <f>'pure data'!I1339</f>
        <v>6.6</v>
      </c>
      <c r="F1339">
        <f>'pure data'!J1339</f>
        <v>2</v>
      </c>
      <c r="G1339" t="str">
        <f>'pure data'!K1339</f>
        <v>No</v>
      </c>
      <c r="H1339" t="str">
        <f>'pure data'!M1339</f>
        <v>L. Wollatz</v>
      </c>
      <c r="I1339" t="str">
        <f>'pure data'!N1339</f>
        <v>postgraduate</v>
      </c>
      <c r="J1339" t="str">
        <f>'pure data'!O1339</f>
        <v>PhD project</v>
      </c>
      <c r="K1339">
        <f>'pure data'!P1339</f>
        <v>511019242</v>
      </c>
      <c r="L1339">
        <f>'pure data'!Q1339</f>
        <v>0</v>
      </c>
      <c r="M1339" t="str">
        <f>'pure data'!T1339</f>
        <v>yes</v>
      </c>
      <c r="N1339" t="str">
        <f>'pure data'!D1339</f>
        <v>Use</v>
      </c>
      <c r="O1339" t="str">
        <f>'pure data'!E1339 &amp; " " &amp; 'pure data'!F1339</f>
        <v>A. A. Z. aaz1v13</v>
      </c>
      <c r="P1339" t="s">
        <v>2130</v>
      </c>
      <c r="Q1339" s="1">
        <f>'pure data'!C1339</f>
        <v>42410.565972222219</v>
      </c>
      <c r="R1339" s="1">
        <f>'pure data'!L1339</f>
        <v>42410.597222222219</v>
      </c>
      <c r="S1339" t="str">
        <f>'pure data'!F1339 &amp; "@soton.ac.uk"</f>
        <v>aaz1v13@soton.ac.uk</v>
      </c>
      <c r="T1339">
        <f>'pure data'!B1339</f>
        <v>84788</v>
      </c>
      <c r="U1339" t="str">
        <f>'pure data'!R1339</f>
        <v>2016/2</v>
      </c>
      <c r="V1339" t="str">
        <f>'pure data'!M1339</f>
        <v>L. Wollatz</v>
      </c>
    </row>
    <row r="1340" spans="2:22" x14ac:dyDescent="0.2">
      <c r="B1340" t="str">
        <f>'pure data'!A1340</f>
        <v>Printer 22</v>
      </c>
      <c r="C1340">
        <f>'pure data'!G1340</f>
        <v>426270897</v>
      </c>
      <c r="D1340" s="13">
        <f>'pure data'!H1340</f>
        <v>2.2222222222222223E-2</v>
      </c>
      <c r="E1340">
        <f>'pure data'!I1340</f>
        <v>6.2</v>
      </c>
      <c r="F1340">
        <f>'pure data'!J1340</f>
        <v>1.5</v>
      </c>
      <c r="G1340" t="str">
        <f>'pure data'!K1340</f>
        <v>No</v>
      </c>
      <c r="H1340" t="str">
        <f>'pure data'!M1340</f>
        <v>L. Wollatz</v>
      </c>
      <c r="I1340" t="str">
        <f>'pure data'!N1340</f>
        <v>undergraduate</v>
      </c>
      <c r="J1340" t="str">
        <f>'pure data'!O1340</f>
        <v>FEEG3003 - IP 525</v>
      </c>
      <c r="K1340">
        <f>'pure data'!P1340</f>
        <v>510671108</v>
      </c>
      <c r="L1340">
        <f>'pure data'!Q1340</f>
        <v>0</v>
      </c>
      <c r="M1340" t="str">
        <f>'pure data'!T1340</f>
        <v>yes</v>
      </c>
      <c r="N1340" t="str">
        <f>'pure data'!D1340</f>
        <v>Use</v>
      </c>
      <c r="O1340" t="str">
        <f>'pure data'!E1340 &amp; " " &amp; 'pure data'!F1340</f>
        <v>Aniket Chopda ac9g13</v>
      </c>
      <c r="P1340" t="s">
        <v>2130</v>
      </c>
      <c r="Q1340" s="1">
        <f>'pure data'!C1340</f>
        <v>42410.416666666664</v>
      </c>
      <c r="R1340" s="1">
        <f>'pure data'!L1340</f>
        <v>42410.438888888886</v>
      </c>
      <c r="S1340" t="str">
        <f>'pure data'!F1340 &amp; "@soton.ac.uk"</f>
        <v>ac9g13@soton.ac.uk</v>
      </c>
      <c r="T1340">
        <f>'pure data'!B1340</f>
        <v>84047</v>
      </c>
      <c r="U1340" t="str">
        <f>'pure data'!R1340</f>
        <v>2016/2</v>
      </c>
      <c r="V1340" t="str">
        <f>'pure data'!M1340</f>
        <v>L. Wollatz</v>
      </c>
    </row>
    <row r="1341" spans="2:22" x14ac:dyDescent="0.2">
      <c r="B1341" t="str">
        <f>'pure data'!A1341</f>
        <v>Printer 24</v>
      </c>
      <c r="C1341">
        <f>'pure data'!G1341</f>
        <v>424655821</v>
      </c>
      <c r="D1341" s="13">
        <f>'pure data'!H1341</f>
        <v>0.82500000000000007</v>
      </c>
      <c r="E1341">
        <f>'pure data'!I1341</f>
        <v>0</v>
      </c>
      <c r="F1341">
        <f>'pure data'!J1341</f>
        <v>30</v>
      </c>
      <c r="G1341" t="str">
        <f>'pure data'!K1341</f>
        <v>No</v>
      </c>
      <c r="H1341" t="str">
        <f>'pure data'!M1341</f>
        <v>L. Wollatz</v>
      </c>
      <c r="I1341" t="str">
        <f>'pure data'!N1341</f>
        <v>undergraduate</v>
      </c>
      <c r="J1341" t="str">
        <f>'pure data'!O1341</f>
        <v>FEEG6012 - GDP 10</v>
      </c>
      <c r="K1341">
        <f>'pure data'!P1341</f>
        <v>510667101</v>
      </c>
      <c r="L1341" t="str">
        <f>'pure data'!Q1341</f>
        <v>using own material</v>
      </c>
      <c r="M1341" t="str">
        <f>'pure data'!T1341</f>
        <v>yes</v>
      </c>
      <c r="N1341" t="str">
        <f>'pure data'!D1341</f>
        <v>Use</v>
      </c>
      <c r="O1341" t="str">
        <f>'pure data'!E1341 &amp; " " &amp; 'pure data'!F1341</f>
        <v>M. R. S. mrs1g11</v>
      </c>
      <c r="P1341" t="s">
        <v>2130</v>
      </c>
      <c r="Q1341" s="1">
        <f>'pure data'!C1341</f>
        <v>42410.375</v>
      </c>
      <c r="R1341" s="1">
        <f>'pure data'!L1341</f>
        <v>42411.199999999997</v>
      </c>
      <c r="S1341" t="str">
        <f>'pure data'!F1341 &amp; "@soton.ac.uk"</f>
        <v>mrs1g11@soton.ac.uk</v>
      </c>
      <c r="T1341">
        <f>'pure data'!B1341</f>
        <v>503039</v>
      </c>
      <c r="U1341" t="str">
        <f>'pure data'!R1341</f>
        <v>2016/2</v>
      </c>
      <c r="V1341" t="str">
        <f>'pure data'!M1341</f>
        <v>L. Wollatz</v>
      </c>
    </row>
    <row r="1342" spans="2:22" x14ac:dyDescent="0.2">
      <c r="B1342" t="str">
        <f>'pure data'!A1342</f>
        <v>Printer 28</v>
      </c>
      <c r="C1342">
        <f>'pure data'!G1342</f>
        <v>426808277</v>
      </c>
      <c r="D1342" s="13">
        <f>'pure data'!H1342</f>
        <v>1.7361111111111112E-2</v>
      </c>
      <c r="E1342">
        <f>'pure data'!I1342</f>
        <v>6.9</v>
      </c>
      <c r="F1342">
        <f>'pure data'!J1342</f>
        <v>1</v>
      </c>
      <c r="G1342" t="str">
        <f>'pure data'!K1342</f>
        <v>No</v>
      </c>
      <c r="H1342" t="str">
        <f>'pure data'!M1342</f>
        <v>J. Nelson</v>
      </c>
      <c r="I1342" t="str">
        <f>'pure data'!N1342</f>
        <v>undergraduate</v>
      </c>
      <c r="J1342" t="str">
        <f>'pure data'!O1342</f>
        <v xml:space="preserve">FEEG2001 - Eurobot </v>
      </c>
      <c r="K1342">
        <f>'pure data'!P1342</f>
        <v>510312110</v>
      </c>
      <c r="L1342">
        <f>'pure data'!Q1342</f>
        <v>0</v>
      </c>
      <c r="M1342" t="str">
        <f>'pure data'!T1342</f>
        <v>yes</v>
      </c>
      <c r="N1342" t="str">
        <f>'pure data'!D1342</f>
        <v>Use</v>
      </c>
      <c r="O1342" t="str">
        <f>'pure data'!E1342 &amp; " " &amp; 'pure data'!F1342</f>
        <v>T. D. S. C. tdsc1g14</v>
      </c>
      <c r="P1342" t="s">
        <v>2130</v>
      </c>
      <c r="Q1342" s="1">
        <f>'pure data'!C1342</f>
        <v>42411.375</v>
      </c>
      <c r="R1342" s="1">
        <f>'pure data'!L1342</f>
        <v>42411.392361111109</v>
      </c>
      <c r="S1342" t="str">
        <f>'pure data'!F1342 &amp; "@soton.ac.uk"</f>
        <v>tdsc1g14@soton.ac.uk</v>
      </c>
      <c r="T1342">
        <f>'pure data'!B1342</f>
        <v>503090</v>
      </c>
      <c r="U1342" t="str">
        <f>'pure data'!R1342</f>
        <v>2016/2</v>
      </c>
      <c r="V1342" t="str">
        <f>'pure data'!M1342</f>
        <v>J. Nelson</v>
      </c>
    </row>
    <row r="1343" spans="2:22" x14ac:dyDescent="0.2">
      <c r="B1343" t="str">
        <f>'pure data'!A1343</f>
        <v>Printer 24</v>
      </c>
      <c r="C1343">
        <f>'pure data'!G1343</f>
        <v>424655821</v>
      </c>
      <c r="D1343" s="13">
        <f>'pure data'!H1343</f>
        <v>0.47916666666666669</v>
      </c>
      <c r="E1343">
        <f>'pure data'!I1343</f>
        <v>0</v>
      </c>
      <c r="F1343">
        <f>'pure data'!J1343</f>
        <v>17.5</v>
      </c>
      <c r="G1343" t="str">
        <f>'pure data'!K1343</f>
        <v>No</v>
      </c>
      <c r="H1343" t="str">
        <f>'pure data'!M1343</f>
        <v>J. Nelson</v>
      </c>
      <c r="I1343" t="str">
        <f>'pure data'!N1343</f>
        <v>undergraduate</v>
      </c>
      <c r="J1343" t="str">
        <f>'pure data'!O1343</f>
        <v>FEEG6012 - GDP 10</v>
      </c>
      <c r="K1343">
        <f>'pure data'!P1343</f>
        <v>510667101</v>
      </c>
      <c r="L1343" t="str">
        <f>'pure data'!Q1343</f>
        <v>Using own material actual weight of material used 124g</v>
      </c>
      <c r="M1343" t="str">
        <f>'pure data'!T1343</f>
        <v>yes</v>
      </c>
      <c r="N1343" t="str">
        <f>'pure data'!D1343</f>
        <v>Use</v>
      </c>
      <c r="O1343" t="str">
        <f>'pure data'!E1343 &amp; " " &amp; 'pure data'!F1343</f>
        <v>M. R. S. mrs1g11</v>
      </c>
      <c r="P1343" t="s">
        <v>2130</v>
      </c>
      <c r="Q1343" s="1">
        <f>'pure data'!C1343</f>
        <v>42412.333333333336</v>
      </c>
      <c r="R1343" s="1">
        <f>'pure data'!L1343</f>
        <v>42412.8125</v>
      </c>
      <c r="S1343" t="str">
        <f>'pure data'!F1343 &amp; "@soton.ac.uk"</f>
        <v>mrs1g11@soton.ac.uk</v>
      </c>
      <c r="T1343">
        <f>'pure data'!B1343</f>
        <v>503039</v>
      </c>
      <c r="U1343" t="str">
        <f>'pure data'!R1343</f>
        <v>2016/2</v>
      </c>
      <c r="V1343" t="str">
        <f>'pure data'!M1343</f>
        <v>J. Nelson</v>
      </c>
    </row>
    <row r="1344" spans="2:22" x14ac:dyDescent="0.2">
      <c r="B1344" t="str">
        <f>'pure data'!A1344</f>
        <v>Printer 24</v>
      </c>
      <c r="C1344">
        <f>'pure data'!G1344</f>
        <v>424655821</v>
      </c>
      <c r="D1344" s="13">
        <f>'pure data'!H1344</f>
        <v>0.82500000000000007</v>
      </c>
      <c r="E1344">
        <f>'pure data'!I1344</f>
        <v>0</v>
      </c>
      <c r="F1344">
        <f>'pure data'!J1344</f>
        <v>30</v>
      </c>
      <c r="G1344" t="str">
        <f>'pure data'!K1344</f>
        <v>No</v>
      </c>
      <c r="H1344" t="str">
        <f>'pure data'!M1344</f>
        <v>J. Nelson</v>
      </c>
      <c r="I1344" t="str">
        <f>'pure data'!N1344</f>
        <v>undergraduate</v>
      </c>
      <c r="J1344" t="str">
        <f>'pure data'!O1344</f>
        <v>FEEG6012 - GDP 10</v>
      </c>
      <c r="K1344">
        <f>'pure data'!P1344</f>
        <v>510667101</v>
      </c>
      <c r="L1344">
        <f>'pure data'!Q1344</f>
        <v>0</v>
      </c>
      <c r="M1344" t="str">
        <f>'pure data'!T1344</f>
        <v>yes</v>
      </c>
      <c r="N1344" t="str">
        <f>'pure data'!D1344</f>
        <v>Use</v>
      </c>
      <c r="O1344" t="str">
        <f>'pure data'!E1344 &amp; " " &amp; 'pure data'!F1344</f>
        <v>M. R. S. mrs1g11</v>
      </c>
      <c r="P1344" t="s">
        <v>2130</v>
      </c>
      <c r="Q1344" s="1">
        <f>'pure data'!C1344</f>
        <v>42411.375</v>
      </c>
      <c r="R1344" s="1">
        <f>'pure data'!L1344</f>
        <v>42412.2</v>
      </c>
      <c r="S1344" t="str">
        <f>'pure data'!F1344 &amp; "@soton.ac.uk"</f>
        <v>mrs1g11@soton.ac.uk</v>
      </c>
      <c r="T1344">
        <f>'pure data'!B1344</f>
        <v>503039</v>
      </c>
      <c r="U1344" t="str">
        <f>'pure data'!R1344</f>
        <v>2016/2</v>
      </c>
      <c r="V1344" t="str">
        <f>'pure data'!M1344</f>
        <v>J. Nelson</v>
      </c>
    </row>
    <row r="1345" spans="2:22" x14ac:dyDescent="0.2">
      <c r="B1345" t="str">
        <f>'pure data'!A1345</f>
        <v>Printer 28</v>
      </c>
      <c r="C1345">
        <f>'pure data'!G1345</f>
        <v>425283677</v>
      </c>
      <c r="D1345" s="13">
        <f>'pure data'!H1345</f>
        <v>0.55347222222222225</v>
      </c>
      <c r="E1345">
        <f>'pure data'!I1345</f>
        <v>0</v>
      </c>
      <c r="F1345">
        <f>'pure data'!J1345</f>
        <v>20</v>
      </c>
      <c r="G1345" t="str">
        <f>'pure data'!K1345</f>
        <v>No</v>
      </c>
      <c r="H1345" t="str">
        <f>'pure data'!M1345</f>
        <v>J. Nelson</v>
      </c>
      <c r="I1345" t="str">
        <f>'pure data'!N1345</f>
        <v>undergraduate</v>
      </c>
      <c r="J1345" t="str">
        <f>'pure data'!O1345</f>
        <v>FEEG6012 - GDP 10</v>
      </c>
      <c r="K1345">
        <f>'pure data'!P1345</f>
        <v>510667101</v>
      </c>
      <c r="L1345" t="str">
        <f>'pure data'!Q1345</f>
        <v>using own material</v>
      </c>
      <c r="M1345" t="str">
        <f>'pure data'!T1345</f>
        <v>yes</v>
      </c>
      <c r="N1345" t="str">
        <f>'pure data'!D1345</f>
        <v>Use</v>
      </c>
      <c r="O1345" t="str">
        <f>'pure data'!E1345 &amp; " " &amp; 'pure data'!F1345</f>
        <v>R. H. Y. rhy1g12</v>
      </c>
      <c r="P1345" t="s">
        <v>2130</v>
      </c>
      <c r="Q1345" s="1">
        <f>'pure data'!C1345</f>
        <v>42412.375</v>
      </c>
      <c r="R1345" s="1">
        <f>'pure data'!L1345</f>
        <v>42412.928472222222</v>
      </c>
      <c r="S1345" t="str">
        <f>'pure data'!F1345 &amp; "@soton.ac.uk"</f>
        <v>rhy1g12@soton.ac.uk</v>
      </c>
      <c r="T1345">
        <f>'pure data'!B1345</f>
        <v>503090</v>
      </c>
      <c r="U1345" t="str">
        <f>'pure data'!R1345</f>
        <v>2016/2</v>
      </c>
      <c r="V1345" t="str">
        <f>'pure data'!M1345</f>
        <v>J. Nelson</v>
      </c>
    </row>
    <row r="1346" spans="2:22" x14ac:dyDescent="0.2">
      <c r="B1346" t="str">
        <f>'pure data'!A1346</f>
        <v>Printer 24</v>
      </c>
      <c r="C1346">
        <f>'pure data'!G1346</f>
        <v>425283677</v>
      </c>
      <c r="D1346" s="13">
        <f>'pure data'!H1346</f>
        <v>0.30138888888888887</v>
      </c>
      <c r="E1346">
        <f>'pure data'!I1346</f>
        <v>104.6</v>
      </c>
      <c r="F1346">
        <f>'pure data'!J1346</f>
        <v>16.5</v>
      </c>
      <c r="G1346" t="str">
        <f>'pure data'!K1346</f>
        <v>No</v>
      </c>
      <c r="H1346" t="str">
        <f>'pure data'!M1346</f>
        <v>J. Nelson</v>
      </c>
      <c r="I1346" t="str">
        <f>'pure data'!N1346</f>
        <v>undergraduate</v>
      </c>
      <c r="J1346" t="str">
        <f>'pure data'!O1346</f>
        <v>FEEG6012 - GDP 10</v>
      </c>
      <c r="K1346">
        <f>'pure data'!P1346</f>
        <v>510667101</v>
      </c>
      <c r="L1346">
        <f>'pure data'!Q1346</f>
        <v>0</v>
      </c>
      <c r="M1346" t="str">
        <f>'pure data'!T1346</f>
        <v>yes</v>
      </c>
      <c r="N1346" t="str">
        <f>'pure data'!D1346</f>
        <v>Use</v>
      </c>
      <c r="O1346" t="str">
        <f>'pure data'!E1346 &amp; " " &amp; 'pure data'!F1346</f>
        <v>R. H. Y. rhy1g12</v>
      </c>
      <c r="P1346" t="s">
        <v>2130</v>
      </c>
      <c r="Q1346" s="1">
        <f>'pure data'!C1346</f>
        <v>42412.8125</v>
      </c>
      <c r="R1346" s="1">
        <f>'pure data'!L1346</f>
        <v>42413.113888888889</v>
      </c>
      <c r="S1346" t="str">
        <f>'pure data'!F1346 &amp; "@soton.ac.uk"</f>
        <v>rhy1g12@soton.ac.uk</v>
      </c>
      <c r="T1346">
        <f>'pure data'!B1346</f>
        <v>503039</v>
      </c>
      <c r="U1346" t="str">
        <f>'pure data'!R1346</f>
        <v>2016/2</v>
      </c>
      <c r="V1346" t="str">
        <f>'pure data'!M1346</f>
        <v>J. Nelson</v>
      </c>
    </row>
    <row r="1347" spans="2:22" x14ac:dyDescent="0.2">
      <c r="B1347" t="str">
        <f>'pure data'!A1347</f>
        <v>Printer 20</v>
      </c>
      <c r="C1347">
        <f>'pure data'!G1347</f>
        <v>425685252</v>
      </c>
      <c r="D1347" s="13">
        <f>'pure data'!H1347</f>
        <v>0.54583333333333328</v>
      </c>
      <c r="E1347">
        <f>'pure data'!I1347</f>
        <v>137.69999999999999</v>
      </c>
      <c r="F1347">
        <f>'pure data'!J1347</f>
        <v>27</v>
      </c>
      <c r="G1347" t="str">
        <f>'pure data'!K1347</f>
        <v>No</v>
      </c>
      <c r="H1347" t="str">
        <f>'pure data'!M1347</f>
        <v>L. Wollatz</v>
      </c>
      <c r="I1347" t="str">
        <f>'pure data'!N1347</f>
        <v>undergraduate</v>
      </c>
      <c r="J1347" t="str">
        <f>'pure data'!O1347</f>
        <v>FEEG6012 - GDP 59</v>
      </c>
      <c r="K1347">
        <f>'pure data'!P1347</f>
        <v>510667101</v>
      </c>
      <c r="L1347">
        <f>'pure data'!Q1347</f>
        <v>0</v>
      </c>
      <c r="M1347" t="str">
        <f>'pure data'!T1347</f>
        <v>yes</v>
      </c>
      <c r="N1347" t="str">
        <f>'pure data'!D1347</f>
        <v>Use</v>
      </c>
      <c r="O1347" t="str">
        <f>'pure data'!E1347 &amp; " " &amp; 'pure data'!F1347</f>
        <v>Marian Daogaru md2g12</v>
      </c>
      <c r="P1347" t="s">
        <v>2130</v>
      </c>
      <c r="Q1347" s="1">
        <f>'pure data'!C1347</f>
        <v>42417.375</v>
      </c>
      <c r="R1347" s="1">
        <f>'pure data'!L1347</f>
        <v>42417.92083333333</v>
      </c>
      <c r="S1347" t="str">
        <f>'pure data'!F1347 &amp; "@soton.ac.uk"</f>
        <v>md2g12@soton.ac.uk</v>
      </c>
      <c r="T1347">
        <f>'pure data'!B1347</f>
        <v>84097</v>
      </c>
      <c r="U1347" t="str">
        <f>'pure data'!R1347</f>
        <v>2016/2</v>
      </c>
      <c r="V1347" t="str">
        <f>'pure data'!M1347</f>
        <v>L. Wollatz</v>
      </c>
    </row>
    <row r="1348" spans="2:22" x14ac:dyDescent="0.2">
      <c r="B1348" t="str">
        <f>'pure data'!A1348</f>
        <v>Printer 24</v>
      </c>
      <c r="C1348">
        <f>'pure data'!G1348</f>
        <v>426805758</v>
      </c>
      <c r="D1348" s="13">
        <f>'pure data'!H1348</f>
        <v>0.79027777777777775</v>
      </c>
      <c r="E1348">
        <f>'pure data'!I1348</f>
        <v>282.89999999999998</v>
      </c>
      <c r="F1348">
        <f>'pure data'!J1348</f>
        <v>43</v>
      </c>
      <c r="G1348" t="str">
        <f>'pure data'!K1348</f>
        <v>No</v>
      </c>
      <c r="H1348" t="str">
        <f>'pure data'!M1348</f>
        <v>L. Wollatz</v>
      </c>
      <c r="I1348" t="str">
        <f>'pure data'!N1348</f>
        <v>undergraduate</v>
      </c>
      <c r="J1348" t="str">
        <f>'pure data'!O1348</f>
        <v>FEEG2001 - UAV 10</v>
      </c>
      <c r="K1348">
        <f>'pure data'!P1348</f>
        <v>510671104</v>
      </c>
      <c r="L1348" t="str">
        <f>'pure data'!Q1348</f>
        <v>Failed</v>
      </c>
      <c r="M1348" t="str">
        <f>'pure data'!T1348</f>
        <v>no</v>
      </c>
      <c r="N1348" t="str">
        <f>'pure data'!D1348</f>
        <v>Use</v>
      </c>
      <c r="O1348" t="str">
        <f>'pure data'!E1348 &amp; " " &amp; 'pure data'!F1348</f>
        <v>C. J. C. T. cjct1g14</v>
      </c>
      <c r="P1348" t="s">
        <v>2130</v>
      </c>
      <c r="Q1348" s="1">
        <f>'pure data'!C1348</f>
        <v>42417.375</v>
      </c>
      <c r="R1348" s="1">
        <f>'pure data'!L1348</f>
        <v>42417.454027777778</v>
      </c>
      <c r="S1348" t="str">
        <f>'pure data'!F1348 &amp; "@soton.ac.uk"</f>
        <v>cjct1g14@soton.ac.uk</v>
      </c>
      <c r="T1348">
        <f>'pure data'!B1348</f>
        <v>503039</v>
      </c>
      <c r="U1348" t="str">
        <f>'pure data'!R1348</f>
        <v>2016/2</v>
      </c>
      <c r="V1348" t="str">
        <f>'pure data'!M1348</f>
        <v>L. Wollatz</v>
      </c>
    </row>
    <row r="1349" spans="2:22" x14ac:dyDescent="0.2">
      <c r="B1349" t="str">
        <f>'pure data'!A1349</f>
        <v>Printer 28</v>
      </c>
      <c r="C1349">
        <f>'pure data'!G1349</f>
        <v>426805758</v>
      </c>
      <c r="D1349" s="13">
        <f>'pure data'!H1349</f>
        <v>0.35138888888888892</v>
      </c>
      <c r="E1349">
        <f>'pure data'!I1349</f>
        <v>126.6</v>
      </c>
      <c r="F1349">
        <f>'pure data'!J1349</f>
        <v>19</v>
      </c>
      <c r="G1349" t="str">
        <f>'pure data'!K1349</f>
        <v>No</v>
      </c>
      <c r="H1349" t="str">
        <f>'pure data'!M1349</f>
        <v>L. Wollatz</v>
      </c>
      <c r="I1349" t="str">
        <f>'pure data'!N1349</f>
        <v>undergraduate</v>
      </c>
      <c r="J1349" t="str">
        <f>'pure data'!O1349</f>
        <v>FEEG2001 - UAV 10</v>
      </c>
      <c r="K1349">
        <f>'pure data'!P1349</f>
        <v>510671104</v>
      </c>
      <c r="L1349" t="str">
        <f>'pure data'!Q1349</f>
        <v>failed</v>
      </c>
      <c r="M1349" t="str">
        <f>'pure data'!T1349</f>
        <v>no</v>
      </c>
      <c r="N1349" t="str">
        <f>'pure data'!D1349</f>
        <v>Use</v>
      </c>
      <c r="O1349" t="str">
        <f>'pure data'!E1349 &amp; " " &amp; 'pure data'!F1349</f>
        <v>C. J. C. T. cjct1g14</v>
      </c>
      <c r="P1349" t="s">
        <v>2130</v>
      </c>
      <c r="Q1349" s="1">
        <f>'pure data'!C1349</f>
        <v>42417.375</v>
      </c>
      <c r="R1349" s="1">
        <f>'pure data'!L1349</f>
        <v>42417.410138888888</v>
      </c>
      <c r="S1349" t="str">
        <f>'pure data'!F1349 &amp; "@soton.ac.uk"</f>
        <v>cjct1g14@soton.ac.uk</v>
      </c>
      <c r="T1349">
        <f>'pure data'!B1349</f>
        <v>503090</v>
      </c>
      <c r="U1349" t="str">
        <f>'pure data'!R1349</f>
        <v>2016/2</v>
      </c>
      <c r="V1349" t="str">
        <f>'pure data'!M1349</f>
        <v>L. Wollatz</v>
      </c>
    </row>
    <row r="1350" spans="2:22" x14ac:dyDescent="0.2">
      <c r="B1350" t="str">
        <f>'pure data'!A1350</f>
        <v>Printer 28</v>
      </c>
      <c r="C1350">
        <f>'pure data'!G1350</f>
        <v>426805758</v>
      </c>
      <c r="D1350" s="13">
        <f>'pure data'!H1350</f>
        <v>0.35138888888888892</v>
      </c>
      <c r="E1350">
        <f>'pure data'!I1350</f>
        <v>126.6</v>
      </c>
      <c r="F1350">
        <f>'pure data'!J1350</f>
        <v>19</v>
      </c>
      <c r="G1350" t="str">
        <f>'pure data'!K1350</f>
        <v>No</v>
      </c>
      <c r="H1350" t="str">
        <f>'pure data'!M1350</f>
        <v>L. Wollatz</v>
      </c>
      <c r="I1350" t="str">
        <f>'pure data'!N1350</f>
        <v>undergraduate</v>
      </c>
      <c r="J1350" t="str">
        <f>'pure data'!O1350</f>
        <v>FEEG2001 - UAV 10</v>
      </c>
      <c r="K1350">
        <f>'pure data'!P1350</f>
        <v>510671104</v>
      </c>
      <c r="L1350">
        <f>'pure data'!Q1350</f>
        <v>0</v>
      </c>
      <c r="M1350" t="str">
        <f>'pure data'!T1350</f>
        <v>yes</v>
      </c>
      <c r="N1350" t="str">
        <f>'pure data'!D1350</f>
        <v>Use</v>
      </c>
      <c r="O1350" t="str">
        <f>'pure data'!E1350 &amp; " " &amp; 'pure data'!F1350</f>
        <v>C. J. C. T. cjct1g14</v>
      </c>
      <c r="P1350" t="s">
        <v>2130</v>
      </c>
      <c r="Q1350" s="1">
        <f>'pure data'!C1350</f>
        <v>42417.410138888888</v>
      </c>
      <c r="R1350" s="1">
        <f>'pure data'!L1350</f>
        <v>42417.76152777778</v>
      </c>
      <c r="S1350" t="str">
        <f>'pure data'!F1350 &amp; "@soton.ac.uk"</f>
        <v>cjct1g14@soton.ac.uk</v>
      </c>
      <c r="T1350">
        <f>'pure data'!B1350</f>
        <v>503090</v>
      </c>
      <c r="U1350" t="str">
        <f>'pure data'!R1350</f>
        <v>2016/2</v>
      </c>
      <c r="V1350" t="str">
        <f>'pure data'!M1350</f>
        <v>L. Wollatz</v>
      </c>
    </row>
    <row r="1351" spans="2:22" x14ac:dyDescent="0.2">
      <c r="B1351" t="str">
        <f>'pure data'!A1351</f>
        <v>Printer 18</v>
      </c>
      <c r="C1351">
        <f>'pure data'!G1351</f>
        <v>425965085</v>
      </c>
      <c r="D1351" s="13">
        <f>'pure data'!H1351</f>
        <v>8.7500000000000008E-2</v>
      </c>
      <c r="E1351">
        <f>'pure data'!I1351</f>
        <v>29.1</v>
      </c>
      <c r="F1351">
        <f>'pure data'!J1351</f>
        <v>5</v>
      </c>
      <c r="G1351" t="str">
        <f>'pure data'!K1351</f>
        <v>No</v>
      </c>
      <c r="H1351" t="str">
        <f>'pure data'!M1351</f>
        <v>L. Wollatz</v>
      </c>
      <c r="I1351" t="str">
        <f>'pure data'!N1351</f>
        <v>undergraduate</v>
      </c>
      <c r="J1351" t="str">
        <f>'pure data'!O1351</f>
        <v>FEEG3003 - IP 440</v>
      </c>
      <c r="K1351">
        <f>'pure data'!P1351</f>
        <v>510671104</v>
      </c>
      <c r="L1351">
        <f>'pure data'!Q1351</f>
        <v>0</v>
      </c>
      <c r="M1351" t="str">
        <f>'pure data'!T1351</f>
        <v>yes</v>
      </c>
      <c r="N1351" t="str">
        <f>'pure data'!D1351</f>
        <v>Use</v>
      </c>
      <c r="O1351" t="str">
        <f>'pure data'!E1351 &amp; " " &amp; 'pure data'!F1351</f>
        <v>Joel Bamigboye jb15g13</v>
      </c>
      <c r="P1351" t="s">
        <v>2130</v>
      </c>
      <c r="Q1351" s="1">
        <f>'pure data'!C1351</f>
        <v>42417.375</v>
      </c>
      <c r="R1351" s="1">
        <f>'pure data'!L1351</f>
        <v>42417.462500000001</v>
      </c>
      <c r="S1351" t="str">
        <f>'pure data'!F1351 &amp; "@soton.ac.uk"</f>
        <v>jb15g13@soton.ac.uk</v>
      </c>
      <c r="T1351">
        <f>'pure data'!B1351</f>
        <v>84788</v>
      </c>
      <c r="U1351" t="str">
        <f>'pure data'!R1351</f>
        <v>2016/2</v>
      </c>
      <c r="V1351" t="str">
        <f>'pure data'!M1351</f>
        <v>L. Wollatz</v>
      </c>
    </row>
    <row r="1352" spans="2:22" x14ac:dyDescent="0.2">
      <c r="B1352" t="str">
        <f>'pure data'!A1352</f>
        <v>Printer 3</v>
      </c>
      <c r="C1352">
        <f>'pure data'!G1352</f>
        <v>427166104</v>
      </c>
      <c r="D1352" s="13">
        <f>'pure data'!H1352</f>
        <v>8.4027777777777771E-2</v>
      </c>
      <c r="E1352">
        <f>'pure data'!I1352</f>
        <v>18.899999999999999</v>
      </c>
      <c r="F1352">
        <f>'pure data'!J1352</f>
        <v>4</v>
      </c>
      <c r="G1352" t="str">
        <f>'pure data'!K1352</f>
        <v>No</v>
      </c>
      <c r="H1352" t="str">
        <f>'pure data'!M1352</f>
        <v>L. Wollatz</v>
      </c>
      <c r="I1352" t="str">
        <f>'pure data'!N1352</f>
        <v>undergraduate</v>
      </c>
      <c r="J1352" t="str">
        <f>'pure data'!O1352</f>
        <v>FEEG2001 - Eurobot 2</v>
      </c>
      <c r="K1352">
        <f>'pure data'!P1352</f>
        <v>510312110</v>
      </c>
      <c r="L1352">
        <f>'pure data'!Q1352</f>
        <v>0</v>
      </c>
      <c r="M1352" t="str">
        <f>'pure data'!T1352</f>
        <v>yes</v>
      </c>
      <c r="N1352" t="str">
        <f>'pure data'!D1352</f>
        <v>Use</v>
      </c>
      <c r="O1352" t="str">
        <f>'pure data'!E1352 &amp; " " &amp; 'pure data'!F1352</f>
        <v>A. C. ac3g14</v>
      </c>
      <c r="P1352" t="s">
        <v>2130</v>
      </c>
      <c r="Q1352" s="1">
        <f>'pure data'!C1352</f>
        <v>42417.375</v>
      </c>
      <c r="R1352" s="1">
        <f>'pure data'!L1352</f>
        <v>42417.459027777775</v>
      </c>
      <c r="S1352" t="str">
        <f>'pure data'!F1352 &amp; "@soton.ac.uk"</f>
        <v>ac3g14@soton.ac.uk</v>
      </c>
      <c r="T1352">
        <f>'pure data'!B1352</f>
        <v>82953</v>
      </c>
      <c r="U1352" t="str">
        <f>'pure data'!R1352</f>
        <v>2016/2</v>
      </c>
      <c r="V1352" t="str">
        <f>'pure data'!M1352</f>
        <v>L. Wollatz</v>
      </c>
    </row>
    <row r="1353" spans="2:22" x14ac:dyDescent="0.2">
      <c r="B1353" t="str">
        <f>'pure data'!A1353</f>
        <v>Printer 22</v>
      </c>
      <c r="C1353">
        <f>'pure data'!G1353</f>
        <v>426001799</v>
      </c>
      <c r="D1353" s="13">
        <f>'pure data'!H1353</f>
        <v>8.2638888888888887E-2</v>
      </c>
      <c r="E1353">
        <f>'pure data'!I1353</f>
        <v>17.600000000000001</v>
      </c>
      <c r="F1353">
        <f>'pure data'!J1353</f>
        <v>4</v>
      </c>
      <c r="G1353" t="str">
        <f>'pure data'!K1353</f>
        <v>No</v>
      </c>
      <c r="H1353" t="str">
        <f>'pure data'!M1353</f>
        <v>L. Wollatz</v>
      </c>
      <c r="I1353" t="str">
        <f>'pure data'!N1353</f>
        <v>undergraduate</v>
      </c>
      <c r="J1353" t="str">
        <f>'pure data'!O1353</f>
        <v>FEEG3003 - IP 3</v>
      </c>
      <c r="K1353">
        <f>'pure data'!P1353</f>
        <v>510671108</v>
      </c>
      <c r="L1353">
        <f>'pure data'!Q1353</f>
        <v>0</v>
      </c>
      <c r="M1353" t="str">
        <f>'pure data'!T1353</f>
        <v>yes</v>
      </c>
      <c r="N1353" t="str">
        <f>'pure data'!D1353</f>
        <v>Use</v>
      </c>
      <c r="O1353" t="str">
        <f>'pure data'!E1353 &amp; " " &amp; 'pure data'!F1353</f>
        <v>Patrick Ludwig Fenou Kengne plfk1g13</v>
      </c>
      <c r="P1353" t="s">
        <v>2130</v>
      </c>
      <c r="Q1353" s="1">
        <f>'pure data'!C1353</f>
        <v>42417.375</v>
      </c>
      <c r="R1353" s="1">
        <f>'pure data'!L1353</f>
        <v>42417.457638888889</v>
      </c>
      <c r="S1353" t="str">
        <f>'pure data'!F1353 &amp; "@soton.ac.uk"</f>
        <v>plfk1g13@soton.ac.uk</v>
      </c>
      <c r="T1353">
        <f>'pure data'!B1353</f>
        <v>84047</v>
      </c>
      <c r="U1353" t="str">
        <f>'pure data'!R1353</f>
        <v>2016/2</v>
      </c>
      <c r="V1353" t="str">
        <f>'pure data'!M1353</f>
        <v>L. Wollatz</v>
      </c>
    </row>
    <row r="1354" spans="2:22" x14ac:dyDescent="0.2">
      <c r="B1354" t="str">
        <f>'pure data'!A1354</f>
        <v>Printer 8</v>
      </c>
      <c r="C1354">
        <f>'pure data'!G1354</f>
        <v>427166104</v>
      </c>
      <c r="D1354" s="13">
        <f>'pure data'!H1354</f>
        <v>0.15972222222222224</v>
      </c>
      <c r="E1354">
        <f>'pure data'!I1354</f>
        <v>45.6</v>
      </c>
      <c r="F1354">
        <f>'pure data'!J1354</f>
        <v>8.5</v>
      </c>
      <c r="G1354" t="str">
        <f>'pure data'!K1354</f>
        <v>No</v>
      </c>
      <c r="H1354" t="str">
        <f>'pure data'!M1354</f>
        <v>L. Wollatz</v>
      </c>
      <c r="I1354" t="str">
        <f>'pure data'!N1354</f>
        <v>undergraduate</v>
      </c>
      <c r="J1354" t="str">
        <f>'pure data'!O1354</f>
        <v>FEEG2001 - Eurobot 2</v>
      </c>
      <c r="K1354">
        <f>'pure data'!P1354</f>
        <v>510312110</v>
      </c>
      <c r="L1354">
        <f>'pure data'!Q1354</f>
        <v>0</v>
      </c>
      <c r="M1354" t="str">
        <f>'pure data'!T1354</f>
        <v>yes</v>
      </c>
      <c r="N1354" t="str">
        <f>'pure data'!D1354</f>
        <v>Use</v>
      </c>
      <c r="O1354" t="str">
        <f>'pure data'!E1354 &amp; " " &amp; 'pure data'!F1354</f>
        <v>A. C. ac3g14</v>
      </c>
      <c r="P1354" t="s">
        <v>2130</v>
      </c>
      <c r="Q1354" s="1">
        <f>'pure data'!C1354</f>
        <v>42417.375</v>
      </c>
      <c r="R1354" s="1">
        <f>'pure data'!L1354</f>
        <v>42417.534722222219</v>
      </c>
      <c r="S1354" t="str">
        <f>'pure data'!F1354 &amp; "@soton.ac.uk"</f>
        <v>ac3g14@soton.ac.uk</v>
      </c>
      <c r="T1354">
        <f>'pure data'!B1354</f>
        <v>80211</v>
      </c>
      <c r="U1354" t="str">
        <f>'pure data'!R1354</f>
        <v>2016/2</v>
      </c>
      <c r="V1354" t="str">
        <f>'pure data'!M1354</f>
        <v>L. Wollatz</v>
      </c>
    </row>
    <row r="1355" spans="2:22" x14ac:dyDescent="0.2">
      <c r="B1355" t="str">
        <f>'pure data'!A1355</f>
        <v>Printer 13</v>
      </c>
      <c r="C1355">
        <f>'pure data'!G1355</f>
        <v>426771241</v>
      </c>
      <c r="D1355" s="13">
        <f>'pure data'!H1355</f>
        <v>7.0833333333333331E-2</v>
      </c>
      <c r="E1355">
        <f>'pure data'!I1355</f>
        <v>17.899999999999999</v>
      </c>
      <c r="F1355">
        <f>'pure data'!J1355</f>
        <v>3.5</v>
      </c>
      <c r="G1355" t="str">
        <f>'pure data'!K1355</f>
        <v>No</v>
      </c>
      <c r="H1355" t="str">
        <f>'pure data'!M1355</f>
        <v>L. Wollatz</v>
      </c>
      <c r="I1355" t="str">
        <f>'pure data'!N1355</f>
        <v>undergraduate</v>
      </c>
      <c r="J1355" t="str">
        <f>'pure data'!O1355</f>
        <v>FEEG2001 - UAV 15</v>
      </c>
      <c r="K1355">
        <f>'pure data'!P1355</f>
        <v>510312110</v>
      </c>
      <c r="L1355">
        <f>'pure data'!Q1355</f>
        <v>0</v>
      </c>
      <c r="M1355" t="str">
        <f>'pure data'!T1355</f>
        <v>yes</v>
      </c>
      <c r="N1355" t="str">
        <f>'pure data'!D1355</f>
        <v>Use</v>
      </c>
      <c r="O1355" t="str">
        <f>'pure data'!E1355 &amp; " " &amp; 'pure data'!F1355</f>
        <v>J. M. S. R. jmsr1g14</v>
      </c>
      <c r="P1355" t="s">
        <v>2130</v>
      </c>
      <c r="Q1355" s="1">
        <f>'pure data'!C1355</f>
        <v>42417.375</v>
      </c>
      <c r="R1355" s="1">
        <f>'pure data'!L1355</f>
        <v>42417.445833333331</v>
      </c>
      <c r="S1355" t="str">
        <f>'pure data'!F1355 &amp; "@soton.ac.uk"</f>
        <v>jmsr1g14@soton.ac.uk</v>
      </c>
      <c r="T1355">
        <f>'pure data'!B1355</f>
        <v>80233</v>
      </c>
      <c r="U1355" t="str">
        <f>'pure data'!R1355</f>
        <v>2016/2</v>
      </c>
      <c r="V1355" t="str">
        <f>'pure data'!M1355</f>
        <v>L. Wollatz</v>
      </c>
    </row>
    <row r="1356" spans="2:22" x14ac:dyDescent="0.2">
      <c r="B1356" t="str">
        <f>'pure data'!A1356</f>
        <v>Printer 24</v>
      </c>
      <c r="C1356">
        <f>'pure data'!G1356</f>
        <v>426839474</v>
      </c>
      <c r="D1356" s="13">
        <f>'pure data'!H1356</f>
        <v>0.91180555555555554</v>
      </c>
      <c r="E1356">
        <f>'pure data'!I1356</f>
        <v>219.5</v>
      </c>
      <c r="F1356">
        <f>'pure data'!J1356</f>
        <v>44</v>
      </c>
      <c r="G1356" t="str">
        <f>'pure data'!K1356</f>
        <v>No</v>
      </c>
      <c r="H1356" t="str">
        <f>'pure data'!M1356</f>
        <v>L. Wollatz</v>
      </c>
      <c r="I1356" t="str">
        <f>'pure data'!N1356</f>
        <v>undergraduate</v>
      </c>
      <c r="J1356" t="str">
        <f>'pure data'!O1356</f>
        <v>FEEG2001 - UAV 10</v>
      </c>
      <c r="K1356">
        <f>'pure data'!P1356</f>
        <v>510671104</v>
      </c>
      <c r="L1356" t="str">
        <f>'pure data'!Q1356</f>
        <v>failed</v>
      </c>
      <c r="M1356" t="str">
        <f>'pure data'!T1356</f>
        <v>no</v>
      </c>
      <c r="N1356" t="str">
        <f>'pure data'!D1356</f>
        <v>Use</v>
      </c>
      <c r="O1356" t="str">
        <f>'pure data'!E1356 &amp; " " &amp; 'pure data'!F1356</f>
        <v>M. C. S. mcs2g14</v>
      </c>
      <c r="P1356" t="s">
        <v>2130</v>
      </c>
      <c r="Q1356" s="1">
        <f>'pure data'!C1356</f>
        <v>42417.454027777778</v>
      </c>
      <c r="R1356" s="1">
        <f>'pure data'!L1356</f>
        <v>42417.545208333337</v>
      </c>
      <c r="S1356" t="str">
        <f>'pure data'!F1356 &amp; "@soton.ac.uk"</f>
        <v>mcs2g14@soton.ac.uk</v>
      </c>
      <c r="T1356">
        <f>'pure data'!B1356</f>
        <v>503039</v>
      </c>
      <c r="U1356" t="str">
        <f>'pure data'!R1356</f>
        <v>2016/2</v>
      </c>
      <c r="V1356" t="str">
        <f>'pure data'!M1356</f>
        <v>L. Wollatz</v>
      </c>
    </row>
    <row r="1357" spans="2:22" x14ac:dyDescent="0.2">
      <c r="B1357" t="str">
        <f>'pure data'!A1357</f>
        <v>Printer 12</v>
      </c>
      <c r="C1357">
        <f>'pure data'!G1357</f>
        <v>425367092</v>
      </c>
      <c r="D1357" s="13">
        <f>'pure data'!H1357</f>
        <v>0.10416666666666667</v>
      </c>
      <c r="E1357">
        <f>'pure data'!I1357</f>
        <v>27.2</v>
      </c>
      <c r="F1357">
        <f>'pure data'!J1357</f>
        <v>5.5</v>
      </c>
      <c r="G1357" t="str">
        <f>'pure data'!K1357</f>
        <v>No</v>
      </c>
      <c r="H1357" t="str">
        <f>'pure data'!M1357</f>
        <v>L. Wollatz</v>
      </c>
      <c r="I1357" t="str">
        <f>'pure data'!N1357</f>
        <v>undergraduate</v>
      </c>
      <c r="J1357" t="str">
        <f>'pure data'!O1357</f>
        <v>FEEG3003 - IP ACOU</v>
      </c>
      <c r="K1357">
        <f>'pure data'!P1357</f>
        <v>510671102</v>
      </c>
      <c r="L1357" t="str">
        <f>'pure data'!Q1357</f>
        <v>supervisor Tim Leton, IP not on main list</v>
      </c>
      <c r="M1357" t="str">
        <f>'pure data'!T1357</f>
        <v>yes</v>
      </c>
      <c r="N1357" t="str">
        <f>'pure data'!D1357</f>
        <v>Use</v>
      </c>
      <c r="O1357" t="str">
        <f>'pure data'!E1357 &amp; " " &amp; 'pure data'!F1357</f>
        <v>S. H. O. sho1g12</v>
      </c>
      <c r="P1357" t="s">
        <v>2130</v>
      </c>
      <c r="Q1357" s="1">
        <f>'pure data'!C1357</f>
        <v>42417.375</v>
      </c>
      <c r="R1357" s="1">
        <f>'pure data'!L1357</f>
        <v>42417.479166666664</v>
      </c>
      <c r="S1357" t="str">
        <f>'pure data'!F1357 &amp; "@soton.ac.uk"</f>
        <v>sho1g12@soton.ac.uk</v>
      </c>
      <c r="T1357">
        <f>'pure data'!B1357</f>
        <v>80222</v>
      </c>
      <c r="U1357" t="str">
        <f>'pure data'!R1357</f>
        <v>2016/2</v>
      </c>
      <c r="V1357" t="str">
        <f>'pure data'!M1357</f>
        <v>L. Wollatz</v>
      </c>
    </row>
    <row r="1358" spans="2:22" x14ac:dyDescent="0.2">
      <c r="B1358" t="str">
        <f>'pure data'!A1358</f>
        <v>Printer 9</v>
      </c>
      <c r="C1358">
        <f>'pure data'!G1358</f>
        <v>220486628</v>
      </c>
      <c r="D1358" s="13">
        <f>'pure data'!H1358</f>
        <v>5.1388888888888894E-2</v>
      </c>
      <c r="E1358">
        <f>'pure data'!I1358</f>
        <v>11.1</v>
      </c>
      <c r="F1358">
        <f>'pure data'!J1358</f>
        <v>3.5</v>
      </c>
      <c r="G1358" t="str">
        <f>'pure data'!K1358</f>
        <v>No</v>
      </c>
      <c r="H1358" t="str">
        <f>'pure data'!M1358</f>
        <v>L. Wollatz</v>
      </c>
      <c r="I1358" t="str">
        <f>'pure data'!N1358</f>
        <v>postgraduate</v>
      </c>
      <c r="J1358" t="str">
        <f>'pure data'!O1358</f>
        <v>PhD project</v>
      </c>
      <c r="K1358">
        <f>'pure data'!P1358</f>
        <v>511019242</v>
      </c>
      <c r="L1358" t="str">
        <f>'pure data'!Q1358</f>
        <v>budget holder unknown</v>
      </c>
      <c r="M1358" t="str">
        <f>'pure data'!T1358</f>
        <v>yes</v>
      </c>
      <c r="N1358" t="str">
        <f>'pure data'!D1358</f>
        <v>Use</v>
      </c>
      <c r="O1358" t="str">
        <f>'pure data'!E1358 &amp; " " &amp; 'pure data'!F1358</f>
        <v>A. A. Z. aaz1v13</v>
      </c>
      <c r="P1358" t="s">
        <v>2130</v>
      </c>
      <c r="Q1358" s="1">
        <f>'pure data'!C1358</f>
        <v>42417.375</v>
      </c>
      <c r="R1358" s="1">
        <f>'pure data'!L1358</f>
        <v>42417.426388888889</v>
      </c>
      <c r="S1358" t="str">
        <f>'pure data'!F1358 &amp; "@soton.ac.uk"</f>
        <v>aaz1v13@soton.ac.uk</v>
      </c>
      <c r="T1358">
        <f>'pure data'!B1358</f>
        <v>80213</v>
      </c>
      <c r="U1358" t="str">
        <f>'pure data'!R1358</f>
        <v>2016/2</v>
      </c>
      <c r="V1358" t="str">
        <f>'pure data'!M1358</f>
        <v>L. Wollatz</v>
      </c>
    </row>
    <row r="1359" spans="2:22" x14ac:dyDescent="0.2">
      <c r="B1359" t="str">
        <f>'pure data'!A1359</f>
        <v>Printer 1</v>
      </c>
      <c r="C1359">
        <f>'pure data'!G1359</f>
        <v>425703692</v>
      </c>
      <c r="D1359" s="13">
        <f>'pure data'!H1359</f>
        <v>0.13541666666666666</v>
      </c>
      <c r="E1359">
        <f>'pure data'!I1359</f>
        <v>45.5</v>
      </c>
      <c r="F1359">
        <f>'pure data'!J1359</f>
        <v>7.5</v>
      </c>
      <c r="G1359" t="str">
        <f>'pure data'!K1359</f>
        <v>No</v>
      </c>
      <c r="H1359" t="str">
        <f>'pure data'!M1359</f>
        <v>L. Muscutt</v>
      </c>
      <c r="I1359" t="str">
        <f>'pure data'!N1359</f>
        <v>undergraduate</v>
      </c>
      <c r="J1359" t="str">
        <f>'pure data'!O1359</f>
        <v>FEEG3003 - IP 399</v>
      </c>
      <c r="K1359">
        <f>'pure data'!P1359</f>
        <v>510671102</v>
      </c>
      <c r="L1359" t="str">
        <f>'pure data'!Q1359</f>
        <v>Tim Leighton</v>
      </c>
      <c r="M1359" t="str">
        <f>'pure data'!T1359</f>
        <v>yes</v>
      </c>
      <c r="N1359" t="str">
        <f>'pure data'!D1359</f>
        <v>Use</v>
      </c>
      <c r="O1359" t="str">
        <f>'pure data'!E1359 &amp; " " &amp; 'pure data'!F1359</f>
        <v>S. H. 0. sh01g12</v>
      </c>
      <c r="P1359" t="s">
        <v>2130</v>
      </c>
      <c r="Q1359" s="1">
        <f>'pure data'!C1359</f>
        <v>42417.375</v>
      </c>
      <c r="R1359" s="1">
        <f>'pure data'!L1359</f>
        <v>42417.510416666664</v>
      </c>
      <c r="S1359" t="str">
        <f>'pure data'!F1359 &amp; "@soton.ac.uk"</f>
        <v>sh01g12@soton.ac.uk</v>
      </c>
      <c r="T1359">
        <f>'pure data'!B1359</f>
        <v>63514</v>
      </c>
      <c r="U1359" t="str">
        <f>'pure data'!R1359</f>
        <v>2016/2</v>
      </c>
      <c r="V1359" t="str">
        <f>'pure data'!M1359</f>
        <v>L. Muscutt</v>
      </c>
    </row>
    <row r="1360" spans="2:22" x14ac:dyDescent="0.2">
      <c r="B1360" t="str">
        <f>'pure data'!A1360</f>
        <v>Printer 4</v>
      </c>
      <c r="C1360">
        <f>'pure data'!G1360</f>
        <v>425806696</v>
      </c>
      <c r="D1360" s="13">
        <f>'pure data'!H1360</f>
        <v>2.6388888888888889E-2</v>
      </c>
      <c r="E1360">
        <f>'pure data'!I1360</f>
        <v>5.5</v>
      </c>
      <c r="F1360">
        <f>'pure data'!J1360</f>
        <v>1.5</v>
      </c>
      <c r="G1360" t="str">
        <f>'pure data'!K1360</f>
        <v>No</v>
      </c>
      <c r="H1360" t="str">
        <f>'pure data'!M1360</f>
        <v>L. Muscutt</v>
      </c>
      <c r="I1360" t="str">
        <f>'pure data'!N1360</f>
        <v>undergraduate</v>
      </c>
      <c r="J1360" t="str">
        <f>'pure data'!O1360</f>
        <v>FEEG6012 - GDP 12</v>
      </c>
      <c r="K1360">
        <f>'pure data'!P1360</f>
        <v>510671104</v>
      </c>
      <c r="L1360">
        <f>'pure data'!Q1360</f>
        <v>0</v>
      </c>
      <c r="M1360" t="str">
        <f>'pure data'!T1360</f>
        <v>yes</v>
      </c>
      <c r="N1360" t="str">
        <f>'pure data'!D1360</f>
        <v>Use</v>
      </c>
      <c r="O1360" t="str">
        <f>'pure data'!E1360 &amp; " " &amp; 'pure data'!F1360</f>
        <v>J. S. T. jst1g12</v>
      </c>
      <c r="P1360" t="s">
        <v>2130</v>
      </c>
      <c r="Q1360" s="1">
        <f>'pure data'!C1360</f>
        <v>42417.375</v>
      </c>
      <c r="R1360" s="1">
        <f>'pure data'!L1360</f>
        <v>42417.401388888888</v>
      </c>
      <c r="S1360" t="str">
        <f>'pure data'!F1360 &amp; "@soton.ac.uk"</f>
        <v>jst1g12@soton.ac.uk</v>
      </c>
      <c r="T1360">
        <f>'pure data'!B1360</f>
        <v>83908</v>
      </c>
      <c r="U1360" t="str">
        <f>'pure data'!R1360</f>
        <v>2016/2</v>
      </c>
      <c r="V1360" t="str">
        <f>'pure data'!M1360</f>
        <v>L. Muscutt</v>
      </c>
    </row>
    <row r="1361" spans="2:22" x14ac:dyDescent="0.2">
      <c r="B1361" t="str">
        <f>'pure data'!A1361</f>
        <v>Printer 18</v>
      </c>
      <c r="C1361">
        <f>'pure data'!G1361</f>
        <v>426390507</v>
      </c>
      <c r="D1361" s="13">
        <f>'pure data'!H1361</f>
        <v>2.0833333333333332E-2</v>
      </c>
      <c r="E1361">
        <f>'pure data'!I1361</f>
        <v>2.8</v>
      </c>
      <c r="F1361">
        <f>'pure data'!J1361</f>
        <v>1</v>
      </c>
      <c r="G1361" t="str">
        <f>'pure data'!K1361</f>
        <v>No</v>
      </c>
      <c r="H1361" t="str">
        <f>'pure data'!M1361</f>
        <v>L. Muscutt</v>
      </c>
      <c r="I1361" t="str">
        <f>'pure data'!N1361</f>
        <v>undergraduate</v>
      </c>
      <c r="J1361" t="str">
        <f>'pure data'!O1361</f>
        <v>FEEG3003 - IP 440</v>
      </c>
      <c r="K1361">
        <f>'pure data'!P1361</f>
        <v>510671104</v>
      </c>
      <c r="L1361">
        <f>'pure data'!Q1361</f>
        <v>0</v>
      </c>
      <c r="M1361" t="str">
        <f>'pure data'!T1361</f>
        <v>yes</v>
      </c>
      <c r="N1361" t="str">
        <f>'pure data'!D1361</f>
        <v>Use</v>
      </c>
      <c r="O1361" t="str">
        <f>'pure data'!E1361 &amp; " " &amp; 'pure data'!F1361</f>
        <v>Nirmalina Beena gk3g12</v>
      </c>
      <c r="P1361" t="s">
        <v>2130</v>
      </c>
      <c r="Q1361" s="1">
        <f>'pure data'!C1361</f>
        <v>42417.462500000001</v>
      </c>
      <c r="R1361" s="1">
        <f>'pure data'!L1361</f>
        <v>42417.483333333337</v>
      </c>
      <c r="S1361" t="str">
        <f>'pure data'!F1361 &amp; "@soton.ac.uk"</f>
        <v>gk3g12@soton.ac.uk</v>
      </c>
      <c r="T1361">
        <f>'pure data'!B1361</f>
        <v>84788</v>
      </c>
      <c r="U1361" t="str">
        <f>'pure data'!R1361</f>
        <v>2016/2</v>
      </c>
      <c r="V1361" t="str">
        <f>'pure data'!M1361</f>
        <v>L. Muscutt</v>
      </c>
    </row>
    <row r="1362" spans="2:22" x14ac:dyDescent="0.2">
      <c r="B1362" t="str">
        <f>'pure data'!A1362</f>
        <v>Printer 18</v>
      </c>
      <c r="C1362">
        <f>'pure data'!G1362</f>
        <v>426390507</v>
      </c>
      <c r="D1362" s="13">
        <f>'pure data'!H1362</f>
        <v>3.2638888888888891E-2</v>
      </c>
      <c r="E1362">
        <f>'pure data'!I1362</f>
        <v>3.9</v>
      </c>
      <c r="F1362">
        <f>'pure data'!J1362</f>
        <v>1.5</v>
      </c>
      <c r="G1362" t="str">
        <f>'pure data'!K1362</f>
        <v>No</v>
      </c>
      <c r="H1362" t="str">
        <f>'pure data'!M1362</f>
        <v>L. Muscutt</v>
      </c>
      <c r="I1362" t="str">
        <f>'pure data'!N1362</f>
        <v>undergraduate</v>
      </c>
      <c r="J1362" t="str">
        <f>'pure data'!O1362</f>
        <v>FEEG3003 - IP 440</v>
      </c>
      <c r="K1362">
        <f>'pure data'!P1362</f>
        <v>510677104</v>
      </c>
      <c r="L1362">
        <f>'pure data'!Q1362</f>
        <v>0</v>
      </c>
      <c r="M1362" t="str">
        <f>'pure data'!T1362</f>
        <v>yes</v>
      </c>
      <c r="N1362" t="str">
        <f>'pure data'!D1362</f>
        <v>Use</v>
      </c>
      <c r="O1362" t="str">
        <f>'pure data'!E1362 &amp; " " &amp; 'pure data'!F1362</f>
        <v>Nirmalina Beena gk3g12</v>
      </c>
      <c r="P1362" t="s">
        <v>2130</v>
      </c>
      <c r="Q1362" s="1">
        <f>'pure data'!C1362</f>
        <v>42417.483333333337</v>
      </c>
      <c r="R1362" s="1">
        <f>'pure data'!L1362</f>
        <v>42417.515972222223</v>
      </c>
      <c r="S1362" t="str">
        <f>'pure data'!F1362 &amp; "@soton.ac.uk"</f>
        <v>gk3g12@soton.ac.uk</v>
      </c>
      <c r="T1362">
        <f>'pure data'!B1362</f>
        <v>84788</v>
      </c>
      <c r="U1362" t="str">
        <f>'pure data'!R1362</f>
        <v>2016/2</v>
      </c>
      <c r="V1362" t="str">
        <f>'pure data'!M1362</f>
        <v>L. Muscutt</v>
      </c>
    </row>
    <row r="1363" spans="2:22" x14ac:dyDescent="0.2">
      <c r="B1363" t="str">
        <f>'pure data'!A1363</f>
        <v>Printer 1</v>
      </c>
      <c r="C1363">
        <f>'pure data'!G1363</f>
        <v>427652958</v>
      </c>
      <c r="D1363" s="13">
        <f>'pure data'!H1363</f>
        <v>8.9583333333333334E-2</v>
      </c>
      <c r="E1363">
        <f>'pure data'!I1363</f>
        <v>16.899999999999999</v>
      </c>
      <c r="F1363">
        <f>'pure data'!J1363</f>
        <v>4.5</v>
      </c>
      <c r="G1363" t="str">
        <f>'pure data'!K1363</f>
        <v>No</v>
      </c>
      <c r="H1363" t="str">
        <f>'pure data'!M1363</f>
        <v>L. Muscutt</v>
      </c>
      <c r="I1363" t="str">
        <f>'pure data'!N1363</f>
        <v>undergraduate</v>
      </c>
      <c r="J1363" t="str">
        <f>'pure data'!O1363</f>
        <v>FEEG3003 - IP AERO</v>
      </c>
      <c r="K1363">
        <f>'pure data'!P1363</f>
        <v>510671104</v>
      </c>
      <c r="L1363">
        <f>'pure data'!Q1363</f>
        <v>0</v>
      </c>
      <c r="M1363" t="str">
        <f>'pure data'!T1363</f>
        <v>yes</v>
      </c>
      <c r="N1363" t="str">
        <f>'pure data'!D1363</f>
        <v>Use</v>
      </c>
      <c r="O1363" t="str">
        <f>'pure data'!E1363 &amp; " " &amp; 'pure data'!F1363</f>
        <v>M. F. mf5g13</v>
      </c>
      <c r="P1363" t="s">
        <v>2130</v>
      </c>
      <c r="Q1363" s="1">
        <f>'pure data'!C1363</f>
        <v>42417.510416666664</v>
      </c>
      <c r="R1363" s="1">
        <f>'pure data'!L1363</f>
        <v>42417.599999999999</v>
      </c>
      <c r="S1363" t="str">
        <f>'pure data'!F1363 &amp; "@soton.ac.uk"</f>
        <v>mf5g13@soton.ac.uk</v>
      </c>
      <c r="T1363">
        <f>'pure data'!B1363</f>
        <v>63514</v>
      </c>
      <c r="U1363" t="str">
        <f>'pure data'!R1363</f>
        <v>2016/2</v>
      </c>
      <c r="V1363" t="str">
        <f>'pure data'!M1363</f>
        <v>L. Muscutt</v>
      </c>
    </row>
    <row r="1364" spans="2:22" x14ac:dyDescent="0.2">
      <c r="B1364" t="str">
        <f>'pure data'!A1364</f>
        <v>Printer 9</v>
      </c>
      <c r="C1364">
        <f>'pure data'!G1364</f>
        <v>426723638</v>
      </c>
      <c r="D1364" s="13">
        <f>'pure data'!H1364</f>
        <v>0.15486111111111112</v>
      </c>
      <c r="E1364">
        <f>'pure data'!I1364</f>
        <v>49.5</v>
      </c>
      <c r="F1364">
        <f>'pure data'!J1364</f>
        <v>8.5</v>
      </c>
      <c r="G1364" t="str">
        <f>'pure data'!K1364</f>
        <v>No</v>
      </c>
      <c r="H1364" t="str">
        <f>'pure data'!M1364</f>
        <v>L. Muscutt</v>
      </c>
      <c r="I1364" t="str">
        <f>'pure data'!N1364</f>
        <v>undergraduate</v>
      </c>
      <c r="J1364" t="str">
        <f>'pure data'!O1364</f>
        <v>FEEG2001 - Eurobot 3</v>
      </c>
      <c r="K1364">
        <f>'pure data'!P1364</f>
        <v>510312110</v>
      </c>
      <c r="L1364" t="str">
        <f>'pure data'!Q1364</f>
        <v>Failed</v>
      </c>
      <c r="M1364" t="str">
        <f>'pure data'!T1364</f>
        <v>no</v>
      </c>
      <c r="N1364" t="str">
        <f>'pure data'!D1364</f>
        <v>Use</v>
      </c>
      <c r="O1364" t="str">
        <f>'pure data'!E1364 &amp; " " &amp; 'pure data'!F1364</f>
        <v>R. T. rt2g14</v>
      </c>
      <c r="P1364" t="s">
        <v>2130</v>
      </c>
      <c r="Q1364" s="1">
        <f>'pure data'!C1364</f>
        <v>42417.426388888889</v>
      </c>
      <c r="R1364" s="1">
        <f>'pure data'!L1364</f>
        <v>42417.441874999997</v>
      </c>
      <c r="S1364" t="str">
        <f>'pure data'!F1364 &amp; "@soton.ac.uk"</f>
        <v>rt2g14@soton.ac.uk</v>
      </c>
      <c r="T1364">
        <f>'pure data'!B1364</f>
        <v>80213</v>
      </c>
      <c r="U1364" t="str">
        <f>'pure data'!R1364</f>
        <v>2016/2</v>
      </c>
      <c r="V1364" t="str">
        <f>'pure data'!M1364</f>
        <v>L. Muscutt</v>
      </c>
    </row>
    <row r="1365" spans="2:22" x14ac:dyDescent="0.2">
      <c r="B1365" t="str">
        <f>'pure data'!A1365</f>
        <v>Printer 22</v>
      </c>
      <c r="C1365">
        <f>'pure data'!G1365</f>
        <v>426723638</v>
      </c>
      <c r="D1365" s="13">
        <f>'pure data'!H1365</f>
        <v>1.5972222222222224E-2</v>
      </c>
      <c r="E1365">
        <f>'pure data'!I1365</f>
        <v>4.3</v>
      </c>
      <c r="F1365">
        <f>'pure data'!J1365</f>
        <v>1</v>
      </c>
      <c r="G1365" t="str">
        <f>'pure data'!K1365</f>
        <v>No</v>
      </c>
      <c r="H1365" t="str">
        <f>'pure data'!M1365</f>
        <v>L. Muscutt</v>
      </c>
      <c r="I1365" t="str">
        <f>'pure data'!N1365</f>
        <v>undergraduate</v>
      </c>
      <c r="J1365" t="str">
        <f>'pure data'!O1365</f>
        <v>FEEG2001 - Eurobot 3</v>
      </c>
      <c r="K1365">
        <f>'pure data'!P1365</f>
        <v>510312110</v>
      </c>
      <c r="L1365">
        <f>'pure data'!Q1365</f>
        <v>0</v>
      </c>
      <c r="M1365" t="str">
        <f>'pure data'!T1365</f>
        <v>yes</v>
      </c>
      <c r="N1365" t="str">
        <f>'pure data'!D1365</f>
        <v>Use</v>
      </c>
      <c r="O1365" t="str">
        <f>'pure data'!E1365 &amp; " " &amp; 'pure data'!F1365</f>
        <v>R. T. rt2g14</v>
      </c>
      <c r="P1365" t="s">
        <v>2130</v>
      </c>
      <c r="Q1365" s="1">
        <f>'pure data'!C1365</f>
        <v>42417.457638888889</v>
      </c>
      <c r="R1365" s="1">
        <f>'pure data'!L1365</f>
        <v>42417.473611111112</v>
      </c>
      <c r="S1365" t="str">
        <f>'pure data'!F1365 &amp; "@soton.ac.uk"</f>
        <v>rt2g14@soton.ac.uk</v>
      </c>
      <c r="T1365">
        <f>'pure data'!B1365</f>
        <v>84047</v>
      </c>
      <c r="U1365" t="str">
        <f>'pure data'!R1365</f>
        <v>2016/2</v>
      </c>
      <c r="V1365" t="str">
        <f>'pure data'!M1365</f>
        <v>L. Muscutt</v>
      </c>
    </row>
    <row r="1366" spans="2:22" x14ac:dyDescent="0.2">
      <c r="B1366" t="str">
        <f>'pure data'!A1366</f>
        <v>Printer 22</v>
      </c>
      <c r="C1366">
        <f>'pure data'!G1366</f>
        <v>426001799</v>
      </c>
      <c r="D1366" s="13">
        <f>'pure data'!H1366</f>
        <v>8.8888888888888892E-2</v>
      </c>
      <c r="E1366">
        <f>'pure data'!I1366</f>
        <v>16.5</v>
      </c>
      <c r="F1366">
        <f>'pure data'!J1366</f>
        <v>4.5</v>
      </c>
      <c r="G1366" t="str">
        <f>'pure data'!K1366</f>
        <v>No</v>
      </c>
      <c r="H1366" t="str">
        <f>'pure data'!M1366</f>
        <v>J. Nelson</v>
      </c>
      <c r="I1366" t="str">
        <f>'pure data'!N1366</f>
        <v>undergraduate</v>
      </c>
      <c r="J1366" t="str">
        <f>'pure data'!O1366</f>
        <v>FEEG3003 - IP 3</v>
      </c>
      <c r="K1366">
        <f>'pure data'!P1366</f>
        <v>510671108</v>
      </c>
      <c r="L1366" t="str">
        <f>'pure data'!Q1366</f>
        <v>Failed</v>
      </c>
      <c r="M1366" t="str">
        <f>'pure data'!T1366</f>
        <v>no</v>
      </c>
      <c r="N1366" t="str">
        <f>'pure data'!D1366</f>
        <v>Use</v>
      </c>
      <c r="O1366" t="str">
        <f>'pure data'!E1366 &amp; " " &amp; 'pure data'!F1366</f>
        <v>Patrick Ludwig Fenou Kengne plfk1g13</v>
      </c>
      <c r="P1366" t="s">
        <v>2130</v>
      </c>
      <c r="Q1366" s="1">
        <f>'pure data'!C1366</f>
        <v>42417.473611111112</v>
      </c>
      <c r="R1366" s="1">
        <f>'pure data'!L1366</f>
        <v>42417.482499999998</v>
      </c>
      <c r="S1366" t="str">
        <f>'pure data'!F1366 &amp; "@soton.ac.uk"</f>
        <v>plfk1g13@soton.ac.uk</v>
      </c>
      <c r="T1366">
        <f>'pure data'!B1366</f>
        <v>84047</v>
      </c>
      <c r="U1366" t="str">
        <f>'pure data'!R1366</f>
        <v>2016/2</v>
      </c>
      <c r="V1366" t="str">
        <f>'pure data'!M1366</f>
        <v>J. Nelson</v>
      </c>
    </row>
    <row r="1367" spans="2:22" x14ac:dyDescent="0.2">
      <c r="B1367" t="str">
        <f>'pure data'!A1367</f>
        <v>Printer 3</v>
      </c>
      <c r="C1367">
        <f>'pure data'!G1367</f>
        <v>426001799</v>
      </c>
      <c r="D1367" s="13">
        <f>'pure data'!H1367</f>
        <v>6.9444444444444434E-2</v>
      </c>
      <c r="E1367">
        <f>'pure data'!I1367</f>
        <v>18.2</v>
      </c>
      <c r="F1367">
        <f>'pure data'!J1367</f>
        <v>3.5</v>
      </c>
      <c r="G1367" t="str">
        <f>'pure data'!K1367</f>
        <v>No</v>
      </c>
      <c r="H1367" t="str">
        <f>'pure data'!M1367</f>
        <v>K. Crawford</v>
      </c>
      <c r="I1367" t="str">
        <f>'pure data'!N1367</f>
        <v>undergraduate</v>
      </c>
      <c r="J1367" t="str">
        <f>'pure data'!O1367</f>
        <v>FEEG3003 - IP 3</v>
      </c>
      <c r="K1367">
        <f>'pure data'!P1367</f>
        <v>510671108</v>
      </c>
      <c r="L1367">
        <f>'pure data'!Q1367</f>
        <v>0</v>
      </c>
      <c r="M1367" t="str">
        <f>'pure data'!T1367</f>
        <v>yes</v>
      </c>
      <c r="N1367" t="str">
        <f>'pure data'!D1367</f>
        <v>Use</v>
      </c>
      <c r="O1367" t="str">
        <f>'pure data'!E1367 &amp; " " &amp; 'pure data'!F1367</f>
        <v>Patrick Ludwig Fenou Kengne plfk1g13</v>
      </c>
      <c r="P1367" t="s">
        <v>2130</v>
      </c>
      <c r="Q1367" s="1">
        <f>'pure data'!C1367</f>
        <v>42417.459027777775</v>
      </c>
      <c r="R1367" s="1">
        <f>'pure data'!L1367</f>
        <v>42417.52847222222</v>
      </c>
      <c r="S1367" t="str">
        <f>'pure data'!F1367 &amp; "@soton.ac.uk"</f>
        <v>plfk1g13@soton.ac.uk</v>
      </c>
      <c r="T1367">
        <f>'pure data'!B1367</f>
        <v>82953</v>
      </c>
      <c r="U1367" t="str">
        <f>'pure data'!R1367</f>
        <v>2016/2</v>
      </c>
      <c r="V1367" t="str">
        <f>'pure data'!M1367</f>
        <v>K. Crawford</v>
      </c>
    </row>
    <row r="1368" spans="2:22" x14ac:dyDescent="0.2">
      <c r="B1368" t="str">
        <f>'pure data'!A1368</f>
        <v>Printer 3</v>
      </c>
      <c r="C1368">
        <f>'pure data'!G1368</f>
        <v>426001799</v>
      </c>
      <c r="D1368" s="13">
        <f>'pure data'!H1368</f>
        <v>0.12083333333333333</v>
      </c>
      <c r="E1368">
        <f>'pure data'!I1368</f>
        <v>34.299999999999997</v>
      </c>
      <c r="F1368">
        <f>'pure data'!J1368</f>
        <v>6.5</v>
      </c>
      <c r="G1368" t="str">
        <f>'pure data'!K1368</f>
        <v>No</v>
      </c>
      <c r="H1368" t="str">
        <f>'pure data'!M1368</f>
        <v>K. Crawford</v>
      </c>
      <c r="I1368" t="str">
        <f>'pure data'!N1368</f>
        <v>undergraduate</v>
      </c>
      <c r="J1368" t="str">
        <f>'pure data'!O1368</f>
        <v>FEEG3003 - IP 3</v>
      </c>
      <c r="K1368">
        <f>'pure data'!P1368</f>
        <v>510671108</v>
      </c>
      <c r="L1368" t="str">
        <f>'pure data'!Q1368</f>
        <v>Failed</v>
      </c>
      <c r="M1368" t="str">
        <f>'pure data'!T1368</f>
        <v>no</v>
      </c>
      <c r="N1368" t="str">
        <f>'pure data'!D1368</f>
        <v>Use</v>
      </c>
      <c r="O1368" t="str">
        <f>'pure data'!E1368 &amp; " " &amp; 'pure data'!F1368</f>
        <v>Patrick Ludwig Fenou Kengne plfk1g13</v>
      </c>
      <c r="P1368" t="s">
        <v>2130</v>
      </c>
      <c r="Q1368" s="1">
        <f>'pure data'!C1368</f>
        <v>42417.52847222222</v>
      </c>
      <c r="R1368" s="1">
        <f>'pure data'!L1368</f>
        <v>42417.540555555555</v>
      </c>
      <c r="S1368" t="str">
        <f>'pure data'!F1368 &amp; "@soton.ac.uk"</f>
        <v>plfk1g13@soton.ac.uk</v>
      </c>
      <c r="T1368">
        <f>'pure data'!B1368</f>
        <v>82953</v>
      </c>
      <c r="U1368" t="str">
        <f>'pure data'!R1368</f>
        <v>2016/2</v>
      </c>
      <c r="V1368" t="str">
        <f>'pure data'!M1368</f>
        <v>K. Crawford</v>
      </c>
    </row>
    <row r="1369" spans="2:22" x14ac:dyDescent="0.2">
      <c r="B1369" t="str">
        <f>'pure data'!A1369</f>
        <v>Printer 3</v>
      </c>
      <c r="C1369">
        <f>'pure data'!G1369</f>
        <v>426650078</v>
      </c>
      <c r="D1369" s="13">
        <f>'pure data'!H1369</f>
        <v>1.0416666666666666E-2</v>
      </c>
      <c r="E1369">
        <f>'pure data'!I1369</f>
        <v>3</v>
      </c>
      <c r="F1369">
        <f>'pure data'!J1369</f>
        <v>1</v>
      </c>
      <c r="G1369" t="str">
        <f>'pure data'!K1369</f>
        <v>No</v>
      </c>
      <c r="H1369" t="str">
        <f>'pure data'!M1369</f>
        <v>K. Crawford</v>
      </c>
      <c r="I1369" t="str">
        <f>'pure data'!N1369</f>
        <v>undergraduate</v>
      </c>
      <c r="J1369" t="str">
        <f>'pure data'!O1369</f>
        <v>FEEG3003 - IP AERO</v>
      </c>
      <c r="K1369">
        <f>'pure data'!P1369</f>
        <v>510671104</v>
      </c>
      <c r="L1369">
        <f>'pure data'!Q1369</f>
        <v>0</v>
      </c>
      <c r="M1369" t="str">
        <f>'pure data'!T1369</f>
        <v>yes</v>
      </c>
      <c r="N1369" t="str">
        <f>'pure data'!D1369</f>
        <v>Use</v>
      </c>
      <c r="O1369" t="str">
        <f>'pure data'!E1369 &amp; " " &amp; 'pure data'!F1369</f>
        <v>P. H. Y. phy1g13</v>
      </c>
      <c r="P1369" t="s">
        <v>2130</v>
      </c>
      <c r="Q1369" s="1">
        <f>'pure data'!C1369</f>
        <v>42417.540555555555</v>
      </c>
      <c r="R1369" s="1">
        <f>'pure data'!L1369</f>
        <v>42417.55097222222</v>
      </c>
      <c r="S1369" t="str">
        <f>'pure data'!F1369 &amp; "@soton.ac.uk"</f>
        <v>phy1g13@soton.ac.uk</v>
      </c>
      <c r="T1369">
        <f>'pure data'!B1369</f>
        <v>82953</v>
      </c>
      <c r="U1369" t="str">
        <f>'pure data'!R1369</f>
        <v>2016/2</v>
      </c>
      <c r="V1369" t="str">
        <f>'pure data'!M1369</f>
        <v>K. Crawford</v>
      </c>
    </row>
    <row r="1370" spans="2:22" x14ac:dyDescent="0.2">
      <c r="B1370" t="str">
        <f>'pure data'!A1370</f>
        <v>Printer 18</v>
      </c>
      <c r="C1370">
        <f>'pure data'!G1370</f>
        <v>426911078</v>
      </c>
      <c r="D1370" s="13">
        <f>'pure data'!H1370</f>
        <v>6.3888888888888884E-2</v>
      </c>
      <c r="E1370">
        <f>'pure data'!I1370</f>
        <v>13.2</v>
      </c>
      <c r="F1370">
        <f>'pure data'!J1370</f>
        <v>3</v>
      </c>
      <c r="G1370" t="str">
        <f>'pure data'!K1370</f>
        <v>No</v>
      </c>
      <c r="H1370" t="str">
        <f>'pure data'!M1370</f>
        <v>K. Crawford</v>
      </c>
      <c r="I1370" t="str">
        <f>'pure data'!N1370</f>
        <v>undergraduate</v>
      </c>
      <c r="J1370" t="str">
        <f>'pure data'!O1370</f>
        <v>FEEG2001 - Eurobot 5</v>
      </c>
      <c r="K1370">
        <f>'pure data'!P1370</f>
        <v>510671104</v>
      </c>
      <c r="L1370">
        <f>'pure data'!Q1370</f>
        <v>0</v>
      </c>
      <c r="M1370" t="str">
        <f>'pure data'!T1370</f>
        <v>yes</v>
      </c>
      <c r="N1370" t="str">
        <f>'pure data'!D1370</f>
        <v>Use</v>
      </c>
      <c r="O1370" t="str">
        <f>'pure data'!E1370 &amp; " " &amp; 'pure data'!F1370</f>
        <v>J. P. M. V. jpmv1g14</v>
      </c>
      <c r="P1370" t="s">
        <v>2130</v>
      </c>
      <c r="Q1370" s="1">
        <f>'pure data'!C1370</f>
        <v>42417.515972222223</v>
      </c>
      <c r="R1370" s="1">
        <f>'pure data'!L1370</f>
        <v>42417.579861111109</v>
      </c>
      <c r="S1370" t="str">
        <f>'pure data'!F1370 &amp; "@soton.ac.uk"</f>
        <v>jpmv1g14@soton.ac.uk</v>
      </c>
      <c r="T1370">
        <f>'pure data'!B1370</f>
        <v>84788</v>
      </c>
      <c r="U1370" t="str">
        <f>'pure data'!R1370</f>
        <v>2016/2</v>
      </c>
      <c r="V1370" t="str">
        <f>'pure data'!M1370</f>
        <v>K. Crawford</v>
      </c>
    </row>
    <row r="1371" spans="2:22" x14ac:dyDescent="0.2">
      <c r="B1371" t="str">
        <f>'pure data'!A1371</f>
        <v>Printer 21</v>
      </c>
      <c r="C1371">
        <f>'pure data'!G1371</f>
        <v>427166104</v>
      </c>
      <c r="D1371" s="13">
        <f>'pure data'!H1371</f>
        <v>3.7499999999999999E-2</v>
      </c>
      <c r="E1371">
        <f>'pure data'!I1371</f>
        <v>7.2</v>
      </c>
      <c r="F1371">
        <f>'pure data'!J1371</f>
        <v>2</v>
      </c>
      <c r="G1371" t="str">
        <f>'pure data'!K1371</f>
        <v>No</v>
      </c>
      <c r="H1371" t="str">
        <f>'pure data'!M1371</f>
        <v>K. Crawford</v>
      </c>
      <c r="I1371" t="str">
        <f>'pure data'!N1371</f>
        <v>undergraduate</v>
      </c>
      <c r="J1371" t="str">
        <f>'pure data'!O1371</f>
        <v>FEEG2001 - Eurobot 2</v>
      </c>
      <c r="K1371">
        <f>'pure data'!P1371</f>
        <v>510312110</v>
      </c>
      <c r="L1371">
        <f>'pure data'!Q1371</f>
        <v>0</v>
      </c>
      <c r="M1371" t="str">
        <f>'pure data'!T1371</f>
        <v>yes</v>
      </c>
      <c r="N1371" t="str">
        <f>'pure data'!D1371</f>
        <v>Use</v>
      </c>
      <c r="O1371" t="str">
        <f>'pure data'!E1371 &amp; " " &amp; 'pure data'!F1371</f>
        <v>A. C. ac3g14</v>
      </c>
      <c r="P1371" t="s">
        <v>2130</v>
      </c>
      <c r="Q1371" s="1">
        <f>'pure data'!C1371</f>
        <v>42417.375</v>
      </c>
      <c r="R1371" s="1">
        <f>'pure data'!L1371</f>
        <v>42417.412499999999</v>
      </c>
      <c r="S1371" t="str">
        <f>'pure data'!F1371 &amp; "@soton.ac.uk"</f>
        <v>ac3g14@soton.ac.uk</v>
      </c>
      <c r="T1371">
        <f>'pure data'!B1371</f>
        <v>63120</v>
      </c>
      <c r="U1371" t="str">
        <f>'pure data'!R1371</f>
        <v>2016/2</v>
      </c>
      <c r="V1371" t="str">
        <f>'pure data'!M1371</f>
        <v>K. Crawford</v>
      </c>
    </row>
    <row r="1372" spans="2:22" x14ac:dyDescent="0.2">
      <c r="B1372" t="str">
        <f>'pure data'!A1372</f>
        <v>Printer 8</v>
      </c>
      <c r="C1372">
        <f>'pure data'!G1372</f>
        <v>425524682</v>
      </c>
      <c r="D1372" s="13">
        <f>'pure data'!H1372</f>
        <v>6.25E-2</v>
      </c>
      <c r="E1372">
        <f>'pure data'!I1372</f>
        <v>20</v>
      </c>
      <c r="F1372">
        <f>'pure data'!J1372</f>
        <v>3.5</v>
      </c>
      <c r="G1372" t="str">
        <f>'pure data'!K1372</f>
        <v>No</v>
      </c>
      <c r="H1372" t="str">
        <f>'pure data'!M1372</f>
        <v>K. Crawford</v>
      </c>
      <c r="I1372" t="str">
        <f>'pure data'!N1372</f>
        <v>undergraduate</v>
      </c>
      <c r="J1372" t="str">
        <f>'pure data'!O1372</f>
        <v>A/C Design</v>
      </c>
      <c r="K1372">
        <f>'pure data'!P1372</f>
        <v>510671108</v>
      </c>
      <c r="L1372">
        <f>'pure data'!Q1372</f>
        <v>0</v>
      </c>
      <c r="M1372" t="str">
        <f>'pure data'!T1372</f>
        <v>yes</v>
      </c>
      <c r="N1372" t="str">
        <f>'pure data'!D1372</f>
        <v>Use</v>
      </c>
      <c r="O1372" t="str">
        <f>'pure data'!E1372 &amp; " " &amp; 'pure data'!F1372</f>
        <v>Unmang Rajdev_x000D_ unr1g12</v>
      </c>
      <c r="P1372" t="s">
        <v>2130</v>
      </c>
      <c r="Q1372" s="1">
        <f>'pure data'!C1372</f>
        <v>42417.534722222219</v>
      </c>
      <c r="R1372" s="1">
        <f>'pure data'!L1372</f>
        <v>42417.597222222219</v>
      </c>
      <c r="S1372" t="str">
        <f>'pure data'!F1372 &amp; "@soton.ac.uk"</f>
        <v>unr1g12@soton.ac.uk</v>
      </c>
      <c r="T1372">
        <f>'pure data'!B1372</f>
        <v>80211</v>
      </c>
      <c r="U1372" t="str">
        <f>'pure data'!R1372</f>
        <v>2016/2</v>
      </c>
      <c r="V1372" t="str">
        <f>'pure data'!M1372</f>
        <v>K. Crawford</v>
      </c>
    </row>
    <row r="1373" spans="2:22" x14ac:dyDescent="0.2">
      <c r="B1373" t="str">
        <f>'pure data'!A1373</f>
        <v>Printer 1</v>
      </c>
      <c r="C1373">
        <f>'pure data'!G1373</f>
        <v>226486628</v>
      </c>
      <c r="D1373" s="13">
        <f>'pure data'!H1373</f>
        <v>3.9583333333333331E-2</v>
      </c>
      <c r="E1373">
        <f>'pure data'!I1373</f>
        <v>8.6</v>
      </c>
      <c r="F1373">
        <f>'pure data'!J1373</f>
        <v>2.5</v>
      </c>
      <c r="G1373" t="str">
        <f>'pure data'!K1373</f>
        <v>No</v>
      </c>
      <c r="H1373" t="str">
        <f>'pure data'!M1373</f>
        <v>K. Crawford</v>
      </c>
      <c r="I1373" t="str">
        <f>'pure data'!N1373</f>
        <v>postgraduate</v>
      </c>
      <c r="J1373" t="str">
        <f>'pure data'!O1373</f>
        <v>PhD project</v>
      </c>
      <c r="K1373">
        <f>'pure data'!P1373</f>
        <v>511019242</v>
      </c>
      <c r="L1373">
        <f>'pure data'!Q1373</f>
        <v>0</v>
      </c>
      <c r="M1373" t="str">
        <f>'pure data'!T1373</f>
        <v>yes</v>
      </c>
      <c r="N1373" t="str">
        <f>'pure data'!D1373</f>
        <v>Use</v>
      </c>
      <c r="O1373" t="str">
        <f>'pure data'!E1373 &amp; " " &amp; 'pure data'!F1373</f>
        <v>A. A. Z. aaz1v13</v>
      </c>
      <c r="P1373" t="s">
        <v>2130</v>
      </c>
      <c r="Q1373" s="1">
        <f>'pure data'!C1373</f>
        <v>42417.599999999999</v>
      </c>
      <c r="R1373" s="1">
        <f>'pure data'!L1373</f>
        <v>42417.63958333333</v>
      </c>
      <c r="S1373" t="str">
        <f>'pure data'!F1373 &amp; "@soton.ac.uk"</f>
        <v>aaz1v13@soton.ac.uk</v>
      </c>
      <c r="T1373">
        <f>'pure data'!B1373</f>
        <v>63514</v>
      </c>
      <c r="U1373" t="str">
        <f>'pure data'!R1373</f>
        <v>2016/2</v>
      </c>
      <c r="V1373" t="str">
        <f>'pure data'!M1373</f>
        <v>K. Crawford</v>
      </c>
    </row>
    <row r="1374" spans="2:22" x14ac:dyDescent="0.2">
      <c r="B1374" t="str">
        <f>'pure data'!A1374</f>
        <v>Printer 22</v>
      </c>
      <c r="C1374">
        <f>'pure data'!G1374</f>
        <v>425806696</v>
      </c>
      <c r="D1374" s="13">
        <f>'pure data'!H1374</f>
        <v>2.4305555555555556E-2</v>
      </c>
      <c r="E1374">
        <f>'pure data'!I1374</f>
        <v>5.0999999999999996</v>
      </c>
      <c r="F1374">
        <f>'pure data'!J1374</f>
        <v>1.5</v>
      </c>
      <c r="G1374" t="str">
        <f>'pure data'!K1374</f>
        <v>No</v>
      </c>
      <c r="H1374" t="str">
        <f>'pure data'!M1374</f>
        <v>K. Crawford</v>
      </c>
      <c r="I1374" t="str">
        <f>'pure data'!N1374</f>
        <v>undergraduate</v>
      </c>
      <c r="J1374" t="str">
        <f>'pure data'!O1374</f>
        <v>FEEG6012 - GDP 12</v>
      </c>
      <c r="K1374">
        <f>'pure data'!P1374</f>
        <v>510671104</v>
      </c>
      <c r="L1374">
        <f>'pure data'!Q1374</f>
        <v>0</v>
      </c>
      <c r="M1374" t="str">
        <f>'pure data'!T1374</f>
        <v>yes</v>
      </c>
      <c r="N1374" t="str">
        <f>'pure data'!D1374</f>
        <v>Use</v>
      </c>
      <c r="O1374" t="str">
        <f>'pure data'!E1374 &amp; " " &amp; 'pure data'!F1374</f>
        <v>J. S. T. jst1g12</v>
      </c>
      <c r="P1374" t="s">
        <v>2130</v>
      </c>
      <c r="Q1374" s="1">
        <f>'pure data'!C1374</f>
        <v>42417.482499999998</v>
      </c>
      <c r="R1374" s="1">
        <f>'pure data'!L1374</f>
        <v>42417.506805555553</v>
      </c>
      <c r="S1374" t="str">
        <f>'pure data'!F1374 &amp; "@soton.ac.uk"</f>
        <v>jst1g12@soton.ac.uk</v>
      </c>
      <c r="T1374">
        <f>'pure data'!B1374</f>
        <v>84047</v>
      </c>
      <c r="U1374" t="str">
        <f>'pure data'!R1374</f>
        <v>2016/2</v>
      </c>
      <c r="V1374" t="str">
        <f>'pure data'!M1374</f>
        <v>K. Crawford</v>
      </c>
    </row>
    <row r="1375" spans="2:22" x14ac:dyDescent="0.2">
      <c r="B1375" t="str">
        <f>'pure data'!A1375</f>
        <v>Printer 1</v>
      </c>
      <c r="C1375">
        <f>'pure data'!G1375</f>
        <v>226486628</v>
      </c>
      <c r="D1375" s="13">
        <f>'pure data'!H1375</f>
        <v>3.9583333333333331E-2</v>
      </c>
      <c r="E1375">
        <f>'pure data'!I1375</f>
        <v>8.5</v>
      </c>
      <c r="F1375">
        <f>'pure data'!J1375</f>
        <v>2.5</v>
      </c>
      <c r="G1375" t="str">
        <f>'pure data'!K1375</f>
        <v>No</v>
      </c>
      <c r="H1375" t="str">
        <f>'pure data'!M1375</f>
        <v>K. Crawford</v>
      </c>
      <c r="I1375" t="str">
        <f>'pure data'!N1375</f>
        <v>postgraduate</v>
      </c>
      <c r="J1375" t="str">
        <f>'pure data'!O1375</f>
        <v>PhD project</v>
      </c>
      <c r="K1375">
        <f>'pure data'!P1375</f>
        <v>511019242</v>
      </c>
      <c r="L1375">
        <f>'pure data'!Q1375</f>
        <v>0</v>
      </c>
      <c r="M1375" t="str">
        <f>'pure data'!T1375</f>
        <v>yes</v>
      </c>
      <c r="N1375" t="str">
        <f>'pure data'!D1375</f>
        <v>Use</v>
      </c>
      <c r="O1375" t="str">
        <f>'pure data'!E1375 &amp; " " &amp; 'pure data'!F1375</f>
        <v>A. A. Z. aaz1v13</v>
      </c>
      <c r="P1375" t="s">
        <v>2130</v>
      </c>
      <c r="Q1375" s="1">
        <f>'pure data'!C1375</f>
        <v>42417.63958333333</v>
      </c>
      <c r="R1375" s="1">
        <f>'pure data'!L1375</f>
        <v>42417.679166666661</v>
      </c>
      <c r="S1375" t="str">
        <f>'pure data'!F1375 &amp; "@soton.ac.uk"</f>
        <v>aaz1v13@soton.ac.uk</v>
      </c>
      <c r="T1375">
        <f>'pure data'!B1375</f>
        <v>63514</v>
      </c>
      <c r="U1375" t="str">
        <f>'pure data'!R1375</f>
        <v>2016/2</v>
      </c>
      <c r="V1375" t="str">
        <f>'pure data'!M1375</f>
        <v>K. Crawford</v>
      </c>
    </row>
    <row r="1376" spans="2:22" x14ac:dyDescent="0.2">
      <c r="B1376" t="str">
        <f>'pure data'!A1376</f>
        <v>Printer 24</v>
      </c>
      <c r="C1376">
        <f>'pure data'!G1376</f>
        <v>227487962</v>
      </c>
      <c r="D1376" s="13">
        <f>'pure data'!H1376</f>
        <v>0.46597222222222223</v>
      </c>
      <c r="E1376">
        <f>'pure data'!I1376</f>
        <v>145.69999999999999</v>
      </c>
      <c r="F1376">
        <f>'pure data'!J1376</f>
        <v>30</v>
      </c>
      <c r="G1376" t="str">
        <f>'pure data'!K1376</f>
        <v>No</v>
      </c>
      <c r="H1376" t="str">
        <f>'pure data'!M1376</f>
        <v>J. Nelson</v>
      </c>
      <c r="I1376" t="str">
        <f>'pure data'!N1376</f>
        <v>postgraduate</v>
      </c>
      <c r="J1376" t="str">
        <f>'pure data'!O1376</f>
        <v>PhD project</v>
      </c>
      <c r="K1376">
        <f>'pure data'!P1376</f>
        <v>511023101</v>
      </c>
      <c r="L1376">
        <f>'pure data'!Q1376</f>
        <v>0</v>
      </c>
      <c r="M1376" t="str">
        <f>'pure data'!T1376</f>
        <v>yes</v>
      </c>
      <c r="N1376" t="str">
        <f>'pure data'!D1376</f>
        <v>Use</v>
      </c>
      <c r="O1376" t="str">
        <f>'pure data'!E1376 &amp; " " &amp; 'pure data'!F1376</f>
        <v>T. A. B. tab1c14</v>
      </c>
      <c r="P1376" t="s">
        <v>2130</v>
      </c>
      <c r="Q1376" s="1">
        <f>'pure data'!C1376</f>
        <v>42419.333333333336</v>
      </c>
      <c r="R1376" s="1">
        <f>'pure data'!L1376</f>
        <v>42419.799305555556</v>
      </c>
      <c r="S1376" t="str">
        <f>'pure data'!F1376 &amp; "@soton.ac.uk"</f>
        <v>tab1c14@soton.ac.uk</v>
      </c>
      <c r="T1376">
        <f>'pure data'!B1376</f>
        <v>503039</v>
      </c>
      <c r="U1376" t="str">
        <f>'pure data'!R1376</f>
        <v>2016/2</v>
      </c>
      <c r="V1376" t="str">
        <f>'pure data'!M1376</f>
        <v>J. Nelson</v>
      </c>
    </row>
    <row r="1377" spans="2:22" x14ac:dyDescent="0.2">
      <c r="B1377" t="str">
        <f>'pure data'!A1377</f>
        <v>Printer 24</v>
      </c>
      <c r="C1377">
        <f>'pure data'!G1377</f>
        <v>227487962</v>
      </c>
      <c r="D1377" s="13">
        <f>'pure data'!H1377</f>
        <v>0.46388888888888885</v>
      </c>
      <c r="E1377">
        <f>'pure data'!I1377</f>
        <v>310.8</v>
      </c>
      <c r="F1377">
        <f>'pure data'!J1377</f>
        <v>38</v>
      </c>
      <c r="G1377" t="str">
        <f>'pure data'!K1377</f>
        <v>No</v>
      </c>
      <c r="H1377" t="str">
        <f>'pure data'!M1377</f>
        <v>J. Nelson</v>
      </c>
      <c r="I1377" t="str">
        <f>'pure data'!N1377</f>
        <v>postgraduate</v>
      </c>
      <c r="J1377" t="str">
        <f>'pure data'!O1377</f>
        <v>PhD project</v>
      </c>
      <c r="K1377">
        <f>'pure data'!P1377</f>
        <v>511023101</v>
      </c>
      <c r="L1377">
        <f>'pure data'!Q1377</f>
        <v>0</v>
      </c>
      <c r="M1377" t="str">
        <f>'pure data'!T1377</f>
        <v>yes</v>
      </c>
      <c r="N1377" t="str">
        <f>'pure data'!D1377</f>
        <v>Use</v>
      </c>
      <c r="O1377" t="str">
        <f>'pure data'!E1377 &amp; " " &amp; 'pure data'!F1377</f>
        <v>T. A. B. tab1c14</v>
      </c>
      <c r="P1377" t="s">
        <v>2130</v>
      </c>
      <c r="Q1377" s="1">
        <f>'pure data'!C1377</f>
        <v>42419.799305555556</v>
      </c>
      <c r="R1377" s="1">
        <f>'pure data'!L1377</f>
        <v>42420.263194444444</v>
      </c>
      <c r="S1377" t="str">
        <f>'pure data'!F1377 &amp; "@soton.ac.uk"</f>
        <v>tab1c14@soton.ac.uk</v>
      </c>
      <c r="T1377">
        <f>'pure data'!B1377</f>
        <v>503039</v>
      </c>
      <c r="U1377" t="str">
        <f>'pure data'!R1377</f>
        <v>2016/2</v>
      </c>
      <c r="V1377" t="str">
        <f>'pure data'!M1377</f>
        <v>J. Nelson</v>
      </c>
    </row>
    <row r="1378" spans="2:22" x14ac:dyDescent="0.2">
      <c r="B1378" t="str">
        <f>'pure data'!A1378</f>
        <v>Printer 24</v>
      </c>
      <c r="C1378">
        <f>'pure data'!G1378</f>
        <v>425862286</v>
      </c>
      <c r="D1378" s="13">
        <f>'pure data'!H1378</f>
        <v>0.21666666666666667</v>
      </c>
      <c r="E1378">
        <f>'pure data'!I1378</f>
        <v>66.099999999999994</v>
      </c>
      <c r="F1378">
        <f>'pure data'!J1378</f>
        <v>11.5</v>
      </c>
      <c r="G1378" t="str">
        <f>'pure data'!K1378</f>
        <v>No</v>
      </c>
      <c r="H1378" t="str">
        <f>'pure data'!M1378</f>
        <v>J. Nelson</v>
      </c>
      <c r="I1378" t="str">
        <f>'pure data'!N1378</f>
        <v>undergraduate</v>
      </c>
      <c r="J1378" t="str">
        <f>'pure data'!O1378</f>
        <v>FEEG6012 - GDP 18</v>
      </c>
      <c r="K1378">
        <f>'pure data'!P1378</f>
        <v>510671104</v>
      </c>
      <c r="L1378">
        <f>'pure data'!Q1378</f>
        <v>0</v>
      </c>
      <c r="M1378" t="str">
        <f>'pure data'!T1378</f>
        <v>yes</v>
      </c>
      <c r="N1378" t="str">
        <f>'pure data'!D1378</f>
        <v>Use</v>
      </c>
      <c r="O1378" t="str">
        <f>'pure data'!E1378 &amp; " " &amp; 'pure data'!F1378</f>
        <v>E. J. L. ejl2g12</v>
      </c>
      <c r="P1378" t="s">
        <v>2130</v>
      </c>
      <c r="Q1378" s="1">
        <f>'pure data'!C1378</f>
        <v>42422</v>
      </c>
      <c r="R1378" s="1">
        <f>'pure data'!L1378</f>
        <v>42422.216666666667</v>
      </c>
      <c r="S1378" t="str">
        <f>'pure data'!F1378 &amp; "@soton.ac.uk"</f>
        <v>ejl2g12@soton.ac.uk</v>
      </c>
      <c r="T1378">
        <f>'pure data'!B1378</f>
        <v>503039</v>
      </c>
      <c r="U1378" t="str">
        <f>'pure data'!R1378</f>
        <v>2016/2</v>
      </c>
      <c r="V1378" t="str">
        <f>'pure data'!M1378</f>
        <v>J. Nelson</v>
      </c>
    </row>
    <row r="1379" spans="2:22" x14ac:dyDescent="0.2">
      <c r="B1379" t="str">
        <f>'pure data'!A1379</f>
        <v>Printer 24</v>
      </c>
      <c r="C1379">
        <f>'pure data'!G1379</f>
        <v>425578464</v>
      </c>
      <c r="D1379" s="13">
        <f>'pure data'!H1379</f>
        <v>0.24583333333333335</v>
      </c>
      <c r="E1379">
        <f>'pure data'!I1379</f>
        <v>71.900000000000006</v>
      </c>
      <c r="F1379">
        <f>'pure data'!J1379</f>
        <v>12.5</v>
      </c>
      <c r="G1379" t="str">
        <f>'pure data'!K1379</f>
        <v>No</v>
      </c>
      <c r="H1379" t="str">
        <f>'pure data'!M1379</f>
        <v>J. Nelson</v>
      </c>
      <c r="I1379" t="str">
        <f>'pure data'!N1379</f>
        <v>undergraduate</v>
      </c>
      <c r="J1379" t="str">
        <f>'pure data'!O1379</f>
        <v>FEEG6012 - GDP 78</v>
      </c>
      <c r="K1379">
        <f>'pure data'!P1379</f>
        <v>510667101</v>
      </c>
      <c r="L1379">
        <f>'pure data'!Q1379</f>
        <v>0</v>
      </c>
      <c r="M1379" t="str">
        <f>'pure data'!T1379</f>
        <v>yes</v>
      </c>
      <c r="N1379" t="str">
        <f>'pure data'!D1379</f>
        <v>Use</v>
      </c>
      <c r="O1379" t="str">
        <f>'pure data'!E1379 &amp; " " &amp; 'pure data'!F1379</f>
        <v>M. R. mr12g12</v>
      </c>
      <c r="P1379" t="s">
        <v>2130</v>
      </c>
      <c r="Q1379" s="1">
        <f>'pure data'!C1379</f>
        <v>42423.375</v>
      </c>
      <c r="R1379" s="1">
        <f>'pure data'!L1379</f>
        <v>42423.620833333334</v>
      </c>
      <c r="S1379" t="str">
        <f>'pure data'!F1379 &amp; "@soton.ac.uk"</f>
        <v>mr12g12@soton.ac.uk</v>
      </c>
      <c r="T1379">
        <f>'pure data'!B1379</f>
        <v>503039</v>
      </c>
      <c r="U1379" t="str">
        <f>'pure data'!R1379</f>
        <v>2016/2</v>
      </c>
      <c r="V1379" t="str">
        <f>'pure data'!M1379</f>
        <v>J. Nelson</v>
      </c>
    </row>
    <row r="1380" spans="2:22" x14ac:dyDescent="0.2">
      <c r="B1380" t="str">
        <f>'pure data'!A1380</f>
        <v>Printer 28</v>
      </c>
      <c r="C1380">
        <f>'pure data'!G1380</f>
        <v>425578464</v>
      </c>
      <c r="D1380" s="13">
        <f>'pure data'!H1380</f>
        <v>0.30833333333333335</v>
      </c>
      <c r="E1380">
        <f>'pure data'!I1380</f>
        <v>89.8</v>
      </c>
      <c r="F1380">
        <f>'pure data'!J1380</f>
        <v>16</v>
      </c>
      <c r="G1380" t="str">
        <f>'pure data'!K1380</f>
        <v>No</v>
      </c>
      <c r="H1380" t="str">
        <f>'pure data'!M1380</f>
        <v>J. Nelson</v>
      </c>
      <c r="I1380" t="str">
        <f>'pure data'!N1380</f>
        <v>undergraduate</v>
      </c>
      <c r="J1380" t="str">
        <f>'pure data'!O1380</f>
        <v>FEEG6012 - GDP 78</v>
      </c>
      <c r="K1380">
        <f>'pure data'!P1380</f>
        <v>510667101</v>
      </c>
      <c r="L1380">
        <f>'pure data'!Q1380</f>
        <v>0</v>
      </c>
      <c r="M1380" t="str">
        <f>'pure data'!T1380</f>
        <v>yes</v>
      </c>
      <c r="N1380" t="str">
        <f>'pure data'!D1380</f>
        <v>Use</v>
      </c>
      <c r="O1380" t="str">
        <f>'pure data'!E1380 &amp; " " &amp; 'pure data'!F1380</f>
        <v>M. R. mr12g12</v>
      </c>
      <c r="P1380" t="s">
        <v>2130</v>
      </c>
      <c r="Q1380" s="1">
        <f>'pure data'!C1380</f>
        <v>42423.375</v>
      </c>
      <c r="R1380" s="1">
        <f>'pure data'!L1380</f>
        <v>42423.683333333334</v>
      </c>
      <c r="S1380" t="str">
        <f>'pure data'!F1380 &amp; "@soton.ac.uk"</f>
        <v>mr12g12@soton.ac.uk</v>
      </c>
      <c r="T1380">
        <f>'pure data'!B1380</f>
        <v>503090</v>
      </c>
      <c r="U1380" t="str">
        <f>'pure data'!R1380</f>
        <v>2016/2</v>
      </c>
      <c r="V1380" t="str">
        <f>'pure data'!M1380</f>
        <v>J. Nelson</v>
      </c>
    </row>
    <row r="1381" spans="2:22" x14ac:dyDescent="0.2">
      <c r="B1381" t="str">
        <f>'pure data'!A1381</f>
        <v>Printer 18</v>
      </c>
      <c r="C1381">
        <f>'pure data'!G1381</f>
        <v>427064948</v>
      </c>
      <c r="D1381" s="13">
        <f>'pure data'!H1381</f>
        <v>4.027777777777778E-2</v>
      </c>
      <c r="E1381">
        <f>'pure data'!I1381</f>
        <v>9.6999999999999993</v>
      </c>
      <c r="F1381">
        <f>'pure data'!J1381</f>
        <v>2</v>
      </c>
      <c r="G1381" t="str">
        <f>'pure data'!K1381</f>
        <v>No</v>
      </c>
      <c r="H1381" t="str">
        <f>'pure data'!M1381</f>
        <v>E. Kartaki</v>
      </c>
      <c r="I1381" t="str">
        <f>'pure data'!N1381</f>
        <v>undergraduate</v>
      </c>
      <c r="J1381" t="str">
        <f>'pure data'!O1381</f>
        <v>FEEG2001 - UAV 10</v>
      </c>
      <c r="K1381">
        <f>'pure data'!P1381</f>
        <v>510671104</v>
      </c>
      <c r="L1381" t="str">
        <f>'pure data'!Q1381</f>
        <v>FAILED</v>
      </c>
      <c r="M1381" t="str">
        <f>'pure data'!T1381</f>
        <v>no</v>
      </c>
      <c r="N1381" t="str">
        <f>'pure data'!D1381</f>
        <v>Use</v>
      </c>
      <c r="O1381" t="str">
        <f>'pure data'!E1381 &amp; " " &amp; 'pure data'!F1381</f>
        <v>C. C. cc27g14</v>
      </c>
      <c r="P1381" t="s">
        <v>2130</v>
      </c>
      <c r="Q1381" s="1">
        <f>'pure data'!C1381</f>
        <v>42423.375</v>
      </c>
      <c r="R1381" s="1">
        <f>'pure data'!L1381</f>
        <v>42423.379027777781</v>
      </c>
      <c r="S1381" t="str">
        <f>'pure data'!F1381 &amp; "@soton.ac.uk"</f>
        <v>cc27g14@soton.ac.uk</v>
      </c>
      <c r="T1381">
        <f>'pure data'!B1381</f>
        <v>84788</v>
      </c>
      <c r="U1381" t="str">
        <f>'pure data'!R1381</f>
        <v>2016/2</v>
      </c>
      <c r="V1381" t="str">
        <f>'pure data'!M1381</f>
        <v>E. Kartaki</v>
      </c>
    </row>
    <row r="1382" spans="2:22" x14ac:dyDescent="0.2">
      <c r="B1382" t="str">
        <f>'pure data'!A1382</f>
        <v>Printer 12</v>
      </c>
      <c r="C1382">
        <f>'pure data'!G1382</f>
        <v>425336045</v>
      </c>
      <c r="D1382" s="13">
        <f>'pure data'!H1382</f>
        <v>0.1388888888888889</v>
      </c>
      <c r="E1382">
        <f>'pure data'!I1382</f>
        <v>22.6</v>
      </c>
      <c r="F1382">
        <f>'pure data'!J1382</f>
        <v>6.5</v>
      </c>
      <c r="G1382" t="str">
        <f>'pure data'!K1382</f>
        <v>No</v>
      </c>
      <c r="H1382" t="str">
        <f>'pure data'!M1382</f>
        <v>E. Kartaki</v>
      </c>
      <c r="I1382" t="str">
        <f>'pure data'!N1382</f>
        <v>undergraduate</v>
      </c>
      <c r="J1382" t="str">
        <f>'pure data'!O1382</f>
        <v>FEEG6012 - GDP 38</v>
      </c>
      <c r="K1382">
        <f>'pure data'!P1382</f>
        <v>510667101</v>
      </c>
      <c r="L1382" t="str">
        <f>'pure data'!Q1382</f>
        <v>FAILED</v>
      </c>
      <c r="M1382" t="str">
        <f>'pure data'!T1382</f>
        <v>no</v>
      </c>
      <c r="N1382" t="str">
        <f>'pure data'!D1382</f>
        <v>Use</v>
      </c>
      <c r="O1382" t="str">
        <f>'pure data'!E1382 &amp; " " &amp; 'pure data'!F1382</f>
        <v>David Schul ds10g12</v>
      </c>
      <c r="P1382" t="s">
        <v>2130</v>
      </c>
      <c r="Q1382" s="1">
        <f>'pure data'!C1382</f>
        <v>42423.375</v>
      </c>
      <c r="R1382" s="1">
        <f>'pure data'!L1382</f>
        <v>42423.388888888891</v>
      </c>
      <c r="S1382" t="str">
        <f>'pure data'!F1382 &amp; "@soton.ac.uk"</f>
        <v>ds10g12@soton.ac.uk</v>
      </c>
      <c r="T1382">
        <f>'pure data'!B1382</f>
        <v>80222</v>
      </c>
      <c r="U1382" t="str">
        <f>'pure data'!R1382</f>
        <v>2016/2</v>
      </c>
      <c r="V1382" t="str">
        <f>'pure data'!M1382</f>
        <v>E. Kartaki</v>
      </c>
    </row>
    <row r="1383" spans="2:22" x14ac:dyDescent="0.2">
      <c r="B1383" t="str">
        <f>'pure data'!A1383</f>
        <v>Printer 28</v>
      </c>
      <c r="C1383">
        <f>'pure data'!G1383</f>
        <v>426033488</v>
      </c>
      <c r="D1383" s="13">
        <f>'pure data'!H1383</f>
        <v>0.21111111111111111</v>
      </c>
      <c r="E1383">
        <f>'pure data'!I1383</f>
        <v>124</v>
      </c>
      <c r="F1383">
        <f>'pure data'!J1383</f>
        <v>14</v>
      </c>
      <c r="G1383" t="str">
        <f>'pure data'!K1383</f>
        <v>No</v>
      </c>
      <c r="H1383" t="str">
        <f>'pure data'!M1383</f>
        <v>E. Kartaki</v>
      </c>
      <c r="I1383" t="str">
        <f>'pure data'!N1383</f>
        <v>undergraduate</v>
      </c>
      <c r="J1383" t="str">
        <f>'pure data'!O1383</f>
        <v>FEEG3003 - IP 150</v>
      </c>
      <c r="K1383">
        <f>'pure data'!P1383</f>
        <v>510671102</v>
      </c>
      <c r="L1383">
        <f>'pure data'!Q1383</f>
        <v>0</v>
      </c>
      <c r="M1383" t="str">
        <f>'pure data'!T1383</f>
        <v>yes</v>
      </c>
      <c r="N1383" t="str">
        <f>'pure data'!D1383</f>
        <v>Use</v>
      </c>
      <c r="O1383" t="str">
        <f>'pure data'!E1383 &amp; " " &amp; 'pure data'!F1383</f>
        <v>M. J. R. mjr1g13</v>
      </c>
      <c r="P1383" t="s">
        <v>2130</v>
      </c>
      <c r="Q1383" s="1">
        <f>'pure data'!C1383</f>
        <v>42423.683333333334</v>
      </c>
      <c r="R1383" s="1">
        <f>'pure data'!L1383</f>
        <v>42423.894444444442</v>
      </c>
      <c r="S1383" t="str">
        <f>'pure data'!F1383 &amp; "@soton.ac.uk"</f>
        <v>mjr1g13@soton.ac.uk</v>
      </c>
      <c r="T1383">
        <f>'pure data'!B1383</f>
        <v>503090</v>
      </c>
      <c r="U1383" t="str">
        <f>'pure data'!R1383</f>
        <v>2016/2</v>
      </c>
      <c r="V1383" t="str">
        <f>'pure data'!M1383</f>
        <v>E. Kartaki</v>
      </c>
    </row>
    <row r="1384" spans="2:22" x14ac:dyDescent="0.2">
      <c r="B1384" t="str">
        <f>'pure data'!A1384</f>
        <v>Printer 20</v>
      </c>
      <c r="C1384">
        <f>'pure data'!G1384</f>
        <v>426033488</v>
      </c>
      <c r="D1384" s="13">
        <f>'pure data'!H1384</f>
        <v>0.20833333333333334</v>
      </c>
      <c r="E1384">
        <f>'pure data'!I1384</f>
        <v>60</v>
      </c>
      <c r="F1384">
        <f>'pure data'!J1384</f>
        <v>10.5</v>
      </c>
      <c r="G1384" t="str">
        <f>'pure data'!K1384</f>
        <v>No</v>
      </c>
      <c r="H1384" t="str">
        <f>'pure data'!M1384</f>
        <v>E. Kartaki</v>
      </c>
      <c r="I1384" t="str">
        <f>'pure data'!N1384</f>
        <v>undergraduate</v>
      </c>
      <c r="J1384" t="str">
        <f>'pure data'!O1384</f>
        <v>FEEG3003 - IP 150</v>
      </c>
      <c r="K1384">
        <f>'pure data'!P1384</f>
        <v>510671102</v>
      </c>
      <c r="L1384">
        <f>'pure data'!Q1384</f>
        <v>0</v>
      </c>
      <c r="M1384" t="str">
        <f>'pure data'!T1384</f>
        <v>yes</v>
      </c>
      <c r="N1384" t="str">
        <f>'pure data'!D1384</f>
        <v>Use</v>
      </c>
      <c r="O1384" t="str">
        <f>'pure data'!E1384 &amp; " " &amp; 'pure data'!F1384</f>
        <v>M. J. R. mjr1g13</v>
      </c>
      <c r="P1384" t="s">
        <v>2130</v>
      </c>
      <c r="Q1384" s="1">
        <f>'pure data'!C1384</f>
        <v>42423.375</v>
      </c>
      <c r="R1384" s="1">
        <f>'pure data'!L1384</f>
        <v>42423.583333333336</v>
      </c>
      <c r="S1384" t="str">
        <f>'pure data'!F1384 &amp; "@soton.ac.uk"</f>
        <v>mjr1g13@soton.ac.uk</v>
      </c>
      <c r="T1384">
        <f>'pure data'!B1384</f>
        <v>84097</v>
      </c>
      <c r="U1384" t="str">
        <f>'pure data'!R1384</f>
        <v>2016/2</v>
      </c>
      <c r="V1384" t="str">
        <f>'pure data'!M1384</f>
        <v>E. Kartaki</v>
      </c>
    </row>
    <row r="1385" spans="2:22" x14ac:dyDescent="0.2">
      <c r="B1385" t="str">
        <f>'pure data'!A1385</f>
        <v>Printer 8</v>
      </c>
      <c r="C1385">
        <f>'pure data'!G1385</f>
        <v>426033488</v>
      </c>
      <c r="D1385" s="13">
        <f>'pure data'!H1385</f>
        <v>0.18055555555555555</v>
      </c>
      <c r="E1385">
        <f>'pure data'!I1385</f>
        <v>105</v>
      </c>
      <c r="F1385">
        <f>'pure data'!J1385</f>
        <v>12</v>
      </c>
      <c r="G1385" t="str">
        <f>'pure data'!K1385</f>
        <v>No</v>
      </c>
      <c r="H1385" t="str">
        <f>'pure data'!M1385</f>
        <v>E. Kartaki</v>
      </c>
      <c r="I1385" t="str">
        <f>'pure data'!N1385</f>
        <v>undergraduate</v>
      </c>
      <c r="J1385" t="str">
        <f>'pure data'!O1385</f>
        <v>FEEG3003 - IP 150</v>
      </c>
      <c r="K1385">
        <f>'pure data'!P1385</f>
        <v>510671102</v>
      </c>
      <c r="L1385">
        <f>'pure data'!Q1385</f>
        <v>0</v>
      </c>
      <c r="M1385" t="str">
        <f>'pure data'!T1385</f>
        <v>yes</v>
      </c>
      <c r="N1385" t="str">
        <f>'pure data'!D1385</f>
        <v>Use</v>
      </c>
      <c r="O1385" t="str">
        <f>'pure data'!E1385 &amp; " " &amp; 'pure data'!F1385</f>
        <v>M. J. R. mjr1g13</v>
      </c>
      <c r="P1385" t="s">
        <v>2130</v>
      </c>
      <c r="Q1385" s="1">
        <f>'pure data'!C1385</f>
        <v>42423.375</v>
      </c>
      <c r="R1385" s="1">
        <f>'pure data'!L1385</f>
        <v>42423.555555555555</v>
      </c>
      <c r="S1385" t="str">
        <f>'pure data'!F1385 &amp; "@soton.ac.uk"</f>
        <v>mjr1g13@soton.ac.uk</v>
      </c>
      <c r="T1385">
        <f>'pure data'!B1385</f>
        <v>80211</v>
      </c>
      <c r="U1385" t="str">
        <f>'pure data'!R1385</f>
        <v>2016/2</v>
      </c>
      <c r="V1385" t="str">
        <f>'pure data'!M1385</f>
        <v>E. Kartaki</v>
      </c>
    </row>
    <row r="1386" spans="2:22" x14ac:dyDescent="0.2">
      <c r="B1386" t="str">
        <f>'pure data'!A1386</f>
        <v>Printer 21</v>
      </c>
      <c r="C1386">
        <f>'pure data'!G1386</f>
        <v>426723638</v>
      </c>
      <c r="D1386" s="13">
        <f>'pure data'!H1386</f>
        <v>0.36041666666666666</v>
      </c>
      <c r="E1386">
        <f>'pure data'!I1386</f>
        <v>78.3</v>
      </c>
      <c r="F1386">
        <f>'pure data'!J1386</f>
        <v>17</v>
      </c>
      <c r="G1386" t="str">
        <f>'pure data'!K1386</f>
        <v>No</v>
      </c>
      <c r="H1386" t="str">
        <f>'pure data'!M1386</f>
        <v>E. Kartaki</v>
      </c>
      <c r="I1386" t="str">
        <f>'pure data'!N1386</f>
        <v>undergraduate</v>
      </c>
      <c r="J1386" t="str">
        <f>'pure data'!O1386</f>
        <v>FEEG2001 - Eurobot 3</v>
      </c>
      <c r="K1386">
        <f>'pure data'!P1386</f>
        <v>510671104</v>
      </c>
      <c r="L1386">
        <f>'pure data'!Q1386</f>
        <v>0</v>
      </c>
      <c r="M1386" t="str">
        <f>'pure data'!T1386</f>
        <v>yes</v>
      </c>
      <c r="N1386" t="str">
        <f>'pure data'!D1386</f>
        <v>Use</v>
      </c>
      <c r="O1386" t="str">
        <f>'pure data'!E1386 &amp; " " &amp; 'pure data'!F1386</f>
        <v>R. T. rt2g14</v>
      </c>
      <c r="P1386" t="s">
        <v>2130</v>
      </c>
      <c r="Q1386" s="1">
        <f>'pure data'!C1386</f>
        <v>42423.375</v>
      </c>
      <c r="R1386" s="1">
        <f>'pure data'!L1386</f>
        <v>42423.73541666667</v>
      </c>
      <c r="S1386" t="str">
        <f>'pure data'!F1386 &amp; "@soton.ac.uk"</f>
        <v>rt2g14@soton.ac.uk</v>
      </c>
      <c r="T1386">
        <f>'pure data'!B1386</f>
        <v>63120</v>
      </c>
      <c r="U1386" t="str">
        <f>'pure data'!R1386</f>
        <v>2016/2</v>
      </c>
      <c r="V1386" t="str">
        <f>'pure data'!M1386</f>
        <v>E. Kartaki</v>
      </c>
    </row>
    <row r="1387" spans="2:22" x14ac:dyDescent="0.2">
      <c r="B1387" t="str">
        <f>'pure data'!A1387</f>
        <v>Printer 9</v>
      </c>
      <c r="C1387">
        <f>'pure data'!G1387</f>
        <v>425549383</v>
      </c>
      <c r="D1387" s="13">
        <f>'pure data'!H1387</f>
        <v>3.4027777777777775E-2</v>
      </c>
      <c r="E1387">
        <f>'pure data'!I1387</f>
        <v>9.3000000000000007</v>
      </c>
      <c r="F1387">
        <f>'pure data'!J1387</f>
        <v>2</v>
      </c>
      <c r="G1387" t="str">
        <f>'pure data'!K1387</f>
        <v>No</v>
      </c>
      <c r="H1387" t="str">
        <f>'pure data'!M1387</f>
        <v>E. Kartaki</v>
      </c>
      <c r="I1387" t="str">
        <f>'pure data'!N1387</f>
        <v>undergraduate</v>
      </c>
      <c r="J1387" t="str">
        <f>'pure data'!O1387</f>
        <v>FEEG3003 - IP 529</v>
      </c>
      <c r="K1387">
        <f>'pure data'!P1387</f>
        <v>510671104</v>
      </c>
      <c r="L1387" t="str">
        <f>'pure data'!Q1387</f>
        <v>FAILED</v>
      </c>
      <c r="M1387" t="str">
        <f>'pure data'!T1387</f>
        <v>no</v>
      </c>
      <c r="N1387" t="str">
        <f>'pure data'!D1387</f>
        <v>Use</v>
      </c>
      <c r="O1387" t="str">
        <f>'pure data'!E1387 &amp; " " &amp; 'pure data'!F1387</f>
        <v>S. G. sg14g12</v>
      </c>
      <c r="P1387" t="s">
        <v>2130</v>
      </c>
      <c r="Q1387" s="1">
        <f>'pure data'!C1387</f>
        <v>42423.375</v>
      </c>
      <c r="R1387" s="1">
        <f>'pure data'!L1387</f>
        <v>42423.37840277778</v>
      </c>
      <c r="S1387" t="str">
        <f>'pure data'!F1387 &amp; "@soton.ac.uk"</f>
        <v>sg14g12@soton.ac.uk</v>
      </c>
      <c r="T1387">
        <f>'pure data'!B1387</f>
        <v>80213</v>
      </c>
      <c r="U1387" t="str">
        <f>'pure data'!R1387</f>
        <v>2016/2</v>
      </c>
      <c r="V1387" t="str">
        <f>'pure data'!M1387</f>
        <v>E. Kartaki</v>
      </c>
    </row>
    <row r="1388" spans="2:22" x14ac:dyDescent="0.2">
      <c r="B1388" t="str">
        <f>'pure data'!A1388</f>
        <v>Printer 12</v>
      </c>
      <c r="C1388">
        <f>'pure data'!G1388</f>
        <v>425336045</v>
      </c>
      <c r="D1388" s="13">
        <f>'pure data'!H1388</f>
        <v>0.1388888888888889</v>
      </c>
      <c r="E1388">
        <f>'pure data'!I1388</f>
        <v>22.6</v>
      </c>
      <c r="F1388">
        <f>'pure data'!J1388</f>
        <v>6.5</v>
      </c>
      <c r="G1388" t="str">
        <f>'pure data'!K1388</f>
        <v>No</v>
      </c>
      <c r="H1388" t="str">
        <f>'pure data'!M1388</f>
        <v>E. Kartaki</v>
      </c>
      <c r="I1388" t="str">
        <f>'pure data'!N1388</f>
        <v>undergraduate</v>
      </c>
      <c r="J1388" t="str">
        <f>'pure data'!O1388</f>
        <v>FEEG6012 - GDP 38</v>
      </c>
      <c r="K1388">
        <f>'pure data'!P1388</f>
        <v>510667101</v>
      </c>
      <c r="L1388" t="str">
        <f>'pure data'!Q1388</f>
        <v>FAILED</v>
      </c>
      <c r="M1388" t="str">
        <f>'pure data'!T1388</f>
        <v>no</v>
      </c>
      <c r="N1388" t="str">
        <f>'pure data'!D1388</f>
        <v>Use</v>
      </c>
      <c r="O1388" t="str">
        <f>'pure data'!E1388 &amp; " " &amp; 'pure data'!F1388</f>
        <v>David Schul ds10g12</v>
      </c>
      <c r="P1388" t="s">
        <v>2130</v>
      </c>
      <c r="Q1388" s="1">
        <f>'pure data'!C1388</f>
        <v>42423.388888888891</v>
      </c>
      <c r="R1388" s="1">
        <f>'pure data'!L1388</f>
        <v>42423.402777777781</v>
      </c>
      <c r="S1388" t="str">
        <f>'pure data'!F1388 &amp; "@soton.ac.uk"</f>
        <v>ds10g12@soton.ac.uk</v>
      </c>
      <c r="T1388">
        <f>'pure data'!B1388</f>
        <v>80222</v>
      </c>
      <c r="U1388" t="str">
        <f>'pure data'!R1388</f>
        <v>2016/2</v>
      </c>
      <c r="V1388" t="str">
        <f>'pure data'!M1388</f>
        <v>E. Kartaki</v>
      </c>
    </row>
    <row r="1389" spans="2:22" x14ac:dyDescent="0.2">
      <c r="B1389" t="str">
        <f>'pure data'!A1389</f>
        <v>Printer 12</v>
      </c>
      <c r="C1389">
        <f>'pure data'!G1389</f>
        <v>425336045</v>
      </c>
      <c r="D1389" s="13">
        <f>'pure data'!H1389</f>
        <v>3.5416666666666666E-2</v>
      </c>
      <c r="E1389">
        <f>'pure data'!I1389</f>
        <v>5.5</v>
      </c>
      <c r="F1389">
        <f>'pure data'!J1389</f>
        <v>2</v>
      </c>
      <c r="G1389" t="str">
        <f>'pure data'!K1389</f>
        <v>No</v>
      </c>
      <c r="H1389" t="str">
        <f>'pure data'!M1389</f>
        <v>E. Kartaki</v>
      </c>
      <c r="I1389" t="str">
        <f>'pure data'!N1389</f>
        <v>undergraduate</v>
      </c>
      <c r="J1389" t="str">
        <f>'pure data'!O1389</f>
        <v>FEEG6012 - GDP 38</v>
      </c>
      <c r="K1389">
        <f>'pure data'!P1389</f>
        <v>510667101</v>
      </c>
      <c r="L1389">
        <f>'pure data'!Q1389</f>
        <v>0</v>
      </c>
      <c r="M1389" t="str">
        <f>'pure data'!T1389</f>
        <v>yes</v>
      </c>
      <c r="N1389" t="str">
        <f>'pure data'!D1389</f>
        <v>Use</v>
      </c>
      <c r="O1389" t="str">
        <f>'pure data'!E1389 &amp; " " &amp; 'pure data'!F1389</f>
        <v>David Schul ds10g12</v>
      </c>
      <c r="P1389" t="s">
        <v>2130</v>
      </c>
      <c r="Q1389" s="1">
        <f>'pure data'!C1389</f>
        <v>42424.375</v>
      </c>
      <c r="R1389" s="1">
        <f>'pure data'!L1389</f>
        <v>42424.410416666666</v>
      </c>
      <c r="S1389" t="str">
        <f>'pure data'!F1389 &amp; "@soton.ac.uk"</f>
        <v>ds10g12@soton.ac.uk</v>
      </c>
      <c r="T1389">
        <f>'pure data'!B1389</f>
        <v>80222</v>
      </c>
      <c r="U1389" t="str">
        <f>'pure data'!R1389</f>
        <v>2016/2</v>
      </c>
      <c r="V1389" t="str">
        <f>'pure data'!M1389</f>
        <v>E. Kartaki</v>
      </c>
    </row>
    <row r="1390" spans="2:22" x14ac:dyDescent="0.2">
      <c r="B1390" t="str">
        <f>'pure data'!A1390</f>
        <v>Printer 30</v>
      </c>
      <c r="C1390">
        <f>'pure data'!G1390</f>
        <v>425959611</v>
      </c>
      <c r="D1390" s="13">
        <f>'pure data'!H1390</f>
        <v>0.11875000000000001</v>
      </c>
      <c r="E1390">
        <f>'pure data'!I1390</f>
        <v>39</v>
      </c>
      <c r="F1390">
        <f>'pure data'!J1390</f>
        <v>6.5</v>
      </c>
      <c r="G1390" t="str">
        <f>'pure data'!K1390</f>
        <v>No</v>
      </c>
      <c r="H1390" t="str">
        <f>'pure data'!M1390</f>
        <v>E. Kartaki</v>
      </c>
      <c r="I1390" t="str">
        <f>'pure data'!N1390</f>
        <v>undergraduate</v>
      </c>
      <c r="J1390" t="str">
        <f>'pure data'!O1390</f>
        <v>FEEG3003 - IP 390</v>
      </c>
      <c r="K1390">
        <f>'pure data'!P1390</f>
        <v>510671108</v>
      </c>
      <c r="L1390">
        <f>'pure data'!Q1390</f>
        <v>0</v>
      </c>
      <c r="M1390" t="str">
        <f>'pure data'!T1390</f>
        <v>yes</v>
      </c>
      <c r="N1390" t="str">
        <f>'pure data'!D1390</f>
        <v>Use</v>
      </c>
      <c r="O1390" t="str">
        <f>'pure data'!E1390 &amp; " " &amp; 'pure data'!F1390</f>
        <v>S. G. sg15g13</v>
      </c>
      <c r="P1390" t="s">
        <v>2130</v>
      </c>
      <c r="Q1390" s="1">
        <f>'pure data'!C1390</f>
        <v>42424.375</v>
      </c>
      <c r="R1390" s="1">
        <f>'pure data'!L1390</f>
        <v>42424.493750000001</v>
      </c>
      <c r="S1390" t="str">
        <f>'pure data'!F1390 &amp; "@soton.ac.uk"</f>
        <v>sg15g13@soton.ac.uk</v>
      </c>
      <c r="T1390">
        <f>'pure data'!B1390</f>
        <v>508579</v>
      </c>
      <c r="U1390" t="str">
        <f>'pure data'!R1390</f>
        <v>2016/2</v>
      </c>
      <c r="V1390" t="str">
        <f>'pure data'!M1390</f>
        <v>E. Kartaki</v>
      </c>
    </row>
    <row r="1391" spans="2:22" x14ac:dyDescent="0.2">
      <c r="B1391" t="str">
        <f>'pure data'!A1391</f>
        <v>Printer 13</v>
      </c>
      <c r="C1391">
        <f>'pure data'!G1391</f>
        <v>426723638</v>
      </c>
      <c r="D1391" s="13">
        <f>'pure data'!H1391</f>
        <v>0.35138888888888892</v>
      </c>
      <c r="E1391">
        <f>'pure data'!I1391</f>
        <v>78.900000000000006</v>
      </c>
      <c r="F1391">
        <f>'pure data'!J1391</f>
        <v>17</v>
      </c>
      <c r="G1391" t="str">
        <f>'pure data'!K1391</f>
        <v>No</v>
      </c>
      <c r="H1391" t="str">
        <f>'pure data'!M1391</f>
        <v>E. Kartaki</v>
      </c>
      <c r="I1391" t="str">
        <f>'pure data'!N1391</f>
        <v>undergraduate</v>
      </c>
      <c r="J1391" t="str">
        <f>'pure data'!O1391</f>
        <v>FEEG2001 - Eurobot 3</v>
      </c>
      <c r="K1391">
        <f>'pure data'!P1391</f>
        <v>510671104</v>
      </c>
      <c r="L1391">
        <f>'pure data'!Q1391</f>
        <v>0</v>
      </c>
      <c r="M1391" t="str">
        <f>'pure data'!T1391</f>
        <v>yes</v>
      </c>
      <c r="N1391" t="str">
        <f>'pure data'!D1391</f>
        <v>Use</v>
      </c>
      <c r="O1391" t="str">
        <f>'pure data'!E1391 &amp; " " &amp; 'pure data'!F1391</f>
        <v>R. T. rt2g14</v>
      </c>
      <c r="P1391" t="s">
        <v>2130</v>
      </c>
      <c r="Q1391" s="1">
        <f>'pure data'!C1391</f>
        <v>42424.375</v>
      </c>
      <c r="R1391" s="1">
        <f>'pure data'!L1391</f>
        <v>42424.726388888892</v>
      </c>
      <c r="S1391" t="str">
        <f>'pure data'!F1391 &amp; "@soton.ac.uk"</f>
        <v>rt2g14@soton.ac.uk</v>
      </c>
      <c r="T1391">
        <f>'pure data'!B1391</f>
        <v>80233</v>
      </c>
      <c r="U1391" t="str">
        <f>'pure data'!R1391</f>
        <v>2016/2</v>
      </c>
      <c r="V1391" t="str">
        <f>'pure data'!M1391</f>
        <v>E. Kartaki</v>
      </c>
    </row>
    <row r="1392" spans="2:22" x14ac:dyDescent="0.2">
      <c r="B1392" t="str">
        <f>'pure data'!A1392</f>
        <v>Printer 18</v>
      </c>
      <c r="C1392">
        <f>'pure data'!G1392</f>
        <v>423322446</v>
      </c>
      <c r="D1392" s="13">
        <f>'pure data'!H1392</f>
        <v>0.54166666666666663</v>
      </c>
      <c r="E1392">
        <f>'pure data'!I1392</f>
        <v>137.19999999999999</v>
      </c>
      <c r="F1392">
        <f>'pure data'!J1392</f>
        <v>26.5</v>
      </c>
      <c r="G1392" t="str">
        <f>'pure data'!K1392</f>
        <v>No</v>
      </c>
      <c r="H1392" t="str">
        <f>'pure data'!M1392</f>
        <v>E. Kartaki</v>
      </c>
      <c r="I1392" t="str">
        <f>'pure data'!N1392</f>
        <v>undergraduate</v>
      </c>
      <c r="J1392" t="str">
        <f>'pure data'!O1392</f>
        <v>FEEG6012 - GDP 59</v>
      </c>
      <c r="K1392">
        <f>'pure data'!P1392</f>
        <v>510671401</v>
      </c>
      <c r="L1392">
        <f>'pure data'!Q1392</f>
        <v>0</v>
      </c>
      <c r="M1392" t="str">
        <f>'pure data'!T1392</f>
        <v>yes</v>
      </c>
      <c r="N1392" t="str">
        <f>'pure data'!D1392</f>
        <v>Use</v>
      </c>
      <c r="O1392" t="str">
        <f>'pure data'!E1392 &amp; " " &amp; 'pure data'!F1392</f>
        <v>Alison Dufresne ad20g09</v>
      </c>
      <c r="P1392" t="s">
        <v>2130</v>
      </c>
      <c r="Q1392" s="1">
        <f>'pure data'!C1392</f>
        <v>42424.375</v>
      </c>
      <c r="R1392" s="1">
        <f>'pure data'!L1392</f>
        <v>42424.916666666664</v>
      </c>
      <c r="S1392" t="str">
        <f>'pure data'!F1392 &amp; "@soton.ac.uk"</f>
        <v>ad20g09@soton.ac.uk</v>
      </c>
      <c r="T1392">
        <f>'pure data'!B1392</f>
        <v>84788</v>
      </c>
      <c r="U1392" t="str">
        <f>'pure data'!R1392</f>
        <v>2016/2</v>
      </c>
      <c r="V1392" t="str">
        <f>'pure data'!M1392</f>
        <v>E. Kartaki</v>
      </c>
    </row>
    <row r="1393" spans="2:22" x14ac:dyDescent="0.2">
      <c r="B1393" t="str">
        <f>'pure data'!A1393</f>
        <v>Printer 23</v>
      </c>
      <c r="C1393">
        <f>'pure data'!G1393</f>
        <v>426208865</v>
      </c>
      <c r="D1393" s="13">
        <f>'pure data'!H1393</f>
        <v>6.9444444444444434E-2</v>
      </c>
      <c r="E1393">
        <f>'pure data'!I1393</f>
        <v>18.5</v>
      </c>
      <c r="F1393">
        <f>'pure data'!J1393</f>
        <v>3.5</v>
      </c>
      <c r="G1393" t="str">
        <f>'pure data'!K1393</f>
        <v>No</v>
      </c>
      <c r="H1393" t="str">
        <f>'pure data'!M1393</f>
        <v>E. Kartaki</v>
      </c>
      <c r="I1393" t="str">
        <f>'pure data'!N1393</f>
        <v>undergraduate</v>
      </c>
      <c r="J1393" t="str">
        <f>'pure data'!O1393</f>
        <v>FEEG3003 - IP 227</v>
      </c>
      <c r="K1393">
        <f>'pure data'!P1393</f>
        <v>510671108</v>
      </c>
      <c r="L1393">
        <f>'pure data'!Q1393</f>
        <v>0</v>
      </c>
      <c r="M1393" t="str">
        <f>'pure data'!T1393</f>
        <v>yes</v>
      </c>
      <c r="N1393" t="str">
        <f>'pure data'!D1393</f>
        <v>Use</v>
      </c>
      <c r="O1393" t="str">
        <f>'pure data'!E1393 &amp; " " &amp; 'pure data'!F1393</f>
        <v>Jack Quiddington jpg1g13</v>
      </c>
      <c r="P1393" t="s">
        <v>2130</v>
      </c>
      <c r="Q1393" s="1">
        <f>'pure data'!C1393</f>
        <v>42424.375</v>
      </c>
      <c r="R1393" s="1">
        <f>'pure data'!L1393</f>
        <v>42424.444444444445</v>
      </c>
      <c r="S1393" t="str">
        <f>'pure data'!F1393 &amp; "@soton.ac.uk"</f>
        <v>jpg1g13@soton.ac.uk</v>
      </c>
      <c r="T1393">
        <f>'pure data'!B1393</f>
        <v>82945</v>
      </c>
      <c r="U1393" t="str">
        <f>'pure data'!R1393</f>
        <v>2016/2</v>
      </c>
      <c r="V1393" t="str">
        <f>'pure data'!M1393</f>
        <v>E. Kartaki</v>
      </c>
    </row>
    <row r="1394" spans="2:22" x14ac:dyDescent="0.2">
      <c r="B1394" t="str">
        <f>'pure data'!A1394</f>
        <v>Printer 22</v>
      </c>
      <c r="C1394">
        <f>'pure data'!G1394</f>
        <v>425862286</v>
      </c>
      <c r="D1394" s="13">
        <f>'pure data'!H1394</f>
        <v>0.19722222222222222</v>
      </c>
      <c r="E1394">
        <f>'pure data'!I1394</f>
        <v>50.3</v>
      </c>
      <c r="F1394">
        <f>'pure data'!J1394</f>
        <v>10</v>
      </c>
      <c r="G1394" t="str">
        <f>'pure data'!K1394</f>
        <v>No</v>
      </c>
      <c r="H1394" t="str">
        <f>'pure data'!M1394</f>
        <v>E. Kartaki</v>
      </c>
      <c r="I1394" t="str">
        <f>'pure data'!N1394</f>
        <v>undergraduate</v>
      </c>
      <c r="J1394" t="str">
        <f>'pure data'!O1394</f>
        <v>FEEG6012 - GDP 78</v>
      </c>
      <c r="K1394">
        <f>'pure data'!P1394</f>
        <v>510667101</v>
      </c>
      <c r="L1394" t="str">
        <f>'pure data'!Q1394</f>
        <v>FAILED</v>
      </c>
      <c r="M1394" t="str">
        <f>'pure data'!T1394</f>
        <v>no</v>
      </c>
      <c r="N1394" t="str">
        <f>'pure data'!D1394</f>
        <v>Use</v>
      </c>
      <c r="O1394" t="str">
        <f>'pure data'!E1394 &amp; " " &amp; 'pure data'!F1394</f>
        <v>E. J. L. ejl2g12</v>
      </c>
      <c r="P1394" t="s">
        <v>2130</v>
      </c>
      <c r="Q1394" s="1">
        <f>'pure data'!C1394</f>
        <v>42424.375</v>
      </c>
      <c r="R1394" s="1">
        <f>'pure data'!L1394</f>
        <v>42424.39472222222</v>
      </c>
      <c r="S1394" t="str">
        <f>'pure data'!F1394 &amp; "@soton.ac.uk"</f>
        <v>ejl2g12@soton.ac.uk</v>
      </c>
      <c r="T1394">
        <f>'pure data'!B1394</f>
        <v>84047</v>
      </c>
      <c r="U1394" t="str">
        <f>'pure data'!R1394</f>
        <v>2016/2</v>
      </c>
      <c r="V1394" t="str">
        <f>'pure data'!M1394</f>
        <v>E. Kartaki</v>
      </c>
    </row>
    <row r="1395" spans="2:22" x14ac:dyDescent="0.2">
      <c r="B1395" t="str">
        <f>'pure data'!A1395</f>
        <v>Printer 24</v>
      </c>
      <c r="C1395">
        <f>'pure data'!G1395</f>
        <v>425862286</v>
      </c>
      <c r="D1395" s="13">
        <f>'pure data'!H1395</f>
        <v>0.30208333333333331</v>
      </c>
      <c r="E1395">
        <f>'pure data'!I1395</f>
        <v>95.6</v>
      </c>
      <c r="F1395">
        <f>'pure data'!J1395</f>
        <v>16</v>
      </c>
      <c r="G1395" t="str">
        <f>'pure data'!K1395</f>
        <v>No</v>
      </c>
      <c r="H1395" t="str">
        <f>'pure data'!M1395</f>
        <v>K. Crawford</v>
      </c>
      <c r="I1395" t="str">
        <f>'pure data'!N1395</f>
        <v>undergraduate</v>
      </c>
      <c r="J1395" t="str">
        <f>'pure data'!O1395</f>
        <v>FEEG6012 - GDP 78</v>
      </c>
      <c r="K1395">
        <f>'pure data'!P1395</f>
        <v>510667101</v>
      </c>
      <c r="L1395">
        <f>'pure data'!Q1395</f>
        <v>7783730977</v>
      </c>
      <c r="M1395" t="str">
        <f>'pure data'!T1395</f>
        <v>yes</v>
      </c>
      <c r="N1395" t="str">
        <f>'pure data'!D1395</f>
        <v>Use</v>
      </c>
      <c r="O1395" t="str">
        <f>'pure data'!E1395 &amp; " " &amp; 'pure data'!F1395</f>
        <v>E. J. L. ejl2g12</v>
      </c>
      <c r="P1395" t="s">
        <v>2130</v>
      </c>
      <c r="Q1395" s="1">
        <f>'pure data'!C1395</f>
        <v>42424.48333333333</v>
      </c>
      <c r="R1395" s="1">
        <f>'pure data'!L1395</f>
        <v>42424.785416666666</v>
      </c>
      <c r="S1395" t="str">
        <f>'pure data'!F1395 &amp; "@soton.ac.uk"</f>
        <v>ejl2g12@soton.ac.uk</v>
      </c>
      <c r="T1395">
        <f>'pure data'!B1395</f>
        <v>503039</v>
      </c>
      <c r="U1395" t="str">
        <f>'pure data'!R1395</f>
        <v>2016/2</v>
      </c>
      <c r="V1395" t="str">
        <f>'pure data'!M1395</f>
        <v>K. Crawford</v>
      </c>
    </row>
    <row r="1396" spans="2:22" x14ac:dyDescent="0.2">
      <c r="B1396" t="str">
        <f>'pure data'!A1396</f>
        <v>Printer 9</v>
      </c>
      <c r="C1396">
        <f>'pure data'!G1396</f>
        <v>425549383</v>
      </c>
      <c r="D1396" s="13">
        <f>'pure data'!H1396</f>
        <v>5.2083333333333336E-2</v>
      </c>
      <c r="E1396">
        <f>'pure data'!I1396</f>
        <v>9.3000000000000007</v>
      </c>
      <c r="F1396">
        <f>'pure data'!J1396</f>
        <v>2.5</v>
      </c>
      <c r="G1396" t="str">
        <f>'pure data'!K1396</f>
        <v>No</v>
      </c>
      <c r="H1396" t="str">
        <f>'pure data'!M1396</f>
        <v>K. Crawford</v>
      </c>
      <c r="I1396" t="str">
        <f>'pure data'!N1396</f>
        <v>undergraduate</v>
      </c>
      <c r="J1396" t="str">
        <f>'pure data'!O1396</f>
        <v>FEEG3003 - IP 529</v>
      </c>
      <c r="K1396">
        <f>'pure data'!P1396</f>
        <v>510671104</v>
      </c>
      <c r="L1396">
        <f>'pure data'!Q1396</f>
        <v>0</v>
      </c>
      <c r="M1396" t="str">
        <f>'pure data'!T1396</f>
        <v>yes</v>
      </c>
      <c r="N1396" t="str">
        <f>'pure data'!D1396</f>
        <v>Use</v>
      </c>
      <c r="O1396" t="str">
        <f>'pure data'!E1396 &amp; " " &amp; 'pure data'!F1396</f>
        <v>S. G. sg14g12</v>
      </c>
      <c r="P1396" t="s">
        <v>2130</v>
      </c>
      <c r="Q1396" s="1">
        <f>'pure data'!C1396</f>
        <v>42424.375</v>
      </c>
      <c r="R1396" s="1">
        <f>'pure data'!L1396</f>
        <v>42424.427083333336</v>
      </c>
      <c r="S1396" t="str">
        <f>'pure data'!F1396 &amp; "@soton.ac.uk"</f>
        <v>sg14g12@soton.ac.uk</v>
      </c>
      <c r="T1396">
        <f>'pure data'!B1396</f>
        <v>80213</v>
      </c>
      <c r="U1396" t="str">
        <f>'pure data'!R1396</f>
        <v>2016/2</v>
      </c>
      <c r="V1396" t="str">
        <f>'pure data'!M1396</f>
        <v>K. Crawford</v>
      </c>
    </row>
    <row r="1397" spans="2:22" x14ac:dyDescent="0.2">
      <c r="B1397" t="str">
        <f>'pure data'!A1397</f>
        <v>Printer 12</v>
      </c>
      <c r="C1397">
        <f>'pure data'!G1397</f>
        <v>425336045</v>
      </c>
      <c r="D1397" s="13">
        <f>'pure data'!H1397</f>
        <v>0.10277777777777779</v>
      </c>
      <c r="E1397">
        <f>'pure data'!I1397</f>
        <v>17.3</v>
      </c>
      <c r="F1397">
        <f>'pure data'!J1397</f>
        <v>5</v>
      </c>
      <c r="G1397" t="str">
        <f>'pure data'!K1397</f>
        <v>No</v>
      </c>
      <c r="H1397" t="str">
        <f>'pure data'!M1397</f>
        <v>K. Crawford</v>
      </c>
      <c r="I1397" t="str">
        <f>'pure data'!N1397</f>
        <v>undergraduate</v>
      </c>
      <c r="J1397" t="str">
        <f>'pure data'!O1397</f>
        <v>FEEG6012 - GDP 38</v>
      </c>
      <c r="K1397">
        <f>'pure data'!P1397</f>
        <v>510667101</v>
      </c>
      <c r="L1397">
        <f>'pure data'!Q1397</f>
        <v>0</v>
      </c>
      <c r="M1397" t="str">
        <f>'pure data'!T1397</f>
        <v>yes</v>
      </c>
      <c r="N1397" t="str">
        <f>'pure data'!D1397</f>
        <v>Use</v>
      </c>
      <c r="O1397" t="str">
        <f>'pure data'!E1397 &amp; " " &amp; 'pure data'!F1397</f>
        <v>David Schul ds10g12</v>
      </c>
      <c r="P1397" t="s">
        <v>2130</v>
      </c>
      <c r="Q1397" s="1">
        <f>'pure data'!C1397</f>
        <v>42424.410416666666</v>
      </c>
      <c r="R1397" s="1">
        <f>'pure data'!L1397</f>
        <v>42424.513194444444</v>
      </c>
      <c r="S1397" t="str">
        <f>'pure data'!F1397 &amp; "@soton.ac.uk"</f>
        <v>ds10g12@soton.ac.uk</v>
      </c>
      <c r="T1397">
        <f>'pure data'!B1397</f>
        <v>80222</v>
      </c>
      <c r="U1397" t="str">
        <f>'pure data'!R1397</f>
        <v>2016/2</v>
      </c>
      <c r="V1397" t="str">
        <f>'pure data'!M1397</f>
        <v>K. Crawford</v>
      </c>
    </row>
    <row r="1398" spans="2:22" x14ac:dyDescent="0.2">
      <c r="B1398" t="str">
        <f>'pure data'!A1398</f>
        <v>Printer 10</v>
      </c>
      <c r="C1398">
        <f>'pure data'!G1398</f>
        <v>422200703</v>
      </c>
      <c r="D1398" s="13">
        <f>'pure data'!H1398</f>
        <v>0.14027777777777778</v>
      </c>
      <c r="E1398">
        <f>'pure data'!I1398</f>
        <v>45.5</v>
      </c>
      <c r="F1398">
        <f>'pure data'!J1398</f>
        <v>7.5</v>
      </c>
      <c r="G1398" t="str">
        <f>'pure data'!K1398</f>
        <v>No</v>
      </c>
      <c r="H1398" t="str">
        <f>'pure data'!M1398</f>
        <v>K. Crawford</v>
      </c>
      <c r="I1398" t="str">
        <f>'pure data'!N1398</f>
        <v>undergraduate</v>
      </c>
      <c r="J1398" t="str">
        <f>'pure data'!O1398</f>
        <v>FEEG3003 - IP 445</v>
      </c>
      <c r="K1398">
        <f>'pure data'!P1398</f>
        <v>510671104</v>
      </c>
      <c r="L1398">
        <f>'pure data'!Q1398</f>
        <v>0</v>
      </c>
      <c r="M1398" t="str">
        <f>'pure data'!T1398</f>
        <v>yes</v>
      </c>
      <c r="N1398" t="str">
        <f>'pure data'!D1398</f>
        <v>Use</v>
      </c>
      <c r="O1398" t="str">
        <f>'pure data'!E1398 &amp; " " &amp; 'pure data'!F1398</f>
        <v>M. S. ms1g12</v>
      </c>
      <c r="P1398" t="s">
        <v>2130</v>
      </c>
      <c r="Q1398" s="1">
        <f>'pure data'!C1398</f>
        <v>42424.375</v>
      </c>
      <c r="R1398" s="1">
        <f>'pure data'!L1398</f>
        <v>42424.515277777777</v>
      </c>
      <c r="S1398" t="str">
        <f>'pure data'!F1398 &amp; "@soton.ac.uk"</f>
        <v>ms1g12@soton.ac.uk</v>
      </c>
      <c r="T1398">
        <f>'pure data'!B1398</f>
        <v>80265</v>
      </c>
      <c r="U1398" t="str">
        <f>'pure data'!R1398</f>
        <v>2016/2</v>
      </c>
      <c r="V1398" t="str">
        <f>'pure data'!M1398</f>
        <v>K. Crawford</v>
      </c>
    </row>
    <row r="1399" spans="2:22" x14ac:dyDescent="0.2">
      <c r="B1399" t="str">
        <f>'pure data'!A1399</f>
        <v>Printer 31</v>
      </c>
      <c r="C1399">
        <f>'pure data'!G1399</f>
        <v>426085003</v>
      </c>
      <c r="D1399" s="13">
        <f>'pure data'!H1399</f>
        <v>2.9861111111111113E-2</v>
      </c>
      <c r="E1399">
        <f>'pure data'!I1399</f>
        <v>9.6999999999999993</v>
      </c>
      <c r="F1399">
        <f>'pure data'!J1399</f>
        <v>2</v>
      </c>
      <c r="G1399" t="str">
        <f>'pure data'!K1399</f>
        <v>No</v>
      </c>
      <c r="H1399" t="str">
        <f>'pure data'!M1399</f>
        <v>K. Crawford</v>
      </c>
      <c r="I1399" t="str">
        <f>'pure data'!N1399</f>
        <v>undergraduate</v>
      </c>
      <c r="J1399" t="str">
        <f>'pure data'!O1399</f>
        <v>FEEG3003 - IP 202</v>
      </c>
      <c r="K1399">
        <f>'pure data'!P1399</f>
        <v>510671108</v>
      </c>
      <c r="L1399">
        <f>'pure data'!Q1399</f>
        <v>0</v>
      </c>
      <c r="M1399" t="str">
        <f>'pure data'!T1399</f>
        <v>yes</v>
      </c>
      <c r="N1399" t="str">
        <f>'pure data'!D1399</f>
        <v>Use</v>
      </c>
      <c r="O1399" t="str">
        <f>'pure data'!E1399 &amp; " " &amp; 'pure data'!F1399</f>
        <v>R. D. S. rds1g13</v>
      </c>
      <c r="P1399" t="s">
        <v>2130</v>
      </c>
      <c r="Q1399" s="1">
        <f>'pure data'!C1399</f>
        <v>42424.375</v>
      </c>
      <c r="R1399" s="1">
        <f>'pure data'!L1399</f>
        <v>42424.404861111114</v>
      </c>
      <c r="S1399" t="str">
        <f>'pure data'!F1399 &amp; "@soton.ac.uk"</f>
        <v>rds1g13@soton.ac.uk</v>
      </c>
      <c r="T1399">
        <f>'pure data'!B1399</f>
        <v>508611</v>
      </c>
      <c r="U1399" t="str">
        <f>'pure data'!R1399</f>
        <v>2016/2</v>
      </c>
      <c r="V1399" t="str">
        <f>'pure data'!M1399</f>
        <v>K. Crawford</v>
      </c>
    </row>
    <row r="1400" spans="2:22" x14ac:dyDescent="0.2">
      <c r="B1400" t="str">
        <f>'pure data'!A1400</f>
        <v>Printer 31</v>
      </c>
      <c r="C1400">
        <f>'pure data'!G1400</f>
        <v>426085003</v>
      </c>
      <c r="D1400" s="13">
        <f>'pure data'!H1400</f>
        <v>2.9861111111111113E-2</v>
      </c>
      <c r="E1400">
        <f>'pure data'!I1400</f>
        <v>9.6</v>
      </c>
      <c r="F1400">
        <f>'pure data'!J1400</f>
        <v>2</v>
      </c>
      <c r="G1400" t="str">
        <f>'pure data'!K1400</f>
        <v>No</v>
      </c>
      <c r="H1400" t="str">
        <f>'pure data'!M1400</f>
        <v>K. Crawford</v>
      </c>
      <c r="I1400" t="str">
        <f>'pure data'!N1400</f>
        <v>undergraduate</v>
      </c>
      <c r="J1400" t="str">
        <f>'pure data'!O1400</f>
        <v>FEEG3003 - IP 202</v>
      </c>
      <c r="K1400">
        <f>'pure data'!P1400</f>
        <v>510671108</v>
      </c>
      <c r="L1400">
        <f>'pure data'!Q1400</f>
        <v>0</v>
      </c>
      <c r="M1400" t="str">
        <f>'pure data'!T1400</f>
        <v>yes</v>
      </c>
      <c r="N1400" t="str">
        <f>'pure data'!D1400</f>
        <v>Use</v>
      </c>
      <c r="O1400" t="str">
        <f>'pure data'!E1400 &amp; " " &amp; 'pure data'!F1400</f>
        <v>R. D. S. rds1g13</v>
      </c>
      <c r="P1400" t="s">
        <v>2130</v>
      </c>
      <c r="Q1400" s="1">
        <f>'pure data'!C1400</f>
        <v>42424.404861111114</v>
      </c>
      <c r="R1400" s="1">
        <f>'pure data'!L1400</f>
        <v>42424.434722222228</v>
      </c>
      <c r="S1400" t="str">
        <f>'pure data'!F1400 &amp; "@soton.ac.uk"</f>
        <v>rds1g13@soton.ac.uk</v>
      </c>
      <c r="T1400">
        <f>'pure data'!B1400</f>
        <v>508611</v>
      </c>
      <c r="U1400" t="str">
        <f>'pure data'!R1400</f>
        <v>2016/2</v>
      </c>
      <c r="V1400" t="str">
        <f>'pure data'!M1400</f>
        <v>K. Crawford</v>
      </c>
    </row>
    <row r="1401" spans="2:22" x14ac:dyDescent="0.2">
      <c r="B1401" t="str">
        <f>'pure data'!A1401</f>
        <v>Printer 31</v>
      </c>
      <c r="C1401">
        <f>'pure data'!G1401</f>
        <v>425328786</v>
      </c>
      <c r="D1401" s="13">
        <f>'pure data'!H1401</f>
        <v>0.24097222222222223</v>
      </c>
      <c r="E1401">
        <f>'pure data'!I1401</f>
        <v>107.2</v>
      </c>
      <c r="F1401">
        <f>'pure data'!J1401</f>
        <v>14.5</v>
      </c>
      <c r="G1401" t="str">
        <f>'pure data'!K1401</f>
        <v>No</v>
      </c>
      <c r="H1401" t="str">
        <f>'pure data'!M1401</f>
        <v>K. Crawford</v>
      </c>
      <c r="I1401" t="str">
        <f>'pure data'!N1401</f>
        <v>undergraduate</v>
      </c>
      <c r="J1401" t="str">
        <f>'pure data'!O1401</f>
        <v>FEEG3003 - IP 478</v>
      </c>
      <c r="K1401">
        <f>'pure data'!P1401</f>
        <v>510671104</v>
      </c>
      <c r="L1401">
        <f>'pure data'!Q1401</f>
        <v>0</v>
      </c>
      <c r="M1401" t="str">
        <f>'pure data'!T1401</f>
        <v>yes</v>
      </c>
      <c r="N1401" t="str">
        <f>'pure data'!D1401</f>
        <v>Use</v>
      </c>
      <c r="O1401" t="str">
        <f>'pure data'!E1401 &amp; " " &amp; 'pure data'!F1401</f>
        <v>J. K. jk7g12</v>
      </c>
      <c r="P1401" t="s">
        <v>2130</v>
      </c>
      <c r="Q1401" s="1">
        <f>'pure data'!C1401</f>
        <v>42424.434722222228</v>
      </c>
      <c r="R1401" s="1">
        <f>'pure data'!L1401</f>
        <v>42424.67569444445</v>
      </c>
      <c r="S1401" t="str">
        <f>'pure data'!F1401 &amp; "@soton.ac.uk"</f>
        <v>jk7g12@soton.ac.uk</v>
      </c>
      <c r="T1401">
        <f>'pure data'!B1401</f>
        <v>508611</v>
      </c>
      <c r="U1401" t="str">
        <f>'pure data'!R1401</f>
        <v>2016/2</v>
      </c>
      <c r="V1401" t="str">
        <f>'pure data'!M1401</f>
        <v>K. Crawford</v>
      </c>
    </row>
    <row r="1402" spans="2:22" x14ac:dyDescent="0.2">
      <c r="B1402" t="str">
        <f>'pure data'!A1402</f>
        <v>Printer 12</v>
      </c>
      <c r="C1402">
        <f>'pure data'!G1402</f>
        <v>425806696</v>
      </c>
      <c r="D1402" s="13">
        <f>'pure data'!H1402</f>
        <v>3.3333333333333333E-2</v>
      </c>
      <c r="E1402">
        <f>'pure data'!I1402</f>
        <v>4.9000000000000004</v>
      </c>
      <c r="F1402">
        <f>'pure data'!J1402</f>
        <v>1.5</v>
      </c>
      <c r="G1402" t="str">
        <f>'pure data'!K1402</f>
        <v>No</v>
      </c>
      <c r="H1402" t="str">
        <f>'pure data'!M1402</f>
        <v>K. Crawford</v>
      </c>
      <c r="I1402" t="str">
        <f>'pure data'!N1402</f>
        <v>undergraduate</v>
      </c>
      <c r="J1402" t="str">
        <f>'pure data'!O1402</f>
        <v>FEEG6012 - GDP 12</v>
      </c>
      <c r="K1402">
        <f>'pure data'!P1402</f>
        <v>510671104</v>
      </c>
      <c r="L1402">
        <f>'pure data'!Q1402</f>
        <v>0</v>
      </c>
      <c r="M1402" t="str">
        <f>'pure data'!T1402</f>
        <v>yes</v>
      </c>
      <c r="N1402" t="str">
        <f>'pure data'!D1402</f>
        <v>Use</v>
      </c>
      <c r="O1402" t="str">
        <f>'pure data'!E1402 &amp; " " &amp; 'pure data'!F1402</f>
        <v>J. S. T. jst1g12</v>
      </c>
      <c r="P1402" t="s">
        <v>2130</v>
      </c>
      <c r="Q1402" s="1">
        <f>'pure data'!C1402</f>
        <v>42424.513194444444</v>
      </c>
      <c r="R1402" s="1">
        <f>'pure data'!L1402</f>
        <v>42424.546527777777</v>
      </c>
      <c r="S1402" t="str">
        <f>'pure data'!F1402 &amp; "@soton.ac.uk"</f>
        <v>jst1g12@soton.ac.uk</v>
      </c>
      <c r="T1402">
        <f>'pure data'!B1402</f>
        <v>80222</v>
      </c>
      <c r="U1402" t="str">
        <f>'pure data'!R1402</f>
        <v>2016/2</v>
      </c>
      <c r="V1402" t="str">
        <f>'pure data'!M1402</f>
        <v>K. Crawford</v>
      </c>
    </row>
    <row r="1403" spans="2:22" x14ac:dyDescent="0.2">
      <c r="B1403" t="str">
        <f>'pure data'!A1403</f>
        <v>Printer 30</v>
      </c>
      <c r="C1403">
        <f>'pure data'!G1403</f>
        <v>425959611</v>
      </c>
      <c r="D1403" s="13">
        <f>'pure data'!H1403</f>
        <v>0.11875000000000001</v>
      </c>
      <c r="E1403">
        <f>'pure data'!I1403</f>
        <v>39</v>
      </c>
      <c r="F1403">
        <f>'pure data'!J1403</f>
        <v>6.5</v>
      </c>
      <c r="G1403" t="str">
        <f>'pure data'!K1403</f>
        <v>No</v>
      </c>
      <c r="H1403" t="str">
        <f>'pure data'!M1403</f>
        <v>K. Crawford</v>
      </c>
      <c r="I1403" t="str">
        <f>'pure data'!N1403</f>
        <v>undergraduate</v>
      </c>
      <c r="J1403" t="str">
        <f>'pure data'!O1403</f>
        <v>FEEG3003 - IP 390</v>
      </c>
      <c r="K1403">
        <f>'pure data'!P1403</f>
        <v>510671108</v>
      </c>
      <c r="L1403">
        <f>'pure data'!Q1403</f>
        <v>0</v>
      </c>
      <c r="M1403" t="str">
        <f>'pure data'!T1403</f>
        <v>yes</v>
      </c>
      <c r="N1403" t="str">
        <f>'pure data'!D1403</f>
        <v>Use</v>
      </c>
      <c r="O1403" t="str">
        <f>'pure data'!E1403 &amp; " " &amp; 'pure data'!F1403</f>
        <v>S. G. sg15g13</v>
      </c>
      <c r="P1403" t="s">
        <v>2130</v>
      </c>
      <c r="Q1403" s="1">
        <f>'pure data'!C1403</f>
        <v>42424.493750000001</v>
      </c>
      <c r="R1403" s="1">
        <f>'pure data'!L1403</f>
        <v>42424.612500000003</v>
      </c>
      <c r="S1403" t="str">
        <f>'pure data'!F1403 &amp; "@soton.ac.uk"</f>
        <v>sg15g13@soton.ac.uk</v>
      </c>
      <c r="T1403">
        <f>'pure data'!B1403</f>
        <v>508579</v>
      </c>
      <c r="U1403" t="str">
        <f>'pure data'!R1403</f>
        <v>2016/2</v>
      </c>
      <c r="V1403" t="str">
        <f>'pure data'!M1403</f>
        <v>K. Crawford</v>
      </c>
    </row>
    <row r="1404" spans="2:22" x14ac:dyDescent="0.2">
      <c r="B1404" t="str">
        <f>'pure data'!A1404</f>
        <v>Printer 10</v>
      </c>
      <c r="C1404">
        <f>'pure data'!G1404</f>
        <v>426172887</v>
      </c>
      <c r="D1404" s="13">
        <f>'pure data'!H1404</f>
        <v>7.3611111111111113E-2</v>
      </c>
      <c r="E1404">
        <f>'pure data'!I1404</f>
        <v>13</v>
      </c>
      <c r="F1404">
        <f>'pure data'!J1404</f>
        <v>3.5</v>
      </c>
      <c r="G1404" t="str">
        <f>'pure data'!K1404</f>
        <v>No</v>
      </c>
      <c r="H1404" t="str">
        <f>'pure data'!M1404</f>
        <v>S. Zhou</v>
      </c>
      <c r="I1404" t="str">
        <f>'pure data'!N1404</f>
        <v>undergraduate</v>
      </c>
      <c r="J1404" t="str">
        <f>'pure data'!O1404</f>
        <v>FEEG3003 - IP 435</v>
      </c>
      <c r="K1404">
        <f>'pure data'!P1404</f>
        <v>510671109</v>
      </c>
      <c r="L1404">
        <f>'pure data'!Q1404</f>
        <v>0</v>
      </c>
      <c r="M1404" t="str">
        <f>'pure data'!T1404</f>
        <v>yes</v>
      </c>
      <c r="N1404" t="str">
        <f>'pure data'!D1404</f>
        <v>Use</v>
      </c>
      <c r="O1404" t="str">
        <f>'pure data'!E1404 &amp; " " &amp; 'pure data'!F1404</f>
        <v>J. R. jr14g13</v>
      </c>
      <c r="P1404" t="s">
        <v>2130</v>
      </c>
      <c r="Q1404" s="1">
        <f>'pure data'!C1404</f>
        <v>42424.515277777777</v>
      </c>
      <c r="R1404" s="1">
        <f>'pure data'!L1404</f>
        <v>42424.588888888888</v>
      </c>
      <c r="S1404" t="str">
        <f>'pure data'!F1404 &amp; "@soton.ac.uk"</f>
        <v>jr14g13@soton.ac.uk</v>
      </c>
      <c r="T1404">
        <f>'pure data'!B1404</f>
        <v>80265</v>
      </c>
      <c r="U1404" t="str">
        <f>'pure data'!R1404</f>
        <v>2016/2</v>
      </c>
      <c r="V1404" t="str">
        <f>'pure data'!M1404</f>
        <v>S. Zhou</v>
      </c>
    </row>
    <row r="1405" spans="2:22" x14ac:dyDescent="0.2">
      <c r="B1405" t="str">
        <f>'pure data'!A1405</f>
        <v>Printer 1</v>
      </c>
      <c r="C1405">
        <f>'pure data'!G1405</f>
        <v>425194356</v>
      </c>
      <c r="D1405" s="13">
        <f>'pure data'!H1405</f>
        <v>2.7777777777777776E-2</v>
      </c>
      <c r="E1405">
        <f>'pure data'!I1405</f>
        <v>17</v>
      </c>
      <c r="F1405">
        <f>'pure data'!J1405</f>
        <v>2</v>
      </c>
      <c r="G1405" t="str">
        <f>'pure data'!K1405</f>
        <v>No</v>
      </c>
      <c r="H1405" t="str">
        <f>'pure data'!M1405</f>
        <v>S. Zhou</v>
      </c>
      <c r="I1405" t="str">
        <f>'pure data'!N1405</f>
        <v>undergraduate</v>
      </c>
      <c r="J1405" t="str">
        <f>'pure data'!O1405</f>
        <v>FEEG3003 - IP 437</v>
      </c>
      <c r="K1405">
        <f>'pure data'!P1405</f>
        <v>510671109</v>
      </c>
      <c r="L1405">
        <f>'pure data'!Q1405</f>
        <v>0</v>
      </c>
      <c r="M1405" t="str">
        <f>'pure data'!T1405</f>
        <v>yes</v>
      </c>
      <c r="N1405" t="str">
        <f>'pure data'!D1405</f>
        <v>Use</v>
      </c>
      <c r="O1405" t="str">
        <f>'pure data'!E1405 &amp; " " &amp; 'pure data'!F1405</f>
        <v>W. X. wx2g12</v>
      </c>
      <c r="P1405" t="s">
        <v>2130</v>
      </c>
      <c r="Q1405" s="1">
        <f>'pure data'!C1405</f>
        <v>42424.375</v>
      </c>
      <c r="R1405" s="1">
        <f>'pure data'!L1405</f>
        <v>42424.402777777781</v>
      </c>
      <c r="S1405" t="str">
        <f>'pure data'!F1405 &amp; "@soton.ac.uk"</f>
        <v>wx2g12@soton.ac.uk</v>
      </c>
      <c r="T1405">
        <f>'pure data'!B1405</f>
        <v>63514</v>
      </c>
      <c r="U1405" t="str">
        <f>'pure data'!R1405</f>
        <v>2016/2</v>
      </c>
      <c r="V1405" t="str">
        <f>'pure data'!M1405</f>
        <v>S. Zhou</v>
      </c>
    </row>
    <row r="1406" spans="2:22" x14ac:dyDescent="0.2">
      <c r="B1406" t="str">
        <f>'pure data'!A1406</f>
        <v>Printer 12</v>
      </c>
      <c r="C1406">
        <f>'pure data'!G1406</f>
        <v>425806696</v>
      </c>
      <c r="D1406" s="13">
        <f>'pure data'!H1406</f>
        <v>1.9444444444444445E-2</v>
      </c>
      <c r="E1406">
        <f>'pure data'!I1406</f>
        <v>2.9</v>
      </c>
      <c r="F1406">
        <f>'pure data'!J1406</f>
        <v>1</v>
      </c>
      <c r="G1406" t="str">
        <f>'pure data'!K1406</f>
        <v>No</v>
      </c>
      <c r="H1406" t="str">
        <f>'pure data'!M1406</f>
        <v>S. Zhou</v>
      </c>
      <c r="I1406" t="str">
        <f>'pure data'!N1406</f>
        <v>undergraduate</v>
      </c>
      <c r="J1406" t="str">
        <f>'pure data'!O1406</f>
        <v>FEEG6012 - GDP  12</v>
      </c>
      <c r="K1406">
        <f>'pure data'!P1406</f>
        <v>510671104</v>
      </c>
      <c r="L1406">
        <f>'pure data'!Q1406</f>
        <v>0</v>
      </c>
      <c r="M1406" t="str">
        <f>'pure data'!T1406</f>
        <v>yes</v>
      </c>
      <c r="N1406" t="str">
        <f>'pure data'!D1406</f>
        <v>Use</v>
      </c>
      <c r="O1406" t="str">
        <f>'pure data'!E1406 &amp; " " &amp; 'pure data'!F1406</f>
        <v>J. S. T. jst1g12</v>
      </c>
      <c r="P1406" t="s">
        <v>2130</v>
      </c>
      <c r="Q1406" s="1">
        <f>'pure data'!C1406</f>
        <v>42424.546527777777</v>
      </c>
      <c r="R1406" s="1">
        <f>'pure data'!L1406</f>
        <v>42424.565972222219</v>
      </c>
      <c r="S1406" t="str">
        <f>'pure data'!F1406 &amp; "@soton.ac.uk"</f>
        <v>jst1g12@soton.ac.uk</v>
      </c>
      <c r="T1406">
        <f>'pure data'!B1406</f>
        <v>80222</v>
      </c>
      <c r="U1406" t="str">
        <f>'pure data'!R1406</f>
        <v>2016/2</v>
      </c>
      <c r="V1406" t="str">
        <f>'pure data'!M1406</f>
        <v>S. Zhou</v>
      </c>
    </row>
    <row r="1407" spans="2:22" x14ac:dyDescent="0.2">
      <c r="B1407" t="str">
        <f>'pure data'!A1407</f>
        <v>Printer 1</v>
      </c>
      <c r="C1407">
        <f>'pure data'!G1407</f>
        <v>225747983</v>
      </c>
      <c r="D1407" s="13">
        <f>'pure data'!H1407</f>
        <v>4.9305555555555554E-2</v>
      </c>
      <c r="E1407">
        <f>'pure data'!I1407</f>
        <v>22.6</v>
      </c>
      <c r="F1407">
        <f>'pure data'!J1407</f>
        <v>3.5</v>
      </c>
      <c r="G1407" t="str">
        <f>'pure data'!K1407</f>
        <v>N/A</v>
      </c>
      <c r="H1407" t="str">
        <f>'pure data'!M1407</f>
        <v>S. Zhou</v>
      </c>
      <c r="I1407" t="str">
        <f>'pure data'!N1407</f>
        <v>postgraduate</v>
      </c>
      <c r="J1407" t="str">
        <f>'pure data'!O1407</f>
        <v>training</v>
      </c>
      <c r="K1407">
        <f>'pure data'!P1407</f>
        <v>515665101</v>
      </c>
      <c r="L1407">
        <f>'pure data'!Q1407</f>
        <v>0</v>
      </c>
      <c r="M1407" t="str">
        <f>'pure data'!T1407</f>
        <v>yes</v>
      </c>
      <c r="N1407" t="str">
        <f>'pure data'!D1407</f>
        <v>Use</v>
      </c>
      <c r="O1407" t="str">
        <f>'pure data'!E1407 &amp; " " &amp; 'pure data'!F1407</f>
        <v>Luke Muscutt Lem1g12</v>
      </c>
      <c r="P1407" t="s">
        <v>2130</v>
      </c>
      <c r="Q1407" s="1">
        <f>'pure data'!C1407</f>
        <v>42424.402777777781</v>
      </c>
      <c r="R1407" s="1">
        <f>'pure data'!L1407</f>
        <v>42424.452083333337</v>
      </c>
      <c r="S1407" t="str">
        <f>'pure data'!F1407 &amp; "@soton.ac.uk"</f>
        <v>Lem1g12@soton.ac.uk</v>
      </c>
      <c r="T1407">
        <f>'pure data'!B1407</f>
        <v>63514</v>
      </c>
      <c r="U1407" t="str">
        <f>'pure data'!R1407</f>
        <v>2016/2</v>
      </c>
      <c r="V1407" t="str">
        <f>'pure data'!M1407</f>
        <v>S. Zhou</v>
      </c>
    </row>
    <row r="1408" spans="2:22" x14ac:dyDescent="0.2">
      <c r="B1408" t="str">
        <f>'pure data'!A1408</f>
        <v>Printer 8</v>
      </c>
      <c r="C1408">
        <f>'pure data'!G1408</f>
        <v>425194356</v>
      </c>
      <c r="D1408" s="13">
        <f>'pure data'!H1408</f>
        <v>6.25E-2</v>
      </c>
      <c r="E1408">
        <f>'pure data'!I1408</f>
        <v>16</v>
      </c>
      <c r="F1408">
        <f>'pure data'!J1408</f>
        <v>3.5</v>
      </c>
      <c r="G1408" t="str">
        <f>'pure data'!K1408</f>
        <v>No</v>
      </c>
      <c r="H1408" t="str">
        <f>'pure data'!M1408</f>
        <v>S. Zhou</v>
      </c>
      <c r="I1408" t="str">
        <f>'pure data'!N1408</f>
        <v>undergraduate</v>
      </c>
      <c r="J1408" t="str">
        <f>'pure data'!O1408</f>
        <v>FEEG3003 - IP 437</v>
      </c>
      <c r="K1408">
        <f>'pure data'!P1408</f>
        <v>510671109</v>
      </c>
      <c r="L1408">
        <f>'pure data'!Q1408</f>
        <v>0</v>
      </c>
      <c r="M1408" t="str">
        <f>'pure data'!T1408</f>
        <v>yes</v>
      </c>
      <c r="N1408" t="str">
        <f>'pure data'!D1408</f>
        <v>Use</v>
      </c>
      <c r="O1408" t="str">
        <f>'pure data'!E1408 &amp; " " &amp; 'pure data'!F1408</f>
        <v>W. X. wx2g12</v>
      </c>
      <c r="P1408" t="s">
        <v>2130</v>
      </c>
      <c r="Q1408" s="1">
        <f>'pure data'!C1408</f>
        <v>42424.375</v>
      </c>
      <c r="R1408" s="1">
        <f>'pure data'!L1408</f>
        <v>42424.4375</v>
      </c>
      <c r="S1408" t="str">
        <f>'pure data'!F1408 &amp; "@soton.ac.uk"</f>
        <v>wx2g12@soton.ac.uk</v>
      </c>
      <c r="T1408">
        <f>'pure data'!B1408</f>
        <v>80211</v>
      </c>
      <c r="U1408" t="str">
        <f>'pure data'!R1408</f>
        <v>2016/2</v>
      </c>
      <c r="V1408" t="str">
        <f>'pure data'!M1408</f>
        <v>S. Zhou</v>
      </c>
    </row>
    <row r="1409" spans="2:22" x14ac:dyDescent="0.2">
      <c r="B1409" t="str">
        <f>'pure data'!A1409</f>
        <v>Printer 2</v>
      </c>
      <c r="C1409">
        <f>'pure data'!G1409</f>
        <v>228078551</v>
      </c>
      <c r="D1409" s="13">
        <f>'pure data'!H1409</f>
        <v>7.8472222222222221E-2</v>
      </c>
      <c r="E1409">
        <f>'pure data'!I1409</f>
        <v>19.2</v>
      </c>
      <c r="F1409">
        <f>'pure data'!J1409</f>
        <v>5</v>
      </c>
      <c r="G1409" t="str">
        <f>'pure data'!K1409</f>
        <v>N/A</v>
      </c>
      <c r="H1409" t="str">
        <f>'pure data'!M1409</f>
        <v>S. Zhou</v>
      </c>
      <c r="I1409" t="str">
        <f>'pure data'!N1409</f>
        <v>postgraduate</v>
      </c>
      <c r="J1409" t="str">
        <f>'pure data'!O1409</f>
        <v>training</v>
      </c>
      <c r="K1409">
        <f>'pure data'!P1409</f>
        <v>515665101</v>
      </c>
      <c r="L1409">
        <f>'pure data'!Q1409</f>
        <v>0</v>
      </c>
      <c r="M1409" t="str">
        <f>'pure data'!T1409</f>
        <v>yes</v>
      </c>
      <c r="N1409" t="str">
        <f>'pure data'!D1409</f>
        <v>Use</v>
      </c>
      <c r="O1409" t="str">
        <f>'pure data'!E1409 &amp; " " &amp; 'pure data'!F1409</f>
        <v>R. K. rk7g15</v>
      </c>
      <c r="P1409" t="s">
        <v>2130</v>
      </c>
      <c r="Q1409" s="1">
        <f>'pure data'!C1409</f>
        <v>42424.375</v>
      </c>
      <c r="R1409" s="1">
        <f>'pure data'!L1409</f>
        <v>42424.453472222223</v>
      </c>
      <c r="S1409" t="str">
        <f>'pure data'!F1409 &amp; "@soton.ac.uk"</f>
        <v>rk7g15@soton.ac.uk</v>
      </c>
      <c r="T1409">
        <f>'pure data'!B1409</f>
        <v>63116</v>
      </c>
      <c r="U1409" t="str">
        <f>'pure data'!R1409</f>
        <v>2016/2</v>
      </c>
      <c r="V1409" t="str">
        <f>'pure data'!M1409</f>
        <v>S. Zhou</v>
      </c>
    </row>
    <row r="1410" spans="2:22" x14ac:dyDescent="0.2">
      <c r="B1410" t="str">
        <f>'pure data'!A1410</f>
        <v>Printer 11</v>
      </c>
      <c r="C1410">
        <f>'pure data'!G1410</f>
        <v>426172887</v>
      </c>
      <c r="D1410" s="13">
        <f>'pure data'!H1410</f>
        <v>3.1944444444444449E-2</v>
      </c>
      <c r="E1410">
        <f>'pure data'!I1410</f>
        <v>5</v>
      </c>
      <c r="F1410">
        <f>'pure data'!J1410</f>
        <v>1.5</v>
      </c>
      <c r="G1410" t="str">
        <f>'pure data'!K1410</f>
        <v>No</v>
      </c>
      <c r="H1410" t="str">
        <f>'pure data'!M1410</f>
        <v>S. Zhou</v>
      </c>
      <c r="I1410" t="str">
        <f>'pure data'!N1410</f>
        <v>undergraduate</v>
      </c>
      <c r="J1410" t="str">
        <f>'pure data'!O1410</f>
        <v>FEEG3003 - IP 435</v>
      </c>
      <c r="K1410">
        <f>'pure data'!P1410</f>
        <v>510671109</v>
      </c>
      <c r="L1410">
        <f>'pure data'!Q1410</f>
        <v>0</v>
      </c>
      <c r="M1410" t="str">
        <f>'pure data'!T1410</f>
        <v>yes</v>
      </c>
      <c r="N1410" t="str">
        <f>'pure data'!D1410</f>
        <v>Use</v>
      </c>
      <c r="O1410" t="str">
        <f>'pure data'!E1410 &amp; " " &amp; 'pure data'!F1410</f>
        <v>J. R. jr14g13</v>
      </c>
      <c r="P1410" t="s">
        <v>2130</v>
      </c>
      <c r="Q1410" s="1">
        <f>'pure data'!C1410</f>
        <v>42424.375</v>
      </c>
      <c r="R1410" s="1">
        <f>'pure data'!L1410</f>
        <v>42424.406944444447</v>
      </c>
      <c r="S1410" t="str">
        <f>'pure data'!F1410 &amp; "@soton.ac.uk"</f>
        <v>jr14g13@soton.ac.uk</v>
      </c>
      <c r="T1410">
        <f>'pure data'!B1410</f>
        <v>80215</v>
      </c>
      <c r="U1410" t="str">
        <f>'pure data'!R1410</f>
        <v>2016/2</v>
      </c>
      <c r="V1410" t="str">
        <f>'pure data'!M1410</f>
        <v>S. Zhou</v>
      </c>
    </row>
    <row r="1411" spans="2:22" x14ac:dyDescent="0.2">
      <c r="B1411" t="str">
        <f>'pure data'!A1411</f>
        <v>Printer 24</v>
      </c>
      <c r="C1411">
        <f>'pure data'!G1411</f>
        <v>425862286</v>
      </c>
      <c r="D1411" s="13">
        <f>'pure data'!H1411</f>
        <v>0.10833333333333334</v>
      </c>
      <c r="E1411">
        <f>'pure data'!I1411</f>
        <v>32.200000000000003</v>
      </c>
      <c r="F1411">
        <f>'pure data'!J1411</f>
        <v>6</v>
      </c>
      <c r="G1411" t="str">
        <f>'pure data'!K1411</f>
        <v>No</v>
      </c>
      <c r="H1411" t="str">
        <f>'pure data'!M1411</f>
        <v>S. Zhou</v>
      </c>
      <c r="I1411" t="str">
        <f>'pure data'!N1411</f>
        <v>undergraduate</v>
      </c>
      <c r="J1411" t="str">
        <f>'pure data'!O1411</f>
        <v>FEEG6012 - GDP 78</v>
      </c>
      <c r="K1411">
        <f>'pure data'!P1411</f>
        <v>510667101</v>
      </c>
      <c r="L1411">
        <f>'pure data'!Q1411</f>
        <v>0</v>
      </c>
      <c r="M1411" t="str">
        <f>'pure data'!T1411</f>
        <v>yes</v>
      </c>
      <c r="N1411" t="str">
        <f>'pure data'!D1411</f>
        <v>Use</v>
      </c>
      <c r="O1411" t="str">
        <f>'pure data'!E1411 &amp; " " &amp; 'pure data'!F1411</f>
        <v>E. J. L. ejl2g12</v>
      </c>
      <c r="P1411" t="s">
        <v>2130</v>
      </c>
      <c r="Q1411" s="1">
        <f>'pure data'!C1411</f>
        <v>42424.375</v>
      </c>
      <c r="R1411" s="1">
        <f>'pure data'!L1411</f>
        <v>42424.48333333333</v>
      </c>
      <c r="S1411" t="str">
        <f>'pure data'!F1411 &amp; "@soton.ac.uk"</f>
        <v>ejl2g12@soton.ac.uk</v>
      </c>
      <c r="T1411">
        <f>'pure data'!B1411</f>
        <v>503039</v>
      </c>
      <c r="U1411" t="str">
        <f>'pure data'!R1411</f>
        <v>2016/2</v>
      </c>
      <c r="V1411" t="str">
        <f>'pure data'!M1411</f>
        <v>S. Zhou</v>
      </c>
    </row>
    <row r="1412" spans="2:22" x14ac:dyDescent="0.2">
      <c r="B1412" t="str">
        <f>'pure data'!A1412</f>
        <v>Printer 12</v>
      </c>
      <c r="C1412">
        <f>'pure data'!G1412</f>
        <v>426955679</v>
      </c>
      <c r="D1412" s="13">
        <f>'pure data'!H1412</f>
        <v>6.0416666666666667E-2</v>
      </c>
      <c r="E1412">
        <f>'pure data'!I1412</f>
        <v>16</v>
      </c>
      <c r="F1412">
        <f>'pure data'!J1412</f>
        <v>3</v>
      </c>
      <c r="G1412" t="str">
        <f>'pure data'!K1412</f>
        <v>No</v>
      </c>
      <c r="H1412" t="str">
        <f>'pure data'!M1412</f>
        <v>S. Zhou</v>
      </c>
      <c r="I1412" t="str">
        <f>'pure data'!N1412</f>
        <v>undergraduate</v>
      </c>
      <c r="J1412" t="str">
        <f>'pure data'!O1412</f>
        <v>FEEG2001 - Eurobot 1</v>
      </c>
      <c r="K1412">
        <f>'pure data'!P1412</f>
        <v>510671104</v>
      </c>
      <c r="L1412">
        <f>'pure data'!Q1412</f>
        <v>0</v>
      </c>
      <c r="M1412" t="str">
        <f>'pure data'!T1412</f>
        <v>yes</v>
      </c>
      <c r="N1412" t="str">
        <f>'pure data'!D1412</f>
        <v>Use</v>
      </c>
      <c r="O1412" t="str">
        <f>'pure data'!E1412 &amp; " " &amp; 'pure data'!F1412</f>
        <v>J. P. jp13g14</v>
      </c>
      <c r="P1412" t="s">
        <v>2130</v>
      </c>
      <c r="Q1412" s="1">
        <f>'pure data'!C1412</f>
        <v>42424.565972222219</v>
      </c>
      <c r="R1412" s="1">
        <f>'pure data'!L1412</f>
        <v>42424.626388888886</v>
      </c>
      <c r="S1412" t="str">
        <f>'pure data'!F1412 &amp; "@soton.ac.uk"</f>
        <v>jp13g14@soton.ac.uk</v>
      </c>
      <c r="T1412">
        <f>'pure data'!B1412</f>
        <v>80222</v>
      </c>
      <c r="U1412" t="str">
        <f>'pure data'!R1412</f>
        <v>2016/2</v>
      </c>
      <c r="V1412" t="str">
        <f>'pure data'!M1412</f>
        <v>S. Zhou</v>
      </c>
    </row>
    <row r="1413" spans="2:22" x14ac:dyDescent="0.2">
      <c r="B1413" t="str">
        <f>'pure data'!A1413</f>
        <v>Printer 30</v>
      </c>
      <c r="C1413">
        <f>'pure data'!G1413</f>
        <v>426033488</v>
      </c>
      <c r="D1413" s="13">
        <f>'pure data'!H1413</f>
        <v>0.29166666666666669</v>
      </c>
      <c r="E1413">
        <f>'pure data'!I1413</f>
        <v>150</v>
      </c>
      <c r="F1413">
        <f>'pure data'!J1413</f>
        <v>18</v>
      </c>
      <c r="G1413" t="str">
        <f>'pure data'!K1413</f>
        <v>No</v>
      </c>
      <c r="H1413" t="str">
        <f>'pure data'!M1413</f>
        <v>J. Nelson</v>
      </c>
      <c r="I1413" t="str">
        <f>'pure data'!N1413</f>
        <v>undergraduate</v>
      </c>
      <c r="J1413" t="str">
        <f>'pure data'!O1413</f>
        <v>FEEG3003 - IP 150</v>
      </c>
      <c r="K1413">
        <f>'pure data'!P1413</f>
        <v>510671102</v>
      </c>
      <c r="L1413">
        <f>'pure data'!Q1413</f>
        <v>0</v>
      </c>
      <c r="M1413" t="str">
        <f>'pure data'!T1413</f>
        <v>yes</v>
      </c>
      <c r="N1413" t="str">
        <f>'pure data'!D1413</f>
        <v>Use</v>
      </c>
      <c r="O1413" t="str">
        <f>'pure data'!E1413 &amp; " " &amp; 'pure data'!F1413</f>
        <v>M. J. R. mjr1g13</v>
      </c>
      <c r="P1413" t="s">
        <v>2130</v>
      </c>
      <c r="Q1413" s="1">
        <f>'pure data'!C1413</f>
        <v>42424.612500000003</v>
      </c>
      <c r="R1413" s="1">
        <f>'pure data'!L1413</f>
        <v>42424.904166666667</v>
      </c>
      <c r="S1413" t="str">
        <f>'pure data'!F1413 &amp; "@soton.ac.uk"</f>
        <v>mjr1g13@soton.ac.uk</v>
      </c>
      <c r="T1413">
        <f>'pure data'!B1413</f>
        <v>508579</v>
      </c>
      <c r="U1413" t="str">
        <f>'pure data'!R1413</f>
        <v>2016/2</v>
      </c>
      <c r="V1413" t="str">
        <f>'pure data'!M1413</f>
        <v>J. Nelson</v>
      </c>
    </row>
    <row r="1414" spans="2:22" x14ac:dyDescent="0.2">
      <c r="B1414" t="str">
        <f>'pure data'!A1414</f>
        <v>Printer 30</v>
      </c>
      <c r="C1414">
        <f>'pure data'!G1414</f>
        <v>425862286</v>
      </c>
      <c r="D1414" s="13">
        <f>'pure data'!H1414</f>
        <v>0.20833333333333334</v>
      </c>
      <c r="E1414">
        <f>'pure data'!I1414</f>
        <v>58</v>
      </c>
      <c r="F1414">
        <f>'pure data'!J1414</f>
        <v>10.5</v>
      </c>
      <c r="G1414" t="str">
        <f>'pure data'!K1414</f>
        <v>No</v>
      </c>
      <c r="H1414" t="str">
        <f>'pure data'!M1414</f>
        <v>J. Nelson</v>
      </c>
      <c r="I1414" t="str">
        <f>'pure data'!N1414</f>
        <v>undergraduate</v>
      </c>
      <c r="J1414" t="str">
        <f>'pure data'!O1414</f>
        <v>FEEG6012 - GDP 78</v>
      </c>
      <c r="K1414">
        <f>'pure data'!P1414</f>
        <v>510667101</v>
      </c>
      <c r="L1414">
        <f>'pure data'!Q1414</f>
        <v>0</v>
      </c>
      <c r="M1414" t="str">
        <f>'pure data'!T1414</f>
        <v>yes</v>
      </c>
      <c r="N1414" t="str">
        <f>'pure data'!D1414</f>
        <v>Use</v>
      </c>
      <c r="O1414" t="str">
        <f>'pure data'!E1414 &amp; " " &amp; 'pure data'!F1414</f>
        <v>E. J. L. ejl2g12</v>
      </c>
      <c r="P1414" t="s">
        <v>2130</v>
      </c>
      <c r="Q1414" s="1">
        <f>'pure data'!C1414</f>
        <v>42429.375</v>
      </c>
      <c r="R1414" s="1">
        <f>'pure data'!L1414</f>
        <v>42429.583333333336</v>
      </c>
      <c r="S1414" t="str">
        <f>'pure data'!F1414 &amp; "@soton.ac.uk"</f>
        <v>ejl2g12@soton.ac.uk</v>
      </c>
      <c r="T1414">
        <f>'pure data'!B1414</f>
        <v>508579</v>
      </c>
      <c r="U1414" t="str">
        <f>'pure data'!R1414</f>
        <v>2016/2</v>
      </c>
      <c r="V1414" t="str">
        <f>'pure data'!M1414</f>
        <v>J. Nelson</v>
      </c>
    </row>
    <row r="1415" spans="2:22" x14ac:dyDescent="0.2">
      <c r="B1415" t="str">
        <f>'pure data'!A1415</f>
        <v>Printer 28</v>
      </c>
      <c r="C1415">
        <f>'pure data'!G1415</f>
        <v>425328786</v>
      </c>
      <c r="D1415" s="13">
        <f>'pure data'!H1415</f>
        <v>0.64444444444444449</v>
      </c>
      <c r="E1415">
        <f>'pure data'!I1415</f>
        <v>196.6</v>
      </c>
      <c r="F1415">
        <f>'pure data'!J1415</f>
        <v>33.5</v>
      </c>
      <c r="G1415" t="str">
        <f>'pure data'!K1415</f>
        <v>No</v>
      </c>
      <c r="H1415" t="str">
        <f>'pure data'!M1415</f>
        <v>J. Nelson</v>
      </c>
      <c r="I1415" t="str">
        <f>'pure data'!N1415</f>
        <v>undergraduate</v>
      </c>
      <c r="J1415" t="str">
        <f>'pure data'!O1415</f>
        <v>FEEG3003 - IP 478</v>
      </c>
      <c r="K1415">
        <f>'pure data'!P1415</f>
        <v>510671109</v>
      </c>
      <c r="L1415">
        <f>'pure data'!Q1415</f>
        <v>0</v>
      </c>
      <c r="M1415" t="str">
        <f>'pure data'!T1415</f>
        <v>yes</v>
      </c>
      <c r="N1415" t="str">
        <f>'pure data'!D1415</f>
        <v>Use</v>
      </c>
      <c r="O1415" t="str">
        <f>'pure data'!E1415 &amp; " " &amp; 'pure data'!F1415</f>
        <v>J. K. jk7g12</v>
      </c>
      <c r="P1415" t="s">
        <v>2130</v>
      </c>
      <c r="Q1415" s="1">
        <f>'pure data'!C1415</f>
        <v>42426.375</v>
      </c>
      <c r="R1415" s="1">
        <f>'pure data'!L1415</f>
        <v>42427.019444444442</v>
      </c>
      <c r="S1415" t="str">
        <f>'pure data'!F1415 &amp; "@soton.ac.uk"</f>
        <v>jk7g12@soton.ac.uk</v>
      </c>
      <c r="T1415">
        <f>'pure data'!B1415</f>
        <v>503090</v>
      </c>
      <c r="U1415" t="str">
        <f>'pure data'!R1415</f>
        <v>2016/2</v>
      </c>
      <c r="V1415" t="str">
        <f>'pure data'!M1415</f>
        <v>J. Nelson</v>
      </c>
    </row>
    <row r="1416" spans="2:22" x14ac:dyDescent="0.2">
      <c r="B1416" t="str">
        <f>'pure data'!A1416</f>
        <v>Printer 31</v>
      </c>
      <c r="C1416">
        <f>'pure data'!G1416</f>
        <v>425654349</v>
      </c>
      <c r="D1416" s="13">
        <f>'pure data'!H1416</f>
        <v>5.2777777777777778E-2</v>
      </c>
      <c r="E1416">
        <f>'pure data'!I1416</f>
        <v>17.600000000000001</v>
      </c>
      <c r="F1416">
        <f>'pure data'!J1416</f>
        <v>3</v>
      </c>
      <c r="G1416" t="str">
        <f>'pure data'!K1416</f>
        <v>No</v>
      </c>
      <c r="H1416" t="str">
        <f>'pure data'!M1416</f>
        <v>J. Nelson</v>
      </c>
      <c r="I1416" t="str">
        <f>'pure data'!N1416</f>
        <v>undergraduate</v>
      </c>
      <c r="J1416" t="str">
        <f>'pure data'!O1416</f>
        <v>FEEG6012 - GDP 58</v>
      </c>
      <c r="K1416">
        <f>'pure data'!P1416</f>
        <v>510667101</v>
      </c>
      <c r="L1416">
        <f>'pure data'!Q1416</f>
        <v>0</v>
      </c>
      <c r="M1416" t="str">
        <f>'pure data'!T1416</f>
        <v>yes</v>
      </c>
      <c r="N1416" t="str">
        <f>'pure data'!D1416</f>
        <v>Use</v>
      </c>
      <c r="O1416" t="str">
        <f>'pure data'!E1416 &amp; " " &amp; 'pure data'!F1416</f>
        <v>S. B. B. sbb1g12</v>
      </c>
      <c r="P1416" t="s">
        <v>2130</v>
      </c>
      <c r="Q1416" s="1">
        <f>'pure data'!C1416</f>
        <v>42426.375</v>
      </c>
      <c r="R1416" s="1">
        <f>'pure data'!L1416</f>
        <v>42426.427777777775</v>
      </c>
      <c r="S1416" t="str">
        <f>'pure data'!F1416 &amp; "@soton.ac.uk"</f>
        <v>sbb1g12@soton.ac.uk</v>
      </c>
      <c r="T1416">
        <f>'pure data'!B1416</f>
        <v>508611</v>
      </c>
      <c r="U1416" t="str">
        <f>'pure data'!R1416</f>
        <v>2016/2</v>
      </c>
      <c r="V1416" t="str">
        <f>'pure data'!M1416</f>
        <v>J. Nelson</v>
      </c>
    </row>
    <row r="1417" spans="2:22" x14ac:dyDescent="0.2">
      <c r="B1417" t="str">
        <f>'pure data'!A1417</f>
        <v>Printer 24</v>
      </c>
      <c r="C1417">
        <f>'pure data'!G1417</f>
        <v>426309211</v>
      </c>
      <c r="D1417" s="13">
        <f>'pure data'!H1417</f>
        <v>0.12708333333333333</v>
      </c>
      <c r="E1417">
        <f>'pure data'!I1417</f>
        <v>42.7</v>
      </c>
      <c r="F1417">
        <f>'pure data'!J1417</f>
        <v>7</v>
      </c>
      <c r="G1417" t="str">
        <f>'pure data'!K1417</f>
        <v>No</v>
      </c>
      <c r="H1417" t="str">
        <f>'pure data'!M1417</f>
        <v>J. Nelson</v>
      </c>
      <c r="I1417" t="str">
        <f>'pure data'!N1417</f>
        <v>undergraduate</v>
      </c>
      <c r="J1417" t="str">
        <f>'pure data'!O1417</f>
        <v>FEEG3003 - IP 11</v>
      </c>
      <c r="K1417">
        <f>'pure data'!P1417</f>
        <v>510671102</v>
      </c>
      <c r="L1417">
        <f>'pure data'!Q1417</f>
        <v>0</v>
      </c>
      <c r="M1417" t="str">
        <f>'pure data'!T1417</f>
        <v>yes</v>
      </c>
      <c r="N1417" t="str">
        <f>'pure data'!D1417</f>
        <v>Use</v>
      </c>
      <c r="O1417" t="str">
        <f>'pure data'!E1417 &amp; " " &amp; 'pure data'!F1417</f>
        <v>Nurdaulet Sagyndyk ns11g13</v>
      </c>
      <c r="P1417" t="s">
        <v>2130</v>
      </c>
      <c r="Q1417" s="1">
        <f>'pure data'!C1417</f>
        <v>42426.375</v>
      </c>
      <c r="R1417" s="1">
        <f>'pure data'!L1417</f>
        <v>42426.502083333333</v>
      </c>
      <c r="S1417" t="str">
        <f>'pure data'!F1417 &amp; "@soton.ac.uk"</f>
        <v>ns11g13@soton.ac.uk</v>
      </c>
      <c r="T1417">
        <f>'pure data'!B1417</f>
        <v>503039</v>
      </c>
      <c r="U1417" t="str">
        <f>'pure data'!R1417</f>
        <v>2016/2</v>
      </c>
      <c r="V1417" t="str">
        <f>'pure data'!M1417</f>
        <v>J. Nelson</v>
      </c>
    </row>
    <row r="1418" spans="2:22" x14ac:dyDescent="0.2">
      <c r="B1418" t="str">
        <f>'pure data'!A1418</f>
        <v>Printer 29</v>
      </c>
      <c r="C1418">
        <f>'pure data'!G1418</f>
        <v>425371185</v>
      </c>
      <c r="D1418" s="13">
        <f>'pure data'!H1418</f>
        <v>0.1763888888888889</v>
      </c>
      <c r="E1418">
        <f>'pure data'!I1418</f>
        <v>38.4</v>
      </c>
      <c r="F1418">
        <f>'pure data'!J1418</f>
        <v>8.5</v>
      </c>
      <c r="G1418" t="str">
        <f>'pure data'!K1418</f>
        <v>No</v>
      </c>
      <c r="H1418" t="str">
        <f>'pure data'!M1418</f>
        <v>J. Nelson</v>
      </c>
      <c r="I1418" t="str">
        <f>'pure data'!N1418</f>
        <v>undergraduate</v>
      </c>
      <c r="J1418" t="str">
        <f>'pure data'!O1418</f>
        <v>FEEG6012 - GDP 14</v>
      </c>
      <c r="K1418">
        <f>'pure data'!P1418</f>
        <v>510667101</v>
      </c>
      <c r="L1418">
        <f>'pure data'!Q1418</f>
        <v>0</v>
      </c>
      <c r="M1418" t="str">
        <f>'pure data'!T1418</f>
        <v>yes</v>
      </c>
      <c r="N1418" t="str">
        <f>'pure data'!D1418</f>
        <v>Use</v>
      </c>
      <c r="O1418" t="str">
        <f>'pure data'!E1418 &amp; " " &amp; 'pure data'!F1418</f>
        <v>M. C. mc17g12</v>
      </c>
      <c r="P1418" t="s">
        <v>2130</v>
      </c>
      <c r="Q1418" s="1">
        <f>'pure data'!C1418</f>
        <v>42430.375</v>
      </c>
      <c r="R1418" s="1">
        <f>'pure data'!L1418</f>
        <v>42430.551388888889</v>
      </c>
      <c r="S1418" t="str">
        <f>'pure data'!F1418 &amp; "@soton.ac.uk"</f>
        <v>mc17g12@soton.ac.uk</v>
      </c>
      <c r="T1418">
        <f>'pure data'!B1418</f>
        <v>508733</v>
      </c>
      <c r="U1418" t="str">
        <f>'pure data'!R1418</f>
        <v>2016/3</v>
      </c>
      <c r="V1418" t="str">
        <f>'pure data'!M1418</f>
        <v>J. Nelson</v>
      </c>
    </row>
    <row r="1419" spans="2:22" x14ac:dyDescent="0.2">
      <c r="B1419" t="str">
        <f>'pure data'!A1419</f>
        <v>Printer 28</v>
      </c>
      <c r="C1419">
        <f>'pure data'!G1419</f>
        <v>426911078</v>
      </c>
      <c r="D1419" s="13">
        <f>'pure data'!H1419</f>
        <v>5.6944444444444443E-2</v>
      </c>
      <c r="E1419">
        <f>'pure data'!I1419</f>
        <v>16.899999999999999</v>
      </c>
      <c r="F1419">
        <f>'pure data'!J1419</f>
        <v>3</v>
      </c>
      <c r="G1419" t="str">
        <f>'pure data'!K1419</f>
        <v>No</v>
      </c>
      <c r="H1419" t="str">
        <f>'pure data'!M1419</f>
        <v>J. Nelson</v>
      </c>
      <c r="I1419" t="str">
        <f>'pure data'!N1419</f>
        <v>undergraduate</v>
      </c>
      <c r="J1419" t="str">
        <f>'pure data'!O1419</f>
        <v>FEEG2001 - Eurobot 5</v>
      </c>
      <c r="K1419">
        <f>'pure data'!P1419</f>
        <v>510671104</v>
      </c>
      <c r="L1419">
        <f>'pure data'!Q1419</f>
        <v>0</v>
      </c>
      <c r="M1419" t="str">
        <f>'pure data'!T1419</f>
        <v>yes</v>
      </c>
      <c r="N1419" t="str">
        <f>'pure data'!D1419</f>
        <v>Use</v>
      </c>
      <c r="O1419" t="str">
        <f>'pure data'!E1419 &amp; " " &amp; 'pure data'!F1419</f>
        <v>J. P. M. V. jpmv1g14</v>
      </c>
      <c r="P1419" t="s">
        <v>2130</v>
      </c>
      <c r="Q1419" s="1">
        <f>'pure data'!C1419</f>
        <v>42430.375</v>
      </c>
      <c r="R1419" s="1">
        <f>'pure data'!L1419</f>
        <v>42430.431944444441</v>
      </c>
      <c r="S1419" t="str">
        <f>'pure data'!F1419 &amp; "@soton.ac.uk"</f>
        <v>jpmv1g14@soton.ac.uk</v>
      </c>
      <c r="T1419">
        <f>'pure data'!B1419</f>
        <v>503090</v>
      </c>
      <c r="U1419" t="str">
        <f>'pure data'!R1419</f>
        <v>2016/3</v>
      </c>
      <c r="V1419" t="str">
        <f>'pure data'!M1419</f>
        <v>J. Nelson</v>
      </c>
    </row>
    <row r="1420" spans="2:22" x14ac:dyDescent="0.2">
      <c r="B1420" t="str">
        <f>'pure data'!A1420</f>
        <v>Printer 28</v>
      </c>
      <c r="C1420">
        <f>'pure data'!G1420</f>
        <v>427064988</v>
      </c>
      <c r="D1420" s="13">
        <f>'pure data'!H1420</f>
        <v>3.1944444444444449E-2</v>
      </c>
      <c r="E1420">
        <f>'pure data'!I1420</f>
        <v>10.3</v>
      </c>
      <c r="F1420">
        <f>'pure data'!J1420</f>
        <v>2</v>
      </c>
      <c r="G1420" t="str">
        <f>'pure data'!K1420</f>
        <v>No</v>
      </c>
      <c r="H1420" t="str">
        <f>'pure data'!M1420</f>
        <v>L. Wollatz</v>
      </c>
      <c r="I1420" t="str">
        <f>'pure data'!N1420</f>
        <v>undergraduate</v>
      </c>
      <c r="J1420" t="str">
        <f>'pure data'!O1420</f>
        <v>FEEG2001 - UAV 10</v>
      </c>
      <c r="K1420">
        <f>'pure data'!P1420</f>
        <v>510671104</v>
      </c>
      <c r="L1420">
        <f>'pure data'!Q1420</f>
        <v>0</v>
      </c>
      <c r="M1420" t="str">
        <f>'pure data'!T1420</f>
        <v>yes</v>
      </c>
      <c r="N1420" t="str">
        <f>'pure data'!D1420</f>
        <v>Use</v>
      </c>
      <c r="O1420" t="str">
        <f>'pure data'!E1420 &amp; " " &amp; 'pure data'!F1420</f>
        <v>C. C. cc27g14</v>
      </c>
      <c r="P1420" t="s">
        <v>2130</v>
      </c>
      <c r="Q1420" s="1">
        <f>'pure data'!C1420</f>
        <v>42431.375</v>
      </c>
      <c r="R1420" s="1">
        <f>'pure data'!L1420</f>
        <v>42431.406944444447</v>
      </c>
      <c r="S1420" t="str">
        <f>'pure data'!F1420 &amp; "@soton.ac.uk"</f>
        <v>cc27g14@soton.ac.uk</v>
      </c>
      <c r="T1420">
        <f>'pure data'!B1420</f>
        <v>503090</v>
      </c>
      <c r="U1420" t="str">
        <f>'pure data'!R1420</f>
        <v>2016/3</v>
      </c>
      <c r="V1420" t="str">
        <f>'pure data'!M1420</f>
        <v>L. Wollatz</v>
      </c>
    </row>
    <row r="1421" spans="2:22" x14ac:dyDescent="0.2">
      <c r="B1421" t="str">
        <f>'pure data'!A1421</f>
        <v>Printer 30</v>
      </c>
      <c r="C1421">
        <f>'pure data'!G1421</f>
        <v>426911078</v>
      </c>
      <c r="D1421" s="13">
        <f>'pure data'!H1421</f>
        <v>0.63750000000000007</v>
      </c>
      <c r="E1421">
        <f>'pure data'!I1421</f>
        <v>140.6</v>
      </c>
      <c r="F1421">
        <f>'pure data'!J1421</f>
        <v>30</v>
      </c>
      <c r="G1421" t="str">
        <f>'pure data'!K1421</f>
        <v>No</v>
      </c>
      <c r="H1421" t="str">
        <f>'pure data'!M1421</f>
        <v>L. Wollatz</v>
      </c>
      <c r="I1421" t="str">
        <f>'pure data'!N1421</f>
        <v>undergraduate</v>
      </c>
      <c r="J1421" t="str">
        <f>'pure data'!O1421</f>
        <v>FEEG2001 - Eurobot 5</v>
      </c>
      <c r="K1421">
        <f>'pure data'!P1421</f>
        <v>510671104</v>
      </c>
      <c r="L1421">
        <f>'pure data'!Q1421</f>
        <v>0</v>
      </c>
      <c r="M1421" t="str">
        <f>'pure data'!T1421</f>
        <v>yes</v>
      </c>
      <c r="N1421" t="str">
        <f>'pure data'!D1421</f>
        <v>Use</v>
      </c>
      <c r="O1421" t="str">
        <f>'pure data'!E1421 &amp; " " &amp; 'pure data'!F1421</f>
        <v>J. P. M. V. jpmv1g14</v>
      </c>
      <c r="P1421" t="s">
        <v>2130</v>
      </c>
      <c r="Q1421" s="1">
        <f>'pure data'!C1421</f>
        <v>42431.375</v>
      </c>
      <c r="R1421" s="1">
        <f>'pure data'!L1421</f>
        <v>42432.012499999997</v>
      </c>
      <c r="S1421" t="str">
        <f>'pure data'!F1421 &amp; "@soton.ac.uk"</f>
        <v>jpmv1g14@soton.ac.uk</v>
      </c>
      <c r="T1421">
        <f>'pure data'!B1421</f>
        <v>508579</v>
      </c>
      <c r="U1421" t="str">
        <f>'pure data'!R1421</f>
        <v>2016/3</v>
      </c>
      <c r="V1421" t="str">
        <f>'pure data'!M1421</f>
        <v>L. Wollatz</v>
      </c>
    </row>
    <row r="1422" spans="2:22" x14ac:dyDescent="0.2">
      <c r="B1422" t="str">
        <f>'pure data'!A1422</f>
        <v>Printer 29</v>
      </c>
      <c r="C1422">
        <f>'pure data'!G1422</f>
        <v>426985985</v>
      </c>
      <c r="D1422" s="13">
        <f>'pure data'!H1422</f>
        <v>0.11458333333333333</v>
      </c>
      <c r="E1422">
        <f>'pure data'!I1422</f>
        <v>20.2</v>
      </c>
      <c r="F1422">
        <f>'pure data'!J1422</f>
        <v>5.5</v>
      </c>
      <c r="G1422" t="str">
        <f>'pure data'!K1422</f>
        <v>No</v>
      </c>
      <c r="H1422" t="str">
        <f>'pure data'!M1422</f>
        <v>L. Wollatz</v>
      </c>
      <c r="I1422" t="str">
        <f>'pure data'!N1422</f>
        <v>undergraduate</v>
      </c>
      <c r="J1422" t="str">
        <f>'pure data'!O1422</f>
        <v>FEEG2001 - Eurobot 13</v>
      </c>
      <c r="K1422">
        <f>'pure data'!P1422</f>
        <v>510312110</v>
      </c>
      <c r="L1422">
        <f>'pure data'!Q1422</f>
        <v>0</v>
      </c>
      <c r="M1422" t="str">
        <f>'pure data'!T1422</f>
        <v>yes</v>
      </c>
      <c r="N1422" t="str">
        <f>'pure data'!D1422</f>
        <v>Use</v>
      </c>
      <c r="O1422" t="str">
        <f>'pure data'!E1422 &amp; " " &amp; 'pure data'!F1422</f>
        <v>Ciprian Blujoea cb5g14</v>
      </c>
      <c r="P1422" t="s">
        <v>2130</v>
      </c>
      <c r="Q1422" s="1">
        <f>'pure data'!C1422</f>
        <v>42431.375</v>
      </c>
      <c r="R1422" s="1">
        <f>'pure data'!L1422</f>
        <v>42431.489583333336</v>
      </c>
      <c r="S1422" t="str">
        <f>'pure data'!F1422 &amp; "@soton.ac.uk"</f>
        <v>cb5g14@soton.ac.uk</v>
      </c>
      <c r="T1422">
        <f>'pure data'!B1422</f>
        <v>508733</v>
      </c>
      <c r="U1422" t="str">
        <f>'pure data'!R1422</f>
        <v>2016/3</v>
      </c>
      <c r="V1422" t="str">
        <f>'pure data'!M1422</f>
        <v>L. Wollatz</v>
      </c>
    </row>
    <row r="1423" spans="2:22" x14ac:dyDescent="0.2">
      <c r="B1423" t="str">
        <f>'pure data'!A1423</f>
        <v>Printer 24</v>
      </c>
      <c r="C1423">
        <f>'pure data'!G1423</f>
        <v>429738832</v>
      </c>
      <c r="D1423" s="13">
        <f>'pure data'!H1423</f>
        <v>0.68819444444444444</v>
      </c>
      <c r="E1423">
        <f>'pure data'!I1423</f>
        <v>167.8</v>
      </c>
      <c r="F1423">
        <f>'pure data'!J1423</f>
        <v>33.5</v>
      </c>
      <c r="G1423" t="str">
        <f>'pure data'!K1423</f>
        <v>No</v>
      </c>
      <c r="H1423" t="str">
        <f>'pure data'!M1423</f>
        <v>L. Wollatz</v>
      </c>
      <c r="I1423" t="str">
        <f>'pure data'!N1423</f>
        <v>undergraduate</v>
      </c>
      <c r="J1423" t="str">
        <f>'pure data'!O1423</f>
        <v>FEEG6012 - GDP 10</v>
      </c>
      <c r="K1423">
        <f>'pure data'!P1423</f>
        <v>510667101</v>
      </c>
      <c r="L1423">
        <f>'pure data'!Q1423</f>
        <v>0</v>
      </c>
      <c r="M1423" t="str">
        <f>'pure data'!T1423</f>
        <v>yes</v>
      </c>
      <c r="N1423" t="str">
        <f>'pure data'!D1423</f>
        <v>Use</v>
      </c>
      <c r="O1423" t="str">
        <f>'pure data'!E1423 &amp; " " &amp; 'pure data'!F1423</f>
        <v>P. C. M. S. pcms1g12</v>
      </c>
      <c r="P1423" t="s">
        <v>2130</v>
      </c>
      <c r="Q1423" s="1">
        <f>'pure data'!C1423</f>
        <v>42431.375</v>
      </c>
      <c r="R1423" s="1">
        <f>'pure data'!L1423</f>
        <v>42432.063194444447</v>
      </c>
      <c r="S1423" t="str">
        <f>'pure data'!F1423 &amp; "@soton.ac.uk"</f>
        <v>pcms1g12@soton.ac.uk</v>
      </c>
      <c r="T1423">
        <f>'pure data'!B1423</f>
        <v>503039</v>
      </c>
      <c r="U1423" t="str">
        <f>'pure data'!R1423</f>
        <v>2016/3</v>
      </c>
      <c r="V1423" t="str">
        <f>'pure data'!M1423</f>
        <v>L. Wollatz</v>
      </c>
    </row>
    <row r="1424" spans="2:22" x14ac:dyDescent="0.2">
      <c r="B1424" t="str">
        <f>'pure data'!A1424</f>
        <v>Printer 31</v>
      </c>
      <c r="C1424">
        <f>'pure data'!G1424</f>
        <v>426390507</v>
      </c>
      <c r="D1424" s="13">
        <f>'pure data'!H1424</f>
        <v>0.62361111111111112</v>
      </c>
      <c r="E1424">
        <f>'pure data'!I1424</f>
        <v>98.8</v>
      </c>
      <c r="F1424">
        <f>'pure data'!J1424</f>
        <v>27.5</v>
      </c>
      <c r="G1424" t="str">
        <f>'pure data'!K1424</f>
        <v>No</v>
      </c>
      <c r="H1424" t="str">
        <f>'pure data'!M1424</f>
        <v>L. Muscutt</v>
      </c>
      <c r="I1424" t="str">
        <f>'pure data'!N1424</f>
        <v>undergraduate</v>
      </c>
      <c r="J1424" t="str">
        <f>'pure data'!O1424</f>
        <v>FEEG3003 - IP 440</v>
      </c>
      <c r="K1424">
        <f>'pure data'!P1424</f>
        <v>510667101</v>
      </c>
      <c r="L1424" t="str">
        <f>'pure data'!Q1424</f>
        <v>(provided GDP 14 MERLIN/ FEEG2001)</v>
      </c>
      <c r="M1424" t="str">
        <f>'pure data'!T1424</f>
        <v>yes</v>
      </c>
      <c r="N1424" t="str">
        <f>'pure data'!D1424</f>
        <v>Use</v>
      </c>
      <c r="O1424" t="str">
        <f>'pure data'!E1424 &amp; " " &amp; 'pure data'!F1424</f>
        <v>Nirmalina Beena gk3g12</v>
      </c>
      <c r="P1424" t="s">
        <v>2130</v>
      </c>
      <c r="Q1424" s="1">
        <f>'pure data'!C1424</f>
        <v>42431.375</v>
      </c>
      <c r="R1424" s="1">
        <f>'pure data'!L1424</f>
        <v>42431.998611111114</v>
      </c>
      <c r="S1424" t="str">
        <f>'pure data'!F1424 &amp; "@soton.ac.uk"</f>
        <v>gk3g12@soton.ac.uk</v>
      </c>
      <c r="T1424">
        <f>'pure data'!B1424</f>
        <v>508611</v>
      </c>
      <c r="U1424" t="str">
        <f>'pure data'!R1424</f>
        <v>2016/3</v>
      </c>
      <c r="V1424" t="str">
        <f>'pure data'!M1424</f>
        <v>L. Muscutt</v>
      </c>
    </row>
    <row r="1425" spans="2:22" x14ac:dyDescent="0.2">
      <c r="B1425" t="str">
        <f>'pure data'!A1425</f>
        <v>Printer 8</v>
      </c>
      <c r="C1425">
        <f>'pure data'!G1425</f>
        <v>425494546</v>
      </c>
      <c r="D1425" s="13">
        <f>'pure data'!H1425</f>
        <v>6.1111111111111116E-2</v>
      </c>
      <c r="E1425">
        <f>'pure data'!I1425</f>
        <v>23.1</v>
      </c>
      <c r="F1425">
        <f>'pure data'!J1425</f>
        <v>3.5</v>
      </c>
      <c r="G1425" t="str">
        <f>'pure data'!K1425</f>
        <v>No</v>
      </c>
      <c r="H1425" t="str">
        <f>'pure data'!M1425</f>
        <v>L. Muscutt</v>
      </c>
      <c r="I1425" t="str">
        <f>'pure data'!N1425</f>
        <v>undergraduate</v>
      </c>
      <c r="J1425" t="str">
        <f>'pure data'!O1425</f>
        <v>FEEG6012 - GDP 60</v>
      </c>
      <c r="K1425">
        <f>'pure data'!P1425</f>
        <v>510667101</v>
      </c>
      <c r="L1425">
        <f>'pure data'!Q1425</f>
        <v>0</v>
      </c>
      <c r="M1425" t="str">
        <f>'pure data'!T1425</f>
        <v>yes</v>
      </c>
      <c r="N1425" t="str">
        <f>'pure data'!D1425</f>
        <v>Use</v>
      </c>
      <c r="O1425" t="str">
        <f>'pure data'!E1425 &amp; " " &amp; 'pure data'!F1425</f>
        <v>Myles John mj6g12</v>
      </c>
      <c r="P1425" t="s">
        <v>2130</v>
      </c>
      <c r="Q1425" s="1">
        <f>'pure data'!C1425</f>
        <v>42431.375</v>
      </c>
      <c r="R1425" s="1">
        <f>'pure data'!L1425</f>
        <v>42431.436111111114</v>
      </c>
      <c r="S1425" t="str">
        <f>'pure data'!F1425 &amp; "@soton.ac.uk"</f>
        <v>mj6g12@soton.ac.uk</v>
      </c>
      <c r="T1425">
        <f>'pure data'!B1425</f>
        <v>80211</v>
      </c>
      <c r="U1425" t="str">
        <f>'pure data'!R1425</f>
        <v>2016/3</v>
      </c>
      <c r="V1425" t="str">
        <f>'pure data'!M1425</f>
        <v>L. Muscutt</v>
      </c>
    </row>
    <row r="1426" spans="2:22" x14ac:dyDescent="0.2">
      <c r="B1426" t="str">
        <f>'pure data'!A1426</f>
        <v>Printer 13</v>
      </c>
      <c r="C1426">
        <f>'pure data'!G1426</f>
        <v>426390507</v>
      </c>
      <c r="D1426" s="13">
        <f>'pure data'!H1426</f>
        <v>1.1111111111111112E-2</v>
      </c>
      <c r="E1426">
        <f>'pure data'!I1426</f>
        <v>6.8</v>
      </c>
      <c r="F1426">
        <f>'pure data'!J1426</f>
        <v>1</v>
      </c>
      <c r="G1426" t="str">
        <f>'pure data'!K1426</f>
        <v>No</v>
      </c>
      <c r="H1426" t="str">
        <f>'pure data'!M1426</f>
        <v>L. Muscutt</v>
      </c>
      <c r="I1426" t="str">
        <f>'pure data'!N1426</f>
        <v>undergraduate</v>
      </c>
      <c r="J1426" t="str">
        <f>'pure data'!O1426</f>
        <v>FEEG3003 - IP 440</v>
      </c>
      <c r="K1426">
        <f>'pure data'!P1426</f>
        <v>510671104</v>
      </c>
      <c r="L1426">
        <f>'pure data'!Q1426</f>
        <v>0</v>
      </c>
      <c r="M1426" t="str">
        <f>'pure data'!T1426</f>
        <v>yes</v>
      </c>
      <c r="N1426" t="str">
        <f>'pure data'!D1426</f>
        <v>Use</v>
      </c>
      <c r="O1426" t="str">
        <f>'pure data'!E1426 &amp; " " &amp; 'pure data'!F1426</f>
        <v>Nirmalina Beena gk3g12</v>
      </c>
      <c r="P1426" t="s">
        <v>2130</v>
      </c>
      <c r="Q1426" s="1">
        <f>'pure data'!C1426</f>
        <v>42431.375</v>
      </c>
      <c r="R1426" s="1">
        <f>'pure data'!L1426</f>
        <v>42431.386111111111</v>
      </c>
      <c r="S1426" t="str">
        <f>'pure data'!F1426 &amp; "@soton.ac.uk"</f>
        <v>gk3g12@soton.ac.uk</v>
      </c>
      <c r="T1426">
        <f>'pure data'!B1426</f>
        <v>80233</v>
      </c>
      <c r="U1426" t="str">
        <f>'pure data'!R1426</f>
        <v>2016/3</v>
      </c>
      <c r="V1426" t="str">
        <f>'pure data'!M1426</f>
        <v>L. Muscutt</v>
      </c>
    </row>
    <row r="1427" spans="2:22" x14ac:dyDescent="0.2">
      <c r="B1427" t="str">
        <f>'pure data'!A1427</f>
        <v>Printer 1</v>
      </c>
      <c r="C1427">
        <f>'pure data'!G1427</f>
        <v>423322346</v>
      </c>
      <c r="D1427" s="13">
        <f>'pure data'!H1427</f>
        <v>0.13194444444444445</v>
      </c>
      <c r="E1427">
        <f>'pure data'!I1427</f>
        <v>82.5</v>
      </c>
      <c r="F1427">
        <f>'pure data'!J1427</f>
        <v>9</v>
      </c>
      <c r="G1427" t="str">
        <f>'pure data'!K1427</f>
        <v>No</v>
      </c>
      <c r="H1427" t="str">
        <f>'pure data'!M1427</f>
        <v>L. Muscutt</v>
      </c>
      <c r="I1427" t="str">
        <f>'pure data'!N1427</f>
        <v>undergraduate</v>
      </c>
      <c r="J1427" t="str">
        <f>'pure data'!O1427</f>
        <v>FEEG6012 - GDP 59</v>
      </c>
      <c r="K1427">
        <f>'pure data'!P1427</f>
        <v>510667101</v>
      </c>
      <c r="L1427">
        <f>'pure data'!Q1427</f>
        <v>0</v>
      </c>
      <c r="M1427" t="str">
        <f>'pure data'!T1427</f>
        <v>yes</v>
      </c>
      <c r="N1427" t="str">
        <f>'pure data'!D1427</f>
        <v>Use</v>
      </c>
      <c r="O1427" t="str">
        <f>'pure data'!E1427 &amp; " " &amp; 'pure data'!F1427</f>
        <v>Alison Dufresne ad20g09</v>
      </c>
      <c r="P1427" t="s">
        <v>2130</v>
      </c>
      <c r="Q1427" s="1">
        <f>'pure data'!C1427</f>
        <v>42431.375</v>
      </c>
      <c r="R1427" s="1">
        <f>'pure data'!L1427</f>
        <v>42431.506944444445</v>
      </c>
      <c r="S1427" t="str">
        <f>'pure data'!F1427 &amp; "@soton.ac.uk"</f>
        <v>ad20g09@soton.ac.uk</v>
      </c>
      <c r="T1427">
        <f>'pure data'!B1427</f>
        <v>63514</v>
      </c>
      <c r="U1427" t="str">
        <f>'pure data'!R1427</f>
        <v>2016/3</v>
      </c>
      <c r="V1427" t="str">
        <f>'pure data'!M1427</f>
        <v>L. Muscutt</v>
      </c>
    </row>
    <row r="1428" spans="2:22" x14ac:dyDescent="0.2">
      <c r="B1428" t="str">
        <f>'pure data'!A1428</f>
        <v>Printer 12</v>
      </c>
      <c r="C1428">
        <f>'pure data'!G1428</f>
        <v>425336045</v>
      </c>
      <c r="D1428" s="13">
        <f>'pure data'!H1428</f>
        <v>8.1250000000000003E-2</v>
      </c>
      <c r="E1428">
        <f>'pure data'!I1428</f>
        <v>19.5</v>
      </c>
      <c r="F1428">
        <f>'pure data'!J1428</f>
        <v>4</v>
      </c>
      <c r="G1428" t="str">
        <f>'pure data'!K1428</f>
        <v>No</v>
      </c>
      <c r="H1428" t="str">
        <f>'pure data'!M1428</f>
        <v>L. Muscutt</v>
      </c>
      <c r="I1428" t="str">
        <f>'pure data'!N1428</f>
        <v>undergraduate</v>
      </c>
      <c r="J1428" t="str">
        <f>'pure data'!O1428</f>
        <v>FEEG6012 - GDP 38</v>
      </c>
      <c r="K1428">
        <f>'pure data'!P1428</f>
        <v>510667101</v>
      </c>
      <c r="L1428">
        <f>'pure data'!Q1428</f>
        <v>0</v>
      </c>
      <c r="M1428" t="str">
        <f>'pure data'!T1428</f>
        <v>yes</v>
      </c>
      <c r="N1428" t="str">
        <f>'pure data'!D1428</f>
        <v>Use</v>
      </c>
      <c r="O1428" t="str">
        <f>'pure data'!E1428 &amp; " " &amp; 'pure data'!F1428</f>
        <v>David Schul ds10g12</v>
      </c>
      <c r="P1428" t="s">
        <v>2130</v>
      </c>
      <c r="Q1428" s="1">
        <f>'pure data'!C1428</f>
        <v>42431.375</v>
      </c>
      <c r="R1428" s="1">
        <f>'pure data'!L1428</f>
        <v>42431.456250000003</v>
      </c>
      <c r="S1428" t="str">
        <f>'pure data'!F1428 &amp; "@soton.ac.uk"</f>
        <v>ds10g12@soton.ac.uk</v>
      </c>
      <c r="T1428">
        <f>'pure data'!B1428</f>
        <v>80222</v>
      </c>
      <c r="U1428" t="str">
        <f>'pure data'!R1428</f>
        <v>2016/3</v>
      </c>
      <c r="V1428" t="str">
        <f>'pure data'!M1428</f>
        <v>L. Muscutt</v>
      </c>
    </row>
    <row r="1429" spans="2:22" x14ac:dyDescent="0.2">
      <c r="B1429" t="str">
        <f>'pure data'!A1429</f>
        <v>Printer 20</v>
      </c>
      <c r="C1429">
        <f>'pure data'!G1429</f>
        <v>425194356</v>
      </c>
      <c r="D1429" s="13">
        <f>'pure data'!H1429</f>
        <v>2.7777777777777776E-2</v>
      </c>
      <c r="E1429">
        <f>'pure data'!I1429</f>
        <v>17.2</v>
      </c>
      <c r="F1429">
        <f>'pure data'!J1429</f>
        <v>2</v>
      </c>
      <c r="G1429" t="str">
        <f>'pure data'!K1429</f>
        <v>No</v>
      </c>
      <c r="H1429" t="str">
        <f>'pure data'!M1429</f>
        <v>L. Muscutt</v>
      </c>
      <c r="I1429" t="str">
        <f>'pure data'!N1429</f>
        <v>undergraduate</v>
      </c>
      <c r="J1429" t="str">
        <f>'pure data'!O1429</f>
        <v>FEEG3003 - IP 437</v>
      </c>
      <c r="K1429">
        <f>'pure data'!P1429</f>
        <v>510671109</v>
      </c>
      <c r="L1429">
        <f>'pure data'!Q1429</f>
        <v>0</v>
      </c>
      <c r="M1429" t="str">
        <f>'pure data'!T1429</f>
        <v>yes</v>
      </c>
      <c r="N1429" t="str">
        <f>'pure data'!D1429</f>
        <v>Use</v>
      </c>
      <c r="O1429" t="str">
        <f>'pure data'!E1429 &amp; " " &amp; 'pure data'!F1429</f>
        <v>W. X. wx2g12</v>
      </c>
      <c r="P1429" t="s">
        <v>2130</v>
      </c>
      <c r="Q1429" s="1">
        <f>'pure data'!C1429</f>
        <v>42431.375</v>
      </c>
      <c r="R1429" s="1">
        <f>'pure data'!L1429</f>
        <v>42431.402777777781</v>
      </c>
      <c r="S1429" t="str">
        <f>'pure data'!F1429 &amp; "@soton.ac.uk"</f>
        <v>wx2g12@soton.ac.uk</v>
      </c>
      <c r="T1429">
        <f>'pure data'!B1429</f>
        <v>84097</v>
      </c>
      <c r="U1429" t="str">
        <f>'pure data'!R1429</f>
        <v>2016/3</v>
      </c>
      <c r="V1429" t="str">
        <f>'pure data'!M1429</f>
        <v>L. Muscutt</v>
      </c>
    </row>
    <row r="1430" spans="2:22" x14ac:dyDescent="0.2">
      <c r="B1430" t="str">
        <f>'pure data'!A1430</f>
        <v>Printer 20</v>
      </c>
      <c r="C1430">
        <f>'pure data'!G1430</f>
        <v>426374153</v>
      </c>
      <c r="D1430" s="13">
        <f>'pure data'!H1430</f>
        <v>7.2916666666666671E-2</v>
      </c>
      <c r="E1430">
        <f>'pure data'!I1430</f>
        <v>22.3</v>
      </c>
      <c r="F1430">
        <f>'pure data'!J1430</f>
        <v>4</v>
      </c>
      <c r="G1430" t="str">
        <f>'pure data'!K1430</f>
        <v>No</v>
      </c>
      <c r="H1430" t="str">
        <f>'pure data'!M1430</f>
        <v>L. Muscutt</v>
      </c>
      <c r="I1430" t="str">
        <f>'pure data'!N1430</f>
        <v>undergraduate</v>
      </c>
      <c r="J1430" t="str">
        <f>'pure data'!O1430</f>
        <v>FEEG3003 - IP 355</v>
      </c>
      <c r="K1430">
        <f>'pure data'!P1430</f>
        <v>510671105</v>
      </c>
      <c r="L1430">
        <f>'pure data'!Q1430</f>
        <v>0</v>
      </c>
      <c r="M1430" t="str">
        <f>'pure data'!T1430</f>
        <v>yes</v>
      </c>
      <c r="N1430" t="str">
        <f>'pure data'!D1430</f>
        <v>Use</v>
      </c>
      <c r="O1430" t="str">
        <f>'pure data'!E1430 &amp; " " &amp; 'pure data'!F1430</f>
        <v>Samuel Sheehy ses1u12</v>
      </c>
      <c r="P1430" t="s">
        <v>2130</v>
      </c>
      <c r="Q1430" s="1">
        <f>'pure data'!C1430</f>
        <v>42431.402777777781</v>
      </c>
      <c r="R1430" s="1">
        <f>'pure data'!L1430</f>
        <v>42431.475694444445</v>
      </c>
      <c r="S1430" t="str">
        <f>'pure data'!F1430 &amp; "@soton.ac.uk"</f>
        <v>ses1u12@soton.ac.uk</v>
      </c>
      <c r="T1430">
        <f>'pure data'!B1430</f>
        <v>84097</v>
      </c>
      <c r="U1430" t="str">
        <f>'pure data'!R1430</f>
        <v>2016/3</v>
      </c>
      <c r="V1430" t="str">
        <f>'pure data'!M1430</f>
        <v>L. Muscutt</v>
      </c>
    </row>
    <row r="1431" spans="2:22" x14ac:dyDescent="0.2">
      <c r="B1431" t="str">
        <f>'pure data'!A1431</f>
        <v>Printer 10</v>
      </c>
      <c r="C1431">
        <f>'pure data'!G1431</f>
        <v>427471101</v>
      </c>
      <c r="D1431" s="13">
        <f>'pure data'!H1431</f>
        <v>5.6250000000000001E-2</v>
      </c>
      <c r="E1431">
        <f>'pure data'!I1431</f>
        <v>10.7</v>
      </c>
      <c r="F1431">
        <f>'pure data'!J1431</f>
        <v>3</v>
      </c>
      <c r="G1431" t="str">
        <f>'pure data'!K1431</f>
        <v>No</v>
      </c>
      <c r="H1431" t="str">
        <f>'pure data'!M1431</f>
        <v>L. Muscutt</v>
      </c>
      <c r="I1431" t="str">
        <f>'pure data'!N1431</f>
        <v>undergraduate</v>
      </c>
      <c r="J1431" t="str">
        <f>'pure data'!O1431</f>
        <v>FEEG2001 - Eurobot 11</v>
      </c>
      <c r="K1431">
        <f>'pure data'!P1431</f>
        <v>510312110</v>
      </c>
      <c r="L1431">
        <f>'pure data'!Q1431</f>
        <v>0</v>
      </c>
      <c r="M1431" t="str">
        <f>'pure data'!T1431</f>
        <v>yes</v>
      </c>
      <c r="N1431" t="str">
        <f>'pure data'!D1431</f>
        <v>Use</v>
      </c>
      <c r="O1431" t="str">
        <f>'pure data'!E1431 &amp; " " &amp; 'pure data'!F1431</f>
        <v>A. A. aa13g14</v>
      </c>
      <c r="P1431" t="s">
        <v>2130</v>
      </c>
      <c r="Q1431" s="1">
        <f>'pure data'!C1431</f>
        <v>42431.375</v>
      </c>
      <c r="R1431" s="1">
        <f>'pure data'!L1431</f>
        <v>42431.431250000001</v>
      </c>
      <c r="S1431" t="str">
        <f>'pure data'!F1431 &amp; "@soton.ac.uk"</f>
        <v>aa13g14@soton.ac.uk</v>
      </c>
      <c r="T1431">
        <f>'pure data'!B1431</f>
        <v>80265</v>
      </c>
      <c r="U1431" t="str">
        <f>'pure data'!R1431</f>
        <v>2016/3</v>
      </c>
      <c r="V1431" t="str">
        <f>'pure data'!M1431</f>
        <v>L. Muscutt</v>
      </c>
    </row>
    <row r="1432" spans="2:22" x14ac:dyDescent="0.2">
      <c r="B1432" t="str">
        <f>'pure data'!A1432</f>
        <v>Printer 4</v>
      </c>
      <c r="C1432">
        <f>'pure data'!G1432</f>
        <v>425339214</v>
      </c>
      <c r="D1432" s="13">
        <f>'pure data'!H1432</f>
        <v>3.0555555555555555E-2</v>
      </c>
      <c r="E1432">
        <f>'pure data'!I1432</f>
        <v>8</v>
      </c>
      <c r="F1432">
        <f>'pure data'!J1432</f>
        <v>1.5</v>
      </c>
      <c r="G1432" t="str">
        <f>'pure data'!K1432</f>
        <v>No</v>
      </c>
      <c r="H1432" t="str">
        <f>'pure data'!M1432</f>
        <v>L. Muscutt</v>
      </c>
      <c r="I1432" t="str">
        <f>'pure data'!N1432</f>
        <v>undergraduate</v>
      </c>
      <c r="J1432" t="str">
        <f>'pure data'!O1432</f>
        <v>FEEG3003 - IP 557</v>
      </c>
      <c r="K1432">
        <f>'pure data'!P1432</f>
        <v>510671108</v>
      </c>
      <c r="L1432">
        <f>'pure data'!Q1432</f>
        <v>0</v>
      </c>
      <c r="M1432" t="str">
        <f>'pure data'!T1432</f>
        <v>yes</v>
      </c>
      <c r="N1432" t="str">
        <f>'pure data'!D1432</f>
        <v>Use</v>
      </c>
      <c r="O1432" t="str">
        <f>'pure data'!E1432 &amp; " " &amp; 'pure data'!F1432</f>
        <v>J. G. jg9g12</v>
      </c>
      <c r="P1432" t="s">
        <v>2130</v>
      </c>
      <c r="Q1432" s="1">
        <f>'pure data'!C1432</f>
        <v>42431.375</v>
      </c>
      <c r="R1432" s="1">
        <f>'pure data'!L1432</f>
        <v>42431.405555555553</v>
      </c>
      <c r="S1432" t="str">
        <f>'pure data'!F1432 &amp; "@soton.ac.uk"</f>
        <v>jg9g12@soton.ac.uk</v>
      </c>
      <c r="T1432">
        <f>'pure data'!B1432</f>
        <v>83908</v>
      </c>
      <c r="U1432" t="str">
        <f>'pure data'!R1432</f>
        <v>2016/3</v>
      </c>
      <c r="V1432" t="str">
        <f>'pure data'!M1432</f>
        <v>L. Muscutt</v>
      </c>
    </row>
    <row r="1433" spans="2:22" x14ac:dyDescent="0.2">
      <c r="B1433" t="str">
        <f>'pure data'!A1433</f>
        <v>Printer 3</v>
      </c>
      <c r="C1433">
        <f>'pure data'!G1433</f>
        <v>426270897</v>
      </c>
      <c r="D1433" s="13">
        <f>'pure data'!H1433</f>
        <v>2.1527777777777781E-2</v>
      </c>
      <c r="E1433">
        <f>'pure data'!I1433</f>
        <v>6.5</v>
      </c>
      <c r="F1433">
        <f>'pure data'!J1433</f>
        <v>1.5</v>
      </c>
      <c r="G1433" t="str">
        <f>'pure data'!K1433</f>
        <v>No</v>
      </c>
      <c r="H1433" t="str">
        <f>'pure data'!M1433</f>
        <v>L. Muscutt</v>
      </c>
      <c r="I1433" t="str">
        <f>'pure data'!N1433</f>
        <v>undergraduate</v>
      </c>
      <c r="J1433" t="str">
        <f>'pure data'!O1433</f>
        <v>FEEG3003 - IP 525</v>
      </c>
      <c r="K1433">
        <f>'pure data'!P1433</f>
        <v>510671108</v>
      </c>
      <c r="L1433">
        <f>'pure data'!Q1433</f>
        <v>0</v>
      </c>
      <c r="M1433" t="str">
        <f>'pure data'!T1433</f>
        <v>yes</v>
      </c>
      <c r="N1433" t="str">
        <f>'pure data'!D1433</f>
        <v>Use</v>
      </c>
      <c r="O1433" t="str">
        <f>'pure data'!E1433 &amp; " " &amp; 'pure data'!F1433</f>
        <v>Aniket Chopda ac9g13</v>
      </c>
      <c r="P1433" t="s">
        <v>2130</v>
      </c>
      <c r="Q1433" s="1">
        <f>'pure data'!C1433</f>
        <v>42431.375</v>
      </c>
      <c r="R1433" s="1">
        <f>'pure data'!L1433</f>
        <v>42431.396527777775</v>
      </c>
      <c r="S1433" t="str">
        <f>'pure data'!F1433 &amp; "@soton.ac.uk"</f>
        <v>ac9g13@soton.ac.uk</v>
      </c>
      <c r="T1433">
        <f>'pure data'!B1433</f>
        <v>82953</v>
      </c>
      <c r="U1433" t="str">
        <f>'pure data'!R1433</f>
        <v>2016/3</v>
      </c>
      <c r="V1433" t="str">
        <f>'pure data'!M1433</f>
        <v>L. Muscutt</v>
      </c>
    </row>
    <row r="1434" spans="2:22" x14ac:dyDescent="0.2">
      <c r="B1434" t="str">
        <f>'pure data'!A1434</f>
        <v>Printer 28</v>
      </c>
      <c r="C1434">
        <f>'pure data'!G1434</f>
        <v>427173526</v>
      </c>
      <c r="D1434" s="13">
        <f>'pure data'!H1434</f>
        <v>0.41041666666666665</v>
      </c>
      <c r="E1434">
        <f>'pure data'!I1434</f>
        <v>84</v>
      </c>
      <c r="F1434">
        <f>'pure data'!J1434</f>
        <v>19</v>
      </c>
      <c r="G1434" t="str">
        <f>'pure data'!K1434</f>
        <v>No</v>
      </c>
      <c r="H1434" t="str">
        <f>'pure data'!M1434</f>
        <v>L. Muscutt</v>
      </c>
      <c r="I1434" t="str">
        <f>'pure data'!N1434</f>
        <v>undergraduate</v>
      </c>
      <c r="J1434" t="str">
        <f>'pure data'!O1434</f>
        <v>FEEG2001 - Eurobot 10</v>
      </c>
      <c r="K1434">
        <f>'pure data'!P1434</f>
        <v>510312110</v>
      </c>
      <c r="L1434">
        <f>'pure data'!Q1434</f>
        <v>0</v>
      </c>
      <c r="M1434" t="str">
        <f>'pure data'!T1434</f>
        <v>yes</v>
      </c>
      <c r="N1434" t="str">
        <f>'pure data'!D1434</f>
        <v>Use</v>
      </c>
      <c r="O1434" t="str">
        <f>'pure data'!E1434 &amp; " " &amp; 'pure data'!F1434</f>
        <v>Michael Reeson mr9g14</v>
      </c>
      <c r="P1434" t="s">
        <v>2130</v>
      </c>
      <c r="Q1434" s="1">
        <f>'pure data'!C1434</f>
        <v>42431.406944444447</v>
      </c>
      <c r="R1434" s="1">
        <f>'pure data'!L1434</f>
        <v>42431.817361111112</v>
      </c>
      <c r="S1434" t="str">
        <f>'pure data'!F1434 &amp; "@soton.ac.uk"</f>
        <v>mr9g14@soton.ac.uk</v>
      </c>
      <c r="T1434">
        <f>'pure data'!B1434</f>
        <v>503090</v>
      </c>
      <c r="U1434" t="str">
        <f>'pure data'!R1434</f>
        <v>2016/3</v>
      </c>
      <c r="V1434" t="str">
        <f>'pure data'!M1434</f>
        <v>L. Muscutt</v>
      </c>
    </row>
    <row r="1435" spans="2:22" x14ac:dyDescent="0.2">
      <c r="B1435" t="str">
        <f>'pure data'!A1435</f>
        <v>Printer 13</v>
      </c>
      <c r="C1435">
        <f>'pure data'!G1435</f>
        <v>426390507</v>
      </c>
      <c r="D1435" s="13">
        <f>'pure data'!H1435</f>
        <v>7.1527777777777787E-2</v>
      </c>
      <c r="E1435">
        <f>'pure data'!I1435</f>
        <v>13.7</v>
      </c>
      <c r="F1435">
        <f>'pure data'!J1435</f>
        <v>3.5</v>
      </c>
      <c r="G1435" t="str">
        <f>'pure data'!K1435</f>
        <v>No</v>
      </c>
      <c r="H1435" t="str">
        <f>'pure data'!M1435</f>
        <v>E. Kartaki</v>
      </c>
      <c r="I1435" t="str">
        <f>'pure data'!N1435</f>
        <v>undergraduate</v>
      </c>
      <c r="J1435" t="str">
        <f>'pure data'!O1435</f>
        <v>FEEG3003 - IP 440</v>
      </c>
      <c r="K1435">
        <f>'pure data'!P1435</f>
        <v>510671104</v>
      </c>
      <c r="L1435">
        <f>'pure data'!Q1435</f>
        <v>0</v>
      </c>
      <c r="M1435" t="str">
        <f>'pure data'!T1435</f>
        <v>yes</v>
      </c>
      <c r="N1435" t="str">
        <f>'pure data'!D1435</f>
        <v>Use</v>
      </c>
      <c r="O1435" t="str">
        <f>'pure data'!E1435 &amp; " " &amp; 'pure data'!F1435</f>
        <v>Nirmalina Beena gk3g12</v>
      </c>
      <c r="P1435" t="s">
        <v>2130</v>
      </c>
      <c r="Q1435" s="1">
        <f>'pure data'!C1435</f>
        <v>42431.386111111111</v>
      </c>
      <c r="R1435" s="1">
        <f>'pure data'!L1435</f>
        <v>42431.457638888889</v>
      </c>
      <c r="S1435" t="str">
        <f>'pure data'!F1435 &amp; "@soton.ac.uk"</f>
        <v>gk3g12@soton.ac.uk</v>
      </c>
      <c r="T1435">
        <f>'pure data'!B1435</f>
        <v>80233</v>
      </c>
      <c r="U1435" t="str">
        <f>'pure data'!R1435</f>
        <v>2016/3</v>
      </c>
      <c r="V1435" t="str">
        <f>'pure data'!M1435</f>
        <v>E. Kartaki</v>
      </c>
    </row>
    <row r="1436" spans="2:22" x14ac:dyDescent="0.2">
      <c r="B1436" t="str">
        <f>'pure data'!A1436</f>
        <v>Printer 11</v>
      </c>
      <c r="C1436">
        <f>'pure data'!G1436</f>
        <v>426172887</v>
      </c>
      <c r="D1436" s="13">
        <f>'pure data'!H1436</f>
        <v>3.888888888888889E-2</v>
      </c>
      <c r="E1436">
        <f>'pure data'!I1436</f>
        <v>10.199999999999999</v>
      </c>
      <c r="F1436">
        <f>'pure data'!J1436</f>
        <v>2</v>
      </c>
      <c r="G1436" t="str">
        <f>'pure data'!K1436</f>
        <v>No</v>
      </c>
      <c r="H1436" t="str">
        <f>'pure data'!M1436</f>
        <v>E. Kartaki</v>
      </c>
      <c r="I1436" t="str">
        <f>'pure data'!N1436</f>
        <v>undergraduate</v>
      </c>
      <c r="J1436" t="str">
        <f>'pure data'!O1436</f>
        <v>FEEG3003 - IP 435</v>
      </c>
      <c r="K1436">
        <f>'pure data'!P1436</f>
        <v>510671109</v>
      </c>
      <c r="L1436">
        <f>'pure data'!Q1436</f>
        <v>0</v>
      </c>
      <c r="M1436" t="str">
        <f>'pure data'!T1436</f>
        <v>yes</v>
      </c>
      <c r="N1436" t="str">
        <f>'pure data'!D1436</f>
        <v>Use</v>
      </c>
      <c r="O1436" t="str">
        <f>'pure data'!E1436 &amp; " " &amp; 'pure data'!F1436</f>
        <v>J. R. jr14g13</v>
      </c>
      <c r="P1436" t="s">
        <v>2130</v>
      </c>
      <c r="Q1436" s="1">
        <f>'pure data'!C1436</f>
        <v>42431.375</v>
      </c>
      <c r="R1436" s="1">
        <f>'pure data'!L1436</f>
        <v>42431.413888888892</v>
      </c>
      <c r="S1436" t="str">
        <f>'pure data'!F1436 &amp; "@soton.ac.uk"</f>
        <v>jr14g13@soton.ac.uk</v>
      </c>
      <c r="T1436">
        <f>'pure data'!B1436</f>
        <v>80215</v>
      </c>
      <c r="U1436" t="str">
        <f>'pure data'!R1436</f>
        <v>2016/3</v>
      </c>
      <c r="V1436" t="str">
        <f>'pure data'!M1436</f>
        <v>E. Kartaki</v>
      </c>
    </row>
    <row r="1437" spans="2:22" x14ac:dyDescent="0.2">
      <c r="B1437" t="str">
        <f>'pure data'!A1437</f>
        <v>Printer 2</v>
      </c>
      <c r="C1437">
        <f>'pure data'!G1437</f>
        <v>425194356</v>
      </c>
      <c r="D1437" s="13">
        <f>'pure data'!H1437</f>
        <v>1.9444444444444445E-2</v>
      </c>
      <c r="E1437">
        <f>'pure data'!I1437</f>
        <v>9.5</v>
      </c>
      <c r="F1437">
        <f>'pure data'!J1437</f>
        <v>1.5</v>
      </c>
      <c r="G1437" t="str">
        <f>'pure data'!K1437</f>
        <v>No</v>
      </c>
      <c r="H1437" t="str">
        <f>'pure data'!M1437</f>
        <v>E. Kartaki</v>
      </c>
      <c r="I1437" t="str">
        <f>'pure data'!N1437</f>
        <v>undergraduate</v>
      </c>
      <c r="J1437" t="str">
        <f>'pure data'!O1437</f>
        <v>FEEG3003 - IP 437</v>
      </c>
      <c r="K1437">
        <f>'pure data'!P1437</f>
        <v>510671109</v>
      </c>
      <c r="L1437">
        <f>'pure data'!Q1437</f>
        <v>0</v>
      </c>
      <c r="M1437" t="str">
        <f>'pure data'!T1437</f>
        <v>yes</v>
      </c>
      <c r="N1437" t="str">
        <f>'pure data'!D1437</f>
        <v>Use</v>
      </c>
      <c r="O1437" t="str">
        <f>'pure data'!E1437 &amp; " " &amp; 'pure data'!F1437</f>
        <v>W. X. wx2g12</v>
      </c>
      <c r="P1437" t="s">
        <v>2130</v>
      </c>
      <c r="Q1437" s="1">
        <f>'pure data'!C1437</f>
        <v>42431.375</v>
      </c>
      <c r="R1437" s="1">
        <f>'pure data'!L1437</f>
        <v>42431.394444444442</v>
      </c>
      <c r="S1437" t="str">
        <f>'pure data'!F1437 &amp; "@soton.ac.uk"</f>
        <v>wx2g12@soton.ac.uk</v>
      </c>
      <c r="T1437">
        <f>'pure data'!B1437</f>
        <v>63116</v>
      </c>
      <c r="U1437" t="str">
        <f>'pure data'!R1437</f>
        <v>2016/3</v>
      </c>
      <c r="V1437" t="str">
        <f>'pure data'!M1437</f>
        <v>E. Kartaki</v>
      </c>
    </row>
    <row r="1438" spans="2:22" x14ac:dyDescent="0.2">
      <c r="B1438" t="str">
        <f>'pure data'!A1438</f>
        <v>Printer 12</v>
      </c>
      <c r="C1438">
        <f>'pure data'!G1438</f>
        <v>424565202</v>
      </c>
      <c r="D1438" s="13">
        <f>'pure data'!H1438</f>
        <v>7.2916666666666671E-2</v>
      </c>
      <c r="E1438">
        <f>'pure data'!I1438</f>
        <v>21.7</v>
      </c>
      <c r="F1438">
        <f>'pure data'!J1438</f>
        <v>4</v>
      </c>
      <c r="G1438" t="str">
        <f>'pure data'!K1438</f>
        <v>No</v>
      </c>
      <c r="H1438" t="str">
        <f>'pure data'!M1438</f>
        <v>E. Kartaki</v>
      </c>
      <c r="I1438" t="str">
        <f>'pure data'!N1438</f>
        <v>undergraduate</v>
      </c>
      <c r="J1438" t="str">
        <f>'pure data'!O1438</f>
        <v>FEEG6012 - GDP 70</v>
      </c>
      <c r="K1438">
        <f>'pure data'!P1438</f>
        <v>510667101</v>
      </c>
      <c r="L1438">
        <f>'pure data'!Q1438</f>
        <v>0</v>
      </c>
      <c r="M1438" t="str">
        <f>'pure data'!T1438</f>
        <v>yes</v>
      </c>
      <c r="N1438" t="str">
        <f>'pure data'!D1438</f>
        <v>Use</v>
      </c>
      <c r="O1438" t="str">
        <f>'pure data'!E1438 &amp; " " &amp; 'pure data'!F1438</f>
        <v>C. M. cm13g11</v>
      </c>
      <c r="P1438" t="s">
        <v>2130</v>
      </c>
      <c r="Q1438" s="1">
        <f>'pure data'!C1438</f>
        <v>42431.456250000003</v>
      </c>
      <c r="R1438" s="1">
        <f>'pure data'!L1438</f>
        <v>42431.529166666667</v>
      </c>
      <c r="S1438" t="str">
        <f>'pure data'!F1438 &amp; "@soton.ac.uk"</f>
        <v>cm13g11@soton.ac.uk</v>
      </c>
      <c r="T1438">
        <f>'pure data'!B1438</f>
        <v>80222</v>
      </c>
      <c r="U1438" t="str">
        <f>'pure data'!R1438</f>
        <v>2016/3</v>
      </c>
      <c r="V1438" t="str">
        <f>'pure data'!M1438</f>
        <v>E. Kartaki</v>
      </c>
    </row>
    <row r="1439" spans="2:22" x14ac:dyDescent="0.2">
      <c r="B1439" t="str">
        <f>'pure data'!A1439</f>
        <v>Printer 10</v>
      </c>
      <c r="C1439">
        <f>'pure data'!G1439</f>
        <v>426993821</v>
      </c>
      <c r="D1439" s="13">
        <f>'pure data'!H1439</f>
        <v>5.5555555555555552E-2</v>
      </c>
      <c r="E1439">
        <f>'pure data'!I1439</f>
        <v>11.2</v>
      </c>
      <c r="F1439">
        <f>'pure data'!J1439</f>
        <v>3</v>
      </c>
      <c r="G1439" t="str">
        <f>'pure data'!K1439</f>
        <v>No</v>
      </c>
      <c r="H1439" t="str">
        <f>'pure data'!M1439</f>
        <v>E. Kartaki</v>
      </c>
      <c r="I1439" t="str">
        <f>'pure data'!N1439</f>
        <v>undergraduate</v>
      </c>
      <c r="J1439" t="str">
        <f>'pure data'!O1439</f>
        <v>FEEG2001 - Eurobot 9</v>
      </c>
      <c r="K1439">
        <f>'pure data'!P1439</f>
        <v>510312110</v>
      </c>
      <c r="L1439">
        <f>'pure data'!Q1439</f>
        <v>0</v>
      </c>
      <c r="M1439" t="str">
        <f>'pure data'!T1439</f>
        <v>yes</v>
      </c>
      <c r="N1439" t="str">
        <f>'pure data'!D1439</f>
        <v>Use</v>
      </c>
      <c r="O1439" t="str">
        <f>'pure data'!E1439 &amp; " " &amp; 'pure data'!F1439</f>
        <v>A. K. ak8g14</v>
      </c>
      <c r="P1439" t="s">
        <v>2130</v>
      </c>
      <c r="Q1439" s="1">
        <f>'pure data'!C1439</f>
        <v>42431.431250000001</v>
      </c>
      <c r="R1439" s="1">
        <f>'pure data'!L1439</f>
        <v>42431.486805555556</v>
      </c>
      <c r="S1439" t="str">
        <f>'pure data'!F1439 &amp; "@soton.ac.uk"</f>
        <v>ak8g14@soton.ac.uk</v>
      </c>
      <c r="T1439">
        <f>'pure data'!B1439</f>
        <v>80265</v>
      </c>
      <c r="U1439" t="str">
        <f>'pure data'!R1439</f>
        <v>2016/3</v>
      </c>
      <c r="V1439" t="str">
        <f>'pure data'!M1439</f>
        <v>E. Kartaki</v>
      </c>
    </row>
    <row r="1440" spans="2:22" x14ac:dyDescent="0.2">
      <c r="B1440" t="str">
        <f>'pure data'!A1440</f>
        <v>Printer 8</v>
      </c>
      <c r="C1440">
        <f>'pure data'!G1440</f>
        <v>425336045</v>
      </c>
      <c r="D1440" s="13">
        <f>'pure data'!H1440</f>
        <v>6.5277777777777782E-2</v>
      </c>
      <c r="E1440">
        <f>'pure data'!I1440</f>
        <v>22.3</v>
      </c>
      <c r="F1440">
        <f>'pure data'!J1440</f>
        <v>3.5</v>
      </c>
      <c r="G1440" t="str">
        <f>'pure data'!K1440</f>
        <v>No</v>
      </c>
      <c r="H1440" t="str">
        <f>'pure data'!M1440</f>
        <v>E. Kartaki</v>
      </c>
      <c r="I1440" t="str">
        <f>'pure data'!N1440</f>
        <v>undergraduate</v>
      </c>
      <c r="J1440" t="str">
        <f>'pure data'!O1440</f>
        <v>FEEG6012 - GDP 38</v>
      </c>
      <c r="K1440">
        <f>'pure data'!P1440</f>
        <v>510667101</v>
      </c>
      <c r="L1440">
        <f>'pure data'!Q1440</f>
        <v>0</v>
      </c>
      <c r="M1440" t="str">
        <f>'pure data'!T1440</f>
        <v>yes</v>
      </c>
      <c r="N1440" t="str">
        <f>'pure data'!D1440</f>
        <v>Use</v>
      </c>
      <c r="O1440" t="str">
        <f>'pure data'!E1440 &amp; " " &amp; 'pure data'!F1440</f>
        <v>David Schul ds10g12</v>
      </c>
      <c r="P1440" t="s">
        <v>2130</v>
      </c>
      <c r="Q1440" s="1">
        <f>'pure data'!C1440</f>
        <v>42431.436111111114</v>
      </c>
      <c r="R1440" s="1">
        <f>'pure data'!L1440</f>
        <v>42431.501388888893</v>
      </c>
      <c r="S1440" t="str">
        <f>'pure data'!F1440 &amp; "@soton.ac.uk"</f>
        <v>ds10g12@soton.ac.uk</v>
      </c>
      <c r="T1440">
        <f>'pure data'!B1440</f>
        <v>80211</v>
      </c>
      <c r="U1440" t="str">
        <f>'pure data'!R1440</f>
        <v>2016/3</v>
      </c>
      <c r="V1440" t="str">
        <f>'pure data'!M1440</f>
        <v>E. Kartaki</v>
      </c>
    </row>
    <row r="1441" spans="2:22" x14ac:dyDescent="0.2">
      <c r="B1441" t="str">
        <f>'pure data'!A1441</f>
        <v>Printer 21</v>
      </c>
      <c r="C1441">
        <f>'pure data'!G1441</f>
        <v>427471101</v>
      </c>
      <c r="D1441" s="13">
        <f>'pure data'!H1441</f>
        <v>9.7222222222222224E-3</v>
      </c>
      <c r="E1441">
        <f>'pure data'!I1441</f>
        <v>2</v>
      </c>
      <c r="F1441">
        <f>'pure data'!J1441</f>
        <v>0.5</v>
      </c>
      <c r="G1441" t="str">
        <f>'pure data'!K1441</f>
        <v>No</v>
      </c>
      <c r="H1441" t="str">
        <f>'pure data'!M1441</f>
        <v>L. Muscutt</v>
      </c>
      <c r="I1441" t="str">
        <f>'pure data'!N1441</f>
        <v>undergraduate</v>
      </c>
      <c r="J1441" t="str">
        <f>'pure data'!O1441</f>
        <v>FEEG2001 - Eurobot 11</v>
      </c>
      <c r="K1441">
        <f>'pure data'!P1441</f>
        <v>510312110</v>
      </c>
      <c r="L1441">
        <f>'pure data'!Q1441</f>
        <v>0</v>
      </c>
      <c r="M1441" t="str">
        <f>'pure data'!T1441</f>
        <v>yes</v>
      </c>
      <c r="N1441" t="str">
        <f>'pure data'!D1441</f>
        <v>Use</v>
      </c>
      <c r="O1441" t="str">
        <f>'pure data'!E1441 &amp; " " &amp; 'pure data'!F1441</f>
        <v>A. A. aa13g14</v>
      </c>
      <c r="P1441" t="s">
        <v>2130</v>
      </c>
      <c r="Q1441" s="1">
        <f>'pure data'!C1441</f>
        <v>42431.375</v>
      </c>
      <c r="R1441" s="1">
        <f>'pure data'!L1441</f>
        <v>42431.384722222225</v>
      </c>
      <c r="S1441" t="str">
        <f>'pure data'!F1441 &amp; "@soton.ac.uk"</f>
        <v>aa13g14@soton.ac.uk</v>
      </c>
      <c r="T1441">
        <f>'pure data'!B1441</f>
        <v>63120</v>
      </c>
      <c r="U1441" t="str">
        <f>'pure data'!R1441</f>
        <v>2016/3</v>
      </c>
      <c r="V1441" t="str">
        <f>'pure data'!M1441</f>
        <v>L. Muscutt</v>
      </c>
    </row>
    <row r="1442" spans="2:22" x14ac:dyDescent="0.2">
      <c r="B1442" t="str">
        <f>'pure data'!A1442</f>
        <v>Printer 29</v>
      </c>
      <c r="C1442">
        <f>'pure data'!G1442</f>
        <v>426985985</v>
      </c>
      <c r="D1442" s="13">
        <f>'pure data'!H1442</f>
        <v>0.13472222222222222</v>
      </c>
      <c r="E1442">
        <f>'pure data'!I1442</f>
        <v>58.4</v>
      </c>
      <c r="F1442">
        <f>'pure data'!J1442</f>
        <v>8</v>
      </c>
      <c r="G1442" t="str">
        <f>'pure data'!K1442</f>
        <v>No</v>
      </c>
      <c r="H1442" t="str">
        <f>'pure data'!M1442</f>
        <v>L. Muscutt</v>
      </c>
      <c r="I1442" t="str">
        <f>'pure data'!N1442</f>
        <v>undergraduate</v>
      </c>
      <c r="J1442" t="str">
        <f>'pure data'!O1442</f>
        <v>FEEG2001 - Eurobot 13</v>
      </c>
      <c r="K1442">
        <f>'pure data'!P1442</f>
        <v>510312110</v>
      </c>
      <c r="L1442">
        <f>'pure data'!Q1442</f>
        <v>0</v>
      </c>
      <c r="M1442" t="str">
        <f>'pure data'!T1442</f>
        <v>yes</v>
      </c>
      <c r="N1442" t="str">
        <f>'pure data'!D1442</f>
        <v>Use</v>
      </c>
      <c r="O1442" t="str">
        <f>'pure data'!E1442 &amp; " " &amp; 'pure data'!F1442</f>
        <v>Ciprian Blujoea cb5g14</v>
      </c>
      <c r="P1442" t="s">
        <v>2130</v>
      </c>
      <c r="Q1442" s="1">
        <f>'pure data'!C1442</f>
        <v>42431.489583333336</v>
      </c>
      <c r="R1442" s="1">
        <f>'pure data'!L1442</f>
        <v>42431.624305555561</v>
      </c>
      <c r="S1442" t="str">
        <f>'pure data'!F1442 &amp; "@soton.ac.uk"</f>
        <v>cb5g14@soton.ac.uk</v>
      </c>
      <c r="T1442">
        <f>'pure data'!B1442</f>
        <v>508733</v>
      </c>
      <c r="U1442" t="str">
        <f>'pure data'!R1442</f>
        <v>2016/3</v>
      </c>
      <c r="V1442" t="str">
        <f>'pure data'!M1442</f>
        <v>L. Muscutt</v>
      </c>
    </row>
    <row r="1443" spans="2:22" x14ac:dyDescent="0.2">
      <c r="B1443" t="str">
        <f>'pure data'!A1443</f>
        <v>Printer 29</v>
      </c>
      <c r="C1443">
        <f>'pure data'!G1443</f>
        <v>426374153</v>
      </c>
      <c r="D1443" s="13">
        <f>'pure data'!H1443</f>
        <v>4.027777777777778E-2</v>
      </c>
      <c r="E1443">
        <f>'pure data'!I1443</f>
        <v>20</v>
      </c>
      <c r="F1443">
        <f>'pure data'!J1443</f>
        <v>2.5</v>
      </c>
      <c r="G1443" t="str">
        <f>'pure data'!K1443</f>
        <v>No</v>
      </c>
      <c r="H1443" t="str">
        <f>'pure data'!M1443</f>
        <v>L. Muscutt</v>
      </c>
      <c r="I1443" t="str">
        <f>'pure data'!N1443</f>
        <v>undergraduate</v>
      </c>
      <c r="J1443" t="str">
        <f>'pure data'!O1443</f>
        <v>FEEG3003 - IP 355</v>
      </c>
      <c r="K1443">
        <f>'pure data'!P1443</f>
        <v>510671105</v>
      </c>
      <c r="L1443">
        <f>'pure data'!Q1443</f>
        <v>0</v>
      </c>
      <c r="M1443" t="str">
        <f>'pure data'!T1443</f>
        <v>yes</v>
      </c>
      <c r="N1443" t="str">
        <f>'pure data'!D1443</f>
        <v>Use</v>
      </c>
      <c r="O1443" t="str">
        <f>'pure data'!E1443 &amp; " " &amp; 'pure data'!F1443</f>
        <v>Samuel Sheehy ses1u12</v>
      </c>
      <c r="P1443" t="s">
        <v>2130</v>
      </c>
      <c r="Q1443" s="1">
        <f>'pure data'!C1443</f>
        <v>42431.624305555561</v>
      </c>
      <c r="R1443" s="1">
        <f>'pure data'!L1443</f>
        <v>42431.664583333339</v>
      </c>
      <c r="S1443" t="str">
        <f>'pure data'!F1443 &amp; "@soton.ac.uk"</f>
        <v>ses1u12@soton.ac.uk</v>
      </c>
      <c r="T1443">
        <f>'pure data'!B1443</f>
        <v>508733</v>
      </c>
      <c r="U1443" t="str">
        <f>'pure data'!R1443</f>
        <v>2016/3</v>
      </c>
      <c r="V1443" t="str">
        <f>'pure data'!M1443</f>
        <v>L. Muscutt</v>
      </c>
    </row>
    <row r="1444" spans="2:22" x14ac:dyDescent="0.2">
      <c r="B1444" t="str">
        <f>'pure data'!A1444</f>
        <v>Printer 11</v>
      </c>
      <c r="C1444">
        <f>'pure data'!G1444</f>
        <v>426172887</v>
      </c>
      <c r="D1444" s="13">
        <f>'pure data'!H1444</f>
        <v>6.6666666666666666E-2</v>
      </c>
      <c r="E1444">
        <f>'pure data'!I1444</f>
        <v>17.8</v>
      </c>
      <c r="F1444">
        <f>'pure data'!J1444</f>
        <v>3.5</v>
      </c>
      <c r="G1444" t="str">
        <f>'pure data'!K1444</f>
        <v>No</v>
      </c>
      <c r="H1444" t="str">
        <f>'pure data'!M1444</f>
        <v>L. Muscutt</v>
      </c>
      <c r="I1444" t="str">
        <f>'pure data'!N1444</f>
        <v>undergraduate</v>
      </c>
      <c r="J1444" t="str">
        <f>'pure data'!O1444</f>
        <v>FEEG3003 - IP 435</v>
      </c>
      <c r="K1444">
        <f>'pure data'!P1444</f>
        <v>510671109</v>
      </c>
      <c r="L1444">
        <f>'pure data'!Q1444</f>
        <v>0</v>
      </c>
      <c r="M1444" t="str">
        <f>'pure data'!T1444</f>
        <v>yes</v>
      </c>
      <c r="N1444" t="str">
        <f>'pure data'!D1444</f>
        <v>Use</v>
      </c>
      <c r="O1444" t="str">
        <f>'pure data'!E1444 &amp; " " &amp; 'pure data'!F1444</f>
        <v>J. R. jr14g13</v>
      </c>
      <c r="P1444" t="s">
        <v>2130</v>
      </c>
      <c r="Q1444" s="1">
        <f>'pure data'!C1444</f>
        <v>42431.413888888892</v>
      </c>
      <c r="R1444" s="1">
        <f>'pure data'!L1444</f>
        <v>42431.480555555558</v>
      </c>
      <c r="S1444" t="str">
        <f>'pure data'!F1444 &amp; "@soton.ac.uk"</f>
        <v>jr14g13@soton.ac.uk</v>
      </c>
      <c r="T1444">
        <f>'pure data'!B1444</f>
        <v>80215</v>
      </c>
      <c r="U1444" t="str">
        <f>'pure data'!R1444</f>
        <v>2016/3</v>
      </c>
      <c r="V1444" t="str">
        <f>'pure data'!M1444</f>
        <v>L. Muscutt</v>
      </c>
    </row>
    <row r="1445" spans="2:22" x14ac:dyDescent="0.2">
      <c r="B1445" t="str">
        <f>'pure data'!A1445</f>
        <v>Printer 13</v>
      </c>
      <c r="C1445">
        <f>'pure data'!G1445</f>
        <v>426390507</v>
      </c>
      <c r="D1445" s="13">
        <f>'pure data'!H1445</f>
        <v>1.2499999999999999E-2</v>
      </c>
      <c r="E1445">
        <f>'pure data'!I1445</f>
        <v>6.8</v>
      </c>
      <c r="F1445">
        <f>'pure data'!J1445</f>
        <v>1</v>
      </c>
      <c r="G1445" t="str">
        <f>'pure data'!K1445</f>
        <v>No</v>
      </c>
      <c r="H1445" t="str">
        <f>'pure data'!M1445</f>
        <v>K. Crawford</v>
      </c>
      <c r="I1445" t="str">
        <f>'pure data'!N1445</f>
        <v>undergraduate</v>
      </c>
      <c r="J1445" t="str">
        <f>'pure data'!O1445</f>
        <v>FEEG3003 - IP 440</v>
      </c>
      <c r="K1445">
        <f>'pure data'!P1445</f>
        <v>510671104</v>
      </c>
      <c r="L1445" t="str">
        <f>'pure data'!Q1445</f>
        <v>Print Failed</v>
      </c>
      <c r="M1445" t="str">
        <f>'pure data'!T1445</f>
        <v>no</v>
      </c>
      <c r="N1445" t="str">
        <f>'pure data'!D1445</f>
        <v>Use</v>
      </c>
      <c r="O1445" t="str">
        <f>'pure data'!E1445 &amp; " " &amp; 'pure data'!F1445</f>
        <v>Nirmalina Beena gk3g12</v>
      </c>
      <c r="P1445" t="s">
        <v>2130</v>
      </c>
      <c r="Q1445" s="1">
        <f>'pure data'!C1445</f>
        <v>42431.457638888889</v>
      </c>
      <c r="R1445" s="1">
        <f>'pure data'!L1445</f>
        <v>42431.45888888889</v>
      </c>
      <c r="S1445" t="str">
        <f>'pure data'!F1445 &amp; "@soton.ac.uk"</f>
        <v>gk3g12@soton.ac.uk</v>
      </c>
      <c r="T1445">
        <f>'pure data'!B1445</f>
        <v>80233</v>
      </c>
      <c r="U1445" t="str">
        <f>'pure data'!R1445</f>
        <v>2016/3</v>
      </c>
      <c r="V1445" t="str">
        <f>'pure data'!M1445</f>
        <v>K. Crawford</v>
      </c>
    </row>
    <row r="1446" spans="2:22" x14ac:dyDescent="0.2">
      <c r="B1446" t="str">
        <f>'pure data'!A1446</f>
        <v>Printer 21</v>
      </c>
      <c r="C1446">
        <f>'pure data'!G1446</f>
        <v>425336048</v>
      </c>
      <c r="D1446" s="13">
        <f>'pure data'!H1446</f>
        <v>8.1944444444444445E-2</v>
      </c>
      <c r="E1446">
        <f>'pure data'!I1446</f>
        <v>19.5</v>
      </c>
      <c r="F1446">
        <f>'pure data'!J1446</f>
        <v>4</v>
      </c>
      <c r="G1446" t="str">
        <f>'pure data'!K1446</f>
        <v>No</v>
      </c>
      <c r="H1446" t="str">
        <f>'pure data'!M1446</f>
        <v>K. Crawford</v>
      </c>
      <c r="I1446" t="str">
        <f>'pure data'!N1446</f>
        <v>undergraduate</v>
      </c>
      <c r="J1446" t="str">
        <f>'pure data'!O1446</f>
        <v>FEEG6012 - GDP 38</v>
      </c>
      <c r="K1446">
        <f>'pure data'!P1446</f>
        <v>510667101</v>
      </c>
      <c r="L1446">
        <f>'pure data'!Q1446</f>
        <v>0</v>
      </c>
      <c r="M1446" t="str">
        <f>'pure data'!T1446</f>
        <v>yes</v>
      </c>
      <c r="N1446" t="str">
        <f>'pure data'!D1446</f>
        <v>Use</v>
      </c>
      <c r="O1446" t="str">
        <f>'pure data'!E1446 &amp; " " &amp; 'pure data'!F1446</f>
        <v>David Schul ds10g12</v>
      </c>
      <c r="P1446" t="s">
        <v>2130</v>
      </c>
      <c r="Q1446" s="1">
        <f>'pure data'!C1446</f>
        <v>42431.384722222225</v>
      </c>
      <c r="R1446" s="1">
        <f>'pure data'!L1446</f>
        <v>42431.466666666667</v>
      </c>
      <c r="S1446" t="str">
        <f>'pure data'!F1446 &amp; "@soton.ac.uk"</f>
        <v>ds10g12@soton.ac.uk</v>
      </c>
      <c r="T1446">
        <f>'pure data'!B1446</f>
        <v>63120</v>
      </c>
      <c r="U1446" t="str">
        <f>'pure data'!R1446</f>
        <v>2016/3</v>
      </c>
      <c r="V1446" t="str">
        <f>'pure data'!M1446</f>
        <v>K. Crawford</v>
      </c>
    </row>
    <row r="1447" spans="2:22" x14ac:dyDescent="0.2">
      <c r="B1447" t="str">
        <f>'pure data'!A1447</f>
        <v>Printer 9</v>
      </c>
      <c r="C1447">
        <f>'pure data'!G1447</f>
        <v>426270897</v>
      </c>
      <c r="D1447" s="13">
        <f>'pure data'!H1447</f>
        <v>0.11180555555555556</v>
      </c>
      <c r="E1447">
        <f>'pure data'!I1447</f>
        <v>21.4</v>
      </c>
      <c r="F1447">
        <f>'pure data'!J1447</f>
        <v>5.5</v>
      </c>
      <c r="G1447" t="str">
        <f>'pure data'!K1447</f>
        <v>No</v>
      </c>
      <c r="H1447" t="str">
        <f>'pure data'!M1447</f>
        <v>K. Crawford</v>
      </c>
      <c r="I1447" t="str">
        <f>'pure data'!N1447</f>
        <v>undergraduate</v>
      </c>
      <c r="J1447" t="str">
        <f>'pure data'!O1447</f>
        <v>FEEG3003 - IP 525</v>
      </c>
      <c r="K1447">
        <f>'pure data'!P1447</f>
        <v>510671108</v>
      </c>
      <c r="L1447">
        <f>'pure data'!Q1447</f>
        <v>0</v>
      </c>
      <c r="M1447" t="str">
        <f>'pure data'!T1447</f>
        <v>yes</v>
      </c>
      <c r="N1447" t="str">
        <f>'pure data'!D1447</f>
        <v>Use</v>
      </c>
      <c r="O1447" t="str">
        <f>'pure data'!E1447 &amp; " " &amp; 'pure data'!F1447</f>
        <v>Aniket Chopda ac9g13</v>
      </c>
      <c r="P1447" t="s">
        <v>2130</v>
      </c>
      <c r="Q1447" s="1">
        <f>'pure data'!C1447</f>
        <v>42431.375</v>
      </c>
      <c r="R1447" s="1">
        <f>'pure data'!L1447</f>
        <v>42431.486805555556</v>
      </c>
      <c r="S1447" t="str">
        <f>'pure data'!F1447 &amp; "@soton.ac.uk"</f>
        <v>ac9g13@soton.ac.uk</v>
      </c>
      <c r="T1447">
        <f>'pure data'!B1447</f>
        <v>80213</v>
      </c>
      <c r="U1447" t="str">
        <f>'pure data'!R1447</f>
        <v>2016/3</v>
      </c>
      <c r="V1447" t="str">
        <f>'pure data'!M1447</f>
        <v>K. Crawford</v>
      </c>
    </row>
    <row r="1448" spans="2:22" x14ac:dyDescent="0.2">
      <c r="B1448" t="str">
        <f>'pure data'!A1448</f>
        <v>Printer 18</v>
      </c>
      <c r="C1448">
        <f>'pure data'!G1448</f>
        <v>426390507</v>
      </c>
      <c r="D1448" s="13">
        <f>'pure data'!H1448</f>
        <v>5.2777777777777778E-2</v>
      </c>
      <c r="E1448">
        <f>'pure data'!I1448</f>
        <v>6.8</v>
      </c>
      <c r="F1448">
        <f>'pure data'!J1448</f>
        <v>2.5</v>
      </c>
      <c r="G1448" t="str">
        <f>'pure data'!K1448</f>
        <v>No</v>
      </c>
      <c r="H1448" t="str">
        <f>'pure data'!M1448</f>
        <v>K. Crawford</v>
      </c>
      <c r="I1448" t="str">
        <f>'pure data'!N1448</f>
        <v>undergraduate</v>
      </c>
      <c r="J1448" t="str">
        <f>'pure data'!O1448</f>
        <v>FEEG3003 - IP 440</v>
      </c>
      <c r="K1448">
        <f>'pure data'!P1448</f>
        <v>510671104</v>
      </c>
      <c r="L1448">
        <f>'pure data'!Q1448</f>
        <v>0</v>
      </c>
      <c r="M1448" t="str">
        <f>'pure data'!T1448</f>
        <v>yes</v>
      </c>
      <c r="N1448" t="str">
        <f>'pure data'!D1448</f>
        <v>Use</v>
      </c>
      <c r="O1448" t="str">
        <f>'pure data'!E1448 &amp; " " &amp; 'pure data'!F1448</f>
        <v>Nirmalina Beena gk3g12</v>
      </c>
      <c r="P1448" t="s">
        <v>2130</v>
      </c>
      <c r="Q1448" s="1">
        <f>'pure data'!C1448</f>
        <v>42431.375</v>
      </c>
      <c r="R1448" s="1">
        <f>'pure data'!L1448</f>
        <v>42431.427777777775</v>
      </c>
      <c r="S1448" t="str">
        <f>'pure data'!F1448 &amp; "@soton.ac.uk"</f>
        <v>gk3g12@soton.ac.uk</v>
      </c>
      <c r="T1448">
        <f>'pure data'!B1448</f>
        <v>84788</v>
      </c>
      <c r="U1448" t="str">
        <f>'pure data'!R1448</f>
        <v>2016/3</v>
      </c>
      <c r="V1448" t="str">
        <f>'pure data'!M1448</f>
        <v>K. Crawford</v>
      </c>
    </row>
    <row r="1449" spans="2:22" x14ac:dyDescent="0.2">
      <c r="B1449" t="str">
        <f>'pure data'!A1449</f>
        <v>Printer 12</v>
      </c>
      <c r="C1449">
        <f>'pure data'!G1449</f>
        <v>425256076</v>
      </c>
      <c r="D1449" s="13">
        <f>'pure data'!H1449</f>
        <v>7.2916666666666671E-2</v>
      </c>
      <c r="E1449">
        <f>'pure data'!I1449</f>
        <v>21.5</v>
      </c>
      <c r="F1449">
        <f>'pure data'!J1449</f>
        <v>4</v>
      </c>
      <c r="G1449" t="str">
        <f>'pure data'!K1449</f>
        <v>No</v>
      </c>
      <c r="H1449" t="str">
        <f>'pure data'!M1449</f>
        <v>K. Crawford</v>
      </c>
      <c r="I1449" t="str">
        <f>'pure data'!N1449</f>
        <v>undergraduate</v>
      </c>
      <c r="J1449" t="str">
        <f>'pure data'!O1449</f>
        <v>FEEG6012 - GDP 70</v>
      </c>
      <c r="K1449">
        <f>'pure data'!P1449</f>
        <v>510667101</v>
      </c>
      <c r="L1449">
        <f>'pure data'!Q1449</f>
        <v>0</v>
      </c>
      <c r="M1449" t="str">
        <f>'pure data'!T1449</f>
        <v>yes</v>
      </c>
      <c r="N1449" t="str">
        <f>'pure data'!D1449</f>
        <v>Use</v>
      </c>
      <c r="O1449" t="str">
        <f>'pure data'!E1449 &amp; " " &amp; 'pure data'!F1449</f>
        <v>Y. T. S. yts2g12</v>
      </c>
      <c r="P1449" t="s">
        <v>2130</v>
      </c>
      <c r="Q1449" s="1">
        <f>'pure data'!C1449</f>
        <v>42431.529166666667</v>
      </c>
      <c r="R1449" s="1">
        <f>'pure data'!L1449</f>
        <v>42431.602083333331</v>
      </c>
      <c r="S1449" t="str">
        <f>'pure data'!F1449 &amp; "@soton.ac.uk"</f>
        <v>yts2g12@soton.ac.uk</v>
      </c>
      <c r="T1449">
        <f>'pure data'!B1449</f>
        <v>80222</v>
      </c>
      <c r="U1449" t="str">
        <f>'pure data'!R1449</f>
        <v>2016/3</v>
      </c>
      <c r="V1449" t="str">
        <f>'pure data'!M1449</f>
        <v>K. Crawford</v>
      </c>
    </row>
    <row r="1450" spans="2:22" x14ac:dyDescent="0.2">
      <c r="B1450" t="str">
        <f>'pure data'!A1450</f>
        <v>Printer 4</v>
      </c>
      <c r="C1450">
        <f>'pure data'!G1450</f>
        <v>425494546</v>
      </c>
      <c r="D1450" s="13">
        <f>'pure data'!H1450</f>
        <v>6.3888888888888884E-2</v>
      </c>
      <c r="E1450">
        <f>'pure data'!I1450</f>
        <v>27</v>
      </c>
      <c r="F1450">
        <f>'pure data'!J1450</f>
        <v>4</v>
      </c>
      <c r="G1450" t="str">
        <f>'pure data'!K1450</f>
        <v>No</v>
      </c>
      <c r="H1450" t="str">
        <f>'pure data'!M1450</f>
        <v>K. Crawford</v>
      </c>
      <c r="I1450" t="str">
        <f>'pure data'!N1450</f>
        <v>undergraduate</v>
      </c>
      <c r="J1450" t="str">
        <f>'pure data'!O1450</f>
        <v>FEEG6012 - GDP 60</v>
      </c>
      <c r="K1450">
        <f>'pure data'!P1450</f>
        <v>510667101</v>
      </c>
      <c r="L1450">
        <f>'pure data'!Q1450</f>
        <v>0</v>
      </c>
      <c r="M1450" t="str">
        <f>'pure data'!T1450</f>
        <v>yes</v>
      </c>
      <c r="N1450" t="str">
        <f>'pure data'!D1450</f>
        <v>Use</v>
      </c>
      <c r="O1450" t="str">
        <f>'pure data'!E1450 &amp; " " &amp; 'pure data'!F1450</f>
        <v>Myles John mj6g12</v>
      </c>
      <c r="P1450" t="s">
        <v>2130</v>
      </c>
      <c r="Q1450" s="1">
        <f>'pure data'!C1450</f>
        <v>42431.405555555553</v>
      </c>
      <c r="R1450" s="1">
        <f>'pure data'!L1450</f>
        <v>42431.469444444439</v>
      </c>
      <c r="S1450" t="str">
        <f>'pure data'!F1450 &amp; "@soton.ac.uk"</f>
        <v>mj6g12@soton.ac.uk</v>
      </c>
      <c r="T1450">
        <f>'pure data'!B1450</f>
        <v>83908</v>
      </c>
      <c r="U1450" t="str">
        <f>'pure data'!R1450</f>
        <v>2016/3</v>
      </c>
      <c r="V1450" t="str">
        <f>'pure data'!M1450</f>
        <v>K. Crawford</v>
      </c>
    </row>
    <row r="1451" spans="2:22" x14ac:dyDescent="0.2">
      <c r="B1451" t="str">
        <f>'pure data'!A1451</f>
        <v>Printer 2</v>
      </c>
      <c r="C1451">
        <f>'pure data'!G1451</f>
        <v>225426591</v>
      </c>
      <c r="D1451" s="13">
        <f>'pure data'!H1451</f>
        <v>0.28125</v>
      </c>
      <c r="E1451">
        <f>'pure data'!I1451</f>
        <v>98.3</v>
      </c>
      <c r="F1451">
        <f>'pure data'!J1451</f>
        <v>18.5</v>
      </c>
      <c r="G1451" t="str">
        <f>'pure data'!K1451</f>
        <v>No</v>
      </c>
      <c r="H1451" t="str">
        <f>'pure data'!M1451</f>
        <v>K. Crawford</v>
      </c>
      <c r="I1451" t="str">
        <f>'pure data'!N1451</f>
        <v>postgraduate</v>
      </c>
      <c r="J1451" t="str">
        <f>'pure data'!O1451</f>
        <v>FEEG2001 - Eurobot 4</v>
      </c>
      <c r="K1451">
        <f>'pure data'!P1451</f>
        <v>510671104</v>
      </c>
      <c r="L1451">
        <f>'pure data'!Q1451</f>
        <v>0</v>
      </c>
      <c r="M1451" t="str">
        <f>'pure data'!T1451</f>
        <v>yes</v>
      </c>
      <c r="N1451" t="str">
        <f>'pure data'!D1451</f>
        <v>Use</v>
      </c>
      <c r="O1451" t="str">
        <f>'pure data'!E1451 &amp; " " &amp; 'pure data'!F1451</f>
        <v>M. D. md1g13</v>
      </c>
      <c r="P1451" t="s">
        <v>2130</v>
      </c>
      <c r="Q1451" s="1">
        <f>'pure data'!C1451</f>
        <v>42431.394444444442</v>
      </c>
      <c r="R1451" s="1">
        <f>'pure data'!L1451</f>
        <v>42431.675694444442</v>
      </c>
      <c r="S1451" t="str">
        <f>'pure data'!F1451 &amp; "@soton.ac.uk"</f>
        <v>md1g13@soton.ac.uk</v>
      </c>
      <c r="T1451">
        <f>'pure data'!B1451</f>
        <v>63116</v>
      </c>
      <c r="U1451" t="str">
        <f>'pure data'!R1451</f>
        <v>2016/3</v>
      </c>
      <c r="V1451" t="str">
        <f>'pure data'!M1451</f>
        <v>K. Crawford</v>
      </c>
    </row>
    <row r="1452" spans="2:22" x14ac:dyDescent="0.2">
      <c r="B1452" t="str">
        <f>'pure data'!A1452</f>
        <v>Printer 21</v>
      </c>
      <c r="C1452">
        <f>'pure data'!G1452</f>
        <v>425336045</v>
      </c>
      <c r="D1452" s="13">
        <f>'pure data'!H1452</f>
        <v>7.4999999999999997E-2</v>
      </c>
      <c r="E1452">
        <f>'pure data'!I1452</f>
        <v>16.2</v>
      </c>
      <c r="F1452">
        <f>'pure data'!J1452</f>
        <v>4</v>
      </c>
      <c r="G1452" t="str">
        <f>'pure data'!K1452</f>
        <v>No</v>
      </c>
      <c r="H1452" t="str">
        <f>'pure data'!M1452</f>
        <v>K. Crawford</v>
      </c>
      <c r="I1452" t="str">
        <f>'pure data'!N1452</f>
        <v>undergraduate</v>
      </c>
      <c r="J1452" t="str">
        <f>'pure data'!O1452</f>
        <v>FEEG6012 - GDP 38</v>
      </c>
      <c r="K1452">
        <f>'pure data'!P1452</f>
        <v>510667101</v>
      </c>
      <c r="L1452">
        <f>'pure data'!Q1452</f>
        <v>0</v>
      </c>
      <c r="M1452" t="str">
        <f>'pure data'!T1452</f>
        <v>yes</v>
      </c>
      <c r="N1452" t="str">
        <f>'pure data'!D1452</f>
        <v>Use</v>
      </c>
      <c r="O1452" t="str">
        <f>'pure data'!E1452 &amp; " " &amp; 'pure data'!F1452</f>
        <v>David Schul ds10g12</v>
      </c>
      <c r="P1452" t="s">
        <v>2130</v>
      </c>
      <c r="Q1452" s="1">
        <f>'pure data'!C1452</f>
        <v>42431.466666666667</v>
      </c>
      <c r="R1452" s="1">
        <f>'pure data'!L1452</f>
        <v>42431.541666666664</v>
      </c>
      <c r="S1452" t="str">
        <f>'pure data'!F1452 &amp; "@soton.ac.uk"</f>
        <v>ds10g12@soton.ac.uk</v>
      </c>
      <c r="T1452">
        <f>'pure data'!B1452</f>
        <v>63120</v>
      </c>
      <c r="U1452" t="str">
        <f>'pure data'!R1452</f>
        <v>2016/3</v>
      </c>
      <c r="V1452" t="str">
        <f>'pure data'!M1452</f>
        <v>K. Crawford</v>
      </c>
    </row>
    <row r="1453" spans="2:22" x14ac:dyDescent="0.2">
      <c r="B1453" t="str">
        <f>'pure data'!A1453</f>
        <v>Printer 1</v>
      </c>
      <c r="C1453">
        <f>'pure data'!G1453</f>
        <v>425424181</v>
      </c>
      <c r="D1453" s="13">
        <f>'pure data'!H1453</f>
        <v>0.11944444444444445</v>
      </c>
      <c r="E1453">
        <f>'pure data'!I1453</f>
        <v>40.6</v>
      </c>
      <c r="F1453">
        <f>'pure data'!J1453</f>
        <v>6.5</v>
      </c>
      <c r="G1453" t="str">
        <f>'pure data'!K1453</f>
        <v>No</v>
      </c>
      <c r="H1453" t="str">
        <f>'pure data'!M1453</f>
        <v>K. Crawford</v>
      </c>
      <c r="I1453" t="str">
        <f>'pure data'!N1453</f>
        <v>undergraduate</v>
      </c>
      <c r="J1453" t="str">
        <f>'pure data'!O1453</f>
        <v>FEEG6012 - GDP 59</v>
      </c>
      <c r="K1453">
        <f>'pure data'!P1453</f>
        <v>510667101</v>
      </c>
      <c r="L1453" t="str">
        <f>'pure data'!Q1453</f>
        <v>Print Failed</v>
      </c>
      <c r="M1453" t="str">
        <f>'pure data'!T1453</f>
        <v>no</v>
      </c>
      <c r="N1453" t="str">
        <f>'pure data'!D1453</f>
        <v>Use</v>
      </c>
      <c r="O1453" t="str">
        <f>'pure data'!E1453 &amp; " " &amp; 'pure data'!F1453</f>
        <v>A. S. as4g12</v>
      </c>
      <c r="P1453" t="s">
        <v>2130</v>
      </c>
      <c r="Q1453" s="1">
        <f>'pure data'!C1453</f>
        <v>42431.506944444445</v>
      </c>
      <c r="R1453" s="1">
        <f>'pure data'!L1453</f>
        <v>42431.518888888888</v>
      </c>
      <c r="S1453" t="str">
        <f>'pure data'!F1453 &amp; "@soton.ac.uk"</f>
        <v>as4g12@soton.ac.uk</v>
      </c>
      <c r="T1453">
        <f>'pure data'!B1453</f>
        <v>63514</v>
      </c>
      <c r="U1453" t="str">
        <f>'pure data'!R1453</f>
        <v>2016/3</v>
      </c>
      <c r="V1453" t="str">
        <f>'pure data'!M1453</f>
        <v>K. Crawford</v>
      </c>
    </row>
    <row r="1454" spans="2:22" x14ac:dyDescent="0.2">
      <c r="B1454" t="str">
        <f>'pure data'!A1454</f>
        <v>Printer 19</v>
      </c>
      <c r="C1454">
        <f>'pure data'!G1454</f>
        <v>226309393</v>
      </c>
      <c r="D1454" s="13">
        <f>'pure data'!H1454</f>
        <v>3.6111111111111115E-2</v>
      </c>
      <c r="E1454">
        <f>'pure data'!I1454</f>
        <v>16.899999999999999</v>
      </c>
      <c r="F1454">
        <f>'pure data'!J1454</f>
        <v>3</v>
      </c>
      <c r="G1454" t="str">
        <f>'pure data'!K1454</f>
        <v>No</v>
      </c>
      <c r="H1454" t="str">
        <f>'pure data'!M1454</f>
        <v>K. Crawford</v>
      </c>
      <c r="I1454" t="str">
        <f>'pure data'!N1454</f>
        <v>postgraduate</v>
      </c>
      <c r="J1454" t="str">
        <f>'pure data'!O1454</f>
        <v>T400</v>
      </c>
      <c r="K1454">
        <f>'pure data'!P1454</f>
        <v>513043101</v>
      </c>
      <c r="L1454" t="str">
        <f>'pure data'!Q1454</f>
        <v>William Parrie</v>
      </c>
      <c r="M1454" t="str">
        <f>'pure data'!T1454</f>
        <v>yes</v>
      </c>
      <c r="N1454" t="str">
        <f>'pure data'!D1454</f>
        <v>Use</v>
      </c>
      <c r="O1454" t="str">
        <f>'pure data'!E1454 &amp; " " &amp; 'pure data'!F1454</f>
        <v>D. R. M. M. drmm1g13</v>
      </c>
      <c r="P1454" t="s">
        <v>2130</v>
      </c>
      <c r="Q1454" s="1">
        <f>'pure data'!C1454</f>
        <v>42431.375</v>
      </c>
      <c r="R1454" s="1">
        <f>'pure data'!L1454</f>
        <v>42431.411111111112</v>
      </c>
      <c r="S1454" t="str">
        <f>'pure data'!F1454 &amp; "@soton.ac.uk"</f>
        <v>drmm1g13@soton.ac.uk</v>
      </c>
      <c r="T1454">
        <f>'pure data'!B1454</f>
        <v>83971</v>
      </c>
      <c r="U1454" t="str">
        <f>'pure data'!R1454</f>
        <v>2016/3</v>
      </c>
      <c r="V1454" t="str">
        <f>'pure data'!M1454</f>
        <v>K. Crawford</v>
      </c>
    </row>
    <row r="1455" spans="2:22" x14ac:dyDescent="0.2">
      <c r="B1455" t="str">
        <f>'pure data'!A1455</f>
        <v>Printer 9</v>
      </c>
      <c r="C1455">
        <f>'pure data'!G1455</f>
        <v>426270897</v>
      </c>
      <c r="D1455" s="13">
        <f>'pure data'!H1455</f>
        <v>8.3333333333333332E-3</v>
      </c>
      <c r="E1455">
        <f>'pure data'!I1455</f>
        <v>1.3</v>
      </c>
      <c r="F1455">
        <f>'pure data'!J1455</f>
        <v>0.5</v>
      </c>
      <c r="G1455" t="str">
        <f>'pure data'!K1455</f>
        <v>No</v>
      </c>
      <c r="H1455" t="str">
        <f>'pure data'!M1455</f>
        <v>K. Crawford</v>
      </c>
      <c r="I1455" t="str">
        <f>'pure data'!N1455</f>
        <v>undergraduate</v>
      </c>
      <c r="J1455" t="str">
        <f>'pure data'!O1455</f>
        <v>FEEG3003 - IP 525</v>
      </c>
      <c r="K1455">
        <f>'pure data'!P1455</f>
        <v>510671108</v>
      </c>
      <c r="L1455">
        <f>'pure data'!Q1455</f>
        <v>0</v>
      </c>
      <c r="M1455" t="str">
        <f>'pure data'!T1455</f>
        <v>yes</v>
      </c>
      <c r="N1455" t="str">
        <f>'pure data'!D1455</f>
        <v>Use</v>
      </c>
      <c r="O1455" t="str">
        <f>'pure data'!E1455 &amp; " " &amp; 'pure data'!F1455</f>
        <v>Aniket Chopda ac9g13</v>
      </c>
      <c r="P1455" t="s">
        <v>2130</v>
      </c>
      <c r="Q1455" s="1">
        <f>'pure data'!C1455</f>
        <v>42431.486805555556</v>
      </c>
      <c r="R1455" s="1">
        <f>'pure data'!L1455</f>
        <v>42431.495138888888</v>
      </c>
      <c r="S1455" t="str">
        <f>'pure data'!F1455 &amp; "@soton.ac.uk"</f>
        <v>ac9g13@soton.ac.uk</v>
      </c>
      <c r="T1455">
        <f>'pure data'!B1455</f>
        <v>80213</v>
      </c>
      <c r="U1455" t="str">
        <f>'pure data'!R1455</f>
        <v>2016/3</v>
      </c>
      <c r="V1455" t="str">
        <f>'pure data'!M1455</f>
        <v>K. Crawford</v>
      </c>
    </row>
    <row r="1456" spans="2:22" x14ac:dyDescent="0.2">
      <c r="B1456" t="str">
        <f>'pure data'!A1456</f>
        <v>Printer 20</v>
      </c>
      <c r="C1456">
        <f>'pure data'!G1456</f>
        <v>425578464</v>
      </c>
      <c r="D1456" s="13">
        <f>'pure data'!H1456</f>
        <v>1.7361111111111112E-2</v>
      </c>
      <c r="E1456">
        <f>'pure data'!I1456</f>
        <v>3.8</v>
      </c>
      <c r="F1456">
        <f>'pure data'!J1456</f>
        <v>1</v>
      </c>
      <c r="G1456" t="str">
        <f>'pure data'!K1456</f>
        <v>No</v>
      </c>
      <c r="H1456" t="str">
        <f>'pure data'!M1456</f>
        <v>K. Crawford</v>
      </c>
      <c r="I1456" t="str">
        <f>'pure data'!N1456</f>
        <v>undergraduate</v>
      </c>
      <c r="J1456" t="str">
        <f>'pure data'!O1456</f>
        <v>FEEG6012 - GDP 78</v>
      </c>
      <c r="K1456">
        <f>'pure data'!P1456</f>
        <v>510667101</v>
      </c>
      <c r="L1456">
        <f>'pure data'!Q1456</f>
        <v>0</v>
      </c>
      <c r="M1456" t="str">
        <f>'pure data'!T1456</f>
        <v>yes</v>
      </c>
      <c r="N1456" t="str">
        <f>'pure data'!D1456</f>
        <v>Use</v>
      </c>
      <c r="O1456" t="str">
        <f>'pure data'!E1456 &amp; " " &amp; 'pure data'!F1456</f>
        <v>M. R. mr12g12</v>
      </c>
      <c r="P1456" t="s">
        <v>2130</v>
      </c>
      <c r="Q1456" s="1">
        <f>'pure data'!C1456</f>
        <v>42431.475694444445</v>
      </c>
      <c r="R1456" s="1">
        <f>'pure data'!L1456</f>
        <v>42431.493055555555</v>
      </c>
      <c r="S1456" t="str">
        <f>'pure data'!F1456 &amp; "@soton.ac.uk"</f>
        <v>mr12g12@soton.ac.uk</v>
      </c>
      <c r="T1456">
        <f>'pure data'!B1456</f>
        <v>84097</v>
      </c>
      <c r="U1456" t="str">
        <f>'pure data'!R1456</f>
        <v>2016/3</v>
      </c>
      <c r="V1456" t="str">
        <f>'pure data'!M1456</f>
        <v>K. Crawford</v>
      </c>
    </row>
    <row r="1457" spans="2:22" x14ac:dyDescent="0.2">
      <c r="B1457" t="str">
        <f>'pure data'!A1457</f>
        <v>Printer 30</v>
      </c>
      <c r="C1457">
        <f>'pure data'!G1457</f>
        <v>426911078</v>
      </c>
      <c r="D1457" s="13">
        <f>'pure data'!H1457</f>
        <v>5.2083333333333336E-2</v>
      </c>
      <c r="E1457">
        <f>'pure data'!I1457</f>
        <v>10.3</v>
      </c>
      <c r="F1457">
        <f>'pure data'!J1457</f>
        <v>2.5</v>
      </c>
      <c r="G1457" t="str">
        <f>'pure data'!K1457</f>
        <v>No</v>
      </c>
      <c r="H1457" t="str">
        <f>'pure data'!M1457</f>
        <v>E. Kartaki</v>
      </c>
      <c r="I1457" t="str">
        <f>'pure data'!N1457</f>
        <v>undergraduate</v>
      </c>
      <c r="J1457" t="str">
        <f>'pure data'!O1457</f>
        <v>FEEG2001 - Eurobot 5</v>
      </c>
      <c r="K1457">
        <f>'pure data'!P1457</f>
        <v>510671104</v>
      </c>
      <c r="L1457">
        <f>'pure data'!Q1457</f>
        <v>0</v>
      </c>
      <c r="M1457" t="str">
        <f>'pure data'!T1457</f>
        <v>yes</v>
      </c>
      <c r="N1457" t="str">
        <f>'pure data'!D1457</f>
        <v>Use</v>
      </c>
      <c r="O1457" t="str">
        <f>'pure data'!E1457 &amp; " " &amp; 'pure data'!F1457</f>
        <v>J. P. M. V. jpmv1g14</v>
      </c>
      <c r="P1457" t="s">
        <v>2130</v>
      </c>
      <c r="Q1457" s="1">
        <f>'pure data'!C1457</f>
        <v>42432.375</v>
      </c>
      <c r="R1457" s="1">
        <f>'pure data'!L1457</f>
        <v>42432.427083333336</v>
      </c>
      <c r="S1457" t="str">
        <f>'pure data'!F1457 &amp; "@soton.ac.uk"</f>
        <v>jpmv1g14@soton.ac.uk</v>
      </c>
      <c r="T1457">
        <f>'pure data'!B1457</f>
        <v>508579</v>
      </c>
      <c r="U1457" t="str">
        <f>'pure data'!R1457</f>
        <v>2016/3</v>
      </c>
      <c r="V1457" t="str">
        <f>'pure data'!M1457</f>
        <v>E. Kartaki</v>
      </c>
    </row>
    <row r="1458" spans="2:22" x14ac:dyDescent="0.2">
      <c r="B1458" t="str">
        <f>'pure data'!A1458</f>
        <v>Printer 28</v>
      </c>
      <c r="C1458">
        <f>'pure data'!G1458</f>
        <v>423322446</v>
      </c>
      <c r="D1458" s="13">
        <f>'pure data'!H1458</f>
        <v>0.42291666666666666</v>
      </c>
      <c r="E1458">
        <f>'pure data'!I1458</f>
        <v>261.8</v>
      </c>
      <c r="F1458">
        <f>'pure data'!J1458</f>
        <v>28.5</v>
      </c>
      <c r="G1458" t="str">
        <f>'pure data'!K1458</f>
        <v>No</v>
      </c>
      <c r="H1458" t="str">
        <f>'pure data'!M1458</f>
        <v>E. Kartaki</v>
      </c>
      <c r="I1458" t="str">
        <f>'pure data'!N1458</f>
        <v>undergraduate</v>
      </c>
      <c r="J1458" t="str">
        <f>'pure data'!O1458</f>
        <v>FEEG6012 - GDP 59</v>
      </c>
      <c r="K1458">
        <f>'pure data'!P1458</f>
        <v>510447101</v>
      </c>
      <c r="L1458">
        <f>'pure data'!Q1458</f>
        <v>0</v>
      </c>
      <c r="M1458" t="str">
        <f>'pure data'!T1458</f>
        <v>yes</v>
      </c>
      <c r="N1458" t="str">
        <f>'pure data'!D1458</f>
        <v>Use</v>
      </c>
      <c r="O1458" t="str">
        <f>'pure data'!E1458 &amp; " " &amp; 'pure data'!F1458</f>
        <v>Alison Dufresne ad20g09</v>
      </c>
      <c r="P1458" t="s">
        <v>2130</v>
      </c>
      <c r="Q1458" s="1">
        <f>'pure data'!C1458</f>
        <v>42433.375</v>
      </c>
      <c r="R1458" s="1">
        <f>'pure data'!L1458</f>
        <v>42433.79791666667</v>
      </c>
      <c r="S1458" t="str">
        <f>'pure data'!F1458 &amp; "@soton.ac.uk"</f>
        <v>ad20g09@soton.ac.uk</v>
      </c>
      <c r="T1458">
        <f>'pure data'!B1458</f>
        <v>503090</v>
      </c>
      <c r="U1458" t="str">
        <f>'pure data'!R1458</f>
        <v>2016/3</v>
      </c>
      <c r="V1458" t="str">
        <f>'pure data'!M1458</f>
        <v>E. Kartaki</v>
      </c>
    </row>
    <row r="1459" spans="2:22" x14ac:dyDescent="0.2">
      <c r="B1459" t="str">
        <f>'pure data'!A1459</f>
        <v>Printer 24</v>
      </c>
      <c r="C1459">
        <f>'pure data'!G1459</f>
        <v>426765411</v>
      </c>
      <c r="D1459" s="13">
        <f>'pure data'!H1459</f>
        <v>0.22222222222222221</v>
      </c>
      <c r="E1459">
        <f>'pure data'!I1459</f>
        <v>34.9</v>
      </c>
      <c r="F1459">
        <f>'pure data'!J1459</f>
        <v>10</v>
      </c>
      <c r="G1459" t="str">
        <f>'pure data'!K1459</f>
        <v>No</v>
      </c>
      <c r="H1459" t="str">
        <f>'pure data'!M1459</f>
        <v>E. Kartaki</v>
      </c>
      <c r="I1459" t="str">
        <f>'pure data'!N1459</f>
        <v>undergraduate</v>
      </c>
      <c r="J1459" t="str">
        <f>'pure data'!O1459</f>
        <v>FEEG2001 - Eurobot 5</v>
      </c>
      <c r="K1459">
        <f>'pure data'!P1459</f>
        <v>510671104</v>
      </c>
      <c r="L1459">
        <f>'pure data'!Q1459</f>
        <v>0</v>
      </c>
      <c r="M1459" t="str">
        <f>'pure data'!T1459</f>
        <v>yes</v>
      </c>
      <c r="N1459" t="str">
        <f>'pure data'!D1459</f>
        <v>Use</v>
      </c>
      <c r="O1459" t="str">
        <f>'pure data'!E1459 &amp; " " &amp; 'pure data'!F1459</f>
        <v>K. W. kw21g14</v>
      </c>
      <c r="P1459" t="s">
        <v>2130</v>
      </c>
      <c r="Q1459" s="1">
        <f>'pure data'!C1459</f>
        <v>42433.375</v>
      </c>
      <c r="R1459" s="1">
        <f>'pure data'!L1459</f>
        <v>42433.597222222219</v>
      </c>
      <c r="S1459" t="str">
        <f>'pure data'!F1459 &amp; "@soton.ac.uk"</f>
        <v>kw21g14@soton.ac.uk</v>
      </c>
      <c r="T1459">
        <f>'pure data'!B1459</f>
        <v>503039</v>
      </c>
      <c r="U1459" t="str">
        <f>'pure data'!R1459</f>
        <v>2016/3</v>
      </c>
      <c r="V1459" t="str">
        <f>'pure data'!M1459</f>
        <v>E. Kartaki</v>
      </c>
    </row>
    <row r="1460" spans="2:22" x14ac:dyDescent="0.2">
      <c r="B1460" t="str">
        <f>'pure data'!A1460</f>
        <v>Printer 24</v>
      </c>
      <c r="C1460">
        <f>'pure data'!G1460</f>
        <v>425570684</v>
      </c>
      <c r="D1460" s="13">
        <f>'pure data'!H1460</f>
        <v>0.39374999999999999</v>
      </c>
      <c r="E1460">
        <f>'pure data'!I1460</f>
        <v>83.6</v>
      </c>
      <c r="F1460">
        <f>'pure data'!J1460</f>
        <v>18.5</v>
      </c>
      <c r="G1460" t="str">
        <f>'pure data'!K1460</f>
        <v>No</v>
      </c>
      <c r="H1460" t="str">
        <f>'pure data'!M1460</f>
        <v>E. Kartaki</v>
      </c>
      <c r="I1460" t="str">
        <f>'pure data'!N1460</f>
        <v>undergraduate</v>
      </c>
      <c r="J1460" t="str">
        <f>'pure data'!O1460</f>
        <v>FEEG6012 - GDP 14</v>
      </c>
      <c r="K1460">
        <f>'pure data'!P1460</f>
        <v>5100667101</v>
      </c>
      <c r="L1460" t="str">
        <f>'pure data'!Q1460</f>
        <v>FAILED</v>
      </c>
      <c r="M1460" t="str">
        <f>'pure data'!T1460</f>
        <v>no</v>
      </c>
      <c r="N1460" t="str">
        <f>'pure data'!D1460</f>
        <v>Use</v>
      </c>
      <c r="O1460" t="str">
        <f>'pure data'!E1460 &amp; " " &amp; 'pure data'!F1460</f>
        <v>Gregory Kelleher gk1g12</v>
      </c>
      <c r="P1460" t="s">
        <v>2130</v>
      </c>
      <c r="Q1460" s="1">
        <f>'pure data'!C1460</f>
        <v>42436.375</v>
      </c>
      <c r="R1460" s="1">
        <f>'pure data'!L1460</f>
        <v>42436.414375</v>
      </c>
      <c r="S1460" t="str">
        <f>'pure data'!F1460 &amp; "@soton.ac.uk"</f>
        <v>gk1g12@soton.ac.uk</v>
      </c>
      <c r="T1460">
        <f>'pure data'!B1460</f>
        <v>503039</v>
      </c>
      <c r="U1460" t="str">
        <f>'pure data'!R1460</f>
        <v>2016/3</v>
      </c>
      <c r="V1460" t="str">
        <f>'pure data'!M1460</f>
        <v>E. Kartaki</v>
      </c>
    </row>
    <row r="1461" spans="2:22" x14ac:dyDescent="0.2">
      <c r="B1461" t="str">
        <f>'pure data'!A1461</f>
        <v>Printer 28</v>
      </c>
      <c r="C1461">
        <f>'pure data'!G1461</f>
        <v>425371185</v>
      </c>
      <c r="D1461" s="13">
        <f>'pure data'!H1461</f>
        <v>0.15625</v>
      </c>
      <c r="E1461">
        <f>'pure data'!I1461</f>
        <v>32.5</v>
      </c>
      <c r="F1461">
        <f>'pure data'!J1461</f>
        <v>7.5</v>
      </c>
      <c r="G1461" t="str">
        <f>'pure data'!K1461</f>
        <v>No</v>
      </c>
      <c r="H1461" t="str">
        <f>'pure data'!M1461</f>
        <v>E. Kartaki</v>
      </c>
      <c r="I1461" t="str">
        <f>'pure data'!N1461</f>
        <v>undergraduate</v>
      </c>
      <c r="J1461" t="str">
        <f>'pure data'!O1461</f>
        <v>FEEG6012 - GDP 14</v>
      </c>
      <c r="K1461">
        <f>'pure data'!P1461</f>
        <v>540667101</v>
      </c>
      <c r="L1461">
        <f>'pure data'!Q1461</f>
        <v>0</v>
      </c>
      <c r="M1461" t="str">
        <f>'pure data'!T1461</f>
        <v>yes</v>
      </c>
      <c r="N1461" t="str">
        <f>'pure data'!D1461</f>
        <v>Use</v>
      </c>
      <c r="O1461" t="str">
        <f>'pure data'!E1461 &amp; " " &amp; 'pure data'!F1461</f>
        <v>M. C. mc17g12</v>
      </c>
      <c r="P1461" t="s">
        <v>2130</v>
      </c>
      <c r="Q1461" s="1">
        <f>'pure data'!C1461</f>
        <v>42436.375</v>
      </c>
      <c r="R1461" s="1">
        <f>'pure data'!L1461</f>
        <v>42436.53125</v>
      </c>
      <c r="S1461" t="str">
        <f>'pure data'!F1461 &amp; "@soton.ac.uk"</f>
        <v>mc17g12@soton.ac.uk</v>
      </c>
      <c r="T1461">
        <f>'pure data'!B1461</f>
        <v>503090</v>
      </c>
      <c r="U1461" t="str">
        <f>'pure data'!R1461</f>
        <v>2016/3</v>
      </c>
      <c r="V1461" t="str">
        <f>'pure data'!M1461</f>
        <v>E. Kartaki</v>
      </c>
    </row>
    <row r="1462" spans="2:22" x14ac:dyDescent="0.2">
      <c r="B1462" t="str">
        <f>'pure data'!A1462</f>
        <v>Printer 21</v>
      </c>
      <c r="C1462">
        <f>'pure data'!G1462</f>
        <v>228078551</v>
      </c>
      <c r="D1462" s="13">
        <f>'pure data'!H1462</f>
        <v>0.21736111111111112</v>
      </c>
      <c r="E1462">
        <f>'pure data'!I1462</f>
        <v>41.2</v>
      </c>
      <c r="F1462">
        <f>'pure data'!J1462</f>
        <v>12.5</v>
      </c>
      <c r="G1462" t="str">
        <f>'pure data'!K1462</f>
        <v>N/A</v>
      </c>
      <c r="H1462" t="str">
        <f>'pure data'!M1462</f>
        <v>E. Kartaki</v>
      </c>
      <c r="I1462" t="str">
        <f>'pure data'!N1462</f>
        <v>postgraduate</v>
      </c>
      <c r="J1462" t="str">
        <f>'pure data'!O1462</f>
        <v>demo test</v>
      </c>
      <c r="K1462">
        <f>'pure data'!P1462</f>
        <v>515665101</v>
      </c>
      <c r="L1462">
        <f>'pure data'!Q1462</f>
        <v>0</v>
      </c>
      <c r="M1462" t="str">
        <f>'pure data'!T1462</f>
        <v>yes</v>
      </c>
      <c r="N1462" t="str">
        <f>'pure data'!D1462</f>
        <v>Use</v>
      </c>
      <c r="O1462" t="str">
        <f>'pure data'!E1462 &amp; " " &amp; 'pure data'!F1462</f>
        <v>R. K. rk7g15</v>
      </c>
      <c r="P1462" t="s">
        <v>2130</v>
      </c>
      <c r="Q1462" s="1">
        <f>'pure data'!C1462</f>
        <v>42436.375</v>
      </c>
      <c r="R1462" s="1">
        <f>'pure data'!L1462</f>
        <v>42436.592361111114</v>
      </c>
      <c r="S1462" t="str">
        <f>'pure data'!F1462 &amp; "@soton.ac.uk"</f>
        <v>rk7g15@soton.ac.uk</v>
      </c>
      <c r="T1462">
        <f>'pure data'!B1462</f>
        <v>63120</v>
      </c>
      <c r="U1462" t="str">
        <f>'pure data'!R1462</f>
        <v>2016/3</v>
      </c>
      <c r="V1462" t="str">
        <f>'pure data'!M1462</f>
        <v>E. Kartaki</v>
      </c>
    </row>
    <row r="1463" spans="2:22" x14ac:dyDescent="0.2">
      <c r="B1463" t="str">
        <f>'pure data'!A1463</f>
        <v>Printer 24</v>
      </c>
      <c r="C1463">
        <f>'pure data'!G1463</f>
        <v>426911078</v>
      </c>
      <c r="D1463" s="13">
        <f>'pure data'!H1463</f>
        <v>0.11597222222222221</v>
      </c>
      <c r="E1463">
        <f>'pure data'!I1463</f>
        <v>22.1</v>
      </c>
      <c r="F1463">
        <f>'pure data'!J1463</f>
        <v>5.5</v>
      </c>
      <c r="G1463" t="str">
        <f>'pure data'!K1463</f>
        <v>No</v>
      </c>
      <c r="H1463" t="str">
        <f>'pure data'!M1463</f>
        <v>E. Kartaki</v>
      </c>
      <c r="I1463" t="str">
        <f>'pure data'!N1463</f>
        <v>undergraduate</v>
      </c>
      <c r="J1463" t="str">
        <f>'pure data'!O1463</f>
        <v>FEEG2001 - Eurobot 5</v>
      </c>
      <c r="K1463">
        <f>'pure data'!P1463</f>
        <v>510671104</v>
      </c>
      <c r="L1463">
        <f>'pure data'!Q1463</f>
        <v>0</v>
      </c>
      <c r="M1463" t="str">
        <f>'pure data'!T1463</f>
        <v>yes</v>
      </c>
      <c r="N1463" t="str">
        <f>'pure data'!D1463</f>
        <v>Use</v>
      </c>
      <c r="O1463" t="str">
        <f>'pure data'!E1463 &amp; " " &amp; 'pure data'!F1463</f>
        <v>J. P. M. V. jpmv1g14</v>
      </c>
      <c r="P1463" t="s">
        <v>2130</v>
      </c>
      <c r="Q1463" s="1">
        <f>'pure data'!C1463</f>
        <v>42437.375</v>
      </c>
      <c r="R1463" s="1">
        <f>'pure data'!L1463</f>
        <v>42437.490972222222</v>
      </c>
      <c r="S1463" t="str">
        <f>'pure data'!F1463 &amp; "@soton.ac.uk"</f>
        <v>jpmv1g14@soton.ac.uk</v>
      </c>
      <c r="T1463">
        <f>'pure data'!B1463</f>
        <v>503039</v>
      </c>
      <c r="U1463" t="str">
        <f>'pure data'!R1463</f>
        <v>2016/3</v>
      </c>
      <c r="V1463" t="str">
        <f>'pure data'!M1463</f>
        <v>E. Kartaki</v>
      </c>
    </row>
    <row r="1464" spans="2:22" x14ac:dyDescent="0.2">
      <c r="B1464" t="str">
        <f>'pure data'!A1464</f>
        <v>Printer 30</v>
      </c>
      <c r="C1464">
        <f>'pure data'!G1464</f>
        <v>425862286</v>
      </c>
      <c r="D1464" s="13">
        <f>'pure data'!H1464</f>
        <v>0.58333333333333337</v>
      </c>
      <c r="E1464">
        <f>'pure data'!I1464</f>
        <v>186.2</v>
      </c>
      <c r="F1464">
        <f>'pure data'!J1464</f>
        <v>30.5</v>
      </c>
      <c r="G1464" t="str">
        <f>'pure data'!K1464</f>
        <v>No</v>
      </c>
      <c r="H1464" t="str">
        <f>'pure data'!M1464</f>
        <v>E. Kartaki</v>
      </c>
      <c r="I1464" t="str">
        <f>'pure data'!N1464</f>
        <v>undergraduate</v>
      </c>
      <c r="J1464" t="str">
        <f>'pure data'!O1464</f>
        <v>FEEG6012 - GDP 78</v>
      </c>
      <c r="K1464">
        <f>'pure data'!P1464</f>
        <v>510667101</v>
      </c>
      <c r="L1464">
        <f>'pure data'!Q1464</f>
        <v>0</v>
      </c>
      <c r="M1464" t="str">
        <f>'pure data'!T1464</f>
        <v>yes</v>
      </c>
      <c r="N1464" t="str">
        <f>'pure data'!D1464</f>
        <v>Use</v>
      </c>
      <c r="O1464" t="str">
        <f>'pure data'!E1464 &amp; " " &amp; 'pure data'!F1464</f>
        <v>E. J. L. ejl2g12</v>
      </c>
      <c r="P1464" t="s">
        <v>2130</v>
      </c>
      <c r="Q1464" s="1">
        <f>'pure data'!C1464</f>
        <v>42437.375</v>
      </c>
      <c r="R1464" s="1">
        <f>'pure data'!L1464</f>
        <v>42437.958333333336</v>
      </c>
      <c r="S1464" t="str">
        <f>'pure data'!F1464 &amp; "@soton.ac.uk"</f>
        <v>ejl2g12@soton.ac.uk</v>
      </c>
      <c r="T1464">
        <f>'pure data'!B1464</f>
        <v>508579</v>
      </c>
      <c r="U1464" t="str">
        <f>'pure data'!R1464</f>
        <v>2016/3</v>
      </c>
      <c r="V1464" t="str">
        <f>'pure data'!M1464</f>
        <v>E. Kartaki</v>
      </c>
    </row>
    <row r="1465" spans="2:22" x14ac:dyDescent="0.2">
      <c r="B1465" t="str">
        <f>'pure data'!A1465</f>
        <v>Printer 24</v>
      </c>
      <c r="C1465">
        <f>'pure data'!G1465</f>
        <v>425336045</v>
      </c>
      <c r="D1465" s="13">
        <f>'pure data'!H1465</f>
        <v>0.38611111111111113</v>
      </c>
      <c r="E1465">
        <f>'pure data'!I1465</f>
        <v>77.2</v>
      </c>
      <c r="F1465">
        <f>'pure data'!J1465</f>
        <v>18</v>
      </c>
      <c r="G1465" t="str">
        <f>'pure data'!K1465</f>
        <v>No</v>
      </c>
      <c r="H1465" t="str">
        <f>'pure data'!M1465</f>
        <v>E. Kartaki</v>
      </c>
      <c r="I1465" t="str">
        <f>'pure data'!N1465</f>
        <v>undergraduate</v>
      </c>
      <c r="J1465" t="str">
        <f>'pure data'!O1465</f>
        <v>FEEG6012 - GDP 38</v>
      </c>
      <c r="K1465">
        <f>'pure data'!P1465</f>
        <v>510667101</v>
      </c>
      <c r="L1465">
        <f>'pure data'!Q1465</f>
        <v>0</v>
      </c>
      <c r="M1465" t="str">
        <f>'pure data'!T1465</f>
        <v>yes</v>
      </c>
      <c r="N1465" t="str">
        <f>'pure data'!D1465</f>
        <v>Use</v>
      </c>
      <c r="O1465" t="str">
        <f>'pure data'!E1465 &amp; " " &amp; 'pure data'!F1465</f>
        <v>David Schul ds10g12</v>
      </c>
      <c r="P1465" t="s">
        <v>2130</v>
      </c>
      <c r="Q1465" s="1">
        <f>'pure data'!C1465</f>
        <v>42437.490972222222</v>
      </c>
      <c r="R1465" s="1">
        <f>'pure data'!L1465</f>
        <v>42437.877083333333</v>
      </c>
      <c r="S1465" t="str">
        <f>'pure data'!F1465 &amp; "@soton.ac.uk"</f>
        <v>ds10g12@soton.ac.uk</v>
      </c>
      <c r="T1465">
        <f>'pure data'!B1465</f>
        <v>503039</v>
      </c>
      <c r="U1465" t="str">
        <f>'pure data'!R1465</f>
        <v>2016/3</v>
      </c>
      <c r="V1465" t="str">
        <f>'pure data'!M1465</f>
        <v>E. Kartaki</v>
      </c>
    </row>
    <row r="1466" spans="2:22" x14ac:dyDescent="0.2">
      <c r="B1466" t="str">
        <f>'pure data'!A1466</f>
        <v>Printer 29</v>
      </c>
      <c r="C1466">
        <f>'pure data'!G1466</f>
        <v>425494546</v>
      </c>
      <c r="D1466" s="13">
        <f>'pure data'!H1466</f>
        <v>9.7222222222222224E-2</v>
      </c>
      <c r="E1466">
        <f>'pure data'!I1466</f>
        <v>23.7</v>
      </c>
      <c r="F1466">
        <f>'pure data'!J1466</f>
        <v>5</v>
      </c>
      <c r="G1466" t="str">
        <f>'pure data'!K1466</f>
        <v>No</v>
      </c>
      <c r="H1466" t="str">
        <f>'pure data'!M1466</f>
        <v>E. Kartaki</v>
      </c>
      <c r="I1466" t="str">
        <f>'pure data'!N1466</f>
        <v>undergraduate</v>
      </c>
      <c r="J1466" t="str">
        <f>'pure data'!O1466</f>
        <v>FEEG6012 - GDP 60</v>
      </c>
      <c r="K1466">
        <f>'pure data'!P1466</f>
        <v>510667101</v>
      </c>
      <c r="L1466">
        <f>'pure data'!Q1466</f>
        <v>0</v>
      </c>
      <c r="M1466" t="str">
        <f>'pure data'!T1466</f>
        <v>yes</v>
      </c>
      <c r="N1466" t="str">
        <f>'pure data'!D1466</f>
        <v>Use</v>
      </c>
      <c r="O1466" t="str">
        <f>'pure data'!E1466 &amp; " " &amp; 'pure data'!F1466</f>
        <v>Myles John mj6g12</v>
      </c>
      <c r="P1466" t="s">
        <v>2130</v>
      </c>
      <c r="Q1466" s="1">
        <f>'pure data'!C1466</f>
        <v>42438.375</v>
      </c>
      <c r="R1466" s="1">
        <f>'pure data'!L1466</f>
        <v>42438.472222222219</v>
      </c>
      <c r="S1466" t="str">
        <f>'pure data'!F1466 &amp; "@soton.ac.uk"</f>
        <v>mj6g12@soton.ac.uk</v>
      </c>
      <c r="T1466">
        <f>'pure data'!B1466</f>
        <v>508733</v>
      </c>
      <c r="U1466" t="str">
        <f>'pure data'!R1466</f>
        <v>2016/3</v>
      </c>
      <c r="V1466" t="str">
        <f>'pure data'!M1466</f>
        <v>E. Kartaki</v>
      </c>
    </row>
    <row r="1467" spans="2:22" x14ac:dyDescent="0.2">
      <c r="B1467" t="str">
        <f>'pure data'!A1467</f>
        <v>Printer 8</v>
      </c>
      <c r="C1467">
        <f>'pure data'!G1467</f>
        <v>425336045</v>
      </c>
      <c r="D1467" s="13">
        <f>'pure data'!H1467</f>
        <v>6.8749999999999992E-2</v>
      </c>
      <c r="E1467">
        <f>'pure data'!I1467</f>
        <v>21.3</v>
      </c>
      <c r="F1467">
        <f>'pure data'!J1467</f>
        <v>4</v>
      </c>
      <c r="G1467" t="str">
        <f>'pure data'!K1467</f>
        <v>No</v>
      </c>
      <c r="H1467" t="str">
        <f>'pure data'!M1467</f>
        <v>E. Kartaki</v>
      </c>
      <c r="I1467" t="str">
        <f>'pure data'!N1467</f>
        <v>undergraduate</v>
      </c>
      <c r="J1467" t="str">
        <f>'pure data'!O1467</f>
        <v>FEEG6012 - GDP 38</v>
      </c>
      <c r="K1467">
        <f>'pure data'!P1467</f>
        <v>510667101</v>
      </c>
      <c r="L1467">
        <f>'pure data'!Q1467</f>
        <v>0</v>
      </c>
      <c r="M1467" t="str">
        <f>'pure data'!T1467</f>
        <v>yes</v>
      </c>
      <c r="N1467" t="str">
        <f>'pure data'!D1467</f>
        <v>Use</v>
      </c>
      <c r="O1467" t="str">
        <f>'pure data'!E1467 &amp; " " &amp; 'pure data'!F1467</f>
        <v>David Schul ds10g12</v>
      </c>
      <c r="P1467" t="s">
        <v>2130</v>
      </c>
      <c r="Q1467" s="1">
        <f>'pure data'!C1467</f>
        <v>42438.375</v>
      </c>
      <c r="R1467" s="1">
        <f>'pure data'!L1467</f>
        <v>42438.443749999999</v>
      </c>
      <c r="S1467" t="str">
        <f>'pure data'!F1467 &amp; "@soton.ac.uk"</f>
        <v>ds10g12@soton.ac.uk</v>
      </c>
      <c r="T1467">
        <f>'pure data'!B1467</f>
        <v>80211</v>
      </c>
      <c r="U1467" t="str">
        <f>'pure data'!R1467</f>
        <v>2016/3</v>
      </c>
      <c r="V1467" t="str">
        <f>'pure data'!M1467</f>
        <v>E. Kartaki</v>
      </c>
    </row>
    <row r="1468" spans="2:22" x14ac:dyDescent="0.2">
      <c r="B1468" t="str">
        <f>'pure data'!A1468</f>
        <v>Printer 24</v>
      </c>
      <c r="C1468">
        <f>'pure data'!G1468</f>
        <v>424738832</v>
      </c>
      <c r="D1468" s="13">
        <f>'pure data'!H1468</f>
        <v>0.40972222222222227</v>
      </c>
      <c r="E1468">
        <f>'pure data'!I1468</f>
        <v>59.1</v>
      </c>
      <c r="F1468">
        <f>'pure data'!J1468</f>
        <v>18</v>
      </c>
      <c r="G1468" t="str">
        <f>'pure data'!K1468</f>
        <v>No</v>
      </c>
      <c r="H1468" t="str">
        <f>'pure data'!M1468</f>
        <v>E. Kartaki</v>
      </c>
      <c r="I1468" t="str">
        <f>'pure data'!N1468</f>
        <v>undergraduate</v>
      </c>
      <c r="J1468" t="str">
        <f>'pure data'!O1468</f>
        <v>FEEG6012 - GDP 10</v>
      </c>
      <c r="K1468">
        <f>'pure data'!P1468</f>
        <v>510667101</v>
      </c>
      <c r="L1468">
        <f>'pure data'!Q1468</f>
        <v>0</v>
      </c>
      <c r="M1468" t="str">
        <f>'pure data'!T1468</f>
        <v>yes</v>
      </c>
      <c r="N1468" t="str">
        <f>'pure data'!D1468</f>
        <v>Use</v>
      </c>
      <c r="O1468" t="str">
        <f>'pure data'!E1468 &amp; " " &amp; 'pure data'!F1468</f>
        <v>P. C. M. S. pcms1g12</v>
      </c>
      <c r="P1468" t="s">
        <v>2130</v>
      </c>
      <c r="Q1468" s="1">
        <f>'pure data'!C1468</f>
        <v>42438.375</v>
      </c>
      <c r="R1468" s="1">
        <f>'pure data'!L1468</f>
        <v>42438.784722222219</v>
      </c>
      <c r="S1468" t="str">
        <f>'pure data'!F1468 &amp; "@soton.ac.uk"</f>
        <v>pcms1g12@soton.ac.uk</v>
      </c>
      <c r="T1468">
        <f>'pure data'!B1468</f>
        <v>503039</v>
      </c>
      <c r="U1468" t="str">
        <f>'pure data'!R1468</f>
        <v>2016/3</v>
      </c>
      <c r="V1468" t="str">
        <f>'pure data'!M1468</f>
        <v>E. Kartaki</v>
      </c>
    </row>
    <row r="1469" spans="2:22" x14ac:dyDescent="0.2">
      <c r="B1469" t="str">
        <f>'pure data'!A1469</f>
        <v>Printer 23</v>
      </c>
      <c r="C1469">
        <f>'pure data'!G1469</f>
        <v>425256076</v>
      </c>
      <c r="D1469" s="13">
        <f>'pure data'!H1469</f>
        <v>0.16874999999999998</v>
      </c>
      <c r="E1469">
        <f>'pure data'!I1469</f>
        <v>21.5</v>
      </c>
      <c r="F1469">
        <f>'pure data'!J1469</f>
        <v>7.5</v>
      </c>
      <c r="G1469" t="str">
        <f>'pure data'!K1469</f>
        <v>No</v>
      </c>
      <c r="H1469" t="str">
        <f>'pure data'!M1469</f>
        <v>E. Kartaki</v>
      </c>
      <c r="I1469" t="str">
        <f>'pure data'!N1469</f>
        <v>undergraduate</v>
      </c>
      <c r="J1469" t="str">
        <f>'pure data'!O1469</f>
        <v>FEEG6012 - GDP 70</v>
      </c>
      <c r="K1469">
        <f>'pure data'!P1469</f>
        <v>510667101</v>
      </c>
      <c r="L1469">
        <f>'pure data'!Q1469</f>
        <v>0</v>
      </c>
      <c r="M1469" t="str">
        <f>'pure data'!T1469</f>
        <v>yes</v>
      </c>
      <c r="N1469" t="str">
        <f>'pure data'!D1469</f>
        <v>Use</v>
      </c>
      <c r="O1469" t="str">
        <f>'pure data'!E1469 &amp; " " &amp; 'pure data'!F1469</f>
        <v>Y. T. S. yts2g12</v>
      </c>
      <c r="P1469" t="s">
        <v>2130</v>
      </c>
      <c r="Q1469" s="1">
        <f>'pure data'!C1469</f>
        <v>42438.375</v>
      </c>
      <c r="R1469" s="1">
        <f>'pure data'!L1469</f>
        <v>42438.543749999997</v>
      </c>
      <c r="S1469" t="str">
        <f>'pure data'!F1469 &amp; "@soton.ac.uk"</f>
        <v>yts2g12@soton.ac.uk</v>
      </c>
      <c r="T1469">
        <f>'pure data'!B1469</f>
        <v>82945</v>
      </c>
      <c r="U1469" t="str">
        <f>'pure data'!R1469</f>
        <v>2016/3</v>
      </c>
      <c r="V1469" t="str">
        <f>'pure data'!M1469</f>
        <v>E. Kartaki</v>
      </c>
    </row>
    <row r="1470" spans="2:22" x14ac:dyDescent="0.2">
      <c r="B1470" t="str">
        <f>'pure data'!A1470</f>
        <v>Printer 23</v>
      </c>
      <c r="C1470">
        <f>'pure data'!G1470</f>
        <v>423494546</v>
      </c>
      <c r="D1470" s="13">
        <f>'pure data'!H1470</f>
        <v>0.16874999999999998</v>
      </c>
      <c r="E1470">
        <f>'pure data'!I1470</f>
        <v>30</v>
      </c>
      <c r="F1470">
        <f>'pure data'!J1470</f>
        <v>8</v>
      </c>
      <c r="G1470" t="str">
        <f>'pure data'!K1470</f>
        <v>No</v>
      </c>
      <c r="H1470" t="str">
        <f>'pure data'!M1470</f>
        <v>E. Kartaki</v>
      </c>
      <c r="I1470" t="str">
        <f>'pure data'!N1470</f>
        <v>undergraduate</v>
      </c>
      <c r="J1470" t="str">
        <f>'pure data'!O1470</f>
        <v>FEEG6012 - GDP 60</v>
      </c>
      <c r="K1470">
        <f>'pure data'!P1470</f>
        <v>510667107</v>
      </c>
      <c r="L1470">
        <f>'pure data'!Q1470</f>
        <v>0</v>
      </c>
      <c r="M1470" t="str">
        <f>'pure data'!T1470</f>
        <v>yes</v>
      </c>
      <c r="N1470" t="str">
        <f>'pure data'!D1470</f>
        <v>Use</v>
      </c>
      <c r="O1470" t="str">
        <f>'pure data'!E1470 &amp; " " &amp; 'pure data'!F1470</f>
        <v>M. J. mj6g12</v>
      </c>
      <c r="P1470" t="s">
        <v>2130</v>
      </c>
      <c r="Q1470" s="1">
        <f>'pure data'!C1470</f>
        <v>42438.543749999997</v>
      </c>
      <c r="R1470" s="1">
        <f>'pure data'!L1470</f>
        <v>42438.712499999994</v>
      </c>
      <c r="S1470" t="str">
        <f>'pure data'!F1470 &amp; "@soton.ac.uk"</f>
        <v>mj6g12@soton.ac.uk</v>
      </c>
      <c r="T1470">
        <f>'pure data'!B1470</f>
        <v>82945</v>
      </c>
      <c r="U1470" t="str">
        <f>'pure data'!R1470</f>
        <v>2016/3</v>
      </c>
      <c r="V1470" t="str">
        <f>'pure data'!M1470</f>
        <v>E. Kartaki</v>
      </c>
    </row>
    <row r="1471" spans="2:22" x14ac:dyDescent="0.2">
      <c r="B1471" t="str">
        <f>'pure data'!A1471</f>
        <v>Printer 29</v>
      </c>
      <c r="C1471">
        <f>'pure data'!G1471</f>
        <v>425494546</v>
      </c>
      <c r="D1471" s="13">
        <f>'pure data'!H1471</f>
        <v>6.7361111111111108E-2</v>
      </c>
      <c r="E1471">
        <f>'pure data'!I1471</f>
        <v>24.1</v>
      </c>
      <c r="F1471">
        <f>'pure data'!J1471</f>
        <v>4</v>
      </c>
      <c r="G1471" t="str">
        <f>'pure data'!K1471</f>
        <v>No</v>
      </c>
      <c r="H1471" t="str">
        <f>'pure data'!M1471</f>
        <v>E. Kartaki</v>
      </c>
      <c r="I1471" t="str">
        <f>'pure data'!N1471</f>
        <v>undergraduate</v>
      </c>
      <c r="J1471" t="str">
        <f>'pure data'!O1471</f>
        <v>FEEG6012 - GDP 60</v>
      </c>
      <c r="K1471">
        <f>'pure data'!P1471</f>
        <v>510667101</v>
      </c>
      <c r="L1471">
        <f>'pure data'!Q1471</f>
        <v>0</v>
      </c>
      <c r="M1471" t="str">
        <f>'pure data'!T1471</f>
        <v>yes</v>
      </c>
      <c r="N1471" t="str">
        <f>'pure data'!D1471</f>
        <v>Use</v>
      </c>
      <c r="O1471" t="str">
        <f>'pure data'!E1471 &amp; " " &amp; 'pure data'!F1471</f>
        <v>Myles John mj6g12</v>
      </c>
      <c r="P1471" t="s">
        <v>2130</v>
      </c>
      <c r="Q1471" s="1">
        <f>'pure data'!C1471</f>
        <v>42438.472222222219</v>
      </c>
      <c r="R1471" s="1">
        <f>'pure data'!L1471</f>
        <v>42438.539583333331</v>
      </c>
      <c r="S1471" t="str">
        <f>'pure data'!F1471 &amp; "@soton.ac.uk"</f>
        <v>mj6g12@soton.ac.uk</v>
      </c>
      <c r="T1471">
        <f>'pure data'!B1471</f>
        <v>508733</v>
      </c>
      <c r="U1471" t="str">
        <f>'pure data'!R1471</f>
        <v>2016/3</v>
      </c>
      <c r="V1471" t="str">
        <f>'pure data'!M1471</f>
        <v>E. Kartaki</v>
      </c>
    </row>
    <row r="1472" spans="2:22" x14ac:dyDescent="0.2">
      <c r="B1472" t="str">
        <f>'pure data'!A1472</f>
        <v>Printer 1</v>
      </c>
      <c r="C1472">
        <f>'pure data'!G1472</f>
        <v>427166104</v>
      </c>
      <c r="D1472" s="13">
        <f>'pure data'!H1472</f>
        <v>0.1125</v>
      </c>
      <c r="E1472">
        <f>'pure data'!I1472</f>
        <v>34.299999999999997</v>
      </c>
      <c r="F1472">
        <f>'pure data'!J1472</f>
        <v>6</v>
      </c>
      <c r="G1472" t="str">
        <f>'pure data'!K1472</f>
        <v>No</v>
      </c>
      <c r="H1472" t="str">
        <f>'pure data'!M1472</f>
        <v>E. Kartaki</v>
      </c>
      <c r="I1472" t="str">
        <f>'pure data'!N1472</f>
        <v>undergraduate</v>
      </c>
      <c r="J1472" t="str">
        <f>'pure data'!O1472</f>
        <v>FEEG2001 - Eurobot 2</v>
      </c>
      <c r="K1472">
        <f>'pure data'!P1472</f>
        <v>510312110</v>
      </c>
      <c r="L1472" t="str">
        <f>'pure data'!Q1472</f>
        <v>failed</v>
      </c>
      <c r="M1472" t="str">
        <f>'pure data'!T1472</f>
        <v>no</v>
      </c>
      <c r="N1472" t="str">
        <f>'pure data'!D1472</f>
        <v>Use</v>
      </c>
      <c r="O1472" t="str">
        <f>'pure data'!E1472 &amp; " " &amp; 'pure data'!F1472</f>
        <v>A. C. ac3g14</v>
      </c>
      <c r="P1472" t="s">
        <v>2130</v>
      </c>
      <c r="Q1472" s="1">
        <f>'pure data'!C1472</f>
        <v>42438.375</v>
      </c>
      <c r="R1472" s="1">
        <f>'pure data'!L1472</f>
        <v>42438.386250000003</v>
      </c>
      <c r="S1472" t="str">
        <f>'pure data'!F1472 &amp; "@soton.ac.uk"</f>
        <v>ac3g14@soton.ac.uk</v>
      </c>
      <c r="T1472">
        <f>'pure data'!B1472</f>
        <v>63514</v>
      </c>
      <c r="U1472" t="str">
        <f>'pure data'!R1472</f>
        <v>2016/3</v>
      </c>
      <c r="V1472" t="str">
        <f>'pure data'!M1472</f>
        <v>E. Kartaki</v>
      </c>
    </row>
    <row r="1473" spans="2:22" x14ac:dyDescent="0.2">
      <c r="B1473" t="str">
        <f>'pure data'!A1473</f>
        <v>Printer 8</v>
      </c>
      <c r="C1473">
        <f>'pure data'!G1473</f>
        <v>425336045</v>
      </c>
      <c r="D1473" s="13">
        <f>'pure data'!H1473</f>
        <v>3.6805555555555557E-2</v>
      </c>
      <c r="E1473">
        <f>'pure data'!I1473</f>
        <v>9.4</v>
      </c>
      <c r="F1473">
        <f>'pure data'!J1473</f>
        <v>2</v>
      </c>
      <c r="G1473" t="str">
        <f>'pure data'!K1473</f>
        <v>No</v>
      </c>
      <c r="H1473" t="str">
        <f>'pure data'!M1473</f>
        <v>E. Kartaki</v>
      </c>
      <c r="I1473" t="str">
        <f>'pure data'!N1473</f>
        <v>undergraduate</v>
      </c>
      <c r="J1473" t="str">
        <f>'pure data'!O1473</f>
        <v>FEEG6012 - GDP 38</v>
      </c>
      <c r="K1473">
        <f>'pure data'!P1473</f>
        <v>510667101</v>
      </c>
      <c r="L1473" t="str">
        <f>'pure data'!Q1473</f>
        <v>FAILED</v>
      </c>
      <c r="M1473" t="str">
        <f>'pure data'!T1473</f>
        <v>no</v>
      </c>
      <c r="N1473" t="str">
        <f>'pure data'!D1473</f>
        <v>Use</v>
      </c>
      <c r="O1473" t="str">
        <f>'pure data'!E1473 &amp; " " &amp; 'pure data'!F1473</f>
        <v>David Schul ds10g12</v>
      </c>
      <c r="P1473" t="s">
        <v>2130</v>
      </c>
      <c r="Q1473" s="1">
        <f>'pure data'!C1473</f>
        <v>42438.443749999999</v>
      </c>
      <c r="R1473" s="1">
        <f>'pure data'!L1473</f>
        <v>42438.447430555556</v>
      </c>
      <c r="S1473" t="str">
        <f>'pure data'!F1473 &amp; "@soton.ac.uk"</f>
        <v>ds10g12@soton.ac.uk</v>
      </c>
      <c r="T1473">
        <f>'pure data'!B1473</f>
        <v>80211</v>
      </c>
      <c r="U1473" t="str">
        <f>'pure data'!R1473</f>
        <v>2016/3</v>
      </c>
      <c r="V1473" t="str">
        <f>'pure data'!M1473</f>
        <v>E. Kartaki</v>
      </c>
    </row>
    <row r="1474" spans="2:22" x14ac:dyDescent="0.2">
      <c r="B1474" t="str">
        <f>'pure data'!A1474</f>
        <v>Printer 8</v>
      </c>
      <c r="C1474">
        <f>'pure data'!G1474</f>
        <v>425336045</v>
      </c>
      <c r="D1474" s="13">
        <f>'pure data'!H1474</f>
        <v>3.6805555555555557E-2</v>
      </c>
      <c r="E1474">
        <f>'pure data'!I1474</f>
        <v>9.4</v>
      </c>
      <c r="F1474">
        <f>'pure data'!J1474</f>
        <v>2</v>
      </c>
      <c r="G1474" t="str">
        <f>'pure data'!K1474</f>
        <v>No</v>
      </c>
      <c r="H1474" t="str">
        <f>'pure data'!M1474</f>
        <v>E. Kartaki</v>
      </c>
      <c r="I1474" t="str">
        <f>'pure data'!N1474</f>
        <v>undergraduate</v>
      </c>
      <c r="J1474" t="str">
        <f>'pure data'!O1474</f>
        <v>FEEG6012 - GDP 38</v>
      </c>
      <c r="K1474">
        <f>'pure data'!P1474</f>
        <v>510667101</v>
      </c>
      <c r="L1474">
        <f>'pure data'!Q1474</f>
        <v>0</v>
      </c>
      <c r="M1474" t="str">
        <f>'pure data'!T1474</f>
        <v>yes</v>
      </c>
      <c r="N1474" t="str">
        <f>'pure data'!D1474</f>
        <v>Use</v>
      </c>
      <c r="O1474" t="str">
        <f>'pure data'!E1474 &amp; " " &amp; 'pure data'!F1474</f>
        <v>David Schul ds10g12</v>
      </c>
      <c r="P1474" t="s">
        <v>2130</v>
      </c>
      <c r="Q1474" s="1">
        <f>'pure data'!C1474</f>
        <v>42438.447430555556</v>
      </c>
      <c r="R1474" s="1">
        <f>'pure data'!L1474</f>
        <v>42438.484236111115</v>
      </c>
      <c r="S1474" t="str">
        <f>'pure data'!F1474 &amp; "@soton.ac.uk"</f>
        <v>ds10g12@soton.ac.uk</v>
      </c>
      <c r="T1474">
        <f>'pure data'!B1474</f>
        <v>80211</v>
      </c>
      <c r="U1474" t="str">
        <f>'pure data'!R1474</f>
        <v>2016/3</v>
      </c>
      <c r="V1474" t="str">
        <f>'pure data'!M1474</f>
        <v>E. Kartaki</v>
      </c>
    </row>
    <row r="1475" spans="2:22" x14ac:dyDescent="0.2">
      <c r="B1475" t="str">
        <f>'pure data'!A1475</f>
        <v>Printer 29</v>
      </c>
      <c r="C1475">
        <f>'pure data'!G1475</f>
        <v>425570684</v>
      </c>
      <c r="D1475" s="13">
        <f>'pure data'!H1475</f>
        <v>0.34722222222222227</v>
      </c>
      <c r="E1475">
        <f>'pure data'!I1475</f>
        <v>79.3</v>
      </c>
      <c r="F1475">
        <f>'pure data'!J1475</f>
        <v>16.5</v>
      </c>
      <c r="G1475" t="str">
        <f>'pure data'!K1475</f>
        <v>No</v>
      </c>
      <c r="H1475" t="str">
        <f>'pure data'!M1475</f>
        <v>E. Kartaki</v>
      </c>
      <c r="I1475" t="str">
        <f>'pure data'!N1475</f>
        <v>undergraduate</v>
      </c>
      <c r="J1475" t="str">
        <f>'pure data'!O1475</f>
        <v>FEEG6012 - GDP 14</v>
      </c>
      <c r="K1475">
        <f>'pure data'!P1475</f>
        <v>510667107</v>
      </c>
      <c r="L1475">
        <f>'pure data'!Q1475</f>
        <v>0</v>
      </c>
      <c r="M1475" t="str">
        <f>'pure data'!T1475</f>
        <v>yes</v>
      </c>
      <c r="N1475" t="str">
        <f>'pure data'!D1475</f>
        <v>Use</v>
      </c>
      <c r="O1475" t="str">
        <f>'pure data'!E1475 &amp; " " &amp; 'pure data'!F1475</f>
        <v>Gregory Kelleher gk1g12</v>
      </c>
      <c r="P1475" t="s">
        <v>2130</v>
      </c>
      <c r="Q1475" s="1">
        <f>'pure data'!C1475</f>
        <v>42438.539583333331</v>
      </c>
      <c r="R1475" s="1">
        <f>'pure data'!L1475</f>
        <v>42438.88680555555</v>
      </c>
      <c r="S1475" t="str">
        <f>'pure data'!F1475 &amp; "@soton.ac.uk"</f>
        <v>gk1g12@soton.ac.uk</v>
      </c>
      <c r="T1475">
        <f>'pure data'!B1475</f>
        <v>508733</v>
      </c>
      <c r="U1475" t="str">
        <f>'pure data'!R1475</f>
        <v>2016/3</v>
      </c>
      <c r="V1475" t="str">
        <f>'pure data'!M1475</f>
        <v>E. Kartaki</v>
      </c>
    </row>
    <row r="1476" spans="2:22" x14ac:dyDescent="0.2">
      <c r="B1476" t="str">
        <f>'pure data'!A1476</f>
        <v>Printer 12</v>
      </c>
      <c r="C1476">
        <f>'pure data'!G1476</f>
        <v>426339579</v>
      </c>
      <c r="D1476" s="13">
        <f>'pure data'!H1476</f>
        <v>6.458333333333334E-2</v>
      </c>
      <c r="E1476">
        <f>'pure data'!I1476</f>
        <v>18.100000000000001</v>
      </c>
      <c r="F1476">
        <f>'pure data'!J1476</f>
        <v>3.5</v>
      </c>
      <c r="G1476" t="str">
        <f>'pure data'!K1476</f>
        <v>No</v>
      </c>
      <c r="H1476" t="str">
        <f>'pure data'!M1476</f>
        <v>E. Kartaki</v>
      </c>
      <c r="I1476" t="str">
        <f>'pure data'!N1476</f>
        <v>undergraduate</v>
      </c>
      <c r="J1476" t="str">
        <f>'pure data'!O1476</f>
        <v>FEEG3003 - IP 557</v>
      </c>
      <c r="K1476">
        <f>'pure data'!P1476</f>
        <v>510671108</v>
      </c>
      <c r="L1476">
        <f>'pure data'!Q1476</f>
        <v>0</v>
      </c>
      <c r="M1476" t="str">
        <f>'pure data'!T1476</f>
        <v>yes</v>
      </c>
      <c r="N1476" t="str">
        <f>'pure data'!D1476</f>
        <v>Use</v>
      </c>
      <c r="O1476" t="str">
        <f>'pure data'!E1476 &amp; " " &amp; 'pure data'!F1476</f>
        <v>K. H. W. khw1g13</v>
      </c>
      <c r="P1476" t="s">
        <v>2130</v>
      </c>
      <c r="Q1476" s="1">
        <f>'pure data'!C1476</f>
        <v>42438.375</v>
      </c>
      <c r="R1476" s="1">
        <f>'pure data'!L1476</f>
        <v>42438.439583333333</v>
      </c>
      <c r="S1476" t="str">
        <f>'pure data'!F1476 &amp; "@soton.ac.uk"</f>
        <v>khw1g13@soton.ac.uk</v>
      </c>
      <c r="T1476">
        <f>'pure data'!B1476</f>
        <v>80222</v>
      </c>
      <c r="U1476" t="str">
        <f>'pure data'!R1476</f>
        <v>2016/3</v>
      </c>
      <c r="V1476" t="str">
        <f>'pure data'!M1476</f>
        <v>E. Kartaki</v>
      </c>
    </row>
    <row r="1477" spans="2:22" x14ac:dyDescent="0.2">
      <c r="B1477" t="str">
        <f>'pure data'!A1477</f>
        <v>Printer 8</v>
      </c>
      <c r="C1477">
        <f>'pure data'!G1477</f>
        <v>426949911</v>
      </c>
      <c r="D1477" s="13">
        <f>'pure data'!H1477</f>
        <v>1.5972222222222224E-2</v>
      </c>
      <c r="E1477">
        <f>'pure data'!I1477</f>
        <v>4.8</v>
      </c>
      <c r="F1477">
        <f>'pure data'!J1477</f>
        <v>1</v>
      </c>
      <c r="G1477" t="str">
        <f>'pure data'!K1477</f>
        <v>No</v>
      </c>
      <c r="H1477" t="str">
        <f>'pure data'!M1477</f>
        <v>E. Kartaki</v>
      </c>
      <c r="I1477" t="str">
        <f>'pure data'!N1477</f>
        <v>undergraduate</v>
      </c>
      <c r="J1477" t="str">
        <f>'pure data'!O1477</f>
        <v>FEEG2001 - Eurobot 15</v>
      </c>
      <c r="K1477">
        <f>'pure data'!P1477</f>
        <v>510671104</v>
      </c>
      <c r="L1477">
        <f>'pure data'!Q1477</f>
        <v>0</v>
      </c>
      <c r="M1477" t="str">
        <f>'pure data'!T1477</f>
        <v>yes</v>
      </c>
      <c r="N1477" t="str">
        <f>'pure data'!D1477</f>
        <v>Use</v>
      </c>
      <c r="O1477" t="str">
        <f>'pure data'!E1477 &amp; " " &amp; 'pure data'!F1477</f>
        <v>S. Z. sz12g14</v>
      </c>
      <c r="P1477" t="s">
        <v>2130</v>
      </c>
      <c r="Q1477" s="1">
        <f>'pure data'!C1477</f>
        <v>42438.484236111115</v>
      </c>
      <c r="R1477" s="1">
        <f>'pure data'!L1477</f>
        <v>42438.500208333338</v>
      </c>
      <c r="S1477" t="str">
        <f>'pure data'!F1477 &amp; "@soton.ac.uk"</f>
        <v>sz12g14@soton.ac.uk</v>
      </c>
      <c r="T1477">
        <f>'pure data'!B1477</f>
        <v>80211</v>
      </c>
      <c r="U1477" t="str">
        <f>'pure data'!R1477</f>
        <v>2016/3</v>
      </c>
      <c r="V1477" t="str">
        <f>'pure data'!M1477</f>
        <v>E. Kartaki</v>
      </c>
    </row>
    <row r="1478" spans="2:22" x14ac:dyDescent="0.2">
      <c r="B1478" t="str">
        <f>'pure data'!A1478</f>
        <v>Printer 22</v>
      </c>
      <c r="C1478">
        <f>'pure data'!G1478</f>
        <v>426001799</v>
      </c>
      <c r="D1478" s="13">
        <f>'pure data'!H1478</f>
        <v>7.4999999999999997E-2</v>
      </c>
      <c r="E1478">
        <f>'pure data'!I1478</f>
        <v>20.5</v>
      </c>
      <c r="F1478">
        <f>'pure data'!J1478</f>
        <v>4</v>
      </c>
      <c r="G1478" t="str">
        <f>'pure data'!K1478</f>
        <v>No</v>
      </c>
      <c r="H1478" t="str">
        <f>'pure data'!M1478</f>
        <v>E. Kartaki</v>
      </c>
      <c r="I1478" t="str">
        <f>'pure data'!N1478</f>
        <v>undergraduate</v>
      </c>
      <c r="J1478" t="str">
        <f>'pure data'!O1478</f>
        <v>FEEG3003 - IP 3</v>
      </c>
      <c r="K1478">
        <f>'pure data'!P1478</f>
        <v>510671108</v>
      </c>
      <c r="L1478">
        <f>'pure data'!Q1478</f>
        <v>0</v>
      </c>
      <c r="M1478" t="str">
        <f>'pure data'!T1478</f>
        <v>yes</v>
      </c>
      <c r="N1478" t="str">
        <f>'pure data'!D1478</f>
        <v>Use</v>
      </c>
      <c r="O1478" t="str">
        <f>'pure data'!E1478 &amp; " " &amp; 'pure data'!F1478</f>
        <v>Patrick Ludwig Fenou Kengne plfk1g13</v>
      </c>
      <c r="P1478" t="s">
        <v>2130</v>
      </c>
      <c r="Q1478" s="1">
        <f>'pure data'!C1478</f>
        <v>42438.375</v>
      </c>
      <c r="R1478" s="1">
        <f>'pure data'!L1478</f>
        <v>42438.45</v>
      </c>
      <c r="S1478" t="str">
        <f>'pure data'!F1478 &amp; "@soton.ac.uk"</f>
        <v>plfk1g13@soton.ac.uk</v>
      </c>
      <c r="T1478">
        <f>'pure data'!B1478</f>
        <v>84047</v>
      </c>
      <c r="U1478" t="str">
        <f>'pure data'!R1478</f>
        <v>2016/3</v>
      </c>
      <c r="V1478" t="str">
        <f>'pure data'!M1478</f>
        <v>E. Kartaki</v>
      </c>
    </row>
    <row r="1479" spans="2:22" x14ac:dyDescent="0.2">
      <c r="B1479" t="str">
        <f>'pure data'!A1479</f>
        <v>Printer 9</v>
      </c>
      <c r="C1479">
        <f>'pure data'!G1479</f>
        <v>426377772</v>
      </c>
      <c r="D1479" s="13">
        <f>'pure data'!H1479</f>
        <v>3.1944444444444449E-2</v>
      </c>
      <c r="E1479">
        <f>'pure data'!I1479</f>
        <v>7.5</v>
      </c>
      <c r="F1479">
        <f>'pure data'!J1479</f>
        <v>2</v>
      </c>
      <c r="G1479" t="str">
        <f>'pure data'!K1479</f>
        <v>No</v>
      </c>
      <c r="H1479" t="str">
        <f>'pure data'!M1479</f>
        <v>E. Kartaki</v>
      </c>
      <c r="I1479" t="str">
        <f>'pure data'!N1479</f>
        <v>undergraduate</v>
      </c>
      <c r="J1479" t="str">
        <f>'pure data'!O1479</f>
        <v>FEEG2001 - Eurobot 11</v>
      </c>
      <c r="K1479">
        <f>'pure data'!P1479</f>
        <v>510312110</v>
      </c>
      <c r="L1479">
        <f>'pure data'!Q1479</f>
        <v>0</v>
      </c>
      <c r="M1479" t="str">
        <f>'pure data'!T1479</f>
        <v>yes</v>
      </c>
      <c r="N1479" t="str">
        <f>'pure data'!D1479</f>
        <v>Use</v>
      </c>
      <c r="O1479" t="str">
        <f>'pure data'!E1479 &amp; " " &amp; 'pure data'!F1479</f>
        <v>M. A. ma2e13</v>
      </c>
      <c r="P1479" t="s">
        <v>2130</v>
      </c>
      <c r="Q1479" s="1">
        <f>'pure data'!C1479</f>
        <v>42438.375</v>
      </c>
      <c r="R1479" s="1">
        <f>'pure data'!L1479</f>
        <v>42438.406944444447</v>
      </c>
      <c r="S1479" t="str">
        <f>'pure data'!F1479 &amp; "@soton.ac.uk"</f>
        <v>ma2e13@soton.ac.uk</v>
      </c>
      <c r="T1479">
        <f>'pure data'!B1479</f>
        <v>80213</v>
      </c>
      <c r="U1479" t="str">
        <f>'pure data'!R1479</f>
        <v>2016/3</v>
      </c>
      <c r="V1479" t="str">
        <f>'pure data'!M1479</f>
        <v>E. Kartaki</v>
      </c>
    </row>
    <row r="1480" spans="2:22" x14ac:dyDescent="0.2">
      <c r="B1480" t="str">
        <f>'pure data'!A1480</f>
        <v>Printer 19</v>
      </c>
      <c r="C1480">
        <f>'pure data'!G1480</f>
        <v>424574295</v>
      </c>
      <c r="D1480" s="13">
        <f>'pure data'!H1480</f>
        <v>0.15</v>
      </c>
      <c r="E1480">
        <f>'pure data'!I1480</f>
        <v>34.799999999999997</v>
      </c>
      <c r="F1480">
        <f>'pure data'!J1480</f>
        <v>7.5</v>
      </c>
      <c r="G1480" t="str">
        <f>'pure data'!K1480</f>
        <v>No</v>
      </c>
      <c r="H1480" t="str">
        <f>'pure data'!M1480</f>
        <v>S. Zhou</v>
      </c>
      <c r="I1480" t="str">
        <f>'pure data'!N1480</f>
        <v>undergraduate</v>
      </c>
      <c r="J1480" t="str">
        <f>'pure data'!O1480</f>
        <v>FEEG6012 - GDP 31</v>
      </c>
      <c r="K1480">
        <f>'pure data'!P1480</f>
        <v>510667101</v>
      </c>
      <c r="L1480">
        <f>'pure data'!Q1480</f>
        <v>0</v>
      </c>
      <c r="M1480" t="str">
        <f>'pure data'!T1480</f>
        <v>yes</v>
      </c>
      <c r="N1480" t="str">
        <f>'pure data'!D1480</f>
        <v>Use</v>
      </c>
      <c r="O1480" t="str">
        <f>'pure data'!E1480 &amp; " " &amp; 'pure data'!F1480</f>
        <v>P. R. P. prp2g11</v>
      </c>
      <c r="P1480" t="s">
        <v>2130</v>
      </c>
      <c r="Q1480" s="1">
        <f>'pure data'!C1480</f>
        <v>42438.375</v>
      </c>
      <c r="R1480" s="1">
        <f>'pure data'!L1480</f>
        <v>42438.525000000001</v>
      </c>
      <c r="S1480" t="str">
        <f>'pure data'!F1480 &amp; "@soton.ac.uk"</f>
        <v>prp2g11@soton.ac.uk</v>
      </c>
      <c r="T1480">
        <f>'pure data'!B1480</f>
        <v>83971</v>
      </c>
      <c r="U1480" t="str">
        <f>'pure data'!R1480</f>
        <v>2016/3</v>
      </c>
      <c r="V1480" t="str">
        <f>'pure data'!M1480</f>
        <v>S. Zhou</v>
      </c>
    </row>
    <row r="1481" spans="2:22" x14ac:dyDescent="0.2">
      <c r="B1481" t="str">
        <f>'pure data'!A1481</f>
        <v>Printer 24</v>
      </c>
      <c r="C1481">
        <f>'pure data'!G1481</f>
        <v>429738832</v>
      </c>
      <c r="D1481" s="13">
        <f>'pure data'!H1481</f>
        <v>0.51944444444444449</v>
      </c>
      <c r="E1481">
        <f>'pure data'!I1481</f>
        <v>159.69999999999999</v>
      </c>
      <c r="F1481">
        <f>'pure data'!J1481</f>
        <v>27</v>
      </c>
      <c r="G1481" t="str">
        <f>'pure data'!K1481</f>
        <v>No</v>
      </c>
      <c r="H1481" t="str">
        <f>'pure data'!M1481</f>
        <v>S. Zhou</v>
      </c>
      <c r="I1481" t="str">
        <f>'pure data'!N1481</f>
        <v>undergraduate</v>
      </c>
      <c r="J1481" t="str">
        <f>'pure data'!O1481</f>
        <v>FEEG6012 - GDP 10</v>
      </c>
      <c r="K1481">
        <f>'pure data'!P1481</f>
        <v>510667102</v>
      </c>
      <c r="L1481">
        <f>'pure data'!Q1481</f>
        <v>0</v>
      </c>
      <c r="M1481" t="str">
        <f>'pure data'!T1481</f>
        <v>yes</v>
      </c>
      <c r="N1481" t="str">
        <f>'pure data'!D1481</f>
        <v>Use</v>
      </c>
      <c r="O1481" t="str">
        <f>'pure data'!E1481 &amp; " " &amp; 'pure data'!F1481</f>
        <v>P. C. M. S. pcms1g12</v>
      </c>
      <c r="P1481" t="s">
        <v>2130</v>
      </c>
      <c r="Q1481" s="1">
        <f>'pure data'!C1481</f>
        <v>42438.784722222219</v>
      </c>
      <c r="R1481" s="1">
        <f>'pure data'!L1481</f>
        <v>42439.304166666661</v>
      </c>
      <c r="S1481" t="str">
        <f>'pure data'!F1481 &amp; "@soton.ac.uk"</f>
        <v>pcms1g12@soton.ac.uk</v>
      </c>
      <c r="T1481">
        <f>'pure data'!B1481</f>
        <v>503039</v>
      </c>
      <c r="U1481" t="str">
        <f>'pure data'!R1481</f>
        <v>2016/3</v>
      </c>
      <c r="V1481" t="str">
        <f>'pure data'!M1481</f>
        <v>S. Zhou</v>
      </c>
    </row>
    <row r="1482" spans="2:22" x14ac:dyDescent="0.2">
      <c r="B1482" t="str">
        <f>'pure data'!A1482</f>
        <v>Printer 21</v>
      </c>
      <c r="C1482">
        <f>'pure data'!G1482</f>
        <v>427093999</v>
      </c>
      <c r="D1482" s="13">
        <f>'pure data'!H1482</f>
        <v>0.10347222222222223</v>
      </c>
      <c r="E1482">
        <f>'pure data'!I1482</f>
        <v>30.7</v>
      </c>
      <c r="F1482">
        <f>'pure data'!J1482</f>
        <v>5.5</v>
      </c>
      <c r="G1482" t="str">
        <f>'pure data'!K1482</f>
        <v>No</v>
      </c>
      <c r="H1482" t="str">
        <f>'pure data'!M1482</f>
        <v>S. Zhou</v>
      </c>
      <c r="I1482" t="str">
        <f>'pure data'!N1482</f>
        <v>undergraduate</v>
      </c>
      <c r="J1482" t="str">
        <f>'pure data'!O1482</f>
        <v>FEEG2001 - Eurobot 13</v>
      </c>
      <c r="K1482">
        <f>'pure data'!P1482</f>
        <v>510671104</v>
      </c>
      <c r="L1482">
        <f>'pure data'!Q1482</f>
        <v>0</v>
      </c>
      <c r="M1482" t="str">
        <f>'pure data'!T1482</f>
        <v>yes</v>
      </c>
      <c r="N1482" t="str">
        <f>'pure data'!D1482</f>
        <v>Use</v>
      </c>
      <c r="O1482" t="str">
        <f>'pure data'!E1482 &amp; " " &amp; 'pure data'!F1482</f>
        <v>L. A. la6g14</v>
      </c>
      <c r="P1482" t="s">
        <v>2130</v>
      </c>
      <c r="Q1482" s="1">
        <f>'pure data'!C1482</f>
        <v>42438.375</v>
      </c>
      <c r="R1482" s="1">
        <f>'pure data'!L1482</f>
        <v>42438.478472222225</v>
      </c>
      <c r="S1482" t="str">
        <f>'pure data'!F1482 &amp; "@soton.ac.uk"</f>
        <v>la6g14@soton.ac.uk</v>
      </c>
      <c r="T1482">
        <f>'pure data'!B1482</f>
        <v>63120</v>
      </c>
      <c r="U1482" t="str">
        <f>'pure data'!R1482</f>
        <v>2016/3</v>
      </c>
      <c r="V1482" t="str">
        <f>'pure data'!M1482</f>
        <v>S. Zhou</v>
      </c>
    </row>
    <row r="1483" spans="2:22" x14ac:dyDescent="0.2">
      <c r="B1483" t="str">
        <f>'pure data'!A1483</f>
        <v>Printer 23</v>
      </c>
      <c r="C1483">
        <f>'pure data'!G1483</f>
        <v>425584065</v>
      </c>
      <c r="D1483" s="13">
        <f>'pure data'!H1483</f>
        <v>0.28541666666666665</v>
      </c>
      <c r="E1483">
        <f>'pure data'!I1483</f>
        <v>93.4</v>
      </c>
      <c r="F1483">
        <f>'pure data'!J1483</f>
        <v>15</v>
      </c>
      <c r="G1483" t="str">
        <f>'pure data'!K1483</f>
        <v>No</v>
      </c>
      <c r="H1483" t="str">
        <f>'pure data'!M1483</f>
        <v>J. Nelson</v>
      </c>
      <c r="I1483" t="str">
        <f>'pure data'!N1483</f>
        <v>undergraduate</v>
      </c>
      <c r="J1483" t="str">
        <f>'pure data'!O1483</f>
        <v>FEEG6012 - GDP 73</v>
      </c>
      <c r="K1483">
        <f>'pure data'!P1483</f>
        <v>510667101</v>
      </c>
      <c r="L1483">
        <f>'pure data'!Q1483</f>
        <v>0</v>
      </c>
      <c r="M1483" t="str">
        <f>'pure data'!T1483</f>
        <v>yes</v>
      </c>
      <c r="N1483" t="str">
        <f>'pure data'!D1483</f>
        <v>Use</v>
      </c>
      <c r="O1483" t="str">
        <f>'pure data'!E1483 &amp; " " &amp; 'pure data'!F1483</f>
        <v>Oluyide Ogunlusi ooo2g12</v>
      </c>
      <c r="P1483" t="s">
        <v>2130</v>
      </c>
      <c r="Q1483" s="1">
        <f>'pure data'!C1483</f>
        <v>42438.712499999994</v>
      </c>
      <c r="R1483" s="1">
        <f>'pure data'!L1483</f>
        <v>42438.99791666666</v>
      </c>
      <c r="S1483" t="str">
        <f>'pure data'!F1483 &amp; "@soton.ac.uk"</f>
        <v>ooo2g12@soton.ac.uk</v>
      </c>
      <c r="T1483">
        <f>'pure data'!B1483</f>
        <v>82945</v>
      </c>
      <c r="U1483" t="str">
        <f>'pure data'!R1483</f>
        <v>2016/3</v>
      </c>
      <c r="V1483" t="str">
        <f>'pure data'!M1483</f>
        <v>J. Nelson</v>
      </c>
    </row>
    <row r="1484" spans="2:22" x14ac:dyDescent="0.2">
      <c r="B1484" t="str">
        <f>'pure data'!A1484</f>
        <v>Printer 1</v>
      </c>
      <c r="C1484">
        <f>'pure data'!G1484</f>
        <v>426538873</v>
      </c>
      <c r="D1484" s="13">
        <f>'pure data'!H1484</f>
        <v>3.6111111111111115E-2</v>
      </c>
      <c r="E1484">
        <f>'pure data'!I1484</f>
        <v>10.4</v>
      </c>
      <c r="F1484">
        <f>'pure data'!J1484</f>
        <v>2</v>
      </c>
      <c r="G1484" t="str">
        <f>'pure data'!K1484</f>
        <v>No</v>
      </c>
      <c r="H1484" t="str">
        <f>'pure data'!M1484</f>
        <v>S. Zhou</v>
      </c>
      <c r="I1484" t="str">
        <f>'pure data'!N1484</f>
        <v>undergraduate</v>
      </c>
      <c r="J1484" t="str">
        <f>'pure data'!O1484</f>
        <v>FEEG3003 - IP 99</v>
      </c>
      <c r="K1484">
        <f>'pure data'!P1484</f>
        <v>510671108</v>
      </c>
      <c r="L1484">
        <f>'pure data'!Q1484</f>
        <v>0</v>
      </c>
      <c r="M1484" t="str">
        <f>'pure data'!T1484</f>
        <v>yes</v>
      </c>
      <c r="N1484" t="str">
        <f>'pure data'!D1484</f>
        <v>Use</v>
      </c>
      <c r="O1484" t="str">
        <f>'pure data'!E1484 &amp; " " &amp; 'pure data'!F1484</f>
        <v>Kunal Jain kj2h12</v>
      </c>
      <c r="P1484" t="s">
        <v>2130</v>
      </c>
      <c r="Q1484" s="1">
        <f>'pure data'!C1484</f>
        <v>42438.487500000003</v>
      </c>
      <c r="R1484" s="1">
        <f>'pure data'!L1484</f>
        <v>42438.523611111115</v>
      </c>
      <c r="S1484" t="str">
        <f>'pure data'!F1484 &amp; "@soton.ac.uk"</f>
        <v>kj2h12@soton.ac.uk</v>
      </c>
      <c r="T1484">
        <f>'pure data'!B1484</f>
        <v>63514</v>
      </c>
      <c r="U1484" t="str">
        <f>'pure data'!R1484</f>
        <v>2016/3</v>
      </c>
      <c r="V1484" t="str">
        <f>'pure data'!M1484</f>
        <v>S. Zhou</v>
      </c>
    </row>
    <row r="1485" spans="2:22" x14ac:dyDescent="0.2">
      <c r="B1485" t="str">
        <f>'pure data'!A1485</f>
        <v>Printer 21</v>
      </c>
      <c r="C1485">
        <f>'pure data'!G1485</f>
        <v>427142752</v>
      </c>
      <c r="D1485" s="13">
        <f>'pure data'!H1485</f>
        <v>0.15277777777777776</v>
      </c>
      <c r="E1485">
        <f>'pure data'!I1485</f>
        <v>49.1</v>
      </c>
      <c r="F1485">
        <f>'pure data'!J1485</f>
        <v>8</v>
      </c>
      <c r="G1485" t="str">
        <f>'pure data'!K1485</f>
        <v>No</v>
      </c>
      <c r="H1485" t="str">
        <f>'pure data'!M1485</f>
        <v>S. Zhou</v>
      </c>
      <c r="I1485" t="str">
        <f>'pure data'!N1485</f>
        <v>undergraduate</v>
      </c>
      <c r="J1485" t="str">
        <f>'pure data'!O1485</f>
        <v>ISVR Group E</v>
      </c>
      <c r="K1485">
        <f>'pure data'!P1485</f>
        <v>510671102</v>
      </c>
      <c r="L1485">
        <f>'pure data'!Q1485</f>
        <v>0</v>
      </c>
      <c r="M1485" t="str">
        <f>'pure data'!T1485</f>
        <v>yes</v>
      </c>
      <c r="N1485" t="str">
        <f>'pure data'!D1485</f>
        <v>Use</v>
      </c>
      <c r="O1485" t="str">
        <f>'pure data'!E1485 &amp; " " &amp; 'pure data'!F1485</f>
        <v>C. K. N. ckn1g14</v>
      </c>
      <c r="P1485" t="s">
        <v>2130</v>
      </c>
      <c r="Q1485" s="1">
        <f>'pure data'!C1485</f>
        <v>42438.478472222225</v>
      </c>
      <c r="R1485" s="1">
        <f>'pure data'!L1485</f>
        <v>42438.631250000006</v>
      </c>
      <c r="S1485" t="str">
        <f>'pure data'!F1485 &amp; "@soton.ac.uk"</f>
        <v>ckn1g14@soton.ac.uk</v>
      </c>
      <c r="T1485">
        <f>'pure data'!B1485</f>
        <v>63120</v>
      </c>
      <c r="U1485" t="str">
        <f>'pure data'!R1485</f>
        <v>2016/3</v>
      </c>
      <c r="V1485" t="str">
        <f>'pure data'!M1485</f>
        <v>S. Zhou</v>
      </c>
    </row>
    <row r="1486" spans="2:22" x14ac:dyDescent="0.2">
      <c r="B1486" t="str">
        <f>'pure data'!A1486</f>
        <v>Printer 9</v>
      </c>
      <c r="C1486">
        <f>'pure data'!G1486</f>
        <v>426908943</v>
      </c>
      <c r="D1486" s="13">
        <f>'pure data'!H1486</f>
        <v>0.16666666666666666</v>
      </c>
      <c r="E1486">
        <f>'pure data'!I1486</f>
        <v>30</v>
      </c>
      <c r="F1486">
        <f>'pure data'!J1486</f>
        <v>7.5</v>
      </c>
      <c r="G1486" t="str">
        <f>'pure data'!K1486</f>
        <v>No</v>
      </c>
      <c r="H1486" t="str">
        <f>'pure data'!M1486</f>
        <v>S. Zhou</v>
      </c>
      <c r="I1486" t="str">
        <f>'pure data'!N1486</f>
        <v>undergraduate</v>
      </c>
      <c r="J1486" t="str">
        <f>'pure data'!O1486</f>
        <v>ISVR Group B</v>
      </c>
      <c r="K1486">
        <f>'pure data'!P1486</f>
        <v>510671102</v>
      </c>
      <c r="L1486">
        <f>'pure data'!Q1486</f>
        <v>0</v>
      </c>
      <c r="M1486" t="str">
        <f>'pure data'!T1486</f>
        <v>yes</v>
      </c>
      <c r="N1486" t="str">
        <f>'pure data'!D1486</f>
        <v>Use</v>
      </c>
      <c r="O1486" t="str">
        <f>'pure data'!E1486 &amp; " " &amp; 'pure data'!F1486</f>
        <v>J. J. W. jjw3g14</v>
      </c>
      <c r="P1486" t="s">
        <v>2130</v>
      </c>
      <c r="Q1486" s="1">
        <f>'pure data'!C1486</f>
        <v>42438.406944444447</v>
      </c>
      <c r="R1486" s="1">
        <f>'pure data'!L1486</f>
        <v>42438.573611111111</v>
      </c>
      <c r="S1486" t="str">
        <f>'pure data'!F1486 &amp; "@soton.ac.uk"</f>
        <v>jjw3g14@soton.ac.uk</v>
      </c>
      <c r="T1486">
        <f>'pure data'!B1486</f>
        <v>80213</v>
      </c>
      <c r="U1486" t="str">
        <f>'pure data'!R1486</f>
        <v>2016/3</v>
      </c>
      <c r="V1486" t="str">
        <f>'pure data'!M1486</f>
        <v>S. Zhou</v>
      </c>
    </row>
    <row r="1487" spans="2:22" x14ac:dyDescent="0.2">
      <c r="B1487" t="str">
        <f>'pure data'!A1487</f>
        <v>Printer 3</v>
      </c>
      <c r="C1487">
        <f>'pure data'!G1487</f>
        <v>427169847</v>
      </c>
      <c r="D1487" s="13">
        <f>'pure data'!H1487</f>
        <v>0.23333333333333331</v>
      </c>
      <c r="E1487">
        <f>'pure data'!I1487</f>
        <v>68.5</v>
      </c>
      <c r="F1487">
        <f>'pure data'!J1487</f>
        <v>12</v>
      </c>
      <c r="G1487" t="str">
        <f>'pure data'!K1487</f>
        <v>No</v>
      </c>
      <c r="H1487" t="str">
        <f>'pure data'!M1487</f>
        <v>S. Zhou</v>
      </c>
      <c r="I1487" t="str">
        <f>'pure data'!N1487</f>
        <v>undergraduate</v>
      </c>
      <c r="J1487" t="str">
        <f>'pure data'!O1487</f>
        <v>FEEG2001 - Eurobot 10</v>
      </c>
      <c r="K1487">
        <f>'pure data'!P1487</f>
        <v>510312110</v>
      </c>
      <c r="L1487">
        <f>'pure data'!Q1487</f>
        <v>0</v>
      </c>
      <c r="M1487" t="str">
        <f>'pure data'!T1487</f>
        <v>yes</v>
      </c>
      <c r="N1487" t="str">
        <f>'pure data'!D1487</f>
        <v>Use</v>
      </c>
      <c r="O1487" t="str">
        <f>'pure data'!E1487 &amp; " " &amp; 'pure data'!F1487</f>
        <v>M. M. mm3g14</v>
      </c>
      <c r="P1487" t="s">
        <v>2130</v>
      </c>
      <c r="Q1487" s="1">
        <f>'pure data'!C1487</f>
        <v>42438.375</v>
      </c>
      <c r="R1487" s="1">
        <f>'pure data'!L1487</f>
        <v>42438.60833333333</v>
      </c>
      <c r="S1487" t="str">
        <f>'pure data'!F1487 &amp; "@soton.ac.uk"</f>
        <v>mm3g14@soton.ac.uk</v>
      </c>
      <c r="T1487">
        <f>'pure data'!B1487</f>
        <v>82953</v>
      </c>
      <c r="U1487" t="str">
        <f>'pure data'!R1487</f>
        <v>2016/3</v>
      </c>
      <c r="V1487" t="str">
        <f>'pure data'!M1487</f>
        <v>S. Zhou</v>
      </c>
    </row>
    <row r="1488" spans="2:22" x14ac:dyDescent="0.2">
      <c r="B1488" t="str">
        <f>'pure data'!A1488</f>
        <v>Printer 18</v>
      </c>
      <c r="C1488">
        <f>'pure data'!G1488</f>
        <v>425494546</v>
      </c>
      <c r="D1488" s="13">
        <f>'pure data'!H1488</f>
        <v>5.2083333333333336E-2</v>
      </c>
      <c r="E1488">
        <f>'pure data'!I1488</f>
        <v>15.3</v>
      </c>
      <c r="F1488">
        <f>'pure data'!J1488</f>
        <v>3</v>
      </c>
      <c r="G1488" t="str">
        <f>'pure data'!K1488</f>
        <v>No</v>
      </c>
      <c r="H1488" t="str">
        <f>'pure data'!M1488</f>
        <v>S. Zhou</v>
      </c>
      <c r="I1488" t="str">
        <f>'pure data'!N1488</f>
        <v>undergraduate</v>
      </c>
      <c r="J1488" t="str">
        <f>'pure data'!O1488</f>
        <v>FEEG6012 - GDP 60</v>
      </c>
      <c r="K1488">
        <f>'pure data'!P1488</f>
        <v>510667101</v>
      </c>
      <c r="L1488">
        <f>'pure data'!Q1488</f>
        <v>0</v>
      </c>
      <c r="M1488" t="str">
        <f>'pure data'!T1488</f>
        <v>yes</v>
      </c>
      <c r="N1488" t="str">
        <f>'pure data'!D1488</f>
        <v>Use</v>
      </c>
      <c r="O1488" t="str">
        <f>'pure data'!E1488 &amp; " " &amp; 'pure data'!F1488</f>
        <v>Myles John mj6g12</v>
      </c>
      <c r="P1488" t="s">
        <v>2130</v>
      </c>
      <c r="Q1488" s="1">
        <f>'pure data'!C1488</f>
        <v>42438.375</v>
      </c>
      <c r="R1488" s="1">
        <f>'pure data'!L1488</f>
        <v>42438.427083333336</v>
      </c>
      <c r="S1488" t="str">
        <f>'pure data'!F1488 &amp; "@soton.ac.uk"</f>
        <v>mj6g12@soton.ac.uk</v>
      </c>
      <c r="T1488">
        <f>'pure data'!B1488</f>
        <v>84788</v>
      </c>
      <c r="U1488" t="str">
        <f>'pure data'!R1488</f>
        <v>2016/3</v>
      </c>
      <c r="V1488" t="str">
        <f>'pure data'!M1488</f>
        <v>S. Zhou</v>
      </c>
    </row>
    <row r="1489" spans="2:22" x14ac:dyDescent="0.2">
      <c r="B1489" t="str">
        <f>'pure data'!A1489</f>
        <v>Printer 31</v>
      </c>
      <c r="C1489">
        <f>'pure data'!G1489</f>
        <v>425194356</v>
      </c>
      <c r="D1489" s="13">
        <f>'pure data'!H1489</f>
        <v>0.25</v>
      </c>
      <c r="E1489">
        <f>'pure data'!I1489</f>
        <v>103</v>
      </c>
      <c r="F1489">
        <f>'pure data'!J1489</f>
        <v>14.5</v>
      </c>
      <c r="G1489" t="str">
        <f>'pure data'!K1489</f>
        <v>No</v>
      </c>
      <c r="H1489" t="str">
        <f>'pure data'!M1489</f>
        <v>S. Zhou</v>
      </c>
      <c r="I1489" t="str">
        <f>'pure data'!N1489</f>
        <v>undergraduate</v>
      </c>
      <c r="J1489" t="str">
        <f>'pure data'!O1489</f>
        <v>FEEG3003 - IP 437</v>
      </c>
      <c r="K1489">
        <f>'pure data'!P1489</f>
        <v>510671109</v>
      </c>
      <c r="L1489">
        <f>'pure data'!Q1489</f>
        <v>0</v>
      </c>
      <c r="M1489" t="str">
        <f>'pure data'!T1489</f>
        <v>yes</v>
      </c>
      <c r="N1489" t="str">
        <f>'pure data'!D1489</f>
        <v>Use</v>
      </c>
      <c r="O1489" t="str">
        <f>'pure data'!E1489 &amp; " " &amp; 'pure data'!F1489</f>
        <v>W. X. wx2g12</v>
      </c>
      <c r="P1489" t="s">
        <v>2130</v>
      </c>
      <c r="Q1489" s="1">
        <f>'pure data'!C1489</f>
        <v>42438.375</v>
      </c>
      <c r="R1489" s="1">
        <f>'pure data'!L1489</f>
        <v>42438.625</v>
      </c>
      <c r="S1489" t="str">
        <f>'pure data'!F1489 &amp; "@soton.ac.uk"</f>
        <v>wx2g12@soton.ac.uk</v>
      </c>
      <c r="T1489">
        <f>'pure data'!B1489</f>
        <v>508611</v>
      </c>
      <c r="U1489" t="str">
        <f>'pure data'!R1489</f>
        <v>2016/3</v>
      </c>
      <c r="V1489" t="str">
        <f>'pure data'!M1489</f>
        <v>S. Zhou</v>
      </c>
    </row>
    <row r="1490" spans="2:22" x14ac:dyDescent="0.2">
      <c r="B1490" t="str">
        <f>'pure data'!A1490</f>
        <v>Printer 22</v>
      </c>
      <c r="C1490">
        <f>'pure data'!G1490</f>
        <v>425862286</v>
      </c>
      <c r="D1490" s="13">
        <f>'pure data'!H1490</f>
        <v>0.20833333333333334</v>
      </c>
      <c r="E1490">
        <f>'pure data'!I1490</f>
        <v>62</v>
      </c>
      <c r="F1490">
        <f>'pure data'!J1490</f>
        <v>11</v>
      </c>
      <c r="G1490" t="str">
        <f>'pure data'!K1490</f>
        <v>No</v>
      </c>
      <c r="H1490" t="str">
        <f>'pure data'!M1490</f>
        <v>S. Zhou</v>
      </c>
      <c r="I1490" t="str">
        <f>'pure data'!N1490</f>
        <v>undergraduate</v>
      </c>
      <c r="J1490" t="str">
        <f>'pure data'!O1490</f>
        <v>FEEG6012 - GDP 78</v>
      </c>
      <c r="K1490">
        <f>'pure data'!P1490</f>
        <v>510667101</v>
      </c>
      <c r="L1490">
        <f>'pure data'!Q1490</f>
        <v>0</v>
      </c>
      <c r="M1490" t="str">
        <f>'pure data'!T1490</f>
        <v>yes</v>
      </c>
      <c r="N1490" t="str">
        <f>'pure data'!D1490</f>
        <v>Use</v>
      </c>
      <c r="O1490" t="str">
        <f>'pure data'!E1490 &amp; " " &amp; 'pure data'!F1490</f>
        <v>E. J. L. ejl2g12</v>
      </c>
      <c r="P1490" t="s">
        <v>2130</v>
      </c>
      <c r="Q1490" s="1">
        <f>'pure data'!C1490</f>
        <v>42438.45</v>
      </c>
      <c r="R1490" s="1">
        <f>'pure data'!L1490</f>
        <v>42438.658333333333</v>
      </c>
      <c r="S1490" t="str">
        <f>'pure data'!F1490 &amp; "@soton.ac.uk"</f>
        <v>ejl2g12@soton.ac.uk</v>
      </c>
      <c r="T1490">
        <f>'pure data'!B1490</f>
        <v>84047</v>
      </c>
      <c r="U1490" t="str">
        <f>'pure data'!R1490</f>
        <v>2016/3</v>
      </c>
      <c r="V1490" t="str">
        <f>'pure data'!M1490</f>
        <v>S. Zhou</v>
      </c>
    </row>
    <row r="1491" spans="2:22" x14ac:dyDescent="0.2">
      <c r="B1491" t="str">
        <f>'pure data'!A1491</f>
        <v>Printer 29</v>
      </c>
      <c r="C1491">
        <f>'pure data'!G1491</f>
        <v>425648675</v>
      </c>
      <c r="D1491" s="13">
        <f>'pure data'!H1491</f>
        <v>4.8611111111111112E-2</v>
      </c>
      <c r="E1491">
        <f>'pure data'!I1491</f>
        <v>140</v>
      </c>
      <c r="F1491">
        <f>'pure data'!J1491</f>
        <v>9</v>
      </c>
      <c r="G1491" t="str">
        <f>'pure data'!K1491</f>
        <v>No</v>
      </c>
      <c r="H1491" t="str">
        <f>'pure data'!M1491</f>
        <v>F. Xie</v>
      </c>
      <c r="I1491" t="str">
        <f>'pure data'!N1491</f>
        <v>undergraduate</v>
      </c>
      <c r="J1491" t="str">
        <f>'pure data'!O1491</f>
        <v>FEEG2001 - UAV 11</v>
      </c>
      <c r="K1491">
        <f>'pure data'!P1491</f>
        <v>510312110</v>
      </c>
      <c r="L1491">
        <f>'pure data'!Q1491</f>
        <v>0</v>
      </c>
      <c r="M1491" t="str">
        <f>'pure data'!T1491</f>
        <v>yes</v>
      </c>
      <c r="N1491" t="str">
        <f>'pure data'!D1491</f>
        <v>Use</v>
      </c>
      <c r="O1491" t="str">
        <f>'pure data'!E1491 &amp; " " &amp; 'pure data'!F1491</f>
        <v>D. C. dc5g12</v>
      </c>
      <c r="P1491" t="s">
        <v>2130</v>
      </c>
      <c r="Q1491" s="1">
        <f>'pure data'!C1491</f>
        <v>42440.375</v>
      </c>
      <c r="R1491" s="1">
        <f>'pure data'!L1491</f>
        <v>42440.423611111109</v>
      </c>
      <c r="S1491" t="str">
        <f>'pure data'!F1491 &amp; "@soton.ac.uk"</f>
        <v>dc5g12@soton.ac.uk</v>
      </c>
      <c r="T1491">
        <f>'pure data'!B1491</f>
        <v>508733</v>
      </c>
      <c r="U1491" t="str">
        <f>'pure data'!R1491</f>
        <v>2016/3</v>
      </c>
      <c r="V1491" t="str">
        <f>'pure data'!M1491</f>
        <v>F. Xie</v>
      </c>
    </row>
    <row r="1492" spans="2:22" x14ac:dyDescent="0.2">
      <c r="B1492" t="str">
        <f>'pure data'!A1492</f>
        <v>Printer 31</v>
      </c>
      <c r="C1492">
        <f>'pure data'!G1492</f>
        <v>425194356</v>
      </c>
      <c r="D1492" s="13">
        <f>'pure data'!H1492</f>
        <v>0.39305555555555555</v>
      </c>
      <c r="E1492">
        <f>'pure data'!I1492</f>
        <v>108</v>
      </c>
      <c r="F1492">
        <f>'pure data'!J1492</f>
        <v>20</v>
      </c>
      <c r="G1492" t="str">
        <f>'pure data'!K1492</f>
        <v>No</v>
      </c>
      <c r="H1492" t="str">
        <f>'pure data'!M1492</f>
        <v>F. Xie</v>
      </c>
      <c r="I1492" t="str">
        <f>'pure data'!N1492</f>
        <v>undergraduate</v>
      </c>
      <c r="J1492" t="str">
        <f>'pure data'!O1492</f>
        <v>FEEG3003 - IP 437</v>
      </c>
      <c r="K1492">
        <f>'pure data'!P1492</f>
        <v>510671109</v>
      </c>
      <c r="L1492">
        <f>'pure data'!Q1492</f>
        <v>0</v>
      </c>
      <c r="M1492" t="str">
        <f>'pure data'!T1492</f>
        <v>yes</v>
      </c>
      <c r="N1492" t="str">
        <f>'pure data'!D1492</f>
        <v>Use</v>
      </c>
      <c r="O1492" t="str">
        <f>'pure data'!E1492 &amp; " " &amp; 'pure data'!F1492</f>
        <v>W. X. wx2g12</v>
      </c>
      <c r="P1492" t="s">
        <v>2130</v>
      </c>
      <c r="Q1492" s="1">
        <f>'pure data'!C1492</f>
        <v>42440.375</v>
      </c>
      <c r="R1492" s="1">
        <f>'pure data'!L1492</f>
        <v>42440.768055555556</v>
      </c>
      <c r="S1492" t="str">
        <f>'pure data'!F1492 &amp; "@soton.ac.uk"</f>
        <v>wx2g12@soton.ac.uk</v>
      </c>
      <c r="T1492">
        <f>'pure data'!B1492</f>
        <v>508611</v>
      </c>
      <c r="U1492" t="str">
        <f>'pure data'!R1492</f>
        <v>2016/3</v>
      </c>
      <c r="V1492" t="str">
        <f>'pure data'!M1492</f>
        <v>F. Xie</v>
      </c>
    </row>
    <row r="1493" spans="2:22" x14ac:dyDescent="0.2">
      <c r="B1493" t="str">
        <f>'pure data'!A1493</f>
        <v>Printer 10</v>
      </c>
      <c r="C1493">
        <f>'pure data'!G1493</f>
        <v>425365657</v>
      </c>
      <c r="D1493" s="13">
        <f>'pure data'!H1493</f>
        <v>0.15833333333333333</v>
      </c>
      <c r="E1493">
        <f>'pure data'!I1493</f>
        <v>36</v>
      </c>
      <c r="F1493">
        <f>'pure data'!J1493</f>
        <v>7.5</v>
      </c>
      <c r="G1493" t="str">
        <f>'pure data'!K1493</f>
        <v>No</v>
      </c>
      <c r="H1493" t="str">
        <f>'pure data'!M1493</f>
        <v>F. Xie</v>
      </c>
      <c r="I1493" t="str">
        <f>'pure data'!N1493</f>
        <v>undergraduate</v>
      </c>
      <c r="J1493" t="str">
        <f>'pure data'!O1493</f>
        <v>FEEG6012 - GDP 31</v>
      </c>
      <c r="K1493">
        <f>'pure data'!P1493</f>
        <v>510667101</v>
      </c>
      <c r="L1493">
        <f>'pure data'!Q1493</f>
        <v>0</v>
      </c>
      <c r="M1493" t="str">
        <f>'pure data'!T1493</f>
        <v>yes</v>
      </c>
      <c r="N1493" t="str">
        <f>'pure data'!D1493</f>
        <v>Use</v>
      </c>
      <c r="O1493" t="str">
        <f>'pure data'!E1493 &amp; " " &amp; 'pure data'!F1493</f>
        <v>Benjamin Meuth bdm1g12</v>
      </c>
      <c r="P1493" t="s">
        <v>2130</v>
      </c>
      <c r="Q1493" s="1">
        <f>'pure data'!C1493</f>
        <v>42440.375</v>
      </c>
      <c r="R1493" s="1">
        <f>'pure data'!L1493</f>
        <v>42440.533333333333</v>
      </c>
      <c r="S1493" t="str">
        <f>'pure data'!F1493 &amp; "@soton.ac.uk"</f>
        <v>bdm1g12@soton.ac.uk</v>
      </c>
      <c r="T1493">
        <f>'pure data'!B1493</f>
        <v>80265</v>
      </c>
      <c r="U1493" t="str">
        <f>'pure data'!R1493</f>
        <v>2016/3</v>
      </c>
      <c r="V1493" t="str">
        <f>'pure data'!M1493</f>
        <v>F. Xie</v>
      </c>
    </row>
    <row r="1494" spans="2:22" x14ac:dyDescent="0.2">
      <c r="B1494" t="str">
        <f>'pure data'!A1494</f>
        <v>Printer 28</v>
      </c>
      <c r="C1494">
        <f>'pure data'!G1494</f>
        <v>425571109</v>
      </c>
      <c r="D1494" s="13">
        <f>'pure data'!H1494</f>
        <v>0.26041666666666669</v>
      </c>
      <c r="E1494">
        <f>'pure data'!I1494</f>
        <v>69.3</v>
      </c>
      <c r="F1494">
        <f>'pure data'!J1494</f>
        <v>13</v>
      </c>
      <c r="G1494" t="str">
        <f>'pure data'!K1494</f>
        <v>No</v>
      </c>
      <c r="H1494" t="str">
        <f>'pure data'!M1494</f>
        <v>F. Xie</v>
      </c>
      <c r="I1494" t="str">
        <f>'pure data'!N1494</f>
        <v>undergraduate</v>
      </c>
      <c r="J1494" t="str">
        <f>'pure data'!O1494</f>
        <v>FEEG6012 - GDP 31</v>
      </c>
      <c r="K1494">
        <f>'pure data'!P1494</f>
        <v>510667101</v>
      </c>
      <c r="L1494">
        <f>'pure data'!Q1494</f>
        <v>0</v>
      </c>
      <c r="M1494" t="str">
        <f>'pure data'!T1494</f>
        <v>yes</v>
      </c>
      <c r="N1494" t="str">
        <f>'pure data'!D1494</f>
        <v>Use</v>
      </c>
      <c r="O1494" t="str">
        <f>'pure data'!E1494 &amp; " " &amp; 'pure data'!F1494</f>
        <v>A. M. am31g12</v>
      </c>
      <c r="P1494" t="s">
        <v>2130</v>
      </c>
      <c r="Q1494" s="1">
        <f>'pure data'!C1494</f>
        <v>42440.375</v>
      </c>
      <c r="R1494" s="1">
        <f>'pure data'!L1494</f>
        <v>42440.635416666664</v>
      </c>
      <c r="S1494" t="str">
        <f>'pure data'!F1494 &amp; "@soton.ac.uk"</f>
        <v>am31g12@soton.ac.uk</v>
      </c>
      <c r="T1494">
        <f>'pure data'!B1494</f>
        <v>503090</v>
      </c>
      <c r="U1494" t="str">
        <f>'pure data'!R1494</f>
        <v>2016/3</v>
      </c>
      <c r="V1494" t="str">
        <f>'pure data'!M1494</f>
        <v>F. Xie</v>
      </c>
    </row>
    <row r="1495" spans="2:22" x14ac:dyDescent="0.2">
      <c r="B1495" t="str">
        <f>'pure data'!A1495</f>
        <v>Printer 19</v>
      </c>
      <c r="C1495">
        <f>'pure data'!G1495</f>
        <v>427169847</v>
      </c>
      <c r="D1495" s="13">
        <f>'pure data'!H1495</f>
        <v>0.74375000000000002</v>
      </c>
      <c r="E1495">
        <f>'pure data'!I1495</f>
        <v>250.3</v>
      </c>
      <c r="F1495">
        <f>'pure data'!J1495</f>
        <v>39.5</v>
      </c>
      <c r="G1495" t="str">
        <f>'pure data'!K1495</f>
        <v>No</v>
      </c>
      <c r="H1495" t="str">
        <f>'pure data'!M1495</f>
        <v>F. Xie</v>
      </c>
      <c r="I1495" t="str">
        <f>'pure data'!N1495</f>
        <v>undergraduate</v>
      </c>
      <c r="J1495" t="str">
        <f>'pure data'!O1495</f>
        <v>FEEG2001 - Eurobot 10</v>
      </c>
      <c r="K1495">
        <f>'pure data'!P1495</f>
        <v>510312110</v>
      </c>
      <c r="L1495">
        <f>'pure data'!Q1495</f>
        <v>0</v>
      </c>
      <c r="M1495" t="str">
        <f>'pure data'!T1495</f>
        <v>yes</v>
      </c>
      <c r="N1495" t="str">
        <f>'pure data'!D1495</f>
        <v>Use</v>
      </c>
      <c r="O1495" t="str">
        <f>'pure data'!E1495 &amp; " " &amp; 'pure data'!F1495</f>
        <v>M. M. mm3g14</v>
      </c>
      <c r="P1495" t="s">
        <v>2130</v>
      </c>
      <c r="Q1495" s="1">
        <f>'pure data'!C1495</f>
        <v>42440.375</v>
      </c>
      <c r="R1495" s="1">
        <f>'pure data'!L1495</f>
        <v>42441.118750000001</v>
      </c>
      <c r="S1495" t="str">
        <f>'pure data'!F1495 &amp; "@soton.ac.uk"</f>
        <v>mm3g14@soton.ac.uk</v>
      </c>
      <c r="T1495">
        <f>'pure data'!B1495</f>
        <v>83971</v>
      </c>
      <c r="U1495" t="str">
        <f>'pure data'!R1495</f>
        <v>2016/3</v>
      </c>
      <c r="V1495" t="str">
        <f>'pure data'!M1495</f>
        <v>F. Xie</v>
      </c>
    </row>
    <row r="1496" spans="2:22" x14ac:dyDescent="0.2">
      <c r="B1496" t="str">
        <f>'pure data'!A1496</f>
        <v>Printer 21</v>
      </c>
      <c r="C1496">
        <f>'pure data'!G1496</f>
        <v>427166104</v>
      </c>
      <c r="D1496" s="13">
        <f>'pure data'!H1496</f>
        <v>0.1111111111111111</v>
      </c>
      <c r="E1496">
        <f>'pure data'!I1496</f>
        <v>34</v>
      </c>
      <c r="F1496">
        <f>'pure data'!J1496</f>
        <v>6</v>
      </c>
      <c r="G1496" t="str">
        <f>'pure data'!K1496</f>
        <v>No</v>
      </c>
      <c r="H1496" t="str">
        <f>'pure data'!M1496</f>
        <v>F. Xie</v>
      </c>
      <c r="I1496" t="str">
        <f>'pure data'!N1496</f>
        <v>undergraduate</v>
      </c>
      <c r="J1496" t="str">
        <f>'pure data'!O1496</f>
        <v>FEEG2001 - Eurobot 2</v>
      </c>
      <c r="K1496">
        <f>'pure data'!P1496</f>
        <v>510312110</v>
      </c>
      <c r="L1496">
        <f>'pure data'!Q1496</f>
        <v>0</v>
      </c>
      <c r="M1496" t="str">
        <f>'pure data'!T1496</f>
        <v>yes</v>
      </c>
      <c r="N1496" t="str">
        <f>'pure data'!D1496</f>
        <v>Use</v>
      </c>
      <c r="O1496" t="str">
        <f>'pure data'!E1496 &amp; " " &amp; 'pure data'!F1496</f>
        <v>A. C. ac3g14</v>
      </c>
      <c r="P1496" t="s">
        <v>2130</v>
      </c>
      <c r="Q1496" s="1">
        <f>'pure data'!C1496</f>
        <v>42440.375</v>
      </c>
      <c r="R1496" s="1">
        <f>'pure data'!L1496</f>
        <v>42440.486111111109</v>
      </c>
      <c r="S1496" t="str">
        <f>'pure data'!F1496 &amp; "@soton.ac.uk"</f>
        <v>ac3g14@soton.ac.uk</v>
      </c>
      <c r="T1496">
        <f>'pure data'!B1496</f>
        <v>63120</v>
      </c>
      <c r="U1496" t="str">
        <f>'pure data'!R1496</f>
        <v>2016/3</v>
      </c>
      <c r="V1496" t="str">
        <f>'pure data'!M1496</f>
        <v>F. Xie</v>
      </c>
    </row>
    <row r="1497" spans="2:22" x14ac:dyDescent="0.2">
      <c r="B1497" t="str">
        <f>'pure data'!A1497</f>
        <v>Printer 13</v>
      </c>
      <c r="C1497">
        <f>'pure data'!G1497</f>
        <v>424574295</v>
      </c>
      <c r="D1497" s="13">
        <f>'pure data'!H1497</f>
        <v>0.15833333333333333</v>
      </c>
      <c r="E1497">
        <f>'pure data'!I1497</f>
        <v>36.200000000000003</v>
      </c>
      <c r="F1497">
        <f>'pure data'!J1497</f>
        <v>8</v>
      </c>
      <c r="G1497" t="str">
        <f>'pure data'!K1497</f>
        <v>No</v>
      </c>
      <c r="H1497" t="str">
        <f>'pure data'!M1497</f>
        <v>F. Xie</v>
      </c>
      <c r="I1497" t="str">
        <f>'pure data'!N1497</f>
        <v>undergraduate</v>
      </c>
      <c r="J1497" t="str">
        <f>'pure data'!O1497</f>
        <v>FEEG6012 - GDP 31</v>
      </c>
      <c r="K1497">
        <f>'pure data'!P1497</f>
        <v>510667101</v>
      </c>
      <c r="L1497">
        <f>'pure data'!Q1497</f>
        <v>0</v>
      </c>
      <c r="M1497" t="str">
        <f>'pure data'!T1497</f>
        <v>yes</v>
      </c>
      <c r="N1497" t="str">
        <f>'pure data'!D1497</f>
        <v>Use</v>
      </c>
      <c r="O1497" t="str">
        <f>'pure data'!E1497 &amp; " " &amp; 'pure data'!F1497</f>
        <v>P. R. P. prp2g11</v>
      </c>
      <c r="P1497" t="s">
        <v>2130</v>
      </c>
      <c r="Q1497" s="1">
        <f>'pure data'!C1497</f>
        <v>42440.375</v>
      </c>
      <c r="R1497" s="1">
        <f>'pure data'!L1497</f>
        <v>42440.533333333333</v>
      </c>
      <c r="S1497" t="str">
        <f>'pure data'!F1497 &amp; "@soton.ac.uk"</f>
        <v>prp2g11@soton.ac.uk</v>
      </c>
      <c r="T1497">
        <f>'pure data'!B1497</f>
        <v>80233</v>
      </c>
      <c r="U1497" t="str">
        <f>'pure data'!R1497</f>
        <v>2016/3</v>
      </c>
      <c r="V1497" t="str">
        <f>'pure data'!M1497</f>
        <v>F. Xie</v>
      </c>
    </row>
    <row r="1498" spans="2:22" x14ac:dyDescent="0.2">
      <c r="B1498" t="str">
        <f>'pure data'!A1498</f>
        <v>Printer 12</v>
      </c>
      <c r="C1498">
        <f>'pure data'!G1498</f>
        <v>427476863</v>
      </c>
      <c r="D1498" s="13">
        <f>'pure data'!H1498</f>
        <v>0.3888888888888889</v>
      </c>
      <c r="E1498">
        <f>'pure data'!I1498</f>
        <v>108</v>
      </c>
      <c r="F1498">
        <f>'pure data'!J1498</f>
        <v>19.5</v>
      </c>
      <c r="G1498" t="str">
        <f>'pure data'!K1498</f>
        <v>No</v>
      </c>
      <c r="H1498" t="str">
        <f>'pure data'!M1498</f>
        <v>F. Xie</v>
      </c>
      <c r="I1498" t="str">
        <f>'pure data'!N1498</f>
        <v>undergraduate</v>
      </c>
      <c r="J1498" t="str">
        <f>'pure data'!O1498</f>
        <v>FEEG3003 - IP 131</v>
      </c>
      <c r="K1498">
        <f>'pure data'!P1498</f>
        <v>510671109</v>
      </c>
      <c r="L1498">
        <f>'pure data'!Q1498</f>
        <v>0</v>
      </c>
      <c r="M1498" t="str">
        <f>'pure data'!T1498</f>
        <v>yes</v>
      </c>
      <c r="N1498" t="str">
        <f>'pure data'!D1498</f>
        <v>Use</v>
      </c>
      <c r="O1498" t="str">
        <f>'pure data'!E1498 &amp; " " &amp; 'pure data'!F1498</f>
        <v>X. F. xf7g14</v>
      </c>
      <c r="P1498" t="s">
        <v>2130</v>
      </c>
      <c r="Q1498" s="1">
        <f>'pure data'!C1498</f>
        <v>42440.375</v>
      </c>
      <c r="R1498" s="1">
        <f>'pure data'!L1498</f>
        <v>42440.763888888891</v>
      </c>
      <c r="S1498" t="str">
        <f>'pure data'!F1498 &amp; "@soton.ac.uk"</f>
        <v>xf7g14@soton.ac.uk</v>
      </c>
      <c r="T1498">
        <f>'pure data'!B1498</f>
        <v>80222</v>
      </c>
      <c r="U1498" t="str">
        <f>'pure data'!R1498</f>
        <v>2016/3</v>
      </c>
      <c r="V1498" t="str">
        <f>'pure data'!M1498</f>
        <v>F. Xie</v>
      </c>
    </row>
    <row r="1499" spans="2:22" x14ac:dyDescent="0.2">
      <c r="B1499" t="str">
        <f>'pure data'!A1499</f>
        <v>Printer 8</v>
      </c>
      <c r="C1499">
        <f>'pure data'!G1499</f>
        <v>427476863</v>
      </c>
      <c r="D1499" s="13">
        <f>'pure data'!H1499</f>
        <v>0.20833333333333334</v>
      </c>
      <c r="E1499">
        <f>'pure data'!I1499</f>
        <v>27</v>
      </c>
      <c r="F1499">
        <f>'pure data'!J1499</f>
        <v>9</v>
      </c>
      <c r="G1499" t="str">
        <f>'pure data'!K1499</f>
        <v>No</v>
      </c>
      <c r="H1499" t="str">
        <f>'pure data'!M1499</f>
        <v>F. Xie</v>
      </c>
      <c r="I1499" t="str">
        <f>'pure data'!N1499</f>
        <v>undergraduate</v>
      </c>
      <c r="J1499" t="str">
        <f>'pure data'!O1499</f>
        <v>FEEG3003 - IP 131</v>
      </c>
      <c r="K1499">
        <f>'pure data'!P1499</f>
        <v>510671109</v>
      </c>
      <c r="L1499">
        <f>'pure data'!Q1499</f>
        <v>0</v>
      </c>
      <c r="M1499" t="str">
        <f>'pure data'!T1499</f>
        <v>yes</v>
      </c>
      <c r="N1499" t="str">
        <f>'pure data'!D1499</f>
        <v>Use</v>
      </c>
      <c r="O1499" t="str">
        <f>'pure data'!E1499 &amp; " " &amp; 'pure data'!F1499</f>
        <v>X. F. xf7g14</v>
      </c>
      <c r="P1499" t="s">
        <v>2130</v>
      </c>
      <c r="Q1499" s="1">
        <f>'pure data'!C1499</f>
        <v>42440.375</v>
      </c>
      <c r="R1499" s="1">
        <f>'pure data'!L1499</f>
        <v>42440.583333333336</v>
      </c>
      <c r="S1499" t="str">
        <f>'pure data'!F1499 &amp; "@soton.ac.uk"</f>
        <v>xf7g14@soton.ac.uk</v>
      </c>
      <c r="T1499">
        <f>'pure data'!B1499</f>
        <v>80211</v>
      </c>
      <c r="U1499" t="str">
        <f>'pure data'!R1499</f>
        <v>2016/3</v>
      </c>
      <c r="V1499" t="str">
        <f>'pure data'!M1499</f>
        <v>F. Xie</v>
      </c>
    </row>
    <row r="1500" spans="2:22" x14ac:dyDescent="0.2">
      <c r="B1500" t="str">
        <f>'pure data'!A1500</f>
        <v>Printer 1</v>
      </c>
      <c r="C1500">
        <f>'pure data'!G1500</f>
        <v>228078551</v>
      </c>
      <c r="D1500" s="13">
        <f>'pure data'!H1500</f>
        <v>8.2638888888888887E-2</v>
      </c>
      <c r="E1500">
        <f>'pure data'!I1500</f>
        <v>23.3</v>
      </c>
      <c r="F1500">
        <f>'pure data'!J1500</f>
        <v>5.5</v>
      </c>
      <c r="G1500" t="str">
        <f>'pure data'!K1500</f>
        <v>N/A</v>
      </c>
      <c r="H1500" t="str">
        <f>'pure data'!M1500</f>
        <v>A. De Grazia</v>
      </c>
      <c r="I1500" t="str">
        <f>'pure data'!N1500</f>
        <v>postgraduate</v>
      </c>
      <c r="J1500" t="str">
        <f>'pure data'!O1500</f>
        <v>DEMO</v>
      </c>
      <c r="K1500">
        <f>'pure data'!P1500</f>
        <v>515665101</v>
      </c>
      <c r="L1500">
        <f>'pure data'!Q1500</f>
        <v>0</v>
      </c>
      <c r="M1500" t="str">
        <f>'pure data'!T1500</f>
        <v>yes</v>
      </c>
      <c r="N1500" t="str">
        <f>'pure data'!D1500</f>
        <v>Use</v>
      </c>
      <c r="O1500" t="str">
        <f>'pure data'!E1500 &amp; " " &amp; 'pure data'!F1500</f>
        <v>R. K. rk7g15</v>
      </c>
      <c r="P1500" t="s">
        <v>2130</v>
      </c>
      <c r="Q1500" s="1">
        <f>'pure data'!C1500</f>
        <v>42440.375</v>
      </c>
      <c r="R1500" s="1">
        <f>'pure data'!L1500</f>
        <v>42440.457638888889</v>
      </c>
      <c r="S1500" t="str">
        <f>'pure data'!F1500 &amp; "@soton.ac.uk"</f>
        <v>rk7g15@soton.ac.uk</v>
      </c>
      <c r="T1500">
        <f>'pure data'!B1500</f>
        <v>63514</v>
      </c>
      <c r="U1500" t="str">
        <f>'pure data'!R1500</f>
        <v>2016/3</v>
      </c>
      <c r="V1500" t="str">
        <f>'pure data'!M1500</f>
        <v>A. De Grazia</v>
      </c>
    </row>
    <row r="1501" spans="2:22" x14ac:dyDescent="0.2">
      <c r="B1501" t="str">
        <f>'pure data'!A1501</f>
        <v>Printer 21</v>
      </c>
      <c r="C1501">
        <f>'pure data'!G1501</f>
        <v>427166104</v>
      </c>
      <c r="D1501" s="13">
        <f>'pure data'!H1501</f>
        <v>0.11041666666666666</v>
      </c>
      <c r="E1501">
        <f>'pure data'!I1501</f>
        <v>34</v>
      </c>
      <c r="F1501">
        <f>'pure data'!J1501</f>
        <v>6</v>
      </c>
      <c r="G1501" t="str">
        <f>'pure data'!K1501</f>
        <v>No</v>
      </c>
      <c r="H1501" t="str">
        <f>'pure data'!M1501</f>
        <v>A. De Grazia</v>
      </c>
      <c r="I1501" t="str">
        <f>'pure data'!N1501</f>
        <v>undergraduate</v>
      </c>
      <c r="J1501" t="str">
        <f>'pure data'!O1501</f>
        <v>FEEG2001 - Eurobot 2</v>
      </c>
      <c r="K1501">
        <f>'pure data'!P1501</f>
        <v>510312110</v>
      </c>
      <c r="L1501" t="str">
        <f>'pure data'!Q1501</f>
        <v>FAILED</v>
      </c>
      <c r="M1501" t="str">
        <f>'pure data'!T1501</f>
        <v>no</v>
      </c>
      <c r="N1501" t="str">
        <f>'pure data'!D1501</f>
        <v>Use</v>
      </c>
      <c r="O1501" t="str">
        <f>'pure data'!E1501 &amp; " " &amp; 'pure data'!F1501</f>
        <v>A. C. ac3g14</v>
      </c>
      <c r="P1501" t="s">
        <v>2130</v>
      </c>
      <c r="Q1501" s="1">
        <f>'pure data'!C1501</f>
        <v>42440.486111111109</v>
      </c>
      <c r="R1501" s="1">
        <f>'pure data'!L1501</f>
        <v>42440.497152777774</v>
      </c>
      <c r="S1501" t="str">
        <f>'pure data'!F1501 &amp; "@soton.ac.uk"</f>
        <v>ac3g14@soton.ac.uk</v>
      </c>
      <c r="T1501">
        <f>'pure data'!B1501</f>
        <v>63120</v>
      </c>
      <c r="U1501" t="str">
        <f>'pure data'!R1501</f>
        <v>2016/3</v>
      </c>
      <c r="V1501" t="str">
        <f>'pure data'!M1501</f>
        <v>A. De Grazia</v>
      </c>
    </row>
    <row r="1502" spans="2:22" x14ac:dyDescent="0.2">
      <c r="B1502" t="str">
        <f>'pure data'!A1502</f>
        <v>Printer 1</v>
      </c>
      <c r="C1502">
        <f>'pure data'!G1502</f>
        <v>228078551</v>
      </c>
      <c r="D1502" s="13">
        <f>'pure data'!H1502</f>
        <v>8.1944444444444445E-2</v>
      </c>
      <c r="E1502">
        <f>'pure data'!I1502</f>
        <v>17.3</v>
      </c>
      <c r="F1502">
        <f>'pure data'!J1502</f>
        <v>5</v>
      </c>
      <c r="G1502" t="str">
        <f>'pure data'!K1502</f>
        <v>N/A</v>
      </c>
      <c r="H1502" t="str">
        <f>'pure data'!M1502</f>
        <v>A. De Grazia</v>
      </c>
      <c r="I1502" t="str">
        <f>'pure data'!N1502</f>
        <v>postgraduate</v>
      </c>
      <c r="J1502" t="str">
        <f>'pure data'!O1502</f>
        <v>DEMO</v>
      </c>
      <c r="K1502">
        <f>'pure data'!P1502</f>
        <v>515665101</v>
      </c>
      <c r="L1502">
        <f>'pure data'!Q1502</f>
        <v>0</v>
      </c>
      <c r="M1502" t="str">
        <f>'pure data'!T1502</f>
        <v>yes</v>
      </c>
      <c r="N1502" t="str">
        <f>'pure data'!D1502</f>
        <v>Use</v>
      </c>
      <c r="O1502" t="str">
        <f>'pure data'!E1502 &amp; " " &amp; 'pure data'!F1502</f>
        <v>R. K. rk7g15</v>
      </c>
      <c r="P1502" t="s">
        <v>2130</v>
      </c>
      <c r="Q1502" s="1">
        <f>'pure data'!C1502</f>
        <v>42440.457638888889</v>
      </c>
      <c r="R1502" s="1">
        <f>'pure data'!L1502</f>
        <v>42440.539583333331</v>
      </c>
      <c r="S1502" t="str">
        <f>'pure data'!F1502 &amp; "@soton.ac.uk"</f>
        <v>rk7g15@soton.ac.uk</v>
      </c>
      <c r="T1502">
        <f>'pure data'!B1502</f>
        <v>63514</v>
      </c>
      <c r="U1502" t="str">
        <f>'pure data'!R1502</f>
        <v>2016/3</v>
      </c>
      <c r="V1502" t="str">
        <f>'pure data'!M1502</f>
        <v>A. De Grazia</v>
      </c>
    </row>
    <row r="1503" spans="2:22" x14ac:dyDescent="0.2">
      <c r="B1503" t="str">
        <f>'pure data'!A1503</f>
        <v>Printer 10</v>
      </c>
      <c r="C1503">
        <f>'pure data'!G1503</f>
        <v>426001799</v>
      </c>
      <c r="D1503" s="13">
        <f>'pure data'!H1503</f>
        <v>3.125E-2</v>
      </c>
      <c r="E1503">
        <f>'pure data'!I1503</f>
        <v>8.8000000000000007</v>
      </c>
      <c r="F1503">
        <f>'pure data'!J1503</f>
        <v>2</v>
      </c>
      <c r="G1503" t="str">
        <f>'pure data'!K1503</f>
        <v>No</v>
      </c>
      <c r="H1503" t="str">
        <f>'pure data'!M1503</f>
        <v>A. De Grazia</v>
      </c>
      <c r="I1503" t="str">
        <f>'pure data'!N1503</f>
        <v>undergraduate</v>
      </c>
      <c r="J1503" t="str">
        <f>'pure data'!O1503</f>
        <v>FEEG3003 - IP 3</v>
      </c>
      <c r="K1503">
        <f>'pure data'!P1503</f>
        <v>510671108</v>
      </c>
      <c r="L1503">
        <f>'pure data'!Q1503</f>
        <v>0</v>
      </c>
      <c r="M1503" t="str">
        <f>'pure data'!T1503</f>
        <v>yes</v>
      </c>
      <c r="N1503" t="str">
        <f>'pure data'!D1503</f>
        <v>Use</v>
      </c>
      <c r="O1503" t="str">
        <f>'pure data'!E1503 &amp; " " &amp; 'pure data'!F1503</f>
        <v>Patrick Ludwig Fenou Kengne plfk1g13</v>
      </c>
      <c r="P1503" t="s">
        <v>2130</v>
      </c>
      <c r="Q1503" s="1">
        <f>'pure data'!C1503</f>
        <v>42440.533333333333</v>
      </c>
      <c r="R1503" s="1">
        <f>'pure data'!L1503</f>
        <v>42440.564583333333</v>
      </c>
      <c r="S1503" t="str">
        <f>'pure data'!F1503 &amp; "@soton.ac.uk"</f>
        <v>plfk1g13@soton.ac.uk</v>
      </c>
      <c r="T1503">
        <f>'pure data'!B1503</f>
        <v>80265</v>
      </c>
      <c r="U1503" t="str">
        <f>'pure data'!R1503</f>
        <v>2016/3</v>
      </c>
      <c r="V1503" t="str">
        <f>'pure data'!M1503</f>
        <v>A. De Grazia</v>
      </c>
    </row>
    <row r="1504" spans="2:22" x14ac:dyDescent="0.2">
      <c r="B1504" t="str">
        <f>'pure data'!A1504</f>
        <v>Printer 30</v>
      </c>
      <c r="C1504">
        <f>'pure data'!G1504</f>
        <v>228078551</v>
      </c>
      <c r="D1504" s="13">
        <f>'pure data'!H1504</f>
        <v>0.8256944444444444</v>
      </c>
      <c r="E1504">
        <f>'pure data'!I1504</f>
        <v>129.6</v>
      </c>
      <c r="F1504">
        <f>'pure data'!J1504</f>
        <v>46.5</v>
      </c>
      <c r="G1504" t="str">
        <f>'pure data'!K1504</f>
        <v>N/A</v>
      </c>
      <c r="H1504" t="str">
        <f>'pure data'!M1504</f>
        <v>A. De Grazia</v>
      </c>
      <c r="I1504" t="str">
        <f>'pure data'!N1504</f>
        <v>postgraduate</v>
      </c>
      <c r="J1504" t="str">
        <f>'pure data'!O1504</f>
        <v>DEMO</v>
      </c>
      <c r="K1504">
        <f>'pure data'!P1504</f>
        <v>515665101</v>
      </c>
      <c r="L1504">
        <f>'pure data'!Q1504</f>
        <v>0</v>
      </c>
      <c r="M1504" t="str">
        <f>'pure data'!T1504</f>
        <v>yes</v>
      </c>
      <c r="N1504" t="str">
        <f>'pure data'!D1504</f>
        <v>Use</v>
      </c>
      <c r="O1504" t="str">
        <f>'pure data'!E1504 &amp; " " &amp; 'pure data'!F1504</f>
        <v>R. K. rk7g15</v>
      </c>
      <c r="P1504" t="s">
        <v>2130</v>
      </c>
      <c r="Q1504" s="1">
        <f>'pure data'!C1504</f>
        <v>42440.800000000003</v>
      </c>
      <c r="R1504" s="1">
        <f>'pure data'!L1504</f>
        <v>42441.625694444447</v>
      </c>
      <c r="S1504" t="str">
        <f>'pure data'!F1504 &amp; "@soton.ac.uk"</f>
        <v>rk7g15@soton.ac.uk</v>
      </c>
      <c r="T1504">
        <f>'pure data'!B1504</f>
        <v>508579</v>
      </c>
      <c r="U1504" t="str">
        <f>'pure data'!R1504</f>
        <v>2016/3</v>
      </c>
      <c r="V1504" t="str">
        <f>'pure data'!M1504</f>
        <v>A. De Grazia</v>
      </c>
    </row>
    <row r="1505" spans="2:22" x14ac:dyDescent="0.2">
      <c r="B1505" t="str">
        <f>'pure data'!A1505</f>
        <v>Printer 13</v>
      </c>
      <c r="C1505">
        <f>'pure data'!G1505</f>
        <v>228202317</v>
      </c>
      <c r="D1505" s="13">
        <f>'pure data'!H1505</f>
        <v>1.8749999999999999E-2</v>
      </c>
      <c r="E1505">
        <f>'pure data'!I1505</f>
        <v>8</v>
      </c>
      <c r="F1505">
        <f>'pure data'!J1505</f>
        <v>1.5</v>
      </c>
      <c r="G1505" t="str">
        <f>'pure data'!K1505</f>
        <v>N/A</v>
      </c>
      <c r="H1505" t="str">
        <f>'pure data'!M1505</f>
        <v>A. De Grazia</v>
      </c>
      <c r="I1505" t="str">
        <f>'pure data'!N1505</f>
        <v>postgraduate</v>
      </c>
      <c r="J1505" t="str">
        <f>'pure data'!O1505</f>
        <v>demo</v>
      </c>
      <c r="K1505">
        <f>'pure data'!P1505</f>
        <v>515665101</v>
      </c>
      <c r="L1505">
        <f>'pure data'!Q1505</f>
        <v>0</v>
      </c>
      <c r="M1505" t="str">
        <f>'pure data'!T1505</f>
        <v>yes</v>
      </c>
      <c r="N1505" t="str">
        <f>'pure data'!D1505</f>
        <v>Use</v>
      </c>
      <c r="O1505" t="str">
        <f>'pure data'!E1505 &amp; " " &amp; 'pure data'!F1505</f>
        <v>A. D. G. adg1c15</v>
      </c>
      <c r="P1505" t="s">
        <v>2130</v>
      </c>
      <c r="Q1505" s="1">
        <f>'pure data'!C1505</f>
        <v>42440.533333333333</v>
      </c>
      <c r="R1505" s="1">
        <f>'pure data'!L1505</f>
        <v>42440.552083333336</v>
      </c>
      <c r="S1505" t="str">
        <f>'pure data'!F1505 &amp; "@soton.ac.uk"</f>
        <v>adg1c15@soton.ac.uk</v>
      </c>
      <c r="T1505">
        <f>'pure data'!B1505</f>
        <v>80233</v>
      </c>
      <c r="U1505" t="str">
        <f>'pure data'!R1505</f>
        <v>2016/3</v>
      </c>
      <c r="V1505" t="str">
        <f>'pure data'!M1505</f>
        <v>A. De Grazia</v>
      </c>
    </row>
    <row r="1506" spans="2:22" x14ac:dyDescent="0.2">
      <c r="B1506" t="str">
        <f>'pure data'!A1506</f>
        <v>Printer 20</v>
      </c>
      <c r="C1506">
        <f>'pure data'!G1506</f>
        <v>426538873</v>
      </c>
      <c r="D1506" s="13">
        <f>'pure data'!H1506</f>
        <v>3.7499999999999999E-2</v>
      </c>
      <c r="E1506">
        <f>'pure data'!I1506</f>
        <v>10</v>
      </c>
      <c r="F1506">
        <f>'pure data'!J1506</f>
        <v>2</v>
      </c>
      <c r="G1506" t="str">
        <f>'pure data'!K1506</f>
        <v>No</v>
      </c>
      <c r="H1506" t="str">
        <f>'pure data'!M1506</f>
        <v>A. De Grazia</v>
      </c>
      <c r="I1506" t="str">
        <f>'pure data'!N1506</f>
        <v>undergraduate</v>
      </c>
      <c r="J1506" t="str">
        <f>'pure data'!O1506</f>
        <v>FEEG3003 - IP 99</v>
      </c>
      <c r="K1506">
        <f>'pure data'!P1506</f>
        <v>510671108</v>
      </c>
      <c r="L1506">
        <f>'pure data'!Q1506</f>
        <v>0</v>
      </c>
      <c r="M1506" t="str">
        <f>'pure data'!T1506</f>
        <v>yes</v>
      </c>
      <c r="N1506" t="str">
        <f>'pure data'!D1506</f>
        <v>Use</v>
      </c>
      <c r="O1506" t="str">
        <f>'pure data'!E1506 &amp; " " &amp; 'pure data'!F1506</f>
        <v>Kunal Jain kj2h12</v>
      </c>
      <c r="P1506" t="s">
        <v>2130</v>
      </c>
      <c r="Q1506" s="1">
        <f>'pure data'!C1506</f>
        <v>42440.375</v>
      </c>
      <c r="R1506" s="1">
        <f>'pure data'!L1506</f>
        <v>42440.412499999999</v>
      </c>
      <c r="S1506" t="str">
        <f>'pure data'!F1506 &amp; "@soton.ac.uk"</f>
        <v>kj2h12@soton.ac.uk</v>
      </c>
      <c r="T1506">
        <f>'pure data'!B1506</f>
        <v>84097</v>
      </c>
      <c r="U1506" t="str">
        <f>'pure data'!R1506</f>
        <v>2016/3</v>
      </c>
      <c r="V1506" t="str">
        <f>'pure data'!M1506</f>
        <v>A. De Grazia</v>
      </c>
    </row>
    <row r="1507" spans="2:22" x14ac:dyDescent="0.2">
      <c r="B1507" t="str">
        <f>'pure data'!A1507</f>
        <v>Printer 10</v>
      </c>
      <c r="C1507">
        <f>'pure data'!G1507</f>
        <v>426001799</v>
      </c>
      <c r="D1507" s="13">
        <f>'pure data'!H1507</f>
        <v>0.1111111111111111</v>
      </c>
      <c r="E1507">
        <f>'pure data'!I1507</f>
        <v>26</v>
      </c>
      <c r="F1507">
        <f>'pure data'!J1507</f>
        <v>5.5</v>
      </c>
      <c r="G1507" t="str">
        <f>'pure data'!K1507</f>
        <v>No</v>
      </c>
      <c r="H1507" t="str">
        <f>'pure data'!M1507</f>
        <v>A. De Grazia</v>
      </c>
      <c r="I1507" t="str">
        <f>'pure data'!N1507</f>
        <v>undergraduate</v>
      </c>
      <c r="J1507" t="str">
        <f>'pure data'!O1507</f>
        <v>FEEG3003 - IP 3</v>
      </c>
      <c r="K1507">
        <f>'pure data'!P1507</f>
        <v>510671108</v>
      </c>
      <c r="L1507" t="str">
        <f>'pure data'!Q1507</f>
        <v>FAILED</v>
      </c>
      <c r="M1507" t="str">
        <f>'pure data'!T1507</f>
        <v>no</v>
      </c>
      <c r="N1507" t="str">
        <f>'pure data'!D1507</f>
        <v>Use</v>
      </c>
      <c r="O1507" t="str">
        <f>'pure data'!E1507 &amp; " " &amp; 'pure data'!F1507</f>
        <v>Patrick Ludwig Fenou Kengne plfk1g13</v>
      </c>
      <c r="P1507" t="s">
        <v>2130</v>
      </c>
      <c r="Q1507" s="1">
        <f>'pure data'!C1507</f>
        <v>42440.564583333333</v>
      </c>
      <c r="R1507" s="1">
        <f>'pure data'!L1507</f>
        <v>42440.575694444444</v>
      </c>
      <c r="S1507" t="str">
        <f>'pure data'!F1507 &amp; "@soton.ac.uk"</f>
        <v>plfk1g13@soton.ac.uk</v>
      </c>
      <c r="T1507">
        <f>'pure data'!B1507</f>
        <v>80265</v>
      </c>
      <c r="U1507" t="str">
        <f>'pure data'!R1507</f>
        <v>2016/3</v>
      </c>
      <c r="V1507" t="str">
        <f>'pure data'!M1507</f>
        <v>A. De Grazia</v>
      </c>
    </row>
    <row r="1508" spans="2:22" x14ac:dyDescent="0.2">
      <c r="B1508" t="str">
        <f>'pure data'!A1508</f>
        <v>Printer 13</v>
      </c>
      <c r="C1508">
        <f>'pure data'!G1508</f>
        <v>426001799</v>
      </c>
      <c r="D1508" s="13">
        <f>'pure data'!H1508</f>
        <v>4.8611111111111112E-2</v>
      </c>
      <c r="E1508">
        <f>'pure data'!I1508</f>
        <v>20</v>
      </c>
      <c r="F1508">
        <f>'pure data'!J1508</f>
        <v>3</v>
      </c>
      <c r="G1508" t="str">
        <f>'pure data'!K1508</f>
        <v>No</v>
      </c>
      <c r="H1508" t="str">
        <f>'pure data'!M1508</f>
        <v>A. De Grazia</v>
      </c>
      <c r="I1508" t="str">
        <f>'pure data'!N1508</f>
        <v>undergraduate</v>
      </c>
      <c r="J1508" t="str">
        <f>'pure data'!O1508</f>
        <v>FEEG3003 - IP 3</v>
      </c>
      <c r="K1508">
        <f>'pure data'!P1508</f>
        <v>510671108</v>
      </c>
      <c r="L1508">
        <f>'pure data'!Q1508</f>
        <v>0</v>
      </c>
      <c r="M1508" t="str">
        <f>'pure data'!T1508</f>
        <v>yes</v>
      </c>
      <c r="N1508" t="str">
        <f>'pure data'!D1508</f>
        <v>Use</v>
      </c>
      <c r="O1508" t="str">
        <f>'pure data'!E1508 &amp; " " &amp; 'pure data'!F1508</f>
        <v>Patrick Ludwig Fenou Kengne plfk1g13</v>
      </c>
      <c r="P1508" t="s">
        <v>2130</v>
      </c>
      <c r="Q1508" s="1">
        <f>'pure data'!C1508</f>
        <v>42440.552083333336</v>
      </c>
      <c r="R1508" s="1">
        <f>'pure data'!L1508</f>
        <v>42440.600694444445</v>
      </c>
      <c r="S1508" t="str">
        <f>'pure data'!F1508 &amp; "@soton.ac.uk"</f>
        <v>plfk1g13@soton.ac.uk</v>
      </c>
      <c r="T1508">
        <f>'pure data'!B1508</f>
        <v>80233</v>
      </c>
      <c r="U1508" t="str">
        <f>'pure data'!R1508</f>
        <v>2016/3</v>
      </c>
      <c r="V1508" t="str">
        <f>'pure data'!M1508</f>
        <v>A. De Grazia</v>
      </c>
    </row>
    <row r="1509" spans="2:22" x14ac:dyDescent="0.2">
      <c r="B1509" t="str">
        <f>'pure data'!A1509</f>
        <v>Printer 11</v>
      </c>
      <c r="C1509">
        <f>'pure data'!G1509</f>
        <v>427166104</v>
      </c>
      <c r="D1509" s="13">
        <f>'pure data'!H1509</f>
        <v>8.8888888888888892E-2</v>
      </c>
      <c r="E1509">
        <f>'pure data'!I1509</f>
        <v>28.6</v>
      </c>
      <c r="F1509">
        <f>'pure data'!J1509</f>
        <v>5</v>
      </c>
      <c r="G1509" t="str">
        <f>'pure data'!K1509</f>
        <v>No</v>
      </c>
      <c r="H1509" t="str">
        <f>'pure data'!M1509</f>
        <v>A. De Grazia</v>
      </c>
      <c r="I1509" t="str">
        <f>'pure data'!N1509</f>
        <v>undergraduate</v>
      </c>
      <c r="J1509" t="str">
        <f>'pure data'!O1509</f>
        <v>FEEG2001 - Eurobot 2</v>
      </c>
      <c r="K1509">
        <f>'pure data'!P1509</f>
        <v>510312110</v>
      </c>
      <c r="L1509">
        <f>'pure data'!Q1509</f>
        <v>0</v>
      </c>
      <c r="M1509" t="str">
        <f>'pure data'!T1509</f>
        <v>yes</v>
      </c>
      <c r="N1509" t="str">
        <f>'pure data'!D1509</f>
        <v>Use</v>
      </c>
      <c r="O1509" t="str">
        <f>'pure data'!E1509 &amp; " " &amp; 'pure data'!F1509</f>
        <v>A. C. ac3g14</v>
      </c>
      <c r="P1509" t="s">
        <v>2130</v>
      </c>
      <c r="Q1509" s="1">
        <f>'pure data'!C1509</f>
        <v>42440.375</v>
      </c>
      <c r="R1509" s="1">
        <f>'pure data'!L1509</f>
        <v>42440.463888888888</v>
      </c>
      <c r="S1509" t="str">
        <f>'pure data'!F1509 &amp; "@soton.ac.uk"</f>
        <v>ac3g14@soton.ac.uk</v>
      </c>
      <c r="T1509">
        <f>'pure data'!B1509</f>
        <v>80215</v>
      </c>
      <c r="U1509" t="str">
        <f>'pure data'!R1509</f>
        <v>2016/3</v>
      </c>
      <c r="V1509" t="str">
        <f>'pure data'!M1509</f>
        <v>A. De Grazia</v>
      </c>
    </row>
    <row r="1510" spans="2:22" x14ac:dyDescent="0.2">
      <c r="B1510" t="str">
        <f>'pure data'!A1510</f>
        <v>Printer 1</v>
      </c>
      <c r="C1510">
        <f>'pure data'!G1510</f>
        <v>427476863</v>
      </c>
      <c r="D1510" s="13">
        <f>'pure data'!H1510</f>
        <v>0.375</v>
      </c>
      <c r="E1510">
        <f>'pure data'!I1510</f>
        <v>28</v>
      </c>
      <c r="F1510">
        <f>'pure data'!J1510</f>
        <v>15</v>
      </c>
      <c r="G1510" t="str">
        <f>'pure data'!K1510</f>
        <v>No</v>
      </c>
      <c r="H1510" t="str">
        <f>'pure data'!M1510</f>
        <v>A. De Grazia</v>
      </c>
      <c r="I1510" t="str">
        <f>'pure data'!N1510</f>
        <v>undergraduate</v>
      </c>
      <c r="J1510" t="str">
        <f>'pure data'!O1510</f>
        <v>FEEG3003 - IP 131</v>
      </c>
      <c r="K1510">
        <f>'pure data'!P1510</f>
        <v>510671109</v>
      </c>
      <c r="L1510" t="str">
        <f>'pure data'!Q1510</f>
        <v>printer 1, not 18</v>
      </c>
      <c r="M1510" t="str">
        <f>'pure data'!T1510</f>
        <v>yes</v>
      </c>
      <c r="N1510" t="str">
        <f>'pure data'!D1510</f>
        <v>Use</v>
      </c>
      <c r="O1510" t="str">
        <f>'pure data'!E1510 &amp; " " &amp; 'pure data'!F1510</f>
        <v>X. F. xf7g14</v>
      </c>
      <c r="P1510" t="s">
        <v>2130</v>
      </c>
      <c r="Q1510" s="1">
        <f>'pure data'!C1510</f>
        <v>42440.539583333331</v>
      </c>
      <c r="R1510" s="1">
        <f>'pure data'!L1510</f>
        <v>42440.914583333331</v>
      </c>
      <c r="S1510" t="str">
        <f>'pure data'!F1510 &amp; "@soton.ac.uk"</f>
        <v>xf7g14@soton.ac.uk</v>
      </c>
      <c r="T1510">
        <f>'pure data'!B1510</f>
        <v>63514</v>
      </c>
      <c r="U1510" t="str">
        <f>'pure data'!R1510</f>
        <v>2016/3</v>
      </c>
      <c r="V1510" t="str">
        <f>'pure data'!M1510</f>
        <v>A. De Grazia</v>
      </c>
    </row>
    <row r="1511" spans="2:22" x14ac:dyDescent="0.2">
      <c r="B1511" t="str">
        <f>'pure data'!A1511</f>
        <v>Printer 18</v>
      </c>
      <c r="C1511">
        <f>'pure data'!G1511</f>
        <v>426001799</v>
      </c>
      <c r="D1511" s="13">
        <f>'pure data'!H1511</f>
        <v>8.5416666666666655E-2</v>
      </c>
      <c r="E1511">
        <f>'pure data'!I1511</f>
        <v>36.9</v>
      </c>
      <c r="F1511">
        <f>'pure data'!J1511</f>
        <v>5</v>
      </c>
      <c r="G1511" t="str">
        <f>'pure data'!K1511</f>
        <v>No</v>
      </c>
      <c r="H1511" t="str">
        <f>'pure data'!M1511</f>
        <v>A. De Grazia</v>
      </c>
      <c r="I1511" t="str">
        <f>'pure data'!N1511</f>
        <v>undergraduate</v>
      </c>
      <c r="J1511" t="str">
        <f>'pure data'!O1511</f>
        <v>FEEG3003 - IP 3</v>
      </c>
      <c r="K1511">
        <f>'pure data'!P1511</f>
        <v>510671108</v>
      </c>
      <c r="L1511" t="str">
        <f>'pure data'!Q1511</f>
        <v>FAILED</v>
      </c>
      <c r="M1511" t="str">
        <f>'pure data'!T1511</f>
        <v>no</v>
      </c>
      <c r="N1511" t="str">
        <f>'pure data'!D1511</f>
        <v>Use</v>
      </c>
      <c r="O1511" t="str">
        <f>'pure data'!E1511 &amp; " " &amp; 'pure data'!F1511</f>
        <v>Patrick Ludwig Fenou Kengne plfk1g13</v>
      </c>
      <c r="P1511" t="s">
        <v>2130</v>
      </c>
      <c r="Q1511" s="1">
        <f>'pure data'!C1511</f>
        <v>42440.375</v>
      </c>
      <c r="R1511" s="1">
        <f>'pure data'!L1511</f>
        <v>42440.38354166667</v>
      </c>
      <c r="S1511" t="str">
        <f>'pure data'!F1511 &amp; "@soton.ac.uk"</f>
        <v>plfk1g13@soton.ac.uk</v>
      </c>
      <c r="T1511">
        <f>'pure data'!B1511</f>
        <v>84788</v>
      </c>
      <c r="U1511" t="str">
        <f>'pure data'!R1511</f>
        <v>2016/3</v>
      </c>
      <c r="V1511" t="str">
        <f>'pure data'!M1511</f>
        <v>A. De Grazia</v>
      </c>
    </row>
    <row r="1512" spans="2:22" x14ac:dyDescent="0.2">
      <c r="B1512" t="str">
        <f>'pure data'!A1512</f>
        <v>Printer 28</v>
      </c>
      <c r="C1512">
        <f>'pure data'!G1512</f>
        <v>424574295</v>
      </c>
      <c r="D1512" s="13">
        <f>'pure data'!H1512</f>
        <v>0.26250000000000001</v>
      </c>
      <c r="E1512">
        <f>'pure data'!I1512</f>
        <v>69.5</v>
      </c>
      <c r="F1512">
        <f>'pure data'!J1512</f>
        <v>13</v>
      </c>
      <c r="G1512" t="str">
        <f>'pure data'!K1512</f>
        <v>No</v>
      </c>
      <c r="H1512" t="str">
        <f>'pure data'!M1512</f>
        <v>A. De Grazia</v>
      </c>
      <c r="I1512" t="str">
        <f>'pure data'!N1512</f>
        <v>undergraduate</v>
      </c>
      <c r="J1512" t="str">
        <f>'pure data'!O1512</f>
        <v>FEEG6012 - GDP 31</v>
      </c>
      <c r="K1512">
        <f>'pure data'!P1512</f>
        <v>510667101</v>
      </c>
      <c r="L1512">
        <f>'pure data'!Q1512</f>
        <v>0</v>
      </c>
      <c r="M1512" t="str">
        <f>'pure data'!T1512</f>
        <v>yes</v>
      </c>
      <c r="N1512" t="str">
        <f>'pure data'!D1512</f>
        <v>Use</v>
      </c>
      <c r="O1512" t="str">
        <f>'pure data'!E1512 &amp; " " &amp; 'pure data'!F1512</f>
        <v>P. R. P. prp2g11</v>
      </c>
      <c r="P1512" t="s">
        <v>2130</v>
      </c>
      <c r="Q1512" s="1">
        <f>'pure data'!C1512</f>
        <v>42440.635416666664</v>
      </c>
      <c r="R1512" s="1">
        <f>'pure data'!L1512</f>
        <v>42440.897916666661</v>
      </c>
      <c r="S1512" t="str">
        <f>'pure data'!F1512 &amp; "@soton.ac.uk"</f>
        <v>prp2g11@soton.ac.uk</v>
      </c>
      <c r="T1512">
        <f>'pure data'!B1512</f>
        <v>503090</v>
      </c>
      <c r="U1512" t="str">
        <f>'pure data'!R1512</f>
        <v>2016/3</v>
      </c>
      <c r="V1512" t="str">
        <f>'pure data'!M1512</f>
        <v>A. De Grazia</v>
      </c>
    </row>
    <row r="1513" spans="2:22" x14ac:dyDescent="0.2">
      <c r="B1513" t="str">
        <f>'pure data'!A1513</f>
        <v>Printer 29</v>
      </c>
      <c r="C1513">
        <f>'pure data'!G1513</f>
        <v>25648675</v>
      </c>
      <c r="D1513" s="13">
        <f>'pure data'!H1513</f>
        <v>0.83333333333333337</v>
      </c>
      <c r="E1513">
        <f>'pure data'!I1513</f>
        <v>250</v>
      </c>
      <c r="F1513">
        <f>'pure data'!J1513</f>
        <v>52.5</v>
      </c>
      <c r="G1513" t="str">
        <f>'pure data'!K1513</f>
        <v>No</v>
      </c>
      <c r="H1513" t="str">
        <f>'pure data'!M1513</f>
        <v>W. Keum</v>
      </c>
      <c r="I1513" t="str">
        <f>'pure data'!N1513</f>
        <v>postgraduate</v>
      </c>
      <c r="J1513" t="str">
        <f>'pure data'!O1513</f>
        <v xml:space="preserve">FEEG2001 - UAV </v>
      </c>
      <c r="K1513">
        <f>'pure data'!P1513</f>
        <v>510671109</v>
      </c>
      <c r="L1513" t="str">
        <f>'pure data'!Q1513</f>
        <v>FEEG2001</v>
      </c>
      <c r="M1513" t="str">
        <f>'pure data'!T1513</f>
        <v>yes</v>
      </c>
      <c r="N1513" t="str">
        <f>'pure data'!D1513</f>
        <v>Use</v>
      </c>
      <c r="O1513" t="str">
        <f>'pure data'!E1513 &amp; " " &amp; 'pure data'!F1513</f>
        <v>D. C. dc5g12</v>
      </c>
      <c r="P1513" t="s">
        <v>2130</v>
      </c>
      <c r="Q1513" s="1">
        <f>'pure data'!C1513</f>
        <v>42440.423611111109</v>
      </c>
      <c r="R1513" s="1">
        <f>'pure data'!L1513</f>
        <v>42441.256944444445</v>
      </c>
      <c r="S1513" t="str">
        <f>'pure data'!F1513 &amp; "@soton.ac.uk"</f>
        <v>dc5g12@soton.ac.uk</v>
      </c>
      <c r="T1513">
        <f>'pure data'!B1513</f>
        <v>508733</v>
      </c>
      <c r="U1513" t="str">
        <f>'pure data'!R1513</f>
        <v>2016/3</v>
      </c>
      <c r="V1513" t="str">
        <f>'pure data'!M1513</f>
        <v>W. Keum</v>
      </c>
    </row>
    <row r="1514" spans="2:22" x14ac:dyDescent="0.2">
      <c r="B1514" t="str">
        <f>'pure data'!A1514</f>
        <v>Printer 24</v>
      </c>
      <c r="C1514">
        <f>'pure data'!G1514</f>
        <v>425570684</v>
      </c>
      <c r="D1514" s="13">
        <f>'pure data'!H1514</f>
        <v>0.20833333333333334</v>
      </c>
      <c r="E1514">
        <f>'pure data'!I1514</f>
        <v>100</v>
      </c>
      <c r="F1514">
        <f>'pure data'!J1514</f>
        <v>12.5</v>
      </c>
      <c r="G1514" t="str">
        <f>'pure data'!K1514</f>
        <v>No</v>
      </c>
      <c r="H1514" t="str">
        <f>'pure data'!M1514</f>
        <v>W. Keum</v>
      </c>
      <c r="I1514" t="str">
        <f>'pure data'!N1514</f>
        <v>undergraduate</v>
      </c>
      <c r="J1514" t="str">
        <f>'pure data'!O1514</f>
        <v>FEEG6012 - GDP 14</v>
      </c>
      <c r="K1514">
        <f>'pure data'!P1514</f>
        <v>510671109</v>
      </c>
      <c r="L1514">
        <f>'pure data'!Q1514</f>
        <v>0</v>
      </c>
      <c r="M1514" t="str">
        <f>'pure data'!T1514</f>
        <v>yes</v>
      </c>
      <c r="N1514" t="str">
        <f>'pure data'!D1514</f>
        <v>Use</v>
      </c>
      <c r="O1514" t="str">
        <f>'pure data'!E1514 &amp; " " &amp; 'pure data'!F1514</f>
        <v>Gregory Kelleher gk1g12</v>
      </c>
      <c r="P1514" t="s">
        <v>2130</v>
      </c>
      <c r="Q1514" s="1">
        <f>'pure data'!C1514</f>
        <v>42440.375</v>
      </c>
      <c r="R1514" s="1">
        <f>'pure data'!L1514</f>
        <v>42440.583333333336</v>
      </c>
      <c r="S1514" t="str">
        <f>'pure data'!F1514 &amp; "@soton.ac.uk"</f>
        <v>gk1g12@soton.ac.uk</v>
      </c>
      <c r="T1514">
        <f>'pure data'!B1514</f>
        <v>503039</v>
      </c>
      <c r="U1514" t="str">
        <f>'pure data'!R1514</f>
        <v>2016/3</v>
      </c>
      <c r="V1514" t="str">
        <f>'pure data'!M1514</f>
        <v>W. Keum</v>
      </c>
    </row>
    <row r="1515" spans="2:22" x14ac:dyDescent="0.2">
      <c r="B1515" t="str">
        <f>'pure data'!A1515</f>
        <v>Printer 30</v>
      </c>
      <c r="C1515">
        <f>'pure data'!G1515</f>
        <v>25578464</v>
      </c>
      <c r="D1515" s="13">
        <f>'pure data'!H1515</f>
        <v>0.42499999999999999</v>
      </c>
      <c r="E1515">
        <f>'pure data'!I1515</f>
        <v>20</v>
      </c>
      <c r="F1515">
        <f>'pure data'!J1515</f>
        <v>21.5</v>
      </c>
      <c r="G1515" t="str">
        <f>'pure data'!K1515</f>
        <v>No</v>
      </c>
      <c r="H1515" t="str">
        <f>'pure data'!M1515</f>
        <v>W. Keum</v>
      </c>
      <c r="I1515" t="str">
        <f>'pure data'!N1515</f>
        <v>postgraduate</v>
      </c>
      <c r="J1515" t="str">
        <f>'pure data'!O1515</f>
        <v>FEEG6012 - GDP 78</v>
      </c>
      <c r="K1515">
        <f>'pure data'!P1515</f>
        <v>510667101</v>
      </c>
      <c r="L1515">
        <f>'pure data'!Q1515</f>
        <v>0</v>
      </c>
      <c r="M1515" t="str">
        <f>'pure data'!T1515</f>
        <v>yes</v>
      </c>
      <c r="N1515" t="str">
        <f>'pure data'!D1515</f>
        <v>Use</v>
      </c>
      <c r="O1515" t="str">
        <f>'pure data'!E1515 &amp; " " &amp; 'pure data'!F1515</f>
        <v>M. R. mr12g12</v>
      </c>
      <c r="P1515" t="s">
        <v>2130</v>
      </c>
      <c r="Q1515" s="1">
        <f>'pure data'!C1515</f>
        <v>42440.375</v>
      </c>
      <c r="R1515" s="1">
        <f>'pure data'!L1515</f>
        <v>42440.800000000003</v>
      </c>
      <c r="S1515" t="str">
        <f>'pure data'!F1515 &amp; "@soton.ac.uk"</f>
        <v>mr12g12@soton.ac.uk</v>
      </c>
      <c r="T1515">
        <f>'pure data'!B1515</f>
        <v>508579</v>
      </c>
      <c r="U1515" t="str">
        <f>'pure data'!R1515</f>
        <v>2016/3</v>
      </c>
      <c r="V1515" t="str">
        <f>'pure data'!M1515</f>
        <v>W. Keum</v>
      </c>
    </row>
    <row r="1516" spans="2:22" x14ac:dyDescent="0.2">
      <c r="B1516" t="str">
        <f>'pure data'!A1516</f>
        <v>Printer 24</v>
      </c>
      <c r="C1516">
        <f>'pure data'!G1516</f>
        <v>25371185</v>
      </c>
      <c r="D1516" s="13">
        <f>'pure data'!H1516</f>
        <v>0.13263888888888889</v>
      </c>
      <c r="E1516">
        <f>'pure data'!I1516</f>
        <v>29.3</v>
      </c>
      <c r="F1516">
        <f>'pure data'!J1516</f>
        <v>8</v>
      </c>
      <c r="G1516" t="str">
        <f>'pure data'!K1516</f>
        <v>No</v>
      </c>
      <c r="H1516" t="str">
        <f>'pure data'!M1516</f>
        <v>W. Keum</v>
      </c>
      <c r="I1516" t="str">
        <f>'pure data'!N1516</f>
        <v>postgraduate</v>
      </c>
      <c r="J1516" t="str">
        <f>'pure data'!O1516</f>
        <v>FEEG6012 - GDP 14</v>
      </c>
      <c r="K1516">
        <f>'pure data'!P1516</f>
        <v>510667101</v>
      </c>
      <c r="L1516">
        <f>'pure data'!Q1516</f>
        <v>0</v>
      </c>
      <c r="M1516" t="str">
        <f>'pure data'!T1516</f>
        <v>yes</v>
      </c>
      <c r="N1516" t="str">
        <f>'pure data'!D1516</f>
        <v>Use</v>
      </c>
      <c r="O1516" t="str">
        <f>'pure data'!E1516 &amp; " " &amp; 'pure data'!F1516</f>
        <v>M. C. mc17g12</v>
      </c>
      <c r="P1516" t="s">
        <v>2130</v>
      </c>
      <c r="Q1516" s="1">
        <f>'pure data'!C1516</f>
        <v>42443.375</v>
      </c>
      <c r="R1516" s="1">
        <f>'pure data'!L1516</f>
        <v>42443.507638888892</v>
      </c>
      <c r="S1516" t="str">
        <f>'pure data'!F1516 &amp; "@soton.ac.uk"</f>
        <v>mc17g12@soton.ac.uk</v>
      </c>
      <c r="T1516">
        <f>'pure data'!B1516</f>
        <v>503039</v>
      </c>
      <c r="U1516" t="str">
        <f>'pure data'!R1516</f>
        <v>2016/3</v>
      </c>
      <c r="V1516" t="str">
        <f>'pure data'!M1516</f>
        <v>W. Keum</v>
      </c>
    </row>
    <row r="1517" spans="2:22" x14ac:dyDescent="0.2">
      <c r="B1517" t="str">
        <f>'pure data'!A1517</f>
        <v>Printer 31</v>
      </c>
      <c r="C1517">
        <f>'pure data'!G1517</f>
        <v>423322446</v>
      </c>
      <c r="D1517" s="13">
        <f>'pure data'!H1517</f>
        <v>0.48888888888888887</v>
      </c>
      <c r="E1517">
        <f>'pure data'!I1517</f>
        <v>186</v>
      </c>
      <c r="F1517">
        <f>'pure data'!J1517</f>
        <v>27</v>
      </c>
      <c r="G1517" t="str">
        <f>'pure data'!K1517</f>
        <v>No</v>
      </c>
      <c r="H1517" t="str">
        <f>'pure data'!M1517</f>
        <v>M. Potticary</v>
      </c>
      <c r="I1517" t="str">
        <f>'pure data'!N1517</f>
        <v>undergraduate</v>
      </c>
      <c r="J1517" t="str">
        <f>'pure data'!O1517</f>
        <v>FEEG6012 - GDP 59</v>
      </c>
      <c r="K1517">
        <f>'pure data'!P1517</f>
        <v>510667101</v>
      </c>
      <c r="L1517">
        <f>'pure data'!Q1517</f>
        <v>0</v>
      </c>
      <c r="M1517" t="str">
        <f>'pure data'!T1517</f>
        <v>yes</v>
      </c>
      <c r="N1517" t="str">
        <f>'pure data'!D1517</f>
        <v>Use</v>
      </c>
      <c r="O1517" t="str">
        <f>'pure data'!E1517 &amp; " " &amp; 'pure data'!F1517</f>
        <v>Alison Dufresne ad20g09</v>
      </c>
      <c r="P1517" t="s">
        <v>2130</v>
      </c>
      <c r="Q1517" s="1">
        <f>'pure data'!C1517</f>
        <v>42443.375</v>
      </c>
      <c r="R1517" s="1">
        <f>'pure data'!L1517</f>
        <v>42443.863888888889</v>
      </c>
      <c r="S1517" t="str">
        <f>'pure data'!F1517 &amp; "@soton.ac.uk"</f>
        <v>ad20g09@soton.ac.uk</v>
      </c>
      <c r="T1517">
        <f>'pure data'!B1517</f>
        <v>508611</v>
      </c>
      <c r="U1517" t="str">
        <f>'pure data'!R1517</f>
        <v>2016/3</v>
      </c>
      <c r="V1517" t="str">
        <f>'pure data'!M1517</f>
        <v>M. Potticary</v>
      </c>
    </row>
    <row r="1518" spans="2:22" x14ac:dyDescent="0.2">
      <c r="B1518" t="str">
        <f>'pure data'!A1518</f>
        <v>Printer 28</v>
      </c>
      <c r="C1518">
        <f>'pure data'!G1518</f>
        <v>228078551</v>
      </c>
      <c r="D1518" s="13">
        <f>'pure data'!H1518</f>
        <v>0.47986111111111113</v>
      </c>
      <c r="E1518">
        <f>'pure data'!I1518</f>
        <v>86.2</v>
      </c>
      <c r="F1518">
        <f>'pure data'!J1518</f>
        <v>27.5</v>
      </c>
      <c r="G1518" t="str">
        <f>'pure data'!K1518</f>
        <v>N/A</v>
      </c>
      <c r="H1518" t="str">
        <f>'pure data'!M1518</f>
        <v>M. Potticary</v>
      </c>
      <c r="I1518" t="str">
        <f>'pure data'!N1518</f>
        <v>postgraduate</v>
      </c>
      <c r="J1518" t="str">
        <f>'pure data'!O1518</f>
        <v>demo</v>
      </c>
      <c r="K1518">
        <f>'pure data'!P1518</f>
        <v>515665101</v>
      </c>
      <c r="L1518">
        <f>'pure data'!Q1518</f>
        <v>0</v>
      </c>
      <c r="M1518" t="str">
        <f>'pure data'!T1518</f>
        <v>yes</v>
      </c>
      <c r="N1518" t="str">
        <f>'pure data'!D1518</f>
        <v>Use</v>
      </c>
      <c r="O1518" t="str">
        <f>'pure data'!E1518 &amp; " " &amp; 'pure data'!F1518</f>
        <v>R. K. rk7g15</v>
      </c>
      <c r="P1518" t="s">
        <v>2130</v>
      </c>
      <c r="Q1518" s="1">
        <f>'pure data'!C1518</f>
        <v>42443.375</v>
      </c>
      <c r="R1518" s="1">
        <f>'pure data'!L1518</f>
        <v>42443.854861111111</v>
      </c>
      <c r="S1518" t="str">
        <f>'pure data'!F1518 &amp; "@soton.ac.uk"</f>
        <v>rk7g15@soton.ac.uk</v>
      </c>
      <c r="T1518">
        <f>'pure data'!B1518</f>
        <v>503090</v>
      </c>
      <c r="U1518" t="str">
        <f>'pure data'!R1518</f>
        <v>2016/3</v>
      </c>
      <c r="V1518" t="str">
        <f>'pure data'!M1518</f>
        <v>M. Potticary</v>
      </c>
    </row>
    <row r="1519" spans="2:22" x14ac:dyDescent="0.2">
      <c r="B1519" t="str">
        <f>'pure data'!A1519</f>
        <v>Printer 29</v>
      </c>
      <c r="C1519">
        <f>'pure data'!G1519</f>
        <v>426763451</v>
      </c>
      <c r="D1519" s="13">
        <f>'pure data'!H1519</f>
        <v>0.17361111111111113</v>
      </c>
      <c r="E1519">
        <f>'pure data'!I1519</f>
        <v>100.7</v>
      </c>
      <c r="F1519">
        <f>'pure data'!J1519</f>
        <v>11.5</v>
      </c>
      <c r="G1519" t="str">
        <f>'pure data'!K1519</f>
        <v>No</v>
      </c>
      <c r="H1519" t="str">
        <f>'pure data'!M1519</f>
        <v>M. Potticary</v>
      </c>
      <c r="I1519" t="str">
        <f>'pure data'!N1519</f>
        <v>undergraduate</v>
      </c>
      <c r="J1519" t="str">
        <f>'pure data'!O1519</f>
        <v>FEEG2001 - 3D Printer 8</v>
      </c>
      <c r="K1519">
        <f>'pure data'!P1519</f>
        <v>510312110</v>
      </c>
      <c r="L1519">
        <f>'pure data'!Q1519</f>
        <v>0</v>
      </c>
      <c r="M1519" t="str">
        <f>'pure data'!T1519</f>
        <v>yes</v>
      </c>
      <c r="N1519" t="str">
        <f>'pure data'!D1519</f>
        <v>Use</v>
      </c>
      <c r="O1519" t="str">
        <f>'pure data'!E1519 &amp; " " &amp; 'pure data'!F1519</f>
        <v>S. K. T. skt1g14</v>
      </c>
      <c r="P1519" t="s">
        <v>2130</v>
      </c>
      <c r="Q1519" s="1">
        <f>'pure data'!C1519</f>
        <v>42443.375</v>
      </c>
      <c r="R1519" s="1">
        <f>'pure data'!L1519</f>
        <v>42443.548611111109</v>
      </c>
      <c r="S1519" t="str">
        <f>'pure data'!F1519 &amp; "@soton.ac.uk"</f>
        <v>skt1g14@soton.ac.uk</v>
      </c>
      <c r="T1519">
        <f>'pure data'!B1519</f>
        <v>508733</v>
      </c>
      <c r="U1519" t="str">
        <f>'pure data'!R1519</f>
        <v>2016/3</v>
      </c>
      <c r="V1519" t="str">
        <f>'pure data'!M1519</f>
        <v>M. Potticary</v>
      </c>
    </row>
    <row r="1520" spans="2:22" x14ac:dyDescent="0.2">
      <c r="B1520" t="str">
        <f>'pure data'!A1520</f>
        <v>Printer 30</v>
      </c>
      <c r="C1520">
        <f>'pure data'!G1520</f>
        <v>427142752</v>
      </c>
      <c r="D1520" s="13">
        <f>'pure data'!H1520</f>
        <v>0.15416666666666667</v>
      </c>
      <c r="E1520">
        <f>'pure data'!I1520</f>
        <v>57.9</v>
      </c>
      <c r="F1520">
        <f>'pure data'!J1520</f>
        <v>8.5</v>
      </c>
      <c r="G1520" t="str">
        <f>'pure data'!K1520</f>
        <v>No</v>
      </c>
      <c r="H1520" t="str">
        <f>'pure data'!M1520</f>
        <v>M. Potticary</v>
      </c>
      <c r="I1520" t="str">
        <f>'pure data'!N1520</f>
        <v>undergraduate</v>
      </c>
      <c r="J1520" t="str">
        <f>'pure data'!O1520</f>
        <v>FEEG2001 - Loudspeaker icom e</v>
      </c>
      <c r="K1520">
        <f>'pure data'!P1520</f>
        <v>510671103</v>
      </c>
      <c r="L1520">
        <f>'pure data'!Q1520</f>
        <v>0</v>
      </c>
      <c r="M1520" t="str">
        <f>'pure data'!T1520</f>
        <v>yes</v>
      </c>
      <c r="N1520" t="str">
        <f>'pure data'!D1520</f>
        <v>Use</v>
      </c>
      <c r="O1520" t="str">
        <f>'pure data'!E1520 &amp; " " &amp; 'pure data'!F1520</f>
        <v>C. K. N. ckn1g14</v>
      </c>
      <c r="P1520" t="s">
        <v>2130</v>
      </c>
      <c r="Q1520" s="1">
        <f>'pure data'!C1520</f>
        <v>42443.375</v>
      </c>
      <c r="R1520" s="1">
        <f>'pure data'!L1520</f>
        <v>42443.529166666667</v>
      </c>
      <c r="S1520" t="str">
        <f>'pure data'!F1520 &amp; "@soton.ac.uk"</f>
        <v>ckn1g14@soton.ac.uk</v>
      </c>
      <c r="T1520">
        <f>'pure data'!B1520</f>
        <v>508579</v>
      </c>
      <c r="U1520" t="str">
        <f>'pure data'!R1520</f>
        <v>2016/3</v>
      </c>
      <c r="V1520" t="str">
        <f>'pure data'!M1520</f>
        <v>M. Potticary</v>
      </c>
    </row>
    <row r="1521" spans="2:22" x14ac:dyDescent="0.2">
      <c r="B1521" t="str">
        <f>'pure data'!A1521</f>
        <v>Printer 28</v>
      </c>
      <c r="C1521">
        <f>'pure data'!G1521</f>
        <v>426805758</v>
      </c>
      <c r="D1521" s="13">
        <f>'pure data'!H1521</f>
        <v>0.53888888888888886</v>
      </c>
      <c r="E1521">
        <f>'pure data'!I1521</f>
        <v>233.3</v>
      </c>
      <c r="F1521">
        <f>'pure data'!J1521</f>
        <v>31.5</v>
      </c>
      <c r="G1521" t="str">
        <f>'pure data'!K1521</f>
        <v>No</v>
      </c>
      <c r="H1521" t="str">
        <f>'pure data'!M1521</f>
        <v>M. Potticary</v>
      </c>
      <c r="I1521" t="str">
        <f>'pure data'!N1521</f>
        <v>undergraduate</v>
      </c>
      <c r="J1521" t="str">
        <f>'pure data'!O1521</f>
        <v>FEEG2001 - UAV 10</v>
      </c>
      <c r="K1521">
        <f>'pure data'!P1521</f>
        <v>510671104</v>
      </c>
      <c r="L1521">
        <f>'pure data'!Q1521</f>
        <v>0</v>
      </c>
      <c r="M1521" t="str">
        <f>'pure data'!T1521</f>
        <v>yes</v>
      </c>
      <c r="N1521" t="str">
        <f>'pure data'!D1521</f>
        <v>Use</v>
      </c>
      <c r="O1521" t="str">
        <f>'pure data'!E1521 &amp; " " &amp; 'pure data'!F1521</f>
        <v>C. J. C. T. cjct1g14</v>
      </c>
      <c r="P1521" t="s">
        <v>2130</v>
      </c>
      <c r="Q1521" s="1">
        <f>'pure data'!C1521</f>
        <v>42445.375</v>
      </c>
      <c r="R1521" s="1">
        <f>'pure data'!L1521</f>
        <v>42445.913888888892</v>
      </c>
      <c r="S1521" t="str">
        <f>'pure data'!F1521 &amp; "@soton.ac.uk"</f>
        <v>cjct1g14@soton.ac.uk</v>
      </c>
      <c r="T1521">
        <f>'pure data'!B1521</f>
        <v>503090</v>
      </c>
      <c r="U1521" t="str">
        <f>'pure data'!R1521</f>
        <v>2016/3</v>
      </c>
      <c r="V1521" t="str">
        <f>'pure data'!M1521</f>
        <v>M. Potticary</v>
      </c>
    </row>
    <row r="1522" spans="2:22" x14ac:dyDescent="0.2">
      <c r="B1522" t="str">
        <f>'pure data'!A1522</f>
        <v>Printer 13</v>
      </c>
      <c r="C1522">
        <f>'pure data'!G1522</f>
        <v>425806602</v>
      </c>
      <c r="D1522" s="13">
        <f>'pure data'!H1522</f>
        <v>0.1111111111111111</v>
      </c>
      <c r="E1522">
        <f>'pure data'!I1522</f>
        <v>36.5</v>
      </c>
      <c r="F1522">
        <f>'pure data'!J1522</f>
        <v>6</v>
      </c>
      <c r="G1522" t="str">
        <f>'pure data'!K1522</f>
        <v>No</v>
      </c>
      <c r="H1522" t="str">
        <f>'pure data'!M1522</f>
        <v>M. Potticary</v>
      </c>
      <c r="I1522" t="str">
        <f>'pure data'!N1522</f>
        <v>undergraduate</v>
      </c>
      <c r="J1522" t="str">
        <f>'pure data'!O1522</f>
        <v>FEEG6012 - GDP 10</v>
      </c>
      <c r="K1522">
        <f>'pure data'!P1522</f>
        <v>510667101</v>
      </c>
      <c r="L1522">
        <f>'pure data'!Q1522</f>
        <v>0</v>
      </c>
      <c r="M1522" t="str">
        <f>'pure data'!T1522</f>
        <v>yes</v>
      </c>
      <c r="N1522" t="str">
        <f>'pure data'!D1522</f>
        <v>Use</v>
      </c>
      <c r="O1522" t="str">
        <f>'pure data'!E1522 &amp; " " &amp; 'pure data'!F1522</f>
        <v>T. D. K. tdk1g12</v>
      </c>
      <c r="P1522" t="s">
        <v>2130</v>
      </c>
      <c r="Q1522" s="1">
        <f>'pure data'!C1522</f>
        <v>42445.375</v>
      </c>
      <c r="R1522" s="1">
        <f>'pure data'!L1522</f>
        <v>42445.486111111109</v>
      </c>
      <c r="S1522" t="str">
        <f>'pure data'!F1522 &amp; "@soton.ac.uk"</f>
        <v>tdk1g12@soton.ac.uk</v>
      </c>
      <c r="T1522">
        <f>'pure data'!B1522</f>
        <v>80233</v>
      </c>
      <c r="U1522" t="str">
        <f>'pure data'!R1522</f>
        <v>2016/3</v>
      </c>
      <c r="V1522" t="str">
        <f>'pure data'!M1522</f>
        <v>M. Potticary</v>
      </c>
    </row>
    <row r="1523" spans="2:22" x14ac:dyDescent="0.2">
      <c r="B1523" t="str">
        <f>'pure data'!A1523</f>
        <v>Printer 20</v>
      </c>
      <c r="C1523">
        <f>'pure data'!G1523</f>
        <v>427064948</v>
      </c>
      <c r="D1523" s="13">
        <f>'pure data'!H1523</f>
        <v>4.0972222222222222E-2</v>
      </c>
      <c r="E1523">
        <f>'pure data'!I1523</f>
        <v>10.5</v>
      </c>
      <c r="F1523">
        <f>'pure data'!J1523</f>
        <v>2</v>
      </c>
      <c r="G1523" t="str">
        <f>'pure data'!K1523</f>
        <v>No</v>
      </c>
      <c r="H1523" t="str">
        <f>'pure data'!M1523</f>
        <v>M. Potticary</v>
      </c>
      <c r="I1523" t="str">
        <f>'pure data'!N1523</f>
        <v>undergraduate</v>
      </c>
      <c r="J1523" t="str">
        <f>'pure data'!O1523</f>
        <v>FEEG2001 - UAV 10</v>
      </c>
      <c r="K1523">
        <f>'pure data'!P1523</f>
        <v>510671104</v>
      </c>
      <c r="L1523" t="str">
        <f>'pure data'!Q1523</f>
        <v>Failed</v>
      </c>
      <c r="M1523" t="str">
        <f>'pure data'!T1523</f>
        <v>no</v>
      </c>
      <c r="N1523" t="str">
        <f>'pure data'!D1523</f>
        <v>Use</v>
      </c>
      <c r="O1523" t="str">
        <f>'pure data'!E1523 &amp; " " &amp; 'pure data'!F1523</f>
        <v>C. C. cc27g14</v>
      </c>
      <c r="P1523" t="s">
        <v>2130</v>
      </c>
      <c r="Q1523" s="1">
        <f>'pure data'!C1523</f>
        <v>42445.375</v>
      </c>
      <c r="R1523" s="1">
        <f>'pure data'!L1523</f>
        <v>42445.37909722222</v>
      </c>
      <c r="S1523" t="str">
        <f>'pure data'!F1523 &amp; "@soton.ac.uk"</f>
        <v>cc27g14@soton.ac.uk</v>
      </c>
      <c r="T1523">
        <f>'pure data'!B1523</f>
        <v>84097</v>
      </c>
      <c r="U1523" t="str">
        <f>'pure data'!R1523</f>
        <v>2016/3</v>
      </c>
      <c r="V1523" t="str">
        <f>'pure data'!M1523</f>
        <v>M. Potticary</v>
      </c>
    </row>
    <row r="1524" spans="2:22" x14ac:dyDescent="0.2">
      <c r="B1524" t="str">
        <f>'pure data'!A1524</f>
        <v>Printer 22</v>
      </c>
      <c r="C1524">
        <f>'pure data'!G1524</f>
        <v>425494546</v>
      </c>
      <c r="D1524" s="13">
        <f>'pure data'!H1524</f>
        <v>2.7777777777777776E-2</v>
      </c>
      <c r="E1524">
        <f>'pure data'!I1524</f>
        <v>8.3000000000000007</v>
      </c>
      <c r="F1524">
        <f>'pure data'!J1524</f>
        <v>1.5</v>
      </c>
      <c r="G1524" t="str">
        <f>'pure data'!K1524</f>
        <v>No</v>
      </c>
      <c r="H1524" t="str">
        <f>'pure data'!M1524</f>
        <v>M. Potticary</v>
      </c>
      <c r="I1524" t="str">
        <f>'pure data'!N1524</f>
        <v>undergraduate</v>
      </c>
      <c r="J1524" t="str">
        <f>'pure data'!O1524</f>
        <v>FEEG6012 - GDP 60</v>
      </c>
      <c r="K1524">
        <f>'pure data'!P1524</f>
        <v>510667101</v>
      </c>
      <c r="L1524">
        <f>'pure data'!Q1524</f>
        <v>0</v>
      </c>
      <c r="M1524" t="str">
        <f>'pure data'!T1524</f>
        <v>yes</v>
      </c>
      <c r="N1524" t="str">
        <f>'pure data'!D1524</f>
        <v>Use</v>
      </c>
      <c r="O1524" t="str">
        <f>'pure data'!E1524 &amp; " " &amp; 'pure data'!F1524</f>
        <v>Myles John mj6g12</v>
      </c>
      <c r="P1524" t="s">
        <v>2130</v>
      </c>
      <c r="Q1524" s="1">
        <f>'pure data'!C1524</f>
        <v>42445.375</v>
      </c>
      <c r="R1524" s="1">
        <f>'pure data'!L1524</f>
        <v>42445.402777777781</v>
      </c>
      <c r="S1524" t="str">
        <f>'pure data'!F1524 &amp; "@soton.ac.uk"</f>
        <v>mj6g12@soton.ac.uk</v>
      </c>
      <c r="T1524">
        <f>'pure data'!B1524</f>
        <v>84047</v>
      </c>
      <c r="U1524" t="str">
        <f>'pure data'!R1524</f>
        <v>2016/3</v>
      </c>
      <c r="V1524" t="str">
        <f>'pure data'!M1524</f>
        <v>M. Potticary</v>
      </c>
    </row>
    <row r="1525" spans="2:22" x14ac:dyDescent="0.2">
      <c r="B1525" t="str">
        <f>'pure data'!A1525</f>
        <v>Printer 9</v>
      </c>
      <c r="C1525">
        <f>'pure data'!G1525</f>
        <v>425806696</v>
      </c>
      <c r="D1525" s="13">
        <f>'pure data'!H1525</f>
        <v>4.027777777777778E-2</v>
      </c>
      <c r="E1525">
        <f>'pure data'!I1525</f>
        <v>4.4000000000000004</v>
      </c>
      <c r="F1525">
        <f>'pure data'!J1525</f>
        <v>2</v>
      </c>
      <c r="G1525" t="str">
        <f>'pure data'!K1525</f>
        <v>No</v>
      </c>
      <c r="H1525" t="str">
        <f>'pure data'!M1525</f>
        <v>M. Potticary</v>
      </c>
      <c r="I1525" t="str">
        <f>'pure data'!N1525</f>
        <v>undergraduate</v>
      </c>
      <c r="J1525" t="str">
        <f>'pure data'!O1525</f>
        <v>FEEG6012 - GDP 12</v>
      </c>
      <c r="K1525">
        <f>'pure data'!P1525</f>
        <v>510667101</v>
      </c>
      <c r="L1525">
        <f>'pure data'!Q1525</f>
        <v>0</v>
      </c>
      <c r="M1525" t="str">
        <f>'pure data'!T1525</f>
        <v>yes</v>
      </c>
      <c r="N1525" t="str">
        <f>'pure data'!D1525</f>
        <v>Use</v>
      </c>
      <c r="O1525" t="str">
        <f>'pure data'!E1525 &amp; " " &amp; 'pure data'!F1525</f>
        <v>J. S. T. jst1g12</v>
      </c>
      <c r="P1525" t="s">
        <v>2130</v>
      </c>
      <c r="Q1525" s="1">
        <f>'pure data'!C1525</f>
        <v>42445.375</v>
      </c>
      <c r="R1525" s="1">
        <f>'pure data'!L1525</f>
        <v>42445.415277777778</v>
      </c>
      <c r="S1525" t="str">
        <f>'pure data'!F1525 &amp; "@soton.ac.uk"</f>
        <v>jst1g12@soton.ac.uk</v>
      </c>
      <c r="T1525">
        <f>'pure data'!B1525</f>
        <v>80213</v>
      </c>
      <c r="U1525" t="str">
        <f>'pure data'!R1525</f>
        <v>2016/3</v>
      </c>
      <c r="V1525" t="str">
        <f>'pure data'!M1525</f>
        <v>M. Potticary</v>
      </c>
    </row>
    <row r="1526" spans="2:22" x14ac:dyDescent="0.2">
      <c r="B1526" t="str">
        <f>'pure data'!A1526</f>
        <v>Printer 24</v>
      </c>
      <c r="C1526">
        <f>'pure data'!G1526</f>
        <v>424655821</v>
      </c>
      <c r="D1526" s="13">
        <f>'pure data'!H1526</f>
        <v>0.26597222222222222</v>
      </c>
      <c r="E1526">
        <f>'pure data'!I1526</f>
        <v>88.8</v>
      </c>
      <c r="F1526">
        <f>'pure data'!J1526</f>
        <v>14.5</v>
      </c>
      <c r="G1526" t="str">
        <f>'pure data'!K1526</f>
        <v>No</v>
      </c>
      <c r="H1526" t="str">
        <f>'pure data'!M1526</f>
        <v>M. Potticary</v>
      </c>
      <c r="I1526" t="str">
        <f>'pure data'!N1526</f>
        <v>undergraduate</v>
      </c>
      <c r="J1526" t="str">
        <f>'pure data'!O1526</f>
        <v>FEEG6012 - GDP 10</v>
      </c>
      <c r="K1526">
        <f>'pure data'!P1526</f>
        <v>510667101</v>
      </c>
      <c r="L1526">
        <f>'pure data'!Q1526</f>
        <v>0</v>
      </c>
      <c r="M1526" t="str">
        <f>'pure data'!T1526</f>
        <v>yes</v>
      </c>
      <c r="N1526" t="str">
        <f>'pure data'!D1526</f>
        <v>Use</v>
      </c>
      <c r="O1526" t="str">
        <f>'pure data'!E1526 &amp; " " &amp; 'pure data'!F1526</f>
        <v>M. R. S. mrs1g11</v>
      </c>
      <c r="P1526" t="s">
        <v>2130</v>
      </c>
      <c r="Q1526" s="1">
        <f>'pure data'!C1526</f>
        <v>42445.375</v>
      </c>
      <c r="R1526" s="1">
        <f>'pure data'!L1526</f>
        <v>42445.640972222223</v>
      </c>
      <c r="S1526" t="str">
        <f>'pure data'!F1526 &amp; "@soton.ac.uk"</f>
        <v>mrs1g11@soton.ac.uk</v>
      </c>
      <c r="T1526">
        <f>'pure data'!B1526</f>
        <v>503039</v>
      </c>
      <c r="U1526" t="str">
        <f>'pure data'!R1526</f>
        <v>2016/3</v>
      </c>
      <c r="V1526" t="str">
        <f>'pure data'!M1526</f>
        <v>M. Potticary</v>
      </c>
    </row>
    <row r="1527" spans="2:22" x14ac:dyDescent="0.2">
      <c r="B1527" t="str">
        <f>'pure data'!A1527</f>
        <v>Printer 10</v>
      </c>
      <c r="C1527">
        <f>'pure data'!G1527</f>
        <v>425806602</v>
      </c>
      <c r="D1527" s="13">
        <f>'pure data'!H1527</f>
        <v>0.19375000000000001</v>
      </c>
      <c r="E1527">
        <f>'pure data'!I1527</f>
        <v>64.3</v>
      </c>
      <c r="F1527">
        <f>'pure data'!J1527</f>
        <v>10.5</v>
      </c>
      <c r="G1527" t="str">
        <f>'pure data'!K1527</f>
        <v>No</v>
      </c>
      <c r="H1527" t="str">
        <f>'pure data'!M1527</f>
        <v>M. Potticary</v>
      </c>
      <c r="I1527" t="str">
        <f>'pure data'!N1527</f>
        <v>undergraduate</v>
      </c>
      <c r="J1527" t="str">
        <f>'pure data'!O1527</f>
        <v>FEEG6012 - GDP 10</v>
      </c>
      <c r="K1527">
        <f>'pure data'!P1527</f>
        <v>510667101</v>
      </c>
      <c r="L1527">
        <f>'pure data'!Q1527</f>
        <v>0</v>
      </c>
      <c r="M1527" t="str">
        <f>'pure data'!T1527</f>
        <v>yes</v>
      </c>
      <c r="N1527" t="str">
        <f>'pure data'!D1527</f>
        <v>Use</v>
      </c>
      <c r="O1527" t="str">
        <f>'pure data'!E1527 &amp; " " &amp; 'pure data'!F1527</f>
        <v>T. D. K. tdk1g12</v>
      </c>
      <c r="P1527" t="s">
        <v>2130</v>
      </c>
      <c r="Q1527" s="1">
        <f>'pure data'!C1527</f>
        <v>42445.375</v>
      </c>
      <c r="R1527" s="1">
        <f>'pure data'!L1527</f>
        <v>42445.568749999999</v>
      </c>
      <c r="S1527" t="str">
        <f>'pure data'!F1527 &amp; "@soton.ac.uk"</f>
        <v>tdk1g12@soton.ac.uk</v>
      </c>
      <c r="T1527">
        <f>'pure data'!B1527</f>
        <v>80265</v>
      </c>
      <c r="U1527" t="str">
        <f>'pure data'!R1527</f>
        <v>2016/3</v>
      </c>
      <c r="V1527" t="str">
        <f>'pure data'!M1527</f>
        <v>M. Potticary</v>
      </c>
    </row>
    <row r="1528" spans="2:22" x14ac:dyDescent="0.2">
      <c r="B1528" t="str">
        <f>'pure data'!A1528</f>
        <v>Printer 4</v>
      </c>
      <c r="C1528">
        <f>'pure data'!G1528</f>
        <v>426993821</v>
      </c>
      <c r="D1528" s="13">
        <f>'pure data'!H1528</f>
        <v>1.8749999999999999E-2</v>
      </c>
      <c r="E1528">
        <f>'pure data'!I1528</f>
        <v>4</v>
      </c>
      <c r="F1528">
        <f>'pure data'!J1528</f>
        <v>1</v>
      </c>
      <c r="G1528" t="str">
        <f>'pure data'!K1528</f>
        <v>No</v>
      </c>
      <c r="H1528" t="str">
        <f>'pure data'!M1528</f>
        <v>M. Potticary</v>
      </c>
      <c r="I1528" t="str">
        <f>'pure data'!N1528</f>
        <v>undergraduate</v>
      </c>
      <c r="J1528" t="str">
        <f>'pure data'!O1528</f>
        <v>FEEG2001 - Eurobot 9</v>
      </c>
      <c r="K1528">
        <f>'pure data'!P1528</f>
        <v>510312110</v>
      </c>
      <c r="L1528">
        <f>'pure data'!Q1528</f>
        <v>0</v>
      </c>
      <c r="M1528" t="str">
        <f>'pure data'!T1528</f>
        <v>yes</v>
      </c>
      <c r="N1528" t="str">
        <f>'pure data'!D1528</f>
        <v>Use</v>
      </c>
      <c r="O1528" t="str">
        <f>'pure data'!E1528 &amp; " " &amp; 'pure data'!F1528</f>
        <v>A. K. ak8g14</v>
      </c>
      <c r="P1528" t="s">
        <v>2130</v>
      </c>
      <c r="Q1528" s="1">
        <f>'pure data'!C1528</f>
        <v>42445.375</v>
      </c>
      <c r="R1528" s="1">
        <f>'pure data'!L1528</f>
        <v>42445.393750000003</v>
      </c>
      <c r="S1528" t="str">
        <f>'pure data'!F1528 &amp; "@soton.ac.uk"</f>
        <v>ak8g14@soton.ac.uk</v>
      </c>
      <c r="T1528">
        <f>'pure data'!B1528</f>
        <v>83908</v>
      </c>
      <c r="U1528" t="str">
        <f>'pure data'!R1528</f>
        <v>2016/3</v>
      </c>
      <c r="V1528" t="str">
        <f>'pure data'!M1528</f>
        <v>M. Potticary</v>
      </c>
    </row>
    <row r="1529" spans="2:22" x14ac:dyDescent="0.2">
      <c r="B1529" t="str">
        <f>'pure data'!A1529</f>
        <v>Printer 31</v>
      </c>
      <c r="C1529">
        <f>'pure data'!G1529</f>
        <v>425371185</v>
      </c>
      <c r="D1529" s="13">
        <f>'pure data'!H1529</f>
        <v>0.23124999999999998</v>
      </c>
      <c r="E1529">
        <f>'pure data'!I1529</f>
        <v>73.2</v>
      </c>
      <c r="F1529">
        <f>'pure data'!J1529</f>
        <v>12</v>
      </c>
      <c r="G1529" t="str">
        <f>'pure data'!K1529</f>
        <v>No</v>
      </c>
      <c r="H1529" t="str">
        <f>'pure data'!M1529</f>
        <v>M. Potticary</v>
      </c>
      <c r="I1529" t="str">
        <f>'pure data'!N1529</f>
        <v>undergraduate</v>
      </c>
      <c r="J1529" t="str">
        <f>'pure data'!O1529</f>
        <v>FEEG6012 - GDP 14</v>
      </c>
      <c r="K1529">
        <f>'pure data'!P1529</f>
        <v>510667101</v>
      </c>
      <c r="L1529">
        <f>'pure data'!Q1529</f>
        <v>0</v>
      </c>
      <c r="M1529" t="str">
        <f>'pure data'!T1529</f>
        <v>yes</v>
      </c>
      <c r="N1529" t="str">
        <f>'pure data'!D1529</f>
        <v>Use</v>
      </c>
      <c r="O1529" t="str">
        <f>'pure data'!E1529 &amp; " " &amp; 'pure data'!F1529</f>
        <v>M. C. mc17g12</v>
      </c>
      <c r="P1529" t="s">
        <v>2130</v>
      </c>
      <c r="Q1529" s="1">
        <f>'pure data'!C1529</f>
        <v>42445.375</v>
      </c>
      <c r="R1529" s="1">
        <f>'pure data'!L1529</f>
        <v>42445.606249999997</v>
      </c>
      <c r="S1529" t="str">
        <f>'pure data'!F1529 &amp; "@soton.ac.uk"</f>
        <v>mc17g12@soton.ac.uk</v>
      </c>
      <c r="T1529">
        <f>'pure data'!B1529</f>
        <v>508611</v>
      </c>
      <c r="U1529" t="str">
        <f>'pure data'!R1529</f>
        <v>2016/3</v>
      </c>
      <c r="V1529" t="str">
        <f>'pure data'!M1529</f>
        <v>M. Potticary</v>
      </c>
    </row>
    <row r="1530" spans="2:22" x14ac:dyDescent="0.2">
      <c r="B1530" t="str">
        <f>'pure data'!A1530</f>
        <v>Printer 22</v>
      </c>
      <c r="C1530">
        <f>'pure data'!G1530</f>
        <v>425494546</v>
      </c>
      <c r="D1530" s="13">
        <f>'pure data'!H1530</f>
        <v>3.3333333333333333E-2</v>
      </c>
      <c r="E1530">
        <f>'pure data'!I1530</f>
        <v>7.5</v>
      </c>
      <c r="F1530">
        <f>'pure data'!J1530</f>
        <v>2</v>
      </c>
      <c r="G1530" t="str">
        <f>'pure data'!K1530</f>
        <v>No</v>
      </c>
      <c r="H1530" t="str">
        <f>'pure data'!M1530</f>
        <v>M. Potticary</v>
      </c>
      <c r="I1530" t="str">
        <f>'pure data'!N1530</f>
        <v>undergraduate</v>
      </c>
      <c r="J1530" t="str">
        <f>'pure data'!O1530</f>
        <v>FEEG6012 - GDP 60</v>
      </c>
      <c r="K1530">
        <f>'pure data'!P1530</f>
        <v>510667101</v>
      </c>
      <c r="L1530">
        <f>'pure data'!Q1530</f>
        <v>0</v>
      </c>
      <c r="M1530" t="str">
        <f>'pure data'!T1530</f>
        <v>yes</v>
      </c>
      <c r="N1530" t="str">
        <f>'pure data'!D1530</f>
        <v>Use</v>
      </c>
      <c r="O1530" t="str">
        <f>'pure data'!E1530 &amp; " " &amp; 'pure data'!F1530</f>
        <v>Myles John mj6g12</v>
      </c>
      <c r="P1530" t="s">
        <v>2130</v>
      </c>
      <c r="Q1530" s="1">
        <f>'pure data'!C1530</f>
        <v>42445.402777777781</v>
      </c>
      <c r="R1530" s="1">
        <f>'pure data'!L1530</f>
        <v>42445.436111111114</v>
      </c>
      <c r="S1530" t="str">
        <f>'pure data'!F1530 &amp; "@soton.ac.uk"</f>
        <v>mj6g12@soton.ac.uk</v>
      </c>
      <c r="T1530">
        <f>'pure data'!B1530</f>
        <v>84047</v>
      </c>
      <c r="U1530" t="str">
        <f>'pure data'!R1530</f>
        <v>2016/3</v>
      </c>
      <c r="V1530" t="str">
        <f>'pure data'!M1530</f>
        <v>M. Potticary</v>
      </c>
    </row>
    <row r="1531" spans="2:22" x14ac:dyDescent="0.2">
      <c r="B1531" t="str">
        <f>'pure data'!A1531</f>
        <v>Printer 18</v>
      </c>
      <c r="C1531">
        <f>'pure data'!G1531</f>
        <v>427093999</v>
      </c>
      <c r="D1531" s="13">
        <f>'pure data'!H1531</f>
        <v>0.15277777777777776</v>
      </c>
      <c r="E1531">
        <f>'pure data'!I1531</f>
        <v>52.1</v>
      </c>
      <c r="F1531">
        <f>'pure data'!J1531</f>
        <v>8.5</v>
      </c>
      <c r="G1531" t="str">
        <f>'pure data'!K1531</f>
        <v>No</v>
      </c>
      <c r="H1531" t="str">
        <f>'pure data'!M1531</f>
        <v>M. Potticary</v>
      </c>
      <c r="I1531" t="str">
        <f>'pure data'!N1531</f>
        <v>undergraduate</v>
      </c>
      <c r="J1531" t="str">
        <f>'pure data'!O1531</f>
        <v>FEEG2001 - Eurobot 14</v>
      </c>
      <c r="K1531">
        <f>'pure data'!P1531</f>
        <v>510671104</v>
      </c>
      <c r="L1531">
        <f>'pure data'!Q1531</f>
        <v>0</v>
      </c>
      <c r="M1531" t="str">
        <f>'pure data'!T1531</f>
        <v>yes</v>
      </c>
      <c r="N1531" t="str">
        <f>'pure data'!D1531</f>
        <v>Use</v>
      </c>
      <c r="O1531" t="str">
        <f>'pure data'!E1531 &amp; " " &amp; 'pure data'!F1531</f>
        <v>L. A. la6g14</v>
      </c>
      <c r="P1531" t="s">
        <v>2130</v>
      </c>
      <c r="Q1531" s="1">
        <f>'pure data'!C1531</f>
        <v>42445.375</v>
      </c>
      <c r="R1531" s="1">
        <f>'pure data'!L1531</f>
        <v>42445.527777777781</v>
      </c>
      <c r="S1531" t="str">
        <f>'pure data'!F1531 &amp; "@soton.ac.uk"</f>
        <v>la6g14@soton.ac.uk</v>
      </c>
      <c r="T1531">
        <f>'pure data'!B1531</f>
        <v>84788</v>
      </c>
      <c r="U1531" t="str">
        <f>'pure data'!R1531</f>
        <v>2016/3</v>
      </c>
      <c r="V1531" t="str">
        <f>'pure data'!M1531</f>
        <v>M. Potticary</v>
      </c>
    </row>
    <row r="1532" spans="2:22" x14ac:dyDescent="0.2">
      <c r="B1532" t="str">
        <f>'pure data'!A1532</f>
        <v>Printer 2</v>
      </c>
      <c r="C1532">
        <f>'pure data'!G1532</f>
        <v>426001799</v>
      </c>
      <c r="D1532" s="13">
        <f>'pure data'!H1532</f>
        <v>2.0833333333333332E-2</v>
      </c>
      <c r="E1532">
        <f>'pure data'!I1532</f>
        <v>4</v>
      </c>
      <c r="F1532">
        <f>'pure data'!J1532</f>
        <v>1</v>
      </c>
      <c r="G1532" t="str">
        <f>'pure data'!K1532</f>
        <v>No</v>
      </c>
      <c r="H1532" t="str">
        <f>'pure data'!M1532</f>
        <v>E. Kartaki</v>
      </c>
      <c r="I1532" t="str">
        <f>'pure data'!N1532</f>
        <v>undergraduate</v>
      </c>
      <c r="J1532" t="str">
        <f>'pure data'!O1532</f>
        <v>FEEG3003 - IP 3</v>
      </c>
      <c r="K1532">
        <f>'pure data'!P1532</f>
        <v>510671108</v>
      </c>
      <c r="L1532">
        <f>'pure data'!Q1532</f>
        <v>0</v>
      </c>
      <c r="M1532" t="str">
        <f>'pure data'!T1532</f>
        <v>yes</v>
      </c>
      <c r="N1532" t="str">
        <f>'pure data'!D1532</f>
        <v>Use</v>
      </c>
      <c r="O1532" t="str">
        <f>'pure data'!E1532 &amp; " " &amp; 'pure data'!F1532</f>
        <v>Patrick Ludwig Fenou Kengne plfk1g13</v>
      </c>
      <c r="P1532" t="s">
        <v>2130</v>
      </c>
      <c r="Q1532" s="1">
        <f>'pure data'!C1532</f>
        <v>42445.375</v>
      </c>
      <c r="R1532" s="1">
        <f>'pure data'!L1532</f>
        <v>42445.395833333336</v>
      </c>
      <c r="S1532" t="str">
        <f>'pure data'!F1532 &amp; "@soton.ac.uk"</f>
        <v>plfk1g13@soton.ac.uk</v>
      </c>
      <c r="T1532">
        <f>'pure data'!B1532</f>
        <v>63116</v>
      </c>
      <c r="U1532" t="str">
        <f>'pure data'!R1532</f>
        <v>2016/3</v>
      </c>
      <c r="V1532" t="str">
        <f>'pure data'!M1532</f>
        <v>E. Kartaki</v>
      </c>
    </row>
    <row r="1533" spans="2:22" x14ac:dyDescent="0.2">
      <c r="B1533" t="str">
        <f>'pure data'!A1533</f>
        <v>Printer 2</v>
      </c>
      <c r="C1533">
        <f>'pure data'!G1533</f>
        <v>426001799</v>
      </c>
      <c r="D1533" s="13">
        <f>'pure data'!H1533</f>
        <v>8.6805555555555566E-2</v>
      </c>
      <c r="E1533">
        <f>'pure data'!I1533</f>
        <v>16</v>
      </c>
      <c r="F1533">
        <f>'pure data'!J1533</f>
        <v>4</v>
      </c>
      <c r="G1533" t="str">
        <f>'pure data'!K1533</f>
        <v>No</v>
      </c>
      <c r="H1533" t="str">
        <f>'pure data'!M1533</f>
        <v>E. Kartaki</v>
      </c>
      <c r="I1533" t="str">
        <f>'pure data'!N1533</f>
        <v>undergraduate</v>
      </c>
      <c r="J1533" t="str">
        <f>'pure data'!O1533</f>
        <v>FEEG3003 - IP 3</v>
      </c>
      <c r="K1533">
        <f>'pure data'!P1533</f>
        <v>510671108</v>
      </c>
      <c r="L1533">
        <f>'pure data'!Q1533</f>
        <v>0</v>
      </c>
      <c r="M1533" t="str">
        <f>'pure data'!T1533</f>
        <v>yes</v>
      </c>
      <c r="N1533" t="str">
        <f>'pure data'!D1533</f>
        <v>Use</v>
      </c>
      <c r="O1533" t="str">
        <f>'pure data'!E1533 &amp; " " &amp; 'pure data'!F1533</f>
        <v>Patrick Ludwig Fenou Kengne plfk1g13</v>
      </c>
      <c r="P1533" t="s">
        <v>2130</v>
      </c>
      <c r="Q1533" s="1">
        <f>'pure data'!C1533</f>
        <v>42445.395833333336</v>
      </c>
      <c r="R1533" s="1">
        <f>'pure data'!L1533</f>
        <v>42445.482638888891</v>
      </c>
      <c r="S1533" t="str">
        <f>'pure data'!F1533 &amp; "@soton.ac.uk"</f>
        <v>plfk1g13@soton.ac.uk</v>
      </c>
      <c r="T1533">
        <f>'pure data'!B1533</f>
        <v>63116</v>
      </c>
      <c r="U1533" t="str">
        <f>'pure data'!R1533</f>
        <v>2016/3</v>
      </c>
      <c r="V1533" t="str">
        <f>'pure data'!M1533</f>
        <v>E. Kartaki</v>
      </c>
    </row>
    <row r="1534" spans="2:22" x14ac:dyDescent="0.2">
      <c r="B1534" t="str">
        <f>'pure data'!A1534</f>
        <v>Printer 8</v>
      </c>
      <c r="C1534">
        <f>'pure data'!G1534</f>
        <v>427093999</v>
      </c>
      <c r="D1534" s="13">
        <f>'pure data'!H1534</f>
        <v>0.27083333333333331</v>
      </c>
      <c r="E1534">
        <f>'pure data'!I1534</f>
        <v>60</v>
      </c>
      <c r="F1534">
        <f>'pure data'!J1534</f>
        <v>13</v>
      </c>
      <c r="G1534" t="str">
        <f>'pure data'!K1534</f>
        <v>No</v>
      </c>
      <c r="H1534" t="str">
        <f>'pure data'!M1534</f>
        <v>E. Kartaki</v>
      </c>
      <c r="I1534" t="str">
        <f>'pure data'!N1534</f>
        <v>undergraduate</v>
      </c>
      <c r="J1534" t="str">
        <f>'pure data'!O1534</f>
        <v>FEEG2001 - Eurobot 13</v>
      </c>
      <c r="K1534">
        <f>'pure data'!P1534</f>
        <v>510671104</v>
      </c>
      <c r="L1534">
        <f>'pure data'!Q1534</f>
        <v>0</v>
      </c>
      <c r="M1534" t="str">
        <f>'pure data'!T1534</f>
        <v>yes</v>
      </c>
      <c r="N1534" t="str">
        <f>'pure data'!D1534</f>
        <v>Use</v>
      </c>
      <c r="O1534" t="str">
        <f>'pure data'!E1534 &amp; " " &amp; 'pure data'!F1534</f>
        <v>L. A. la6g14</v>
      </c>
      <c r="P1534" t="s">
        <v>2130</v>
      </c>
      <c r="Q1534" s="1">
        <f>'pure data'!C1534</f>
        <v>42445.375</v>
      </c>
      <c r="R1534" s="1">
        <f>'pure data'!L1534</f>
        <v>42445.645833333336</v>
      </c>
      <c r="S1534" t="str">
        <f>'pure data'!F1534 &amp; "@soton.ac.uk"</f>
        <v>la6g14@soton.ac.uk</v>
      </c>
      <c r="T1534">
        <f>'pure data'!B1534</f>
        <v>80211</v>
      </c>
      <c r="U1534" t="str">
        <f>'pure data'!R1534</f>
        <v>2016/3</v>
      </c>
      <c r="V1534" t="str">
        <f>'pure data'!M1534</f>
        <v>E. Kartaki</v>
      </c>
    </row>
    <row r="1535" spans="2:22" x14ac:dyDescent="0.2">
      <c r="B1535" t="str">
        <f>'pure data'!A1535</f>
        <v>Printer 9</v>
      </c>
      <c r="C1535">
        <f>'pure data'!G1535</f>
        <v>425806696</v>
      </c>
      <c r="D1535" s="13">
        <f>'pure data'!H1535</f>
        <v>3.125E-2</v>
      </c>
      <c r="E1535">
        <f>'pure data'!I1535</f>
        <v>3.5</v>
      </c>
      <c r="F1535">
        <f>'pure data'!J1535</f>
        <v>1.5</v>
      </c>
      <c r="G1535" t="str">
        <f>'pure data'!K1535</f>
        <v>No</v>
      </c>
      <c r="H1535" t="str">
        <f>'pure data'!M1535</f>
        <v>E. Kartaki</v>
      </c>
      <c r="I1535" t="str">
        <f>'pure data'!N1535</f>
        <v>undergraduate</v>
      </c>
      <c r="J1535" t="str">
        <f>'pure data'!O1535</f>
        <v>FEEG6012 - GDP 12</v>
      </c>
      <c r="K1535">
        <f>'pure data'!P1535</f>
        <v>510667101</v>
      </c>
      <c r="L1535">
        <f>'pure data'!Q1535</f>
        <v>0</v>
      </c>
      <c r="M1535" t="str">
        <f>'pure data'!T1535</f>
        <v>yes</v>
      </c>
      <c r="N1535" t="str">
        <f>'pure data'!D1535</f>
        <v>Use</v>
      </c>
      <c r="O1535" t="str">
        <f>'pure data'!E1535 &amp; " " &amp; 'pure data'!F1535</f>
        <v>J. S. T. jst1g12</v>
      </c>
      <c r="P1535" t="s">
        <v>2130</v>
      </c>
      <c r="Q1535" s="1">
        <f>'pure data'!C1535</f>
        <v>42445.415277777778</v>
      </c>
      <c r="R1535" s="1">
        <f>'pure data'!L1535</f>
        <v>42445.446527777778</v>
      </c>
      <c r="S1535" t="str">
        <f>'pure data'!F1535 &amp; "@soton.ac.uk"</f>
        <v>jst1g12@soton.ac.uk</v>
      </c>
      <c r="T1535">
        <f>'pure data'!B1535</f>
        <v>80213</v>
      </c>
      <c r="U1535" t="str">
        <f>'pure data'!R1535</f>
        <v>2016/3</v>
      </c>
      <c r="V1535" t="str">
        <f>'pure data'!M1535</f>
        <v>E. Kartaki</v>
      </c>
    </row>
    <row r="1536" spans="2:22" x14ac:dyDescent="0.2">
      <c r="B1536" t="str">
        <f>'pure data'!A1536</f>
        <v>Printer 1</v>
      </c>
      <c r="C1536">
        <f>'pure data'!G1536</f>
        <v>425916513</v>
      </c>
      <c r="D1536" s="13">
        <f>'pure data'!H1536</f>
        <v>4.8611111111111112E-2</v>
      </c>
      <c r="E1536">
        <f>'pure data'!I1536</f>
        <v>14.4</v>
      </c>
      <c r="F1536">
        <f>'pure data'!J1536</f>
        <v>2.5</v>
      </c>
      <c r="G1536" t="str">
        <f>'pure data'!K1536</f>
        <v>No</v>
      </c>
      <c r="H1536" t="str">
        <f>'pure data'!M1536</f>
        <v>E. Kartaki</v>
      </c>
      <c r="I1536" t="str">
        <f>'pure data'!N1536</f>
        <v>undergraduate</v>
      </c>
      <c r="J1536" t="str">
        <f>'pure data'!O1536</f>
        <v>FEEG3003 - IP 209</v>
      </c>
      <c r="K1536">
        <f>'pure data'!P1536</f>
        <v>510671104</v>
      </c>
      <c r="L1536">
        <f>'pure data'!Q1536</f>
        <v>0</v>
      </c>
      <c r="M1536" t="str">
        <f>'pure data'!T1536</f>
        <v>yes</v>
      </c>
      <c r="N1536" t="str">
        <f>'pure data'!D1536</f>
        <v>Use</v>
      </c>
      <c r="O1536" t="str">
        <f>'pure data'!E1536 &amp; " " &amp; 'pure data'!F1536</f>
        <v>Jerome Carson jac1g13</v>
      </c>
      <c r="P1536" t="s">
        <v>2130</v>
      </c>
      <c r="Q1536" s="1">
        <f>'pure data'!C1536</f>
        <v>42445.375</v>
      </c>
      <c r="R1536" s="1">
        <f>'pure data'!L1536</f>
        <v>42445.423611111109</v>
      </c>
      <c r="S1536" t="str">
        <f>'pure data'!F1536 &amp; "@soton.ac.uk"</f>
        <v>jac1g13@soton.ac.uk</v>
      </c>
      <c r="T1536">
        <f>'pure data'!B1536</f>
        <v>63514</v>
      </c>
      <c r="U1536" t="str">
        <f>'pure data'!R1536</f>
        <v>2016/3</v>
      </c>
      <c r="V1536" t="str">
        <f>'pure data'!M1536</f>
        <v>E. Kartaki</v>
      </c>
    </row>
    <row r="1537" spans="2:22" x14ac:dyDescent="0.2">
      <c r="B1537" t="str">
        <f>'pure data'!A1537</f>
        <v>Printer 3</v>
      </c>
      <c r="C1537">
        <f>'pure data'!G1537</f>
        <v>427093999</v>
      </c>
      <c r="D1537" s="13">
        <f>'pure data'!H1537</f>
        <v>0.25</v>
      </c>
      <c r="E1537">
        <f>'pure data'!I1537</f>
        <v>50</v>
      </c>
      <c r="F1537">
        <f>'pure data'!J1537</f>
        <v>11.5</v>
      </c>
      <c r="G1537" t="str">
        <f>'pure data'!K1537</f>
        <v>No</v>
      </c>
      <c r="H1537" t="str">
        <f>'pure data'!M1537</f>
        <v>E. Kartaki</v>
      </c>
      <c r="I1537" t="str">
        <f>'pure data'!N1537</f>
        <v>undergraduate</v>
      </c>
      <c r="J1537" t="str">
        <f>'pure data'!O1537</f>
        <v>FEEG2001 - Eurobot 13</v>
      </c>
      <c r="K1537">
        <f>'pure data'!P1537</f>
        <v>510671104</v>
      </c>
      <c r="L1537" t="str">
        <f>'pure data'!Q1537</f>
        <v>Failed</v>
      </c>
      <c r="M1537" t="str">
        <f>'pure data'!T1537</f>
        <v>no</v>
      </c>
      <c r="N1537" t="str">
        <f>'pure data'!D1537</f>
        <v>Use</v>
      </c>
      <c r="O1537" t="str">
        <f>'pure data'!E1537 &amp; " " &amp; 'pure data'!F1537</f>
        <v>L. A. la6g14</v>
      </c>
      <c r="P1537" t="s">
        <v>2130</v>
      </c>
      <c r="Q1537" s="1">
        <f>'pure data'!C1537</f>
        <v>42445.375</v>
      </c>
      <c r="R1537" s="1">
        <f>'pure data'!L1537</f>
        <v>42445.4</v>
      </c>
      <c r="S1537" t="str">
        <f>'pure data'!F1537 &amp; "@soton.ac.uk"</f>
        <v>la6g14@soton.ac.uk</v>
      </c>
      <c r="T1537">
        <f>'pure data'!B1537</f>
        <v>82953</v>
      </c>
      <c r="U1537" t="str">
        <f>'pure data'!R1537</f>
        <v>2016/3</v>
      </c>
      <c r="V1537" t="str">
        <f>'pure data'!M1537</f>
        <v>E. Kartaki</v>
      </c>
    </row>
    <row r="1538" spans="2:22" x14ac:dyDescent="0.2">
      <c r="B1538" t="str">
        <f>'pure data'!A1538</f>
        <v>Printer 20</v>
      </c>
      <c r="C1538">
        <f>'pure data'!G1538</f>
        <v>423322446</v>
      </c>
      <c r="D1538" s="13">
        <f>'pure data'!H1538</f>
        <v>0.48888888888888887</v>
      </c>
      <c r="E1538">
        <f>'pure data'!I1538</f>
        <v>186</v>
      </c>
      <c r="F1538">
        <f>'pure data'!J1538</f>
        <v>27</v>
      </c>
      <c r="G1538" t="str">
        <f>'pure data'!K1538</f>
        <v>No</v>
      </c>
      <c r="H1538" t="str">
        <f>'pure data'!M1538</f>
        <v>E. Kartaki</v>
      </c>
      <c r="I1538" t="str">
        <f>'pure data'!N1538</f>
        <v>undergraduate</v>
      </c>
      <c r="J1538" t="str">
        <f>'pure data'!O1538</f>
        <v>FEEG6012 - GDP 59</v>
      </c>
      <c r="K1538">
        <f>'pure data'!P1538</f>
        <v>510667101</v>
      </c>
      <c r="L1538">
        <f>'pure data'!Q1538</f>
        <v>0</v>
      </c>
      <c r="M1538" t="str">
        <f>'pure data'!T1538</f>
        <v>yes</v>
      </c>
      <c r="N1538" t="str">
        <f>'pure data'!D1538</f>
        <v>Use</v>
      </c>
      <c r="O1538" t="str">
        <f>'pure data'!E1538 &amp; " " &amp; 'pure data'!F1538</f>
        <v>Alison Dufresne ad20g09</v>
      </c>
      <c r="P1538" t="s">
        <v>2130</v>
      </c>
      <c r="Q1538" s="1">
        <f>'pure data'!C1538</f>
        <v>42445.37909722222</v>
      </c>
      <c r="R1538" s="1">
        <f>'pure data'!L1538</f>
        <v>42445.867986111109</v>
      </c>
      <c r="S1538" t="str">
        <f>'pure data'!F1538 &amp; "@soton.ac.uk"</f>
        <v>ad20g09@soton.ac.uk</v>
      </c>
      <c r="T1538">
        <f>'pure data'!B1538</f>
        <v>84097</v>
      </c>
      <c r="U1538" t="str">
        <f>'pure data'!R1538</f>
        <v>2016/3</v>
      </c>
      <c r="V1538" t="str">
        <f>'pure data'!M1538</f>
        <v>E. Kartaki</v>
      </c>
    </row>
    <row r="1539" spans="2:22" x14ac:dyDescent="0.2">
      <c r="B1539" t="str">
        <f>'pure data'!A1539</f>
        <v>Printer 11</v>
      </c>
      <c r="C1539">
        <f>'pure data'!G1539</f>
        <v>426270897</v>
      </c>
      <c r="D1539" s="13">
        <f>'pure data'!H1539</f>
        <v>6.8749999999999992E-2</v>
      </c>
      <c r="E1539">
        <f>'pure data'!I1539</f>
        <v>21.7</v>
      </c>
      <c r="F1539">
        <f>'pure data'!J1539</f>
        <v>4</v>
      </c>
      <c r="G1539" t="str">
        <f>'pure data'!K1539</f>
        <v>No</v>
      </c>
      <c r="H1539" t="str">
        <f>'pure data'!M1539</f>
        <v>E. Kartaki</v>
      </c>
      <c r="I1539" t="str">
        <f>'pure data'!N1539</f>
        <v>undergraduate</v>
      </c>
      <c r="J1539" t="str">
        <f>'pure data'!O1539</f>
        <v>FEEG3003 - IP 525</v>
      </c>
      <c r="K1539">
        <f>'pure data'!P1539</f>
        <v>510671108</v>
      </c>
      <c r="L1539">
        <f>'pure data'!Q1539</f>
        <v>0</v>
      </c>
      <c r="M1539" t="str">
        <f>'pure data'!T1539</f>
        <v>yes</v>
      </c>
      <c r="N1539" t="str">
        <f>'pure data'!D1539</f>
        <v>Use</v>
      </c>
      <c r="O1539" t="str">
        <f>'pure data'!E1539 &amp; " " &amp; 'pure data'!F1539</f>
        <v>Aniket Chopda ac9g13</v>
      </c>
      <c r="P1539" t="s">
        <v>2130</v>
      </c>
      <c r="Q1539" s="1">
        <f>'pure data'!C1539</f>
        <v>42445.375</v>
      </c>
      <c r="R1539" s="1">
        <f>'pure data'!L1539</f>
        <v>42445.443749999999</v>
      </c>
      <c r="S1539" t="str">
        <f>'pure data'!F1539 &amp; "@soton.ac.uk"</f>
        <v>ac9g13@soton.ac.uk</v>
      </c>
      <c r="T1539">
        <f>'pure data'!B1539</f>
        <v>80215</v>
      </c>
      <c r="U1539" t="str">
        <f>'pure data'!R1539</f>
        <v>2016/3</v>
      </c>
      <c r="V1539" t="str">
        <f>'pure data'!M1539</f>
        <v>E. Kartaki</v>
      </c>
    </row>
    <row r="1540" spans="2:22" x14ac:dyDescent="0.2">
      <c r="B1540" t="str">
        <f>'pure data'!A1540</f>
        <v>Printer 9</v>
      </c>
      <c r="C1540">
        <f>'pure data'!G1540</f>
        <v>425691759</v>
      </c>
      <c r="D1540" s="13">
        <f>'pure data'!H1540</f>
        <v>2.7083333333333334E-2</v>
      </c>
      <c r="E1540">
        <f>'pure data'!I1540</f>
        <v>4</v>
      </c>
      <c r="F1540">
        <f>'pure data'!J1540</f>
        <v>1.5</v>
      </c>
      <c r="G1540" t="str">
        <f>'pure data'!K1540</f>
        <v>No</v>
      </c>
      <c r="H1540" t="str">
        <f>'pure data'!M1540</f>
        <v>E. Kartaki</v>
      </c>
      <c r="I1540" t="str">
        <f>'pure data'!N1540</f>
        <v>undergraduate</v>
      </c>
      <c r="J1540" t="str">
        <f>'pure data'!O1540</f>
        <v>FEEG6012 - GDP 74</v>
      </c>
      <c r="K1540">
        <f>'pure data'!P1540</f>
        <v>510667101</v>
      </c>
      <c r="L1540">
        <f>'pure data'!Q1540</f>
        <v>0</v>
      </c>
      <c r="M1540" t="str">
        <f>'pure data'!T1540</f>
        <v>yes</v>
      </c>
      <c r="N1540" t="str">
        <f>'pure data'!D1540</f>
        <v>Use</v>
      </c>
      <c r="O1540" t="str">
        <f>'pure data'!E1540 &amp; " " &amp; 'pure data'!F1540</f>
        <v>W. L. T. wlt2g12</v>
      </c>
      <c r="P1540" t="s">
        <v>2130</v>
      </c>
      <c r="Q1540" s="1">
        <f>'pure data'!C1540</f>
        <v>42445.446527777778</v>
      </c>
      <c r="R1540" s="1">
        <f>'pure data'!L1540</f>
        <v>42445.473611111112</v>
      </c>
      <c r="S1540" t="str">
        <f>'pure data'!F1540 &amp; "@soton.ac.uk"</f>
        <v>wlt2g12@soton.ac.uk</v>
      </c>
      <c r="T1540">
        <f>'pure data'!B1540</f>
        <v>80213</v>
      </c>
      <c r="U1540" t="str">
        <f>'pure data'!R1540</f>
        <v>2016/3</v>
      </c>
      <c r="V1540" t="str">
        <f>'pure data'!M1540</f>
        <v>E. Kartaki</v>
      </c>
    </row>
    <row r="1541" spans="2:22" x14ac:dyDescent="0.2">
      <c r="B1541" t="str">
        <f>'pure data'!A1541</f>
        <v>Printer 30</v>
      </c>
      <c r="C1541">
        <f>'pure data'!G1541</f>
        <v>427013464</v>
      </c>
      <c r="D1541" s="13">
        <f>'pure data'!H1541</f>
        <v>0.52222222222222225</v>
      </c>
      <c r="E1541">
        <f>'pure data'!I1541</f>
        <v>122.4</v>
      </c>
      <c r="F1541">
        <f>'pure data'!J1541</f>
        <v>25</v>
      </c>
      <c r="G1541" t="str">
        <f>'pure data'!K1541</f>
        <v>No</v>
      </c>
      <c r="H1541" t="str">
        <f>'pure data'!M1541</f>
        <v>E. Kartaki</v>
      </c>
      <c r="I1541" t="str">
        <f>'pure data'!N1541</f>
        <v>undergraduate</v>
      </c>
      <c r="J1541" t="str">
        <f>'pure data'!O1541</f>
        <v>speaker design</v>
      </c>
      <c r="K1541">
        <f>'pure data'!P1541</f>
        <v>510671103</v>
      </c>
      <c r="L1541">
        <f>'pure data'!Q1541</f>
        <v>0</v>
      </c>
      <c r="M1541" t="str">
        <f>'pure data'!T1541</f>
        <v>yes</v>
      </c>
      <c r="N1541" t="str">
        <f>'pure data'!D1541</f>
        <v>Use</v>
      </c>
      <c r="O1541" t="str">
        <f>'pure data'!E1541 &amp; " " &amp; 'pure data'!F1541</f>
        <v>O. C. S. ocs1g14</v>
      </c>
      <c r="P1541" t="s">
        <v>2130</v>
      </c>
      <c r="Q1541" s="1">
        <f>'pure data'!C1541</f>
        <v>42445.333333333336</v>
      </c>
      <c r="R1541" s="1">
        <f>'pure data'!L1541</f>
        <v>42445.855555555558</v>
      </c>
      <c r="S1541" t="str">
        <f>'pure data'!F1541 &amp; "@soton.ac.uk"</f>
        <v>ocs1g14@soton.ac.uk</v>
      </c>
      <c r="T1541">
        <f>'pure data'!B1541</f>
        <v>508579</v>
      </c>
      <c r="U1541" t="str">
        <f>'pure data'!R1541</f>
        <v>2016/3</v>
      </c>
      <c r="V1541" t="str">
        <f>'pure data'!M1541</f>
        <v>E. Kartaki</v>
      </c>
    </row>
    <row r="1542" spans="2:22" x14ac:dyDescent="0.2">
      <c r="B1542" t="str">
        <f>'pure data'!A1542</f>
        <v>Printer 1</v>
      </c>
      <c r="C1542">
        <f>'pure data'!G1542</f>
        <v>425916513</v>
      </c>
      <c r="D1542" s="13">
        <f>'pure data'!H1542</f>
        <v>0.11180555555555556</v>
      </c>
      <c r="E1542">
        <f>'pure data'!I1542</f>
        <v>36.9</v>
      </c>
      <c r="F1542">
        <f>'pure data'!J1542</f>
        <v>6</v>
      </c>
      <c r="G1542" t="str">
        <f>'pure data'!K1542</f>
        <v>No</v>
      </c>
      <c r="H1542" t="str">
        <f>'pure data'!M1542</f>
        <v>E. Kartaki</v>
      </c>
      <c r="I1542" t="str">
        <f>'pure data'!N1542</f>
        <v>undergraduate</v>
      </c>
      <c r="J1542" t="str">
        <f>'pure data'!O1542</f>
        <v>FEEG3003 - IP 209</v>
      </c>
      <c r="K1542">
        <f>'pure data'!P1542</f>
        <v>510671104</v>
      </c>
      <c r="L1542">
        <f>'pure data'!Q1542</f>
        <v>0</v>
      </c>
      <c r="M1542" t="str">
        <f>'pure data'!T1542</f>
        <v>yes</v>
      </c>
      <c r="N1542" t="str">
        <f>'pure data'!D1542</f>
        <v>Use</v>
      </c>
      <c r="O1542" t="str">
        <f>'pure data'!E1542 &amp; " " &amp; 'pure data'!F1542</f>
        <v>Jerome Carson jac1g13</v>
      </c>
      <c r="P1542" t="s">
        <v>2130</v>
      </c>
      <c r="Q1542" s="1">
        <f>'pure data'!C1542</f>
        <v>42445.423611111109</v>
      </c>
      <c r="R1542" s="1">
        <f>'pure data'!L1542</f>
        <v>42445.535416666666</v>
      </c>
      <c r="S1542" t="str">
        <f>'pure data'!F1542 &amp; "@soton.ac.uk"</f>
        <v>jac1g13@soton.ac.uk</v>
      </c>
      <c r="T1542">
        <f>'pure data'!B1542</f>
        <v>63514</v>
      </c>
      <c r="U1542" t="str">
        <f>'pure data'!R1542</f>
        <v>2016/3</v>
      </c>
      <c r="V1542" t="str">
        <f>'pure data'!M1542</f>
        <v>E. Kartaki</v>
      </c>
    </row>
    <row r="1543" spans="2:22" x14ac:dyDescent="0.2">
      <c r="B1543" t="str">
        <f>'pure data'!A1543</f>
        <v>Printer 13</v>
      </c>
      <c r="C1543">
        <f>'pure data'!G1543</f>
        <v>427013529</v>
      </c>
      <c r="D1543" s="13">
        <f>'pure data'!H1543</f>
        <v>4.7916666666666663E-2</v>
      </c>
      <c r="E1543">
        <f>'pure data'!I1543</f>
        <v>9.4</v>
      </c>
      <c r="F1543">
        <f>'pure data'!J1543</f>
        <v>2.5</v>
      </c>
      <c r="G1543" t="str">
        <f>'pure data'!K1543</f>
        <v>No</v>
      </c>
      <c r="H1543" t="str">
        <f>'pure data'!M1543</f>
        <v>E. Kartaki</v>
      </c>
      <c r="I1543" t="str">
        <f>'pure data'!N1543</f>
        <v>undergraduate</v>
      </c>
      <c r="J1543" t="str">
        <f>'pure data'!O1543</f>
        <v>Group 8</v>
      </c>
      <c r="K1543">
        <f>'pure data'!P1543</f>
        <v>510671104</v>
      </c>
      <c r="L1543">
        <f>'pure data'!Q1543</f>
        <v>0</v>
      </c>
      <c r="M1543" t="str">
        <f>'pure data'!T1543</f>
        <v>yes</v>
      </c>
      <c r="N1543" t="str">
        <f>'pure data'!D1543</f>
        <v>Use</v>
      </c>
      <c r="O1543" t="str">
        <f>'pure data'!E1543 &amp; " " &amp; 'pure data'!F1543</f>
        <v>D. H. dh6g14</v>
      </c>
      <c r="P1543" t="s">
        <v>2130</v>
      </c>
      <c r="Q1543" s="1">
        <f>'pure data'!C1543</f>
        <v>42445.486111111109</v>
      </c>
      <c r="R1543" s="1">
        <f>'pure data'!L1543</f>
        <v>42445.53402777778</v>
      </c>
      <c r="S1543" t="str">
        <f>'pure data'!F1543 &amp; "@soton.ac.uk"</f>
        <v>dh6g14@soton.ac.uk</v>
      </c>
      <c r="T1543">
        <f>'pure data'!B1543</f>
        <v>80233</v>
      </c>
      <c r="U1543" t="str">
        <f>'pure data'!R1543</f>
        <v>2016/3</v>
      </c>
      <c r="V1543" t="str">
        <f>'pure data'!M1543</f>
        <v>E. Kartaki</v>
      </c>
    </row>
    <row r="1544" spans="2:22" x14ac:dyDescent="0.2">
      <c r="B1544" t="str">
        <f>'pure data'!A1544</f>
        <v>Printer 22</v>
      </c>
      <c r="C1544">
        <f>'pure data'!G1544</f>
        <v>425426591</v>
      </c>
      <c r="D1544" s="13">
        <f>'pure data'!H1544</f>
        <v>0.15694444444444444</v>
      </c>
      <c r="E1544">
        <f>'pure data'!I1544</f>
        <v>48</v>
      </c>
      <c r="F1544">
        <f>'pure data'!J1544</f>
        <v>8.5</v>
      </c>
      <c r="G1544" t="str">
        <f>'pure data'!K1544</f>
        <v>No</v>
      </c>
      <c r="H1544" t="str">
        <f>'pure data'!M1544</f>
        <v>E. Kartaki</v>
      </c>
      <c r="I1544" t="str">
        <f>'pure data'!N1544</f>
        <v>undergraduate</v>
      </c>
      <c r="J1544" t="str">
        <f>'pure data'!O1544</f>
        <v>FEEG2001 - Eurobot 22</v>
      </c>
      <c r="K1544">
        <f>'pure data'!P1544</f>
        <v>510312110</v>
      </c>
      <c r="L1544">
        <f>'pure data'!Q1544</f>
        <v>0</v>
      </c>
      <c r="M1544" t="str">
        <f>'pure data'!T1544</f>
        <v>yes</v>
      </c>
      <c r="N1544" t="str">
        <f>'pure data'!D1544</f>
        <v>Use</v>
      </c>
      <c r="O1544" t="str">
        <f>'pure data'!E1544 &amp; " " &amp; 'pure data'!F1544</f>
        <v>M. D. md1g13</v>
      </c>
      <c r="P1544" t="s">
        <v>2130</v>
      </c>
      <c r="Q1544" s="1">
        <f>'pure data'!C1544</f>
        <v>42445.436111111114</v>
      </c>
      <c r="R1544" s="1">
        <f>'pure data'!L1544</f>
        <v>42445.593055555561</v>
      </c>
      <c r="S1544" t="str">
        <f>'pure data'!F1544 &amp; "@soton.ac.uk"</f>
        <v>md1g13@soton.ac.uk</v>
      </c>
      <c r="T1544">
        <f>'pure data'!B1544</f>
        <v>84047</v>
      </c>
      <c r="U1544" t="str">
        <f>'pure data'!R1544</f>
        <v>2016/3</v>
      </c>
      <c r="V1544" t="str">
        <f>'pure data'!M1544</f>
        <v>E. Kartaki</v>
      </c>
    </row>
    <row r="1545" spans="2:22" x14ac:dyDescent="0.2">
      <c r="B1545" t="str">
        <f>'pure data'!A1545</f>
        <v>Printer 23</v>
      </c>
      <c r="C1545">
        <f>'pure data'!G1545</f>
        <v>425426591</v>
      </c>
      <c r="D1545" s="13">
        <f>'pure data'!H1545</f>
        <v>0.27916666666666667</v>
      </c>
      <c r="E1545">
        <f>'pure data'!I1545</f>
        <v>97.4</v>
      </c>
      <c r="F1545">
        <f>'pure data'!J1545</f>
        <v>15</v>
      </c>
      <c r="G1545" t="str">
        <f>'pure data'!K1545</f>
        <v>No</v>
      </c>
      <c r="H1545" t="str">
        <f>'pure data'!M1545</f>
        <v>E. Kartaki</v>
      </c>
      <c r="I1545" t="str">
        <f>'pure data'!N1545</f>
        <v>undergraduate</v>
      </c>
      <c r="J1545" t="str">
        <f>'pure data'!O1545</f>
        <v>FEEG2001 - Eurobot 4</v>
      </c>
      <c r="K1545">
        <f>'pure data'!P1545</f>
        <v>510312110</v>
      </c>
      <c r="L1545">
        <f>'pure data'!Q1545</f>
        <v>0</v>
      </c>
      <c r="M1545" t="str">
        <f>'pure data'!T1545</f>
        <v>yes</v>
      </c>
      <c r="N1545" t="str">
        <f>'pure data'!D1545</f>
        <v>Use</v>
      </c>
      <c r="O1545" t="str">
        <f>'pure data'!E1545 &amp; " " &amp; 'pure data'!F1545</f>
        <v>M. D. md1g13</v>
      </c>
      <c r="P1545" t="s">
        <v>2130</v>
      </c>
      <c r="Q1545" s="1">
        <f>'pure data'!C1545</f>
        <v>42445.375</v>
      </c>
      <c r="R1545" s="1">
        <f>'pure data'!L1545</f>
        <v>42445.654166666667</v>
      </c>
      <c r="S1545" t="str">
        <f>'pure data'!F1545 &amp; "@soton.ac.uk"</f>
        <v>md1g13@soton.ac.uk</v>
      </c>
      <c r="T1545">
        <f>'pure data'!B1545</f>
        <v>82945</v>
      </c>
      <c r="U1545" t="str">
        <f>'pure data'!R1545</f>
        <v>2016/3</v>
      </c>
      <c r="V1545" t="str">
        <f>'pure data'!M1545</f>
        <v>E. Kartaki</v>
      </c>
    </row>
    <row r="1546" spans="2:22" x14ac:dyDescent="0.2">
      <c r="B1546" t="str">
        <f>'pure data'!A1546</f>
        <v>Printer 31</v>
      </c>
      <c r="C1546">
        <f>'pure data'!G1546</f>
        <v>426947382</v>
      </c>
      <c r="D1546" s="13">
        <f>'pure data'!H1546</f>
        <v>0.7597222222222223</v>
      </c>
      <c r="E1546">
        <f>'pure data'!I1546</f>
        <v>277.2</v>
      </c>
      <c r="F1546">
        <f>'pure data'!J1546</f>
        <v>41.5</v>
      </c>
      <c r="G1546" t="str">
        <f>'pure data'!K1546</f>
        <v>No</v>
      </c>
      <c r="H1546" t="str">
        <f>'pure data'!M1546</f>
        <v>W. Keum</v>
      </c>
      <c r="I1546" t="str">
        <f>'pure data'!N1546</f>
        <v>undergraduate</v>
      </c>
      <c r="J1546" t="str">
        <f>'pure data'!O1546</f>
        <v>FEEG2001 - UAV 6</v>
      </c>
      <c r="K1546">
        <f>'pure data'!P1546</f>
        <v>510312105</v>
      </c>
      <c r="L1546">
        <f>'pure data'!Q1546</f>
        <v>0</v>
      </c>
      <c r="M1546" t="str">
        <f>'pure data'!T1546</f>
        <v>yes</v>
      </c>
      <c r="N1546" t="str">
        <f>'pure data'!D1546</f>
        <v>Use</v>
      </c>
      <c r="O1546" t="str">
        <f>'pure data'!E1546 &amp; " " &amp; 'pure data'!F1546</f>
        <v>Robbie Cole 0</v>
      </c>
      <c r="P1546" t="s">
        <v>2130</v>
      </c>
      <c r="Q1546" s="1">
        <f>'pure data'!C1546</f>
        <v>42445.606249999997</v>
      </c>
      <c r="R1546" s="1">
        <f>'pure data'!L1546</f>
        <v>42446.365972222222</v>
      </c>
      <c r="S1546" t="str">
        <f>'pure data'!F1546 &amp; "@soton.ac.uk"</f>
        <v>0@soton.ac.uk</v>
      </c>
      <c r="T1546">
        <f>'pure data'!B1546</f>
        <v>508611</v>
      </c>
      <c r="U1546" t="str">
        <f>'pure data'!R1546</f>
        <v>2016/3</v>
      </c>
      <c r="V1546" t="str">
        <f>'pure data'!M1546</f>
        <v>W. Keum</v>
      </c>
    </row>
    <row r="1547" spans="2:22" x14ac:dyDescent="0.2">
      <c r="B1547" t="str">
        <f>'pure data'!A1547</f>
        <v>Printer 12</v>
      </c>
      <c r="C1547">
        <f>'pure data'!G1547</f>
        <v>426269341</v>
      </c>
      <c r="D1547" s="13">
        <f>'pure data'!H1547</f>
        <v>3.3333333333333333E-2</v>
      </c>
      <c r="E1547">
        <f>'pure data'!I1547</f>
        <v>13.2</v>
      </c>
      <c r="F1547">
        <f>'pure data'!J1547</f>
        <v>2</v>
      </c>
      <c r="G1547" t="str">
        <f>'pure data'!K1547</f>
        <v>No</v>
      </c>
      <c r="H1547" t="str">
        <f>'pure data'!M1547</f>
        <v>F. Xie</v>
      </c>
      <c r="I1547" t="str">
        <f>'pure data'!N1547</f>
        <v>undergraduate</v>
      </c>
      <c r="J1547" t="str">
        <f>'pure data'!O1547</f>
        <v>FEEG3003 - IP 16</v>
      </c>
      <c r="K1547">
        <f>'pure data'!P1547</f>
        <v>510671108</v>
      </c>
      <c r="L1547">
        <f>'pure data'!Q1547</f>
        <v>0</v>
      </c>
      <c r="M1547" t="str">
        <f>'pure data'!T1547</f>
        <v>yes</v>
      </c>
      <c r="N1547" t="str">
        <f>'pure data'!D1547</f>
        <v>Use</v>
      </c>
      <c r="O1547" t="str">
        <f>'pure data'!E1547 &amp; " " &amp; 'pure data'!F1547</f>
        <v>Z. Z. zz9d13</v>
      </c>
      <c r="P1547" t="s">
        <v>2130</v>
      </c>
      <c r="Q1547" s="1">
        <f>'pure data'!C1547</f>
        <v>42445.375</v>
      </c>
      <c r="R1547" s="1">
        <f>'pure data'!L1547</f>
        <v>42445.408333333333</v>
      </c>
      <c r="S1547" t="str">
        <f>'pure data'!F1547 &amp; "@soton.ac.uk"</f>
        <v>zz9d13@soton.ac.uk</v>
      </c>
      <c r="T1547">
        <f>'pure data'!B1547</f>
        <v>80222</v>
      </c>
      <c r="U1547" t="str">
        <f>'pure data'!R1547</f>
        <v>2016/3</v>
      </c>
      <c r="V1547" t="str">
        <f>'pure data'!M1547</f>
        <v>F. Xie</v>
      </c>
    </row>
    <row r="1548" spans="2:22" x14ac:dyDescent="0.2">
      <c r="B1548" t="str">
        <f>'pure data'!A1548</f>
        <v>Printer 9</v>
      </c>
      <c r="C1548">
        <f>'pure data'!G1548</f>
        <v>423322346</v>
      </c>
      <c r="D1548" s="13">
        <f>'pure data'!H1548</f>
        <v>0.48888888888888887</v>
      </c>
      <c r="E1548">
        <f>'pure data'!I1548</f>
        <v>186</v>
      </c>
      <c r="F1548">
        <f>'pure data'!J1548</f>
        <v>27</v>
      </c>
      <c r="G1548" t="str">
        <f>'pure data'!K1548</f>
        <v>No</v>
      </c>
      <c r="H1548" t="str">
        <f>'pure data'!M1548</f>
        <v>F. Xie</v>
      </c>
      <c r="I1548" t="str">
        <f>'pure data'!N1548</f>
        <v>undergraduate</v>
      </c>
      <c r="J1548" t="str">
        <f>'pure data'!O1548</f>
        <v>FEEG6012 - GDP 59</v>
      </c>
      <c r="K1548">
        <f>'pure data'!P1548</f>
        <v>510667101</v>
      </c>
      <c r="L1548">
        <f>'pure data'!Q1548</f>
        <v>0</v>
      </c>
      <c r="M1548" t="str">
        <f>'pure data'!T1548</f>
        <v>yes</v>
      </c>
      <c r="N1548" t="str">
        <f>'pure data'!D1548</f>
        <v>Use</v>
      </c>
      <c r="O1548" t="str">
        <f>'pure data'!E1548 &amp; " " &amp; 'pure data'!F1548</f>
        <v>Alison Dufresne ad20g09</v>
      </c>
      <c r="P1548" t="s">
        <v>2130</v>
      </c>
      <c r="Q1548" s="1">
        <f>'pure data'!C1548</f>
        <v>42445.473611111112</v>
      </c>
      <c r="R1548" s="1">
        <f>'pure data'!L1548</f>
        <v>42445.962500000001</v>
      </c>
      <c r="S1548" t="str">
        <f>'pure data'!F1548 &amp; "@soton.ac.uk"</f>
        <v>ad20g09@soton.ac.uk</v>
      </c>
      <c r="T1548">
        <f>'pure data'!B1548</f>
        <v>80213</v>
      </c>
      <c r="U1548" t="str">
        <f>'pure data'!R1548</f>
        <v>2016/3</v>
      </c>
      <c r="V1548" t="str">
        <f>'pure data'!M1548</f>
        <v>F. Xie</v>
      </c>
    </row>
    <row r="1549" spans="2:22" x14ac:dyDescent="0.2">
      <c r="B1549" t="str">
        <f>'pure data'!A1549</f>
        <v>Printer 21</v>
      </c>
      <c r="C1549">
        <f>'pure data'!G1549</f>
        <v>425194356</v>
      </c>
      <c r="D1549" s="13">
        <f>'pure data'!H1549</f>
        <v>0.30555555555555552</v>
      </c>
      <c r="E1549">
        <f>'pure data'!I1549</f>
        <v>86</v>
      </c>
      <c r="F1549">
        <f>'pure data'!J1549</f>
        <v>15.5</v>
      </c>
      <c r="G1549" t="str">
        <f>'pure data'!K1549</f>
        <v>No</v>
      </c>
      <c r="H1549" t="str">
        <f>'pure data'!M1549</f>
        <v>F. Xie</v>
      </c>
      <c r="I1549" t="str">
        <f>'pure data'!N1549</f>
        <v>undergraduate</v>
      </c>
      <c r="J1549" t="str">
        <f>'pure data'!O1549</f>
        <v>FEEG3003 - IP 437</v>
      </c>
      <c r="K1549">
        <f>'pure data'!P1549</f>
        <v>510671109</v>
      </c>
      <c r="L1549">
        <f>'pure data'!Q1549</f>
        <v>0</v>
      </c>
      <c r="M1549" t="str">
        <f>'pure data'!T1549</f>
        <v>yes</v>
      </c>
      <c r="N1549" t="str">
        <f>'pure data'!D1549</f>
        <v>Use</v>
      </c>
      <c r="O1549" t="str">
        <f>'pure data'!E1549 &amp; " " &amp; 'pure data'!F1549</f>
        <v>W. X. wx2g12</v>
      </c>
      <c r="P1549" t="s">
        <v>2130</v>
      </c>
      <c r="Q1549" s="1">
        <f>'pure data'!C1549</f>
        <v>42445.375</v>
      </c>
      <c r="R1549" s="1">
        <f>'pure data'!L1549</f>
        <v>42445.680555555555</v>
      </c>
      <c r="S1549" t="str">
        <f>'pure data'!F1549 &amp; "@soton.ac.uk"</f>
        <v>wx2g12@soton.ac.uk</v>
      </c>
      <c r="T1549">
        <f>'pure data'!B1549</f>
        <v>63120</v>
      </c>
      <c r="U1549" t="str">
        <f>'pure data'!R1549</f>
        <v>2016/3</v>
      </c>
      <c r="V1549" t="str">
        <f>'pure data'!M1549</f>
        <v>F. Xie</v>
      </c>
    </row>
    <row r="1550" spans="2:22" x14ac:dyDescent="0.2">
      <c r="B1550" t="str">
        <f>'pure data'!A1550</f>
        <v>Printer 10</v>
      </c>
      <c r="C1550">
        <f>'pure data'!G1550</f>
        <v>425194356</v>
      </c>
      <c r="D1550" s="13">
        <f>'pure data'!H1550</f>
        <v>0.29166666666666669</v>
      </c>
      <c r="E1550">
        <f>'pure data'!I1550</f>
        <v>80</v>
      </c>
      <c r="F1550">
        <f>'pure data'!J1550</f>
        <v>14.5</v>
      </c>
      <c r="G1550" t="str">
        <f>'pure data'!K1550</f>
        <v>No</v>
      </c>
      <c r="H1550" t="str">
        <f>'pure data'!M1550</f>
        <v>F. Xie</v>
      </c>
      <c r="I1550" t="str">
        <f>'pure data'!N1550</f>
        <v>undergraduate</v>
      </c>
      <c r="J1550" t="str">
        <f>'pure data'!O1550</f>
        <v>FEEG3003 - IP 437</v>
      </c>
      <c r="K1550">
        <f>'pure data'!P1550</f>
        <v>510671109</v>
      </c>
      <c r="L1550">
        <f>'pure data'!Q1550</f>
        <v>0</v>
      </c>
      <c r="M1550" t="str">
        <f>'pure data'!T1550</f>
        <v>yes</v>
      </c>
      <c r="N1550" t="str">
        <f>'pure data'!D1550</f>
        <v>Use</v>
      </c>
      <c r="O1550" t="str">
        <f>'pure data'!E1550 &amp; " " &amp; 'pure data'!F1550</f>
        <v>W. X. wx2g12</v>
      </c>
      <c r="P1550" t="s">
        <v>2130</v>
      </c>
      <c r="Q1550" s="1">
        <f>'pure data'!C1550</f>
        <v>42445.568749999999</v>
      </c>
      <c r="R1550" s="1">
        <f>'pure data'!L1550</f>
        <v>42445.860416666663</v>
      </c>
      <c r="S1550" t="str">
        <f>'pure data'!F1550 &amp; "@soton.ac.uk"</f>
        <v>wx2g12@soton.ac.uk</v>
      </c>
      <c r="T1550">
        <f>'pure data'!B1550</f>
        <v>80265</v>
      </c>
      <c r="U1550" t="str">
        <f>'pure data'!R1550</f>
        <v>2016/3</v>
      </c>
      <c r="V1550" t="str">
        <f>'pure data'!M1550</f>
        <v>F. Xie</v>
      </c>
    </row>
    <row r="1551" spans="2:22" x14ac:dyDescent="0.2">
      <c r="B1551" t="str">
        <f>'pure data'!A1551</f>
        <v>Printer 1</v>
      </c>
      <c r="C1551">
        <f>'pure data'!G1551</f>
        <v>425916513</v>
      </c>
      <c r="D1551" s="13">
        <f>'pure data'!H1551</f>
        <v>1.5277777777777777E-2</v>
      </c>
      <c r="E1551">
        <f>'pure data'!I1551</f>
        <v>4.3</v>
      </c>
      <c r="F1551">
        <f>'pure data'!J1551</f>
        <v>1</v>
      </c>
      <c r="G1551" t="str">
        <f>'pure data'!K1551</f>
        <v>No</v>
      </c>
      <c r="H1551" t="str">
        <f>'pure data'!M1551</f>
        <v>F. Xie</v>
      </c>
      <c r="I1551" t="str">
        <f>'pure data'!N1551</f>
        <v>undergraduate</v>
      </c>
      <c r="J1551" t="str">
        <f>'pure data'!O1551</f>
        <v>FEEG3003 - IP 209</v>
      </c>
      <c r="K1551">
        <f>'pure data'!P1551</f>
        <v>510671104</v>
      </c>
      <c r="L1551">
        <f>'pure data'!Q1551</f>
        <v>0</v>
      </c>
      <c r="M1551" t="str">
        <f>'pure data'!T1551</f>
        <v>yes</v>
      </c>
      <c r="N1551" t="str">
        <f>'pure data'!D1551</f>
        <v>Use</v>
      </c>
      <c r="O1551" t="str">
        <f>'pure data'!E1551 &amp; " " &amp; 'pure data'!F1551</f>
        <v>Jerome Carson jac1g13</v>
      </c>
      <c r="P1551" t="s">
        <v>2130</v>
      </c>
      <c r="Q1551" s="1">
        <f>'pure data'!C1551</f>
        <v>42445.375</v>
      </c>
      <c r="R1551" s="1">
        <f>'pure data'!L1551</f>
        <v>42445.390277777777</v>
      </c>
      <c r="S1551" t="str">
        <f>'pure data'!F1551 &amp; "@soton.ac.uk"</f>
        <v>jac1g13@soton.ac.uk</v>
      </c>
      <c r="T1551">
        <f>'pure data'!B1551</f>
        <v>63514</v>
      </c>
      <c r="U1551" t="str">
        <f>'pure data'!R1551</f>
        <v>2016/3</v>
      </c>
      <c r="V1551" t="str">
        <f>'pure data'!M1551</f>
        <v>F. Xie</v>
      </c>
    </row>
    <row r="1552" spans="2:22" x14ac:dyDescent="0.2">
      <c r="B1552" t="str">
        <f>'pure data'!A1552</f>
        <v>Printer 30</v>
      </c>
      <c r="C1552">
        <f>'pure data'!G1552</f>
        <v>425584065</v>
      </c>
      <c r="D1552" s="13">
        <f>'pure data'!H1552</f>
        <v>0.66527777777777775</v>
      </c>
      <c r="E1552">
        <f>'pure data'!I1552</f>
        <v>345.2</v>
      </c>
      <c r="F1552">
        <f>'pure data'!J1552</f>
        <v>49.5</v>
      </c>
      <c r="G1552" t="str">
        <f>'pure data'!K1552</f>
        <v>No</v>
      </c>
      <c r="H1552" t="str">
        <f>'pure data'!M1552</f>
        <v>W. Keum</v>
      </c>
      <c r="I1552" t="str">
        <f>'pure data'!N1552</f>
        <v>undergraduate</v>
      </c>
      <c r="J1552" t="str">
        <f>'pure data'!O1552</f>
        <v>FEEG6012 - GDP 73</v>
      </c>
      <c r="K1552">
        <f>'pure data'!P1552</f>
        <v>510667101</v>
      </c>
      <c r="L1552">
        <f>'pure data'!Q1552</f>
        <v>0</v>
      </c>
      <c r="M1552" t="str">
        <f>'pure data'!T1552</f>
        <v>yes</v>
      </c>
      <c r="N1552" t="str">
        <f>'pure data'!D1552</f>
        <v>Use</v>
      </c>
      <c r="O1552" t="str">
        <f>'pure data'!E1552 &amp; " " &amp; 'pure data'!F1552</f>
        <v>Oluyide Ogunlusi ooo2g12</v>
      </c>
      <c r="P1552" t="s">
        <v>2130</v>
      </c>
      <c r="Q1552" s="1">
        <f>'pure data'!C1552</f>
        <v>42445.855555555558</v>
      </c>
      <c r="R1552" s="1">
        <f>'pure data'!L1552</f>
        <v>42446.520833333336</v>
      </c>
      <c r="S1552" t="str">
        <f>'pure data'!F1552 &amp; "@soton.ac.uk"</f>
        <v>ooo2g12@soton.ac.uk</v>
      </c>
      <c r="T1552">
        <f>'pure data'!B1552</f>
        <v>508579</v>
      </c>
      <c r="U1552" t="str">
        <f>'pure data'!R1552</f>
        <v>2016/3</v>
      </c>
      <c r="V1552" t="str">
        <f>'pure data'!M1552</f>
        <v>W. Keum</v>
      </c>
    </row>
    <row r="1553" spans="2:22" x14ac:dyDescent="0.2">
      <c r="B1553" t="str">
        <f>'pure data'!A1553</f>
        <v>Printer 12</v>
      </c>
      <c r="C1553">
        <f>'pure data'!G1553</f>
        <v>427013529</v>
      </c>
      <c r="D1553" s="13">
        <f>'pure data'!H1553</f>
        <v>7.0833333333333331E-2</v>
      </c>
      <c r="E1553">
        <f>'pure data'!I1553</f>
        <v>9.8000000000000007</v>
      </c>
      <c r="F1553">
        <f>'pure data'!J1553</f>
        <v>3.5</v>
      </c>
      <c r="G1553" t="str">
        <f>'pure data'!K1553</f>
        <v>No</v>
      </c>
      <c r="H1553" t="str">
        <f>'pure data'!M1553</f>
        <v>F. Xie</v>
      </c>
      <c r="I1553" t="str">
        <f>'pure data'!N1553</f>
        <v>undergraduate</v>
      </c>
      <c r="J1553" t="str">
        <f>'pure data'!O1553</f>
        <v>Group 8</v>
      </c>
      <c r="K1553">
        <f>'pure data'!P1553</f>
        <v>510671104</v>
      </c>
      <c r="L1553">
        <f>'pure data'!Q1553</f>
        <v>0</v>
      </c>
      <c r="M1553" t="str">
        <f>'pure data'!T1553</f>
        <v>yes</v>
      </c>
      <c r="N1553" t="str">
        <f>'pure data'!D1553</f>
        <v>Use</v>
      </c>
      <c r="O1553" t="str">
        <f>'pure data'!E1553 &amp; " " &amp; 'pure data'!F1553</f>
        <v>D. H. dh6g14</v>
      </c>
      <c r="P1553" t="s">
        <v>2130</v>
      </c>
      <c r="Q1553" s="1">
        <f>'pure data'!C1553</f>
        <v>42447.375</v>
      </c>
      <c r="R1553" s="1">
        <f>'pure data'!L1553</f>
        <v>42447.445833333331</v>
      </c>
      <c r="S1553" t="str">
        <f>'pure data'!F1553 &amp; "@soton.ac.uk"</f>
        <v>dh6g14@soton.ac.uk</v>
      </c>
      <c r="T1553">
        <f>'pure data'!B1553</f>
        <v>80222</v>
      </c>
      <c r="U1553" t="str">
        <f>'pure data'!R1553</f>
        <v>2016/3</v>
      </c>
      <c r="V1553" t="str">
        <f>'pure data'!M1553</f>
        <v>F. Xie</v>
      </c>
    </row>
    <row r="1554" spans="2:22" x14ac:dyDescent="0.2">
      <c r="B1554" t="str">
        <f>'pure data'!A1554</f>
        <v>Printer 3</v>
      </c>
      <c r="C1554">
        <f>'pure data'!G1554</f>
        <v>426001799</v>
      </c>
      <c r="D1554" s="13">
        <f>'pure data'!H1554</f>
        <v>2.1527777777777781E-2</v>
      </c>
      <c r="E1554">
        <f>'pure data'!I1554</f>
        <v>9.1999999999999993</v>
      </c>
      <c r="F1554">
        <f>'pure data'!J1554</f>
        <v>1.5</v>
      </c>
      <c r="G1554" t="str">
        <f>'pure data'!K1554</f>
        <v>No</v>
      </c>
      <c r="H1554" t="str">
        <f>'pure data'!M1554</f>
        <v>F. Xie</v>
      </c>
      <c r="I1554" t="str">
        <f>'pure data'!N1554</f>
        <v>undergraduate</v>
      </c>
      <c r="J1554" t="str">
        <f>'pure data'!O1554</f>
        <v>FEEG3003 - IP 3</v>
      </c>
      <c r="K1554">
        <f>'pure data'!P1554</f>
        <v>510671108</v>
      </c>
      <c r="L1554">
        <f>'pure data'!Q1554</f>
        <v>0</v>
      </c>
      <c r="M1554" t="str">
        <f>'pure data'!T1554</f>
        <v>yes</v>
      </c>
      <c r="N1554" t="str">
        <f>'pure data'!D1554</f>
        <v>Use</v>
      </c>
      <c r="O1554" t="str">
        <f>'pure data'!E1554 &amp; " " &amp; 'pure data'!F1554</f>
        <v>Patrick Ludwig Fenou Kengne plfk1g13</v>
      </c>
      <c r="P1554" t="s">
        <v>2130</v>
      </c>
      <c r="Q1554" s="1">
        <f>'pure data'!C1554</f>
        <v>42447.375</v>
      </c>
      <c r="R1554" s="1">
        <f>'pure data'!L1554</f>
        <v>42447.396527777775</v>
      </c>
      <c r="S1554" t="str">
        <f>'pure data'!F1554 &amp; "@soton.ac.uk"</f>
        <v>plfk1g13@soton.ac.uk</v>
      </c>
      <c r="T1554">
        <f>'pure data'!B1554</f>
        <v>82953</v>
      </c>
      <c r="U1554" t="str">
        <f>'pure data'!R1554</f>
        <v>2016/3</v>
      </c>
      <c r="V1554" t="str">
        <f>'pure data'!M1554</f>
        <v>F. Xie</v>
      </c>
    </row>
    <row r="1555" spans="2:22" x14ac:dyDescent="0.2">
      <c r="B1555" t="str">
        <f>'pure data'!A1555</f>
        <v>Printer 18</v>
      </c>
      <c r="C1555">
        <f>'pure data'!G1555</f>
        <v>425194356</v>
      </c>
      <c r="D1555" s="13">
        <f>'pure data'!H1555</f>
        <v>2.0833333333333332E-2</v>
      </c>
      <c r="E1555">
        <f>'pure data'!I1555</f>
        <v>5</v>
      </c>
      <c r="F1555">
        <f>'pure data'!J1555</f>
        <v>1</v>
      </c>
      <c r="G1555" t="str">
        <f>'pure data'!K1555</f>
        <v>No</v>
      </c>
      <c r="H1555" t="str">
        <f>'pure data'!M1555</f>
        <v>F. Xie</v>
      </c>
      <c r="I1555" t="str">
        <f>'pure data'!N1555</f>
        <v>undergraduate</v>
      </c>
      <c r="J1555" t="str">
        <f>'pure data'!O1555</f>
        <v>FEEG3003 - IP 437</v>
      </c>
      <c r="K1555">
        <f>'pure data'!P1555</f>
        <v>510671109</v>
      </c>
      <c r="L1555">
        <f>'pure data'!Q1555</f>
        <v>0</v>
      </c>
      <c r="M1555" t="str">
        <f>'pure data'!T1555</f>
        <v>yes</v>
      </c>
      <c r="N1555" t="str">
        <f>'pure data'!D1555</f>
        <v>Use</v>
      </c>
      <c r="O1555" t="str">
        <f>'pure data'!E1555 &amp; " " &amp; 'pure data'!F1555</f>
        <v>W. X. wx2g12</v>
      </c>
      <c r="P1555" t="s">
        <v>2130</v>
      </c>
      <c r="Q1555" s="1">
        <f>'pure data'!C1555</f>
        <v>42447.375</v>
      </c>
      <c r="R1555" s="1">
        <f>'pure data'!L1555</f>
        <v>42447.395833333336</v>
      </c>
      <c r="S1555" t="str">
        <f>'pure data'!F1555 &amp; "@soton.ac.uk"</f>
        <v>wx2g12@soton.ac.uk</v>
      </c>
      <c r="T1555">
        <f>'pure data'!B1555</f>
        <v>84788</v>
      </c>
      <c r="U1555" t="str">
        <f>'pure data'!R1555</f>
        <v>2016/3</v>
      </c>
      <c r="V1555" t="str">
        <f>'pure data'!M1555</f>
        <v>F. Xie</v>
      </c>
    </row>
    <row r="1556" spans="2:22" x14ac:dyDescent="0.2">
      <c r="B1556" t="str">
        <f>'pure data'!A1556</f>
        <v>Printer 31</v>
      </c>
      <c r="C1556">
        <f>'pure data'!G1556</f>
        <v>425685252</v>
      </c>
      <c r="D1556" s="13">
        <f>'pure data'!H1556</f>
        <v>0.41250000000000003</v>
      </c>
      <c r="E1556">
        <f>'pure data'!I1556</f>
        <v>153.5</v>
      </c>
      <c r="F1556">
        <f>'pure data'!J1556</f>
        <v>23</v>
      </c>
      <c r="G1556" t="str">
        <f>'pure data'!K1556</f>
        <v>No</v>
      </c>
      <c r="H1556" t="str">
        <f>'pure data'!M1556</f>
        <v>S. Zhou</v>
      </c>
      <c r="I1556" t="str">
        <f>'pure data'!N1556</f>
        <v>undergraduate</v>
      </c>
      <c r="J1556" t="str">
        <f>'pure data'!O1556</f>
        <v>FEEG6012 - GDP 59</v>
      </c>
      <c r="K1556">
        <f>'pure data'!P1556</f>
        <v>510667101</v>
      </c>
      <c r="L1556">
        <f>'pure data'!Q1556</f>
        <v>0</v>
      </c>
      <c r="M1556" t="str">
        <f>'pure data'!T1556</f>
        <v>yes</v>
      </c>
      <c r="N1556" t="str">
        <f>'pure data'!D1556</f>
        <v>Use</v>
      </c>
      <c r="O1556" t="str">
        <f>'pure data'!E1556 &amp; " " &amp; 'pure data'!F1556</f>
        <v>Marian Daogaru md2g12</v>
      </c>
      <c r="P1556" t="s">
        <v>2130</v>
      </c>
      <c r="Q1556" s="1">
        <f>'pure data'!C1556</f>
        <v>42447.375</v>
      </c>
      <c r="R1556" s="1">
        <f>'pure data'!L1556</f>
        <v>42447.787499999999</v>
      </c>
      <c r="S1556" t="str">
        <f>'pure data'!F1556 &amp; "@soton.ac.uk"</f>
        <v>md2g12@soton.ac.uk</v>
      </c>
      <c r="T1556">
        <f>'pure data'!B1556</f>
        <v>508611</v>
      </c>
      <c r="U1556" t="str">
        <f>'pure data'!R1556</f>
        <v>2016/3</v>
      </c>
      <c r="V1556" t="str">
        <f>'pure data'!M1556</f>
        <v>S. Zhou</v>
      </c>
    </row>
    <row r="1557" spans="2:22" x14ac:dyDescent="0.2">
      <c r="B1557" t="str">
        <f>'pure data'!A1557</f>
        <v>Printer 18</v>
      </c>
      <c r="C1557">
        <f>'pure data'!G1557</f>
        <v>228078551</v>
      </c>
      <c r="D1557" s="13">
        <f>'pure data'!H1557</f>
        <v>0.17708333333333334</v>
      </c>
      <c r="E1557">
        <f>'pure data'!I1557</f>
        <v>21.4</v>
      </c>
      <c r="F1557">
        <f>'pure data'!J1557</f>
        <v>10</v>
      </c>
      <c r="G1557" t="str">
        <f>'pure data'!K1557</f>
        <v>N/A</v>
      </c>
      <c r="H1557" t="str">
        <f>'pure data'!M1557</f>
        <v>S. Zhou</v>
      </c>
      <c r="I1557" t="str">
        <f>'pure data'!N1557</f>
        <v>postgraduate</v>
      </c>
      <c r="J1557" t="str">
        <f>'pure data'!O1557</f>
        <v>training</v>
      </c>
      <c r="K1557">
        <f>'pure data'!P1557</f>
        <v>515665101</v>
      </c>
      <c r="L1557">
        <f>'pure data'!Q1557</f>
        <v>0</v>
      </c>
      <c r="M1557" t="str">
        <f>'pure data'!T1557</f>
        <v>yes</v>
      </c>
      <c r="N1557" t="str">
        <f>'pure data'!D1557</f>
        <v>Use</v>
      </c>
      <c r="O1557" t="str">
        <f>'pure data'!E1557 &amp; " " &amp; 'pure data'!F1557</f>
        <v>R. K. rk7g15</v>
      </c>
      <c r="P1557" t="s">
        <v>2130</v>
      </c>
      <c r="Q1557" s="1">
        <f>'pure data'!C1557</f>
        <v>42447.395833333336</v>
      </c>
      <c r="R1557" s="1">
        <f>'pure data'!L1557</f>
        <v>42447.572916666672</v>
      </c>
      <c r="S1557" t="str">
        <f>'pure data'!F1557 &amp; "@soton.ac.uk"</f>
        <v>rk7g15@soton.ac.uk</v>
      </c>
      <c r="T1557">
        <f>'pure data'!B1557</f>
        <v>84788</v>
      </c>
      <c r="U1557" t="str">
        <f>'pure data'!R1557</f>
        <v>2016/3</v>
      </c>
      <c r="V1557" t="str">
        <f>'pure data'!M1557</f>
        <v>S. Zhou</v>
      </c>
    </row>
    <row r="1558" spans="2:22" x14ac:dyDescent="0.2">
      <c r="B1558" t="str">
        <f>'pure data'!A1558</f>
        <v>Printer 30</v>
      </c>
      <c r="C1558">
        <f>'pure data'!G1558</f>
        <v>427013464</v>
      </c>
      <c r="D1558" s="13">
        <f>'pure data'!H1558</f>
        <v>0.24027777777777778</v>
      </c>
      <c r="E1558">
        <f>'pure data'!I1558</f>
        <v>55</v>
      </c>
      <c r="F1558">
        <f>'pure data'!J1558</f>
        <v>11.5</v>
      </c>
      <c r="G1558" t="str">
        <f>'pure data'!K1558</f>
        <v>No</v>
      </c>
      <c r="H1558" t="str">
        <f>'pure data'!M1558</f>
        <v>S. Zhou</v>
      </c>
      <c r="I1558" t="str">
        <f>'pure data'!N1558</f>
        <v>undergraduate</v>
      </c>
      <c r="J1558" t="str">
        <f>'pure data'!O1558</f>
        <v>speaker design</v>
      </c>
      <c r="K1558">
        <f>'pure data'!P1558</f>
        <v>510671103</v>
      </c>
      <c r="L1558">
        <f>'pure data'!Q1558</f>
        <v>0</v>
      </c>
      <c r="M1558" t="str">
        <f>'pure data'!T1558</f>
        <v>yes</v>
      </c>
      <c r="N1558" t="str">
        <f>'pure data'!D1558</f>
        <v>Use</v>
      </c>
      <c r="O1558" t="str">
        <f>'pure data'!E1558 &amp; " " &amp; 'pure data'!F1558</f>
        <v>O. C. S. ocs1g14</v>
      </c>
      <c r="P1558" t="s">
        <v>2130</v>
      </c>
      <c r="Q1558" s="1">
        <f>'pure data'!C1558</f>
        <v>42447.375</v>
      </c>
      <c r="R1558" s="1">
        <f>'pure data'!L1558</f>
        <v>42447.615277777775</v>
      </c>
      <c r="S1558" t="str">
        <f>'pure data'!F1558 &amp; "@soton.ac.uk"</f>
        <v>ocs1g14@soton.ac.uk</v>
      </c>
      <c r="T1558">
        <f>'pure data'!B1558</f>
        <v>508579</v>
      </c>
      <c r="U1558" t="str">
        <f>'pure data'!R1558</f>
        <v>2016/3</v>
      </c>
      <c r="V1558" t="str">
        <f>'pure data'!M1558</f>
        <v>S. Zhou</v>
      </c>
    </row>
    <row r="1559" spans="2:22" x14ac:dyDescent="0.2">
      <c r="B1559" t="str">
        <f>'pure data'!A1559</f>
        <v>Printer 29</v>
      </c>
      <c r="C1559">
        <f>'pure data'!G1559</f>
        <v>426769069</v>
      </c>
      <c r="D1559" s="13">
        <f>'pure data'!H1559</f>
        <v>0.72986111111111107</v>
      </c>
      <c r="E1559">
        <f>'pure data'!I1559</f>
        <v>185.7</v>
      </c>
      <c r="F1559">
        <f>'pure data'!J1559</f>
        <v>36</v>
      </c>
      <c r="G1559" t="str">
        <f>'pure data'!K1559</f>
        <v>No</v>
      </c>
      <c r="H1559" t="str">
        <f>'pure data'!M1559</f>
        <v>S. Zhou</v>
      </c>
      <c r="I1559" t="str">
        <f>'pure data'!N1559</f>
        <v>undergraduate</v>
      </c>
      <c r="J1559" t="str">
        <f>'pure data'!O1559</f>
        <v>FEEG2001 - 3D Printer 8</v>
      </c>
      <c r="K1559">
        <f>'pure data'!P1559</f>
        <v>510312110</v>
      </c>
      <c r="L1559">
        <f>'pure data'!Q1559</f>
        <v>0</v>
      </c>
      <c r="M1559" t="str">
        <f>'pure data'!T1559</f>
        <v>yes</v>
      </c>
      <c r="N1559" t="str">
        <f>'pure data'!D1559</f>
        <v>Use</v>
      </c>
      <c r="O1559" t="str">
        <f>'pure data'!E1559 &amp; " " &amp; 'pure data'!F1559</f>
        <v>Q. L. ql10g14</v>
      </c>
      <c r="P1559" t="s">
        <v>2130</v>
      </c>
      <c r="Q1559" s="1">
        <f>'pure data'!C1559</f>
        <v>42447.375</v>
      </c>
      <c r="R1559" s="1">
        <f>'pure data'!L1559</f>
        <v>42448.104861111111</v>
      </c>
      <c r="S1559" t="str">
        <f>'pure data'!F1559 &amp; "@soton.ac.uk"</f>
        <v>ql10g14@soton.ac.uk</v>
      </c>
      <c r="T1559">
        <f>'pure data'!B1559</f>
        <v>508733</v>
      </c>
      <c r="U1559" t="str">
        <f>'pure data'!R1559</f>
        <v>2016/3</v>
      </c>
      <c r="V1559" t="str">
        <f>'pure data'!M1559</f>
        <v>S. Zhou</v>
      </c>
    </row>
    <row r="1560" spans="2:22" x14ac:dyDescent="0.2">
      <c r="B1560" t="str">
        <f>'pure data'!A1560</f>
        <v>Printer 29</v>
      </c>
      <c r="C1560">
        <f>'pure data'!G1560</f>
        <v>426458497</v>
      </c>
      <c r="D1560" s="13">
        <f>'pure data'!H1560</f>
        <v>0.20069444444444443</v>
      </c>
      <c r="E1560">
        <f>'pure data'!I1560</f>
        <v>71.2</v>
      </c>
      <c r="F1560">
        <f>'pure data'!J1560</f>
        <v>13.5</v>
      </c>
      <c r="G1560" t="str">
        <f>'pure data'!K1560</f>
        <v>No</v>
      </c>
      <c r="H1560" t="str">
        <f>'pure data'!M1560</f>
        <v>W. Keum</v>
      </c>
      <c r="I1560" t="str">
        <f>'pure data'!N1560</f>
        <v>undergraduate</v>
      </c>
      <c r="J1560" t="str">
        <f>'pure data'!O1560</f>
        <v>FEEG2001 - 3D Printer 8</v>
      </c>
      <c r="K1560">
        <f>'pure data'!P1560</f>
        <v>510312110</v>
      </c>
      <c r="L1560">
        <f>'pure data'!Q1560</f>
        <v>0</v>
      </c>
      <c r="M1560" t="str">
        <f>'pure data'!T1560</f>
        <v>yes</v>
      </c>
      <c r="N1560" t="str">
        <f>'pure data'!D1560</f>
        <v>Use</v>
      </c>
      <c r="O1560" t="str">
        <f>'pure data'!E1560 &amp; " " &amp; 'pure data'!F1560</f>
        <v>M. D. A. H. mdah1g13</v>
      </c>
      <c r="P1560" t="s">
        <v>2130</v>
      </c>
      <c r="Q1560" s="1">
        <f>'pure data'!C1560</f>
        <v>42450.375</v>
      </c>
      <c r="R1560" s="1">
        <f>'pure data'!L1560</f>
        <v>42450.575694444444</v>
      </c>
      <c r="S1560" t="str">
        <f>'pure data'!F1560 &amp; "@soton.ac.uk"</f>
        <v>mdah1g13@soton.ac.uk</v>
      </c>
      <c r="T1560">
        <f>'pure data'!B1560</f>
        <v>508733</v>
      </c>
      <c r="U1560" t="str">
        <f>'pure data'!R1560</f>
        <v>2016/3</v>
      </c>
      <c r="V1560" t="str">
        <f>'pure data'!M1560</f>
        <v>W. Keum</v>
      </c>
    </row>
    <row r="1561" spans="2:22" x14ac:dyDescent="0.2">
      <c r="B1561" t="str">
        <f>'pure data'!A1561</f>
        <v>Printer 31</v>
      </c>
      <c r="C1561">
        <f>'pure data'!G1561</f>
        <v>224747983</v>
      </c>
      <c r="D1561" s="13">
        <f>'pure data'!H1561</f>
        <v>0.5</v>
      </c>
      <c r="E1561">
        <f>'pure data'!I1561</f>
        <v>85</v>
      </c>
      <c r="F1561">
        <f>'pure data'!J1561</f>
        <v>28.5</v>
      </c>
      <c r="G1561" t="str">
        <f>'pure data'!K1561</f>
        <v>N/A</v>
      </c>
      <c r="H1561" t="str">
        <f>'pure data'!M1561</f>
        <v>W. Keum</v>
      </c>
      <c r="I1561" t="str">
        <f>'pure data'!N1561</f>
        <v>postgraduate</v>
      </c>
      <c r="J1561" t="str">
        <f>'pure data'!O1561</f>
        <v>Demonstrator</v>
      </c>
      <c r="K1561">
        <f>'pure data'!P1561</f>
        <v>515665101</v>
      </c>
      <c r="L1561">
        <f>'pure data'!Q1561</f>
        <v>0</v>
      </c>
      <c r="M1561" t="str">
        <f>'pure data'!T1561</f>
        <v>yes</v>
      </c>
      <c r="N1561" t="str">
        <f>'pure data'!D1561</f>
        <v>Use</v>
      </c>
      <c r="O1561" t="str">
        <f>'pure data'!E1561 &amp; " " &amp; 'pure data'!F1561</f>
        <v>Luke Muscutt Lem1g12</v>
      </c>
      <c r="P1561" t="s">
        <v>2130</v>
      </c>
      <c r="Q1561" s="1">
        <f>'pure data'!C1561</f>
        <v>42450.375</v>
      </c>
      <c r="R1561" s="1">
        <f>'pure data'!L1561</f>
        <v>42450.875</v>
      </c>
      <c r="S1561" t="str">
        <f>'pure data'!F1561 &amp; "@soton.ac.uk"</f>
        <v>Lem1g12@soton.ac.uk</v>
      </c>
      <c r="T1561">
        <f>'pure data'!B1561</f>
        <v>508611</v>
      </c>
      <c r="U1561" t="str">
        <f>'pure data'!R1561</f>
        <v>2016/3</v>
      </c>
      <c r="V1561" t="str">
        <f>'pure data'!M1561</f>
        <v>W. Keum</v>
      </c>
    </row>
    <row r="1562" spans="2:22" x14ac:dyDescent="0.2">
      <c r="B1562" t="str">
        <f>'pure data'!A1562</f>
        <v>Printer 29</v>
      </c>
      <c r="C1562">
        <f>'pure data'!G1562</f>
        <v>424832413</v>
      </c>
      <c r="D1562" s="13">
        <f>'pure data'!H1562</f>
        <v>0.88055555555555554</v>
      </c>
      <c r="E1562">
        <f>'pure data'!I1562</f>
        <v>325.7</v>
      </c>
      <c r="F1562">
        <f>'pure data'!J1562</f>
        <v>48</v>
      </c>
      <c r="G1562" t="str">
        <f>'pure data'!K1562</f>
        <v>No</v>
      </c>
      <c r="H1562" t="str">
        <f>'pure data'!M1562</f>
        <v>W. Keum</v>
      </c>
      <c r="I1562" t="str">
        <f>'pure data'!N1562</f>
        <v>undergraduate</v>
      </c>
      <c r="J1562" t="str">
        <f>'pure data'!O1562</f>
        <v>FEEG6012 - GDP 92</v>
      </c>
      <c r="K1562">
        <f>'pure data'!P1562</f>
        <v>510667101</v>
      </c>
      <c r="L1562" t="str">
        <f>'pure data'!Q1562</f>
        <v>OWN MATERIAL</v>
      </c>
      <c r="M1562" t="str">
        <f>'pure data'!T1562</f>
        <v>yes</v>
      </c>
      <c r="N1562" t="str">
        <f>'pure data'!D1562</f>
        <v>Use</v>
      </c>
      <c r="O1562" t="str">
        <f>'pure data'!E1562 &amp; " " &amp; 'pure data'!F1562</f>
        <v>J. P. L. H. jplh1g11</v>
      </c>
      <c r="P1562" t="s">
        <v>2130</v>
      </c>
      <c r="Q1562" s="1">
        <f>'pure data'!C1562</f>
        <v>42451.375</v>
      </c>
      <c r="R1562" s="1">
        <f>'pure data'!L1562</f>
        <v>42452.255555555559</v>
      </c>
      <c r="S1562" t="str">
        <f>'pure data'!F1562 &amp; "@soton.ac.uk"</f>
        <v>jplh1g11@soton.ac.uk</v>
      </c>
      <c r="T1562">
        <f>'pure data'!B1562</f>
        <v>508733</v>
      </c>
      <c r="U1562" t="str">
        <f>'pure data'!R1562</f>
        <v>2016/3</v>
      </c>
      <c r="V1562" t="str">
        <f>'pure data'!M1562</f>
        <v>W. Keum</v>
      </c>
    </row>
    <row r="1563" spans="2:22" x14ac:dyDescent="0.2">
      <c r="B1563" t="str">
        <f>'pure data'!A1563</f>
        <v>Printer 24</v>
      </c>
      <c r="C1563">
        <f>'pure data'!G1563</f>
        <v>424832413</v>
      </c>
      <c r="D1563" s="13">
        <f>'pure data'!H1563</f>
        <v>0.8666666666666667</v>
      </c>
      <c r="E1563">
        <f>'pure data'!I1563</f>
        <v>325.5</v>
      </c>
      <c r="F1563">
        <f>'pure data'!J1563</f>
        <v>47.5</v>
      </c>
      <c r="G1563" t="str">
        <f>'pure data'!K1563</f>
        <v>No</v>
      </c>
      <c r="H1563" t="str">
        <f>'pure data'!M1563</f>
        <v>E. Kartaki</v>
      </c>
      <c r="I1563" t="str">
        <f>'pure data'!N1563</f>
        <v>undergraduate</v>
      </c>
      <c r="J1563" t="str">
        <f>'pure data'!O1563</f>
        <v>FEEG6012 - GDP 92</v>
      </c>
      <c r="K1563">
        <f>'pure data'!P1563</f>
        <v>510667101</v>
      </c>
      <c r="L1563" t="str">
        <f>'pure data'!Q1563</f>
        <v>OWN MATERIAL</v>
      </c>
      <c r="M1563" t="str">
        <f>'pure data'!T1563</f>
        <v>yes</v>
      </c>
      <c r="N1563" t="str">
        <f>'pure data'!D1563</f>
        <v>Use</v>
      </c>
      <c r="O1563" t="str">
        <f>'pure data'!E1563 &amp; " " &amp; 'pure data'!F1563</f>
        <v>J. P. L. H. jplh1g11</v>
      </c>
      <c r="P1563" t="s">
        <v>2130</v>
      </c>
      <c r="Q1563" s="1">
        <f>'pure data'!C1563</f>
        <v>42451.375</v>
      </c>
      <c r="R1563" s="1">
        <f>'pure data'!L1563</f>
        <v>42452.241666666669</v>
      </c>
      <c r="S1563" t="str">
        <f>'pure data'!F1563 &amp; "@soton.ac.uk"</f>
        <v>jplh1g11@soton.ac.uk</v>
      </c>
      <c r="T1563">
        <f>'pure data'!B1563</f>
        <v>503039</v>
      </c>
      <c r="U1563" t="str">
        <f>'pure data'!R1563</f>
        <v>2016/3</v>
      </c>
      <c r="V1563" t="str">
        <f>'pure data'!M1563</f>
        <v>E. Kartaki</v>
      </c>
    </row>
    <row r="1564" spans="2:22" x14ac:dyDescent="0.2">
      <c r="B1564" t="str">
        <f>'pure data'!A1564</f>
        <v>Printer 31</v>
      </c>
      <c r="C1564">
        <f>'pure data'!G1564</f>
        <v>425304593</v>
      </c>
      <c r="D1564" s="13">
        <f>'pure data'!H1564</f>
        <v>0.12013888888888889</v>
      </c>
      <c r="E1564">
        <f>'pure data'!I1564</f>
        <v>76.599999999999994</v>
      </c>
      <c r="F1564">
        <f>'pure data'!J1564</f>
        <v>8.5</v>
      </c>
      <c r="G1564" t="str">
        <f>'pure data'!K1564</f>
        <v>No</v>
      </c>
      <c r="H1564" t="str">
        <f>'pure data'!M1564</f>
        <v>E. Kartaki</v>
      </c>
      <c r="I1564" t="str">
        <f>'pure data'!N1564</f>
        <v>undergraduate</v>
      </c>
      <c r="J1564" t="str">
        <f>'pure data'!O1564</f>
        <v>FEEG6012 - GDP 1</v>
      </c>
      <c r="K1564">
        <f>'pure data'!P1564</f>
        <v>510667101</v>
      </c>
      <c r="L1564">
        <f>'pure data'!Q1564</f>
        <v>0</v>
      </c>
      <c r="M1564" t="str">
        <f>'pure data'!T1564</f>
        <v>yes</v>
      </c>
      <c r="N1564" t="str">
        <f>'pure data'!D1564</f>
        <v>Use</v>
      </c>
      <c r="O1564" t="str">
        <f>'pure data'!E1564 &amp; " " &amp; 'pure data'!F1564</f>
        <v>E. F. ef5g12</v>
      </c>
      <c r="P1564" t="s">
        <v>2130</v>
      </c>
      <c r="Q1564" s="1">
        <f>'pure data'!C1564</f>
        <v>42451.375</v>
      </c>
      <c r="R1564" s="1">
        <f>'pure data'!L1564</f>
        <v>42451.495138888888</v>
      </c>
      <c r="S1564" t="str">
        <f>'pure data'!F1564 &amp; "@soton.ac.uk"</f>
        <v>ef5g12@soton.ac.uk</v>
      </c>
      <c r="T1564">
        <f>'pure data'!B1564</f>
        <v>508611</v>
      </c>
      <c r="U1564" t="str">
        <f>'pure data'!R1564</f>
        <v>2016/3</v>
      </c>
      <c r="V1564" t="str">
        <f>'pure data'!M1564</f>
        <v>E. Kartaki</v>
      </c>
    </row>
    <row r="1565" spans="2:22" x14ac:dyDescent="0.2">
      <c r="B1565" t="str">
        <f>'pure data'!A1565</f>
        <v>Printer 13</v>
      </c>
      <c r="C1565">
        <f>'pure data'!G1565</f>
        <v>425490087</v>
      </c>
      <c r="D1565" s="13">
        <f>'pure data'!H1565</f>
        <v>9.1666666666666674E-2</v>
      </c>
      <c r="E1565">
        <f>'pure data'!I1565</f>
        <v>16.399999999999999</v>
      </c>
      <c r="F1565">
        <f>'pure data'!J1565</f>
        <v>4.5</v>
      </c>
      <c r="G1565" t="str">
        <f>'pure data'!K1565</f>
        <v>No</v>
      </c>
      <c r="H1565" t="str">
        <f>'pure data'!M1565</f>
        <v>E. Kartaki</v>
      </c>
      <c r="I1565" t="str">
        <f>'pure data'!N1565</f>
        <v>undergraduate</v>
      </c>
      <c r="J1565" t="str">
        <f>'pure data'!O1565</f>
        <v>FEEG6012 - GDP 12</v>
      </c>
      <c r="K1565">
        <f>'pure data'!P1565</f>
        <v>510667101</v>
      </c>
      <c r="L1565">
        <f>'pure data'!Q1565</f>
        <v>0</v>
      </c>
      <c r="M1565" t="str">
        <f>'pure data'!T1565</f>
        <v>yes</v>
      </c>
      <c r="N1565" t="str">
        <f>'pure data'!D1565</f>
        <v>Use</v>
      </c>
      <c r="O1565" t="str">
        <f>'pure data'!E1565 &amp; " " &amp; 'pure data'!F1565</f>
        <v>Tom Bate tb12g12</v>
      </c>
      <c r="P1565" t="s">
        <v>2130</v>
      </c>
      <c r="Q1565" s="1">
        <f>'pure data'!C1565</f>
        <v>42452.375</v>
      </c>
      <c r="R1565" s="1">
        <f>'pure data'!L1565</f>
        <v>42452.466666666667</v>
      </c>
      <c r="S1565" t="str">
        <f>'pure data'!F1565 &amp; "@soton.ac.uk"</f>
        <v>tb12g12@soton.ac.uk</v>
      </c>
      <c r="T1565">
        <f>'pure data'!B1565</f>
        <v>80233</v>
      </c>
      <c r="U1565" t="str">
        <f>'pure data'!R1565</f>
        <v>2016/3</v>
      </c>
      <c r="V1565" t="str">
        <f>'pure data'!M1565</f>
        <v>E. Kartaki</v>
      </c>
    </row>
    <row r="1566" spans="2:22" x14ac:dyDescent="0.2">
      <c r="B1566" t="str">
        <f>'pure data'!A1566</f>
        <v>Printer 11</v>
      </c>
      <c r="C1566">
        <f>'pure data'!G1566</f>
        <v>427471101</v>
      </c>
      <c r="D1566" s="13">
        <f>'pure data'!H1566</f>
        <v>5.5555555555555552E-2</v>
      </c>
      <c r="E1566">
        <f>'pure data'!I1566</f>
        <v>15.9</v>
      </c>
      <c r="F1566">
        <f>'pure data'!J1566</f>
        <v>3</v>
      </c>
      <c r="G1566" t="str">
        <f>'pure data'!K1566</f>
        <v>No</v>
      </c>
      <c r="H1566" t="str">
        <f>'pure data'!M1566</f>
        <v>E. Kartaki</v>
      </c>
      <c r="I1566" t="str">
        <f>'pure data'!N1566</f>
        <v>undergraduate</v>
      </c>
      <c r="J1566" t="str">
        <f>'pure data'!O1566</f>
        <v>FEEG2001 - Eurobot 11</v>
      </c>
      <c r="K1566">
        <f>'pure data'!P1566</f>
        <v>510312110</v>
      </c>
      <c r="L1566" t="str">
        <f>'pure data'!Q1566</f>
        <v>FAILED</v>
      </c>
      <c r="M1566" t="str">
        <f>'pure data'!T1566</f>
        <v>no</v>
      </c>
      <c r="N1566" t="str">
        <f>'pure data'!D1566</f>
        <v>Use</v>
      </c>
      <c r="O1566" t="str">
        <f>'pure data'!E1566 &amp; " " &amp; 'pure data'!F1566</f>
        <v>A. A. aa13g14</v>
      </c>
      <c r="P1566" t="s">
        <v>2130</v>
      </c>
      <c r="Q1566" s="1">
        <f>'pure data'!C1566</f>
        <v>42452.375</v>
      </c>
      <c r="R1566" s="1">
        <f>'pure data'!L1566</f>
        <v>42452.380555555559</v>
      </c>
      <c r="S1566" t="str">
        <f>'pure data'!F1566 &amp; "@soton.ac.uk"</f>
        <v>aa13g14@soton.ac.uk</v>
      </c>
      <c r="T1566">
        <f>'pure data'!B1566</f>
        <v>80215</v>
      </c>
      <c r="U1566" t="str">
        <f>'pure data'!R1566</f>
        <v>2016/3</v>
      </c>
      <c r="V1566" t="str">
        <f>'pure data'!M1566</f>
        <v>E. Kartaki</v>
      </c>
    </row>
    <row r="1567" spans="2:22" x14ac:dyDescent="0.2">
      <c r="B1567" t="str">
        <f>'pure data'!A1567</f>
        <v>Printer 12</v>
      </c>
      <c r="C1567">
        <f>'pure data'!G1567</f>
        <v>426244853</v>
      </c>
      <c r="D1567" s="13">
        <f>'pure data'!H1567</f>
        <v>0.48541666666666666</v>
      </c>
      <c r="E1567">
        <f>'pure data'!I1567</f>
        <v>131.1</v>
      </c>
      <c r="F1567">
        <f>'pure data'!J1567</f>
        <v>24.5</v>
      </c>
      <c r="G1567" t="str">
        <f>'pure data'!K1567</f>
        <v>No</v>
      </c>
      <c r="H1567" t="str">
        <f>'pure data'!M1567</f>
        <v>E. Kartaki</v>
      </c>
      <c r="I1567" t="str">
        <f>'pure data'!N1567</f>
        <v>undergraduate</v>
      </c>
      <c r="J1567" t="str">
        <f>'pure data'!O1567</f>
        <v>FEEG3003 - IP 39</v>
      </c>
      <c r="K1567">
        <f>'pure data'!P1567</f>
        <v>510671104</v>
      </c>
      <c r="L1567">
        <f>'pure data'!Q1567</f>
        <v>0</v>
      </c>
      <c r="M1567" t="str">
        <f>'pure data'!T1567</f>
        <v>yes</v>
      </c>
      <c r="N1567" t="str">
        <f>'pure data'!D1567</f>
        <v>Use</v>
      </c>
      <c r="O1567" t="str">
        <f>'pure data'!E1567 &amp; " " &amp; 'pure data'!F1567</f>
        <v>C. E. B. ceb3g13</v>
      </c>
      <c r="P1567" t="s">
        <v>2130</v>
      </c>
      <c r="Q1567" s="1">
        <f>'pure data'!C1567</f>
        <v>42452.375</v>
      </c>
      <c r="R1567" s="1">
        <f>'pure data'!L1567</f>
        <v>42452.86041666667</v>
      </c>
      <c r="S1567" t="str">
        <f>'pure data'!F1567 &amp; "@soton.ac.uk"</f>
        <v>ceb3g13@soton.ac.uk</v>
      </c>
      <c r="T1567">
        <f>'pure data'!B1567</f>
        <v>80222</v>
      </c>
      <c r="U1567" t="str">
        <f>'pure data'!R1567</f>
        <v>2016/3</v>
      </c>
      <c r="V1567" t="str">
        <f>'pure data'!M1567</f>
        <v>E. Kartaki</v>
      </c>
    </row>
    <row r="1568" spans="2:22" x14ac:dyDescent="0.2">
      <c r="B1568" t="str">
        <f>'pure data'!A1568</f>
        <v>Printer 10</v>
      </c>
      <c r="C1568">
        <f>'pure data'!G1568</f>
        <v>426310074</v>
      </c>
      <c r="D1568" s="13">
        <f>'pure data'!H1568</f>
        <v>0.12013888888888889</v>
      </c>
      <c r="E1568">
        <f>'pure data'!I1568</f>
        <v>87</v>
      </c>
      <c r="F1568">
        <f>'pure data'!J1568</f>
        <v>9</v>
      </c>
      <c r="G1568" t="str">
        <f>'pure data'!K1568</f>
        <v>No</v>
      </c>
      <c r="H1568" t="str">
        <f>'pure data'!M1568</f>
        <v>E. Kartaki</v>
      </c>
      <c r="I1568" t="str">
        <f>'pure data'!N1568</f>
        <v>undergraduate</v>
      </c>
      <c r="J1568" t="str">
        <f>'pure data'!O1568</f>
        <v>FEEG3003 - IP 42</v>
      </c>
      <c r="K1568">
        <f>'pure data'!P1568</f>
        <v>510671108</v>
      </c>
      <c r="L1568">
        <f>'pure data'!Q1568</f>
        <v>0</v>
      </c>
      <c r="M1568" t="str">
        <f>'pure data'!T1568</f>
        <v>yes</v>
      </c>
      <c r="N1568" t="str">
        <f>'pure data'!D1568</f>
        <v>Use</v>
      </c>
      <c r="O1568" t="str">
        <f>'pure data'!E1568 &amp; " " &amp; 'pure data'!F1568</f>
        <v>Ser Chin Beh scb1e13</v>
      </c>
      <c r="P1568" t="s">
        <v>2130</v>
      </c>
      <c r="Q1568" s="1">
        <f>'pure data'!C1568</f>
        <v>42452.375</v>
      </c>
      <c r="R1568" s="1">
        <f>'pure data'!L1568</f>
        <v>42452.495138888888</v>
      </c>
      <c r="S1568" t="str">
        <f>'pure data'!F1568 &amp; "@soton.ac.uk"</f>
        <v>scb1e13@soton.ac.uk</v>
      </c>
      <c r="T1568">
        <f>'pure data'!B1568</f>
        <v>80265</v>
      </c>
      <c r="U1568" t="str">
        <f>'pure data'!R1568</f>
        <v>2016/3</v>
      </c>
      <c r="V1568" t="str">
        <f>'pure data'!M1568</f>
        <v>E. Kartaki</v>
      </c>
    </row>
    <row r="1569" spans="2:22" x14ac:dyDescent="0.2">
      <c r="B1569" t="str">
        <f>'pure data'!A1569</f>
        <v>Printer 4</v>
      </c>
      <c r="C1569">
        <f>'pure data'!G1569</f>
        <v>424565202</v>
      </c>
      <c r="D1569" s="13">
        <f>'pure data'!H1569</f>
        <v>8.4722222222222213E-2</v>
      </c>
      <c r="E1569">
        <f>'pure data'!I1569</f>
        <v>25.7</v>
      </c>
      <c r="F1569">
        <f>'pure data'!J1569</f>
        <v>4.5</v>
      </c>
      <c r="G1569" t="str">
        <f>'pure data'!K1569</f>
        <v>No</v>
      </c>
      <c r="H1569" t="str">
        <f>'pure data'!M1569</f>
        <v>E. Kartaki</v>
      </c>
      <c r="I1569" t="str">
        <f>'pure data'!N1569</f>
        <v>undergraduate</v>
      </c>
      <c r="J1569" t="str">
        <f>'pure data'!O1569</f>
        <v>FEEG6012 - GDP 70</v>
      </c>
      <c r="K1569">
        <f>'pure data'!P1569</f>
        <v>510312110</v>
      </c>
      <c r="L1569">
        <f>'pure data'!Q1569</f>
        <v>0</v>
      </c>
      <c r="M1569" t="str">
        <f>'pure data'!T1569</f>
        <v>yes</v>
      </c>
      <c r="N1569" t="str">
        <f>'pure data'!D1569</f>
        <v>Use</v>
      </c>
      <c r="O1569" t="str">
        <f>'pure data'!E1569 &amp; " " &amp; 'pure data'!F1569</f>
        <v>C. M. cm13g11</v>
      </c>
      <c r="P1569" t="s">
        <v>2130</v>
      </c>
      <c r="Q1569" s="1">
        <f>'pure data'!C1569</f>
        <v>42452.375</v>
      </c>
      <c r="R1569" s="1">
        <f>'pure data'!L1569</f>
        <v>42452.459722222222</v>
      </c>
      <c r="S1569" t="str">
        <f>'pure data'!F1569 &amp; "@soton.ac.uk"</f>
        <v>cm13g11@soton.ac.uk</v>
      </c>
      <c r="T1569">
        <f>'pure data'!B1569</f>
        <v>83908</v>
      </c>
      <c r="U1569" t="str">
        <f>'pure data'!R1569</f>
        <v>2016/3</v>
      </c>
      <c r="V1569" t="str">
        <f>'pure data'!M1569</f>
        <v>E. Kartaki</v>
      </c>
    </row>
    <row r="1570" spans="2:22" x14ac:dyDescent="0.2">
      <c r="B1570" t="str">
        <f>'pure data'!A1570</f>
        <v>Printer 21</v>
      </c>
      <c r="C1570">
        <f>'pure data'!G1570</f>
        <v>426001799</v>
      </c>
      <c r="D1570" s="13">
        <f>'pure data'!H1570</f>
        <v>3.6805555555555557E-2</v>
      </c>
      <c r="E1570">
        <f>'pure data'!I1570</f>
        <v>21.8</v>
      </c>
      <c r="F1570">
        <f>'pure data'!J1570</f>
        <v>2.5</v>
      </c>
      <c r="G1570" t="str">
        <f>'pure data'!K1570</f>
        <v>No</v>
      </c>
      <c r="H1570" t="str">
        <f>'pure data'!M1570</f>
        <v>E. Kartaki</v>
      </c>
      <c r="I1570" t="str">
        <f>'pure data'!N1570</f>
        <v>undergraduate</v>
      </c>
      <c r="J1570" t="str">
        <f>'pure data'!O1570</f>
        <v>FEEG3003 - IP 3</v>
      </c>
      <c r="K1570">
        <f>'pure data'!P1570</f>
        <v>510671108</v>
      </c>
      <c r="L1570" t="str">
        <f>'pure data'!Q1570</f>
        <v>FAILED</v>
      </c>
      <c r="M1570" t="str">
        <f>'pure data'!T1570</f>
        <v>no</v>
      </c>
      <c r="N1570" t="str">
        <f>'pure data'!D1570</f>
        <v>Use</v>
      </c>
      <c r="O1570" t="str">
        <f>'pure data'!E1570 &amp; " " &amp; 'pure data'!F1570</f>
        <v>Patrick Ludwig Fenou Kengne plfk1g13</v>
      </c>
      <c r="P1570" t="s">
        <v>2130</v>
      </c>
      <c r="Q1570" s="1">
        <f>'pure data'!C1570</f>
        <v>42452.375</v>
      </c>
      <c r="R1570" s="1">
        <f>'pure data'!L1570</f>
        <v>42452.378680555557</v>
      </c>
      <c r="S1570" t="str">
        <f>'pure data'!F1570 &amp; "@soton.ac.uk"</f>
        <v>plfk1g13@soton.ac.uk</v>
      </c>
      <c r="T1570">
        <f>'pure data'!B1570</f>
        <v>63120</v>
      </c>
      <c r="U1570" t="str">
        <f>'pure data'!R1570</f>
        <v>2016/3</v>
      </c>
      <c r="V1570" t="str">
        <f>'pure data'!M1570</f>
        <v>E. Kartaki</v>
      </c>
    </row>
    <row r="1571" spans="2:22" x14ac:dyDescent="0.2">
      <c r="B1571" t="str">
        <f>'pure data'!A1571</f>
        <v>Printer 11</v>
      </c>
      <c r="C1571">
        <f>'pure data'!G1571</f>
        <v>427471101</v>
      </c>
      <c r="D1571" s="13">
        <f>'pure data'!H1571</f>
        <v>3.4722222222222224E-2</v>
      </c>
      <c r="E1571">
        <f>'pure data'!I1571</f>
        <v>17.2</v>
      </c>
      <c r="F1571">
        <f>'pure data'!J1571</f>
        <v>2.5</v>
      </c>
      <c r="G1571" t="str">
        <f>'pure data'!K1571</f>
        <v>No</v>
      </c>
      <c r="H1571" t="str">
        <f>'pure data'!M1571</f>
        <v>E. Kartaki</v>
      </c>
      <c r="I1571" t="str">
        <f>'pure data'!N1571</f>
        <v>undergraduate</v>
      </c>
      <c r="J1571" t="str">
        <f>'pure data'!O1571</f>
        <v>FEEG2001 - Eurobot 11</v>
      </c>
      <c r="K1571">
        <f>'pure data'!P1571</f>
        <v>510312110</v>
      </c>
      <c r="L1571">
        <f>'pure data'!Q1571</f>
        <v>0</v>
      </c>
      <c r="M1571" t="str">
        <f>'pure data'!T1571</f>
        <v>yes</v>
      </c>
      <c r="N1571" t="str">
        <f>'pure data'!D1571</f>
        <v>Use</v>
      </c>
      <c r="O1571" t="str">
        <f>'pure data'!E1571 &amp; " " &amp; 'pure data'!F1571</f>
        <v>A. A. aa13g14</v>
      </c>
      <c r="P1571" t="s">
        <v>2130</v>
      </c>
      <c r="Q1571" s="1">
        <f>'pure data'!C1571</f>
        <v>42452.380555555559</v>
      </c>
      <c r="R1571" s="1">
        <f>'pure data'!L1571</f>
        <v>42452.415277777778</v>
      </c>
      <c r="S1571" t="str">
        <f>'pure data'!F1571 &amp; "@soton.ac.uk"</f>
        <v>aa13g14@soton.ac.uk</v>
      </c>
      <c r="T1571">
        <f>'pure data'!B1571</f>
        <v>80215</v>
      </c>
      <c r="U1571" t="str">
        <f>'pure data'!R1571</f>
        <v>2016/3</v>
      </c>
      <c r="V1571" t="str">
        <f>'pure data'!M1571</f>
        <v>E. Kartaki</v>
      </c>
    </row>
    <row r="1572" spans="2:22" x14ac:dyDescent="0.2">
      <c r="B1572" t="str">
        <f>'pure data'!A1572</f>
        <v>Printer 1</v>
      </c>
      <c r="C1572">
        <f>'pure data'!G1572</f>
        <v>425490087</v>
      </c>
      <c r="D1572" s="13">
        <f>'pure data'!H1572</f>
        <v>9.5833333333333326E-2</v>
      </c>
      <c r="E1572">
        <f>'pure data'!I1572</f>
        <v>17</v>
      </c>
      <c r="F1572">
        <f>'pure data'!J1572</f>
        <v>4.5</v>
      </c>
      <c r="G1572" t="str">
        <f>'pure data'!K1572</f>
        <v>No</v>
      </c>
      <c r="H1572" t="str">
        <f>'pure data'!M1572</f>
        <v>K. Crawford</v>
      </c>
      <c r="I1572" t="str">
        <f>'pure data'!N1572</f>
        <v>undergraduate</v>
      </c>
      <c r="J1572" t="str">
        <f>'pure data'!O1572</f>
        <v>FEEG6012 - GDP 12</v>
      </c>
      <c r="K1572">
        <f>'pure data'!P1572</f>
        <v>510667101</v>
      </c>
      <c r="L1572">
        <f>'pure data'!Q1572</f>
        <v>0</v>
      </c>
      <c r="M1572" t="str">
        <f>'pure data'!T1572</f>
        <v>yes</v>
      </c>
      <c r="N1572" t="str">
        <f>'pure data'!D1572</f>
        <v>Use</v>
      </c>
      <c r="O1572" t="str">
        <f>'pure data'!E1572 &amp; " " &amp; 'pure data'!F1572</f>
        <v>Tom Bate tb12g12</v>
      </c>
      <c r="P1572" t="s">
        <v>2130</v>
      </c>
      <c r="Q1572" s="1">
        <f>'pure data'!C1572</f>
        <v>42452.375</v>
      </c>
      <c r="R1572" s="1">
        <f>'pure data'!L1572</f>
        <v>42452.470833333333</v>
      </c>
      <c r="S1572" t="str">
        <f>'pure data'!F1572 &amp; "@soton.ac.uk"</f>
        <v>tb12g12@soton.ac.uk</v>
      </c>
      <c r="T1572">
        <f>'pure data'!B1572</f>
        <v>63514</v>
      </c>
      <c r="U1572" t="str">
        <f>'pure data'!R1572</f>
        <v>2016/3</v>
      </c>
      <c r="V1572" t="str">
        <f>'pure data'!M1572</f>
        <v>K. Crawford</v>
      </c>
    </row>
    <row r="1573" spans="2:22" x14ac:dyDescent="0.2">
      <c r="B1573" t="str">
        <f>'pure data'!A1573</f>
        <v>Printer 11</v>
      </c>
      <c r="C1573">
        <f>'pure data'!G1573</f>
        <v>427471101</v>
      </c>
      <c r="D1573" s="13">
        <f>'pure data'!H1573</f>
        <v>8.3333333333333332E-3</v>
      </c>
      <c r="E1573">
        <f>'pure data'!I1573</f>
        <v>3.5</v>
      </c>
      <c r="F1573">
        <f>'pure data'!J1573</f>
        <v>0.5</v>
      </c>
      <c r="G1573" t="str">
        <f>'pure data'!K1573</f>
        <v>No</v>
      </c>
      <c r="H1573" t="str">
        <f>'pure data'!M1573</f>
        <v>K. Crawford</v>
      </c>
      <c r="I1573" t="str">
        <f>'pure data'!N1573</f>
        <v>undergraduate</v>
      </c>
      <c r="J1573" t="str">
        <f>'pure data'!O1573</f>
        <v>FEEG2001 - Eurobot 11</v>
      </c>
      <c r="K1573">
        <f>'pure data'!P1573</f>
        <v>510312110</v>
      </c>
      <c r="L1573">
        <f>'pure data'!Q1573</f>
        <v>0</v>
      </c>
      <c r="M1573" t="str">
        <f>'pure data'!T1573</f>
        <v>yes</v>
      </c>
      <c r="N1573" t="str">
        <f>'pure data'!D1573</f>
        <v>Use</v>
      </c>
      <c r="O1573" t="str">
        <f>'pure data'!E1573 &amp; " " &amp; 'pure data'!F1573</f>
        <v>A. A. aa13g14</v>
      </c>
      <c r="P1573" t="s">
        <v>2130</v>
      </c>
      <c r="Q1573" s="1">
        <f>'pure data'!C1573</f>
        <v>42452.415277777778</v>
      </c>
      <c r="R1573" s="1">
        <f>'pure data'!L1573</f>
        <v>42452.423611111109</v>
      </c>
      <c r="S1573" t="str">
        <f>'pure data'!F1573 &amp; "@soton.ac.uk"</f>
        <v>aa13g14@soton.ac.uk</v>
      </c>
      <c r="T1573">
        <f>'pure data'!B1573</f>
        <v>80215</v>
      </c>
      <c r="U1573" t="str">
        <f>'pure data'!R1573</f>
        <v>2016/3</v>
      </c>
      <c r="V1573" t="str">
        <f>'pure data'!M1573</f>
        <v>K. Crawford</v>
      </c>
    </row>
    <row r="1574" spans="2:22" x14ac:dyDescent="0.2">
      <c r="B1574" t="str">
        <f>'pure data'!A1574</f>
        <v>Printer 24</v>
      </c>
      <c r="C1574">
        <f>'pure data'!G1574</f>
        <v>423322446</v>
      </c>
      <c r="D1574" s="13">
        <f>'pure data'!H1574</f>
        <v>4.1666666666666664E-2</v>
      </c>
      <c r="E1574">
        <f>'pure data'!I1574</f>
        <v>20</v>
      </c>
      <c r="F1574">
        <f>'pure data'!J1574</f>
        <v>3</v>
      </c>
      <c r="G1574" t="str">
        <f>'pure data'!K1574</f>
        <v>No</v>
      </c>
      <c r="H1574" t="str">
        <f>'pure data'!M1574</f>
        <v>W. Keum</v>
      </c>
      <c r="I1574" t="str">
        <f>'pure data'!N1574</f>
        <v>undergraduate</v>
      </c>
      <c r="J1574" t="str">
        <f>'pure data'!O1574</f>
        <v>FEEG6012 - GDP 59</v>
      </c>
      <c r="K1574">
        <f>'pure data'!P1574</f>
        <v>510667101</v>
      </c>
      <c r="L1574">
        <f>'pure data'!Q1574</f>
        <v>0</v>
      </c>
      <c r="M1574" t="str">
        <f>'pure data'!T1574</f>
        <v>yes</v>
      </c>
      <c r="N1574" t="str">
        <f>'pure data'!D1574</f>
        <v>Use</v>
      </c>
      <c r="O1574" t="str">
        <f>'pure data'!E1574 &amp; " " &amp; 'pure data'!F1574</f>
        <v>Alison Dufresne ad20g09</v>
      </c>
      <c r="P1574" t="s">
        <v>2130</v>
      </c>
      <c r="Q1574" s="1">
        <f>'pure data'!C1574</f>
        <v>42460.375</v>
      </c>
      <c r="R1574" s="1">
        <f>'pure data'!L1574</f>
        <v>42460.416666666664</v>
      </c>
      <c r="S1574" t="str">
        <f>'pure data'!F1574 &amp; "@soton.ac.uk"</f>
        <v>ad20g09@soton.ac.uk</v>
      </c>
      <c r="T1574">
        <f>'pure data'!B1574</f>
        <v>503039</v>
      </c>
      <c r="U1574" t="str">
        <f>'pure data'!R1574</f>
        <v>2016/3</v>
      </c>
      <c r="V1574" t="str">
        <f>'pure data'!M1574</f>
        <v>W. Keum</v>
      </c>
    </row>
    <row r="1575" spans="2:22" x14ac:dyDescent="0.2">
      <c r="B1575" t="str">
        <f>'pure data'!A1575</f>
        <v>Printer 29</v>
      </c>
      <c r="C1575">
        <f>'pure data'!G1575</f>
        <v>426309211</v>
      </c>
      <c r="D1575" s="13">
        <f>'pure data'!H1575</f>
        <v>0.125</v>
      </c>
      <c r="E1575">
        <f>'pure data'!I1575</f>
        <v>30.5</v>
      </c>
      <c r="F1575">
        <f>'pure data'!J1575</f>
        <v>8</v>
      </c>
      <c r="G1575" t="str">
        <f>'pure data'!K1575</f>
        <v>No</v>
      </c>
      <c r="H1575" t="str">
        <f>'pure data'!M1575</f>
        <v>W. Keum</v>
      </c>
      <c r="I1575" t="str">
        <f>'pure data'!N1575</f>
        <v>undergraduate</v>
      </c>
      <c r="J1575" t="str">
        <f>'pure data'!O1575</f>
        <v>FEEG3003 - IP 11</v>
      </c>
      <c r="K1575">
        <f>'pure data'!P1575</f>
        <v>510671104</v>
      </c>
      <c r="L1575">
        <f>'pure data'!Q1575</f>
        <v>0</v>
      </c>
      <c r="M1575" t="str">
        <f>'pure data'!T1575</f>
        <v>yes</v>
      </c>
      <c r="N1575" t="str">
        <f>'pure data'!D1575</f>
        <v>Use</v>
      </c>
      <c r="O1575" t="str">
        <f>'pure data'!E1575 &amp; " " &amp; 'pure data'!F1575</f>
        <v>Nurdaulet Sagyndyk ns11g13</v>
      </c>
      <c r="P1575" t="s">
        <v>2130</v>
      </c>
      <c r="Q1575" s="1">
        <f>'pure data'!C1575</f>
        <v>42460.375</v>
      </c>
      <c r="R1575" s="1">
        <f>'pure data'!L1575</f>
        <v>42460.5</v>
      </c>
      <c r="S1575" t="str">
        <f>'pure data'!F1575 &amp; "@soton.ac.uk"</f>
        <v>ns11g13@soton.ac.uk</v>
      </c>
      <c r="T1575">
        <f>'pure data'!B1575</f>
        <v>508733</v>
      </c>
      <c r="U1575" t="str">
        <f>'pure data'!R1575</f>
        <v>2016/3</v>
      </c>
      <c r="V1575" t="str">
        <f>'pure data'!M1575</f>
        <v>W. Keum</v>
      </c>
    </row>
    <row r="1576" spans="2:22" x14ac:dyDescent="0.2">
      <c r="B1576" t="str">
        <f>'pure data'!A1576</f>
        <v>Printer 30</v>
      </c>
      <c r="C1576">
        <f>'pure data'!G1576</f>
        <v>424854565</v>
      </c>
      <c r="D1576" s="13">
        <f>'pure data'!H1576</f>
        <v>0.5</v>
      </c>
      <c r="E1576">
        <f>'pure data'!I1576</f>
        <v>120</v>
      </c>
      <c r="F1576">
        <f>'pure data'!J1576</f>
        <v>24</v>
      </c>
      <c r="G1576" t="str">
        <f>'pure data'!K1576</f>
        <v>No</v>
      </c>
      <c r="H1576" t="str">
        <f>'pure data'!M1576</f>
        <v>W. Keum</v>
      </c>
      <c r="I1576" t="str">
        <f>'pure data'!N1576</f>
        <v>undergraduate</v>
      </c>
      <c r="J1576" t="str">
        <f>'pure data'!O1576</f>
        <v>FEEG3003 - IP 38</v>
      </c>
      <c r="K1576">
        <f>'pure data'!P1576</f>
        <v>510671108</v>
      </c>
      <c r="L1576">
        <f>'pure data'!Q1576</f>
        <v>0</v>
      </c>
      <c r="M1576" t="str">
        <f>'pure data'!T1576</f>
        <v>yes</v>
      </c>
      <c r="N1576" t="str">
        <f>'pure data'!D1576</f>
        <v>Use</v>
      </c>
      <c r="O1576" t="str">
        <f>'pure data'!E1576 &amp; " " &amp; 'pure data'!F1576</f>
        <v>M. G. B. mgb3g11</v>
      </c>
      <c r="P1576" t="s">
        <v>2130</v>
      </c>
      <c r="Q1576" s="1">
        <f>'pure data'!C1576</f>
        <v>42465.458333333336</v>
      </c>
      <c r="R1576" s="1">
        <f>'pure data'!L1576</f>
        <v>42465.958333333336</v>
      </c>
      <c r="S1576" t="str">
        <f>'pure data'!F1576 &amp; "@soton.ac.uk"</f>
        <v>mgb3g11@soton.ac.uk</v>
      </c>
      <c r="T1576">
        <f>'pure data'!B1576</f>
        <v>508579</v>
      </c>
      <c r="U1576" t="str">
        <f>'pure data'!R1576</f>
        <v>2016/4</v>
      </c>
      <c r="V1576" t="str">
        <f>'pure data'!M1576</f>
        <v>W. Keum</v>
      </c>
    </row>
    <row r="1577" spans="2:22" x14ac:dyDescent="0.2">
      <c r="B1577" t="str">
        <f>'pure data'!A1577</f>
        <v>Printer 30</v>
      </c>
      <c r="C1577">
        <f>'pure data'!G1577</f>
        <v>26202751</v>
      </c>
      <c r="D1577" s="13">
        <f>'pure data'!H1577</f>
        <v>8.3333333333333329E-2</v>
      </c>
      <c r="E1577">
        <f>'pure data'!I1577</f>
        <v>20</v>
      </c>
      <c r="F1577">
        <f>'pure data'!J1577</f>
        <v>5</v>
      </c>
      <c r="G1577" t="str">
        <f>'pure data'!K1577</f>
        <v>No</v>
      </c>
      <c r="H1577" t="str">
        <f>'pure data'!M1577</f>
        <v>W. Keum</v>
      </c>
      <c r="I1577" t="str">
        <f>'pure data'!N1577</f>
        <v>postgraduate</v>
      </c>
      <c r="J1577" t="str">
        <f>'pure data'!O1577</f>
        <v>FEEG3003 - IP 144</v>
      </c>
      <c r="K1577">
        <f>'pure data'!P1577</f>
        <v>510671108</v>
      </c>
      <c r="L1577">
        <f>'pure data'!Q1577</f>
        <v>0</v>
      </c>
      <c r="M1577" t="str">
        <f>'pure data'!T1577</f>
        <v>yes</v>
      </c>
      <c r="N1577" t="str">
        <f>'pure data'!D1577</f>
        <v>Use</v>
      </c>
      <c r="O1577" t="str">
        <f>'pure data'!E1577 &amp; " " &amp; 'pure data'!F1577</f>
        <v>Chin Ho Chan chc3g13</v>
      </c>
      <c r="P1577" t="s">
        <v>2130</v>
      </c>
      <c r="Q1577" s="1">
        <f>'pure data'!C1577</f>
        <v>42465.375</v>
      </c>
      <c r="R1577" s="1">
        <f>'pure data'!L1577</f>
        <v>42465.458333333336</v>
      </c>
      <c r="S1577" t="str">
        <f>'pure data'!F1577 &amp; "@soton.ac.uk"</f>
        <v>chc3g13@soton.ac.uk</v>
      </c>
      <c r="T1577">
        <f>'pure data'!B1577</f>
        <v>508579</v>
      </c>
      <c r="U1577" t="str">
        <f>'pure data'!R1577</f>
        <v>2016/4</v>
      </c>
      <c r="V1577" t="str">
        <f>'pure data'!M1577</f>
        <v>W. Keum</v>
      </c>
    </row>
    <row r="1578" spans="2:22" x14ac:dyDescent="0.2">
      <c r="B1578" t="str">
        <f>'pure data'!A1578</f>
        <v>Printer 29</v>
      </c>
      <c r="C1578">
        <f>'pure data'!G1578</f>
        <v>425457365</v>
      </c>
      <c r="D1578" s="13">
        <f>'pure data'!H1578</f>
        <v>2.7083333333333334E-2</v>
      </c>
      <c r="E1578">
        <f>'pure data'!I1578</f>
        <v>20.3</v>
      </c>
      <c r="F1578">
        <f>'pure data'!J1578</f>
        <v>2</v>
      </c>
      <c r="G1578" t="str">
        <f>'pure data'!K1578</f>
        <v>No</v>
      </c>
      <c r="H1578" t="str">
        <f>'pure data'!M1578</f>
        <v>E. Kartaki</v>
      </c>
      <c r="I1578" t="str">
        <f>'pure data'!N1578</f>
        <v>undergraduate</v>
      </c>
      <c r="J1578" t="str">
        <f>'pure data'!O1578</f>
        <v>FEEG6012 - GDP 27</v>
      </c>
      <c r="K1578">
        <f>'pure data'!P1578</f>
        <v>510667101</v>
      </c>
      <c r="L1578" t="str">
        <f>'pure data'!Q1578</f>
        <v>video requested</v>
      </c>
      <c r="M1578" t="str">
        <f>'pure data'!T1578</f>
        <v>yes</v>
      </c>
      <c r="N1578" t="str">
        <f>'pure data'!D1578</f>
        <v>Use</v>
      </c>
      <c r="O1578" t="str">
        <f>'pure data'!E1578 &amp; " " &amp; 'pure data'!F1578</f>
        <v>J. T. jt14g12</v>
      </c>
      <c r="P1578" t="s">
        <v>2130</v>
      </c>
      <c r="Q1578" s="1">
        <f>'pure data'!C1578</f>
        <v>42466.375</v>
      </c>
      <c r="R1578" s="1">
        <f>'pure data'!L1578</f>
        <v>42466.402083333334</v>
      </c>
      <c r="S1578" t="str">
        <f>'pure data'!F1578 &amp; "@soton.ac.uk"</f>
        <v>jt14g12@soton.ac.uk</v>
      </c>
      <c r="T1578">
        <f>'pure data'!B1578</f>
        <v>508733</v>
      </c>
      <c r="U1578" t="str">
        <f>'pure data'!R1578</f>
        <v>2016/4</v>
      </c>
      <c r="V1578" t="str">
        <f>'pure data'!M1578</f>
        <v>E. Kartaki</v>
      </c>
    </row>
    <row r="1579" spans="2:22" x14ac:dyDescent="0.2">
      <c r="B1579" t="str">
        <f>'pure data'!A1579</f>
        <v>Printer 31</v>
      </c>
      <c r="C1579">
        <f>'pure data'!G1579</f>
        <v>328145887</v>
      </c>
      <c r="D1579" s="13">
        <f>'pure data'!H1579</f>
        <v>4.9305555555555554E-2</v>
      </c>
      <c r="E1579">
        <f>'pure data'!I1579</f>
        <v>11.1</v>
      </c>
      <c r="F1579">
        <f>'pure data'!J1579</f>
        <v>3</v>
      </c>
      <c r="G1579" t="str">
        <f>'pure data'!K1579</f>
        <v>No</v>
      </c>
      <c r="H1579" t="str">
        <f>'pure data'!M1579</f>
        <v>E. Kartaki</v>
      </c>
      <c r="I1579" t="str">
        <f>'pure data'!N1579</f>
        <v>postgraduate</v>
      </c>
      <c r="J1579" t="str">
        <f>'pure data'!O1579</f>
        <v>MSc project</v>
      </c>
      <c r="K1579">
        <f>'pure data'!P1579</f>
        <v>510672104</v>
      </c>
      <c r="L1579">
        <f>'pure data'!Q1579</f>
        <v>0</v>
      </c>
      <c r="M1579" t="str">
        <f>'pure data'!T1579</f>
        <v>yes</v>
      </c>
      <c r="N1579" t="str">
        <f>'pure data'!D1579</f>
        <v>Use</v>
      </c>
      <c r="O1579" t="str">
        <f>'pure data'!E1579 &amp; " " &amp; 'pure data'!F1579</f>
        <v>D. J. F. djf1n14</v>
      </c>
      <c r="P1579" t="s">
        <v>2130</v>
      </c>
      <c r="Q1579" s="1">
        <f>'pure data'!C1579</f>
        <v>42466.375</v>
      </c>
      <c r="R1579" s="1">
        <f>'pure data'!L1579</f>
        <v>42466.424305555556</v>
      </c>
      <c r="S1579" t="str">
        <f>'pure data'!F1579 &amp; "@soton.ac.uk"</f>
        <v>djf1n14@soton.ac.uk</v>
      </c>
      <c r="T1579">
        <f>'pure data'!B1579</f>
        <v>508611</v>
      </c>
      <c r="U1579" t="str">
        <f>'pure data'!R1579</f>
        <v>2016/4</v>
      </c>
      <c r="V1579" t="str">
        <f>'pure data'!M1579</f>
        <v>E. Kartaki</v>
      </c>
    </row>
    <row r="1580" spans="2:22" x14ac:dyDescent="0.2">
      <c r="B1580" t="str">
        <f>'pure data'!A1580</f>
        <v>Printer 24</v>
      </c>
      <c r="C1580">
        <f>'pure data'!G1580</f>
        <v>226197278</v>
      </c>
      <c r="D1580" s="13">
        <f>'pure data'!H1580</f>
        <v>0.15416666666666667</v>
      </c>
      <c r="E1580">
        <f>'pure data'!I1580</f>
        <v>171</v>
      </c>
      <c r="F1580">
        <f>'pure data'!J1580</f>
        <v>16</v>
      </c>
      <c r="G1580" t="str">
        <f>'pure data'!K1580</f>
        <v>No</v>
      </c>
      <c r="H1580" t="str">
        <f>'pure data'!M1580</f>
        <v>E. Kartaki</v>
      </c>
      <c r="I1580" t="str">
        <f>'pure data'!N1580</f>
        <v>postgraduate</v>
      </c>
      <c r="J1580" t="str">
        <f>'pure data'!O1580</f>
        <v>PhD project</v>
      </c>
      <c r="K1580">
        <f>'pure data'!P1580</f>
        <v>511019257</v>
      </c>
      <c r="L1580">
        <f>'pure data'!Q1580</f>
        <v>0</v>
      </c>
      <c r="M1580" t="str">
        <f>'pure data'!T1580</f>
        <v>yes</v>
      </c>
      <c r="N1580" t="str">
        <f>'pure data'!D1580</f>
        <v>Use</v>
      </c>
      <c r="O1580" t="str">
        <f>'pure data'!E1580 &amp; " " &amp; 'pure data'!F1580</f>
        <v>A. M. I. Y. amiy1g14</v>
      </c>
      <c r="P1580" t="s">
        <v>2130</v>
      </c>
      <c r="Q1580" s="1">
        <f>'pure data'!C1580</f>
        <v>42466.375</v>
      </c>
      <c r="R1580" s="1">
        <f>'pure data'!L1580</f>
        <v>42466.529166666667</v>
      </c>
      <c r="S1580" t="str">
        <f>'pure data'!F1580 &amp; "@soton.ac.uk"</f>
        <v>amiy1g14@soton.ac.uk</v>
      </c>
      <c r="T1580">
        <f>'pure data'!B1580</f>
        <v>503039</v>
      </c>
      <c r="U1580" t="str">
        <f>'pure data'!R1580</f>
        <v>2016/4</v>
      </c>
      <c r="V1580" t="str">
        <f>'pure data'!M1580</f>
        <v>E. Kartaki</v>
      </c>
    </row>
    <row r="1581" spans="2:22" x14ac:dyDescent="0.2">
      <c r="B1581" t="str">
        <f>'pure data'!A1581</f>
        <v>Printer 28</v>
      </c>
      <c r="C1581">
        <f>'pure data'!G1581</f>
        <v>426001799</v>
      </c>
      <c r="D1581" s="13">
        <f>'pure data'!H1581</f>
        <v>0.3444444444444445</v>
      </c>
      <c r="E1581">
        <f>'pure data'!I1581</f>
        <v>120.4</v>
      </c>
      <c r="F1581">
        <f>'pure data'!J1581</f>
        <v>18.5</v>
      </c>
      <c r="G1581" t="str">
        <f>'pure data'!K1581</f>
        <v>No</v>
      </c>
      <c r="H1581" t="str">
        <f>'pure data'!M1581</f>
        <v>E. Kartaki</v>
      </c>
      <c r="I1581" t="str">
        <f>'pure data'!N1581</f>
        <v>undergraduate</v>
      </c>
      <c r="J1581" t="str">
        <f>'pure data'!O1581</f>
        <v>FEEG3003 - IP 3</v>
      </c>
      <c r="K1581">
        <f>'pure data'!P1581</f>
        <v>510671108</v>
      </c>
      <c r="L1581">
        <f>'pure data'!Q1581</f>
        <v>0</v>
      </c>
      <c r="M1581" t="str">
        <f>'pure data'!T1581</f>
        <v>yes</v>
      </c>
      <c r="N1581" t="str">
        <f>'pure data'!D1581</f>
        <v>Use</v>
      </c>
      <c r="O1581" t="str">
        <f>'pure data'!E1581 &amp; " " &amp; 'pure data'!F1581</f>
        <v>Patrick Ludwig Fenou Kengne plfk1g13</v>
      </c>
      <c r="P1581" t="s">
        <v>2130</v>
      </c>
      <c r="Q1581" s="1">
        <f>'pure data'!C1581</f>
        <v>42466.375</v>
      </c>
      <c r="R1581" s="1">
        <f>'pure data'!L1581</f>
        <v>42466.719444444447</v>
      </c>
      <c r="S1581" t="str">
        <f>'pure data'!F1581 &amp; "@soton.ac.uk"</f>
        <v>plfk1g13@soton.ac.uk</v>
      </c>
      <c r="T1581">
        <f>'pure data'!B1581</f>
        <v>503090</v>
      </c>
      <c r="U1581" t="str">
        <f>'pure data'!R1581</f>
        <v>2016/4</v>
      </c>
      <c r="V1581" t="str">
        <f>'pure data'!M1581</f>
        <v>E. Kartaki</v>
      </c>
    </row>
    <row r="1582" spans="2:22" x14ac:dyDescent="0.2">
      <c r="B1582" t="str">
        <f>'pure data'!A1582</f>
        <v>Printer 11</v>
      </c>
      <c r="C1582">
        <f>'pure data'!G1582</f>
        <v>426788411</v>
      </c>
      <c r="D1582" s="13">
        <f>'pure data'!H1582</f>
        <v>4.027777777777778E-2</v>
      </c>
      <c r="E1582">
        <f>'pure data'!I1582</f>
        <v>11.1</v>
      </c>
      <c r="F1582">
        <f>'pure data'!J1582</f>
        <v>2.5</v>
      </c>
      <c r="G1582" t="str">
        <f>'pure data'!K1582</f>
        <v>No</v>
      </c>
      <c r="H1582" t="str">
        <f>'pure data'!M1582</f>
        <v>E. Kartaki</v>
      </c>
      <c r="I1582" t="str">
        <f>'pure data'!N1582</f>
        <v>undergraduate</v>
      </c>
      <c r="J1582" t="str">
        <f>'pure data'!O1582</f>
        <v>FEEG2001 - Eurobot 11</v>
      </c>
      <c r="K1582">
        <f>'pure data'!P1582</f>
        <v>510312110</v>
      </c>
      <c r="L1582">
        <f>'pure data'!Q1582</f>
        <v>0</v>
      </c>
      <c r="M1582" t="str">
        <f>'pure data'!T1582</f>
        <v>yes</v>
      </c>
      <c r="N1582" t="str">
        <f>'pure data'!D1582</f>
        <v>Use</v>
      </c>
      <c r="O1582" t="str">
        <f>'pure data'!E1582 &amp; " " &amp; 'pure data'!F1582</f>
        <v>Owen Burnell ogb1g14</v>
      </c>
      <c r="P1582" t="s">
        <v>2130</v>
      </c>
      <c r="Q1582" s="1">
        <f>'pure data'!C1582</f>
        <v>42466.375</v>
      </c>
      <c r="R1582" s="1">
        <f>'pure data'!L1582</f>
        <v>42466.415277777778</v>
      </c>
      <c r="S1582" t="str">
        <f>'pure data'!F1582 &amp; "@soton.ac.uk"</f>
        <v>ogb1g14@soton.ac.uk</v>
      </c>
      <c r="T1582">
        <f>'pure data'!B1582</f>
        <v>80215</v>
      </c>
      <c r="U1582" t="str">
        <f>'pure data'!R1582</f>
        <v>2016/4</v>
      </c>
      <c r="V1582" t="str">
        <f>'pure data'!M1582</f>
        <v>E. Kartaki</v>
      </c>
    </row>
    <row r="1583" spans="2:22" x14ac:dyDescent="0.2">
      <c r="B1583" t="str">
        <f>'pure data'!A1583</f>
        <v>Printer 29</v>
      </c>
      <c r="C1583">
        <f>'pure data'!G1583</f>
        <v>426001799</v>
      </c>
      <c r="D1583" s="13">
        <f>'pure data'!H1583</f>
        <v>0.65625</v>
      </c>
      <c r="E1583">
        <f>'pure data'!I1583</f>
        <v>360.3</v>
      </c>
      <c r="F1583">
        <f>'pure data'!J1583</f>
        <v>42</v>
      </c>
      <c r="G1583" t="str">
        <f>'pure data'!K1583</f>
        <v>No</v>
      </c>
      <c r="H1583" t="str">
        <f>'pure data'!M1583</f>
        <v>K. Crawford</v>
      </c>
      <c r="I1583" t="str">
        <f>'pure data'!N1583</f>
        <v>undergraduate</v>
      </c>
      <c r="J1583" t="str">
        <f>'pure data'!O1583</f>
        <v>FEEG3003 - IP 99</v>
      </c>
      <c r="K1583">
        <f>'pure data'!P1583</f>
        <v>510671108</v>
      </c>
      <c r="L1583" t="str">
        <f>'pure data'!Q1583</f>
        <v>reprint of failed one submited through online service</v>
      </c>
      <c r="M1583" t="str">
        <f>'pure data'!T1583</f>
        <v>no</v>
      </c>
      <c r="N1583" t="str">
        <f>'pure data'!D1583</f>
        <v>Use</v>
      </c>
      <c r="O1583" t="str">
        <f>'pure data'!E1583 &amp; " " &amp; 'pure data'!F1583</f>
        <v>Patrick Ludwig Fenou Kengne plfk1g13</v>
      </c>
      <c r="P1583" t="s">
        <v>2130</v>
      </c>
      <c r="Q1583" s="1">
        <f>'pure data'!C1583</f>
        <v>42466.402083333334</v>
      </c>
      <c r="R1583" s="1">
        <f>'pure data'!L1583</f>
        <v>42466.467708333337</v>
      </c>
      <c r="S1583" t="str">
        <f>'pure data'!F1583 &amp; "@soton.ac.uk"</f>
        <v>plfk1g13@soton.ac.uk</v>
      </c>
      <c r="T1583">
        <f>'pure data'!B1583</f>
        <v>508733</v>
      </c>
      <c r="U1583" t="str">
        <f>'pure data'!R1583</f>
        <v>2016/4</v>
      </c>
      <c r="V1583" t="str">
        <f>'pure data'!M1583</f>
        <v>K. Crawford</v>
      </c>
    </row>
    <row r="1584" spans="2:22" x14ac:dyDescent="0.2">
      <c r="B1584" t="str">
        <f>'pure data'!A1584</f>
        <v>Printer 22</v>
      </c>
      <c r="C1584">
        <f>'pure data'!G1584</f>
        <v>427051803</v>
      </c>
      <c r="D1584" s="13">
        <f>'pure data'!H1584</f>
        <v>6.1111111111111116E-2</v>
      </c>
      <c r="E1584">
        <f>'pure data'!I1584</f>
        <v>31.2</v>
      </c>
      <c r="F1584">
        <f>'pure data'!J1584</f>
        <v>4</v>
      </c>
      <c r="G1584" t="str">
        <f>'pure data'!K1584</f>
        <v>No</v>
      </c>
      <c r="H1584" t="str">
        <f>'pure data'!M1584</f>
        <v>F. Xie</v>
      </c>
      <c r="I1584" t="str">
        <f>'pure data'!N1584</f>
        <v>undergraduate</v>
      </c>
      <c r="J1584" t="str">
        <f>'pure data'!O1584</f>
        <v>FEEG2001 - Eurobot 9</v>
      </c>
      <c r="K1584">
        <f>'pure data'!P1584</f>
        <v>510671104</v>
      </c>
      <c r="L1584">
        <f>'pure data'!Q1584</f>
        <v>0</v>
      </c>
      <c r="M1584" t="str">
        <f>'pure data'!T1584</f>
        <v>yes</v>
      </c>
      <c r="N1584" t="str">
        <f>'pure data'!D1584</f>
        <v>Use</v>
      </c>
      <c r="O1584" t="str">
        <f>'pure data'!E1584 &amp; " " &amp; 'pure data'!F1584</f>
        <v>A. W. aw13g12</v>
      </c>
      <c r="P1584" t="s">
        <v>2130</v>
      </c>
      <c r="Q1584" s="1">
        <f>'pure data'!C1584</f>
        <v>42466.375</v>
      </c>
      <c r="R1584" s="1">
        <f>'pure data'!L1584</f>
        <v>42466.436111111114</v>
      </c>
      <c r="S1584" t="str">
        <f>'pure data'!F1584 &amp; "@soton.ac.uk"</f>
        <v>aw13g12@soton.ac.uk</v>
      </c>
      <c r="T1584">
        <f>'pure data'!B1584</f>
        <v>84047</v>
      </c>
      <c r="U1584" t="str">
        <f>'pure data'!R1584</f>
        <v>2016/4</v>
      </c>
      <c r="V1584" t="str">
        <f>'pure data'!M1584</f>
        <v>F. Xie</v>
      </c>
    </row>
    <row r="1585" spans="2:22" x14ac:dyDescent="0.2">
      <c r="B1585" t="str">
        <f>'pure data'!A1585</f>
        <v>Printer 28</v>
      </c>
      <c r="C1585">
        <f>'pure data'!G1585</f>
        <v>426202751</v>
      </c>
      <c r="D1585" s="13">
        <f>'pure data'!H1585</f>
        <v>5.9027777777777783E-2</v>
      </c>
      <c r="E1585">
        <f>'pure data'!I1585</f>
        <v>4.5</v>
      </c>
      <c r="F1585">
        <f>'pure data'!J1585</f>
        <v>2.5</v>
      </c>
      <c r="G1585" t="str">
        <f>'pure data'!K1585</f>
        <v>No</v>
      </c>
      <c r="H1585" t="str">
        <f>'pure data'!M1585</f>
        <v>F. Xie</v>
      </c>
      <c r="I1585" t="str">
        <f>'pure data'!N1585</f>
        <v>undergraduate</v>
      </c>
      <c r="J1585" t="str">
        <f>'pure data'!O1585</f>
        <v>FEEG3003 - IP 99</v>
      </c>
      <c r="K1585">
        <f>'pure data'!P1585</f>
        <v>510671108</v>
      </c>
      <c r="L1585">
        <f>'pure data'!Q1585</f>
        <v>0</v>
      </c>
      <c r="M1585" t="str">
        <f>'pure data'!T1585</f>
        <v>yes</v>
      </c>
      <c r="N1585" t="str">
        <f>'pure data'!D1585</f>
        <v>Use</v>
      </c>
      <c r="O1585" t="str">
        <f>'pure data'!E1585 &amp; " " &amp; 'pure data'!F1585</f>
        <v>Chin Ho Chan chc3g13</v>
      </c>
      <c r="P1585" t="s">
        <v>2130</v>
      </c>
      <c r="Q1585" s="1">
        <f>'pure data'!C1585</f>
        <v>42466.719444444447</v>
      </c>
      <c r="R1585" s="1">
        <f>'pure data'!L1585</f>
        <v>42466.778472222228</v>
      </c>
      <c r="S1585" t="str">
        <f>'pure data'!F1585 &amp; "@soton.ac.uk"</f>
        <v>chc3g13@soton.ac.uk</v>
      </c>
      <c r="T1585">
        <f>'pure data'!B1585</f>
        <v>503090</v>
      </c>
      <c r="U1585" t="str">
        <f>'pure data'!R1585</f>
        <v>2016/4</v>
      </c>
      <c r="V1585" t="str">
        <f>'pure data'!M1585</f>
        <v>F. Xie</v>
      </c>
    </row>
    <row r="1586" spans="2:22" x14ac:dyDescent="0.2">
      <c r="B1586" t="str">
        <f>'pure data'!A1586</f>
        <v>Printer 21</v>
      </c>
      <c r="C1586">
        <f>'pure data'!G1586</f>
        <v>426538873</v>
      </c>
      <c r="D1586" s="13">
        <f>'pure data'!H1586</f>
        <v>4.9999999999999996E-2</v>
      </c>
      <c r="E1586">
        <f>'pure data'!I1586</f>
        <v>15.4</v>
      </c>
      <c r="F1586">
        <f>'pure data'!J1586</f>
        <v>3</v>
      </c>
      <c r="G1586" t="str">
        <f>'pure data'!K1586</f>
        <v>No</v>
      </c>
      <c r="H1586" t="str">
        <f>'pure data'!M1586</f>
        <v>F. Xie</v>
      </c>
      <c r="I1586" t="str">
        <f>'pure data'!N1586</f>
        <v>undergraduate</v>
      </c>
      <c r="J1586" t="str">
        <f>'pure data'!O1586</f>
        <v>FEEG3003 - IP 99</v>
      </c>
      <c r="K1586">
        <f>'pure data'!P1586</f>
        <v>510671108</v>
      </c>
      <c r="L1586">
        <f>'pure data'!Q1586</f>
        <v>0</v>
      </c>
      <c r="M1586" t="str">
        <f>'pure data'!T1586</f>
        <v>yes</v>
      </c>
      <c r="N1586" t="str">
        <f>'pure data'!D1586</f>
        <v>Use</v>
      </c>
      <c r="O1586" t="str">
        <f>'pure data'!E1586 &amp; " " &amp; 'pure data'!F1586</f>
        <v>Kunal Jain kj2h12</v>
      </c>
      <c r="P1586" t="s">
        <v>2130</v>
      </c>
      <c r="Q1586" s="1">
        <f>'pure data'!C1586</f>
        <v>42466.375</v>
      </c>
      <c r="R1586" s="1">
        <f>'pure data'!L1586</f>
        <v>42466.425000000003</v>
      </c>
      <c r="S1586" t="str">
        <f>'pure data'!F1586 &amp; "@soton.ac.uk"</f>
        <v>kj2h12@soton.ac.uk</v>
      </c>
      <c r="T1586">
        <f>'pure data'!B1586</f>
        <v>63120</v>
      </c>
      <c r="U1586" t="str">
        <f>'pure data'!R1586</f>
        <v>2016/4</v>
      </c>
      <c r="V1586" t="str">
        <f>'pure data'!M1586</f>
        <v>F. Xie</v>
      </c>
    </row>
    <row r="1587" spans="2:22" x14ac:dyDescent="0.2">
      <c r="B1587" t="str">
        <f>'pure data'!A1587</f>
        <v>Printer 21</v>
      </c>
      <c r="C1587">
        <f>'pure data'!G1587</f>
        <v>426538873</v>
      </c>
      <c r="D1587" s="13">
        <f>'pure data'!H1587</f>
        <v>4.9999999999999996E-2</v>
      </c>
      <c r="E1587">
        <f>'pure data'!I1587</f>
        <v>15.4</v>
      </c>
      <c r="F1587">
        <f>'pure data'!J1587</f>
        <v>3</v>
      </c>
      <c r="G1587" t="str">
        <f>'pure data'!K1587</f>
        <v>No</v>
      </c>
      <c r="H1587" t="str">
        <f>'pure data'!M1587</f>
        <v>F. Xie</v>
      </c>
      <c r="I1587" t="str">
        <f>'pure data'!N1587</f>
        <v>undergraduate</v>
      </c>
      <c r="J1587" t="str">
        <f>'pure data'!O1587</f>
        <v>FEEG3003 - IP 99</v>
      </c>
      <c r="K1587">
        <f>'pure data'!P1587</f>
        <v>510671108</v>
      </c>
      <c r="L1587">
        <f>'pure data'!Q1587</f>
        <v>0</v>
      </c>
      <c r="M1587" t="str">
        <f>'pure data'!T1587</f>
        <v>yes</v>
      </c>
      <c r="N1587" t="str">
        <f>'pure data'!D1587</f>
        <v>Use</v>
      </c>
      <c r="O1587" t="str">
        <f>'pure data'!E1587 &amp; " " &amp; 'pure data'!F1587</f>
        <v>Kunal Jain kj2h12</v>
      </c>
      <c r="P1587" t="s">
        <v>2130</v>
      </c>
      <c r="Q1587" s="1">
        <f>'pure data'!C1587</f>
        <v>42466.425000000003</v>
      </c>
      <c r="R1587" s="1">
        <f>'pure data'!L1587</f>
        <v>42466.475000000006</v>
      </c>
      <c r="S1587" t="str">
        <f>'pure data'!F1587 &amp; "@soton.ac.uk"</f>
        <v>kj2h12@soton.ac.uk</v>
      </c>
      <c r="T1587">
        <f>'pure data'!B1587</f>
        <v>63120</v>
      </c>
      <c r="U1587" t="str">
        <f>'pure data'!R1587</f>
        <v>2016/4</v>
      </c>
      <c r="V1587" t="str">
        <f>'pure data'!M1587</f>
        <v>F. Xie</v>
      </c>
    </row>
    <row r="1588" spans="2:22" x14ac:dyDescent="0.2">
      <c r="B1588" t="str">
        <f>'pure data'!A1588</f>
        <v>Printer 22</v>
      </c>
      <c r="C1588">
        <f>'pure data'!G1588</f>
        <v>426202751</v>
      </c>
      <c r="D1588" s="13">
        <f>'pure data'!H1588</f>
        <v>1.3194444444444444E-2</v>
      </c>
      <c r="E1588">
        <f>'pure data'!I1588</f>
        <v>3.4</v>
      </c>
      <c r="F1588">
        <f>'pure data'!J1588</f>
        <v>1</v>
      </c>
      <c r="G1588" t="str">
        <f>'pure data'!K1588</f>
        <v>No</v>
      </c>
      <c r="H1588" t="str">
        <f>'pure data'!M1588</f>
        <v>F. Xie</v>
      </c>
      <c r="I1588" t="str">
        <f>'pure data'!N1588</f>
        <v>undergraduate</v>
      </c>
      <c r="J1588" t="str">
        <f>'pure data'!O1588</f>
        <v>FEEG3003 - IP 99</v>
      </c>
      <c r="K1588">
        <f>'pure data'!P1588</f>
        <v>510671108</v>
      </c>
      <c r="L1588">
        <f>'pure data'!Q1588</f>
        <v>0</v>
      </c>
      <c r="M1588" t="str">
        <f>'pure data'!T1588</f>
        <v>yes</v>
      </c>
      <c r="N1588" t="str">
        <f>'pure data'!D1588</f>
        <v>Use</v>
      </c>
      <c r="O1588" t="str">
        <f>'pure data'!E1588 &amp; " " &amp; 'pure data'!F1588</f>
        <v>Chin Ho Chan chc3g13</v>
      </c>
      <c r="P1588" t="s">
        <v>2130</v>
      </c>
      <c r="Q1588" s="1">
        <f>'pure data'!C1588</f>
        <v>42466.436111111114</v>
      </c>
      <c r="R1588" s="1">
        <f>'pure data'!L1588</f>
        <v>42466.449305555558</v>
      </c>
      <c r="S1588" t="str">
        <f>'pure data'!F1588 &amp; "@soton.ac.uk"</f>
        <v>chc3g13@soton.ac.uk</v>
      </c>
      <c r="T1588">
        <f>'pure data'!B1588</f>
        <v>84047</v>
      </c>
      <c r="U1588" t="str">
        <f>'pure data'!R1588</f>
        <v>2016/4</v>
      </c>
      <c r="V1588" t="str">
        <f>'pure data'!M1588</f>
        <v>F. Xie</v>
      </c>
    </row>
    <row r="1589" spans="2:22" x14ac:dyDescent="0.2">
      <c r="B1589" t="str">
        <f>'pure data'!A1589</f>
        <v>Printer 21</v>
      </c>
      <c r="C1589">
        <f>'pure data'!G1589</f>
        <v>426538873</v>
      </c>
      <c r="D1589" s="13">
        <f>'pure data'!H1589</f>
        <v>4.9999999999999996E-2</v>
      </c>
      <c r="E1589">
        <f>'pure data'!I1589</f>
        <v>15.4</v>
      </c>
      <c r="F1589">
        <f>'pure data'!J1589</f>
        <v>3</v>
      </c>
      <c r="G1589" t="str">
        <f>'pure data'!K1589</f>
        <v>No</v>
      </c>
      <c r="H1589" t="str">
        <f>'pure data'!M1589</f>
        <v>F. Xie</v>
      </c>
      <c r="I1589" t="str">
        <f>'pure data'!N1589</f>
        <v>undergraduate</v>
      </c>
      <c r="J1589" t="str">
        <f>'pure data'!O1589</f>
        <v>FEEG3003 - IP 99</v>
      </c>
      <c r="K1589">
        <f>'pure data'!P1589</f>
        <v>510671108</v>
      </c>
      <c r="L1589">
        <f>'pure data'!Q1589</f>
        <v>0</v>
      </c>
      <c r="M1589" t="str">
        <f>'pure data'!T1589</f>
        <v>yes</v>
      </c>
      <c r="N1589" t="str">
        <f>'pure data'!D1589</f>
        <v>Use</v>
      </c>
      <c r="O1589" t="str">
        <f>'pure data'!E1589 &amp; " " &amp; 'pure data'!F1589</f>
        <v>Kunal Jain kj2h12</v>
      </c>
      <c r="P1589" t="s">
        <v>2130</v>
      </c>
      <c r="Q1589" s="1">
        <f>'pure data'!C1589</f>
        <v>42466.475000000006</v>
      </c>
      <c r="R1589" s="1">
        <f>'pure data'!L1589</f>
        <v>42466.525000000009</v>
      </c>
      <c r="S1589" t="str">
        <f>'pure data'!F1589 &amp; "@soton.ac.uk"</f>
        <v>kj2h12@soton.ac.uk</v>
      </c>
      <c r="T1589">
        <f>'pure data'!B1589</f>
        <v>63120</v>
      </c>
      <c r="U1589" t="str">
        <f>'pure data'!R1589</f>
        <v>2016/4</v>
      </c>
      <c r="V1589" t="str">
        <f>'pure data'!M1589</f>
        <v>F. Xie</v>
      </c>
    </row>
    <row r="1590" spans="2:22" x14ac:dyDescent="0.2">
      <c r="B1590" t="str">
        <f>'pure data'!A1590</f>
        <v>Printer 21</v>
      </c>
      <c r="C1590">
        <f>'pure data'!G1590</f>
        <v>426538873</v>
      </c>
      <c r="D1590" s="13">
        <f>'pure data'!H1590</f>
        <v>4.9999999999999996E-2</v>
      </c>
      <c r="E1590">
        <f>'pure data'!I1590</f>
        <v>15.4</v>
      </c>
      <c r="F1590">
        <f>'pure data'!J1590</f>
        <v>3</v>
      </c>
      <c r="G1590" t="str">
        <f>'pure data'!K1590</f>
        <v>No</v>
      </c>
      <c r="H1590" t="str">
        <f>'pure data'!M1590</f>
        <v>F. Xie</v>
      </c>
      <c r="I1590" t="str">
        <f>'pure data'!N1590</f>
        <v>undergraduate</v>
      </c>
      <c r="J1590" t="str">
        <f>'pure data'!O1590</f>
        <v>FEEG3003 - IP 99</v>
      </c>
      <c r="K1590">
        <f>'pure data'!P1590</f>
        <v>510671108</v>
      </c>
      <c r="L1590">
        <f>'pure data'!Q1590</f>
        <v>0</v>
      </c>
      <c r="M1590" t="str">
        <f>'pure data'!T1590</f>
        <v>yes</v>
      </c>
      <c r="N1590" t="str">
        <f>'pure data'!D1590</f>
        <v>Use</v>
      </c>
      <c r="O1590" t="str">
        <f>'pure data'!E1590 &amp; " " &amp; 'pure data'!F1590</f>
        <v>Kunal Jain kj2h12</v>
      </c>
      <c r="P1590" t="s">
        <v>2130</v>
      </c>
      <c r="Q1590" s="1">
        <f>'pure data'!C1590</f>
        <v>42466.525000000009</v>
      </c>
      <c r="R1590" s="1">
        <f>'pure data'!L1590</f>
        <v>42466.575000000012</v>
      </c>
      <c r="S1590" t="str">
        <f>'pure data'!F1590 &amp; "@soton.ac.uk"</f>
        <v>kj2h12@soton.ac.uk</v>
      </c>
      <c r="T1590">
        <f>'pure data'!B1590</f>
        <v>63120</v>
      </c>
      <c r="U1590" t="str">
        <f>'pure data'!R1590</f>
        <v>2016/4</v>
      </c>
      <c r="V1590" t="str">
        <f>'pure data'!M1590</f>
        <v>F. Xie</v>
      </c>
    </row>
    <row r="1591" spans="2:22" x14ac:dyDescent="0.2">
      <c r="B1591" t="str">
        <f>'pure data'!A1591</f>
        <v>Printer 23</v>
      </c>
      <c r="C1591">
        <f>'pure data'!G1591</f>
        <v>427471101</v>
      </c>
      <c r="D1591" s="13">
        <f>'pure data'!H1591</f>
        <v>1.2499999999999999E-2</v>
      </c>
      <c r="E1591">
        <f>'pure data'!I1591</f>
        <v>2.9</v>
      </c>
      <c r="F1591">
        <f>'pure data'!J1591</f>
        <v>1</v>
      </c>
      <c r="G1591" t="str">
        <f>'pure data'!K1591</f>
        <v>No</v>
      </c>
      <c r="H1591" t="str">
        <f>'pure data'!M1591</f>
        <v>F. Xie</v>
      </c>
      <c r="I1591" t="str">
        <f>'pure data'!N1591</f>
        <v>undergraduate</v>
      </c>
      <c r="J1591" t="str">
        <f>'pure data'!O1591</f>
        <v>FEEG2001 - Eurobot 11</v>
      </c>
      <c r="K1591">
        <f>'pure data'!P1591</f>
        <v>510312110</v>
      </c>
      <c r="L1591">
        <f>'pure data'!Q1591</f>
        <v>0</v>
      </c>
      <c r="M1591" t="str">
        <f>'pure data'!T1591</f>
        <v>yes</v>
      </c>
      <c r="N1591" t="str">
        <f>'pure data'!D1591</f>
        <v>Use</v>
      </c>
      <c r="O1591" t="str">
        <f>'pure data'!E1591 &amp; " " &amp; 'pure data'!F1591</f>
        <v>A. A. aa13g14</v>
      </c>
      <c r="P1591" t="s">
        <v>2130</v>
      </c>
      <c r="Q1591" s="1">
        <f>'pure data'!C1591</f>
        <v>42466.375</v>
      </c>
      <c r="R1591" s="1">
        <f>'pure data'!L1591</f>
        <v>42466.387499999997</v>
      </c>
      <c r="S1591" t="str">
        <f>'pure data'!F1591 &amp; "@soton.ac.uk"</f>
        <v>aa13g14@soton.ac.uk</v>
      </c>
      <c r="T1591">
        <f>'pure data'!B1591</f>
        <v>82945</v>
      </c>
      <c r="U1591" t="str">
        <f>'pure data'!R1591</f>
        <v>2016/4</v>
      </c>
      <c r="V1591" t="str">
        <f>'pure data'!M1591</f>
        <v>F. Xie</v>
      </c>
    </row>
    <row r="1592" spans="2:22" x14ac:dyDescent="0.2">
      <c r="B1592" t="str">
        <f>'pure data'!A1592</f>
        <v>Printer 29</v>
      </c>
      <c r="C1592">
        <f>'pure data'!G1592</f>
        <v>225797983</v>
      </c>
      <c r="D1592" s="13">
        <f>'pure data'!H1592</f>
        <v>0.54166666666666663</v>
      </c>
      <c r="E1592">
        <f>'pure data'!I1592</f>
        <v>147.1</v>
      </c>
      <c r="F1592">
        <f>'pure data'!J1592</f>
        <v>33.5</v>
      </c>
      <c r="G1592" t="str">
        <f>'pure data'!K1592</f>
        <v>N/A</v>
      </c>
      <c r="H1592" t="str">
        <f>'pure data'!M1592</f>
        <v>F. Xie</v>
      </c>
      <c r="I1592" t="str">
        <f>'pure data'!N1592</f>
        <v>postgraduate</v>
      </c>
      <c r="J1592" t="str">
        <f>'pure data'!O1592</f>
        <v>Demonstrator</v>
      </c>
      <c r="K1592">
        <f>'pure data'!P1592</f>
        <v>515665101</v>
      </c>
      <c r="L1592">
        <f>'pure data'!Q1592</f>
        <v>0</v>
      </c>
      <c r="M1592" t="str">
        <f>'pure data'!T1592</f>
        <v>yes</v>
      </c>
      <c r="N1592" t="str">
        <f>'pure data'!D1592</f>
        <v>Use</v>
      </c>
      <c r="O1592" t="str">
        <f>'pure data'!E1592 &amp; " " &amp; 'pure data'!F1592</f>
        <v>L. E. M. lem1g12</v>
      </c>
      <c r="P1592" t="s">
        <v>2130</v>
      </c>
      <c r="Q1592" s="1">
        <f>'pure data'!C1592</f>
        <v>42466.467708333337</v>
      </c>
      <c r="R1592" s="1">
        <f>'pure data'!L1592</f>
        <v>42467.009375000001</v>
      </c>
      <c r="S1592" t="str">
        <f>'pure data'!F1592 &amp; "@soton.ac.uk"</f>
        <v>lem1g12@soton.ac.uk</v>
      </c>
      <c r="T1592">
        <f>'pure data'!B1592</f>
        <v>508733</v>
      </c>
      <c r="U1592" t="str">
        <f>'pure data'!R1592</f>
        <v>2016/4</v>
      </c>
      <c r="V1592" t="str">
        <f>'pure data'!M1592</f>
        <v>F. Xie</v>
      </c>
    </row>
    <row r="1593" spans="2:22" x14ac:dyDescent="0.2">
      <c r="B1593" t="str">
        <f>'pure data'!A1593</f>
        <v>Printer 28</v>
      </c>
      <c r="C1593">
        <f>'pure data'!G1593</f>
        <v>425256076</v>
      </c>
      <c r="D1593" s="13">
        <f>'pure data'!H1593</f>
        <v>0.17916666666666667</v>
      </c>
      <c r="E1593">
        <f>'pure data'!I1593</f>
        <v>58</v>
      </c>
      <c r="F1593">
        <f>'pure data'!J1593</f>
        <v>9.5</v>
      </c>
      <c r="G1593" t="str">
        <f>'pure data'!K1593</f>
        <v>No</v>
      </c>
      <c r="H1593" t="str">
        <f>'pure data'!M1593</f>
        <v>W. Keum</v>
      </c>
      <c r="I1593" t="str">
        <f>'pure data'!N1593</f>
        <v>undergraduate</v>
      </c>
      <c r="J1593" t="str">
        <f>'pure data'!O1593</f>
        <v>FEEG6012 - GDP 70</v>
      </c>
      <c r="K1593">
        <f>'pure data'!P1593</f>
        <v>510671108</v>
      </c>
      <c r="L1593">
        <f>'pure data'!Q1593</f>
        <v>0</v>
      </c>
      <c r="M1593" t="str">
        <f>'pure data'!T1593</f>
        <v>yes</v>
      </c>
      <c r="N1593" t="str">
        <f>'pure data'!D1593</f>
        <v>Use</v>
      </c>
      <c r="O1593" t="str">
        <f>'pure data'!E1593 &amp; " " &amp; 'pure data'!F1593</f>
        <v>Y. T. S. yts2g12</v>
      </c>
      <c r="P1593" t="s">
        <v>2130</v>
      </c>
      <c r="Q1593" s="1">
        <f>'pure data'!C1593</f>
        <v>42468.375</v>
      </c>
      <c r="R1593" s="1">
        <f>'pure data'!L1593</f>
        <v>42468.554166666669</v>
      </c>
      <c r="S1593" t="str">
        <f>'pure data'!F1593 &amp; "@soton.ac.uk"</f>
        <v>yts2g12@soton.ac.uk</v>
      </c>
      <c r="T1593">
        <f>'pure data'!B1593</f>
        <v>503090</v>
      </c>
      <c r="U1593" t="str">
        <f>'pure data'!R1593</f>
        <v>2016/4</v>
      </c>
      <c r="V1593" t="str">
        <f>'pure data'!M1593</f>
        <v>W. Keum</v>
      </c>
    </row>
    <row r="1594" spans="2:22" x14ac:dyDescent="0.2">
      <c r="B1594" t="str">
        <f>'pure data'!A1594</f>
        <v>Printer 28</v>
      </c>
      <c r="C1594">
        <f>'pure data'!G1594</f>
        <v>426351919</v>
      </c>
      <c r="D1594" s="13">
        <f>'pure data'!H1594</f>
        <v>0.625</v>
      </c>
      <c r="E1594">
        <f>'pure data'!I1594</f>
        <v>200</v>
      </c>
      <c r="F1594">
        <f>'pure data'!J1594</f>
        <v>32.5</v>
      </c>
      <c r="G1594" t="str">
        <f>'pure data'!K1594</f>
        <v>No</v>
      </c>
      <c r="H1594" t="str">
        <f>'pure data'!M1594</f>
        <v>W. Keum</v>
      </c>
      <c r="I1594" t="str">
        <f>'pure data'!N1594</f>
        <v>undergraduate</v>
      </c>
      <c r="J1594" t="str">
        <f>'pure data'!O1594</f>
        <v>FEEG3003 - IP 609</v>
      </c>
      <c r="K1594">
        <f>'pure data'!P1594</f>
        <v>510671108</v>
      </c>
      <c r="L1594">
        <f>'pure data'!Q1594</f>
        <v>0</v>
      </c>
      <c r="M1594" t="str">
        <f>'pure data'!T1594</f>
        <v>yes</v>
      </c>
      <c r="N1594" t="str">
        <f>'pure data'!D1594</f>
        <v>Use</v>
      </c>
      <c r="O1594" t="str">
        <f>'pure data'!E1594 &amp; " " &amp; 'pure data'!F1594</f>
        <v>M. A. M. A. mama2g13</v>
      </c>
      <c r="P1594" t="s">
        <v>2130</v>
      </c>
      <c r="Q1594" s="1">
        <f>'pure data'!C1594</f>
        <v>42471.375</v>
      </c>
      <c r="R1594" s="1">
        <f>'pure data'!L1594</f>
        <v>42472</v>
      </c>
      <c r="S1594" t="str">
        <f>'pure data'!F1594 &amp; "@soton.ac.uk"</f>
        <v>mama2g13@soton.ac.uk</v>
      </c>
      <c r="T1594">
        <f>'pure data'!B1594</f>
        <v>503090</v>
      </c>
      <c r="U1594" t="str">
        <f>'pure data'!R1594</f>
        <v>2016/4</v>
      </c>
      <c r="V1594" t="str">
        <f>'pure data'!M1594</f>
        <v>W. Keum</v>
      </c>
    </row>
    <row r="1595" spans="2:22" x14ac:dyDescent="0.2">
      <c r="B1595" t="str">
        <f>'pure data'!A1595</f>
        <v>Printer 31</v>
      </c>
      <c r="C1595">
        <f>'pure data'!G1595</f>
        <v>424854565</v>
      </c>
      <c r="D1595" s="13">
        <f>'pure data'!H1595</f>
        <v>1.25</v>
      </c>
      <c r="E1595">
        <f>'pure data'!I1595</f>
        <v>300</v>
      </c>
      <c r="F1595">
        <f>'pure data'!J1595</f>
        <v>60</v>
      </c>
      <c r="G1595" t="str">
        <f>'pure data'!K1595</f>
        <v>No</v>
      </c>
      <c r="H1595" t="str">
        <f>'pure data'!M1595</f>
        <v>W. Keum</v>
      </c>
      <c r="I1595" t="str">
        <f>'pure data'!N1595</f>
        <v>undergraduate</v>
      </c>
      <c r="J1595" t="str">
        <f>'pure data'!O1595</f>
        <v>FEEG3003 - IP 38</v>
      </c>
      <c r="K1595">
        <f>'pure data'!P1595</f>
        <v>510671108</v>
      </c>
      <c r="L1595">
        <f>'pure data'!Q1595</f>
        <v>0</v>
      </c>
      <c r="M1595" t="str">
        <f>'pure data'!T1595</f>
        <v>yes</v>
      </c>
      <c r="N1595" t="str">
        <f>'pure data'!D1595</f>
        <v>Use</v>
      </c>
      <c r="O1595" t="str">
        <f>'pure data'!E1595 &amp; " " &amp; 'pure data'!F1595</f>
        <v>M. G. B. mgb3g11</v>
      </c>
      <c r="P1595" t="s">
        <v>2130</v>
      </c>
      <c r="Q1595" s="1">
        <f>'pure data'!C1595</f>
        <v>42471.375</v>
      </c>
      <c r="R1595" s="1">
        <f>'pure data'!L1595</f>
        <v>42472.625</v>
      </c>
      <c r="S1595" t="str">
        <f>'pure data'!F1595 &amp; "@soton.ac.uk"</f>
        <v>mgb3g11@soton.ac.uk</v>
      </c>
      <c r="T1595">
        <f>'pure data'!B1595</f>
        <v>508611</v>
      </c>
      <c r="U1595" t="str">
        <f>'pure data'!R1595</f>
        <v>2016/4</v>
      </c>
      <c r="V1595" t="str">
        <f>'pure data'!M1595</f>
        <v>W. Keum</v>
      </c>
    </row>
    <row r="1596" spans="2:22" x14ac:dyDescent="0.2">
      <c r="B1596" t="str">
        <f>'pure data'!A1596</f>
        <v>Printer 21</v>
      </c>
      <c r="C1596">
        <f>'pure data'!G1596</f>
        <v>426001799</v>
      </c>
      <c r="D1596" s="13">
        <f>'pure data'!H1596</f>
        <v>0.11527777777777777</v>
      </c>
      <c r="E1596">
        <f>'pure data'!I1596</f>
        <v>63</v>
      </c>
      <c r="F1596">
        <f>'pure data'!J1596</f>
        <v>7.5</v>
      </c>
      <c r="G1596" t="str">
        <f>'pure data'!K1596</f>
        <v>No</v>
      </c>
      <c r="H1596" t="str">
        <f>'pure data'!M1596</f>
        <v>K. Crawford</v>
      </c>
      <c r="I1596" t="str">
        <f>'pure data'!N1596</f>
        <v>undergraduate</v>
      </c>
      <c r="J1596" t="str">
        <f>'pure data'!O1596</f>
        <v>FEEG3003 - IP 3</v>
      </c>
      <c r="K1596">
        <f>'pure data'!P1596</f>
        <v>510671108</v>
      </c>
      <c r="L1596" t="str">
        <f>'pure data'!Q1596</f>
        <v>failed</v>
      </c>
      <c r="M1596" t="str">
        <f>'pure data'!T1596</f>
        <v>no</v>
      </c>
      <c r="N1596" t="str">
        <f>'pure data'!D1596</f>
        <v>Use</v>
      </c>
      <c r="O1596" t="str">
        <f>'pure data'!E1596 &amp; " " &amp; 'pure data'!F1596</f>
        <v>Patrick Ludwig Fenou Kengne plfk1g13</v>
      </c>
      <c r="P1596" t="s">
        <v>2130</v>
      </c>
      <c r="Q1596" s="1">
        <f>'pure data'!C1596</f>
        <v>42473.375</v>
      </c>
      <c r="R1596" s="1">
        <f>'pure data'!L1596</f>
        <v>42473.38652777778</v>
      </c>
      <c r="S1596" t="str">
        <f>'pure data'!F1596 &amp; "@soton.ac.uk"</f>
        <v>plfk1g13@soton.ac.uk</v>
      </c>
      <c r="T1596">
        <f>'pure data'!B1596</f>
        <v>63120</v>
      </c>
      <c r="U1596" t="str">
        <f>'pure data'!R1596</f>
        <v>2016/4</v>
      </c>
      <c r="V1596" t="str">
        <f>'pure data'!M1596</f>
        <v>K. Crawford</v>
      </c>
    </row>
    <row r="1597" spans="2:22" x14ac:dyDescent="0.2">
      <c r="B1597" t="str">
        <f>'pure data'!A1597</f>
        <v>Printer 26</v>
      </c>
      <c r="C1597">
        <f>'pure data'!G1597</f>
        <v>426001799</v>
      </c>
      <c r="D1597" s="13">
        <f>'pure data'!H1597</f>
        <v>0.53819444444444442</v>
      </c>
      <c r="E1597">
        <f>'pure data'!I1597</f>
        <v>297.8</v>
      </c>
      <c r="F1597">
        <f>'pure data'!J1597</f>
        <v>34.5</v>
      </c>
      <c r="G1597" t="str">
        <f>'pure data'!K1597</f>
        <v>No</v>
      </c>
      <c r="H1597" t="str">
        <f>'pure data'!M1597</f>
        <v>T. Standen</v>
      </c>
      <c r="I1597" t="str">
        <f>'pure data'!N1597</f>
        <v>undergraduate</v>
      </c>
      <c r="J1597" t="str">
        <f>'pure data'!O1597</f>
        <v>FEEG3003 - IP 3</v>
      </c>
      <c r="K1597">
        <f>'pure data'!P1597</f>
        <v>510671108</v>
      </c>
      <c r="L1597" t="str">
        <f>'pure data'!Q1597</f>
        <v>failed</v>
      </c>
      <c r="M1597" t="str">
        <f>'pure data'!T1597</f>
        <v>no</v>
      </c>
      <c r="N1597" t="str">
        <f>'pure data'!D1597</f>
        <v>Use</v>
      </c>
      <c r="O1597" t="str">
        <f>'pure data'!E1597 &amp; " " &amp; 'pure data'!F1597</f>
        <v>Patrick Ludwig Fenou Kengne plfk1g13</v>
      </c>
      <c r="P1597" t="s">
        <v>2130</v>
      </c>
      <c r="Q1597" s="1">
        <f>'pure data'!C1597</f>
        <v>42473.375</v>
      </c>
      <c r="R1597" s="1">
        <f>'pure data'!L1597</f>
        <v>42473.428819444445</v>
      </c>
      <c r="S1597" t="str">
        <f>'pure data'!F1597 &amp; "@soton.ac.uk"</f>
        <v>plfk1g13@soton.ac.uk</v>
      </c>
      <c r="T1597">
        <f>'pure data'!B1597</f>
        <v>503063</v>
      </c>
      <c r="U1597" t="str">
        <f>'pure data'!R1597</f>
        <v>2016/4</v>
      </c>
      <c r="V1597" t="str">
        <f>'pure data'!M1597</f>
        <v>T. Standen</v>
      </c>
    </row>
    <row r="1598" spans="2:22" x14ac:dyDescent="0.2">
      <c r="B1598" t="str">
        <f>'pure data'!A1598</f>
        <v>Printer 22</v>
      </c>
      <c r="C1598">
        <f>'pure data'!G1598</f>
        <v>426001799</v>
      </c>
      <c r="D1598" s="13">
        <f>'pure data'!H1598</f>
        <v>0.11527777777777777</v>
      </c>
      <c r="E1598">
        <f>'pure data'!I1598</f>
        <v>63</v>
      </c>
      <c r="F1598">
        <f>'pure data'!J1598</f>
        <v>7.5</v>
      </c>
      <c r="G1598" t="str">
        <f>'pure data'!K1598</f>
        <v>No</v>
      </c>
      <c r="H1598" t="str">
        <f>'pure data'!M1598</f>
        <v>T. Standen</v>
      </c>
      <c r="I1598" t="str">
        <f>'pure data'!N1598</f>
        <v>undergraduate</v>
      </c>
      <c r="J1598" t="str">
        <f>'pure data'!O1598</f>
        <v>FEEG3003 - IP 3</v>
      </c>
      <c r="K1598">
        <f>'pure data'!P1598</f>
        <v>510671108</v>
      </c>
      <c r="L1598" t="str">
        <f>'pure data'!Q1598</f>
        <v>failed</v>
      </c>
      <c r="M1598" t="str">
        <f>'pure data'!T1598</f>
        <v>no</v>
      </c>
      <c r="N1598" t="str">
        <f>'pure data'!D1598</f>
        <v>Use</v>
      </c>
      <c r="O1598" t="str">
        <f>'pure data'!E1598 &amp; " " &amp; 'pure data'!F1598</f>
        <v>Patrick Ludwig Fenou Kengne plfk1g13</v>
      </c>
      <c r="P1598" t="s">
        <v>2130</v>
      </c>
      <c r="Q1598" s="1">
        <f>'pure data'!C1598</f>
        <v>42473.375</v>
      </c>
      <c r="R1598" s="1">
        <f>'pure data'!L1598</f>
        <v>42473.38652777778</v>
      </c>
      <c r="S1598" t="str">
        <f>'pure data'!F1598 &amp; "@soton.ac.uk"</f>
        <v>plfk1g13@soton.ac.uk</v>
      </c>
      <c r="T1598">
        <f>'pure data'!B1598</f>
        <v>84047</v>
      </c>
      <c r="U1598" t="str">
        <f>'pure data'!R1598</f>
        <v>2016/4</v>
      </c>
      <c r="V1598" t="str">
        <f>'pure data'!M1598</f>
        <v>T. Standen</v>
      </c>
    </row>
    <row r="1599" spans="2:22" x14ac:dyDescent="0.2">
      <c r="B1599" t="str">
        <f>'pure data'!A1599</f>
        <v>Printer 26</v>
      </c>
      <c r="C1599">
        <f>'pure data'!G1599</f>
        <v>426001799</v>
      </c>
      <c r="D1599" s="13">
        <f>'pure data'!H1599</f>
        <v>0.53819444444444442</v>
      </c>
      <c r="E1599">
        <f>'pure data'!I1599</f>
        <v>297.8</v>
      </c>
      <c r="F1599">
        <f>'pure data'!J1599</f>
        <v>34.5</v>
      </c>
      <c r="G1599" t="str">
        <f>'pure data'!K1599</f>
        <v>No</v>
      </c>
      <c r="H1599" t="str">
        <f>'pure data'!M1599</f>
        <v>E. Kartaki</v>
      </c>
      <c r="I1599" t="str">
        <f>'pure data'!N1599</f>
        <v>undergraduate</v>
      </c>
      <c r="J1599" t="str">
        <f>'pure data'!O1599</f>
        <v>FEEG3003 - IP 3</v>
      </c>
      <c r="K1599">
        <f>'pure data'!P1599</f>
        <v>510671108</v>
      </c>
      <c r="L1599">
        <f>'pure data'!Q1599</f>
        <v>0</v>
      </c>
      <c r="M1599" t="str">
        <f>'pure data'!T1599</f>
        <v>yes</v>
      </c>
      <c r="N1599" t="str">
        <f>'pure data'!D1599</f>
        <v>Use</v>
      </c>
      <c r="O1599" t="str">
        <f>'pure data'!E1599 &amp; " " &amp; 'pure data'!F1599</f>
        <v>Patrick Ludwig Fenou Kengne plfk1g13</v>
      </c>
      <c r="P1599" t="s">
        <v>2130</v>
      </c>
      <c r="Q1599" s="1">
        <f>'pure data'!C1599</f>
        <v>42473.428819444445</v>
      </c>
      <c r="R1599" s="1">
        <f>'pure data'!L1599</f>
        <v>42473.967013888891</v>
      </c>
      <c r="S1599" t="str">
        <f>'pure data'!F1599 &amp; "@soton.ac.uk"</f>
        <v>plfk1g13@soton.ac.uk</v>
      </c>
      <c r="T1599">
        <f>'pure data'!B1599</f>
        <v>503063</v>
      </c>
      <c r="U1599" t="str">
        <f>'pure data'!R1599</f>
        <v>2016/4</v>
      </c>
      <c r="V1599" t="str">
        <f>'pure data'!M1599</f>
        <v>E. Kartaki</v>
      </c>
    </row>
    <row r="1600" spans="2:22" x14ac:dyDescent="0.2">
      <c r="B1600" t="str">
        <f>'pure data'!A1600</f>
        <v>Printer 11</v>
      </c>
      <c r="C1600">
        <f>'pure data'!G1600</f>
        <v>427471101</v>
      </c>
      <c r="D1600" s="13">
        <f>'pure data'!H1600</f>
        <v>6.9444444444444441E-3</v>
      </c>
      <c r="E1600">
        <f>'pure data'!I1600</f>
        <v>1.9</v>
      </c>
      <c r="F1600">
        <f>'pure data'!J1600</f>
        <v>0.5</v>
      </c>
      <c r="G1600" t="str">
        <f>'pure data'!K1600</f>
        <v>No</v>
      </c>
      <c r="H1600" t="str">
        <f>'pure data'!M1600</f>
        <v>E. Kartaki</v>
      </c>
      <c r="I1600" t="str">
        <f>'pure data'!N1600</f>
        <v>undergraduate</v>
      </c>
      <c r="J1600" t="str">
        <f>'pure data'!O1600</f>
        <v>FEEG2001 - Eurobot 11</v>
      </c>
      <c r="K1600">
        <f>'pure data'!P1600</f>
        <v>510312110</v>
      </c>
      <c r="L1600">
        <f>'pure data'!Q1600</f>
        <v>0</v>
      </c>
      <c r="M1600" t="str">
        <f>'pure data'!T1600</f>
        <v>yes</v>
      </c>
      <c r="N1600" t="str">
        <f>'pure data'!D1600</f>
        <v>Use</v>
      </c>
      <c r="O1600" t="str">
        <f>'pure data'!E1600 &amp; " " &amp; 'pure data'!F1600</f>
        <v>A. A. aa13g14</v>
      </c>
      <c r="P1600" t="s">
        <v>2130</v>
      </c>
      <c r="Q1600" s="1">
        <f>'pure data'!C1600</f>
        <v>42473.375</v>
      </c>
      <c r="R1600" s="1">
        <f>'pure data'!L1600</f>
        <v>42473.381944444445</v>
      </c>
      <c r="S1600" t="str">
        <f>'pure data'!F1600 &amp; "@soton.ac.uk"</f>
        <v>aa13g14@soton.ac.uk</v>
      </c>
      <c r="T1600">
        <f>'pure data'!B1600</f>
        <v>80215</v>
      </c>
      <c r="U1600" t="str">
        <f>'pure data'!R1600</f>
        <v>2016/4</v>
      </c>
      <c r="V1600" t="str">
        <f>'pure data'!M1600</f>
        <v>E. Kartaki</v>
      </c>
    </row>
    <row r="1601" spans="2:22" x14ac:dyDescent="0.2">
      <c r="B1601" t="str">
        <f>'pure data'!A1601</f>
        <v>Printer 11</v>
      </c>
      <c r="C1601">
        <f>'pure data'!G1601</f>
        <v>427471101</v>
      </c>
      <c r="D1601" s="13">
        <f>'pure data'!H1601</f>
        <v>5.5555555555555558E-3</v>
      </c>
      <c r="E1601">
        <f>'pure data'!I1601</f>
        <v>1.5</v>
      </c>
      <c r="F1601">
        <f>'pure data'!J1601</f>
        <v>0.5</v>
      </c>
      <c r="G1601" t="str">
        <f>'pure data'!K1601</f>
        <v>No</v>
      </c>
      <c r="H1601" t="str">
        <f>'pure data'!M1601</f>
        <v>E. Kartaki</v>
      </c>
      <c r="I1601" t="str">
        <f>'pure data'!N1601</f>
        <v>undergraduate</v>
      </c>
      <c r="J1601" t="str">
        <f>'pure data'!O1601</f>
        <v>FEEG2001 - Eurobot 11</v>
      </c>
      <c r="K1601">
        <f>'pure data'!P1601</f>
        <v>510312110</v>
      </c>
      <c r="L1601">
        <f>'pure data'!Q1601</f>
        <v>0</v>
      </c>
      <c r="M1601" t="str">
        <f>'pure data'!T1601</f>
        <v>yes</v>
      </c>
      <c r="N1601" t="str">
        <f>'pure data'!D1601</f>
        <v>Use</v>
      </c>
      <c r="O1601" t="str">
        <f>'pure data'!E1601 &amp; " " &amp; 'pure data'!F1601</f>
        <v>A. A. aa13g14</v>
      </c>
      <c r="P1601" t="s">
        <v>2130</v>
      </c>
      <c r="Q1601" s="1">
        <f>'pure data'!C1601</f>
        <v>42473.381944444445</v>
      </c>
      <c r="R1601" s="1">
        <f>'pure data'!L1601</f>
        <v>42473.387500000004</v>
      </c>
      <c r="S1601" t="str">
        <f>'pure data'!F1601 &amp; "@soton.ac.uk"</f>
        <v>aa13g14@soton.ac.uk</v>
      </c>
      <c r="T1601">
        <f>'pure data'!B1601</f>
        <v>80215</v>
      </c>
      <c r="U1601" t="str">
        <f>'pure data'!R1601</f>
        <v>2016/4</v>
      </c>
      <c r="V1601" t="str">
        <f>'pure data'!M1601</f>
        <v>E. Kartaki</v>
      </c>
    </row>
    <row r="1602" spans="2:22" x14ac:dyDescent="0.2">
      <c r="B1602" t="str">
        <f>'pure data'!A1602</f>
        <v>Printer 11</v>
      </c>
      <c r="C1602">
        <f>'pure data'!G1602</f>
        <v>427471101</v>
      </c>
      <c r="D1602" s="13">
        <f>'pure data'!H1602</f>
        <v>6.2499999999999995E-3</v>
      </c>
      <c r="E1602">
        <f>'pure data'!I1602</f>
        <v>1.5</v>
      </c>
      <c r="F1602">
        <f>'pure data'!J1602</f>
        <v>0.5</v>
      </c>
      <c r="G1602" t="str">
        <f>'pure data'!K1602</f>
        <v>No</v>
      </c>
      <c r="H1602" t="str">
        <f>'pure data'!M1602</f>
        <v>E. Kartaki</v>
      </c>
      <c r="I1602" t="str">
        <f>'pure data'!N1602</f>
        <v>undergraduate</v>
      </c>
      <c r="J1602" t="str">
        <f>'pure data'!O1602</f>
        <v>FEEG2001 - Eurobot 11</v>
      </c>
      <c r="K1602">
        <f>'pure data'!P1602</f>
        <v>510312110</v>
      </c>
      <c r="L1602">
        <f>'pure data'!Q1602</f>
        <v>0</v>
      </c>
      <c r="M1602" t="str">
        <f>'pure data'!T1602</f>
        <v>yes</v>
      </c>
      <c r="N1602" t="str">
        <f>'pure data'!D1602</f>
        <v>Use</v>
      </c>
      <c r="O1602" t="str">
        <f>'pure data'!E1602 &amp; " " &amp; 'pure data'!F1602</f>
        <v>A. A. aa13g14</v>
      </c>
      <c r="P1602" t="s">
        <v>2130</v>
      </c>
      <c r="Q1602" s="1">
        <f>'pure data'!C1602</f>
        <v>42473.387500000004</v>
      </c>
      <c r="R1602" s="1">
        <f>'pure data'!L1602</f>
        <v>42473.393750000003</v>
      </c>
      <c r="S1602" t="str">
        <f>'pure data'!F1602 &amp; "@soton.ac.uk"</f>
        <v>aa13g14@soton.ac.uk</v>
      </c>
      <c r="T1602">
        <f>'pure data'!B1602</f>
        <v>80215</v>
      </c>
      <c r="U1602" t="str">
        <f>'pure data'!R1602</f>
        <v>2016/4</v>
      </c>
      <c r="V1602" t="str">
        <f>'pure data'!M1602</f>
        <v>E. Kartaki</v>
      </c>
    </row>
    <row r="1603" spans="2:22" x14ac:dyDescent="0.2">
      <c r="B1603" t="str">
        <f>'pure data'!A1603</f>
        <v>Printer 11</v>
      </c>
      <c r="C1603">
        <f>'pure data'!G1603</f>
        <v>427471101</v>
      </c>
      <c r="D1603" s="13">
        <f>'pure data'!H1603</f>
        <v>3.1944444444444449E-2</v>
      </c>
      <c r="E1603">
        <f>'pure data'!I1603</f>
        <v>6.8</v>
      </c>
      <c r="F1603">
        <f>'pure data'!J1603</f>
        <v>1.5</v>
      </c>
      <c r="G1603" t="str">
        <f>'pure data'!K1603</f>
        <v>No</v>
      </c>
      <c r="H1603" t="str">
        <f>'pure data'!M1603</f>
        <v>E. Kartaki</v>
      </c>
      <c r="I1603" t="str">
        <f>'pure data'!N1603</f>
        <v>undergraduate</v>
      </c>
      <c r="J1603" t="str">
        <f>'pure data'!O1603</f>
        <v>FEEG2001 - Eurobot 11</v>
      </c>
      <c r="K1603">
        <f>'pure data'!P1603</f>
        <v>510312110</v>
      </c>
      <c r="L1603">
        <f>'pure data'!Q1603</f>
        <v>0</v>
      </c>
      <c r="M1603" t="str">
        <f>'pure data'!T1603</f>
        <v>yes</v>
      </c>
      <c r="N1603" t="str">
        <f>'pure data'!D1603</f>
        <v>Use</v>
      </c>
      <c r="O1603" t="str">
        <f>'pure data'!E1603 &amp; " " &amp; 'pure data'!F1603</f>
        <v>A. A. aa13g14</v>
      </c>
      <c r="P1603" t="s">
        <v>2130</v>
      </c>
      <c r="Q1603" s="1">
        <f>'pure data'!C1603</f>
        <v>42473.393750000003</v>
      </c>
      <c r="R1603" s="1">
        <f>'pure data'!L1603</f>
        <v>42473.42569444445</v>
      </c>
      <c r="S1603" t="str">
        <f>'pure data'!F1603 &amp; "@soton.ac.uk"</f>
        <v>aa13g14@soton.ac.uk</v>
      </c>
      <c r="T1603">
        <f>'pure data'!B1603</f>
        <v>80215</v>
      </c>
      <c r="U1603" t="str">
        <f>'pure data'!R1603</f>
        <v>2016/4</v>
      </c>
      <c r="V1603" t="str">
        <f>'pure data'!M1603</f>
        <v>E. Kartaki</v>
      </c>
    </row>
    <row r="1604" spans="2:22" x14ac:dyDescent="0.2">
      <c r="B1604" t="str">
        <f>'pure data'!A1604</f>
        <v>Printer 28</v>
      </c>
      <c r="C1604">
        <f>'pure data'!G1604</f>
        <v>426001799</v>
      </c>
      <c r="D1604" s="13">
        <f>'pure data'!H1604</f>
        <v>0.52569444444444446</v>
      </c>
      <c r="E1604">
        <f>'pure data'!I1604</f>
        <v>295.10000000000002</v>
      </c>
      <c r="F1604">
        <f>'pure data'!J1604</f>
        <v>34</v>
      </c>
      <c r="G1604" t="str">
        <f>'pure data'!K1604</f>
        <v>No</v>
      </c>
      <c r="H1604" t="str">
        <f>'pure data'!M1604</f>
        <v>E. Kartaki</v>
      </c>
      <c r="I1604" t="str">
        <f>'pure data'!N1604</f>
        <v>undergraduate</v>
      </c>
      <c r="J1604" t="str">
        <f>'pure data'!O1604</f>
        <v>FEEG3003 - IP 3</v>
      </c>
      <c r="K1604">
        <f>'pure data'!P1604</f>
        <v>510671108</v>
      </c>
      <c r="L1604">
        <f>'pure data'!Q1604</f>
        <v>0</v>
      </c>
      <c r="M1604" t="str">
        <f>'pure data'!T1604</f>
        <v>yes</v>
      </c>
      <c r="N1604" t="str">
        <f>'pure data'!D1604</f>
        <v>Use</v>
      </c>
      <c r="O1604" t="str">
        <f>'pure data'!E1604 &amp; " " &amp; 'pure data'!F1604</f>
        <v>Patrick Ludwig Fenou Kengne plfk1g13</v>
      </c>
      <c r="P1604" t="s">
        <v>2130</v>
      </c>
      <c r="Q1604" s="1">
        <f>'pure data'!C1604</f>
        <v>42473.375</v>
      </c>
      <c r="R1604" s="1">
        <f>'pure data'!L1604</f>
        <v>42473.900694444441</v>
      </c>
      <c r="S1604" t="str">
        <f>'pure data'!F1604 &amp; "@soton.ac.uk"</f>
        <v>plfk1g13@soton.ac.uk</v>
      </c>
      <c r="T1604">
        <f>'pure data'!B1604</f>
        <v>503090</v>
      </c>
      <c r="U1604" t="str">
        <f>'pure data'!R1604</f>
        <v>2016/4</v>
      </c>
      <c r="V1604" t="str">
        <f>'pure data'!M1604</f>
        <v>E. Kartaki</v>
      </c>
    </row>
    <row r="1605" spans="2:22" x14ac:dyDescent="0.2">
      <c r="B1605" t="str">
        <f>'pure data'!A1605</f>
        <v>Printer 20</v>
      </c>
      <c r="C1605">
        <f>'pure data'!G1605</f>
        <v>426538873</v>
      </c>
      <c r="D1605" s="13">
        <f>'pure data'!H1605</f>
        <v>6.25E-2</v>
      </c>
      <c r="E1605">
        <f>'pure data'!I1605</f>
        <v>20</v>
      </c>
      <c r="F1605">
        <f>'pure data'!J1605</f>
        <v>3.5</v>
      </c>
      <c r="G1605" t="str">
        <f>'pure data'!K1605</f>
        <v>No</v>
      </c>
      <c r="H1605" t="str">
        <f>'pure data'!M1605</f>
        <v>S. Zhou</v>
      </c>
      <c r="I1605" t="str">
        <f>'pure data'!N1605</f>
        <v>undergraduate</v>
      </c>
      <c r="J1605" t="str">
        <f>'pure data'!O1605</f>
        <v>FEEG3003 - IP 99</v>
      </c>
      <c r="K1605">
        <f>'pure data'!P1605</f>
        <v>510671108</v>
      </c>
      <c r="L1605">
        <f>'pure data'!Q1605</f>
        <v>0</v>
      </c>
      <c r="M1605" t="str">
        <f>'pure data'!T1605</f>
        <v>yes</v>
      </c>
      <c r="N1605" t="str">
        <f>'pure data'!D1605</f>
        <v>Use</v>
      </c>
      <c r="O1605" t="str">
        <f>'pure data'!E1605 &amp; " " &amp; 'pure data'!F1605</f>
        <v>Kunal Jain kj2h12</v>
      </c>
      <c r="P1605" t="s">
        <v>2130</v>
      </c>
      <c r="Q1605" s="1">
        <f>'pure data'!C1605</f>
        <v>42473.375</v>
      </c>
      <c r="R1605" s="1">
        <f>'pure data'!L1605</f>
        <v>42473.4375</v>
      </c>
      <c r="S1605" t="str">
        <f>'pure data'!F1605 &amp; "@soton.ac.uk"</f>
        <v>kj2h12@soton.ac.uk</v>
      </c>
      <c r="T1605">
        <f>'pure data'!B1605</f>
        <v>84097</v>
      </c>
      <c r="U1605" t="str">
        <f>'pure data'!R1605</f>
        <v>2016/4</v>
      </c>
      <c r="V1605" t="str">
        <f>'pure data'!M1605</f>
        <v>S. Zhou</v>
      </c>
    </row>
    <row r="1606" spans="2:22" x14ac:dyDescent="0.2">
      <c r="B1606" t="str">
        <f>'pure data'!A1606</f>
        <v>Printer 3</v>
      </c>
      <c r="C1606">
        <f>'pure data'!G1606</f>
        <v>426538873</v>
      </c>
      <c r="D1606" s="13">
        <f>'pure data'!H1606</f>
        <v>6.25E-2</v>
      </c>
      <c r="E1606">
        <f>'pure data'!I1606</f>
        <v>20</v>
      </c>
      <c r="F1606">
        <f>'pure data'!J1606</f>
        <v>3.5</v>
      </c>
      <c r="G1606" t="str">
        <f>'pure data'!K1606</f>
        <v>No</v>
      </c>
      <c r="H1606" t="str">
        <f>'pure data'!M1606</f>
        <v>S. Zhou</v>
      </c>
      <c r="I1606" t="str">
        <f>'pure data'!N1606</f>
        <v>undergraduate</v>
      </c>
      <c r="J1606" t="str">
        <f>'pure data'!O1606</f>
        <v>FEEG3003 - IP 99</v>
      </c>
      <c r="K1606">
        <f>'pure data'!P1606</f>
        <v>510671108</v>
      </c>
      <c r="L1606">
        <f>'pure data'!Q1606</f>
        <v>0</v>
      </c>
      <c r="M1606" t="str">
        <f>'pure data'!T1606</f>
        <v>yes</v>
      </c>
      <c r="N1606" t="str">
        <f>'pure data'!D1606</f>
        <v>Use</v>
      </c>
      <c r="O1606" t="str">
        <f>'pure data'!E1606 &amp; " " &amp; 'pure data'!F1606</f>
        <v>Kunal Jain kj2h12</v>
      </c>
      <c r="P1606" t="s">
        <v>2130</v>
      </c>
      <c r="Q1606" s="1">
        <f>'pure data'!C1606</f>
        <v>42473.375</v>
      </c>
      <c r="R1606" s="1">
        <f>'pure data'!L1606</f>
        <v>42473.4375</v>
      </c>
      <c r="S1606" t="str">
        <f>'pure data'!F1606 &amp; "@soton.ac.uk"</f>
        <v>kj2h12@soton.ac.uk</v>
      </c>
      <c r="T1606">
        <f>'pure data'!B1606</f>
        <v>82953</v>
      </c>
      <c r="U1606" t="str">
        <f>'pure data'!R1606</f>
        <v>2016/4</v>
      </c>
      <c r="V1606" t="str">
        <f>'pure data'!M1606</f>
        <v>S. Zhou</v>
      </c>
    </row>
    <row r="1607" spans="2:22" x14ac:dyDescent="0.2">
      <c r="B1607" t="str">
        <f>'pure data'!A1607</f>
        <v>Printer 11</v>
      </c>
      <c r="C1607">
        <f>'pure data'!G1607</f>
        <v>426538873</v>
      </c>
      <c r="D1607" s="13">
        <f>'pure data'!H1607</f>
        <v>6.25E-2</v>
      </c>
      <c r="E1607">
        <f>'pure data'!I1607</f>
        <v>20</v>
      </c>
      <c r="F1607">
        <f>'pure data'!J1607</f>
        <v>3.5</v>
      </c>
      <c r="G1607" t="str">
        <f>'pure data'!K1607</f>
        <v>No</v>
      </c>
      <c r="H1607" t="str">
        <f>'pure data'!M1607</f>
        <v>S. Zhou</v>
      </c>
      <c r="I1607" t="str">
        <f>'pure data'!N1607</f>
        <v>undergraduate</v>
      </c>
      <c r="J1607" t="str">
        <f>'pure data'!O1607</f>
        <v>FEEG3003 - IP 99</v>
      </c>
      <c r="K1607">
        <f>'pure data'!P1607</f>
        <v>510671108</v>
      </c>
      <c r="L1607">
        <f>'pure data'!Q1607</f>
        <v>0</v>
      </c>
      <c r="M1607" t="str">
        <f>'pure data'!T1607</f>
        <v>yes</v>
      </c>
      <c r="N1607" t="str">
        <f>'pure data'!D1607</f>
        <v>Use</v>
      </c>
      <c r="O1607" t="str">
        <f>'pure data'!E1607 &amp; " " &amp; 'pure data'!F1607</f>
        <v>Kunal Jain kj2h12</v>
      </c>
      <c r="P1607" t="s">
        <v>2130</v>
      </c>
      <c r="Q1607" s="1">
        <f>'pure data'!C1607</f>
        <v>42473.42569444445</v>
      </c>
      <c r="R1607" s="1">
        <f>'pure data'!L1607</f>
        <v>42473.48819444445</v>
      </c>
      <c r="S1607" t="str">
        <f>'pure data'!F1607 &amp; "@soton.ac.uk"</f>
        <v>kj2h12@soton.ac.uk</v>
      </c>
      <c r="T1607">
        <f>'pure data'!B1607</f>
        <v>80215</v>
      </c>
      <c r="U1607" t="str">
        <f>'pure data'!R1607</f>
        <v>2016/4</v>
      </c>
      <c r="V1607" t="str">
        <f>'pure data'!M1607</f>
        <v>S. Zhou</v>
      </c>
    </row>
    <row r="1608" spans="2:22" x14ac:dyDescent="0.2">
      <c r="B1608" t="str">
        <f>'pure data'!A1608</f>
        <v>Printer 26</v>
      </c>
      <c r="C1608">
        <f>'pure data'!G1608</f>
        <v>425916513</v>
      </c>
      <c r="D1608" s="13">
        <f>'pure data'!H1608</f>
        <v>0.25</v>
      </c>
      <c r="E1608">
        <f>'pure data'!I1608</f>
        <v>25</v>
      </c>
      <c r="F1608">
        <f>'pure data'!J1608</f>
        <v>10.5</v>
      </c>
      <c r="G1608" t="str">
        <f>'pure data'!K1608</f>
        <v>No</v>
      </c>
      <c r="H1608" t="str">
        <f>'pure data'!M1608</f>
        <v>W. Keum</v>
      </c>
      <c r="I1608" t="str">
        <f>'pure data'!N1608</f>
        <v>undergraduate</v>
      </c>
      <c r="J1608" t="str">
        <f>'pure data'!O1608</f>
        <v>FEEG3003 - IP 209</v>
      </c>
      <c r="K1608">
        <f>'pure data'!P1608</f>
        <v>510671108</v>
      </c>
      <c r="L1608">
        <f>'pure data'!Q1608</f>
        <v>0</v>
      </c>
      <c r="M1608" t="str">
        <f>'pure data'!T1608</f>
        <v>yes</v>
      </c>
      <c r="N1608" t="str">
        <f>'pure data'!D1608</f>
        <v>Use</v>
      </c>
      <c r="O1608" t="str">
        <f>'pure data'!E1608 &amp; " " &amp; 'pure data'!F1608</f>
        <v>Jerome Carson jac1g13</v>
      </c>
      <c r="P1608" t="s">
        <v>2130</v>
      </c>
      <c r="Q1608" s="1">
        <f>'pure data'!C1608</f>
        <v>42478.375</v>
      </c>
      <c r="R1608" s="1">
        <f>'pure data'!L1608</f>
        <v>42478.625</v>
      </c>
      <c r="S1608" t="str">
        <f>'pure data'!F1608 &amp; "@soton.ac.uk"</f>
        <v>jac1g13@soton.ac.uk</v>
      </c>
      <c r="T1608">
        <f>'pure data'!B1608</f>
        <v>503063</v>
      </c>
      <c r="U1608" t="str">
        <f>'pure data'!R1608</f>
        <v>2016/4</v>
      </c>
      <c r="V1608" t="str">
        <f>'pure data'!M1608</f>
        <v>W. Keum</v>
      </c>
    </row>
    <row r="1609" spans="2:22" x14ac:dyDescent="0.2">
      <c r="B1609" t="str">
        <f>'pure data'!A1609</f>
        <v>Printer 29</v>
      </c>
      <c r="C1609">
        <f>'pure data'!G1609</f>
        <v>426788411</v>
      </c>
      <c r="D1609" s="13">
        <f>'pure data'!H1609</f>
        <v>0.125</v>
      </c>
      <c r="E1609">
        <f>'pure data'!I1609</f>
        <v>20</v>
      </c>
      <c r="F1609">
        <f>'pure data'!J1609</f>
        <v>5.5</v>
      </c>
      <c r="G1609" t="str">
        <f>'pure data'!K1609</f>
        <v>No</v>
      </c>
      <c r="H1609" t="str">
        <f>'pure data'!M1609</f>
        <v>W. Keum</v>
      </c>
      <c r="I1609" t="str">
        <f>'pure data'!N1609</f>
        <v>undergraduate</v>
      </c>
      <c r="J1609" t="str">
        <f>'pure data'!O1609</f>
        <v xml:space="preserve">FEEG2001 - Eurobot </v>
      </c>
      <c r="K1609">
        <f>'pure data'!P1609</f>
        <v>510671108</v>
      </c>
      <c r="L1609">
        <f>'pure data'!Q1609</f>
        <v>0</v>
      </c>
      <c r="M1609" t="str">
        <f>'pure data'!T1609</f>
        <v>yes</v>
      </c>
      <c r="N1609" t="str">
        <f>'pure data'!D1609</f>
        <v>Use</v>
      </c>
      <c r="O1609" t="str">
        <f>'pure data'!E1609 &amp; " " &amp; 'pure data'!F1609</f>
        <v>Owen Burnell ogb1g14</v>
      </c>
      <c r="P1609" t="s">
        <v>2130</v>
      </c>
      <c r="Q1609" s="1">
        <f>'pure data'!C1609</f>
        <v>42478.375</v>
      </c>
      <c r="R1609" s="1">
        <f>'pure data'!L1609</f>
        <v>42478.5</v>
      </c>
      <c r="S1609" t="str">
        <f>'pure data'!F1609 &amp; "@soton.ac.uk"</f>
        <v>ogb1g14@soton.ac.uk</v>
      </c>
      <c r="T1609">
        <f>'pure data'!B1609</f>
        <v>508733</v>
      </c>
      <c r="U1609" t="str">
        <f>'pure data'!R1609</f>
        <v>2016/4</v>
      </c>
      <c r="V1609" t="str">
        <f>'pure data'!M1609</f>
        <v>W. Keum</v>
      </c>
    </row>
    <row r="1610" spans="2:22" x14ac:dyDescent="0.2">
      <c r="B1610" t="str">
        <f>'pure data'!A1610</f>
        <v>Printer 28</v>
      </c>
      <c r="C1610">
        <f>'pure data'!G1610</f>
        <v>426787598</v>
      </c>
      <c r="D1610" s="13">
        <f>'pure data'!H1610</f>
        <v>0.33055555555555555</v>
      </c>
      <c r="E1610">
        <f>'pure data'!I1610</f>
        <v>79.7</v>
      </c>
      <c r="F1610">
        <f>'pure data'!J1610</f>
        <v>16</v>
      </c>
      <c r="G1610" t="str">
        <f>'pure data'!K1610</f>
        <v>No</v>
      </c>
      <c r="H1610" t="str">
        <f>'pure data'!M1610</f>
        <v>M. Potticary</v>
      </c>
      <c r="I1610" t="str">
        <f>'pure data'!N1610</f>
        <v>undergraduate</v>
      </c>
      <c r="J1610" t="str">
        <f>'pure data'!O1610</f>
        <v>FEEG2001 - UAV 9</v>
      </c>
      <c r="K1610">
        <f>'pure data'!P1610</f>
        <v>510671104</v>
      </c>
      <c r="L1610">
        <f>'pure data'!Q1610</f>
        <v>0</v>
      </c>
      <c r="M1610" t="str">
        <f>'pure data'!T1610</f>
        <v>yes</v>
      </c>
      <c r="N1610" t="str">
        <f>'pure data'!D1610</f>
        <v>Use</v>
      </c>
      <c r="O1610" t="str">
        <f>'pure data'!E1610 &amp; " " &amp; 'pure data'!F1610</f>
        <v>J. K. jk13g14</v>
      </c>
      <c r="P1610" t="s">
        <v>2130</v>
      </c>
      <c r="Q1610" s="1">
        <f>'pure data'!C1610</f>
        <v>42480.375</v>
      </c>
      <c r="R1610" s="1">
        <f>'pure data'!L1610</f>
        <v>42480.705555555556</v>
      </c>
      <c r="S1610" t="str">
        <f>'pure data'!F1610 &amp; "@soton.ac.uk"</f>
        <v>jk13g14@soton.ac.uk</v>
      </c>
      <c r="T1610">
        <f>'pure data'!B1610</f>
        <v>503090</v>
      </c>
      <c r="U1610" t="str">
        <f>'pure data'!R1610</f>
        <v>2016/4</v>
      </c>
      <c r="V1610" t="str">
        <f>'pure data'!M1610</f>
        <v>M. Potticary</v>
      </c>
    </row>
    <row r="1611" spans="2:22" x14ac:dyDescent="0.2">
      <c r="B1611" t="str">
        <f>'pure data'!A1611</f>
        <v>Printer 20</v>
      </c>
      <c r="C1611">
        <f>'pure data'!G1611</f>
        <v>427494446</v>
      </c>
      <c r="D1611" s="13">
        <f>'pure data'!H1611</f>
        <v>0.28680555555555554</v>
      </c>
      <c r="E1611">
        <f>'pure data'!I1611</f>
        <v>56.8</v>
      </c>
      <c r="F1611">
        <f>'pure data'!J1611</f>
        <v>13.5</v>
      </c>
      <c r="G1611" t="str">
        <f>'pure data'!K1611</f>
        <v>No</v>
      </c>
      <c r="H1611" t="str">
        <f>'pure data'!M1611</f>
        <v>M. Potticary</v>
      </c>
      <c r="I1611" t="str">
        <f>'pure data'!N1611</f>
        <v>undergraduate</v>
      </c>
      <c r="J1611" t="str">
        <f>'pure data'!O1611</f>
        <v>FEEG2001 - UAV 3</v>
      </c>
      <c r="K1611">
        <f>'pure data'!P1611</f>
        <v>510312110</v>
      </c>
      <c r="L1611">
        <f>'pure data'!Q1611</f>
        <v>0</v>
      </c>
      <c r="M1611" t="str">
        <f>'pure data'!T1611</f>
        <v>yes</v>
      </c>
      <c r="N1611" t="str">
        <f>'pure data'!D1611</f>
        <v>Use</v>
      </c>
      <c r="O1611" t="str">
        <f>'pure data'!E1611 &amp; " " &amp; 'pure data'!F1611</f>
        <v>J. L. jl43g14</v>
      </c>
      <c r="P1611" t="s">
        <v>2130</v>
      </c>
      <c r="Q1611" s="1">
        <f>'pure data'!C1611</f>
        <v>42480.375</v>
      </c>
      <c r="R1611" s="1">
        <f>'pure data'!L1611</f>
        <v>42480.661805555559</v>
      </c>
      <c r="S1611" t="str">
        <f>'pure data'!F1611 &amp; "@soton.ac.uk"</f>
        <v>jl43g14@soton.ac.uk</v>
      </c>
      <c r="T1611">
        <f>'pure data'!B1611</f>
        <v>84097</v>
      </c>
      <c r="U1611" t="str">
        <f>'pure data'!R1611</f>
        <v>2016/4</v>
      </c>
      <c r="V1611" t="str">
        <f>'pure data'!M1611</f>
        <v>M. Potticary</v>
      </c>
    </row>
    <row r="1612" spans="2:22" x14ac:dyDescent="0.2">
      <c r="B1612" t="str">
        <f>'pure data'!A1612</f>
        <v>Printer 20</v>
      </c>
      <c r="C1612">
        <f>'pure data'!G1612</f>
        <v>426771241</v>
      </c>
      <c r="D1612" s="13">
        <f>'pure data'!H1612</f>
        <v>3.125E-2</v>
      </c>
      <c r="E1612">
        <f>'pure data'!I1612</f>
        <v>7.1</v>
      </c>
      <c r="F1612">
        <f>'pure data'!J1612</f>
        <v>1.5</v>
      </c>
      <c r="G1612" t="str">
        <f>'pure data'!K1612</f>
        <v>No</v>
      </c>
      <c r="H1612" t="str">
        <f>'pure data'!M1612</f>
        <v>M. Potticary</v>
      </c>
      <c r="I1612" t="str">
        <f>'pure data'!N1612</f>
        <v>undergraduate</v>
      </c>
      <c r="J1612" t="str">
        <f>'pure data'!O1612</f>
        <v>FEEG2001 - UAV 15</v>
      </c>
      <c r="K1612">
        <f>'pure data'!P1612</f>
        <v>510312110</v>
      </c>
      <c r="L1612">
        <f>'pure data'!Q1612</f>
        <v>0</v>
      </c>
      <c r="M1612" t="str">
        <f>'pure data'!T1612</f>
        <v>yes</v>
      </c>
      <c r="N1612" t="str">
        <f>'pure data'!D1612</f>
        <v>Use</v>
      </c>
      <c r="O1612" t="str">
        <f>'pure data'!E1612 &amp; " " &amp; 'pure data'!F1612</f>
        <v>J. M. S. R. jmsr1g14</v>
      </c>
      <c r="P1612" t="s">
        <v>2130</v>
      </c>
      <c r="Q1612" s="1">
        <f>'pure data'!C1612</f>
        <v>42480.661805555559</v>
      </c>
      <c r="R1612" s="1">
        <f>'pure data'!L1612</f>
        <v>42480.693055555559</v>
      </c>
      <c r="S1612" t="str">
        <f>'pure data'!F1612 &amp; "@soton.ac.uk"</f>
        <v>jmsr1g14@soton.ac.uk</v>
      </c>
      <c r="T1612">
        <f>'pure data'!B1612</f>
        <v>84097</v>
      </c>
      <c r="U1612" t="str">
        <f>'pure data'!R1612</f>
        <v>2016/4</v>
      </c>
      <c r="V1612" t="str">
        <f>'pure data'!M1612</f>
        <v>M. Potticary</v>
      </c>
    </row>
    <row r="1613" spans="2:22" x14ac:dyDescent="0.2">
      <c r="B1613" t="str">
        <f>'pure data'!A1613</f>
        <v>Printer 20</v>
      </c>
      <c r="C1613">
        <f>'pure data'!G1613</f>
        <v>426771241</v>
      </c>
      <c r="D1613" s="13">
        <f>'pure data'!H1613</f>
        <v>7.2222222222222229E-2</v>
      </c>
      <c r="E1613">
        <f>'pure data'!I1613</f>
        <v>18.2</v>
      </c>
      <c r="F1613">
        <f>'pure data'!J1613</f>
        <v>4</v>
      </c>
      <c r="G1613" t="str">
        <f>'pure data'!K1613</f>
        <v>No</v>
      </c>
      <c r="H1613" t="str">
        <f>'pure data'!M1613</f>
        <v>M. Potticary</v>
      </c>
      <c r="I1613" t="str">
        <f>'pure data'!N1613</f>
        <v>undergraduate</v>
      </c>
      <c r="J1613" t="str">
        <f>'pure data'!O1613</f>
        <v>FEEG2001 - UAV 15</v>
      </c>
      <c r="K1613">
        <f>'pure data'!P1613</f>
        <v>510312110</v>
      </c>
      <c r="L1613">
        <f>'pure data'!Q1613</f>
        <v>0</v>
      </c>
      <c r="M1613" t="str">
        <f>'pure data'!T1613</f>
        <v>yes</v>
      </c>
      <c r="N1613" t="str">
        <f>'pure data'!D1613</f>
        <v>Use</v>
      </c>
      <c r="O1613" t="str">
        <f>'pure data'!E1613 &amp; " " &amp; 'pure data'!F1613</f>
        <v>J. M. S. R. jmsr1g14</v>
      </c>
      <c r="P1613" t="s">
        <v>2130</v>
      </c>
      <c r="Q1613" s="1">
        <f>'pure data'!C1613</f>
        <v>42480.693055555559</v>
      </c>
      <c r="R1613" s="1">
        <f>'pure data'!L1613</f>
        <v>42480.765277777784</v>
      </c>
      <c r="S1613" t="str">
        <f>'pure data'!F1613 &amp; "@soton.ac.uk"</f>
        <v>jmsr1g14@soton.ac.uk</v>
      </c>
      <c r="T1613">
        <f>'pure data'!B1613</f>
        <v>84097</v>
      </c>
      <c r="U1613" t="str">
        <f>'pure data'!R1613</f>
        <v>2016/4</v>
      </c>
      <c r="V1613" t="str">
        <f>'pure data'!M1613</f>
        <v>M. Potticary</v>
      </c>
    </row>
    <row r="1614" spans="2:22" x14ac:dyDescent="0.2">
      <c r="B1614" t="str">
        <f>'pure data'!A1614</f>
        <v>Printer 9</v>
      </c>
      <c r="C1614">
        <f>'pure data'!G1614</f>
        <v>224360643</v>
      </c>
      <c r="D1614" s="13">
        <f>'pure data'!H1614</f>
        <v>9.0277777777777787E-3</v>
      </c>
      <c r="E1614">
        <f>'pure data'!I1614</f>
        <v>4</v>
      </c>
      <c r="F1614">
        <f>'pure data'!J1614</f>
        <v>1</v>
      </c>
      <c r="G1614" t="str">
        <f>'pure data'!K1614</f>
        <v>N/A</v>
      </c>
      <c r="H1614" t="str">
        <f>'pure data'!M1614</f>
        <v>E. Kartaki</v>
      </c>
      <c r="I1614" t="str">
        <f>'pure data'!N1614</f>
        <v>postgraduate</v>
      </c>
      <c r="J1614" t="str">
        <f>'pure data'!O1614</f>
        <v>test</v>
      </c>
      <c r="K1614">
        <f>'pure data'!P1614</f>
        <v>515665101</v>
      </c>
      <c r="L1614">
        <f>'pure data'!Q1614</f>
        <v>0</v>
      </c>
      <c r="M1614" t="str">
        <f>'pure data'!T1614</f>
        <v>yes</v>
      </c>
      <c r="N1614" t="str">
        <f>'pure data'!D1614</f>
        <v>Use</v>
      </c>
      <c r="O1614" t="str">
        <f>'pure data'!E1614 &amp; " " &amp; 'pure data'!F1614</f>
        <v>Lasse Wollatz lw6g10</v>
      </c>
      <c r="P1614" t="s">
        <v>2130</v>
      </c>
      <c r="Q1614" s="1">
        <f>'pure data'!C1614</f>
        <v>42480.375</v>
      </c>
      <c r="R1614" s="1">
        <f>'pure data'!L1614</f>
        <v>42480.384027777778</v>
      </c>
      <c r="S1614" t="str">
        <f>'pure data'!F1614 &amp; "@soton.ac.uk"</f>
        <v>lw6g10@soton.ac.uk</v>
      </c>
      <c r="T1614">
        <f>'pure data'!B1614</f>
        <v>80213</v>
      </c>
      <c r="U1614" t="str">
        <f>'pure data'!R1614</f>
        <v>2016/4</v>
      </c>
      <c r="V1614" t="str">
        <f>'pure data'!M1614</f>
        <v>E. Kartaki</v>
      </c>
    </row>
    <row r="1615" spans="2:22" x14ac:dyDescent="0.2">
      <c r="B1615" t="str">
        <f>'pure data'!A1615</f>
        <v>Printer 9</v>
      </c>
      <c r="C1615">
        <f>'pure data'!G1615</f>
        <v>426787598</v>
      </c>
      <c r="D1615" s="13">
        <f>'pure data'!H1615</f>
        <v>8.3333333333333332E-3</v>
      </c>
      <c r="E1615">
        <f>'pure data'!I1615</f>
        <v>3.8</v>
      </c>
      <c r="F1615">
        <f>'pure data'!J1615</f>
        <v>0.5</v>
      </c>
      <c r="G1615" t="str">
        <f>'pure data'!K1615</f>
        <v>No</v>
      </c>
      <c r="H1615" t="str">
        <f>'pure data'!M1615</f>
        <v>E. Kartaki</v>
      </c>
      <c r="I1615" t="str">
        <f>'pure data'!N1615</f>
        <v>undergraduate</v>
      </c>
      <c r="J1615" t="str">
        <f>'pure data'!O1615</f>
        <v>FEEG2001 - UAV 9</v>
      </c>
      <c r="K1615">
        <f>'pure data'!P1615</f>
        <v>510671104</v>
      </c>
      <c r="L1615">
        <f>'pure data'!Q1615</f>
        <v>0</v>
      </c>
      <c r="M1615" t="str">
        <f>'pure data'!T1615</f>
        <v>yes</v>
      </c>
      <c r="N1615" t="str">
        <f>'pure data'!D1615</f>
        <v>Use</v>
      </c>
      <c r="O1615" t="str">
        <f>'pure data'!E1615 &amp; " " &amp; 'pure data'!F1615</f>
        <v>J. K. jk13g14</v>
      </c>
      <c r="P1615" t="s">
        <v>2130</v>
      </c>
      <c r="Q1615" s="1">
        <f>'pure data'!C1615</f>
        <v>42480.384027777778</v>
      </c>
      <c r="R1615" s="1">
        <f>'pure data'!L1615</f>
        <v>42480.392361111109</v>
      </c>
      <c r="S1615" t="str">
        <f>'pure data'!F1615 &amp; "@soton.ac.uk"</f>
        <v>jk13g14@soton.ac.uk</v>
      </c>
      <c r="T1615">
        <f>'pure data'!B1615</f>
        <v>80213</v>
      </c>
      <c r="U1615" t="str">
        <f>'pure data'!R1615</f>
        <v>2016/4</v>
      </c>
      <c r="V1615" t="str">
        <f>'pure data'!M1615</f>
        <v>E. Kartaki</v>
      </c>
    </row>
    <row r="1616" spans="2:22" x14ac:dyDescent="0.2">
      <c r="B1616" t="str">
        <f>'pure data'!A1616</f>
        <v>Printer 9</v>
      </c>
      <c r="C1616">
        <f>'pure data'!G1616</f>
        <v>224360643</v>
      </c>
      <c r="D1616" s="13">
        <f>'pure data'!H1616</f>
        <v>9.7222222222222224E-3</v>
      </c>
      <c r="E1616">
        <f>'pure data'!I1616</f>
        <v>4.2</v>
      </c>
      <c r="F1616">
        <f>'pure data'!J1616</f>
        <v>1</v>
      </c>
      <c r="G1616" t="str">
        <f>'pure data'!K1616</f>
        <v>N/A</v>
      </c>
      <c r="H1616" t="str">
        <f>'pure data'!M1616</f>
        <v>E. Kartaki</v>
      </c>
      <c r="I1616" t="str">
        <f>'pure data'!N1616</f>
        <v>postgraduate</v>
      </c>
      <c r="J1616" t="str">
        <f>'pure data'!O1616</f>
        <v>test</v>
      </c>
      <c r="K1616">
        <f>'pure data'!P1616</f>
        <v>515665101</v>
      </c>
      <c r="L1616">
        <f>'pure data'!Q1616</f>
        <v>0</v>
      </c>
      <c r="M1616" t="str">
        <f>'pure data'!T1616</f>
        <v>yes</v>
      </c>
      <c r="N1616" t="str">
        <f>'pure data'!D1616</f>
        <v>Use</v>
      </c>
      <c r="O1616" t="str">
        <f>'pure data'!E1616 &amp; " " &amp; 'pure data'!F1616</f>
        <v>Lasse Wollatz lw6g10</v>
      </c>
      <c r="P1616" t="s">
        <v>2130</v>
      </c>
      <c r="Q1616" s="1">
        <f>'pure data'!C1616</f>
        <v>42480.392361111109</v>
      </c>
      <c r="R1616" s="1">
        <f>'pure data'!L1616</f>
        <v>42480.402083333334</v>
      </c>
      <c r="S1616" t="str">
        <f>'pure data'!F1616 &amp; "@soton.ac.uk"</f>
        <v>lw6g10@soton.ac.uk</v>
      </c>
      <c r="T1616">
        <f>'pure data'!B1616</f>
        <v>80213</v>
      </c>
      <c r="U1616" t="str">
        <f>'pure data'!R1616</f>
        <v>2016/4</v>
      </c>
      <c r="V1616" t="str">
        <f>'pure data'!M1616</f>
        <v>E. Kartaki</v>
      </c>
    </row>
    <row r="1617" spans="2:22" x14ac:dyDescent="0.2">
      <c r="B1617" t="str">
        <f>'pure data'!A1617</f>
        <v>Printer 9</v>
      </c>
      <c r="C1617">
        <f>'pure data'!G1617</f>
        <v>224360643</v>
      </c>
      <c r="D1617" s="13">
        <f>'pure data'!H1617</f>
        <v>1.0416666666666666E-2</v>
      </c>
      <c r="E1617">
        <f>'pure data'!I1617</f>
        <v>4.9000000000000004</v>
      </c>
      <c r="F1617">
        <f>'pure data'!J1617</f>
        <v>1</v>
      </c>
      <c r="G1617" t="str">
        <f>'pure data'!K1617</f>
        <v>N/A</v>
      </c>
      <c r="H1617" t="str">
        <f>'pure data'!M1617</f>
        <v>E. Kartaki</v>
      </c>
      <c r="I1617" t="str">
        <f>'pure data'!N1617</f>
        <v>postgraduate</v>
      </c>
      <c r="J1617" t="str">
        <f>'pure data'!O1617</f>
        <v>test</v>
      </c>
      <c r="K1617">
        <f>'pure data'!P1617</f>
        <v>515665101</v>
      </c>
      <c r="L1617">
        <f>'pure data'!Q1617</f>
        <v>0</v>
      </c>
      <c r="M1617" t="str">
        <f>'pure data'!T1617</f>
        <v>yes</v>
      </c>
      <c r="N1617" t="str">
        <f>'pure data'!D1617</f>
        <v>Use</v>
      </c>
      <c r="O1617" t="str">
        <f>'pure data'!E1617 &amp; " " &amp; 'pure data'!F1617</f>
        <v>Lasse Wollatz lw6g10</v>
      </c>
      <c r="P1617" t="s">
        <v>2130</v>
      </c>
      <c r="Q1617" s="1">
        <f>'pure data'!C1617</f>
        <v>42480.402083333334</v>
      </c>
      <c r="R1617" s="1">
        <f>'pure data'!L1617</f>
        <v>42480.412499999999</v>
      </c>
      <c r="S1617" t="str">
        <f>'pure data'!F1617 &amp; "@soton.ac.uk"</f>
        <v>lw6g10@soton.ac.uk</v>
      </c>
      <c r="T1617">
        <f>'pure data'!B1617</f>
        <v>80213</v>
      </c>
      <c r="U1617" t="str">
        <f>'pure data'!R1617</f>
        <v>2016/4</v>
      </c>
      <c r="V1617" t="str">
        <f>'pure data'!M1617</f>
        <v>E. Kartaki</v>
      </c>
    </row>
    <row r="1618" spans="2:22" x14ac:dyDescent="0.2">
      <c r="B1618" t="str">
        <f>'pure data'!A1618</f>
        <v>Printer 9</v>
      </c>
      <c r="C1618">
        <f>'pure data'!G1618</f>
        <v>224360643</v>
      </c>
      <c r="D1618" s="13">
        <f>'pure data'!H1618</f>
        <v>1.1805555555555555E-2</v>
      </c>
      <c r="E1618">
        <f>'pure data'!I1618</f>
        <v>6.2</v>
      </c>
      <c r="F1618">
        <f>'pure data'!J1618</f>
        <v>1</v>
      </c>
      <c r="G1618" t="str">
        <f>'pure data'!K1618</f>
        <v>N/A</v>
      </c>
      <c r="H1618" t="str">
        <f>'pure data'!M1618</f>
        <v>E. Kartaki</v>
      </c>
      <c r="I1618" t="str">
        <f>'pure data'!N1618</f>
        <v>postgraduate</v>
      </c>
      <c r="J1618" t="str">
        <f>'pure data'!O1618</f>
        <v>test</v>
      </c>
      <c r="K1618">
        <f>'pure data'!P1618</f>
        <v>515665101</v>
      </c>
      <c r="L1618">
        <f>'pure data'!Q1618</f>
        <v>0</v>
      </c>
      <c r="M1618" t="str">
        <f>'pure data'!T1618</f>
        <v>yes</v>
      </c>
      <c r="N1618" t="str">
        <f>'pure data'!D1618</f>
        <v>Use</v>
      </c>
      <c r="O1618" t="str">
        <f>'pure data'!E1618 &amp; " " &amp; 'pure data'!F1618</f>
        <v>Lasse Wollatz lw6g10</v>
      </c>
      <c r="P1618" t="s">
        <v>2130</v>
      </c>
      <c r="Q1618" s="1">
        <f>'pure data'!C1618</f>
        <v>42480.412499999999</v>
      </c>
      <c r="R1618" s="1">
        <f>'pure data'!L1618</f>
        <v>42480.424305555556</v>
      </c>
      <c r="S1618" t="str">
        <f>'pure data'!F1618 &amp; "@soton.ac.uk"</f>
        <v>lw6g10@soton.ac.uk</v>
      </c>
      <c r="T1618">
        <f>'pure data'!B1618</f>
        <v>80213</v>
      </c>
      <c r="U1618" t="str">
        <f>'pure data'!R1618</f>
        <v>2016/4</v>
      </c>
      <c r="V1618" t="str">
        <f>'pure data'!M1618</f>
        <v>E. Kartaki</v>
      </c>
    </row>
    <row r="1619" spans="2:22" x14ac:dyDescent="0.2">
      <c r="B1619" t="str">
        <f>'pure data'!A1619</f>
        <v>Printer 22</v>
      </c>
      <c r="C1619">
        <f>'pure data'!G1619</f>
        <v>426004801</v>
      </c>
      <c r="D1619" s="13">
        <f>'pure data'!H1619</f>
        <v>1.0416666666666666E-2</v>
      </c>
      <c r="E1619">
        <f>'pure data'!I1619</f>
        <v>7</v>
      </c>
      <c r="F1619">
        <f>'pure data'!J1619</f>
        <v>1</v>
      </c>
      <c r="G1619" t="str">
        <f>'pure data'!K1619</f>
        <v>No</v>
      </c>
      <c r="H1619" t="str">
        <f>'pure data'!M1619</f>
        <v>E. Kartaki</v>
      </c>
      <c r="I1619" t="str">
        <f>'pure data'!N1619</f>
        <v>undergraduate</v>
      </c>
      <c r="J1619" t="str">
        <f>'pure data'!O1619</f>
        <v>FEEG3003 - IP 476</v>
      </c>
      <c r="K1619">
        <f>'pure data'!P1619</f>
        <v>510671104</v>
      </c>
      <c r="L1619">
        <f>'pure data'!Q1619</f>
        <v>0</v>
      </c>
      <c r="M1619" t="str">
        <f>'pure data'!T1619</f>
        <v>yes</v>
      </c>
      <c r="N1619" t="str">
        <f>'pure data'!D1619</f>
        <v>Use</v>
      </c>
      <c r="O1619" t="str">
        <f>'pure data'!E1619 &amp; " " &amp; 'pure data'!F1619</f>
        <v>J. M. jm10g13</v>
      </c>
      <c r="P1619" t="s">
        <v>2130</v>
      </c>
      <c r="Q1619" s="1">
        <f>'pure data'!C1619</f>
        <v>42480.375</v>
      </c>
      <c r="R1619" s="1">
        <f>'pure data'!L1619</f>
        <v>42480.385416666664</v>
      </c>
      <c r="S1619" t="str">
        <f>'pure data'!F1619 &amp; "@soton.ac.uk"</f>
        <v>jm10g13@soton.ac.uk</v>
      </c>
      <c r="T1619">
        <f>'pure data'!B1619</f>
        <v>84047</v>
      </c>
      <c r="U1619" t="str">
        <f>'pure data'!R1619</f>
        <v>2016/4</v>
      </c>
      <c r="V1619" t="str">
        <f>'pure data'!M1619</f>
        <v>E. Kartaki</v>
      </c>
    </row>
    <row r="1620" spans="2:22" x14ac:dyDescent="0.2">
      <c r="B1620" t="str">
        <f>'pure data'!A1620</f>
        <v>Printer 22</v>
      </c>
      <c r="C1620">
        <f>'pure data'!G1620</f>
        <v>426004801</v>
      </c>
      <c r="D1620" s="13">
        <f>'pure data'!H1620</f>
        <v>0.10208333333333335</v>
      </c>
      <c r="E1620">
        <f>'pure data'!I1620</f>
        <v>83.7</v>
      </c>
      <c r="F1620">
        <f>'pure data'!J1620</f>
        <v>8</v>
      </c>
      <c r="G1620" t="str">
        <f>'pure data'!K1620</f>
        <v>No</v>
      </c>
      <c r="H1620" t="str">
        <f>'pure data'!M1620</f>
        <v>E. Kartaki</v>
      </c>
      <c r="I1620" t="str">
        <f>'pure data'!N1620</f>
        <v>undergraduate</v>
      </c>
      <c r="J1620" t="str">
        <f>'pure data'!O1620</f>
        <v>FEEG3003 - IP 476</v>
      </c>
      <c r="K1620">
        <f>'pure data'!P1620</f>
        <v>510671104</v>
      </c>
      <c r="L1620" t="str">
        <f>'pure data'!Q1620</f>
        <v>FAILED</v>
      </c>
      <c r="M1620" t="str">
        <f>'pure data'!T1620</f>
        <v>no</v>
      </c>
      <c r="N1620" t="str">
        <f>'pure data'!D1620</f>
        <v>Use</v>
      </c>
      <c r="O1620" t="str">
        <f>'pure data'!E1620 &amp; " " &amp; 'pure data'!F1620</f>
        <v>J. M. jm10g13</v>
      </c>
      <c r="P1620" t="s">
        <v>2130</v>
      </c>
      <c r="Q1620" s="1">
        <f>'pure data'!C1620</f>
        <v>42480.385416666664</v>
      </c>
      <c r="R1620" s="1">
        <f>'pure data'!L1620</f>
        <v>42480.395624999997</v>
      </c>
      <c r="S1620" t="str">
        <f>'pure data'!F1620 &amp; "@soton.ac.uk"</f>
        <v>jm10g13@soton.ac.uk</v>
      </c>
      <c r="T1620">
        <f>'pure data'!B1620</f>
        <v>84047</v>
      </c>
      <c r="U1620" t="str">
        <f>'pure data'!R1620</f>
        <v>2016/4</v>
      </c>
      <c r="V1620" t="str">
        <f>'pure data'!M1620</f>
        <v>E. Kartaki</v>
      </c>
    </row>
    <row r="1621" spans="2:22" x14ac:dyDescent="0.2">
      <c r="B1621" t="str">
        <f>'pure data'!A1621</f>
        <v>Printer 11</v>
      </c>
      <c r="C1621">
        <f>'pure data'!G1621</f>
        <v>426004801</v>
      </c>
      <c r="D1621" s="13">
        <f>'pure data'!H1621</f>
        <v>3.8194444444444441E-2</v>
      </c>
      <c r="E1621">
        <f>'pure data'!I1621</f>
        <v>41</v>
      </c>
      <c r="F1621">
        <f>'pure data'!J1621</f>
        <v>3.5</v>
      </c>
      <c r="G1621" t="str">
        <f>'pure data'!K1621</f>
        <v>No</v>
      </c>
      <c r="H1621" t="str">
        <f>'pure data'!M1621</f>
        <v>E. Kartaki</v>
      </c>
      <c r="I1621" t="str">
        <f>'pure data'!N1621</f>
        <v>undergraduate</v>
      </c>
      <c r="J1621" t="str">
        <f>'pure data'!O1621</f>
        <v>FEEG3003 - IP 476</v>
      </c>
      <c r="K1621">
        <f>'pure data'!P1621</f>
        <v>510671104</v>
      </c>
      <c r="L1621" t="str">
        <f>'pure data'!Q1621</f>
        <v>FAILED</v>
      </c>
      <c r="M1621" t="str">
        <f>'pure data'!T1621</f>
        <v>no</v>
      </c>
      <c r="N1621" t="str">
        <f>'pure data'!D1621</f>
        <v>Use</v>
      </c>
      <c r="O1621" t="str">
        <f>'pure data'!E1621 &amp; " " &amp; 'pure data'!F1621</f>
        <v>J. M. jm10g13</v>
      </c>
      <c r="P1621" t="s">
        <v>2130</v>
      </c>
      <c r="Q1621" s="1">
        <f>'pure data'!C1621</f>
        <v>42480.375</v>
      </c>
      <c r="R1621" s="1">
        <f>'pure data'!L1621</f>
        <v>42480.378819444442</v>
      </c>
      <c r="S1621" t="str">
        <f>'pure data'!F1621 &amp; "@soton.ac.uk"</f>
        <v>jm10g13@soton.ac.uk</v>
      </c>
      <c r="T1621">
        <f>'pure data'!B1621</f>
        <v>80215</v>
      </c>
      <c r="U1621" t="str">
        <f>'pure data'!R1621</f>
        <v>2016/4</v>
      </c>
      <c r="V1621" t="str">
        <f>'pure data'!M1621</f>
        <v>E. Kartaki</v>
      </c>
    </row>
    <row r="1622" spans="2:22" x14ac:dyDescent="0.2">
      <c r="B1622" t="str">
        <f>'pure data'!A1622</f>
        <v>Printer 10</v>
      </c>
      <c r="C1622">
        <f>'pure data'!G1622</f>
        <v>427471101</v>
      </c>
      <c r="D1622" s="13">
        <f>'pure data'!H1622</f>
        <v>9.0277777777777787E-3</v>
      </c>
      <c r="E1622">
        <f>'pure data'!I1622</f>
        <v>2</v>
      </c>
      <c r="F1622">
        <f>'pure data'!J1622</f>
        <v>0.5</v>
      </c>
      <c r="G1622" t="str">
        <f>'pure data'!K1622</f>
        <v>No</v>
      </c>
      <c r="H1622" t="str">
        <f>'pure data'!M1622</f>
        <v>E. Kartaki</v>
      </c>
      <c r="I1622" t="str">
        <f>'pure data'!N1622</f>
        <v>undergraduate</v>
      </c>
      <c r="J1622" t="str">
        <f>'pure data'!O1622</f>
        <v>FEEG2001 - Eurobot 11</v>
      </c>
      <c r="K1622">
        <f>'pure data'!P1622</f>
        <v>510312110</v>
      </c>
      <c r="L1622">
        <f>'pure data'!Q1622</f>
        <v>0</v>
      </c>
      <c r="M1622" t="str">
        <f>'pure data'!T1622</f>
        <v>yes</v>
      </c>
      <c r="N1622" t="str">
        <f>'pure data'!D1622</f>
        <v>Use</v>
      </c>
      <c r="O1622" t="str">
        <f>'pure data'!E1622 &amp; " " &amp; 'pure data'!F1622</f>
        <v>A. A. aa13g14</v>
      </c>
      <c r="P1622" t="s">
        <v>2130</v>
      </c>
      <c r="Q1622" s="1">
        <f>'pure data'!C1622</f>
        <v>42480.375</v>
      </c>
      <c r="R1622" s="1">
        <f>'pure data'!L1622</f>
        <v>42480.384027777778</v>
      </c>
      <c r="S1622" t="str">
        <f>'pure data'!F1622 &amp; "@soton.ac.uk"</f>
        <v>aa13g14@soton.ac.uk</v>
      </c>
      <c r="T1622">
        <f>'pure data'!B1622</f>
        <v>80265</v>
      </c>
      <c r="U1622" t="str">
        <f>'pure data'!R1622</f>
        <v>2016/4</v>
      </c>
      <c r="V1622" t="str">
        <f>'pure data'!M1622</f>
        <v>E. Kartaki</v>
      </c>
    </row>
    <row r="1623" spans="2:22" x14ac:dyDescent="0.2">
      <c r="B1623" t="str">
        <f>'pure data'!A1623</f>
        <v>Printer 10</v>
      </c>
      <c r="C1623">
        <f>'pure data'!G1623</f>
        <v>427471101</v>
      </c>
      <c r="D1623" s="13">
        <f>'pure data'!H1623</f>
        <v>8.3333333333333332E-3</v>
      </c>
      <c r="E1623">
        <f>'pure data'!I1623</f>
        <v>1.9</v>
      </c>
      <c r="F1623">
        <f>'pure data'!J1623</f>
        <v>0.5</v>
      </c>
      <c r="G1623" t="str">
        <f>'pure data'!K1623</f>
        <v>No</v>
      </c>
      <c r="H1623" t="str">
        <f>'pure data'!M1623</f>
        <v>S. Zhou</v>
      </c>
      <c r="I1623" t="str">
        <f>'pure data'!N1623</f>
        <v>undergraduate</v>
      </c>
      <c r="J1623" t="str">
        <f>'pure data'!O1623</f>
        <v>FEEG2001 - Eurobot 11</v>
      </c>
      <c r="K1623">
        <f>'pure data'!P1623</f>
        <v>510312110</v>
      </c>
      <c r="L1623">
        <f>'pure data'!Q1623</f>
        <v>0</v>
      </c>
      <c r="M1623" t="str">
        <f>'pure data'!T1623</f>
        <v>yes</v>
      </c>
      <c r="N1623" t="str">
        <f>'pure data'!D1623</f>
        <v>Use</v>
      </c>
      <c r="O1623" t="str">
        <f>'pure data'!E1623 &amp; " " &amp; 'pure data'!F1623</f>
        <v>A. A. aa13g14</v>
      </c>
      <c r="P1623" t="s">
        <v>2130</v>
      </c>
      <c r="Q1623" s="1">
        <f>'pure data'!C1623</f>
        <v>42480.384027777778</v>
      </c>
      <c r="R1623" s="1">
        <f>'pure data'!L1623</f>
        <v>42480.392361111109</v>
      </c>
      <c r="S1623" t="str">
        <f>'pure data'!F1623 &amp; "@soton.ac.uk"</f>
        <v>aa13g14@soton.ac.uk</v>
      </c>
      <c r="T1623">
        <f>'pure data'!B1623</f>
        <v>80265</v>
      </c>
      <c r="U1623" t="str">
        <f>'pure data'!R1623</f>
        <v>2016/4</v>
      </c>
      <c r="V1623" t="str">
        <f>'pure data'!M1623</f>
        <v>S. Zhou</v>
      </c>
    </row>
    <row r="1624" spans="2:22" x14ac:dyDescent="0.2">
      <c r="B1624" t="str">
        <f>'pure data'!A1624</f>
        <v>Printer 11</v>
      </c>
      <c r="C1624">
        <f>'pure data'!G1624</f>
        <v>426771241</v>
      </c>
      <c r="D1624" s="13">
        <f>'pure data'!H1624</f>
        <v>2.6388888888888889E-2</v>
      </c>
      <c r="E1624">
        <f>'pure data'!I1624</f>
        <v>6.5</v>
      </c>
      <c r="F1624">
        <f>'pure data'!J1624</f>
        <v>1.5</v>
      </c>
      <c r="G1624" t="str">
        <f>'pure data'!K1624</f>
        <v>No</v>
      </c>
      <c r="H1624" t="str">
        <f>'pure data'!M1624</f>
        <v>S. Zhou</v>
      </c>
      <c r="I1624" t="str">
        <f>'pure data'!N1624</f>
        <v>undergraduate</v>
      </c>
      <c r="J1624" t="str">
        <f>'pure data'!O1624</f>
        <v>FEEG2001 - UAV 15</v>
      </c>
      <c r="K1624">
        <f>'pure data'!P1624</f>
        <v>510312110</v>
      </c>
      <c r="L1624">
        <f>'pure data'!Q1624</f>
        <v>0</v>
      </c>
      <c r="M1624" t="str">
        <f>'pure data'!T1624</f>
        <v>yes</v>
      </c>
      <c r="N1624" t="str">
        <f>'pure data'!D1624</f>
        <v>Use</v>
      </c>
      <c r="O1624" t="str">
        <f>'pure data'!E1624 &amp; " " &amp; 'pure data'!F1624</f>
        <v>J. M. S. R. jmsr1g14</v>
      </c>
      <c r="P1624" t="s">
        <v>2130</v>
      </c>
      <c r="Q1624" s="1">
        <f>'pure data'!C1624</f>
        <v>42480.378819444442</v>
      </c>
      <c r="R1624" s="1">
        <f>'pure data'!L1624</f>
        <v>42480.40520833333</v>
      </c>
      <c r="S1624" t="str">
        <f>'pure data'!F1624 &amp; "@soton.ac.uk"</f>
        <v>jmsr1g14@soton.ac.uk</v>
      </c>
      <c r="T1624">
        <f>'pure data'!B1624</f>
        <v>80215</v>
      </c>
      <c r="U1624" t="str">
        <f>'pure data'!R1624</f>
        <v>2016/4</v>
      </c>
      <c r="V1624" t="str">
        <f>'pure data'!M1624</f>
        <v>S. Zhou</v>
      </c>
    </row>
    <row r="1625" spans="2:22" x14ac:dyDescent="0.2">
      <c r="B1625" t="str">
        <f>'pure data'!A1625</f>
        <v>Printer 10</v>
      </c>
      <c r="C1625">
        <f>'pure data'!G1625</f>
        <v>427471101</v>
      </c>
      <c r="D1625" s="13">
        <f>'pure data'!H1625</f>
        <v>1.2499999999999999E-2</v>
      </c>
      <c r="E1625">
        <f>'pure data'!I1625</f>
        <v>2.4</v>
      </c>
      <c r="F1625">
        <f>'pure data'!J1625</f>
        <v>1</v>
      </c>
      <c r="G1625" t="str">
        <f>'pure data'!K1625</f>
        <v>No</v>
      </c>
      <c r="H1625" t="str">
        <f>'pure data'!M1625</f>
        <v>S. Zhou</v>
      </c>
      <c r="I1625" t="str">
        <f>'pure data'!N1625</f>
        <v>undergraduate</v>
      </c>
      <c r="J1625" t="str">
        <f>'pure data'!O1625</f>
        <v>FEEG2001 - Eurobot 11</v>
      </c>
      <c r="K1625">
        <f>'pure data'!P1625</f>
        <v>510312110</v>
      </c>
      <c r="L1625">
        <f>'pure data'!Q1625</f>
        <v>0</v>
      </c>
      <c r="M1625" t="str">
        <f>'pure data'!T1625</f>
        <v>yes</v>
      </c>
      <c r="N1625" t="str">
        <f>'pure data'!D1625</f>
        <v>Use</v>
      </c>
      <c r="O1625" t="str">
        <f>'pure data'!E1625 &amp; " " &amp; 'pure data'!F1625</f>
        <v>A. A. aa13g14</v>
      </c>
      <c r="P1625" t="s">
        <v>2130</v>
      </c>
      <c r="Q1625" s="1">
        <f>'pure data'!C1625</f>
        <v>42480.392361111109</v>
      </c>
      <c r="R1625" s="1">
        <f>'pure data'!L1625</f>
        <v>42480.404861111107</v>
      </c>
      <c r="S1625" t="str">
        <f>'pure data'!F1625 &amp; "@soton.ac.uk"</f>
        <v>aa13g14@soton.ac.uk</v>
      </c>
      <c r="T1625">
        <f>'pure data'!B1625</f>
        <v>80265</v>
      </c>
      <c r="U1625" t="str">
        <f>'pure data'!R1625</f>
        <v>2016/4</v>
      </c>
      <c r="V1625" t="str">
        <f>'pure data'!M1625</f>
        <v>S. Zhou</v>
      </c>
    </row>
    <row r="1626" spans="2:22" x14ac:dyDescent="0.2">
      <c r="B1626" t="str">
        <f>'pure data'!A1626</f>
        <v>Printer 30</v>
      </c>
      <c r="C1626">
        <f>'pure data'!G1626</f>
        <v>424624645</v>
      </c>
      <c r="D1626" s="13">
        <f>'pure data'!H1626</f>
        <v>0.27986111111111112</v>
      </c>
      <c r="E1626">
        <f>'pure data'!I1626</f>
        <v>60.2</v>
      </c>
      <c r="F1626">
        <f>'pure data'!J1626</f>
        <v>13.5</v>
      </c>
      <c r="G1626" t="str">
        <f>'pure data'!K1626</f>
        <v>No</v>
      </c>
      <c r="H1626" t="str">
        <f>'pure data'!M1626</f>
        <v>W. Keum</v>
      </c>
      <c r="I1626" t="str">
        <f>'pure data'!N1626</f>
        <v>undergraduate</v>
      </c>
      <c r="J1626" t="str">
        <f>'pure data'!O1626</f>
        <v>SESS6072</v>
      </c>
      <c r="K1626">
        <f>'pure data'!P1626</f>
        <v>510312111</v>
      </c>
      <c r="L1626">
        <f>'pure data'!Q1626</f>
        <v>0</v>
      </c>
      <c r="M1626" t="str">
        <f>'pure data'!T1626</f>
        <v>yes</v>
      </c>
      <c r="N1626" t="str">
        <f>'pure data'!D1626</f>
        <v>Use</v>
      </c>
      <c r="O1626" t="str">
        <f>'pure data'!E1626 &amp; " " &amp; 'pure data'!F1626</f>
        <v>Casper Potter cp18g15</v>
      </c>
      <c r="P1626" t="s">
        <v>2130</v>
      </c>
      <c r="Q1626" s="1">
        <f>'pure data'!C1626</f>
        <v>42481.375</v>
      </c>
      <c r="R1626" s="1">
        <f>'pure data'!L1626</f>
        <v>42481.654861111114</v>
      </c>
      <c r="S1626" t="str">
        <f>'pure data'!F1626 &amp; "@soton.ac.uk"</f>
        <v>cp18g15@soton.ac.uk</v>
      </c>
      <c r="T1626">
        <f>'pure data'!B1626</f>
        <v>508579</v>
      </c>
      <c r="U1626" t="str">
        <f>'pure data'!R1626</f>
        <v>2016/4</v>
      </c>
      <c r="V1626" t="str">
        <f>'pure data'!M1626</f>
        <v>W. Keum</v>
      </c>
    </row>
    <row r="1627" spans="2:22" x14ac:dyDescent="0.2">
      <c r="B1627" t="str">
        <f>'pure data'!A1627</f>
        <v>Printer 10</v>
      </c>
      <c r="C1627">
        <f>'pure data'!G1627</f>
        <v>426787598</v>
      </c>
      <c r="D1627" s="13">
        <f>'pure data'!H1627</f>
        <v>1.2499999999999999E-2</v>
      </c>
      <c r="E1627">
        <f>'pure data'!I1627</f>
        <v>2.9</v>
      </c>
      <c r="F1627">
        <f>'pure data'!J1627</f>
        <v>1</v>
      </c>
      <c r="G1627" t="str">
        <f>'pure data'!K1627</f>
        <v>No</v>
      </c>
      <c r="H1627" t="str">
        <f>'pure data'!M1627</f>
        <v>L. Wollatz</v>
      </c>
      <c r="I1627" t="str">
        <f>'pure data'!N1627</f>
        <v>undergraduate</v>
      </c>
      <c r="J1627" t="str">
        <f>'pure data'!O1627</f>
        <v>FEEG2001 - UAV 9</v>
      </c>
      <c r="K1627">
        <f>'pure data'!P1627</f>
        <v>510671104</v>
      </c>
      <c r="L1627">
        <f>'pure data'!Q1627</f>
        <v>0</v>
      </c>
      <c r="M1627" t="str">
        <f>'pure data'!T1627</f>
        <v>yes</v>
      </c>
      <c r="N1627" t="str">
        <f>'pure data'!D1627</f>
        <v>Use</v>
      </c>
      <c r="O1627" t="str">
        <f>'pure data'!E1627 &amp; " " &amp; 'pure data'!F1627</f>
        <v>J. K. jk13g14</v>
      </c>
      <c r="P1627" t="s">
        <v>2130</v>
      </c>
      <c r="Q1627" s="1">
        <f>'pure data'!C1627</f>
        <v>42487.375</v>
      </c>
      <c r="R1627" s="1">
        <f>'pure data'!L1627</f>
        <v>42487.387499999997</v>
      </c>
      <c r="S1627" t="str">
        <f>'pure data'!F1627 &amp; "@soton.ac.uk"</f>
        <v>jk13g14@soton.ac.uk</v>
      </c>
      <c r="T1627">
        <f>'pure data'!B1627</f>
        <v>80265</v>
      </c>
      <c r="U1627" t="str">
        <f>'pure data'!R1627</f>
        <v>2016/4</v>
      </c>
      <c r="V1627" t="str">
        <f>'pure data'!M1627</f>
        <v>L. Wollatz</v>
      </c>
    </row>
    <row r="1628" spans="2:22" x14ac:dyDescent="0.2">
      <c r="B1628" t="str">
        <f>'pure data'!A1628</f>
        <v>Printer 9</v>
      </c>
      <c r="C1628">
        <f>'pure data'!G1628</f>
        <v>426269341</v>
      </c>
      <c r="D1628" s="13">
        <f>'pure data'!H1628</f>
        <v>2.9861111111111113E-2</v>
      </c>
      <c r="E1628">
        <f>'pure data'!I1628</f>
        <v>10.6</v>
      </c>
      <c r="F1628">
        <f>'pure data'!J1628</f>
        <v>2</v>
      </c>
      <c r="G1628" t="str">
        <f>'pure data'!K1628</f>
        <v>No</v>
      </c>
      <c r="H1628" t="str">
        <f>'pure data'!M1628</f>
        <v>L. Wollatz</v>
      </c>
      <c r="I1628" t="str">
        <f>'pure data'!N1628</f>
        <v>undergraduate</v>
      </c>
      <c r="J1628" t="str">
        <f>'pure data'!O1628</f>
        <v>FEEG3003 - IP 17</v>
      </c>
      <c r="K1628">
        <f>'pure data'!P1628</f>
        <v>510671108</v>
      </c>
      <c r="L1628" t="str">
        <f>'pure data'!Q1628</f>
        <v>failed</v>
      </c>
      <c r="M1628" t="str">
        <f>'pure data'!T1628</f>
        <v>no</v>
      </c>
      <c r="N1628" t="str">
        <f>'pure data'!D1628</f>
        <v>Use</v>
      </c>
      <c r="O1628" t="str">
        <f>'pure data'!E1628 &amp; " " &amp; 'pure data'!F1628</f>
        <v>Z. Z. zz9d13</v>
      </c>
      <c r="P1628" t="s">
        <v>2130</v>
      </c>
      <c r="Q1628" s="1">
        <f>'pure data'!C1628</f>
        <v>42487.375</v>
      </c>
      <c r="R1628" s="1">
        <f>'pure data'!L1628</f>
        <v>42487.377986111111</v>
      </c>
      <c r="S1628" t="str">
        <f>'pure data'!F1628 &amp; "@soton.ac.uk"</f>
        <v>zz9d13@soton.ac.uk</v>
      </c>
      <c r="T1628">
        <f>'pure data'!B1628</f>
        <v>80213</v>
      </c>
      <c r="U1628" t="str">
        <f>'pure data'!R1628</f>
        <v>2016/4</v>
      </c>
      <c r="V1628" t="str">
        <f>'pure data'!M1628</f>
        <v>L. Wollatz</v>
      </c>
    </row>
    <row r="1629" spans="2:22" x14ac:dyDescent="0.2">
      <c r="B1629" t="str">
        <f>'pure data'!A1629</f>
        <v>Printer 20</v>
      </c>
      <c r="C1629">
        <f>'pure data'!G1629</f>
        <v>426384906</v>
      </c>
      <c r="D1629" s="13">
        <f>'pure data'!H1629</f>
        <v>9.375E-2</v>
      </c>
      <c r="E1629">
        <f>'pure data'!I1629</f>
        <v>26</v>
      </c>
      <c r="F1629">
        <f>'pure data'!J1629</f>
        <v>5</v>
      </c>
      <c r="G1629" t="str">
        <f>'pure data'!K1629</f>
        <v>No</v>
      </c>
      <c r="H1629" t="str">
        <f>'pure data'!M1629</f>
        <v>L. Wollatz</v>
      </c>
      <c r="I1629" t="str">
        <f>'pure data'!N1629</f>
        <v>undergraduate</v>
      </c>
      <c r="J1629" t="str">
        <f>'pure data'!O1629</f>
        <v>FEEG3003 - IP 447</v>
      </c>
      <c r="K1629">
        <f>'pure data'!P1629</f>
        <v>510671108</v>
      </c>
      <c r="L1629">
        <f>'pure data'!Q1629</f>
        <v>0</v>
      </c>
      <c r="M1629" t="str">
        <f>'pure data'!T1629</f>
        <v>yes</v>
      </c>
      <c r="N1629" t="str">
        <f>'pure data'!D1629</f>
        <v>Use</v>
      </c>
      <c r="O1629" t="str">
        <f>'pure data'!E1629 &amp; " " &amp; 'pure data'!F1629</f>
        <v>K. R. kr10g13</v>
      </c>
      <c r="P1629" t="s">
        <v>2130</v>
      </c>
      <c r="Q1629" s="1">
        <f>'pure data'!C1629</f>
        <v>42487.375</v>
      </c>
      <c r="R1629" s="1">
        <f>'pure data'!L1629</f>
        <v>42487.46875</v>
      </c>
      <c r="S1629" t="str">
        <f>'pure data'!F1629 &amp; "@soton.ac.uk"</f>
        <v>kr10g13@soton.ac.uk</v>
      </c>
      <c r="T1629">
        <f>'pure data'!B1629</f>
        <v>84097</v>
      </c>
      <c r="U1629" t="str">
        <f>'pure data'!R1629</f>
        <v>2016/4</v>
      </c>
      <c r="V1629" t="str">
        <f>'pure data'!M1629</f>
        <v>L. Wollatz</v>
      </c>
    </row>
    <row r="1630" spans="2:22" x14ac:dyDescent="0.2">
      <c r="B1630" t="str">
        <f>'pure data'!A1630</f>
        <v>Printer 20</v>
      </c>
      <c r="C1630">
        <f>'pure data'!G1630</f>
        <v>427173526</v>
      </c>
      <c r="D1630" s="13">
        <f>'pure data'!H1630</f>
        <v>0.13819444444444443</v>
      </c>
      <c r="E1630">
        <f>'pure data'!I1630</f>
        <v>25</v>
      </c>
      <c r="F1630">
        <f>'pure data'!J1630</f>
        <v>6.5</v>
      </c>
      <c r="G1630" t="str">
        <f>'pure data'!K1630</f>
        <v>No</v>
      </c>
      <c r="H1630" t="str">
        <f>'pure data'!M1630</f>
        <v>L. Wollatz</v>
      </c>
      <c r="I1630" t="str">
        <f>'pure data'!N1630</f>
        <v>undergraduate</v>
      </c>
      <c r="J1630" t="str">
        <f>'pure data'!O1630</f>
        <v>FEEG2001 - Eurobot 15</v>
      </c>
      <c r="K1630">
        <f>'pure data'!P1630</f>
        <v>510312110</v>
      </c>
      <c r="L1630">
        <f>'pure data'!Q1630</f>
        <v>0</v>
      </c>
      <c r="M1630" t="str">
        <f>'pure data'!T1630</f>
        <v>yes</v>
      </c>
      <c r="N1630" t="str">
        <f>'pure data'!D1630</f>
        <v>Use</v>
      </c>
      <c r="O1630" t="str">
        <f>'pure data'!E1630 &amp; " " &amp; 'pure data'!F1630</f>
        <v>Michael Reeson mr9g14</v>
      </c>
      <c r="P1630" t="s">
        <v>2130</v>
      </c>
      <c r="Q1630" s="1">
        <f>'pure data'!C1630</f>
        <v>42487.46875</v>
      </c>
      <c r="R1630" s="1">
        <f>'pure data'!L1630</f>
        <v>42487.606944444444</v>
      </c>
      <c r="S1630" t="str">
        <f>'pure data'!F1630 &amp; "@soton.ac.uk"</f>
        <v>mr9g14@soton.ac.uk</v>
      </c>
      <c r="T1630">
        <f>'pure data'!B1630</f>
        <v>84097</v>
      </c>
      <c r="U1630" t="str">
        <f>'pure data'!R1630</f>
        <v>2016/4</v>
      </c>
      <c r="V1630" t="str">
        <f>'pure data'!M1630</f>
        <v>L. Wollatz</v>
      </c>
    </row>
    <row r="1631" spans="2:22" x14ac:dyDescent="0.2">
      <c r="B1631" t="str">
        <f>'pure data'!A1631</f>
        <v>Printer 26</v>
      </c>
      <c r="C1631">
        <f>'pure data'!G1631</f>
        <v>427173526</v>
      </c>
      <c r="D1631" s="13">
        <f>'pure data'!H1631</f>
        <v>0.59236111111111112</v>
      </c>
      <c r="E1631">
        <f>'pure data'!I1631</f>
        <v>84.3</v>
      </c>
      <c r="F1631">
        <f>'pure data'!J1631</f>
        <v>26</v>
      </c>
      <c r="G1631" t="str">
        <f>'pure data'!K1631</f>
        <v>No</v>
      </c>
      <c r="H1631" t="str">
        <f>'pure data'!M1631</f>
        <v>L. Wollatz</v>
      </c>
      <c r="I1631" t="str">
        <f>'pure data'!N1631</f>
        <v>undergraduate</v>
      </c>
      <c r="J1631" t="str">
        <f>'pure data'!O1631</f>
        <v>FEEG2001 - Eurobot 15</v>
      </c>
      <c r="K1631">
        <f>'pure data'!P1631</f>
        <v>510312110</v>
      </c>
      <c r="L1631">
        <f>'pure data'!Q1631</f>
        <v>0</v>
      </c>
      <c r="M1631" t="str">
        <f>'pure data'!T1631</f>
        <v>yes</v>
      </c>
      <c r="N1631" t="str">
        <f>'pure data'!D1631</f>
        <v>Use</v>
      </c>
      <c r="O1631" t="str">
        <f>'pure data'!E1631 &amp; " " &amp; 'pure data'!F1631</f>
        <v>Michael Reeson mr9g14</v>
      </c>
      <c r="P1631" t="s">
        <v>2130</v>
      </c>
      <c r="Q1631" s="1">
        <f>'pure data'!C1631</f>
        <v>42487.375</v>
      </c>
      <c r="R1631" s="1">
        <f>'pure data'!L1631</f>
        <v>42487.967361111114</v>
      </c>
      <c r="S1631" t="str">
        <f>'pure data'!F1631 &amp; "@soton.ac.uk"</f>
        <v>mr9g14@soton.ac.uk</v>
      </c>
      <c r="T1631">
        <f>'pure data'!B1631</f>
        <v>503063</v>
      </c>
      <c r="U1631" t="str">
        <f>'pure data'!R1631</f>
        <v>2016/4</v>
      </c>
      <c r="V1631" t="str">
        <f>'pure data'!M1631</f>
        <v>L. Wollatz</v>
      </c>
    </row>
    <row r="1632" spans="2:22" x14ac:dyDescent="0.2">
      <c r="B1632" t="str">
        <f>'pure data'!A1632</f>
        <v>Printer 3</v>
      </c>
      <c r="C1632">
        <f>'pure data'!G1632</f>
        <v>226628279</v>
      </c>
      <c r="D1632" s="13">
        <f>'pure data'!H1632</f>
        <v>8.3333333333333329E-2</v>
      </c>
      <c r="E1632">
        <f>'pure data'!I1632</f>
        <v>42.3</v>
      </c>
      <c r="F1632">
        <f>'pure data'!J1632</f>
        <v>6.5</v>
      </c>
      <c r="G1632" t="str">
        <f>'pure data'!K1632</f>
        <v>No</v>
      </c>
      <c r="H1632" t="str">
        <f>'pure data'!M1632</f>
        <v>L. Wollatz</v>
      </c>
      <c r="I1632" t="str">
        <f>'pure data'!N1632</f>
        <v>postgraduate</v>
      </c>
      <c r="J1632" t="str">
        <f>'pure data'!O1632</f>
        <v>EngD</v>
      </c>
      <c r="K1632">
        <f>'pure data'!P1632</f>
        <v>513328101</v>
      </c>
      <c r="L1632">
        <f>'pure data'!Q1632</f>
        <v>0</v>
      </c>
      <c r="M1632" t="str">
        <f>'pure data'!T1632</f>
        <v>yes</v>
      </c>
      <c r="N1632" t="str">
        <f>'pure data'!D1632</f>
        <v>Use</v>
      </c>
      <c r="O1632" t="str">
        <f>'pure data'!E1632 &amp; " " &amp; 'pure data'!F1632</f>
        <v>Lee Pardoe lp3e13</v>
      </c>
      <c r="P1632" t="s">
        <v>2130</v>
      </c>
      <c r="Q1632" s="1">
        <f>'pure data'!C1632</f>
        <v>42487.375</v>
      </c>
      <c r="R1632" s="1">
        <f>'pure data'!L1632</f>
        <v>42487.458333333336</v>
      </c>
      <c r="S1632" t="str">
        <f>'pure data'!F1632 &amp; "@soton.ac.uk"</f>
        <v>lp3e13@soton.ac.uk</v>
      </c>
      <c r="T1632">
        <f>'pure data'!B1632</f>
        <v>82953</v>
      </c>
      <c r="U1632" t="str">
        <f>'pure data'!R1632</f>
        <v>2016/4</v>
      </c>
      <c r="V1632" t="str">
        <f>'pure data'!M1632</f>
        <v>L. Wollatz</v>
      </c>
    </row>
    <row r="1633" spans="2:22" x14ac:dyDescent="0.2">
      <c r="B1633" t="str">
        <f>'pure data'!A1633</f>
        <v>Printer 22</v>
      </c>
      <c r="C1633">
        <f>'pure data'!G1633</f>
        <v>426269341</v>
      </c>
      <c r="D1633" s="13">
        <f>'pure data'!H1633</f>
        <v>4.1666666666666664E-2</v>
      </c>
      <c r="E1633">
        <f>'pure data'!I1633</f>
        <v>13.7</v>
      </c>
      <c r="F1633">
        <f>'pure data'!J1633</f>
        <v>2.5</v>
      </c>
      <c r="G1633" t="str">
        <f>'pure data'!K1633</f>
        <v>No</v>
      </c>
      <c r="H1633" t="str">
        <f>'pure data'!M1633</f>
        <v>L. Wollatz</v>
      </c>
      <c r="I1633" t="str">
        <f>'pure data'!N1633</f>
        <v>undergraduate</v>
      </c>
      <c r="J1633" t="str">
        <f>'pure data'!O1633</f>
        <v>FEEG3003 - IP 17</v>
      </c>
      <c r="K1633">
        <f>'pure data'!P1633</f>
        <v>510671108</v>
      </c>
      <c r="L1633">
        <f>'pure data'!Q1633</f>
        <v>0</v>
      </c>
      <c r="M1633" t="str">
        <f>'pure data'!T1633</f>
        <v>yes</v>
      </c>
      <c r="N1633" t="str">
        <f>'pure data'!D1633</f>
        <v>Use</v>
      </c>
      <c r="O1633" t="str">
        <f>'pure data'!E1633 &amp; " " &amp; 'pure data'!F1633</f>
        <v>Z. Z. zz9d13</v>
      </c>
      <c r="P1633" t="s">
        <v>2130</v>
      </c>
      <c r="Q1633" s="1">
        <f>'pure data'!C1633</f>
        <v>42487.375</v>
      </c>
      <c r="R1633" s="1">
        <f>'pure data'!L1633</f>
        <v>42487.416666666664</v>
      </c>
      <c r="S1633" t="str">
        <f>'pure data'!F1633 &amp; "@soton.ac.uk"</f>
        <v>zz9d13@soton.ac.uk</v>
      </c>
      <c r="T1633">
        <f>'pure data'!B1633</f>
        <v>84047</v>
      </c>
      <c r="U1633" t="str">
        <f>'pure data'!R1633</f>
        <v>2016/4</v>
      </c>
      <c r="V1633" t="str">
        <f>'pure data'!M1633</f>
        <v>L. Wollatz</v>
      </c>
    </row>
    <row r="1634" spans="2:22" x14ac:dyDescent="0.2">
      <c r="B1634" t="str">
        <f>'pure data'!A1634</f>
        <v>Printer 9</v>
      </c>
      <c r="C1634">
        <f>'pure data'!G1634</f>
        <v>426538873</v>
      </c>
      <c r="D1634" s="13">
        <f>'pure data'!H1634</f>
        <v>3.125E-2</v>
      </c>
      <c r="E1634">
        <f>'pure data'!I1634</f>
        <v>10</v>
      </c>
      <c r="F1634">
        <f>'pure data'!J1634</f>
        <v>2</v>
      </c>
      <c r="G1634" t="str">
        <f>'pure data'!K1634</f>
        <v>No</v>
      </c>
      <c r="H1634" t="str">
        <f>'pure data'!M1634</f>
        <v>L. Wollatz</v>
      </c>
      <c r="I1634" t="str">
        <f>'pure data'!N1634</f>
        <v>undergraduate</v>
      </c>
      <c r="J1634" t="str">
        <f>'pure data'!O1634</f>
        <v xml:space="preserve">FEEG3003 - IP </v>
      </c>
      <c r="K1634">
        <f>'pure data'!P1634</f>
        <v>510671108</v>
      </c>
      <c r="L1634">
        <f>'pure data'!Q1634</f>
        <v>0</v>
      </c>
      <c r="M1634" t="str">
        <f>'pure data'!T1634</f>
        <v>yes</v>
      </c>
      <c r="N1634" t="str">
        <f>'pure data'!D1634</f>
        <v>Use</v>
      </c>
      <c r="O1634" t="str">
        <f>'pure data'!E1634 &amp; " " &amp; 'pure data'!F1634</f>
        <v>Kunal Jain kj2h12</v>
      </c>
      <c r="P1634" t="s">
        <v>2130</v>
      </c>
      <c r="Q1634" s="1">
        <f>'pure data'!C1634</f>
        <v>42487.377986111111</v>
      </c>
      <c r="R1634" s="1">
        <f>'pure data'!L1634</f>
        <v>42487.409236111111</v>
      </c>
      <c r="S1634" t="str">
        <f>'pure data'!F1634 &amp; "@soton.ac.uk"</f>
        <v>kj2h12@soton.ac.uk</v>
      </c>
      <c r="T1634">
        <f>'pure data'!B1634</f>
        <v>80213</v>
      </c>
      <c r="U1634" t="str">
        <f>'pure data'!R1634</f>
        <v>2016/4</v>
      </c>
      <c r="V1634" t="str">
        <f>'pure data'!M1634</f>
        <v>L. Wollatz</v>
      </c>
    </row>
    <row r="1635" spans="2:22" x14ac:dyDescent="0.2">
      <c r="B1635" t="str">
        <f>'pure data'!A1635</f>
        <v>Printer 11</v>
      </c>
      <c r="C1635">
        <f>'pure data'!G1635</f>
        <v>426538873</v>
      </c>
      <c r="D1635" s="13">
        <f>'pure data'!H1635</f>
        <v>2.1527777777777781E-2</v>
      </c>
      <c r="E1635">
        <f>'pure data'!I1635</f>
        <v>6</v>
      </c>
      <c r="F1635">
        <f>'pure data'!J1635</f>
        <v>1.5</v>
      </c>
      <c r="G1635" t="str">
        <f>'pure data'!K1635</f>
        <v>No</v>
      </c>
      <c r="H1635" t="str">
        <f>'pure data'!M1635</f>
        <v>K. Crawford</v>
      </c>
      <c r="I1635" t="str">
        <f>'pure data'!N1635</f>
        <v>undergraduate</v>
      </c>
      <c r="J1635" t="str">
        <f>'pure data'!O1635</f>
        <v xml:space="preserve">FEEG3003 - IP </v>
      </c>
      <c r="K1635">
        <f>'pure data'!P1635</f>
        <v>510671108</v>
      </c>
      <c r="L1635">
        <f>'pure data'!Q1635</f>
        <v>0</v>
      </c>
      <c r="M1635" t="str">
        <f>'pure data'!T1635</f>
        <v>yes</v>
      </c>
      <c r="N1635" t="str">
        <f>'pure data'!D1635</f>
        <v>Use</v>
      </c>
      <c r="O1635" t="str">
        <f>'pure data'!E1635 &amp; " " &amp; 'pure data'!F1635</f>
        <v>Kunal Jain kj2h12</v>
      </c>
      <c r="P1635" t="s">
        <v>2130</v>
      </c>
      <c r="Q1635" s="1">
        <f>'pure data'!C1635</f>
        <v>42487.375</v>
      </c>
      <c r="R1635" s="1">
        <f>'pure data'!L1635</f>
        <v>42487.396527777775</v>
      </c>
      <c r="S1635" t="str">
        <f>'pure data'!F1635 &amp; "@soton.ac.uk"</f>
        <v>kj2h12@soton.ac.uk</v>
      </c>
      <c r="T1635">
        <f>'pure data'!B1635</f>
        <v>80215</v>
      </c>
      <c r="U1635" t="str">
        <f>'pure data'!R1635</f>
        <v>2016/4</v>
      </c>
      <c r="V1635" t="str">
        <f>'pure data'!M1635</f>
        <v>K. Crawford</v>
      </c>
    </row>
    <row r="1636" spans="2:22" x14ac:dyDescent="0.2">
      <c r="B1636" t="str">
        <f>'pure data'!A1636</f>
        <v>Printer 18</v>
      </c>
      <c r="C1636">
        <f>'pure data'!G1636</f>
        <v>424485209</v>
      </c>
      <c r="D1636" s="13">
        <f>'pure data'!H1636</f>
        <v>0.14791666666666667</v>
      </c>
      <c r="E1636">
        <f>'pure data'!I1636</f>
        <v>48.9</v>
      </c>
      <c r="F1636">
        <f>'pure data'!J1636</f>
        <v>8</v>
      </c>
      <c r="G1636" t="str">
        <f>'pure data'!K1636</f>
        <v>No</v>
      </c>
      <c r="H1636" t="str">
        <f>'pure data'!M1636</f>
        <v>K. Crawford</v>
      </c>
      <c r="I1636" t="str">
        <f>'pure data'!N1636</f>
        <v>undergraduate</v>
      </c>
      <c r="J1636" t="str">
        <f>'pure data'!O1636</f>
        <v>FEEG6012 - GDP 59</v>
      </c>
      <c r="K1636">
        <f>'pure data'!P1636</f>
        <v>510447101</v>
      </c>
      <c r="L1636">
        <f>'pure data'!Q1636</f>
        <v>0</v>
      </c>
      <c r="M1636" t="str">
        <f>'pure data'!T1636</f>
        <v>yes</v>
      </c>
      <c r="N1636" t="str">
        <f>'pure data'!D1636</f>
        <v>Use</v>
      </c>
      <c r="O1636" t="str">
        <f>'pure data'!E1636 &amp; " " &amp; 'pure data'!F1636</f>
        <v>Adam Elkins ae3g10</v>
      </c>
      <c r="P1636" t="s">
        <v>2130</v>
      </c>
      <c r="Q1636" s="1">
        <f>'pure data'!C1636</f>
        <v>42487.375</v>
      </c>
      <c r="R1636" s="1">
        <f>'pure data'!L1636</f>
        <v>42487.522916666669</v>
      </c>
      <c r="S1636" t="str">
        <f>'pure data'!F1636 &amp; "@soton.ac.uk"</f>
        <v>ae3g10@soton.ac.uk</v>
      </c>
      <c r="T1636">
        <f>'pure data'!B1636</f>
        <v>84788</v>
      </c>
      <c r="U1636" t="str">
        <f>'pure data'!R1636</f>
        <v>2016/4</v>
      </c>
      <c r="V1636" t="str">
        <f>'pure data'!M1636</f>
        <v>K. Crawford</v>
      </c>
    </row>
    <row r="1637" spans="2:22" x14ac:dyDescent="0.2">
      <c r="B1637" t="str">
        <f>'pure data'!A1637</f>
        <v>Printer 20</v>
      </c>
      <c r="C1637">
        <f>'pure data'!G1637</f>
        <v>424585572</v>
      </c>
      <c r="D1637" s="13">
        <f>'pure data'!H1637</f>
        <v>0.25694444444444448</v>
      </c>
      <c r="E1637">
        <f>'pure data'!I1637</f>
        <v>0</v>
      </c>
      <c r="F1637">
        <f>'pure data'!J1637</f>
        <v>9.5</v>
      </c>
      <c r="G1637" t="str">
        <f>'pure data'!K1637</f>
        <v>N/A</v>
      </c>
      <c r="H1637" t="str">
        <f>'pure data'!M1637</f>
        <v>K. Crawford</v>
      </c>
      <c r="I1637" t="str">
        <f>'pure data'!N1637</f>
        <v>undergraduate</v>
      </c>
      <c r="J1637" t="str">
        <f>'pure data'!O1637</f>
        <v>private</v>
      </c>
      <c r="K1637">
        <f>'pure data'!P1637</f>
        <v>515665101</v>
      </c>
      <c r="L1637" t="str">
        <f>'pure data'!Q1637</f>
        <v>own material</v>
      </c>
      <c r="M1637" t="str">
        <f>'pure data'!T1637</f>
        <v>yes</v>
      </c>
      <c r="N1637" t="str">
        <f>'pure data'!D1637</f>
        <v>Use</v>
      </c>
      <c r="O1637" t="str">
        <f>'pure data'!E1637 &amp; " " &amp; 'pure data'!F1637</f>
        <v>J. S. N. jsn1g11</v>
      </c>
      <c r="P1637" t="s">
        <v>2130</v>
      </c>
      <c r="Q1637" s="1">
        <f>'pure data'!C1637</f>
        <v>42487.606944444444</v>
      </c>
      <c r="R1637" s="1">
        <f>'pure data'!L1637</f>
        <v>42487.863888888889</v>
      </c>
      <c r="S1637" t="str">
        <f>'pure data'!F1637 &amp; "@soton.ac.uk"</f>
        <v>jsn1g11@soton.ac.uk</v>
      </c>
      <c r="T1637">
        <f>'pure data'!B1637</f>
        <v>84097</v>
      </c>
      <c r="U1637" t="str">
        <f>'pure data'!R1637</f>
        <v>2016/4</v>
      </c>
      <c r="V1637" t="str">
        <f>'pure data'!M1637</f>
        <v>K. Crawford</v>
      </c>
    </row>
    <row r="1638" spans="2:22" x14ac:dyDescent="0.2">
      <c r="B1638" t="str">
        <f>'pure data'!A1638</f>
        <v>Printer 3</v>
      </c>
      <c r="C1638">
        <f>'pure data'!G1638</f>
        <v>226628279</v>
      </c>
      <c r="D1638" s="13">
        <f>'pure data'!H1638</f>
        <v>2.2916666666666669E-2</v>
      </c>
      <c r="E1638">
        <f>'pure data'!I1638</f>
        <v>13.2</v>
      </c>
      <c r="F1638">
        <f>'pure data'!J1638</f>
        <v>2</v>
      </c>
      <c r="G1638" t="str">
        <f>'pure data'!K1638</f>
        <v>No</v>
      </c>
      <c r="H1638" t="str">
        <f>'pure data'!M1638</f>
        <v>E. Kartaki</v>
      </c>
      <c r="I1638" t="str">
        <f>'pure data'!N1638</f>
        <v>postgraduate</v>
      </c>
      <c r="J1638" t="str">
        <f>'pure data'!O1638</f>
        <v>PhD project</v>
      </c>
      <c r="K1638">
        <f>'pure data'!P1638</f>
        <v>513328101</v>
      </c>
      <c r="L1638">
        <f>'pure data'!Q1638</f>
        <v>0</v>
      </c>
      <c r="M1638" t="str">
        <f>'pure data'!T1638</f>
        <v>yes</v>
      </c>
      <c r="N1638" t="str">
        <f>'pure data'!D1638</f>
        <v>Use</v>
      </c>
      <c r="O1638" t="str">
        <f>'pure data'!E1638 &amp; " " &amp; 'pure data'!F1638</f>
        <v>Lee Pardoe lp3e13</v>
      </c>
      <c r="P1638" t="s">
        <v>2130</v>
      </c>
      <c r="Q1638" s="1">
        <f>'pure data'!C1638</f>
        <v>42487.458333333336</v>
      </c>
      <c r="R1638" s="1">
        <f>'pure data'!L1638</f>
        <v>42487.481250000004</v>
      </c>
      <c r="S1638" t="str">
        <f>'pure data'!F1638 &amp; "@soton.ac.uk"</f>
        <v>lp3e13@soton.ac.uk</v>
      </c>
      <c r="T1638">
        <f>'pure data'!B1638</f>
        <v>82953</v>
      </c>
      <c r="U1638" t="str">
        <f>'pure data'!R1638</f>
        <v>2016/4</v>
      </c>
      <c r="V1638" t="str">
        <f>'pure data'!M1638</f>
        <v>E. Kartaki</v>
      </c>
    </row>
    <row r="1639" spans="2:22" x14ac:dyDescent="0.2">
      <c r="B1639" t="str">
        <f>'pure data'!A1639</f>
        <v>Printer 20</v>
      </c>
      <c r="C1639">
        <f>'pure data'!G1639</f>
        <v>425608509</v>
      </c>
      <c r="D1639" s="13">
        <f>'pure data'!H1639</f>
        <v>0.15486111111111112</v>
      </c>
      <c r="E1639">
        <f>'pure data'!I1639</f>
        <v>27.7</v>
      </c>
      <c r="F1639">
        <f>'pure data'!J1639</f>
        <v>7</v>
      </c>
      <c r="G1639" t="str">
        <f>'pure data'!K1639</f>
        <v>No</v>
      </c>
      <c r="H1639" t="str">
        <f>'pure data'!M1639</f>
        <v>J. Nelson</v>
      </c>
      <c r="I1639" t="str">
        <f>'pure data'!N1639</f>
        <v>undergraduate</v>
      </c>
      <c r="J1639" t="str">
        <f>'pure data'!O1639</f>
        <v>FEEG6012 - GDP 92</v>
      </c>
      <c r="K1639">
        <f>'pure data'!P1639</f>
        <v>510447101</v>
      </c>
      <c r="L1639">
        <f>'pure data'!Q1639</f>
        <v>0</v>
      </c>
      <c r="M1639" t="str">
        <f>'pure data'!T1639</f>
        <v>yes</v>
      </c>
      <c r="N1639" t="str">
        <f>'pure data'!D1639</f>
        <v>Use</v>
      </c>
      <c r="O1639" t="str">
        <f>'pure data'!E1639 &amp; " " &amp; 'pure data'!F1639</f>
        <v>Davide Arnando da1g12</v>
      </c>
      <c r="P1639" t="s">
        <v>2130</v>
      </c>
      <c r="Q1639" s="1">
        <f>'pure data'!C1639</f>
        <v>42488.375</v>
      </c>
      <c r="R1639" s="1">
        <f>'pure data'!L1639</f>
        <v>42488.529861111114</v>
      </c>
      <c r="S1639" t="str">
        <f>'pure data'!F1639 &amp; "@soton.ac.uk"</f>
        <v>da1g12@soton.ac.uk</v>
      </c>
      <c r="T1639">
        <f>'pure data'!B1639</f>
        <v>84097</v>
      </c>
      <c r="U1639" t="str">
        <f>'pure data'!R1639</f>
        <v>2016/4</v>
      </c>
      <c r="V1639" t="str">
        <f>'pure data'!M1639</f>
        <v>J. Nelson</v>
      </c>
    </row>
    <row r="1640" spans="2:22" x14ac:dyDescent="0.2">
      <c r="B1640" t="str">
        <f>'pure data'!A1640</f>
        <v>Printer 26</v>
      </c>
      <c r="C1640">
        <f>'pure data'!G1640</f>
        <v>424585572</v>
      </c>
      <c r="D1640" s="13">
        <f>'pure data'!H1640</f>
        <v>0.21597222222222223</v>
      </c>
      <c r="E1640">
        <f>'pure data'!I1640</f>
        <v>72.900000000000006</v>
      </c>
      <c r="F1640">
        <f>'pure data'!J1640</f>
        <v>11.5</v>
      </c>
      <c r="G1640" t="str">
        <f>'pure data'!K1640</f>
        <v>N/A</v>
      </c>
      <c r="H1640" t="str">
        <f>'pure data'!M1640</f>
        <v>J. Nelson</v>
      </c>
      <c r="I1640" t="str">
        <f>'pure data'!N1640</f>
        <v>undergraduate</v>
      </c>
      <c r="J1640" t="str">
        <f>'pure data'!O1640</f>
        <v>internal use</v>
      </c>
      <c r="K1640">
        <f>'pure data'!P1640</f>
        <v>515665101</v>
      </c>
      <c r="L1640">
        <f>'pure data'!Q1640</f>
        <v>0</v>
      </c>
      <c r="M1640" t="str">
        <f>'pure data'!T1640</f>
        <v>yes</v>
      </c>
      <c r="N1640" t="str">
        <f>'pure data'!D1640</f>
        <v>Use</v>
      </c>
      <c r="O1640" t="str">
        <f>'pure data'!E1640 &amp; " " &amp; 'pure data'!F1640</f>
        <v>J. S. N. jsn1g11</v>
      </c>
      <c r="P1640" t="s">
        <v>2130</v>
      </c>
      <c r="Q1640" s="1">
        <f>'pure data'!C1640</f>
        <v>42488.375</v>
      </c>
      <c r="R1640" s="1">
        <f>'pure data'!L1640</f>
        <v>42488.59097222222</v>
      </c>
      <c r="S1640" t="str">
        <f>'pure data'!F1640 &amp; "@soton.ac.uk"</f>
        <v>jsn1g11@soton.ac.uk</v>
      </c>
      <c r="T1640">
        <f>'pure data'!B1640</f>
        <v>503063</v>
      </c>
      <c r="U1640" t="str">
        <f>'pure data'!R1640</f>
        <v>2016/4</v>
      </c>
      <c r="V1640" t="str">
        <f>'pure data'!M1640</f>
        <v>J. Nelson</v>
      </c>
    </row>
    <row r="1641" spans="2:22" x14ac:dyDescent="0.2">
      <c r="B1641" t="str">
        <f>'pure data'!A1641</f>
        <v>Printer 20</v>
      </c>
      <c r="C1641">
        <f>'pure data'!G1641</f>
        <v>425608509</v>
      </c>
      <c r="D1641" s="13">
        <f>'pure data'!H1641</f>
        <v>0.48958333333333331</v>
      </c>
      <c r="E1641">
        <f>'pure data'!I1641</f>
        <v>0</v>
      </c>
      <c r="F1641">
        <f>'pure data'!J1641</f>
        <v>18</v>
      </c>
      <c r="G1641" t="str">
        <f>'pure data'!K1641</f>
        <v>No</v>
      </c>
      <c r="H1641" t="str">
        <f>'pure data'!M1641</f>
        <v>J. Nelson</v>
      </c>
      <c r="I1641" t="str">
        <f>'pure data'!N1641</f>
        <v>undergraduate</v>
      </c>
      <c r="J1641" t="str">
        <f>'pure data'!O1641</f>
        <v>FEEG6012 - GDP 92</v>
      </c>
      <c r="K1641">
        <f>'pure data'!P1641</f>
        <v>515667101</v>
      </c>
      <c r="L1641">
        <f>'pure data'!Q1641</f>
        <v>0</v>
      </c>
      <c r="M1641" t="str">
        <f>'pure data'!T1641</f>
        <v>yes</v>
      </c>
      <c r="N1641" t="str">
        <f>'pure data'!D1641</f>
        <v>Use</v>
      </c>
      <c r="O1641" t="str">
        <f>'pure data'!E1641 &amp; " " &amp; 'pure data'!F1641</f>
        <v>Davide Arnando da1g12</v>
      </c>
      <c r="P1641" t="s">
        <v>2130</v>
      </c>
      <c r="Q1641" s="1">
        <f>'pure data'!C1641</f>
        <v>42488.529861111114</v>
      </c>
      <c r="R1641" s="1">
        <f>'pure data'!L1641</f>
        <v>42489.01944444445</v>
      </c>
      <c r="S1641" t="str">
        <f>'pure data'!F1641 &amp; "@soton.ac.uk"</f>
        <v>da1g12@soton.ac.uk</v>
      </c>
      <c r="T1641">
        <f>'pure data'!B1641</f>
        <v>84097</v>
      </c>
      <c r="U1641" t="str">
        <f>'pure data'!R1641</f>
        <v>2016/4</v>
      </c>
      <c r="V1641" t="str">
        <f>'pure data'!M1641</f>
        <v>J. Nelson</v>
      </c>
    </row>
    <row r="1642" spans="2:22" x14ac:dyDescent="0.2">
      <c r="B1642" t="str">
        <f>'pure data'!A1642</f>
        <v>Printer 24</v>
      </c>
      <c r="C1642">
        <f>'pure data'!G1642</f>
        <v>424630209</v>
      </c>
      <c r="D1642" s="13">
        <f>'pure data'!H1642</f>
        <v>0.28263888888888888</v>
      </c>
      <c r="E1642">
        <f>'pure data'!I1642</f>
        <v>68.2</v>
      </c>
      <c r="F1642">
        <f>'pure data'!J1642</f>
        <v>14</v>
      </c>
      <c r="G1642" t="str">
        <f>'pure data'!K1642</f>
        <v>No</v>
      </c>
      <c r="H1642" t="str">
        <f>'pure data'!M1642</f>
        <v>T. Standen</v>
      </c>
      <c r="I1642" t="str">
        <f>'pure data'!N1642</f>
        <v>undergraduate</v>
      </c>
      <c r="J1642" t="str">
        <f>'pure data'!O1642</f>
        <v>FEEG6012 - GDP 27</v>
      </c>
      <c r="K1642">
        <f>'pure data'!P1642</f>
        <v>510667101</v>
      </c>
      <c r="L1642" t="str">
        <f>'pure data'!Q1642</f>
        <v>Failed</v>
      </c>
      <c r="M1642" t="str">
        <f>'pure data'!T1642</f>
        <v>no</v>
      </c>
      <c r="N1642" t="str">
        <f>'pure data'!D1642</f>
        <v>Use</v>
      </c>
      <c r="O1642" t="str">
        <f>'pure data'!E1642 &amp; " " &amp; 'pure data'!F1642</f>
        <v>H. J. hj5g11</v>
      </c>
      <c r="P1642" t="s">
        <v>2130</v>
      </c>
      <c r="Q1642" s="1">
        <f>'pure data'!C1642</f>
        <v>42494.375</v>
      </c>
      <c r="R1642" s="1">
        <f>'pure data'!L1642</f>
        <v>42494.403263888889</v>
      </c>
      <c r="S1642" t="str">
        <f>'pure data'!F1642 &amp; "@soton.ac.uk"</f>
        <v>hj5g11@soton.ac.uk</v>
      </c>
      <c r="T1642">
        <f>'pure data'!B1642</f>
        <v>503039</v>
      </c>
      <c r="U1642" t="str">
        <f>'pure data'!R1642</f>
        <v>2016/5</v>
      </c>
      <c r="V1642" t="str">
        <f>'pure data'!M1642</f>
        <v>T. Standen</v>
      </c>
    </row>
    <row r="1643" spans="2:22" x14ac:dyDescent="0.2">
      <c r="B1643" t="str">
        <f>'pure data'!A1643</f>
        <v>Printer 28</v>
      </c>
      <c r="C1643">
        <f>'pure data'!G1643</f>
        <v>226509393</v>
      </c>
      <c r="D1643" s="13">
        <f>'pure data'!H1643</f>
        <v>3.1944444444444449E-2</v>
      </c>
      <c r="E1643">
        <f>'pure data'!I1643</f>
        <v>15</v>
      </c>
      <c r="F1643">
        <f>'pure data'!J1643</f>
        <v>2.5</v>
      </c>
      <c r="G1643" t="str">
        <f>'pure data'!K1643</f>
        <v>No</v>
      </c>
      <c r="H1643" t="str">
        <f>'pure data'!M1643</f>
        <v>K. Crawford</v>
      </c>
      <c r="I1643" t="str">
        <f>'pure data'!N1643</f>
        <v>postgraduate</v>
      </c>
      <c r="J1643" t="str">
        <f>'pure data'!O1643</f>
        <v>Highspeed rail Ensp</v>
      </c>
      <c r="K1643">
        <f>'pure data'!P1643</f>
        <v>513045101</v>
      </c>
      <c r="L1643">
        <f>'pure data'!Q1643</f>
        <v>0</v>
      </c>
      <c r="M1643" t="str">
        <f>'pure data'!T1643</f>
        <v>yes</v>
      </c>
      <c r="N1643" t="str">
        <f>'pure data'!D1643</f>
        <v>Use</v>
      </c>
      <c r="O1643" t="str">
        <f>'pure data'!E1643 &amp; " " &amp; 'pure data'!F1643</f>
        <v>D. R. M. M. drmm1g13</v>
      </c>
      <c r="P1643" t="s">
        <v>2130</v>
      </c>
      <c r="Q1643" s="1">
        <f>'pure data'!C1643</f>
        <v>42494.375</v>
      </c>
      <c r="R1643" s="1">
        <f>'pure data'!L1643</f>
        <v>42494.406944444447</v>
      </c>
      <c r="S1643" t="str">
        <f>'pure data'!F1643 &amp; "@soton.ac.uk"</f>
        <v>drmm1g13@soton.ac.uk</v>
      </c>
      <c r="T1643">
        <f>'pure data'!B1643</f>
        <v>503090</v>
      </c>
      <c r="U1643" t="str">
        <f>'pure data'!R1643</f>
        <v>2016/5</v>
      </c>
      <c r="V1643" t="str">
        <f>'pure data'!M1643</f>
        <v>K. Crawford</v>
      </c>
    </row>
    <row r="1644" spans="2:22" x14ac:dyDescent="0.2">
      <c r="B1644" t="str">
        <f>'pure data'!A1644</f>
        <v>Printer 20</v>
      </c>
      <c r="C1644">
        <f>'pure data'!G1644</f>
        <v>228216911</v>
      </c>
      <c r="D1644" s="13">
        <f>'pure data'!H1644</f>
        <v>5.7638888888888885E-2</v>
      </c>
      <c r="E1644">
        <f>'pure data'!I1644</f>
        <v>17.399999999999999</v>
      </c>
      <c r="F1644">
        <f>'pure data'!J1644</f>
        <v>4</v>
      </c>
      <c r="G1644" t="str">
        <f>'pure data'!K1644</f>
        <v>No</v>
      </c>
      <c r="H1644" t="str">
        <f>'pure data'!M1644</f>
        <v>K. Crawford</v>
      </c>
      <c r="I1644" t="str">
        <f>'pure data'!N1644</f>
        <v>postgraduate</v>
      </c>
      <c r="J1644" t="str">
        <f>'pure data'!O1644</f>
        <v>FEEG3003 - IP SHMODELFOREXP.INVESTIGATION</v>
      </c>
      <c r="K1644">
        <f>'pure data'!P1644</f>
        <v>508887101</v>
      </c>
      <c r="L1644" t="str">
        <f>'pure data'!Q1644</f>
        <v>Failed</v>
      </c>
      <c r="M1644" t="str">
        <f>'pure data'!T1644</f>
        <v>no</v>
      </c>
      <c r="N1644" t="str">
        <f>'pure data'!D1644</f>
        <v>Use</v>
      </c>
      <c r="O1644" t="str">
        <f>'pure data'!E1644 &amp; " " &amp; 'pure data'!F1644</f>
        <v>A. G. ag3e15</v>
      </c>
      <c r="P1644" t="s">
        <v>2130</v>
      </c>
      <c r="Q1644" s="1">
        <f>'pure data'!C1644</f>
        <v>42494.375</v>
      </c>
      <c r="R1644" s="1">
        <f>'pure data'!L1644</f>
        <v>42494.38076388889</v>
      </c>
      <c r="S1644" t="str">
        <f>'pure data'!F1644 &amp; "@soton.ac.uk"</f>
        <v>ag3e15@soton.ac.uk</v>
      </c>
      <c r="T1644">
        <f>'pure data'!B1644</f>
        <v>84097</v>
      </c>
      <c r="U1644" t="str">
        <f>'pure data'!R1644</f>
        <v>2016/5</v>
      </c>
      <c r="V1644" t="str">
        <f>'pure data'!M1644</f>
        <v>K. Crawford</v>
      </c>
    </row>
    <row r="1645" spans="2:22" x14ac:dyDescent="0.2">
      <c r="B1645" t="str">
        <f>'pure data'!A1645</f>
        <v>Printer 15</v>
      </c>
      <c r="C1645">
        <f>'pure data'!G1645</f>
        <v>224360643</v>
      </c>
      <c r="D1645" s="13">
        <f>'pure data'!H1645</f>
        <v>3.888888888888889E-2</v>
      </c>
      <c r="E1645">
        <f>'pure data'!I1645</f>
        <v>22.7</v>
      </c>
      <c r="F1645">
        <f>'pure data'!J1645</f>
        <v>3.5</v>
      </c>
      <c r="G1645" t="str">
        <f>'pure data'!K1645</f>
        <v>N/A</v>
      </c>
      <c r="H1645" t="str">
        <f>'pure data'!M1645</f>
        <v>K. Crawford</v>
      </c>
      <c r="I1645" t="str">
        <f>'pure data'!N1645</f>
        <v>postgraduate</v>
      </c>
      <c r="J1645" t="str">
        <f>'pure data'!O1645</f>
        <v>density sample box/test</v>
      </c>
      <c r="K1645">
        <f>'pure data'!P1645</f>
        <v>515665101</v>
      </c>
      <c r="L1645">
        <f>'pure data'!Q1645</f>
        <v>0</v>
      </c>
      <c r="M1645" t="str">
        <f>'pure data'!T1645</f>
        <v>yes</v>
      </c>
      <c r="N1645" t="str">
        <f>'pure data'!D1645</f>
        <v>Use</v>
      </c>
      <c r="O1645" t="str">
        <f>'pure data'!E1645 &amp; " " &amp; 'pure data'!F1645</f>
        <v>Lasse Wollatz lw6g10</v>
      </c>
      <c r="P1645" t="s">
        <v>2130</v>
      </c>
      <c r="Q1645" s="1">
        <f>'pure data'!C1645</f>
        <v>42494.375</v>
      </c>
      <c r="R1645" s="1">
        <f>'pure data'!L1645</f>
        <v>42494.413888888892</v>
      </c>
      <c r="S1645" t="str">
        <f>'pure data'!F1645 &amp; "@soton.ac.uk"</f>
        <v>lw6g10@soton.ac.uk</v>
      </c>
      <c r="T1645">
        <f>'pure data'!B1645</f>
        <v>80214</v>
      </c>
      <c r="U1645" t="str">
        <f>'pure data'!R1645</f>
        <v>2016/5</v>
      </c>
      <c r="V1645" t="str">
        <f>'pure data'!M1645</f>
        <v>K. Crawford</v>
      </c>
    </row>
    <row r="1646" spans="2:22" x14ac:dyDescent="0.2">
      <c r="B1646" t="str">
        <f>'pure data'!A1646</f>
        <v>Printer 28</v>
      </c>
      <c r="C1646">
        <f>'pure data'!G1646</f>
        <v>226509393</v>
      </c>
      <c r="D1646" s="13">
        <f>'pure data'!H1646</f>
        <v>0.19305555555555554</v>
      </c>
      <c r="E1646">
        <f>'pure data'!I1646</f>
        <v>90.6</v>
      </c>
      <c r="F1646">
        <f>'pure data'!J1646</f>
        <v>14</v>
      </c>
      <c r="G1646" t="str">
        <f>'pure data'!K1646</f>
        <v>No</v>
      </c>
      <c r="H1646" t="str">
        <f>'pure data'!M1646</f>
        <v>K. Crawford</v>
      </c>
      <c r="I1646" t="str">
        <f>'pure data'!N1646</f>
        <v>postgraduate</v>
      </c>
      <c r="J1646" t="str">
        <f>'pure data'!O1646</f>
        <v>highspeed rail engP</v>
      </c>
      <c r="K1646">
        <f>'pure data'!P1646</f>
        <v>513045101</v>
      </c>
      <c r="L1646">
        <f>'pure data'!Q1646</f>
        <v>0</v>
      </c>
      <c r="M1646" t="str">
        <f>'pure data'!T1646</f>
        <v>yes</v>
      </c>
      <c r="N1646" t="str">
        <f>'pure data'!D1646</f>
        <v>Use</v>
      </c>
      <c r="O1646" t="str">
        <f>'pure data'!E1646 &amp; " " &amp; 'pure data'!F1646</f>
        <v>D. R. M. M. drmm1g13</v>
      </c>
      <c r="P1646" t="s">
        <v>2130</v>
      </c>
      <c r="Q1646" s="1">
        <f>'pure data'!C1646</f>
        <v>42494.406944444447</v>
      </c>
      <c r="R1646" s="1">
        <f>'pure data'!L1646</f>
        <v>42494.600000000006</v>
      </c>
      <c r="S1646" t="str">
        <f>'pure data'!F1646 &amp; "@soton.ac.uk"</f>
        <v>drmm1g13@soton.ac.uk</v>
      </c>
      <c r="T1646">
        <f>'pure data'!B1646</f>
        <v>503090</v>
      </c>
      <c r="U1646" t="str">
        <f>'pure data'!R1646</f>
        <v>2016/5</v>
      </c>
      <c r="V1646" t="str">
        <f>'pure data'!M1646</f>
        <v>K. Crawford</v>
      </c>
    </row>
    <row r="1647" spans="2:22" x14ac:dyDescent="0.2">
      <c r="B1647" t="str">
        <f>'pure data'!A1647</f>
        <v>Printer 11</v>
      </c>
      <c r="C1647">
        <f>'pure data'!G1647</f>
        <v>225566741</v>
      </c>
      <c r="D1647" s="13">
        <f>'pure data'!H1647</f>
        <v>0.13472222222222222</v>
      </c>
      <c r="E1647">
        <f>'pure data'!I1647</f>
        <v>74.099999999999994</v>
      </c>
      <c r="F1647">
        <f>'pure data'!J1647</f>
        <v>10.5</v>
      </c>
      <c r="G1647" t="str">
        <f>'pure data'!K1647</f>
        <v>No</v>
      </c>
      <c r="H1647" t="str">
        <f>'pure data'!M1647</f>
        <v>K. Crawford</v>
      </c>
      <c r="I1647" t="str">
        <f>'pure data'!N1647</f>
        <v>postgraduate</v>
      </c>
      <c r="J1647" t="str">
        <f>'pure data'!O1647</f>
        <v>SESA6070 - exp methods module</v>
      </c>
      <c r="K1647">
        <f>'pure data'!P1647</f>
        <v>510312105</v>
      </c>
      <c r="L1647" t="str">
        <f>'pure data'!Q1647</f>
        <v>failed</v>
      </c>
      <c r="M1647" t="str">
        <f>'pure data'!T1647</f>
        <v>no</v>
      </c>
      <c r="N1647" t="str">
        <f>'pure data'!D1647</f>
        <v>Use</v>
      </c>
      <c r="O1647" t="str">
        <f>'pure data'!E1647 &amp; " " &amp; 'pure data'!F1647</f>
        <v>N. M. nm1e15</v>
      </c>
      <c r="P1647" t="s">
        <v>2130</v>
      </c>
      <c r="Q1647" s="1">
        <f>'pure data'!C1647</f>
        <v>42494.375</v>
      </c>
      <c r="R1647" s="1">
        <f>'pure data'!L1647</f>
        <v>42494.388472222221</v>
      </c>
      <c r="S1647" t="str">
        <f>'pure data'!F1647 &amp; "@soton.ac.uk"</f>
        <v>nm1e15@soton.ac.uk</v>
      </c>
      <c r="T1647">
        <f>'pure data'!B1647</f>
        <v>80215</v>
      </c>
      <c r="U1647" t="str">
        <f>'pure data'!R1647</f>
        <v>2016/5</v>
      </c>
      <c r="V1647" t="str">
        <f>'pure data'!M1647</f>
        <v>K. Crawford</v>
      </c>
    </row>
    <row r="1648" spans="2:22" x14ac:dyDescent="0.2">
      <c r="B1648" t="str">
        <f>'pure data'!A1648</f>
        <v>Printer 18</v>
      </c>
      <c r="C1648">
        <f>'pure data'!G1648</f>
        <v>424243418</v>
      </c>
      <c r="D1648" s="13">
        <f>'pure data'!H1648</f>
        <v>2.5694444444444447E-2</v>
      </c>
      <c r="E1648">
        <f>'pure data'!I1648</f>
        <v>6.5</v>
      </c>
      <c r="F1648">
        <f>'pure data'!J1648</f>
        <v>1.5</v>
      </c>
      <c r="G1648" t="str">
        <f>'pure data'!K1648</f>
        <v>No</v>
      </c>
      <c r="H1648" t="str">
        <f>'pure data'!M1648</f>
        <v>K. Crawford</v>
      </c>
      <c r="I1648" t="str">
        <f>'pure data'!N1648</f>
        <v>undergraduate</v>
      </c>
      <c r="J1648" t="str">
        <f>'pure data'!O1648</f>
        <v>FEEG3003 - IP AERO</v>
      </c>
      <c r="K1648">
        <f>'pure data'!P1648</f>
        <v>510671104</v>
      </c>
      <c r="L1648">
        <f>'pure data'!Q1648</f>
        <v>0</v>
      </c>
      <c r="M1648" t="str">
        <f>'pure data'!T1648</f>
        <v>yes</v>
      </c>
      <c r="N1648" t="str">
        <f>'pure data'!D1648</f>
        <v>Use</v>
      </c>
      <c r="O1648" t="str">
        <f>'pure data'!E1648 &amp; " " &amp; 'pure data'!F1648</f>
        <v>J. R. M. jrm1g10</v>
      </c>
      <c r="P1648" t="s">
        <v>2130</v>
      </c>
      <c r="Q1648" s="1">
        <f>'pure data'!C1648</f>
        <v>42494.375</v>
      </c>
      <c r="R1648" s="1">
        <f>'pure data'!L1648</f>
        <v>42494.400694444441</v>
      </c>
      <c r="S1648" t="str">
        <f>'pure data'!F1648 &amp; "@soton.ac.uk"</f>
        <v>jrm1g10@soton.ac.uk</v>
      </c>
      <c r="T1648">
        <f>'pure data'!B1648</f>
        <v>84788</v>
      </c>
      <c r="U1648" t="str">
        <f>'pure data'!R1648</f>
        <v>2016/5</v>
      </c>
      <c r="V1648" t="str">
        <f>'pure data'!M1648</f>
        <v>K. Crawford</v>
      </c>
    </row>
    <row r="1649" spans="2:22" x14ac:dyDescent="0.2">
      <c r="B1649" t="str">
        <f>'pure data'!A1649</f>
        <v>Printer 23</v>
      </c>
      <c r="C1649">
        <f>'pure data'!G1649</f>
        <v>426966204</v>
      </c>
      <c r="D1649" s="13">
        <f>'pure data'!H1649</f>
        <v>2.1527777777777781E-2</v>
      </c>
      <c r="E1649">
        <f>'pure data'!I1649</f>
        <v>4.5999999999999996</v>
      </c>
      <c r="F1649">
        <f>'pure data'!J1649</f>
        <v>1.5</v>
      </c>
      <c r="G1649" t="str">
        <f>'pure data'!K1649</f>
        <v>No</v>
      </c>
      <c r="H1649" t="str">
        <f>'pure data'!M1649</f>
        <v>K. Crawford</v>
      </c>
      <c r="I1649" t="str">
        <f>'pure data'!N1649</f>
        <v>undergraduate</v>
      </c>
      <c r="J1649" t="str">
        <f>'pure data'!O1649</f>
        <v>FEEG2001 - UAV 2</v>
      </c>
      <c r="K1649">
        <f>'pure data'!P1649</f>
        <v>510671104</v>
      </c>
      <c r="L1649">
        <f>'pure data'!Q1649</f>
        <v>0</v>
      </c>
      <c r="M1649" t="str">
        <f>'pure data'!T1649</f>
        <v>yes</v>
      </c>
      <c r="N1649" t="str">
        <f>'pure data'!D1649</f>
        <v>Use</v>
      </c>
      <c r="O1649" t="str">
        <f>'pure data'!E1649 &amp; " " &amp; 'pure data'!F1649</f>
        <v>J. S. js41g14</v>
      </c>
      <c r="P1649" t="s">
        <v>2130</v>
      </c>
      <c r="Q1649" s="1">
        <f>'pure data'!C1649</f>
        <v>42494.375</v>
      </c>
      <c r="R1649" s="1">
        <f>'pure data'!L1649</f>
        <v>42494.396527777775</v>
      </c>
      <c r="S1649" t="str">
        <f>'pure data'!F1649 &amp; "@soton.ac.uk"</f>
        <v>js41g14@soton.ac.uk</v>
      </c>
      <c r="T1649">
        <f>'pure data'!B1649</f>
        <v>82945</v>
      </c>
      <c r="U1649" t="str">
        <f>'pure data'!R1649</f>
        <v>2016/5</v>
      </c>
      <c r="V1649" t="str">
        <f>'pure data'!M1649</f>
        <v>K. Crawford</v>
      </c>
    </row>
    <row r="1650" spans="2:22" x14ac:dyDescent="0.2">
      <c r="B1650" t="str">
        <f>'pure data'!A1650</f>
        <v>Printer 22</v>
      </c>
      <c r="C1650">
        <f>'pure data'!G1650</f>
        <v>427072967</v>
      </c>
      <c r="D1650" s="13">
        <f>'pure data'!H1650</f>
        <v>6.9444444444444434E-2</v>
      </c>
      <c r="E1650">
        <f>'pure data'!I1650</f>
        <v>22.3</v>
      </c>
      <c r="F1650">
        <f>'pure data'!J1650</f>
        <v>4</v>
      </c>
      <c r="G1650" t="str">
        <f>'pure data'!K1650</f>
        <v>No</v>
      </c>
      <c r="H1650" t="str">
        <f>'pure data'!M1650</f>
        <v>K. Crawford</v>
      </c>
      <c r="I1650" t="str">
        <f>'pure data'!N1650</f>
        <v>undergraduate</v>
      </c>
      <c r="J1650" t="str">
        <f>'pure data'!O1650</f>
        <v xml:space="preserve">FEEG2001 - 3D Printer </v>
      </c>
      <c r="K1650">
        <f>'pure data'!P1650</f>
        <v>510312110</v>
      </c>
      <c r="L1650">
        <f>'pure data'!Q1650</f>
        <v>0</v>
      </c>
      <c r="M1650" t="str">
        <f>'pure data'!T1650</f>
        <v>yes</v>
      </c>
      <c r="N1650" t="str">
        <f>'pure data'!D1650</f>
        <v>Use</v>
      </c>
      <c r="O1650" t="str">
        <f>'pure data'!E1650 &amp; " " &amp; 'pure data'!F1650</f>
        <v>Giorgio Baroni gb2g14</v>
      </c>
      <c r="P1650" t="s">
        <v>2130</v>
      </c>
      <c r="Q1650" s="1">
        <f>'pure data'!C1650</f>
        <v>42494.375</v>
      </c>
      <c r="R1650" s="1">
        <f>'pure data'!L1650</f>
        <v>42494.444444444445</v>
      </c>
      <c r="S1650" t="str">
        <f>'pure data'!F1650 &amp; "@soton.ac.uk"</f>
        <v>gb2g14@soton.ac.uk</v>
      </c>
      <c r="T1650">
        <f>'pure data'!B1650</f>
        <v>84047</v>
      </c>
      <c r="U1650" t="str">
        <f>'pure data'!R1650</f>
        <v>2016/5</v>
      </c>
      <c r="V1650" t="str">
        <f>'pure data'!M1650</f>
        <v>K. Crawford</v>
      </c>
    </row>
    <row r="1651" spans="2:22" x14ac:dyDescent="0.2">
      <c r="B1651" t="str">
        <f>'pure data'!A1651</f>
        <v>Printer 20</v>
      </c>
      <c r="C1651">
        <f>'pure data'!G1651</f>
        <v>228216911</v>
      </c>
      <c r="D1651" s="13">
        <f>'pure data'!H1651</f>
        <v>2.2916666666666669E-2</v>
      </c>
      <c r="E1651">
        <f>'pure data'!I1651</f>
        <v>7</v>
      </c>
      <c r="F1651">
        <f>'pure data'!J1651</f>
        <v>1.5</v>
      </c>
      <c r="G1651" t="str">
        <f>'pure data'!K1651</f>
        <v>No</v>
      </c>
      <c r="H1651" t="str">
        <f>'pure data'!M1651</f>
        <v>K. Crawford</v>
      </c>
      <c r="I1651" t="str">
        <f>'pure data'!N1651</f>
        <v>postgraduate</v>
      </c>
      <c r="J1651" t="str">
        <f>'pure data'!O1651</f>
        <v>FEEG3003 - IP SHMODELFOREXP.INVESTIGATION</v>
      </c>
      <c r="K1651">
        <f>'pure data'!P1651</f>
        <v>508887101</v>
      </c>
      <c r="L1651">
        <f>'pure data'!Q1651</f>
        <v>0</v>
      </c>
      <c r="M1651" t="str">
        <f>'pure data'!T1651</f>
        <v>yes</v>
      </c>
      <c r="N1651" t="str">
        <f>'pure data'!D1651</f>
        <v>Use</v>
      </c>
      <c r="O1651" t="str">
        <f>'pure data'!E1651 &amp; " " &amp; 'pure data'!F1651</f>
        <v>A. G. ag3e15</v>
      </c>
      <c r="P1651" t="s">
        <v>2130</v>
      </c>
      <c r="Q1651" s="1">
        <f>'pure data'!C1651</f>
        <v>42494.38076388889</v>
      </c>
      <c r="R1651" s="1">
        <f>'pure data'!L1651</f>
        <v>42494.403680555559</v>
      </c>
      <c r="S1651" t="str">
        <f>'pure data'!F1651 &amp; "@soton.ac.uk"</f>
        <v>ag3e15@soton.ac.uk</v>
      </c>
      <c r="T1651">
        <f>'pure data'!B1651</f>
        <v>84097</v>
      </c>
      <c r="U1651" t="str">
        <f>'pure data'!R1651</f>
        <v>2016/5</v>
      </c>
      <c r="V1651" t="str">
        <f>'pure data'!M1651</f>
        <v>K. Crawford</v>
      </c>
    </row>
    <row r="1652" spans="2:22" x14ac:dyDescent="0.2">
      <c r="B1652" t="str">
        <f>'pure data'!A1652</f>
        <v>Printer 24</v>
      </c>
      <c r="C1652">
        <f>'pure data'!G1652</f>
        <v>424630209</v>
      </c>
      <c r="D1652" s="13">
        <f>'pure data'!H1652</f>
        <v>0.28263888888888888</v>
      </c>
      <c r="E1652">
        <f>'pure data'!I1652</f>
        <v>68.2</v>
      </c>
      <c r="F1652">
        <f>'pure data'!J1652</f>
        <v>14</v>
      </c>
      <c r="G1652" t="str">
        <f>'pure data'!K1652</f>
        <v>No</v>
      </c>
      <c r="H1652" t="str">
        <f>'pure data'!M1652</f>
        <v>K. Crawford</v>
      </c>
      <c r="I1652" t="str">
        <f>'pure data'!N1652</f>
        <v>undergraduate</v>
      </c>
      <c r="J1652" t="str">
        <f>'pure data'!O1652</f>
        <v>FEEG6012 - GDP 27</v>
      </c>
      <c r="K1652">
        <f>'pure data'!P1652</f>
        <v>510667101</v>
      </c>
      <c r="L1652">
        <f>'pure data'!Q1652</f>
        <v>0</v>
      </c>
      <c r="M1652" t="str">
        <f>'pure data'!T1652</f>
        <v>yes</v>
      </c>
      <c r="N1652" t="str">
        <f>'pure data'!D1652</f>
        <v>Use</v>
      </c>
      <c r="O1652" t="str">
        <f>'pure data'!E1652 &amp; " " &amp; 'pure data'!F1652</f>
        <v>H. J. hj5g11</v>
      </c>
      <c r="P1652" t="s">
        <v>2130</v>
      </c>
      <c r="Q1652" s="1">
        <f>'pure data'!C1652</f>
        <v>42494.403263888889</v>
      </c>
      <c r="R1652" s="1">
        <f>'pure data'!L1652</f>
        <v>42494.685902777775</v>
      </c>
      <c r="S1652" t="str">
        <f>'pure data'!F1652 &amp; "@soton.ac.uk"</f>
        <v>hj5g11@soton.ac.uk</v>
      </c>
      <c r="T1652">
        <f>'pure data'!B1652</f>
        <v>503039</v>
      </c>
      <c r="U1652" t="str">
        <f>'pure data'!R1652</f>
        <v>2016/5</v>
      </c>
      <c r="V1652" t="str">
        <f>'pure data'!M1652</f>
        <v>K. Crawford</v>
      </c>
    </row>
    <row r="1653" spans="2:22" x14ac:dyDescent="0.2">
      <c r="B1653" t="str">
        <f>'pure data'!A1653</f>
        <v>Printer 3</v>
      </c>
      <c r="C1653">
        <f>'pure data'!G1653</f>
        <v>427072967</v>
      </c>
      <c r="D1653" s="13">
        <f>'pure data'!H1653</f>
        <v>7.7777777777777779E-2</v>
      </c>
      <c r="E1653">
        <f>'pure data'!I1653</f>
        <v>28.6</v>
      </c>
      <c r="F1653">
        <f>'pure data'!J1653</f>
        <v>4.5</v>
      </c>
      <c r="G1653" t="str">
        <f>'pure data'!K1653</f>
        <v>No</v>
      </c>
      <c r="H1653" t="str">
        <f>'pure data'!M1653</f>
        <v>K. Crawford</v>
      </c>
      <c r="I1653" t="str">
        <f>'pure data'!N1653</f>
        <v>undergraduate</v>
      </c>
      <c r="J1653" t="str">
        <f>'pure data'!O1653</f>
        <v xml:space="preserve">FEEG2001 - 3D Printer </v>
      </c>
      <c r="K1653">
        <f>'pure data'!P1653</f>
        <v>510312110</v>
      </c>
      <c r="L1653">
        <f>'pure data'!Q1653</f>
        <v>0</v>
      </c>
      <c r="M1653" t="str">
        <f>'pure data'!T1653</f>
        <v>yes</v>
      </c>
      <c r="N1653" t="str">
        <f>'pure data'!D1653</f>
        <v>Use</v>
      </c>
      <c r="O1653" t="str">
        <f>'pure data'!E1653 &amp; " " &amp; 'pure data'!F1653</f>
        <v>Giorgio Baroni gb2g14</v>
      </c>
      <c r="P1653" t="s">
        <v>2130</v>
      </c>
      <c r="Q1653" s="1">
        <f>'pure data'!C1653</f>
        <v>42494.375</v>
      </c>
      <c r="R1653" s="1">
        <f>'pure data'!L1653</f>
        <v>42494.452777777777</v>
      </c>
      <c r="S1653" t="str">
        <f>'pure data'!F1653 &amp; "@soton.ac.uk"</f>
        <v>gb2g14@soton.ac.uk</v>
      </c>
      <c r="T1653">
        <f>'pure data'!B1653</f>
        <v>82953</v>
      </c>
      <c r="U1653" t="str">
        <f>'pure data'!R1653</f>
        <v>2016/5</v>
      </c>
      <c r="V1653" t="str">
        <f>'pure data'!M1653</f>
        <v>K. Crawford</v>
      </c>
    </row>
    <row r="1654" spans="2:22" x14ac:dyDescent="0.2">
      <c r="B1654" t="str">
        <f>'pure data'!A1654</f>
        <v>Printer 11</v>
      </c>
      <c r="C1654">
        <f>'pure data'!G1654</f>
        <v>225566741</v>
      </c>
      <c r="D1654" s="13">
        <f>'pure data'!H1654</f>
        <v>0.11319444444444444</v>
      </c>
      <c r="E1654">
        <f>'pure data'!I1654</f>
        <v>76</v>
      </c>
      <c r="F1654">
        <f>'pure data'!J1654</f>
        <v>9.5</v>
      </c>
      <c r="G1654" t="str">
        <f>'pure data'!K1654</f>
        <v>No</v>
      </c>
      <c r="H1654" t="str">
        <f>'pure data'!M1654</f>
        <v>K. Crawford</v>
      </c>
      <c r="I1654" t="str">
        <f>'pure data'!N1654</f>
        <v>postgraduate</v>
      </c>
      <c r="J1654" t="str">
        <f>'pure data'!O1654</f>
        <v>SESA6070</v>
      </c>
      <c r="K1654">
        <f>'pure data'!P1654</f>
        <v>510312105</v>
      </c>
      <c r="L1654" t="str">
        <f>'pure data'!Q1654</f>
        <v>Failed</v>
      </c>
      <c r="M1654" t="str">
        <f>'pure data'!T1654</f>
        <v>no</v>
      </c>
      <c r="N1654" t="str">
        <f>'pure data'!D1654</f>
        <v>Use</v>
      </c>
      <c r="O1654" t="str">
        <f>'pure data'!E1654 &amp; " " &amp; 'pure data'!F1654</f>
        <v>N. M. nm1e15</v>
      </c>
      <c r="P1654" t="s">
        <v>2130</v>
      </c>
      <c r="Q1654" s="1">
        <f>'pure data'!C1654</f>
        <v>42494.388472222221</v>
      </c>
      <c r="R1654" s="1">
        <f>'pure data'!L1654</f>
        <v>42494.399791666663</v>
      </c>
      <c r="S1654" t="str">
        <f>'pure data'!F1654 &amp; "@soton.ac.uk"</f>
        <v>nm1e15@soton.ac.uk</v>
      </c>
      <c r="T1654">
        <f>'pure data'!B1654</f>
        <v>80215</v>
      </c>
      <c r="U1654" t="str">
        <f>'pure data'!R1654</f>
        <v>2016/5</v>
      </c>
      <c r="V1654" t="str">
        <f>'pure data'!M1654</f>
        <v>K. Crawford</v>
      </c>
    </row>
    <row r="1655" spans="2:22" x14ac:dyDescent="0.2">
      <c r="B1655" t="str">
        <f>'pure data'!A1655</f>
        <v>Printer 22</v>
      </c>
      <c r="C1655">
        <f>'pure data'!G1655</f>
        <v>427072967</v>
      </c>
      <c r="D1655" s="13">
        <f>'pure data'!H1655</f>
        <v>0.20625000000000002</v>
      </c>
      <c r="E1655">
        <f>'pure data'!I1655</f>
        <v>63.3</v>
      </c>
      <c r="F1655">
        <f>'pure data'!J1655</f>
        <v>11</v>
      </c>
      <c r="G1655" t="str">
        <f>'pure data'!K1655</f>
        <v>No</v>
      </c>
      <c r="H1655" t="str">
        <f>'pure data'!M1655</f>
        <v>K. Crawford</v>
      </c>
      <c r="I1655" t="str">
        <f>'pure data'!N1655</f>
        <v>undergraduate</v>
      </c>
      <c r="J1655" t="str">
        <f>'pure data'!O1655</f>
        <v xml:space="preserve">FEEG2001 - 3D Printer </v>
      </c>
      <c r="K1655">
        <f>'pure data'!P1655</f>
        <v>510312110</v>
      </c>
      <c r="L1655">
        <f>'pure data'!Q1655</f>
        <v>0</v>
      </c>
      <c r="M1655" t="str">
        <f>'pure data'!T1655</f>
        <v>yes</v>
      </c>
      <c r="N1655" t="str">
        <f>'pure data'!D1655</f>
        <v>Use</v>
      </c>
      <c r="O1655" t="str">
        <f>'pure data'!E1655 &amp; " " &amp; 'pure data'!F1655</f>
        <v>Giorgio Baroni gb2g14</v>
      </c>
      <c r="P1655" t="s">
        <v>2130</v>
      </c>
      <c r="Q1655" s="1">
        <f>'pure data'!C1655</f>
        <v>42494.444444444445</v>
      </c>
      <c r="R1655" s="1">
        <f>'pure data'!L1655</f>
        <v>42494.650694444448</v>
      </c>
      <c r="S1655" t="str">
        <f>'pure data'!F1655 &amp; "@soton.ac.uk"</f>
        <v>gb2g14@soton.ac.uk</v>
      </c>
      <c r="T1655">
        <f>'pure data'!B1655</f>
        <v>84047</v>
      </c>
      <c r="U1655" t="str">
        <f>'pure data'!R1655</f>
        <v>2016/5</v>
      </c>
      <c r="V1655" t="str">
        <f>'pure data'!M1655</f>
        <v>K. Crawford</v>
      </c>
    </row>
    <row r="1656" spans="2:22" x14ac:dyDescent="0.2">
      <c r="B1656" t="str">
        <f>'pure data'!A1656</f>
        <v>Printer 11</v>
      </c>
      <c r="C1656">
        <f>'pure data'!G1656</f>
        <v>225566741</v>
      </c>
      <c r="D1656" s="13">
        <f>'pure data'!H1656</f>
        <v>5.7638888888888885E-2</v>
      </c>
      <c r="E1656">
        <f>'pure data'!I1656</f>
        <v>38.4</v>
      </c>
      <c r="F1656">
        <f>'pure data'!J1656</f>
        <v>5</v>
      </c>
      <c r="G1656" t="str">
        <f>'pure data'!K1656</f>
        <v>No</v>
      </c>
      <c r="H1656" t="str">
        <f>'pure data'!M1656</f>
        <v>K. Crawford</v>
      </c>
      <c r="I1656" t="str">
        <f>'pure data'!N1656</f>
        <v>postgraduate</v>
      </c>
      <c r="J1656" t="str">
        <f>'pure data'!O1656</f>
        <v>SESA6070</v>
      </c>
      <c r="K1656">
        <f>'pure data'!P1656</f>
        <v>510312105</v>
      </c>
      <c r="L1656">
        <f>'pure data'!Q1656</f>
        <v>0</v>
      </c>
      <c r="M1656" t="str">
        <f>'pure data'!T1656</f>
        <v>yes</v>
      </c>
      <c r="N1656" t="str">
        <f>'pure data'!D1656</f>
        <v>Use</v>
      </c>
      <c r="O1656" t="str">
        <f>'pure data'!E1656 &amp; " " &amp; 'pure data'!F1656</f>
        <v>N. M. nm1e15</v>
      </c>
      <c r="P1656" t="s">
        <v>2130</v>
      </c>
      <c r="Q1656" s="1">
        <f>'pure data'!C1656</f>
        <v>42494.399791666663</v>
      </c>
      <c r="R1656" s="1">
        <f>'pure data'!L1656</f>
        <v>42494.457430555551</v>
      </c>
      <c r="S1656" t="str">
        <f>'pure data'!F1656 &amp; "@soton.ac.uk"</f>
        <v>nm1e15@soton.ac.uk</v>
      </c>
      <c r="T1656">
        <f>'pure data'!B1656</f>
        <v>80215</v>
      </c>
      <c r="U1656" t="str">
        <f>'pure data'!R1656</f>
        <v>2016/5</v>
      </c>
      <c r="V1656" t="str">
        <f>'pure data'!M1656</f>
        <v>K. Crawford</v>
      </c>
    </row>
    <row r="1657" spans="2:22" x14ac:dyDescent="0.2">
      <c r="B1657" t="str">
        <f>'pure data'!A1657</f>
        <v>Printer 20</v>
      </c>
      <c r="C1657">
        <f>'pure data'!G1657</f>
        <v>226486628</v>
      </c>
      <c r="D1657" s="13">
        <f>'pure data'!H1657</f>
        <v>0.22430555555555556</v>
      </c>
      <c r="E1657">
        <f>'pure data'!I1657</f>
        <v>68.099999999999994</v>
      </c>
      <c r="F1657">
        <f>'pure data'!J1657</f>
        <v>14.5</v>
      </c>
      <c r="G1657" t="str">
        <f>'pure data'!K1657</f>
        <v>No</v>
      </c>
      <c r="H1657" t="str">
        <f>'pure data'!M1657</f>
        <v>K. Crawford</v>
      </c>
      <c r="I1657" t="str">
        <f>'pure data'!N1657</f>
        <v>postgraduate</v>
      </c>
      <c r="J1657" t="str">
        <f>'pure data'!O1657</f>
        <v>PhD project</v>
      </c>
      <c r="K1657">
        <f>'pure data'!P1657</f>
        <v>511019242</v>
      </c>
      <c r="L1657" t="str">
        <f>'pure data'!Q1657</f>
        <v>Failed</v>
      </c>
      <c r="M1657" t="str">
        <f>'pure data'!T1657</f>
        <v>no</v>
      </c>
      <c r="N1657" t="str">
        <f>'pure data'!D1657</f>
        <v>Use</v>
      </c>
      <c r="O1657" t="str">
        <f>'pure data'!E1657 &amp; " " &amp; 'pure data'!F1657</f>
        <v>A. A. Z. aaz1v13</v>
      </c>
      <c r="P1657" t="s">
        <v>2130</v>
      </c>
      <c r="Q1657" s="1">
        <f>'pure data'!C1657</f>
        <v>42494.403680555559</v>
      </c>
      <c r="R1657" s="1">
        <f>'pure data'!L1657</f>
        <v>42494.426111111112</v>
      </c>
      <c r="S1657" t="str">
        <f>'pure data'!F1657 &amp; "@soton.ac.uk"</f>
        <v>aaz1v13@soton.ac.uk</v>
      </c>
      <c r="T1657">
        <f>'pure data'!B1657</f>
        <v>84097</v>
      </c>
      <c r="U1657" t="str">
        <f>'pure data'!R1657</f>
        <v>2016/5</v>
      </c>
      <c r="V1657" t="str">
        <f>'pure data'!M1657</f>
        <v>K. Crawford</v>
      </c>
    </row>
    <row r="1658" spans="2:22" x14ac:dyDescent="0.2">
      <c r="B1658" t="str">
        <f>'pure data'!A1658</f>
        <v>Printer 28</v>
      </c>
      <c r="C1658">
        <f>'pure data'!G1658</f>
        <v>226509393</v>
      </c>
      <c r="D1658" s="13">
        <f>'pure data'!H1658</f>
        <v>0.39444444444444443</v>
      </c>
      <c r="E1658">
        <f>'pure data'!I1658</f>
        <v>118.8</v>
      </c>
      <c r="F1658">
        <f>'pure data'!J1658</f>
        <v>25</v>
      </c>
      <c r="G1658" t="str">
        <f>'pure data'!K1658</f>
        <v>No</v>
      </c>
      <c r="H1658" t="str">
        <f>'pure data'!M1658</f>
        <v>S. Zhou</v>
      </c>
      <c r="I1658" t="str">
        <f>'pure data'!N1658</f>
        <v>postgraduate</v>
      </c>
      <c r="J1658" t="str">
        <f>'pure data'!O1658</f>
        <v>Highspeed rail Ensp</v>
      </c>
      <c r="K1658">
        <f>'pure data'!P1658</f>
        <v>513045101</v>
      </c>
      <c r="L1658">
        <f>'pure data'!Q1658</f>
        <v>0</v>
      </c>
      <c r="M1658" t="str">
        <f>'pure data'!T1658</f>
        <v>yes</v>
      </c>
      <c r="N1658" t="str">
        <f>'pure data'!D1658</f>
        <v>Use</v>
      </c>
      <c r="O1658" t="str">
        <f>'pure data'!E1658 &amp; " " &amp; 'pure data'!F1658</f>
        <v>D. R. M. M. drmm1g13</v>
      </c>
      <c r="P1658" t="s">
        <v>2130</v>
      </c>
      <c r="Q1658" s="1">
        <f>'pure data'!C1658</f>
        <v>42494.600000000006</v>
      </c>
      <c r="R1658" s="1">
        <f>'pure data'!L1658</f>
        <v>42494.994444444448</v>
      </c>
      <c r="S1658" t="str">
        <f>'pure data'!F1658 &amp; "@soton.ac.uk"</f>
        <v>drmm1g13@soton.ac.uk</v>
      </c>
      <c r="T1658">
        <f>'pure data'!B1658</f>
        <v>503090</v>
      </c>
      <c r="U1658" t="str">
        <f>'pure data'!R1658</f>
        <v>2016/5</v>
      </c>
      <c r="V1658" t="str">
        <f>'pure data'!M1658</f>
        <v>S. Zhou</v>
      </c>
    </row>
    <row r="1659" spans="2:22" x14ac:dyDescent="0.2">
      <c r="B1659" t="str">
        <f>'pure data'!A1659</f>
        <v>Printer 29</v>
      </c>
      <c r="C1659">
        <f>'pure data'!G1659</f>
        <v>424630209</v>
      </c>
      <c r="D1659" s="13">
        <f>'pure data'!H1659</f>
        <v>0.29375000000000001</v>
      </c>
      <c r="E1659">
        <f>'pure data'!I1659</f>
        <v>72.7</v>
      </c>
      <c r="F1659">
        <f>'pure data'!J1659</f>
        <v>14.5</v>
      </c>
      <c r="G1659" t="str">
        <f>'pure data'!K1659</f>
        <v>No</v>
      </c>
      <c r="H1659" t="str">
        <f>'pure data'!M1659</f>
        <v>S. Zhou</v>
      </c>
      <c r="I1659" t="str">
        <f>'pure data'!N1659</f>
        <v>undergraduate</v>
      </c>
      <c r="J1659" t="str">
        <f>'pure data'!O1659</f>
        <v>SESA6070</v>
      </c>
      <c r="K1659">
        <f>'pure data'!P1659</f>
        <v>510667101</v>
      </c>
      <c r="L1659">
        <f>'pure data'!Q1659</f>
        <v>0</v>
      </c>
      <c r="M1659" t="str">
        <f>'pure data'!T1659</f>
        <v>yes</v>
      </c>
      <c r="N1659" t="str">
        <f>'pure data'!D1659</f>
        <v>Use</v>
      </c>
      <c r="O1659" t="str">
        <f>'pure data'!E1659 &amp; " " &amp; 'pure data'!F1659</f>
        <v>H. J. hj5g11</v>
      </c>
      <c r="P1659" t="s">
        <v>2130</v>
      </c>
      <c r="Q1659" s="1">
        <f>'pure data'!C1659</f>
        <v>42494.375</v>
      </c>
      <c r="R1659" s="1">
        <f>'pure data'!L1659</f>
        <v>42494.668749999997</v>
      </c>
      <c r="S1659" t="str">
        <f>'pure data'!F1659 &amp; "@soton.ac.uk"</f>
        <v>hj5g11@soton.ac.uk</v>
      </c>
      <c r="T1659">
        <f>'pure data'!B1659</f>
        <v>508733</v>
      </c>
      <c r="U1659" t="str">
        <f>'pure data'!R1659</f>
        <v>2016/5</v>
      </c>
      <c r="V1659" t="str">
        <f>'pure data'!M1659</f>
        <v>S. Zhou</v>
      </c>
    </row>
    <row r="1660" spans="2:22" x14ac:dyDescent="0.2">
      <c r="B1660" t="str">
        <f>'pure data'!A1660</f>
        <v>Printer 13</v>
      </c>
      <c r="C1660">
        <f>'pure data'!G1660</f>
        <v>224360643</v>
      </c>
      <c r="D1660" s="13">
        <f>'pure data'!H1660</f>
        <v>0.26041666666666669</v>
      </c>
      <c r="E1660">
        <f>'pure data'!I1660</f>
        <v>63.9</v>
      </c>
      <c r="F1660">
        <f>'pure data'!J1660</f>
        <v>16</v>
      </c>
      <c r="G1660" t="str">
        <f>'pure data'!K1660</f>
        <v>N/A</v>
      </c>
      <c r="H1660" t="str">
        <f>'pure data'!M1660</f>
        <v>S. Zhou</v>
      </c>
      <c r="I1660" t="str">
        <f>'pure data'!N1660</f>
        <v>postgraduate</v>
      </c>
      <c r="J1660" t="str">
        <f>'pure data'!O1660</f>
        <v>PhD project - temporal bone</v>
      </c>
      <c r="K1660">
        <f>'pure data'!P1660</f>
        <v>515665101</v>
      </c>
      <c r="L1660">
        <f>'pure data'!Q1660</f>
        <v>0</v>
      </c>
      <c r="M1660" t="str">
        <f>'pure data'!T1660</f>
        <v>yes</v>
      </c>
      <c r="N1660" t="str">
        <f>'pure data'!D1660</f>
        <v>Use</v>
      </c>
      <c r="O1660" t="str">
        <f>'pure data'!E1660 &amp; " " &amp; 'pure data'!F1660</f>
        <v>Lasse Wollatz lw6g10</v>
      </c>
      <c r="P1660" t="s">
        <v>2130</v>
      </c>
      <c r="Q1660" s="1">
        <f>'pure data'!C1660</f>
        <v>42494.375</v>
      </c>
      <c r="R1660" s="1">
        <f>'pure data'!L1660</f>
        <v>42494.635416666664</v>
      </c>
      <c r="S1660" t="str">
        <f>'pure data'!F1660 &amp; "@soton.ac.uk"</f>
        <v>lw6g10@soton.ac.uk</v>
      </c>
      <c r="T1660">
        <f>'pure data'!B1660</f>
        <v>80233</v>
      </c>
      <c r="U1660" t="str">
        <f>'pure data'!R1660</f>
        <v>2016/5</v>
      </c>
      <c r="V1660" t="str">
        <f>'pure data'!M1660</f>
        <v>S. Zhou</v>
      </c>
    </row>
    <row r="1661" spans="2:22" x14ac:dyDescent="0.2">
      <c r="B1661" t="str">
        <f>'pure data'!A1661</f>
        <v>Printer 30</v>
      </c>
      <c r="C1661">
        <f>'pure data'!G1661</f>
        <v>426313219</v>
      </c>
      <c r="D1661" s="13">
        <f>'pure data'!H1661</f>
        <v>0.1277777777777778</v>
      </c>
      <c r="E1661">
        <f>'pure data'!I1661</f>
        <v>28</v>
      </c>
      <c r="F1661">
        <f>'pure data'!J1661</f>
        <v>6</v>
      </c>
      <c r="G1661" t="str">
        <f>'pure data'!K1661</f>
        <v>No</v>
      </c>
      <c r="H1661" t="str">
        <f>'pure data'!M1661</f>
        <v>S. Zhou</v>
      </c>
      <c r="I1661" t="str">
        <f>'pure data'!N1661</f>
        <v>undergraduate</v>
      </c>
      <c r="J1661" t="str">
        <f>'pure data'!O1661</f>
        <v>RoboSoc</v>
      </c>
      <c r="K1661">
        <f>'pure data'!P1661</f>
        <v>510671109</v>
      </c>
      <c r="L1661">
        <f>'pure data'!Q1661</f>
        <v>0</v>
      </c>
      <c r="M1661" t="str">
        <f>'pure data'!T1661</f>
        <v>yes</v>
      </c>
      <c r="N1661" t="str">
        <f>'pure data'!D1661</f>
        <v>Use</v>
      </c>
      <c r="O1661" t="str">
        <f>'pure data'!E1661 &amp; " " &amp; 'pure data'!F1661</f>
        <v>Piez Maria Biagiolini pmb1g13</v>
      </c>
      <c r="P1661" t="s">
        <v>2130</v>
      </c>
      <c r="Q1661" s="1">
        <f>'pure data'!C1661</f>
        <v>42522.375</v>
      </c>
      <c r="R1661" s="1">
        <f>'pure data'!L1661</f>
        <v>42522.50277777778</v>
      </c>
      <c r="S1661" t="str">
        <f>'pure data'!F1661 &amp; "@soton.ac.uk"</f>
        <v>pmb1g13@soton.ac.uk</v>
      </c>
      <c r="T1661">
        <f>'pure data'!B1661</f>
        <v>508579</v>
      </c>
      <c r="U1661" t="str">
        <f>'pure data'!R1661</f>
        <v>2016/6</v>
      </c>
      <c r="V1661" t="str">
        <f>'pure data'!M1661</f>
        <v>S. Zhou</v>
      </c>
    </row>
    <row r="1662" spans="2:22" x14ac:dyDescent="0.2">
      <c r="B1662" t="str">
        <f>'pure data'!A1662</f>
        <v>Printer 18</v>
      </c>
      <c r="C1662">
        <f>'pure data'!G1662</f>
        <v>425797983</v>
      </c>
      <c r="D1662" s="13">
        <f>'pure data'!H1662</f>
        <v>4.8611111111111112E-2</v>
      </c>
      <c r="E1662">
        <f>'pure data'!I1662</f>
        <v>16</v>
      </c>
      <c r="F1662">
        <f>'pure data'!J1662</f>
        <v>3</v>
      </c>
      <c r="G1662" t="str">
        <f>'pure data'!K1662</f>
        <v>N/A</v>
      </c>
      <c r="H1662" t="str">
        <f>'pure data'!M1662</f>
        <v>L. Wollatz</v>
      </c>
      <c r="I1662" t="str">
        <f>'pure data'!N1662</f>
        <v>undergraduate</v>
      </c>
      <c r="J1662" t="str">
        <f>'pure data'!O1662</f>
        <v>training</v>
      </c>
      <c r="K1662">
        <f>'pure data'!P1662</f>
        <v>515665101</v>
      </c>
      <c r="L1662">
        <f>'pure data'!Q1662</f>
        <v>0</v>
      </c>
      <c r="M1662" t="str">
        <f>'pure data'!T1662</f>
        <v>yes</v>
      </c>
      <c r="N1662" t="str">
        <f>'pure data'!D1662</f>
        <v>Use</v>
      </c>
      <c r="O1662" t="str">
        <f>'pure data'!E1662 &amp; " " &amp; 'pure data'!F1662</f>
        <v>Luke Muscutt lem1g12</v>
      </c>
      <c r="P1662" t="s">
        <v>2130</v>
      </c>
      <c r="Q1662" s="1">
        <f>'pure data'!C1662</f>
        <v>42509.375</v>
      </c>
      <c r="R1662" s="1">
        <f>'pure data'!L1662</f>
        <v>42509.423611111109</v>
      </c>
      <c r="S1662" t="str">
        <f>'pure data'!F1662 &amp; "@soton.ac.uk"</f>
        <v>lem1g12@soton.ac.uk</v>
      </c>
      <c r="T1662">
        <f>'pure data'!B1662</f>
        <v>84788</v>
      </c>
      <c r="U1662" t="str">
        <f>'pure data'!R1662</f>
        <v>2016/5</v>
      </c>
      <c r="V1662" t="str">
        <f>'pure data'!M1662</f>
        <v>L. Wollatz</v>
      </c>
    </row>
    <row r="1663" spans="2:22" x14ac:dyDescent="0.2">
      <c r="B1663" t="str">
        <f>'pure data'!A1663</f>
        <v>Printer 28</v>
      </c>
      <c r="C1663">
        <f>'pure data'!G1663</f>
        <v>425747983</v>
      </c>
      <c r="D1663" s="13">
        <f>'pure data'!H1663</f>
        <v>0.49583333333333335</v>
      </c>
      <c r="E1663">
        <f>'pure data'!I1663</f>
        <v>120</v>
      </c>
      <c r="F1663">
        <f>'pure data'!J1663</f>
        <v>24</v>
      </c>
      <c r="G1663" t="str">
        <f>'pure data'!K1663</f>
        <v>N/A</v>
      </c>
      <c r="H1663" t="str">
        <f>'pure data'!M1663</f>
        <v>L. Wollatz</v>
      </c>
      <c r="I1663" t="str">
        <f>'pure data'!N1663</f>
        <v>undergraduate</v>
      </c>
      <c r="J1663" t="str">
        <f>'pure data'!O1663</f>
        <v>PhD project Experiment</v>
      </c>
      <c r="K1663">
        <f>'pure data'!P1663</f>
        <v>515665101</v>
      </c>
      <c r="L1663">
        <f>'pure data'!Q1663</f>
        <v>0</v>
      </c>
      <c r="M1663" t="str">
        <f>'pure data'!T1663</f>
        <v>yes</v>
      </c>
      <c r="N1663" t="str">
        <f>'pure data'!D1663</f>
        <v>Use</v>
      </c>
      <c r="O1663" t="str">
        <f>'pure data'!E1663 &amp; " " &amp; 'pure data'!F1663</f>
        <v>Luke Muscutt lem1g12</v>
      </c>
      <c r="P1663" t="s">
        <v>2130</v>
      </c>
      <c r="Q1663" s="1">
        <f>'pure data'!C1663</f>
        <v>42516.375</v>
      </c>
      <c r="R1663" s="1">
        <f>'pure data'!L1663</f>
        <v>42516.870833333334</v>
      </c>
      <c r="S1663" t="str">
        <f>'pure data'!F1663 &amp; "@soton.ac.uk"</f>
        <v>lem1g12@soton.ac.uk</v>
      </c>
      <c r="T1663">
        <f>'pure data'!B1663</f>
        <v>503090</v>
      </c>
      <c r="U1663" t="str">
        <f>'pure data'!R1663</f>
        <v>2016/5</v>
      </c>
      <c r="V1663" t="str">
        <f>'pure data'!M1663</f>
        <v>L. Wollatz</v>
      </c>
    </row>
    <row r="1664" spans="2:22" x14ac:dyDescent="0.2">
      <c r="B1664" t="str">
        <f>'pure data'!A1664</f>
        <v>Printer 26</v>
      </c>
      <c r="C1664">
        <f>'pure data'!G1664</f>
        <v>425747983</v>
      </c>
      <c r="D1664" s="13">
        <f>'pure data'!H1664</f>
        <v>0.44236111111111115</v>
      </c>
      <c r="E1664">
        <f>'pure data'!I1664</f>
        <v>122</v>
      </c>
      <c r="F1664">
        <f>'pure data'!J1664</f>
        <v>22.5</v>
      </c>
      <c r="G1664" t="str">
        <f>'pure data'!K1664</f>
        <v>N/A</v>
      </c>
      <c r="H1664" t="str">
        <f>'pure data'!M1664</f>
        <v>L. Wollatz</v>
      </c>
      <c r="I1664" t="str">
        <f>'pure data'!N1664</f>
        <v>undergraduate</v>
      </c>
      <c r="J1664" t="str">
        <f>'pure data'!O1664</f>
        <v>PhD project Experiment</v>
      </c>
      <c r="K1664">
        <f>'pure data'!P1664</f>
        <v>515665101</v>
      </c>
      <c r="L1664">
        <f>'pure data'!Q1664</f>
        <v>0</v>
      </c>
      <c r="M1664" t="str">
        <f>'pure data'!T1664</f>
        <v>yes</v>
      </c>
      <c r="N1664" t="str">
        <f>'pure data'!D1664</f>
        <v>Use</v>
      </c>
      <c r="O1664" t="str">
        <f>'pure data'!E1664 &amp; " " &amp; 'pure data'!F1664</f>
        <v>Luke Muscutt lem1g12</v>
      </c>
      <c r="P1664" t="s">
        <v>2130</v>
      </c>
      <c r="Q1664" s="1">
        <f>'pure data'!C1664</f>
        <v>42516.375</v>
      </c>
      <c r="R1664" s="1">
        <f>'pure data'!L1664</f>
        <v>42516.817361111112</v>
      </c>
      <c r="S1664" t="str">
        <f>'pure data'!F1664 &amp; "@soton.ac.uk"</f>
        <v>lem1g12@soton.ac.uk</v>
      </c>
      <c r="T1664">
        <f>'pure data'!B1664</f>
        <v>503063</v>
      </c>
      <c r="U1664" t="str">
        <f>'pure data'!R1664</f>
        <v>2016/5</v>
      </c>
      <c r="V1664" t="str">
        <f>'pure data'!M1664</f>
        <v>L. Wollatz</v>
      </c>
    </row>
    <row r="1665" spans="2:22" x14ac:dyDescent="0.2">
      <c r="B1665" t="str">
        <f>'pure data'!A1665</f>
        <v>Printer 29</v>
      </c>
      <c r="C1665">
        <f>'pure data'!G1665</f>
        <v>425747983</v>
      </c>
      <c r="D1665" s="13">
        <f>'pure data'!H1665</f>
        <v>0.93680555555555556</v>
      </c>
      <c r="E1665">
        <f>'pure data'!I1665</f>
        <v>230</v>
      </c>
      <c r="F1665">
        <f>'pure data'!J1665</f>
        <v>45.5</v>
      </c>
      <c r="G1665" t="str">
        <f>'pure data'!K1665</f>
        <v>N/A</v>
      </c>
      <c r="H1665" t="str">
        <f>'pure data'!M1665</f>
        <v>L. Wollatz</v>
      </c>
      <c r="I1665" t="str">
        <f>'pure data'!N1665</f>
        <v>undergraduate</v>
      </c>
      <c r="J1665" t="str">
        <f>'pure data'!O1665</f>
        <v>PhD project Experiment</v>
      </c>
      <c r="K1665">
        <f>'pure data'!P1665</f>
        <v>515665101</v>
      </c>
      <c r="L1665">
        <f>'pure data'!Q1665</f>
        <v>0</v>
      </c>
      <c r="M1665" t="str">
        <f>'pure data'!T1665</f>
        <v>yes</v>
      </c>
      <c r="N1665" t="str">
        <f>'pure data'!D1665</f>
        <v>Use</v>
      </c>
      <c r="O1665" t="str">
        <f>'pure data'!E1665 &amp; " " &amp; 'pure data'!F1665</f>
        <v>Luke Muscutt lem1g12</v>
      </c>
      <c r="P1665" t="s">
        <v>2130</v>
      </c>
      <c r="Q1665" s="1">
        <f>'pure data'!C1665</f>
        <v>42516.375</v>
      </c>
      <c r="R1665" s="1">
        <f>'pure data'!L1665</f>
        <v>42517.311805555553</v>
      </c>
      <c r="S1665" t="str">
        <f>'pure data'!F1665 &amp; "@soton.ac.uk"</f>
        <v>lem1g12@soton.ac.uk</v>
      </c>
      <c r="T1665">
        <f>'pure data'!B1665</f>
        <v>508733</v>
      </c>
      <c r="U1665" t="str">
        <f>'pure data'!R1665</f>
        <v>2016/5</v>
      </c>
      <c r="V1665" t="str">
        <f>'pure data'!M1665</f>
        <v>L. Wollatz</v>
      </c>
    </row>
    <row r="1666" spans="2:22" x14ac:dyDescent="0.2">
      <c r="B1666" t="str">
        <f>'pure data'!A1666</f>
        <v>Printer 18</v>
      </c>
      <c r="C1666">
        <f>'pure data'!G1666</f>
        <v>224360643</v>
      </c>
      <c r="D1666" s="13">
        <f>'pure data'!H1666</f>
        <v>5.4166666666666669E-2</v>
      </c>
      <c r="E1666">
        <f>'pure data'!I1666</f>
        <v>14.4</v>
      </c>
      <c r="F1666">
        <f>'pure data'!J1666</f>
        <v>3.5</v>
      </c>
      <c r="G1666" t="str">
        <f>'pure data'!K1666</f>
        <v>N/A</v>
      </c>
      <c r="H1666" t="str">
        <f>'pure data'!M1666</f>
        <v>L. Wollatz</v>
      </c>
      <c r="I1666" t="str">
        <f>'pure data'!N1666</f>
        <v>postgraduate</v>
      </c>
      <c r="J1666" t="str">
        <f>'pure data'!O1666</f>
        <v>outreach</v>
      </c>
      <c r="K1666">
        <f>'pure data'!P1666</f>
        <v>515665101</v>
      </c>
      <c r="L1666" t="str">
        <f>'pure data'!Q1666</f>
        <v>failed</v>
      </c>
      <c r="M1666" t="str">
        <f>'pure data'!T1666</f>
        <v>no</v>
      </c>
      <c r="N1666" t="str">
        <f>'pure data'!D1666</f>
        <v>Use</v>
      </c>
      <c r="O1666" t="str">
        <f>'pure data'!E1666 &amp; " " &amp; 'pure data'!F1666</f>
        <v>Lasse Wollatz lw6g10</v>
      </c>
      <c r="P1666" t="s">
        <v>2130</v>
      </c>
      <c r="Q1666" s="1">
        <f>'pure data'!C1666</f>
        <v>42522.375</v>
      </c>
      <c r="R1666" s="1">
        <f>'pure data'!L1666</f>
        <v>42522.380416666667</v>
      </c>
      <c r="S1666" t="str">
        <f>'pure data'!F1666 &amp; "@soton.ac.uk"</f>
        <v>lw6g10@soton.ac.uk</v>
      </c>
      <c r="T1666">
        <f>'pure data'!B1666</f>
        <v>84788</v>
      </c>
      <c r="U1666" t="str">
        <f>'pure data'!R1666</f>
        <v>2016/6</v>
      </c>
      <c r="V1666" t="str">
        <f>'pure data'!M1666</f>
        <v>L. Wollatz</v>
      </c>
    </row>
    <row r="1667" spans="2:22" x14ac:dyDescent="0.2">
      <c r="B1667" t="str">
        <f>'pure data'!A1667</f>
        <v>Printer 17</v>
      </c>
      <c r="C1667">
        <f>'pure data'!G1667</f>
        <v>224151513</v>
      </c>
      <c r="D1667" s="13">
        <f>'pure data'!H1667</f>
        <v>0.12430555555555556</v>
      </c>
      <c r="E1667">
        <f>'pure data'!I1667</f>
        <v>24.6</v>
      </c>
      <c r="F1667">
        <f>'pure data'!J1667</f>
        <v>7.5</v>
      </c>
      <c r="G1667" t="str">
        <f>'pure data'!K1667</f>
        <v>N/A</v>
      </c>
      <c r="H1667" t="str">
        <f>'pure data'!M1667</f>
        <v>L. Wollatz</v>
      </c>
      <c r="I1667" t="str">
        <f>'pure data'!N1667</f>
        <v>postgraduate</v>
      </c>
      <c r="J1667" t="str">
        <f>'pure data'!O1667</f>
        <v>training</v>
      </c>
      <c r="K1667">
        <f>'pure data'!P1667</f>
        <v>515665101</v>
      </c>
      <c r="L1667">
        <f>'pure data'!Q1667</f>
        <v>0</v>
      </c>
      <c r="M1667" t="str">
        <f>'pure data'!T1667</f>
        <v>yes</v>
      </c>
      <c r="N1667" t="str">
        <f>'pure data'!D1667</f>
        <v>Use</v>
      </c>
      <c r="O1667" t="str">
        <f>'pure data'!E1667 &amp; " " &amp; 'pure data'!F1667</f>
        <v>M. P. mp15g10</v>
      </c>
      <c r="P1667" t="s">
        <v>2130</v>
      </c>
      <c r="Q1667" s="1">
        <f>'pure data'!C1667</f>
        <v>42522.375</v>
      </c>
      <c r="R1667" s="1">
        <f>'pure data'!L1667</f>
        <v>42522.499305555553</v>
      </c>
      <c r="S1667" t="str">
        <f>'pure data'!F1667 &amp; "@soton.ac.uk"</f>
        <v>mp15g10@soton.ac.uk</v>
      </c>
      <c r="T1667">
        <f>'pure data'!B1667</f>
        <v>84071</v>
      </c>
      <c r="U1667" t="str">
        <f>'pure data'!R1667</f>
        <v>2016/6</v>
      </c>
      <c r="V1667" t="str">
        <f>'pure data'!M1667</f>
        <v>L. Wollatz</v>
      </c>
    </row>
    <row r="1668" spans="2:22" x14ac:dyDescent="0.2">
      <c r="B1668" t="str">
        <f>'pure data'!A1668</f>
        <v>Printer 12</v>
      </c>
      <c r="C1668">
        <f>'pure data'!G1668</f>
        <v>228216911</v>
      </c>
      <c r="D1668" s="13">
        <f>'pure data'!H1668</f>
        <v>5.486111111111111E-2</v>
      </c>
      <c r="E1668">
        <f>'pure data'!I1668</f>
        <v>16.5</v>
      </c>
      <c r="F1668">
        <f>'pure data'!J1668</f>
        <v>3.5</v>
      </c>
      <c r="G1668" t="str">
        <f>'pure data'!K1668</f>
        <v>N/A</v>
      </c>
      <c r="H1668" t="str">
        <f>'pure data'!M1668</f>
        <v>L. Wollatz</v>
      </c>
      <c r="I1668" t="str">
        <f>'pure data'!N1668</f>
        <v>postgraduate</v>
      </c>
      <c r="J1668" t="str">
        <f>'pure data'!O1668</f>
        <v>training</v>
      </c>
      <c r="K1668">
        <f>'pure data'!P1668</f>
        <v>508887101</v>
      </c>
      <c r="L1668" t="str">
        <f>'pure data'!Q1668</f>
        <v>failed</v>
      </c>
      <c r="M1668" t="str">
        <f>'pure data'!T1668</f>
        <v>no</v>
      </c>
      <c r="N1668" t="str">
        <f>'pure data'!D1668</f>
        <v>Use</v>
      </c>
      <c r="O1668" t="str">
        <f>'pure data'!E1668 &amp; " " &amp; 'pure data'!F1668</f>
        <v>A. G. ag3e15</v>
      </c>
      <c r="P1668" t="s">
        <v>2130</v>
      </c>
      <c r="Q1668" s="1">
        <f>'pure data'!C1668</f>
        <v>42522.375</v>
      </c>
      <c r="R1668" s="1">
        <f>'pure data'!L1668</f>
        <v>42522.380486111113</v>
      </c>
      <c r="S1668" t="str">
        <f>'pure data'!F1668 &amp; "@soton.ac.uk"</f>
        <v>ag3e15@soton.ac.uk</v>
      </c>
      <c r="T1668">
        <f>'pure data'!B1668</f>
        <v>80222</v>
      </c>
      <c r="U1668" t="str">
        <f>'pure data'!R1668</f>
        <v>2016/6</v>
      </c>
      <c r="V1668" t="str">
        <f>'pure data'!M1668</f>
        <v>L. Wollatz</v>
      </c>
    </row>
    <row r="1669" spans="2:22" x14ac:dyDescent="0.2">
      <c r="B1669" t="str">
        <f>'pure data'!A1669</f>
        <v>Printer 9</v>
      </c>
      <c r="C1669">
        <f>'pure data'!G1669</f>
        <v>427688712</v>
      </c>
      <c r="D1669" s="13">
        <f>'pure data'!H1669</f>
        <v>6.5972222222222224E-2</v>
      </c>
      <c r="E1669">
        <f>'pure data'!I1669</f>
        <v>13.3</v>
      </c>
      <c r="F1669">
        <f>'pure data'!J1669</f>
        <v>3.5</v>
      </c>
      <c r="G1669" t="str">
        <f>'pure data'!K1669</f>
        <v>No</v>
      </c>
      <c r="H1669" t="str">
        <f>'pure data'!M1669</f>
        <v>L. Wollatz</v>
      </c>
      <c r="I1669" t="str">
        <f>'pure data'!N1669</f>
        <v>undergraduate</v>
      </c>
      <c r="J1669" t="str">
        <f>'pure data'!O1669</f>
        <v>FEEG1001 - student training</v>
      </c>
      <c r="K1669">
        <f>'pure data'!P1669</f>
        <v>510671104</v>
      </c>
      <c r="L1669" t="str">
        <f>'pure data'!Q1669</f>
        <v>failed</v>
      </c>
      <c r="M1669" t="str">
        <f>'pure data'!T1669</f>
        <v>no</v>
      </c>
      <c r="N1669" t="str">
        <f>'pure data'!D1669</f>
        <v>Use</v>
      </c>
      <c r="O1669" t="str">
        <f>'pure data'!E1669 &amp; " " &amp; 'pure data'!F1669</f>
        <v>A. W. aw6g15</v>
      </c>
      <c r="P1669" t="s">
        <v>2130</v>
      </c>
      <c r="Q1669" s="1">
        <f>'pure data'!C1669</f>
        <v>42522.375</v>
      </c>
      <c r="R1669" s="1">
        <f>'pure data'!L1669</f>
        <v>42522.381597222222</v>
      </c>
      <c r="S1669" t="str">
        <f>'pure data'!F1669 &amp; "@soton.ac.uk"</f>
        <v>aw6g15@soton.ac.uk</v>
      </c>
      <c r="T1669">
        <f>'pure data'!B1669</f>
        <v>80213</v>
      </c>
      <c r="U1669" t="str">
        <f>'pure data'!R1669</f>
        <v>2016/6</v>
      </c>
      <c r="V1669" t="str">
        <f>'pure data'!M1669</f>
        <v>L. Wollatz</v>
      </c>
    </row>
    <row r="1670" spans="2:22" x14ac:dyDescent="0.2">
      <c r="B1670" t="str">
        <f>'pure data'!A1670</f>
        <v>Printer 13</v>
      </c>
      <c r="C1670">
        <f>'pure data'!G1670</f>
        <v>427858715</v>
      </c>
      <c r="D1670" s="13">
        <f>'pure data'!H1670</f>
        <v>2.2222222222222223E-2</v>
      </c>
      <c r="E1670">
        <f>'pure data'!I1670</f>
        <v>16.7</v>
      </c>
      <c r="F1670">
        <f>'pure data'!J1670</f>
        <v>2</v>
      </c>
      <c r="G1670" t="str">
        <f>'pure data'!K1670</f>
        <v>No</v>
      </c>
      <c r="H1670" t="str">
        <f>'pure data'!M1670</f>
        <v>L. Wollatz</v>
      </c>
      <c r="I1670" t="str">
        <f>'pure data'!N1670</f>
        <v>undergraduate</v>
      </c>
      <c r="J1670" t="str">
        <f>'pure data'!O1670</f>
        <v>FEEG1001 - student training</v>
      </c>
      <c r="K1670">
        <f>'pure data'!P1670</f>
        <v>510671104</v>
      </c>
      <c r="L1670">
        <f>'pure data'!Q1670</f>
        <v>0</v>
      </c>
      <c r="M1670" t="str">
        <f>'pure data'!T1670</f>
        <v>yes</v>
      </c>
      <c r="N1670" t="str">
        <f>'pure data'!D1670</f>
        <v>Use</v>
      </c>
      <c r="O1670" t="str">
        <f>'pure data'!E1670 &amp; " " &amp; 'pure data'!F1670</f>
        <v>R. C. P. V. rcpv1g15</v>
      </c>
      <c r="P1670" t="s">
        <v>2130</v>
      </c>
      <c r="Q1670" s="1">
        <f>'pure data'!C1670</f>
        <v>42522.375</v>
      </c>
      <c r="R1670" s="1">
        <f>'pure data'!L1670</f>
        <v>42522.397222222222</v>
      </c>
      <c r="S1670" t="str">
        <f>'pure data'!F1670 &amp; "@soton.ac.uk"</f>
        <v>rcpv1g15@soton.ac.uk</v>
      </c>
      <c r="T1670">
        <f>'pure data'!B1670</f>
        <v>80233</v>
      </c>
      <c r="U1670" t="str">
        <f>'pure data'!R1670</f>
        <v>2016/6</v>
      </c>
      <c r="V1670" t="str">
        <f>'pure data'!M1670</f>
        <v>L. Wollatz</v>
      </c>
    </row>
    <row r="1671" spans="2:22" x14ac:dyDescent="0.2">
      <c r="B1671" t="str">
        <f>'pure data'!A1671</f>
        <v>Printer 3</v>
      </c>
      <c r="C1671">
        <f>'pure data'!G1671</f>
        <v>427228452</v>
      </c>
      <c r="D1671" s="13">
        <f>'pure data'!H1671</f>
        <v>6.9444444444444434E-2</v>
      </c>
      <c r="E1671">
        <f>'pure data'!I1671</f>
        <v>16.7</v>
      </c>
      <c r="F1671">
        <f>'pure data'!J1671</f>
        <v>3.5</v>
      </c>
      <c r="G1671" t="str">
        <f>'pure data'!K1671</f>
        <v>No</v>
      </c>
      <c r="H1671" t="str">
        <f>'pure data'!M1671</f>
        <v>L. Wollatz</v>
      </c>
      <c r="I1671" t="str">
        <f>'pure data'!N1671</f>
        <v>undergraduate</v>
      </c>
      <c r="J1671" t="str">
        <f>'pure data'!O1671</f>
        <v>FEEG1001 - student training</v>
      </c>
      <c r="K1671">
        <f>'pure data'!P1671</f>
        <v>510671104</v>
      </c>
      <c r="L1671">
        <f>'pure data'!Q1671</f>
        <v>0</v>
      </c>
      <c r="M1671" t="str">
        <f>'pure data'!T1671</f>
        <v>yes</v>
      </c>
      <c r="N1671" t="str">
        <f>'pure data'!D1671</f>
        <v>Use</v>
      </c>
      <c r="O1671" t="str">
        <f>'pure data'!E1671 &amp; " " &amp; 'pure data'!F1671</f>
        <v>S. D. sd16g15</v>
      </c>
      <c r="P1671" t="s">
        <v>2130</v>
      </c>
      <c r="Q1671" s="1">
        <f>'pure data'!C1671</f>
        <v>42522.375</v>
      </c>
      <c r="R1671" s="1">
        <f>'pure data'!L1671</f>
        <v>42522.444444444445</v>
      </c>
      <c r="S1671" t="str">
        <f>'pure data'!F1671 &amp; "@soton.ac.uk"</f>
        <v>sd16g15@soton.ac.uk</v>
      </c>
      <c r="T1671">
        <f>'pure data'!B1671</f>
        <v>82953</v>
      </c>
      <c r="U1671" t="str">
        <f>'pure data'!R1671</f>
        <v>2016/6</v>
      </c>
      <c r="V1671" t="str">
        <f>'pure data'!M1671</f>
        <v>L. Wollatz</v>
      </c>
    </row>
    <row r="1672" spans="2:22" x14ac:dyDescent="0.2">
      <c r="B1672" t="str">
        <f>'pure data'!A1672</f>
        <v>Printer 12</v>
      </c>
      <c r="C1672">
        <f>'pure data'!G1672</f>
        <v>228216911</v>
      </c>
      <c r="D1672" s="13">
        <f>'pure data'!H1672</f>
        <v>2.9861111111111113E-2</v>
      </c>
      <c r="E1672">
        <f>'pure data'!I1672</f>
        <v>9.9</v>
      </c>
      <c r="F1672">
        <f>'pure data'!J1672</f>
        <v>2</v>
      </c>
      <c r="G1672" t="str">
        <f>'pure data'!K1672</f>
        <v>No</v>
      </c>
      <c r="H1672" t="str">
        <f>'pure data'!M1672</f>
        <v>L. Wollatz</v>
      </c>
      <c r="I1672" t="str">
        <f>'pure data'!N1672</f>
        <v>postgraduate</v>
      </c>
      <c r="J1672" t="str">
        <f>'pure data'!O1672</f>
        <v>training</v>
      </c>
      <c r="K1672">
        <f>'pure data'!P1672</f>
        <v>508887101</v>
      </c>
      <c r="L1672">
        <f>'pure data'!Q1672</f>
        <v>0</v>
      </c>
      <c r="M1672" t="str">
        <f>'pure data'!T1672</f>
        <v>yes</v>
      </c>
      <c r="N1672" t="str">
        <f>'pure data'!D1672</f>
        <v>Use</v>
      </c>
      <c r="O1672" t="str">
        <f>'pure data'!E1672 &amp; " " &amp; 'pure data'!F1672</f>
        <v>A. G. ag3e15</v>
      </c>
      <c r="P1672" t="s">
        <v>2130</v>
      </c>
      <c r="Q1672" s="1">
        <f>'pure data'!C1672</f>
        <v>42522.380486111113</v>
      </c>
      <c r="R1672" s="1">
        <f>'pure data'!L1672</f>
        <v>42522.410347222227</v>
      </c>
      <c r="S1672" t="str">
        <f>'pure data'!F1672 &amp; "@soton.ac.uk"</f>
        <v>ag3e15@soton.ac.uk</v>
      </c>
      <c r="T1672">
        <f>'pure data'!B1672</f>
        <v>80222</v>
      </c>
      <c r="U1672" t="str">
        <f>'pure data'!R1672</f>
        <v>2016/6</v>
      </c>
      <c r="V1672" t="str">
        <f>'pure data'!M1672</f>
        <v>L. Wollatz</v>
      </c>
    </row>
    <row r="1673" spans="2:22" x14ac:dyDescent="0.2">
      <c r="B1673" t="str">
        <f>'pure data'!A1673</f>
        <v>Printer 3</v>
      </c>
      <c r="C1673">
        <f>'pure data'!G1673</f>
        <v>427228452</v>
      </c>
      <c r="D1673" s="13">
        <f>'pure data'!H1673</f>
        <v>4.6527777777777779E-2</v>
      </c>
      <c r="E1673">
        <f>'pure data'!I1673</f>
        <v>11.8</v>
      </c>
      <c r="F1673">
        <f>'pure data'!J1673</f>
        <v>2.5</v>
      </c>
      <c r="G1673" t="str">
        <f>'pure data'!K1673</f>
        <v>No</v>
      </c>
      <c r="H1673" t="str">
        <f>'pure data'!M1673</f>
        <v>L. Wollatz</v>
      </c>
      <c r="I1673" t="str">
        <f>'pure data'!N1673</f>
        <v>undergraduate</v>
      </c>
      <c r="J1673" t="str">
        <f>'pure data'!O1673</f>
        <v>FEEG1001 - student training</v>
      </c>
      <c r="K1673">
        <f>'pure data'!P1673</f>
        <v>510671104</v>
      </c>
      <c r="L1673">
        <f>'pure data'!Q1673</f>
        <v>0</v>
      </c>
      <c r="M1673" t="str">
        <f>'pure data'!T1673</f>
        <v>yes</v>
      </c>
      <c r="N1673" t="str">
        <f>'pure data'!D1673</f>
        <v>Use</v>
      </c>
      <c r="O1673" t="str">
        <f>'pure data'!E1673 &amp; " " &amp; 'pure data'!F1673</f>
        <v>S. D. sd16g15</v>
      </c>
      <c r="P1673" t="s">
        <v>2130</v>
      </c>
      <c r="Q1673" s="1">
        <f>'pure data'!C1673</f>
        <v>42522.444444444445</v>
      </c>
      <c r="R1673" s="1">
        <f>'pure data'!L1673</f>
        <v>42522.490972222222</v>
      </c>
      <c r="S1673" t="str">
        <f>'pure data'!F1673 &amp; "@soton.ac.uk"</f>
        <v>sd16g15@soton.ac.uk</v>
      </c>
      <c r="T1673">
        <f>'pure data'!B1673</f>
        <v>82953</v>
      </c>
      <c r="U1673" t="str">
        <f>'pure data'!R1673</f>
        <v>2016/6</v>
      </c>
      <c r="V1673" t="str">
        <f>'pure data'!M1673</f>
        <v>L. Wollatz</v>
      </c>
    </row>
    <row r="1674" spans="2:22" x14ac:dyDescent="0.2">
      <c r="B1674" t="str">
        <f>'pure data'!A1674</f>
        <v>Printer 9</v>
      </c>
      <c r="C1674">
        <f>'pure data'!G1674</f>
        <v>427688712</v>
      </c>
      <c r="D1674" s="13">
        <f>'pure data'!H1674</f>
        <v>4.027777777777778E-2</v>
      </c>
      <c r="E1674">
        <f>'pure data'!I1674</f>
        <v>8</v>
      </c>
      <c r="F1674">
        <f>'pure data'!J1674</f>
        <v>2</v>
      </c>
      <c r="G1674" t="str">
        <f>'pure data'!K1674</f>
        <v>No</v>
      </c>
      <c r="H1674" t="str">
        <f>'pure data'!M1674</f>
        <v>L. Wollatz</v>
      </c>
      <c r="I1674" t="str">
        <f>'pure data'!N1674</f>
        <v>undergraduate</v>
      </c>
      <c r="J1674" t="str">
        <f>'pure data'!O1674</f>
        <v>FEEG1001 - student training</v>
      </c>
      <c r="K1674">
        <f>'pure data'!P1674</f>
        <v>510671104</v>
      </c>
      <c r="L1674">
        <f>'pure data'!Q1674</f>
        <v>0</v>
      </c>
      <c r="M1674" t="str">
        <f>'pure data'!T1674</f>
        <v>yes</v>
      </c>
      <c r="N1674" t="str">
        <f>'pure data'!D1674</f>
        <v>Use</v>
      </c>
      <c r="O1674" t="str">
        <f>'pure data'!E1674 &amp; " " &amp; 'pure data'!F1674</f>
        <v>A. W. aw6g15</v>
      </c>
      <c r="P1674" t="s">
        <v>2130</v>
      </c>
      <c r="Q1674" s="1">
        <f>'pure data'!C1674</f>
        <v>42522.381597222222</v>
      </c>
      <c r="R1674" s="1">
        <f>'pure data'!L1674</f>
        <v>42522.421875</v>
      </c>
      <c r="S1674" t="str">
        <f>'pure data'!F1674 &amp; "@soton.ac.uk"</f>
        <v>aw6g15@soton.ac.uk</v>
      </c>
      <c r="T1674">
        <f>'pure data'!B1674</f>
        <v>80213</v>
      </c>
      <c r="U1674" t="str">
        <f>'pure data'!R1674</f>
        <v>2016/6</v>
      </c>
      <c r="V1674" t="str">
        <f>'pure data'!M1674</f>
        <v>L. Wollatz</v>
      </c>
    </row>
    <row r="1675" spans="2:22" x14ac:dyDescent="0.2">
      <c r="B1675" t="str">
        <f>'pure data'!A1675</f>
        <v>Printer 11</v>
      </c>
      <c r="C1675">
        <f>'pure data'!G1675</f>
        <v>427925943</v>
      </c>
      <c r="D1675" s="13">
        <f>'pure data'!H1675</f>
        <v>4.4444444444444446E-2</v>
      </c>
      <c r="E1675">
        <f>'pure data'!I1675</f>
        <v>12.6</v>
      </c>
      <c r="F1675">
        <f>'pure data'!J1675</f>
        <v>2.5</v>
      </c>
      <c r="G1675" t="str">
        <f>'pure data'!K1675</f>
        <v>No</v>
      </c>
      <c r="H1675" t="str">
        <f>'pure data'!M1675</f>
        <v>L. Wollatz</v>
      </c>
      <c r="I1675" t="str">
        <f>'pure data'!N1675</f>
        <v>undergraduate</v>
      </c>
      <c r="J1675" t="str">
        <f>'pure data'!O1675</f>
        <v>FEEG1001 - student training</v>
      </c>
      <c r="K1675">
        <f>'pure data'!P1675</f>
        <v>510671104</v>
      </c>
      <c r="L1675" t="str">
        <f>'pure data'!Q1675</f>
        <v>failed</v>
      </c>
      <c r="M1675" t="str">
        <f>'pure data'!T1675</f>
        <v>no</v>
      </c>
      <c r="N1675" t="str">
        <f>'pure data'!D1675</f>
        <v>Use</v>
      </c>
      <c r="O1675" t="str">
        <f>'pure data'!E1675 &amp; " " &amp; 'pure data'!F1675</f>
        <v>H. T. ht1g15</v>
      </c>
      <c r="P1675" t="s">
        <v>2130</v>
      </c>
      <c r="Q1675" s="1">
        <f>'pure data'!C1675</f>
        <v>42522.375</v>
      </c>
      <c r="R1675" s="1">
        <f>'pure data'!L1675</f>
        <v>42522.379444444443</v>
      </c>
      <c r="S1675" t="str">
        <f>'pure data'!F1675 &amp; "@soton.ac.uk"</f>
        <v>ht1g15@soton.ac.uk</v>
      </c>
      <c r="T1675">
        <f>'pure data'!B1675</f>
        <v>80215</v>
      </c>
      <c r="U1675" t="str">
        <f>'pure data'!R1675</f>
        <v>2016/6</v>
      </c>
      <c r="V1675" t="str">
        <f>'pure data'!M1675</f>
        <v>L. Wollatz</v>
      </c>
    </row>
    <row r="1676" spans="2:22" x14ac:dyDescent="0.2">
      <c r="B1676" t="str">
        <f>'pure data'!A1676</f>
        <v>Printer 9</v>
      </c>
      <c r="C1676">
        <f>'pure data'!G1676</f>
        <v>427578607</v>
      </c>
      <c r="D1676" s="13">
        <f>'pure data'!H1676</f>
        <v>7.1527777777777787E-2</v>
      </c>
      <c r="E1676">
        <f>'pure data'!I1676</f>
        <v>18.7</v>
      </c>
      <c r="F1676">
        <f>'pure data'!J1676</f>
        <v>4</v>
      </c>
      <c r="G1676" t="str">
        <f>'pure data'!K1676</f>
        <v>No</v>
      </c>
      <c r="H1676" t="str">
        <f>'pure data'!M1676</f>
        <v>L. Wollatz</v>
      </c>
      <c r="I1676" t="str">
        <f>'pure data'!N1676</f>
        <v>undergraduate</v>
      </c>
      <c r="J1676" t="str">
        <f>'pure data'!O1676</f>
        <v>FEEG1001 - student training</v>
      </c>
      <c r="K1676">
        <f>'pure data'!P1676</f>
        <v>510671108</v>
      </c>
      <c r="L1676">
        <f>'pure data'!Q1676</f>
        <v>0</v>
      </c>
      <c r="M1676" t="str">
        <f>'pure data'!T1676</f>
        <v>yes</v>
      </c>
      <c r="N1676" t="str">
        <f>'pure data'!D1676</f>
        <v>Use</v>
      </c>
      <c r="O1676" t="str">
        <f>'pure data'!E1676 &amp; " " &amp; 'pure data'!F1676</f>
        <v>A. M. am18g15</v>
      </c>
      <c r="P1676" t="s">
        <v>2130</v>
      </c>
      <c r="Q1676" s="1">
        <f>'pure data'!C1676</f>
        <v>42522.421875</v>
      </c>
      <c r="R1676" s="1">
        <f>'pure data'!L1676</f>
        <v>42522.493402777778</v>
      </c>
      <c r="S1676" t="str">
        <f>'pure data'!F1676 &amp; "@soton.ac.uk"</f>
        <v>am18g15@soton.ac.uk</v>
      </c>
      <c r="T1676">
        <f>'pure data'!B1676</f>
        <v>80213</v>
      </c>
      <c r="U1676" t="str">
        <f>'pure data'!R1676</f>
        <v>2016/6</v>
      </c>
      <c r="V1676" t="str">
        <f>'pure data'!M1676</f>
        <v>L. Wollatz</v>
      </c>
    </row>
    <row r="1677" spans="2:22" x14ac:dyDescent="0.2">
      <c r="B1677" t="str">
        <f>'pure data'!A1677</f>
        <v>Printer 17</v>
      </c>
      <c r="C1677">
        <f>'pure data'!G1677</f>
        <v>427578607</v>
      </c>
      <c r="D1677" s="13">
        <f>'pure data'!H1677</f>
        <v>7.2222222222222229E-2</v>
      </c>
      <c r="E1677">
        <f>'pure data'!I1677</f>
        <v>20</v>
      </c>
      <c r="F1677">
        <f>'pure data'!J1677</f>
        <v>4</v>
      </c>
      <c r="G1677" t="str">
        <f>'pure data'!K1677</f>
        <v>No</v>
      </c>
      <c r="H1677" t="str">
        <f>'pure data'!M1677</f>
        <v>L. Wollatz</v>
      </c>
      <c r="I1677" t="str">
        <f>'pure data'!N1677</f>
        <v>undergraduate</v>
      </c>
      <c r="J1677" t="str">
        <f>'pure data'!O1677</f>
        <v>FEEG1001 - student training</v>
      </c>
      <c r="K1677">
        <f>'pure data'!P1677</f>
        <v>510671108</v>
      </c>
      <c r="L1677" t="str">
        <f>'pure data'!Q1677</f>
        <v>failed</v>
      </c>
      <c r="M1677" t="str">
        <f>'pure data'!T1677</f>
        <v>no</v>
      </c>
      <c r="N1677" t="str">
        <f>'pure data'!D1677</f>
        <v>Use</v>
      </c>
      <c r="O1677" t="str">
        <f>'pure data'!E1677 &amp; " " &amp; 'pure data'!F1677</f>
        <v>A. M. am18g15</v>
      </c>
      <c r="P1677" t="s">
        <v>2130</v>
      </c>
      <c r="Q1677" s="1">
        <f>'pure data'!C1677</f>
        <v>42522.499305555553</v>
      </c>
      <c r="R1677" s="1">
        <f>'pure data'!L1677</f>
        <v>42522.506527777776</v>
      </c>
      <c r="S1677" t="str">
        <f>'pure data'!F1677 &amp; "@soton.ac.uk"</f>
        <v>am18g15@soton.ac.uk</v>
      </c>
      <c r="T1677">
        <f>'pure data'!B1677</f>
        <v>84071</v>
      </c>
      <c r="U1677" t="str">
        <f>'pure data'!R1677</f>
        <v>2016/6</v>
      </c>
      <c r="V1677" t="str">
        <f>'pure data'!M1677</f>
        <v>L. Wollatz</v>
      </c>
    </row>
    <row r="1678" spans="2:22" x14ac:dyDescent="0.2">
      <c r="B1678" t="str">
        <f>'pure data'!A1678</f>
        <v>Printer 9</v>
      </c>
      <c r="C1678">
        <f>'pure data'!G1678</f>
        <v>425368722</v>
      </c>
      <c r="D1678" s="13">
        <f>'pure data'!H1678</f>
        <v>1.2499999999999999E-2</v>
      </c>
      <c r="E1678">
        <f>'pure data'!I1678</f>
        <v>5.2</v>
      </c>
      <c r="F1678">
        <f>'pure data'!J1678</f>
        <v>1</v>
      </c>
      <c r="G1678" t="str">
        <f>'pure data'!K1678</f>
        <v>N/A</v>
      </c>
      <c r="H1678" t="str">
        <f>'pure data'!M1678</f>
        <v>L. Wollatz</v>
      </c>
      <c r="I1678" t="str">
        <f>'pure data'!N1678</f>
        <v>undergraduate</v>
      </c>
      <c r="J1678" t="str">
        <f>'pure data'!O1678</f>
        <v>Demonstrator training</v>
      </c>
      <c r="K1678">
        <f>'pure data'!P1678</f>
        <v>515665101</v>
      </c>
      <c r="L1678">
        <f>'pure data'!Q1678</f>
        <v>0</v>
      </c>
      <c r="M1678" t="str">
        <f>'pure data'!T1678</f>
        <v>yes</v>
      </c>
      <c r="N1678" t="str">
        <f>'pure data'!D1678</f>
        <v>Use</v>
      </c>
      <c r="O1678" t="str">
        <f>'pure data'!E1678 &amp; " " &amp; 'pure data'!F1678</f>
        <v>F. X. fx1g12</v>
      </c>
      <c r="P1678" t="s">
        <v>2130</v>
      </c>
      <c r="Q1678" s="1">
        <f>'pure data'!C1678</f>
        <v>42522.493402777778</v>
      </c>
      <c r="R1678" s="1">
        <f>'pure data'!L1678</f>
        <v>42522.505902777775</v>
      </c>
      <c r="S1678" t="str">
        <f>'pure data'!F1678 &amp; "@soton.ac.uk"</f>
        <v>fx1g12@soton.ac.uk</v>
      </c>
      <c r="T1678">
        <f>'pure data'!B1678</f>
        <v>80213</v>
      </c>
      <c r="U1678" t="str">
        <f>'pure data'!R1678</f>
        <v>2016/6</v>
      </c>
      <c r="V1678" t="str">
        <f>'pure data'!M1678</f>
        <v>L. Wollatz</v>
      </c>
    </row>
    <row r="1679" spans="2:22" x14ac:dyDescent="0.2">
      <c r="B1679" t="str">
        <f>'pure data'!A1679</f>
        <v>Printer 18</v>
      </c>
      <c r="C1679">
        <f>'pure data'!G1679</f>
        <v>428001567</v>
      </c>
      <c r="D1679" s="13">
        <f>'pure data'!H1679</f>
        <v>1.3888888888888888E-2</v>
      </c>
      <c r="E1679">
        <f>'pure data'!I1679</f>
        <v>3</v>
      </c>
      <c r="F1679">
        <f>'pure data'!J1679</f>
        <v>1</v>
      </c>
      <c r="G1679" t="str">
        <f>'pure data'!K1679</f>
        <v>No</v>
      </c>
      <c r="H1679" t="str">
        <f>'pure data'!M1679</f>
        <v>L. Wollatz</v>
      </c>
      <c r="I1679" t="str">
        <f>'pure data'!N1679</f>
        <v>undergraduate</v>
      </c>
      <c r="J1679" t="str">
        <f>'pure data'!O1679</f>
        <v>FEEG1001 - student training</v>
      </c>
      <c r="K1679">
        <f>'pure data'!P1679</f>
        <v>510671104</v>
      </c>
      <c r="L1679" t="str">
        <f>'pure data'!Q1679</f>
        <v>failed</v>
      </c>
      <c r="M1679" t="str">
        <f>'pure data'!T1679</f>
        <v>no</v>
      </c>
      <c r="N1679" t="str">
        <f>'pure data'!D1679</f>
        <v>Use</v>
      </c>
      <c r="O1679" t="str">
        <f>'pure data'!E1679 &amp; " " &amp; 'pure data'!F1679</f>
        <v>M. H. A. N. mhan1g15</v>
      </c>
      <c r="P1679" t="s">
        <v>2130</v>
      </c>
      <c r="Q1679" s="1">
        <f>'pure data'!C1679</f>
        <v>42529.375</v>
      </c>
      <c r="R1679" s="1">
        <f>'pure data'!L1679</f>
        <v>42529.376388888886</v>
      </c>
      <c r="S1679" t="str">
        <f>'pure data'!F1679 &amp; "@soton.ac.uk"</f>
        <v>mhan1g15@soton.ac.uk</v>
      </c>
      <c r="T1679">
        <f>'pure data'!B1679</f>
        <v>84788</v>
      </c>
      <c r="U1679" t="str">
        <f>'pure data'!R1679</f>
        <v>2016/6</v>
      </c>
      <c r="V1679" t="str">
        <f>'pure data'!M1679</f>
        <v>L. Wollatz</v>
      </c>
    </row>
    <row r="1680" spans="2:22" x14ac:dyDescent="0.2">
      <c r="B1680" t="str">
        <f>'pure data'!A1680</f>
        <v>Printer 3</v>
      </c>
      <c r="C1680">
        <f>'pure data'!G1680</f>
        <v>428000366</v>
      </c>
      <c r="D1680" s="13">
        <f>'pure data'!H1680</f>
        <v>2.4305555555555556E-2</v>
      </c>
      <c r="E1680">
        <f>'pure data'!I1680</f>
        <v>5.6</v>
      </c>
      <c r="F1680">
        <f>'pure data'!J1680</f>
        <v>1.5</v>
      </c>
      <c r="G1680" t="str">
        <f>'pure data'!K1680</f>
        <v>No</v>
      </c>
      <c r="H1680" t="str">
        <f>'pure data'!M1680</f>
        <v>L. Wollatz</v>
      </c>
      <c r="I1680" t="str">
        <f>'pure data'!N1680</f>
        <v>undergraduate</v>
      </c>
      <c r="J1680" t="str">
        <f>'pure data'!O1680</f>
        <v>FEEG1001 - student training</v>
      </c>
      <c r="K1680">
        <f>'pure data'!P1680</f>
        <v>510671104</v>
      </c>
      <c r="L1680">
        <f>'pure data'!Q1680</f>
        <v>0</v>
      </c>
      <c r="M1680" t="str">
        <f>'pure data'!T1680</f>
        <v>yes</v>
      </c>
      <c r="N1680" t="str">
        <f>'pure data'!D1680</f>
        <v>Use</v>
      </c>
      <c r="O1680" t="str">
        <f>'pure data'!E1680 &amp; " " &amp; 'pure data'!F1680</f>
        <v>P. O. L. pol2g15</v>
      </c>
      <c r="P1680" t="s">
        <v>2130</v>
      </c>
      <c r="Q1680" s="1">
        <f>'pure data'!C1680</f>
        <v>42529.375</v>
      </c>
      <c r="R1680" s="1">
        <f>'pure data'!L1680</f>
        <v>42529.399305555555</v>
      </c>
      <c r="S1680" t="str">
        <f>'pure data'!F1680 &amp; "@soton.ac.uk"</f>
        <v>pol2g15@soton.ac.uk</v>
      </c>
      <c r="T1680">
        <f>'pure data'!B1680</f>
        <v>82953</v>
      </c>
      <c r="U1680" t="str">
        <f>'pure data'!R1680</f>
        <v>2016/6</v>
      </c>
      <c r="V1680" t="str">
        <f>'pure data'!M1680</f>
        <v>L. Wollatz</v>
      </c>
    </row>
    <row r="1681" spans="2:22" x14ac:dyDescent="0.2">
      <c r="B1681" t="str">
        <f>'pure data'!A1681</f>
        <v>Printer 8</v>
      </c>
      <c r="C1681">
        <f>'pure data'!G1681</f>
        <v>427582094</v>
      </c>
      <c r="D1681" s="13">
        <f>'pure data'!H1681</f>
        <v>2.7777777777777776E-2</v>
      </c>
      <c r="E1681">
        <f>'pure data'!I1681</f>
        <v>7.1</v>
      </c>
      <c r="F1681">
        <f>'pure data'!J1681</f>
        <v>1.5</v>
      </c>
      <c r="G1681" t="str">
        <f>'pure data'!K1681</f>
        <v>No</v>
      </c>
      <c r="H1681" t="str">
        <f>'pure data'!M1681</f>
        <v>L. Wollatz</v>
      </c>
      <c r="I1681" t="str">
        <f>'pure data'!N1681</f>
        <v>undergraduate</v>
      </c>
      <c r="J1681" t="str">
        <f>'pure data'!O1681</f>
        <v>FEEG1001 - student training</v>
      </c>
      <c r="K1681">
        <f>'pure data'!P1681</f>
        <v>510671104</v>
      </c>
      <c r="L1681">
        <f>'pure data'!Q1681</f>
        <v>0</v>
      </c>
      <c r="M1681" t="str">
        <f>'pure data'!T1681</f>
        <v>yes</v>
      </c>
      <c r="N1681" t="str">
        <f>'pure data'!D1681</f>
        <v>Use</v>
      </c>
      <c r="O1681" t="str">
        <f>'pure data'!E1681 &amp; " " &amp; 'pure data'!F1681</f>
        <v>A. M. V. amv3g15</v>
      </c>
      <c r="P1681" t="s">
        <v>2130</v>
      </c>
      <c r="Q1681" s="1">
        <f>'pure data'!C1681</f>
        <v>42529.375</v>
      </c>
      <c r="R1681" s="1">
        <f>'pure data'!L1681</f>
        <v>42529.402777777781</v>
      </c>
      <c r="S1681" t="str">
        <f>'pure data'!F1681 &amp; "@soton.ac.uk"</f>
        <v>amv3g15@soton.ac.uk</v>
      </c>
      <c r="T1681">
        <f>'pure data'!B1681</f>
        <v>80211</v>
      </c>
      <c r="U1681" t="str">
        <f>'pure data'!R1681</f>
        <v>2016/6</v>
      </c>
      <c r="V1681" t="str">
        <f>'pure data'!M1681</f>
        <v>L. Wollatz</v>
      </c>
    </row>
    <row r="1682" spans="2:22" x14ac:dyDescent="0.2">
      <c r="B1682" t="str">
        <f>'pure data'!A1682</f>
        <v>Printer 26</v>
      </c>
      <c r="C1682">
        <f>'pure data'!G1682</f>
        <v>427169847</v>
      </c>
      <c r="D1682" s="13">
        <f>'pure data'!H1682</f>
        <v>0.33333333333333331</v>
      </c>
      <c r="E1682">
        <f>'pure data'!I1682</f>
        <v>91</v>
      </c>
      <c r="F1682">
        <f>'pure data'!J1682</f>
        <v>17</v>
      </c>
      <c r="G1682" t="str">
        <f>'pure data'!K1682</f>
        <v>No</v>
      </c>
      <c r="H1682" t="str">
        <f>'pure data'!M1682</f>
        <v>L. Wollatz</v>
      </c>
      <c r="I1682" t="str">
        <f>'pure data'!N1682</f>
        <v>undergraduate</v>
      </c>
      <c r="J1682" t="str">
        <f>'pure data'!O1682</f>
        <v>Formula Student</v>
      </c>
      <c r="K1682" t="str">
        <f>'pure data'!P1682</f>
        <v>Formula Student</v>
      </c>
      <c r="L1682" t="str">
        <f>'pure data'!Q1682</f>
        <v>not properly recorded</v>
      </c>
      <c r="M1682" t="str">
        <f>'pure data'!T1682</f>
        <v>yes</v>
      </c>
      <c r="N1682" t="str">
        <f>'pure data'!D1682</f>
        <v>Use</v>
      </c>
      <c r="O1682" t="str">
        <f>'pure data'!E1682 &amp; " " &amp; 'pure data'!F1682</f>
        <v>M. M. mm3g14</v>
      </c>
      <c r="P1682" t="s">
        <v>2130</v>
      </c>
      <c r="Q1682" s="1">
        <f>'pure data'!C1682</f>
        <v>42530.375</v>
      </c>
      <c r="R1682" s="1">
        <f>'pure data'!L1682</f>
        <v>42530.708333333336</v>
      </c>
      <c r="S1682" t="str">
        <f>'pure data'!F1682 &amp; "@soton.ac.uk"</f>
        <v>mm3g14@soton.ac.uk</v>
      </c>
      <c r="T1682">
        <f>'pure data'!B1682</f>
        <v>503063</v>
      </c>
      <c r="U1682" t="str">
        <f>'pure data'!R1682</f>
        <v>2016/6</v>
      </c>
      <c r="V1682" t="str">
        <f>'pure data'!M1682</f>
        <v>L. Wollatz</v>
      </c>
    </row>
    <row r="1683" spans="2:22" x14ac:dyDescent="0.2">
      <c r="B1683" t="str">
        <f>'pure data'!A1683</f>
        <v>Printer 24</v>
      </c>
      <c r="C1683">
        <f>'pure data'!G1683</f>
        <v>424485209</v>
      </c>
      <c r="D1683" s="13">
        <f>'pure data'!H1683</f>
        <v>0.1875</v>
      </c>
      <c r="E1683">
        <f>'pure data'!I1683</f>
        <v>51.9</v>
      </c>
      <c r="F1683">
        <f>'pure data'!J1683</f>
        <v>9.5</v>
      </c>
      <c r="G1683" t="str">
        <f>'pure data'!K1683</f>
        <v>No</v>
      </c>
      <c r="H1683" t="str">
        <f>'pure data'!M1683</f>
        <v>L. Wollatz</v>
      </c>
      <c r="I1683" t="str">
        <f>'pure data'!N1683</f>
        <v>undergraduate</v>
      </c>
      <c r="J1683" t="str">
        <f>'pure data'!O1683</f>
        <v>FEEG6012 - GDP 59</v>
      </c>
      <c r="K1683">
        <f>'pure data'!P1683</f>
        <v>510667101</v>
      </c>
      <c r="L1683" t="str">
        <f>'pure data'!Q1683</f>
        <v>(3D HUBS)</v>
      </c>
      <c r="M1683" t="str">
        <f>'pure data'!T1683</f>
        <v>yes</v>
      </c>
      <c r="N1683" t="str">
        <f>'pure data'!D1683</f>
        <v>Use</v>
      </c>
      <c r="O1683" t="str">
        <f>'pure data'!E1683 &amp; " " &amp; 'pure data'!F1683</f>
        <v>Adam Elkins ae3g10</v>
      </c>
      <c r="P1683" t="s">
        <v>2130</v>
      </c>
      <c r="Q1683" s="1">
        <f>'pure data'!C1683</f>
        <v>42530.375</v>
      </c>
      <c r="R1683" s="1">
        <f>'pure data'!L1683</f>
        <v>42530.5625</v>
      </c>
      <c r="S1683" t="str">
        <f>'pure data'!F1683 &amp; "@soton.ac.uk"</f>
        <v>ae3g10@soton.ac.uk</v>
      </c>
      <c r="T1683">
        <f>'pure data'!B1683</f>
        <v>503039</v>
      </c>
      <c r="U1683" t="str">
        <f>'pure data'!R1683</f>
        <v>2016/6</v>
      </c>
      <c r="V1683" t="str">
        <f>'pure data'!M1683</f>
        <v>L. Wollatz</v>
      </c>
    </row>
    <row r="1684" spans="2:22" x14ac:dyDescent="0.2">
      <c r="B1684" t="str">
        <f>'pure data'!A1684</f>
        <v>Printer 24</v>
      </c>
      <c r="C1684">
        <f>'pure data'!G1684</f>
        <v>226628279</v>
      </c>
      <c r="D1684" s="13">
        <f>'pure data'!H1684</f>
        <v>0.1361111111111111</v>
      </c>
      <c r="E1684">
        <f>'pure data'!I1684</f>
        <v>30.9</v>
      </c>
      <c r="F1684">
        <f>'pure data'!J1684</f>
        <v>8.5</v>
      </c>
      <c r="G1684" t="str">
        <f>'pure data'!K1684</f>
        <v>No</v>
      </c>
      <c r="H1684" t="str">
        <f>'pure data'!M1684</f>
        <v>L. Wollatz</v>
      </c>
      <c r="I1684" t="str">
        <f>'pure data'!N1684</f>
        <v>postgraduate</v>
      </c>
      <c r="J1684" t="str">
        <f>'pure data'!O1684</f>
        <v>PhD project - cubic spacers</v>
      </c>
      <c r="K1684">
        <f>'pure data'!P1684</f>
        <v>513328101</v>
      </c>
      <c r="L1684" t="str">
        <f>'pure data'!Q1684</f>
        <v>(3D HUBS)</v>
      </c>
      <c r="M1684" t="str">
        <f>'pure data'!T1684</f>
        <v>yes</v>
      </c>
      <c r="N1684" t="str">
        <f>'pure data'!D1684</f>
        <v>Use</v>
      </c>
      <c r="O1684" t="str">
        <f>'pure data'!E1684 &amp; " " &amp; 'pure data'!F1684</f>
        <v>Lee Pardoe lp3e13</v>
      </c>
      <c r="P1684" t="s">
        <v>2130</v>
      </c>
      <c r="Q1684" s="1">
        <f>'pure data'!C1684</f>
        <v>42531.375</v>
      </c>
      <c r="R1684" s="1">
        <f>'pure data'!L1684</f>
        <v>42531.511111111111</v>
      </c>
      <c r="S1684" t="str">
        <f>'pure data'!F1684 &amp; "@soton.ac.uk"</f>
        <v>lp3e13@soton.ac.uk</v>
      </c>
      <c r="T1684">
        <f>'pure data'!B1684</f>
        <v>503039</v>
      </c>
      <c r="U1684" t="str">
        <f>'pure data'!R1684</f>
        <v>2016/6</v>
      </c>
      <c r="V1684" t="str">
        <f>'pure data'!M1684</f>
        <v>L. Wollatz</v>
      </c>
    </row>
    <row r="1685" spans="2:22" x14ac:dyDescent="0.2">
      <c r="B1685" t="str">
        <f>'pure data'!A1685</f>
        <v>Printer 28</v>
      </c>
      <c r="C1685">
        <f>'pure data'!G1685</f>
        <v>12649306</v>
      </c>
      <c r="D1685" s="13">
        <f>'pure data'!H1685</f>
        <v>0.39027777777777778</v>
      </c>
      <c r="E1685">
        <f>'pure data'!I1685</f>
        <v>105.3</v>
      </c>
      <c r="F1685">
        <f>'pure data'!J1685</f>
        <v>33.5</v>
      </c>
      <c r="G1685" t="str">
        <f>'pure data'!K1685</f>
        <v>No</v>
      </c>
      <c r="H1685" t="str">
        <f>'pure data'!M1685</f>
        <v>L. Wollatz</v>
      </c>
      <c r="I1685" t="str">
        <f>'pure data'!N1685</f>
        <v>staff</v>
      </c>
      <c r="J1685" t="str">
        <f>'pure data'!O1685</f>
        <v>Turbine</v>
      </c>
      <c r="K1685">
        <f>'pure data'!P1685</f>
        <v>511023101</v>
      </c>
      <c r="L1685">
        <f>'pure data'!Q1685</f>
        <v>0</v>
      </c>
      <c r="M1685" t="str">
        <f>'pure data'!T1685</f>
        <v>yes</v>
      </c>
      <c r="N1685" t="str">
        <f>'pure data'!D1685</f>
        <v>Use</v>
      </c>
      <c r="O1685" t="str">
        <f>'pure data'!E1685 &amp; " " &amp; 'pure data'!F1685</f>
        <v>R. J. H. rjh1d14</v>
      </c>
      <c r="P1685" t="s">
        <v>2130</v>
      </c>
      <c r="Q1685" s="1">
        <f>'pure data'!C1685</f>
        <v>42536.375</v>
      </c>
      <c r="R1685" s="1">
        <f>'pure data'!L1685</f>
        <v>42536.765277777777</v>
      </c>
      <c r="S1685" t="str">
        <f>'pure data'!F1685 &amp; "@soton.ac.uk"</f>
        <v>rjh1d14@soton.ac.uk</v>
      </c>
      <c r="T1685">
        <f>'pure data'!B1685</f>
        <v>503090</v>
      </c>
      <c r="U1685" t="str">
        <f>'pure data'!R1685</f>
        <v>2016/6</v>
      </c>
      <c r="V1685" t="str">
        <f>'pure data'!M1685</f>
        <v>L. Wollatz</v>
      </c>
    </row>
    <row r="1686" spans="2:22" x14ac:dyDescent="0.2">
      <c r="B1686" t="str">
        <f>'pure data'!A1686</f>
        <v>Printer 20</v>
      </c>
      <c r="C1686">
        <f>'pure data'!G1686</f>
        <v>12649306</v>
      </c>
      <c r="D1686" s="13">
        <f>'pure data'!H1686</f>
        <v>7.9861111111111105E-2</v>
      </c>
      <c r="E1686">
        <f>'pure data'!I1686</f>
        <v>9.9</v>
      </c>
      <c r="F1686">
        <f>'pure data'!J1686</f>
        <v>6.5</v>
      </c>
      <c r="G1686" t="str">
        <f>'pure data'!K1686</f>
        <v>No</v>
      </c>
      <c r="H1686" t="str">
        <f>'pure data'!M1686</f>
        <v>L. Wollatz</v>
      </c>
      <c r="I1686" t="str">
        <f>'pure data'!N1686</f>
        <v>staff</v>
      </c>
      <c r="J1686" t="str">
        <f>'pure data'!O1686</f>
        <v>Blades</v>
      </c>
      <c r="K1686">
        <f>'pure data'!P1686</f>
        <v>511023101</v>
      </c>
      <c r="L1686">
        <f>'pure data'!Q1686</f>
        <v>0</v>
      </c>
      <c r="M1686" t="str">
        <f>'pure data'!T1686</f>
        <v>yes</v>
      </c>
      <c r="N1686" t="str">
        <f>'pure data'!D1686</f>
        <v>Use</v>
      </c>
      <c r="O1686" t="str">
        <f>'pure data'!E1686 &amp; " " &amp; 'pure data'!F1686</f>
        <v>R. J. H. rjh1d14</v>
      </c>
      <c r="P1686" t="s">
        <v>2130</v>
      </c>
      <c r="Q1686" s="1">
        <f>'pure data'!C1686</f>
        <v>42536.375</v>
      </c>
      <c r="R1686" s="1">
        <f>'pure data'!L1686</f>
        <v>42536.454861111109</v>
      </c>
      <c r="S1686" t="str">
        <f>'pure data'!F1686 &amp; "@soton.ac.uk"</f>
        <v>rjh1d14@soton.ac.uk</v>
      </c>
      <c r="T1686">
        <f>'pure data'!B1686</f>
        <v>84097</v>
      </c>
      <c r="U1686" t="str">
        <f>'pure data'!R1686</f>
        <v>2016/6</v>
      </c>
      <c r="V1686" t="str">
        <f>'pure data'!M1686</f>
        <v>L. Wollatz</v>
      </c>
    </row>
    <row r="1687" spans="2:22" x14ac:dyDescent="0.2">
      <c r="B1687" t="str">
        <f>'pure data'!A1687</f>
        <v>Printer 28</v>
      </c>
      <c r="C1687">
        <f>'pure data'!G1687</f>
        <v>226628279</v>
      </c>
      <c r="D1687" s="13">
        <f>'pure data'!H1687</f>
        <v>1.0999999999999999</v>
      </c>
      <c r="E1687">
        <f>'pure data'!I1687</f>
        <v>216.2</v>
      </c>
      <c r="F1687">
        <f>'pure data'!J1687</f>
        <v>64</v>
      </c>
      <c r="G1687" t="str">
        <f>'pure data'!K1687</f>
        <v>No</v>
      </c>
      <c r="H1687" t="str">
        <f>'pure data'!M1687</f>
        <v>L. Wollatz</v>
      </c>
      <c r="I1687" t="str">
        <f>'pure data'!N1687</f>
        <v>postgraduate</v>
      </c>
      <c r="J1687" t="str">
        <f>'pure data'!O1687</f>
        <v>PhD project - Aerofoil</v>
      </c>
      <c r="K1687">
        <f>'pure data'!P1687</f>
        <v>513328101</v>
      </c>
      <c r="L1687" t="str">
        <f>'pure data'!Q1687</f>
        <v>(3D HUBS)</v>
      </c>
      <c r="M1687" t="str">
        <f>'pure data'!T1687</f>
        <v>yes</v>
      </c>
      <c r="N1687" t="str">
        <f>'pure data'!D1687</f>
        <v>Use</v>
      </c>
      <c r="O1687" t="str">
        <f>'pure data'!E1687 &amp; " " &amp; 'pure data'!F1687</f>
        <v>Lee Pardoe lp3e13</v>
      </c>
      <c r="P1687" t="s">
        <v>2130</v>
      </c>
      <c r="Q1687" s="1">
        <f>'pure data'!C1687</f>
        <v>42536.765277777777</v>
      </c>
      <c r="R1687" s="1">
        <f>'pure data'!L1687</f>
        <v>42537.865277777775</v>
      </c>
      <c r="S1687" t="str">
        <f>'pure data'!F1687 &amp; "@soton.ac.uk"</f>
        <v>lp3e13@soton.ac.uk</v>
      </c>
      <c r="T1687">
        <f>'pure data'!B1687</f>
        <v>503090</v>
      </c>
      <c r="U1687" t="str">
        <f>'pure data'!R1687</f>
        <v>2016/6</v>
      </c>
      <c r="V1687" t="str">
        <f>'pure data'!M1687</f>
        <v>L. Wollatz</v>
      </c>
    </row>
    <row r="1688" spans="2:22" x14ac:dyDescent="0.2">
      <c r="B1688" t="str">
        <f>'pure data'!A1688</f>
        <v>Printer 23</v>
      </c>
      <c r="C1688">
        <f>'pure data'!G1688</f>
        <v>226474972</v>
      </c>
      <c r="D1688" s="13">
        <f>'pure data'!H1688</f>
        <v>263</v>
      </c>
      <c r="E1688">
        <f>'pure data'!I1688</f>
        <v>0</v>
      </c>
      <c r="F1688">
        <f>'pure data'!J1688</f>
        <v>1900</v>
      </c>
      <c r="G1688" t="str">
        <f>'pure data'!K1688</f>
        <v>No</v>
      </c>
      <c r="H1688" t="str">
        <f>'pure data'!M1688</f>
        <v>P. Fenou Kengne</v>
      </c>
      <c r="I1688" t="str">
        <f>'pure data'!N1688</f>
        <v>postgraduate</v>
      </c>
      <c r="J1688" t="str">
        <f>'pure data'!O1688</f>
        <v>PhD project research</v>
      </c>
      <c r="K1688">
        <f>'pure data'!P1688</f>
        <v>515665101</v>
      </c>
      <c r="L1688" t="str">
        <f>'pure data'!Q1688</f>
        <v>returned on 10/03/2017 to P. Fenou Kengne</v>
      </c>
      <c r="M1688" t="str">
        <f>'pure data'!T1688</f>
        <v>yes</v>
      </c>
      <c r="N1688" t="str">
        <f>'pure data'!D1688</f>
        <v>Loan</v>
      </c>
      <c r="O1688" t="str">
        <f>'pure data'!E1688 &amp; " " &amp; 'pure data'!F1688</f>
        <v>Jinghua Tang jt7g13</v>
      </c>
      <c r="P1688" t="s">
        <v>2130</v>
      </c>
      <c r="Q1688" s="1">
        <f>'pure data'!C1688</f>
        <v>42541.75</v>
      </c>
      <c r="R1688" s="1">
        <f>'pure data'!L1688</f>
        <v>42804.75</v>
      </c>
      <c r="S1688" t="str">
        <f>'pure data'!F1688 &amp; "@soton.ac.uk"</f>
        <v>jt7g13@soton.ac.uk</v>
      </c>
      <c r="T1688">
        <f>'pure data'!B1688</f>
        <v>82945</v>
      </c>
      <c r="U1688" t="str">
        <f>'pure data'!R1688</f>
        <v>2016/6</v>
      </c>
      <c r="V1688" t="str">
        <f>'pure data'!M1688</f>
        <v>P. Fenou Kengne</v>
      </c>
    </row>
    <row r="1689" spans="2:22" x14ac:dyDescent="0.2">
      <c r="B1689" t="str">
        <f>'pure data'!A1689</f>
        <v>Printer 20</v>
      </c>
      <c r="C1689">
        <f>'pure data'!G1689</f>
        <v>226474972</v>
      </c>
      <c r="D1689" s="13">
        <f>'pure data'!H1689</f>
        <v>0.17708333333333334</v>
      </c>
      <c r="E1689">
        <f>'pure data'!I1689</f>
        <v>43.2</v>
      </c>
      <c r="F1689">
        <f>'pure data'!J1689</f>
        <v>11</v>
      </c>
      <c r="G1689" t="str">
        <f>'pure data'!K1689</f>
        <v>N/A</v>
      </c>
      <c r="H1689" t="str">
        <f>'pure data'!M1689</f>
        <v>P. Fenou Kengne</v>
      </c>
      <c r="I1689" t="str">
        <f>'pure data'!N1689</f>
        <v>postgraduate</v>
      </c>
      <c r="J1689" t="str">
        <f>'pure data'!O1689</f>
        <v>test</v>
      </c>
      <c r="K1689">
        <f>'pure data'!P1689</f>
        <v>515665101</v>
      </c>
      <c r="L1689">
        <f>'pure data'!Q1689</f>
        <v>0</v>
      </c>
      <c r="M1689" t="str">
        <f>'pure data'!T1689</f>
        <v>yes</v>
      </c>
      <c r="N1689" t="str">
        <f>'pure data'!D1689</f>
        <v>Use</v>
      </c>
      <c r="O1689" t="str">
        <f>'pure data'!E1689 &amp; " " &amp; 'pure data'!F1689</f>
        <v>Jinghua Tang jt7g13</v>
      </c>
      <c r="P1689" t="s">
        <v>2130</v>
      </c>
      <c r="Q1689" s="1">
        <f>'pure data'!C1689</f>
        <v>42542.375</v>
      </c>
      <c r="R1689" s="1">
        <f>'pure data'!L1689</f>
        <v>42542.552083333336</v>
      </c>
      <c r="S1689" t="str">
        <f>'pure data'!F1689 &amp; "@soton.ac.uk"</f>
        <v>jt7g13@soton.ac.uk</v>
      </c>
      <c r="T1689">
        <f>'pure data'!B1689</f>
        <v>84097</v>
      </c>
      <c r="U1689" t="str">
        <f>'pure data'!R1689</f>
        <v>2016/6</v>
      </c>
      <c r="V1689" t="str">
        <f>'pure data'!M1689</f>
        <v>P. Fenou Kengne</v>
      </c>
    </row>
    <row r="1690" spans="2:22" x14ac:dyDescent="0.2">
      <c r="B1690" t="str">
        <f>'pure data'!A1690</f>
        <v>Printer 28</v>
      </c>
      <c r="C1690">
        <f>'pure data'!G1690</f>
        <v>226474972</v>
      </c>
      <c r="D1690" s="13">
        <f>'pure data'!H1690</f>
        <v>0.17708333333333334</v>
      </c>
      <c r="E1690">
        <f>'pure data'!I1690</f>
        <v>43.2</v>
      </c>
      <c r="F1690">
        <f>'pure data'!J1690</f>
        <v>11</v>
      </c>
      <c r="G1690" t="str">
        <f>'pure data'!K1690</f>
        <v>N/A</v>
      </c>
      <c r="H1690" t="str">
        <f>'pure data'!M1690</f>
        <v>P. Fenou Kengne</v>
      </c>
      <c r="I1690" t="str">
        <f>'pure data'!N1690</f>
        <v>postgraduate</v>
      </c>
      <c r="J1690" t="str">
        <f>'pure data'!O1690</f>
        <v>test</v>
      </c>
      <c r="K1690">
        <f>'pure data'!P1690</f>
        <v>515665101</v>
      </c>
      <c r="L1690">
        <f>'pure data'!Q1690</f>
        <v>0</v>
      </c>
      <c r="M1690" t="str">
        <f>'pure data'!T1690</f>
        <v>yes</v>
      </c>
      <c r="N1690" t="str">
        <f>'pure data'!D1690</f>
        <v>Use</v>
      </c>
      <c r="O1690" t="str">
        <f>'pure data'!E1690 &amp; " " &amp; 'pure data'!F1690</f>
        <v>Jinghua Tang jt7g13</v>
      </c>
      <c r="P1690" t="s">
        <v>2130</v>
      </c>
      <c r="Q1690" s="1">
        <f>'pure data'!C1690</f>
        <v>42542.375</v>
      </c>
      <c r="R1690" s="1">
        <f>'pure data'!L1690</f>
        <v>42542.552083333336</v>
      </c>
      <c r="S1690" t="str">
        <f>'pure data'!F1690 &amp; "@soton.ac.uk"</f>
        <v>jt7g13@soton.ac.uk</v>
      </c>
      <c r="T1690">
        <f>'pure data'!B1690</f>
        <v>503090</v>
      </c>
      <c r="U1690" t="str">
        <f>'pure data'!R1690</f>
        <v>2016/6</v>
      </c>
      <c r="V1690" t="str">
        <f>'pure data'!M1690</f>
        <v>P. Fenou Kengne</v>
      </c>
    </row>
    <row r="1691" spans="2:22" x14ac:dyDescent="0.2">
      <c r="B1691" t="str">
        <f>'pure data'!A1691</f>
        <v>Printer 20</v>
      </c>
      <c r="C1691">
        <f>'pure data'!G1691</f>
        <v>11475983</v>
      </c>
      <c r="D1691" s="13">
        <f>'pure data'!H1691</f>
        <v>6</v>
      </c>
      <c r="E1691">
        <f>'pure data'!I1691</f>
        <v>1000</v>
      </c>
      <c r="F1691">
        <f>'pure data'!J1691</f>
        <v>100</v>
      </c>
      <c r="G1691" t="str">
        <f>'pure data'!K1691</f>
        <v>N/A</v>
      </c>
      <c r="H1691" t="str">
        <f>'pure data'!M1691</f>
        <v>P. Fenou Kengne</v>
      </c>
      <c r="I1691" t="str">
        <f>'pure data'!N1691</f>
        <v>staff</v>
      </c>
      <c r="J1691" t="str">
        <f>'pure data'!O1691</f>
        <v>test</v>
      </c>
      <c r="K1691">
        <f>'pure data'!P1691</f>
        <v>510668101</v>
      </c>
      <c r="L1691" t="str">
        <f>'pure data'!Q1691</f>
        <v>returned on 27/06/2016 to P. Fenou Kengne</v>
      </c>
      <c r="M1691" t="str">
        <f>'pure data'!T1691</f>
        <v>yes</v>
      </c>
      <c r="N1691" t="str">
        <f>'pure data'!D1691</f>
        <v>Loan</v>
      </c>
      <c r="O1691" t="str">
        <f>'pure data'!E1691 &amp; " " &amp; 'pure data'!F1691</f>
        <v>Dorney Steve sd1j06</v>
      </c>
      <c r="P1691" t="s">
        <v>2130</v>
      </c>
      <c r="Q1691" s="1">
        <f>'pure data'!C1691</f>
        <v>42542.75</v>
      </c>
      <c r="R1691" s="1">
        <f>'pure data'!L1691</f>
        <v>42548.75</v>
      </c>
      <c r="S1691" t="str">
        <f>'pure data'!F1691 &amp; "@soton.ac.uk"</f>
        <v>sd1j06@soton.ac.uk</v>
      </c>
      <c r="T1691">
        <f>'pure data'!B1691</f>
        <v>84097</v>
      </c>
      <c r="U1691" t="str">
        <f>'pure data'!R1691</f>
        <v>2016/6</v>
      </c>
      <c r="V1691" t="str">
        <f>'pure data'!M1691</f>
        <v>P. Fenou Kengne</v>
      </c>
    </row>
    <row r="1692" spans="2:22" x14ac:dyDescent="0.2">
      <c r="B1692" t="str">
        <f>'pure data'!A1692</f>
        <v>Printer 26</v>
      </c>
      <c r="C1692">
        <f>'pure data'!G1692</f>
        <v>225787462</v>
      </c>
      <c r="D1692" s="13">
        <f>'pure data'!H1692</f>
        <v>0.19375000000000001</v>
      </c>
      <c r="E1692">
        <f>'pure data'!I1692</f>
        <v>138</v>
      </c>
      <c r="F1692">
        <f>'pure data'!J1692</f>
        <v>16.5</v>
      </c>
      <c r="G1692" t="str">
        <f>'pure data'!K1692</f>
        <v>No</v>
      </c>
      <c r="H1692" t="str">
        <f>'pure data'!M1692</f>
        <v>P. Fenou Kengne</v>
      </c>
      <c r="I1692" t="str">
        <f>'pure data'!N1692</f>
        <v>postgraduate</v>
      </c>
      <c r="J1692" t="str">
        <f>'pure data'!O1692</f>
        <v>PhD project test</v>
      </c>
      <c r="K1692">
        <f>'pure data'!P1692</f>
        <v>515189101</v>
      </c>
      <c r="L1692" t="str">
        <f>'pure data'!Q1692</f>
        <v>(3D Hubs)</v>
      </c>
      <c r="M1692" t="str">
        <f>'pure data'!T1692</f>
        <v>yes</v>
      </c>
      <c r="N1692" t="str">
        <f>'pure data'!D1692</f>
        <v>Use</v>
      </c>
      <c r="O1692" t="str">
        <f>'pure data'!E1692 &amp; " " &amp; 'pure data'!F1692</f>
        <v>H. A. F. R. hafr1g13</v>
      </c>
      <c r="P1692" t="s">
        <v>2130</v>
      </c>
      <c r="Q1692" s="1">
        <f>'pure data'!C1692</f>
        <v>42543.375</v>
      </c>
      <c r="R1692" s="1">
        <f>'pure data'!L1692</f>
        <v>42543.568749999999</v>
      </c>
      <c r="S1692" t="str">
        <f>'pure data'!F1692 &amp; "@soton.ac.uk"</f>
        <v>hafr1g13@soton.ac.uk</v>
      </c>
      <c r="T1692">
        <f>'pure data'!B1692</f>
        <v>503063</v>
      </c>
      <c r="U1692" t="str">
        <f>'pure data'!R1692</f>
        <v>2016/6</v>
      </c>
      <c r="V1692" t="str">
        <f>'pure data'!M1692</f>
        <v>P. Fenou Kengne</v>
      </c>
    </row>
    <row r="1693" spans="2:22" x14ac:dyDescent="0.2">
      <c r="B1693" t="str">
        <f>'pure data'!A1693</f>
        <v>Printer 26</v>
      </c>
      <c r="C1693">
        <f>'pure data'!G1693</f>
        <v>228216911</v>
      </c>
      <c r="D1693" s="13">
        <f>'pure data'!H1693</f>
        <v>8.1944444444444445E-2</v>
      </c>
      <c r="E1693">
        <f>'pure data'!I1693</f>
        <v>26.6</v>
      </c>
      <c r="F1693">
        <f>'pure data'!J1693</f>
        <v>5.5</v>
      </c>
      <c r="G1693" t="str">
        <f>'pure data'!K1693</f>
        <v>No</v>
      </c>
      <c r="H1693" t="str">
        <f>'pure data'!M1693</f>
        <v>P. Fenou Kengne</v>
      </c>
      <c r="I1693" t="str">
        <f>'pure data'!N1693</f>
        <v>postgraduate</v>
      </c>
      <c r="J1693" t="str">
        <f>'pure data'!O1693</f>
        <v>PhD project research</v>
      </c>
      <c r="K1693">
        <f>'pure data'!P1693</f>
        <v>508887101</v>
      </c>
      <c r="L1693" t="str">
        <f>'pure data'!Q1693</f>
        <v>(3D Hubs)</v>
      </c>
      <c r="M1693" t="str">
        <f>'pure data'!T1693</f>
        <v>yes</v>
      </c>
      <c r="N1693" t="str">
        <f>'pure data'!D1693</f>
        <v>Use</v>
      </c>
      <c r="O1693" t="str">
        <f>'pure data'!E1693 &amp; " " &amp; 'pure data'!F1693</f>
        <v>A. G. ag3e15</v>
      </c>
      <c r="P1693" t="s">
        <v>2130</v>
      </c>
      <c r="Q1693" s="1">
        <f>'pure data'!C1693</f>
        <v>42543.568749999999</v>
      </c>
      <c r="R1693" s="1">
        <f>'pure data'!L1693</f>
        <v>42543.650694444441</v>
      </c>
      <c r="S1693" t="str">
        <f>'pure data'!F1693 &amp; "@soton.ac.uk"</f>
        <v>ag3e15@soton.ac.uk</v>
      </c>
      <c r="T1693">
        <f>'pure data'!B1693</f>
        <v>503063</v>
      </c>
      <c r="U1693" t="str">
        <f>'pure data'!R1693</f>
        <v>2016/6</v>
      </c>
      <c r="V1693" t="str">
        <f>'pure data'!M1693</f>
        <v>P. Fenou Kengne</v>
      </c>
    </row>
    <row r="1694" spans="2:22" x14ac:dyDescent="0.2">
      <c r="B1694" t="str">
        <f>'pure data'!A1694</f>
        <v>Printer 26</v>
      </c>
      <c r="C1694">
        <f>'pure data'!G1694</f>
        <v>225787462</v>
      </c>
      <c r="D1694" s="13">
        <f>'pure data'!H1694</f>
        <v>0.21388888888888891</v>
      </c>
      <c r="E1694">
        <f>'pure data'!I1694</f>
        <v>80.8</v>
      </c>
      <c r="F1694">
        <f>'pure data'!J1694</f>
        <v>14.5</v>
      </c>
      <c r="G1694" t="str">
        <f>'pure data'!K1694</f>
        <v>No</v>
      </c>
      <c r="H1694" t="str">
        <f>'pure data'!M1694</f>
        <v>P. Fenou Kengne</v>
      </c>
      <c r="I1694" t="str">
        <f>'pure data'!N1694</f>
        <v>postgraduate</v>
      </c>
      <c r="J1694" t="str">
        <f>'pure data'!O1694</f>
        <v>PhD project research</v>
      </c>
      <c r="K1694">
        <f>'pure data'!P1694</f>
        <v>515189101</v>
      </c>
      <c r="L1694" t="str">
        <f>'pure data'!Q1694</f>
        <v>(3D Hubs)</v>
      </c>
      <c r="M1694" t="str">
        <f>'pure data'!T1694</f>
        <v>yes</v>
      </c>
      <c r="N1694" t="str">
        <f>'pure data'!D1694</f>
        <v>Use</v>
      </c>
      <c r="O1694" t="str">
        <f>'pure data'!E1694 &amp; " " &amp; 'pure data'!F1694</f>
        <v>H. A. F. R. hafr1g13</v>
      </c>
      <c r="P1694" t="s">
        <v>2130</v>
      </c>
      <c r="Q1694" s="1">
        <f>'pure data'!C1694</f>
        <v>42543.650694444441</v>
      </c>
      <c r="R1694" s="1">
        <f>'pure data'!L1694</f>
        <v>42543.864583333328</v>
      </c>
      <c r="S1694" t="str">
        <f>'pure data'!F1694 &amp; "@soton.ac.uk"</f>
        <v>hafr1g13@soton.ac.uk</v>
      </c>
      <c r="T1694">
        <f>'pure data'!B1694</f>
        <v>503063</v>
      </c>
      <c r="U1694" t="str">
        <f>'pure data'!R1694</f>
        <v>2016/6</v>
      </c>
      <c r="V1694" t="str">
        <f>'pure data'!M1694</f>
        <v>P. Fenou Kengne</v>
      </c>
    </row>
    <row r="1695" spans="2:22" x14ac:dyDescent="0.2">
      <c r="B1695" t="str">
        <f>'pure data'!A1695</f>
        <v>Printer 24</v>
      </c>
      <c r="C1695">
        <f>'pure data'!G1695</f>
        <v>226474972</v>
      </c>
      <c r="D1695" s="13">
        <f>'pure data'!H1695</f>
        <v>0.10347222222222223</v>
      </c>
      <c r="E1695">
        <f>'pure data'!I1695</f>
        <v>23.5</v>
      </c>
      <c r="F1695">
        <f>'pure data'!J1695</f>
        <v>6.5</v>
      </c>
      <c r="G1695" t="str">
        <f>'pure data'!K1695</f>
        <v>N/A</v>
      </c>
      <c r="H1695" t="str">
        <f>'pure data'!M1695</f>
        <v>P. Fenou Kengne</v>
      </c>
      <c r="I1695" t="str">
        <f>'pure data'!N1695</f>
        <v>postgraduate</v>
      </c>
      <c r="J1695" t="str">
        <f>'pure data'!O1695</f>
        <v>Test</v>
      </c>
      <c r="K1695">
        <f>'pure data'!P1695</f>
        <v>515665101</v>
      </c>
      <c r="L1695" t="str">
        <f>'pure data'!Q1695</f>
        <v>(3D Hubs)</v>
      </c>
      <c r="M1695" t="str">
        <f>'pure data'!T1695</f>
        <v>yes</v>
      </c>
      <c r="N1695" t="str">
        <f>'pure data'!D1695</f>
        <v>Use</v>
      </c>
      <c r="O1695" t="str">
        <f>'pure data'!E1695 &amp; " " &amp; 'pure data'!F1695</f>
        <v>Jinghua Tang jt7g13</v>
      </c>
      <c r="P1695" t="s">
        <v>2130</v>
      </c>
      <c r="Q1695" s="1">
        <f>'pure data'!C1695</f>
        <v>42543.375</v>
      </c>
      <c r="R1695" s="1">
        <f>'pure data'!L1695</f>
        <v>42543.478472222225</v>
      </c>
      <c r="S1695" t="str">
        <f>'pure data'!F1695 &amp; "@soton.ac.uk"</f>
        <v>jt7g13@soton.ac.uk</v>
      </c>
      <c r="T1695">
        <f>'pure data'!B1695</f>
        <v>503039</v>
      </c>
      <c r="U1695" t="str">
        <f>'pure data'!R1695</f>
        <v>2016/6</v>
      </c>
      <c r="V1695" t="str">
        <f>'pure data'!M1695</f>
        <v>P. Fenou Kengne</v>
      </c>
    </row>
    <row r="1696" spans="2:22" x14ac:dyDescent="0.2">
      <c r="B1696" t="str">
        <f>'pure data'!A1696</f>
        <v>Printer 24</v>
      </c>
      <c r="C1696">
        <f>'pure data'!G1696</f>
        <v>226474972</v>
      </c>
      <c r="D1696" s="13">
        <f>'pure data'!H1696</f>
        <v>0.42499999999999999</v>
      </c>
      <c r="E1696">
        <f>'pure data'!I1696</f>
        <v>239.7</v>
      </c>
      <c r="F1696">
        <f>'pure data'!J1696</f>
        <v>32.5</v>
      </c>
      <c r="G1696" t="str">
        <f>'pure data'!K1696</f>
        <v>N/A</v>
      </c>
      <c r="H1696" t="str">
        <f>'pure data'!M1696</f>
        <v>P. Fenou Kengne</v>
      </c>
      <c r="I1696" t="str">
        <f>'pure data'!N1696</f>
        <v>postgraduate</v>
      </c>
      <c r="J1696" t="str">
        <f>'pure data'!O1696</f>
        <v>PhD project research</v>
      </c>
      <c r="K1696">
        <f>'pure data'!P1696</f>
        <v>515665101</v>
      </c>
      <c r="L1696" t="str">
        <f>'pure data'!Q1696</f>
        <v>(3D Hubs)</v>
      </c>
      <c r="M1696" t="str">
        <f>'pure data'!T1696</f>
        <v>yes</v>
      </c>
      <c r="N1696" t="str">
        <f>'pure data'!D1696</f>
        <v>Use</v>
      </c>
      <c r="O1696" t="str">
        <f>'pure data'!E1696 &amp; " " &amp; 'pure data'!F1696</f>
        <v>Jinghua Tang jt7g13</v>
      </c>
      <c r="P1696" t="s">
        <v>2130</v>
      </c>
      <c r="Q1696" s="1">
        <f>'pure data'!C1696</f>
        <v>42545.375</v>
      </c>
      <c r="R1696" s="1">
        <f>'pure data'!L1696</f>
        <v>42545.8</v>
      </c>
      <c r="S1696" t="str">
        <f>'pure data'!F1696 &amp; "@soton.ac.uk"</f>
        <v>jt7g13@soton.ac.uk</v>
      </c>
      <c r="T1696">
        <f>'pure data'!B1696</f>
        <v>503039</v>
      </c>
      <c r="U1696" t="str">
        <f>'pure data'!R1696</f>
        <v>2016/6</v>
      </c>
      <c r="V1696" t="str">
        <f>'pure data'!M1696</f>
        <v>P. Fenou Kengne</v>
      </c>
    </row>
    <row r="1697" spans="2:22" x14ac:dyDescent="0.2">
      <c r="B1697" t="str">
        <f>'pure data'!A1697</f>
        <v>Printer 24</v>
      </c>
      <c r="C1697">
        <f>'pure data'!G1697</f>
        <v>226474972</v>
      </c>
      <c r="D1697" s="13">
        <f>'pure data'!H1697</f>
        <v>0.17708333333333334</v>
      </c>
      <c r="E1697">
        <f>'pure data'!I1697</f>
        <v>43.2</v>
      </c>
      <c r="F1697">
        <f>'pure data'!J1697</f>
        <v>11</v>
      </c>
      <c r="G1697" t="str">
        <f>'pure data'!K1697</f>
        <v>N/A</v>
      </c>
      <c r="H1697" t="str">
        <f>'pure data'!M1697</f>
        <v>P. Fenou Kengne</v>
      </c>
      <c r="I1697" t="str">
        <f>'pure data'!N1697</f>
        <v>postgraduate</v>
      </c>
      <c r="J1697" t="str">
        <f>'pure data'!O1697</f>
        <v>PhD project research</v>
      </c>
      <c r="K1697">
        <f>'pure data'!P1697</f>
        <v>515665101</v>
      </c>
      <c r="L1697" t="str">
        <f>'pure data'!Q1697</f>
        <v>(3D Hubs)</v>
      </c>
      <c r="M1697" t="str">
        <f>'pure data'!T1697</f>
        <v>yes</v>
      </c>
      <c r="N1697" t="str">
        <f>'pure data'!D1697</f>
        <v>Use</v>
      </c>
      <c r="O1697" t="str">
        <f>'pure data'!E1697 &amp; " " &amp; 'pure data'!F1697</f>
        <v>Jinghua Tang jt7g13</v>
      </c>
      <c r="P1697" t="s">
        <v>2130</v>
      </c>
      <c r="Q1697" s="1">
        <f>'pure data'!C1697</f>
        <v>42549.375</v>
      </c>
      <c r="R1697" s="1">
        <f>'pure data'!L1697</f>
        <v>42549.552083333336</v>
      </c>
      <c r="S1697" t="str">
        <f>'pure data'!F1697 &amp; "@soton.ac.uk"</f>
        <v>jt7g13@soton.ac.uk</v>
      </c>
      <c r="T1697">
        <f>'pure data'!B1697</f>
        <v>503039</v>
      </c>
      <c r="U1697" t="str">
        <f>'pure data'!R1697</f>
        <v>2016/6</v>
      </c>
      <c r="V1697" t="str">
        <f>'pure data'!M1697</f>
        <v>P. Fenou Kengne</v>
      </c>
    </row>
    <row r="1698" spans="2:22" x14ac:dyDescent="0.2">
      <c r="B1698" t="str">
        <f>'pure data'!A1698</f>
        <v>Printer 26</v>
      </c>
      <c r="C1698">
        <f>'pure data'!G1698</f>
        <v>226474972</v>
      </c>
      <c r="D1698" s="13">
        <f>'pure data'!H1698</f>
        <v>0.17708333333333334</v>
      </c>
      <c r="E1698">
        <f>'pure data'!I1698</f>
        <v>43.2</v>
      </c>
      <c r="F1698">
        <f>'pure data'!J1698</f>
        <v>11</v>
      </c>
      <c r="G1698" t="str">
        <f>'pure data'!K1698</f>
        <v>N/A</v>
      </c>
      <c r="H1698" t="str">
        <f>'pure data'!M1698</f>
        <v>P. Fenou Kengne</v>
      </c>
      <c r="I1698" t="str">
        <f>'pure data'!N1698</f>
        <v>postgraduate</v>
      </c>
      <c r="J1698" t="str">
        <f>'pure data'!O1698</f>
        <v>PhD project research</v>
      </c>
      <c r="K1698">
        <f>'pure data'!P1698</f>
        <v>515665101</v>
      </c>
      <c r="L1698" t="str">
        <f>'pure data'!Q1698</f>
        <v>(3D Hubs)</v>
      </c>
      <c r="M1698" t="str">
        <f>'pure data'!T1698</f>
        <v>yes</v>
      </c>
      <c r="N1698" t="str">
        <f>'pure data'!D1698</f>
        <v>Use</v>
      </c>
      <c r="O1698" t="str">
        <f>'pure data'!E1698 &amp; " " &amp; 'pure data'!F1698</f>
        <v>Jinghua Tang jt7g13</v>
      </c>
      <c r="P1698" t="s">
        <v>2130</v>
      </c>
      <c r="Q1698" s="1">
        <f>'pure data'!C1698</f>
        <v>42549.375</v>
      </c>
      <c r="R1698" s="1">
        <f>'pure data'!L1698</f>
        <v>42549.552083333336</v>
      </c>
      <c r="S1698" t="str">
        <f>'pure data'!F1698 &amp; "@soton.ac.uk"</f>
        <v>jt7g13@soton.ac.uk</v>
      </c>
      <c r="T1698">
        <f>'pure data'!B1698</f>
        <v>503063</v>
      </c>
      <c r="U1698" t="str">
        <f>'pure data'!R1698</f>
        <v>2016/6</v>
      </c>
      <c r="V1698" t="str">
        <f>'pure data'!M1698</f>
        <v>P. Fenou Kengne</v>
      </c>
    </row>
    <row r="1699" spans="2:22" x14ac:dyDescent="0.2">
      <c r="B1699" t="str">
        <f>'pure data'!A1699</f>
        <v>Printer 24</v>
      </c>
      <c r="C1699">
        <f>'pure data'!G1699</f>
        <v>226474972</v>
      </c>
      <c r="D1699" s="13">
        <f>'pure data'!H1699</f>
        <v>0.22291666666666665</v>
      </c>
      <c r="E1699">
        <f>'pure data'!I1699</f>
        <v>48.2</v>
      </c>
      <c r="F1699">
        <f>'pure data'!J1699</f>
        <v>13.5</v>
      </c>
      <c r="G1699" t="str">
        <f>'pure data'!K1699</f>
        <v>N/A</v>
      </c>
      <c r="H1699" t="str">
        <f>'pure data'!M1699</f>
        <v>P. Fenou Kengne</v>
      </c>
      <c r="I1699" t="str">
        <f>'pure data'!N1699</f>
        <v>postgraduate</v>
      </c>
      <c r="J1699" t="str">
        <f>'pure data'!O1699</f>
        <v>PhD project research</v>
      </c>
      <c r="K1699">
        <f>'pure data'!P1699</f>
        <v>515665101</v>
      </c>
      <c r="L1699" t="str">
        <f>'pure data'!Q1699</f>
        <v>(3D Hubs)</v>
      </c>
      <c r="M1699" t="str">
        <f>'pure data'!T1699</f>
        <v>yes</v>
      </c>
      <c r="N1699" t="str">
        <f>'pure data'!D1699</f>
        <v>Use</v>
      </c>
      <c r="O1699" t="str">
        <f>'pure data'!E1699 &amp; " " &amp; 'pure data'!F1699</f>
        <v>Jinghua Tang jt7g13</v>
      </c>
      <c r="P1699" t="s">
        <v>2130</v>
      </c>
      <c r="Q1699" s="1">
        <f>'pure data'!C1699</f>
        <v>42551.375</v>
      </c>
      <c r="R1699" s="1">
        <f>'pure data'!L1699</f>
        <v>42551.597916666666</v>
      </c>
      <c r="S1699" t="str">
        <f>'pure data'!F1699 &amp; "@soton.ac.uk"</f>
        <v>jt7g13@soton.ac.uk</v>
      </c>
      <c r="T1699">
        <f>'pure data'!B1699</f>
        <v>503039</v>
      </c>
      <c r="U1699" t="str">
        <f>'pure data'!R1699</f>
        <v>2016/6</v>
      </c>
      <c r="V1699" t="str">
        <f>'pure data'!M1699</f>
        <v>P. Fenou Kengne</v>
      </c>
    </row>
    <row r="1700" spans="2:22" x14ac:dyDescent="0.2">
      <c r="B1700" t="str">
        <f>'pure data'!A1700</f>
        <v>Printer 28</v>
      </c>
      <c r="C1700">
        <f>'pure data'!G1700</f>
        <v>226474972</v>
      </c>
      <c r="D1700" s="13">
        <f>'pure data'!H1700</f>
        <v>6.1805555555555558E-2</v>
      </c>
      <c r="E1700">
        <f>'pure data'!I1700</f>
        <v>31.4</v>
      </c>
      <c r="F1700">
        <f>'pure data'!J1700</f>
        <v>5</v>
      </c>
      <c r="G1700" t="str">
        <f>'pure data'!K1700</f>
        <v>N/A</v>
      </c>
      <c r="H1700" t="str">
        <f>'pure data'!M1700</f>
        <v>P. Fenou Kengne</v>
      </c>
      <c r="I1700" t="str">
        <f>'pure data'!N1700</f>
        <v>postgraduate</v>
      </c>
      <c r="J1700" t="str">
        <f>'pure data'!O1700</f>
        <v>PhD project research</v>
      </c>
      <c r="K1700">
        <f>'pure data'!P1700</f>
        <v>515665101</v>
      </c>
      <c r="L1700" t="str">
        <f>'pure data'!Q1700</f>
        <v>(3D Hubs)</v>
      </c>
      <c r="M1700" t="str">
        <f>'pure data'!T1700</f>
        <v>yes</v>
      </c>
      <c r="N1700" t="str">
        <f>'pure data'!D1700</f>
        <v>Use</v>
      </c>
      <c r="O1700" t="str">
        <f>'pure data'!E1700 &amp; " " &amp; 'pure data'!F1700</f>
        <v>Jinghua Tang jt7g13</v>
      </c>
      <c r="P1700" t="s">
        <v>2130</v>
      </c>
      <c r="Q1700" s="1">
        <f>'pure data'!C1700</f>
        <v>42551.375</v>
      </c>
      <c r="R1700" s="1">
        <f>'pure data'!L1700</f>
        <v>42551.436805555553</v>
      </c>
      <c r="S1700" t="str">
        <f>'pure data'!F1700 &amp; "@soton.ac.uk"</f>
        <v>jt7g13@soton.ac.uk</v>
      </c>
      <c r="T1700">
        <f>'pure data'!B1700</f>
        <v>503090</v>
      </c>
      <c r="U1700" t="str">
        <f>'pure data'!R1700</f>
        <v>2016/6</v>
      </c>
      <c r="V1700" t="str">
        <f>'pure data'!M1700</f>
        <v>P. Fenou Kengne</v>
      </c>
    </row>
    <row r="1701" spans="2:22" x14ac:dyDescent="0.2">
      <c r="B1701" t="str">
        <f>'pure data'!A1701</f>
        <v>Printer 17</v>
      </c>
      <c r="C1701">
        <f>'pure data'!G1701</f>
        <v>228216911</v>
      </c>
      <c r="D1701" s="13">
        <f>'pure data'!H1701</f>
        <v>3.7499999999999999E-2</v>
      </c>
      <c r="E1701">
        <f>'pure data'!I1701</f>
        <v>7.9</v>
      </c>
      <c r="F1701">
        <f>'pure data'!J1701</f>
        <v>2.5</v>
      </c>
      <c r="G1701" t="str">
        <f>'pure data'!K1701</f>
        <v>No</v>
      </c>
      <c r="H1701" t="str">
        <f>'pure data'!M1701</f>
        <v>P. Fenou Kengne</v>
      </c>
      <c r="I1701" t="str">
        <f>'pure data'!N1701</f>
        <v>postgraduate</v>
      </c>
      <c r="J1701" t="str">
        <f>'pure data'!O1701</f>
        <v>Demonstration practise</v>
      </c>
      <c r="K1701">
        <f>'pure data'!P1701</f>
        <v>508887101</v>
      </c>
      <c r="L1701">
        <f>'pure data'!Q1701</f>
        <v>0</v>
      </c>
      <c r="M1701" t="str">
        <f>'pure data'!T1701</f>
        <v>yes</v>
      </c>
      <c r="N1701" t="str">
        <f>'pure data'!D1701</f>
        <v>Use</v>
      </c>
      <c r="O1701" t="str">
        <f>'pure data'!E1701 &amp; " " &amp; 'pure data'!F1701</f>
        <v>A. G. ag3e15</v>
      </c>
      <c r="P1701" t="s">
        <v>2130</v>
      </c>
      <c r="Q1701" s="1">
        <f>'pure data'!C1701</f>
        <v>42557.375</v>
      </c>
      <c r="R1701" s="1">
        <f>'pure data'!L1701</f>
        <v>42557.412499999999</v>
      </c>
      <c r="S1701" t="str">
        <f>'pure data'!F1701 &amp; "@soton.ac.uk"</f>
        <v>ag3e15@soton.ac.uk</v>
      </c>
      <c r="T1701">
        <f>'pure data'!B1701</f>
        <v>84071</v>
      </c>
      <c r="U1701" t="str">
        <f>'pure data'!R1701</f>
        <v>2016/7</v>
      </c>
      <c r="V1701" t="str">
        <f>'pure data'!M1701</f>
        <v>P. Fenou Kengne</v>
      </c>
    </row>
    <row r="1702" spans="2:22" x14ac:dyDescent="0.2">
      <c r="B1702" t="str">
        <f>'pure data'!A1702</f>
        <v>Printer 2</v>
      </c>
      <c r="C1702">
        <f>'pure data'!G1702</f>
        <v>228216911</v>
      </c>
      <c r="D1702" s="13">
        <f>'pure data'!H1702</f>
        <v>6.3194444444444442E-2</v>
      </c>
      <c r="E1702">
        <f>'pure data'!I1702</f>
        <v>18.7</v>
      </c>
      <c r="F1702">
        <f>'pure data'!J1702</f>
        <v>4</v>
      </c>
      <c r="G1702" t="str">
        <f>'pure data'!K1702</f>
        <v>No</v>
      </c>
      <c r="H1702" t="str">
        <f>'pure data'!M1702</f>
        <v>P. Fenou Kengne</v>
      </c>
      <c r="I1702" t="str">
        <f>'pure data'!N1702</f>
        <v>postgraduate</v>
      </c>
      <c r="J1702" t="str">
        <f>'pure data'!O1702</f>
        <v>PhD project research</v>
      </c>
      <c r="K1702">
        <f>'pure data'!P1702</f>
        <v>508887101</v>
      </c>
      <c r="L1702" t="str">
        <f>'pure data'!Q1702</f>
        <v>Practice</v>
      </c>
      <c r="M1702" t="str">
        <f>'pure data'!T1702</f>
        <v>yes</v>
      </c>
      <c r="N1702" t="str">
        <f>'pure data'!D1702</f>
        <v>Use</v>
      </c>
      <c r="O1702" t="str">
        <f>'pure data'!E1702 &amp; " " &amp; 'pure data'!F1702</f>
        <v>A. G. ag3e15</v>
      </c>
      <c r="P1702" t="s">
        <v>2130</v>
      </c>
      <c r="Q1702" s="1">
        <f>'pure data'!C1702</f>
        <v>42558.375</v>
      </c>
      <c r="R1702" s="1">
        <f>'pure data'!L1702</f>
        <v>42558.438194444447</v>
      </c>
      <c r="S1702" t="str">
        <f>'pure data'!F1702 &amp; "@soton.ac.uk"</f>
        <v>ag3e15@soton.ac.uk</v>
      </c>
      <c r="T1702">
        <f>'pure data'!B1702</f>
        <v>63116</v>
      </c>
      <c r="U1702" t="str">
        <f>'pure data'!R1702</f>
        <v>2016/7</v>
      </c>
      <c r="V1702" t="str">
        <f>'pure data'!M1702</f>
        <v>P. Fenou Kengne</v>
      </c>
    </row>
    <row r="1703" spans="2:22" x14ac:dyDescent="0.2">
      <c r="B1703" t="str">
        <f>'pure data'!A1703</f>
        <v>Printer 17</v>
      </c>
      <c r="C1703">
        <f>'pure data'!G1703</f>
        <v>427169847</v>
      </c>
      <c r="D1703" s="13">
        <f>'pure data'!H1703</f>
        <v>4</v>
      </c>
      <c r="E1703">
        <f>'pure data'!I1703</f>
        <v>500</v>
      </c>
      <c r="F1703">
        <f>'pure data'!J1703</f>
        <v>75</v>
      </c>
      <c r="G1703" t="str">
        <f>'pure data'!K1703</f>
        <v>N/A</v>
      </c>
      <c r="H1703" t="str">
        <f>'pure data'!M1703</f>
        <v>P. Fenou Kengne</v>
      </c>
      <c r="I1703" t="str">
        <f>'pure data'!N1703</f>
        <v>undergraduate</v>
      </c>
      <c r="J1703" t="str">
        <f>'pure data'!O1703</f>
        <v>Formula 1</v>
      </c>
      <c r="K1703">
        <f>'pure data'!P1703</f>
        <v>510671108</v>
      </c>
      <c r="L1703" t="str">
        <f>'pure data'!Q1703</f>
        <v>returned on 11/07/2016 to P. Fenou Kengne</v>
      </c>
      <c r="M1703" t="str">
        <f>'pure data'!T1703</f>
        <v>yes</v>
      </c>
      <c r="N1703" t="str">
        <f>'pure data'!D1703</f>
        <v>Loan</v>
      </c>
      <c r="O1703" t="str">
        <f>'pure data'!E1703 &amp; " " &amp; 'pure data'!F1703</f>
        <v>M. M. mm3g14</v>
      </c>
      <c r="P1703" t="s">
        <v>2130</v>
      </c>
      <c r="Q1703" s="1">
        <f>'pure data'!C1703</f>
        <v>42558.375</v>
      </c>
      <c r="R1703" s="1">
        <f>'pure data'!L1703</f>
        <v>42562.375</v>
      </c>
      <c r="S1703" t="str">
        <f>'pure data'!F1703 &amp; "@soton.ac.uk"</f>
        <v>mm3g14@soton.ac.uk</v>
      </c>
      <c r="T1703">
        <f>'pure data'!B1703</f>
        <v>84071</v>
      </c>
      <c r="U1703" t="str">
        <f>'pure data'!R1703</f>
        <v>2016/7</v>
      </c>
      <c r="V1703" t="str">
        <f>'pure data'!M1703</f>
        <v>P. Fenou Kengne</v>
      </c>
    </row>
    <row r="1704" spans="2:22" x14ac:dyDescent="0.2">
      <c r="B1704" t="str">
        <f>'pure data'!A1704</f>
        <v>Printer 28</v>
      </c>
      <c r="C1704">
        <f>'pure data'!G1704</f>
        <v>225396773</v>
      </c>
      <c r="D1704" s="13">
        <f>'pure data'!H1704</f>
        <v>0.18680555555555556</v>
      </c>
      <c r="E1704">
        <f>'pure data'!I1704</f>
        <v>124.2</v>
      </c>
      <c r="F1704">
        <f>'pure data'!J1704</f>
        <v>15.5</v>
      </c>
      <c r="G1704" t="str">
        <f>'pure data'!K1704</f>
        <v>No</v>
      </c>
      <c r="H1704" t="str">
        <f>'pure data'!M1704</f>
        <v>P. Fenou Kengne</v>
      </c>
      <c r="I1704" t="str">
        <f>'pure data'!N1704</f>
        <v>postgraduate</v>
      </c>
      <c r="J1704" t="str">
        <f>'pure data'!O1704</f>
        <v>Bridge pier</v>
      </c>
      <c r="K1704">
        <f>'pure data'!P1704</f>
        <v>510672105</v>
      </c>
      <c r="L1704" t="str">
        <f>'pure data'!Q1704</f>
        <v>(3D Hubs)</v>
      </c>
      <c r="M1704" t="str">
        <f>'pure data'!T1704</f>
        <v>yes</v>
      </c>
      <c r="N1704" t="str">
        <f>'pure data'!D1704</f>
        <v>Use</v>
      </c>
      <c r="O1704" t="str">
        <f>'pure data'!E1704 &amp; " " &amp; 'pure data'!F1704</f>
        <v>L. C. C. lcc1g12</v>
      </c>
      <c r="P1704" t="s">
        <v>2130</v>
      </c>
      <c r="Q1704" s="1">
        <f>'pure data'!C1704</f>
        <v>42556.375</v>
      </c>
      <c r="R1704" s="1">
        <f>'pure data'!L1704</f>
        <v>42556.561805555553</v>
      </c>
      <c r="S1704" t="str">
        <f>'pure data'!F1704 &amp; "@soton.ac.uk"</f>
        <v>lcc1g12@soton.ac.uk</v>
      </c>
      <c r="T1704">
        <f>'pure data'!B1704</f>
        <v>503090</v>
      </c>
      <c r="U1704" t="str">
        <f>'pure data'!R1704</f>
        <v>2016/7</v>
      </c>
      <c r="V1704" t="str">
        <f>'pure data'!M1704</f>
        <v>P. Fenou Kengne</v>
      </c>
    </row>
    <row r="1705" spans="2:22" x14ac:dyDescent="0.2">
      <c r="B1705" t="str">
        <f>'pure data'!A1705</f>
        <v>Printer 26</v>
      </c>
      <c r="C1705">
        <f>'pure data'!G1705</f>
        <v>225396773</v>
      </c>
      <c r="D1705" s="13">
        <f>'pure data'!H1705</f>
        <v>0.18819444444444444</v>
      </c>
      <c r="E1705">
        <f>'pure data'!I1705</f>
        <v>122.7</v>
      </c>
      <c r="F1705">
        <f>'pure data'!J1705</f>
        <v>15.5</v>
      </c>
      <c r="G1705" t="str">
        <f>'pure data'!K1705</f>
        <v>No</v>
      </c>
      <c r="H1705" t="str">
        <f>'pure data'!M1705</f>
        <v>P. Fenou Kengne</v>
      </c>
      <c r="I1705" t="str">
        <f>'pure data'!N1705</f>
        <v>postgraduate</v>
      </c>
      <c r="J1705" t="str">
        <f>'pure data'!O1705</f>
        <v>MSc project research bridge pier</v>
      </c>
      <c r="K1705">
        <f>'pure data'!P1705</f>
        <v>510672105</v>
      </c>
      <c r="L1705" t="str">
        <f>'pure data'!Q1705</f>
        <v>(3D Hubs)</v>
      </c>
      <c r="M1705" t="str">
        <f>'pure data'!T1705</f>
        <v>yes</v>
      </c>
      <c r="N1705" t="str">
        <f>'pure data'!D1705</f>
        <v>Use</v>
      </c>
      <c r="O1705" t="str">
        <f>'pure data'!E1705 &amp; " " &amp; 'pure data'!F1705</f>
        <v>L. C. C. lcc1g12</v>
      </c>
      <c r="P1705" t="s">
        <v>2130</v>
      </c>
      <c r="Q1705" s="1">
        <f>'pure data'!C1705</f>
        <v>42556.375</v>
      </c>
      <c r="R1705" s="1">
        <f>'pure data'!L1705</f>
        <v>42556.563194444447</v>
      </c>
      <c r="S1705" t="str">
        <f>'pure data'!F1705 &amp; "@soton.ac.uk"</f>
        <v>lcc1g12@soton.ac.uk</v>
      </c>
      <c r="T1705">
        <f>'pure data'!B1705</f>
        <v>503063</v>
      </c>
      <c r="U1705" t="str">
        <f>'pure data'!R1705</f>
        <v>2016/7</v>
      </c>
      <c r="V1705" t="str">
        <f>'pure data'!M1705</f>
        <v>P. Fenou Kengne</v>
      </c>
    </row>
    <row r="1706" spans="2:22" x14ac:dyDescent="0.2">
      <c r="B1706" t="str">
        <f>'pure data'!A1706</f>
        <v>Printer 24</v>
      </c>
      <c r="C1706">
        <f>'pure data'!G1706</f>
        <v>225396773</v>
      </c>
      <c r="D1706" s="13">
        <f>'pure data'!H1706</f>
        <v>0.24374999999999999</v>
      </c>
      <c r="E1706">
        <f>'pure data'!I1706</f>
        <v>162.4</v>
      </c>
      <c r="F1706">
        <f>'pure data'!J1706</f>
        <v>20</v>
      </c>
      <c r="G1706" t="str">
        <f>'pure data'!K1706</f>
        <v>No</v>
      </c>
      <c r="H1706" t="str">
        <f>'pure data'!M1706</f>
        <v>P. Fenou Kengne</v>
      </c>
      <c r="I1706" t="str">
        <f>'pure data'!N1706</f>
        <v>postgraduate</v>
      </c>
      <c r="J1706" t="str">
        <f>'pure data'!O1706</f>
        <v>MSc project research Bridge Pier</v>
      </c>
      <c r="K1706">
        <f>'pure data'!P1706</f>
        <v>510672105</v>
      </c>
      <c r="L1706" t="str">
        <f>'pure data'!Q1706</f>
        <v>(3D Hubs)</v>
      </c>
      <c r="M1706" t="str">
        <f>'pure data'!T1706</f>
        <v>yes</v>
      </c>
      <c r="N1706" t="str">
        <f>'pure data'!D1706</f>
        <v>Use</v>
      </c>
      <c r="O1706" t="str">
        <f>'pure data'!E1706 &amp; " " &amp; 'pure data'!F1706</f>
        <v>L. C. C. lcc1g12</v>
      </c>
      <c r="P1706" t="s">
        <v>2130</v>
      </c>
      <c r="Q1706" s="1">
        <f>'pure data'!C1706</f>
        <v>42558.375</v>
      </c>
      <c r="R1706" s="1">
        <f>'pure data'!L1706</f>
        <v>42558.618750000001</v>
      </c>
      <c r="S1706" t="str">
        <f>'pure data'!F1706 &amp; "@soton.ac.uk"</f>
        <v>lcc1g12@soton.ac.uk</v>
      </c>
      <c r="T1706">
        <f>'pure data'!B1706</f>
        <v>503039</v>
      </c>
      <c r="U1706" t="str">
        <f>'pure data'!R1706</f>
        <v>2016/7</v>
      </c>
      <c r="V1706" t="str">
        <f>'pure data'!M1706</f>
        <v>P. Fenou Kengne</v>
      </c>
    </row>
    <row r="1707" spans="2:22" x14ac:dyDescent="0.2">
      <c r="B1707" t="str">
        <f>'pure data'!A1707</f>
        <v>Printer 28</v>
      </c>
      <c r="C1707">
        <f>'pure data'!G1707</f>
        <v>228182405</v>
      </c>
      <c r="D1707" s="13">
        <f>'pure data'!H1707</f>
        <v>1</v>
      </c>
      <c r="E1707">
        <f>'pure data'!I1707</f>
        <v>697</v>
      </c>
      <c r="F1707">
        <f>'pure data'!J1707</f>
        <v>83</v>
      </c>
      <c r="G1707" t="str">
        <f>'pure data'!K1707</f>
        <v>No</v>
      </c>
      <c r="H1707" t="str">
        <f>'pure data'!M1707</f>
        <v>P. Fenou Kengne</v>
      </c>
      <c r="I1707" t="str">
        <f>'pure data'!N1707</f>
        <v>postgraduate</v>
      </c>
      <c r="J1707" t="str">
        <f>'pure data'!O1707</f>
        <v>MSc project</v>
      </c>
      <c r="K1707">
        <f>'pure data'!P1707</f>
        <v>502490104</v>
      </c>
      <c r="L1707" t="str">
        <f>'pure data'!Q1707</f>
        <v>(3D Hubs)</v>
      </c>
      <c r="M1707" t="str">
        <f>'pure data'!T1707</f>
        <v>yes</v>
      </c>
      <c r="N1707" t="str">
        <f>'pure data'!D1707</f>
        <v>Use</v>
      </c>
      <c r="O1707" t="str">
        <f>'pure data'!E1707 &amp; " " &amp; 'pure data'!F1707</f>
        <v>J. J. M. jjm1g15</v>
      </c>
      <c r="P1707" t="s">
        <v>2130</v>
      </c>
      <c r="Q1707" s="1">
        <f>'pure data'!C1707</f>
        <v>42558.375</v>
      </c>
      <c r="R1707" s="1">
        <f>'pure data'!L1707</f>
        <v>42559.375</v>
      </c>
      <c r="S1707" t="str">
        <f>'pure data'!F1707 &amp; "@soton.ac.uk"</f>
        <v>jjm1g15@soton.ac.uk</v>
      </c>
      <c r="T1707">
        <f>'pure data'!B1707</f>
        <v>503090</v>
      </c>
      <c r="U1707" t="str">
        <f>'pure data'!R1707</f>
        <v>2016/7</v>
      </c>
      <c r="V1707" t="str">
        <f>'pure data'!M1707</f>
        <v>P. Fenou Kengne</v>
      </c>
    </row>
    <row r="1708" spans="2:22" x14ac:dyDescent="0.2">
      <c r="B1708" t="str">
        <f>'pure data'!A1708</f>
        <v>Printer 4</v>
      </c>
      <c r="C1708">
        <f>'pure data'!G1708</f>
        <v>226202751</v>
      </c>
      <c r="D1708" s="13">
        <f>'pure data'!H1708</f>
        <v>5.9722222222222225E-2</v>
      </c>
      <c r="E1708">
        <f>'pure data'!I1708</f>
        <v>18</v>
      </c>
      <c r="F1708">
        <f>'pure data'!J1708</f>
        <v>4</v>
      </c>
      <c r="G1708" t="str">
        <f>'pure data'!K1708</f>
        <v>No</v>
      </c>
      <c r="H1708" t="str">
        <f>'pure data'!M1708</f>
        <v>P. Fenou Kengne</v>
      </c>
      <c r="I1708" t="str">
        <f>'pure data'!N1708</f>
        <v>postgraduate</v>
      </c>
      <c r="J1708" t="str">
        <f>'pure data'!O1708</f>
        <v>research</v>
      </c>
      <c r="K1708">
        <f>'pure data'!P1708</f>
        <v>510311126</v>
      </c>
      <c r="L1708" t="str">
        <f>'pure data'!Q1708</f>
        <v>(3D Hubs)</v>
      </c>
      <c r="M1708" t="str">
        <f>'pure data'!T1708</f>
        <v>yes</v>
      </c>
      <c r="N1708" t="str">
        <f>'pure data'!D1708</f>
        <v>Use</v>
      </c>
      <c r="O1708" t="str">
        <f>'pure data'!E1708 &amp; " " &amp; 'pure data'!F1708</f>
        <v>Chin Ho Chan chc3g13</v>
      </c>
      <c r="P1708" t="s">
        <v>2130</v>
      </c>
      <c r="Q1708" s="1">
        <f>'pure data'!C1708</f>
        <v>42562.375</v>
      </c>
      <c r="R1708" s="1">
        <f>'pure data'!L1708</f>
        <v>42562.43472222222</v>
      </c>
      <c r="S1708" t="str">
        <f>'pure data'!F1708 &amp; "@soton.ac.uk"</f>
        <v>chc3g13@soton.ac.uk</v>
      </c>
      <c r="T1708">
        <f>'pure data'!B1708</f>
        <v>83908</v>
      </c>
      <c r="U1708" t="str">
        <f>'pure data'!R1708</f>
        <v>2016/7</v>
      </c>
      <c r="V1708" t="str">
        <f>'pure data'!M1708</f>
        <v>P. Fenou Kengne</v>
      </c>
    </row>
    <row r="1709" spans="2:22" x14ac:dyDescent="0.2">
      <c r="B1709" t="str">
        <f>'pure data'!A1709</f>
        <v>Printer 26</v>
      </c>
      <c r="C1709">
        <f>'pure data'!G1709</f>
        <v>226202751</v>
      </c>
      <c r="D1709" s="13">
        <f>'pure data'!H1709</f>
        <v>2.4305555555555556E-2</v>
      </c>
      <c r="E1709">
        <f>'pure data'!I1709</f>
        <v>5</v>
      </c>
      <c r="F1709">
        <f>'pure data'!J1709</f>
        <v>1.5</v>
      </c>
      <c r="G1709" t="str">
        <f>'pure data'!K1709</f>
        <v>No</v>
      </c>
      <c r="H1709" t="str">
        <f>'pure data'!M1709</f>
        <v>P. Fenou Kengne</v>
      </c>
      <c r="I1709" t="str">
        <f>'pure data'!N1709</f>
        <v>postgraduate</v>
      </c>
      <c r="J1709" t="str">
        <f>'pure data'!O1709</f>
        <v>robotic arm</v>
      </c>
      <c r="K1709">
        <f>'pure data'!P1709</f>
        <v>510311126</v>
      </c>
      <c r="L1709" t="str">
        <f>'pure data'!Q1709</f>
        <v>(3D Hubs)</v>
      </c>
      <c r="M1709" t="str">
        <f>'pure data'!T1709</f>
        <v>yes</v>
      </c>
      <c r="N1709" t="str">
        <f>'pure data'!D1709</f>
        <v>Use</v>
      </c>
      <c r="O1709" t="str">
        <f>'pure data'!E1709 &amp; " " &amp; 'pure data'!F1709</f>
        <v>Chin Ho Chan chc3g13</v>
      </c>
      <c r="P1709" t="s">
        <v>2130</v>
      </c>
      <c r="Q1709" s="1">
        <f>'pure data'!C1709</f>
        <v>42562.375</v>
      </c>
      <c r="R1709" s="1">
        <f>'pure data'!L1709</f>
        <v>42562.399305555555</v>
      </c>
      <c r="S1709" t="str">
        <f>'pure data'!F1709 &amp; "@soton.ac.uk"</f>
        <v>chc3g13@soton.ac.uk</v>
      </c>
      <c r="T1709">
        <f>'pure data'!B1709</f>
        <v>503063</v>
      </c>
      <c r="U1709" t="str">
        <f>'pure data'!R1709</f>
        <v>2016/7</v>
      </c>
      <c r="V1709" t="str">
        <f>'pure data'!M1709</f>
        <v>P. Fenou Kengne</v>
      </c>
    </row>
    <row r="1710" spans="2:22" x14ac:dyDescent="0.2">
      <c r="B1710" t="str">
        <f>'pure data'!A1710</f>
        <v>Printer 4</v>
      </c>
      <c r="C1710">
        <f>'pure data'!G1710</f>
        <v>12632047</v>
      </c>
      <c r="D1710" s="13">
        <f>'pure data'!H1710</f>
        <v>4.625</v>
      </c>
      <c r="E1710">
        <f>'pure data'!I1710</f>
        <v>500</v>
      </c>
      <c r="F1710">
        <f>'pure data'!J1710</f>
        <v>75</v>
      </c>
      <c r="G1710" t="str">
        <f>'pure data'!K1710</f>
        <v>No</v>
      </c>
      <c r="H1710" t="str">
        <f>'pure data'!M1710</f>
        <v>P. Fenou Kengne</v>
      </c>
      <c r="I1710" t="str">
        <f>'pure data'!N1710</f>
        <v>staff</v>
      </c>
      <c r="J1710" t="str">
        <f>'pure data'!O1710</f>
        <v>Open Day Demonstration</v>
      </c>
      <c r="K1710">
        <f>'pure data'!P1710</f>
        <v>510671108</v>
      </c>
      <c r="L1710" t="str">
        <f>'pure data'!Q1710</f>
        <v>returned on 13/07/2016 to P. Fenou Kengne</v>
      </c>
      <c r="M1710" t="str">
        <f>'pure data'!T1710</f>
        <v>yes</v>
      </c>
      <c r="N1710" t="str">
        <f>'pure data'!D1710</f>
        <v>Loan</v>
      </c>
      <c r="O1710" t="str">
        <f>'pure data'!E1710 &amp; " " &amp; 'pure data'!F1710</f>
        <v xml:space="preserve">M.W.Jones </v>
      </c>
      <c r="P1710" t="s">
        <v>2130</v>
      </c>
      <c r="Q1710" s="1">
        <f>'pure data'!C1710</f>
        <v>42559.75</v>
      </c>
      <c r="R1710" s="1">
        <f>'pure data'!L1710</f>
        <v>42564.375</v>
      </c>
      <c r="S1710" t="str">
        <f>'pure data'!F1710 &amp; "@soton.ac.uk"</f>
        <v>@soton.ac.uk</v>
      </c>
      <c r="T1710">
        <f>'pure data'!B1710</f>
        <v>83908</v>
      </c>
      <c r="U1710" t="str">
        <f>'pure data'!R1710</f>
        <v>2016/7</v>
      </c>
      <c r="V1710" t="str">
        <f>'pure data'!M1710</f>
        <v>P. Fenou Kengne</v>
      </c>
    </row>
    <row r="1711" spans="2:22" x14ac:dyDescent="0.2">
      <c r="B1711" t="str">
        <f>'pure data'!A1711</f>
        <v>Printer 2</v>
      </c>
      <c r="C1711">
        <f>'pure data'!G1711</f>
        <v>12632047</v>
      </c>
      <c r="D1711" s="13">
        <f>'pure data'!H1711</f>
        <v>3</v>
      </c>
      <c r="E1711">
        <f>'pure data'!I1711</f>
        <v>500</v>
      </c>
      <c r="F1711">
        <f>'pure data'!J1711</f>
        <v>60</v>
      </c>
      <c r="G1711" t="str">
        <f>'pure data'!K1711</f>
        <v>No</v>
      </c>
      <c r="H1711" t="str">
        <f>'pure data'!M1711</f>
        <v>P. Fenou Kengne</v>
      </c>
      <c r="I1711" t="str">
        <f>'pure data'!N1711</f>
        <v>staff</v>
      </c>
      <c r="J1711" t="str">
        <f>'pure data'!O1711</f>
        <v>Open Day Demonstration</v>
      </c>
      <c r="K1711">
        <f>'pure data'!P1711</f>
        <v>510671108</v>
      </c>
      <c r="L1711" t="str">
        <f>'pure data'!Q1711</f>
        <v>returned on 11/07/2016 to P. Fenou Kengne</v>
      </c>
      <c r="M1711" t="str">
        <f>'pure data'!T1711</f>
        <v>yes</v>
      </c>
      <c r="N1711" t="str">
        <f>'pure data'!D1711</f>
        <v>Loan</v>
      </c>
      <c r="O1711" t="str">
        <f>'pure data'!E1711 &amp; " " &amp; 'pure data'!F1711</f>
        <v>M.W.Jones 0</v>
      </c>
      <c r="P1711" t="s">
        <v>2130</v>
      </c>
      <c r="Q1711" s="1">
        <f>'pure data'!C1711</f>
        <v>42559.75</v>
      </c>
      <c r="R1711" s="1">
        <f>'pure data'!L1711</f>
        <v>42562.75</v>
      </c>
      <c r="S1711" t="str">
        <f>'pure data'!F1711 &amp; "@soton.ac.uk"</f>
        <v>0@soton.ac.uk</v>
      </c>
      <c r="T1711">
        <f>'pure data'!B1711</f>
        <v>63116</v>
      </c>
      <c r="U1711" t="str">
        <f>'pure data'!R1711</f>
        <v>2016/7</v>
      </c>
      <c r="V1711" t="str">
        <f>'pure data'!M1711</f>
        <v>P. Fenou Kengne</v>
      </c>
    </row>
    <row r="1712" spans="2:22" x14ac:dyDescent="0.2">
      <c r="B1712" t="str">
        <f>'pure data'!A1712</f>
        <v>Printer 3</v>
      </c>
      <c r="C1712">
        <f>'pure data'!G1712</f>
        <v>12632047</v>
      </c>
      <c r="D1712" s="13">
        <f>'pure data'!H1712</f>
        <v>3</v>
      </c>
      <c r="E1712">
        <f>'pure data'!I1712</f>
        <v>500</v>
      </c>
      <c r="F1712">
        <f>'pure data'!J1712</f>
        <v>60</v>
      </c>
      <c r="G1712" t="str">
        <f>'pure data'!K1712</f>
        <v>No</v>
      </c>
      <c r="H1712" t="str">
        <f>'pure data'!M1712</f>
        <v>P. Fenou Kengne</v>
      </c>
      <c r="I1712" t="str">
        <f>'pure data'!N1712</f>
        <v>staff</v>
      </c>
      <c r="J1712" t="str">
        <f>'pure data'!O1712</f>
        <v>Open Day Demonstration</v>
      </c>
      <c r="K1712">
        <f>'pure data'!P1712</f>
        <v>510671108</v>
      </c>
      <c r="L1712" t="str">
        <f>'pure data'!Q1712</f>
        <v>returned on 11/07/2016 to P. Fenou Kengne</v>
      </c>
      <c r="M1712" t="str">
        <f>'pure data'!T1712</f>
        <v>yes</v>
      </c>
      <c r="N1712" t="str">
        <f>'pure data'!D1712</f>
        <v>Loan</v>
      </c>
      <c r="O1712" t="str">
        <f>'pure data'!E1712 &amp; " " &amp; 'pure data'!F1712</f>
        <v>M.W.Jones 0</v>
      </c>
      <c r="P1712" t="s">
        <v>2130</v>
      </c>
      <c r="Q1712" s="1">
        <f>'pure data'!C1712</f>
        <v>42559.75</v>
      </c>
      <c r="R1712" s="1">
        <f>'pure data'!L1712</f>
        <v>42562.75</v>
      </c>
      <c r="S1712" t="str">
        <f>'pure data'!F1712 &amp; "@soton.ac.uk"</f>
        <v>0@soton.ac.uk</v>
      </c>
      <c r="T1712">
        <f>'pure data'!B1712</f>
        <v>82953</v>
      </c>
      <c r="U1712" t="str">
        <f>'pure data'!R1712</f>
        <v>2016/7</v>
      </c>
      <c r="V1712" t="str">
        <f>'pure data'!M1712</f>
        <v>P. Fenou Kengne</v>
      </c>
    </row>
    <row r="1713" spans="2:22" x14ac:dyDescent="0.2">
      <c r="B1713" t="str">
        <f>'pure data'!A1713</f>
        <v>Printer 26</v>
      </c>
      <c r="C1713">
        <f>'pure data'!G1713</f>
        <v>425298941</v>
      </c>
      <c r="D1713" s="13">
        <f>'pure data'!H1713</f>
        <v>1.0729166666666667</v>
      </c>
      <c r="E1713">
        <f>'pure data'!I1713</f>
        <v>0</v>
      </c>
      <c r="F1713">
        <f>'pure data'!J1713</f>
        <v>39</v>
      </c>
      <c r="G1713" t="str">
        <f>'pure data'!K1713</f>
        <v>No</v>
      </c>
      <c r="H1713" t="str">
        <f>'pure data'!M1713</f>
        <v>P. Fenou Kengne</v>
      </c>
      <c r="I1713" t="str">
        <f>'pure data'!N1713</f>
        <v>undergraduate</v>
      </c>
      <c r="J1713" t="str">
        <f>'pure data'!O1713</f>
        <v>Formula Student</v>
      </c>
      <c r="K1713">
        <f>'pure data'!P1713</f>
        <v>515667101</v>
      </c>
      <c r="L1713">
        <f>'pure data'!Q1713</f>
        <v>0</v>
      </c>
      <c r="M1713" t="str">
        <f>'pure data'!T1713</f>
        <v>yes</v>
      </c>
      <c r="N1713" t="str">
        <f>'pure data'!D1713</f>
        <v>Use</v>
      </c>
      <c r="O1713" t="str">
        <f>'pure data'!E1713 &amp; " " &amp; 'pure data'!F1713</f>
        <v>D. W. dw4g12</v>
      </c>
      <c r="P1713" t="s">
        <v>2130</v>
      </c>
      <c r="Q1713" s="1">
        <f>'pure data'!C1713</f>
        <v>42527.375</v>
      </c>
      <c r="R1713" s="1">
        <f>'pure data'!L1713</f>
        <v>42528.447916666664</v>
      </c>
      <c r="S1713" t="str">
        <f>'pure data'!F1713 &amp; "@soton.ac.uk"</f>
        <v>dw4g12@soton.ac.uk</v>
      </c>
      <c r="T1713">
        <f>'pure data'!B1713</f>
        <v>503063</v>
      </c>
      <c r="U1713" t="str">
        <f>'pure data'!R1713</f>
        <v>2016/6</v>
      </c>
      <c r="V1713" t="str">
        <f>'pure data'!M1713</f>
        <v>P. Fenou Kengne</v>
      </c>
    </row>
    <row r="1714" spans="2:22" x14ac:dyDescent="0.2">
      <c r="B1714" t="str">
        <f>'pure data'!A1714</f>
        <v>Printer 29</v>
      </c>
      <c r="C1714">
        <f>'pure data'!G1714</f>
        <v>425298941</v>
      </c>
      <c r="D1714" s="13">
        <f>'pure data'!H1714</f>
        <v>1.0729166666666667</v>
      </c>
      <c r="E1714">
        <f>'pure data'!I1714</f>
        <v>0</v>
      </c>
      <c r="F1714">
        <f>'pure data'!J1714</f>
        <v>39</v>
      </c>
      <c r="G1714" t="str">
        <f>'pure data'!K1714</f>
        <v>No</v>
      </c>
      <c r="H1714" t="str">
        <f>'pure data'!M1714</f>
        <v>P. Fenou Kengne</v>
      </c>
      <c r="I1714" t="str">
        <f>'pure data'!N1714</f>
        <v>undergraduate</v>
      </c>
      <c r="J1714" t="str">
        <f>'pure data'!O1714</f>
        <v>Formula Student</v>
      </c>
      <c r="K1714">
        <f>'pure data'!P1714</f>
        <v>515667101</v>
      </c>
      <c r="L1714">
        <f>'pure data'!Q1714</f>
        <v>0</v>
      </c>
      <c r="M1714" t="str">
        <f>'pure data'!T1714</f>
        <v>yes</v>
      </c>
      <c r="N1714" t="str">
        <f>'pure data'!D1714</f>
        <v>Use</v>
      </c>
      <c r="O1714" t="str">
        <f>'pure data'!E1714 &amp; " " &amp; 'pure data'!F1714</f>
        <v>D. W. dw4g12</v>
      </c>
      <c r="P1714" t="s">
        <v>2130</v>
      </c>
      <c r="Q1714" s="1">
        <f>'pure data'!C1714</f>
        <v>42527.375</v>
      </c>
      <c r="R1714" s="1">
        <f>'pure data'!L1714</f>
        <v>42528.447916666664</v>
      </c>
      <c r="S1714" t="str">
        <f>'pure data'!F1714 &amp; "@soton.ac.uk"</f>
        <v>dw4g12@soton.ac.uk</v>
      </c>
      <c r="T1714">
        <f>'pure data'!B1714</f>
        <v>508733</v>
      </c>
      <c r="U1714" t="str">
        <f>'pure data'!R1714</f>
        <v>2016/6</v>
      </c>
      <c r="V1714" t="str">
        <f>'pure data'!M1714</f>
        <v>P. Fenou Kengne</v>
      </c>
    </row>
    <row r="1715" spans="2:22" x14ac:dyDescent="0.2">
      <c r="B1715" t="str">
        <f>'pure data'!A1715</f>
        <v>Printer 9</v>
      </c>
      <c r="C1715">
        <f>'pure data'!G1715</f>
        <v>228078551</v>
      </c>
      <c r="D1715" s="13">
        <f>'pure data'!H1715</f>
        <v>0.87986111111111109</v>
      </c>
      <c r="E1715">
        <f>'pure data'!I1715</f>
        <v>11.8</v>
      </c>
      <c r="F1715">
        <f>'pure data'!J1715</f>
        <v>43</v>
      </c>
      <c r="G1715" t="str">
        <f>'pure data'!K1715</f>
        <v>N/A</v>
      </c>
      <c r="H1715" t="str">
        <f>'pure data'!M1715</f>
        <v>P. Fenou Kengne</v>
      </c>
      <c r="I1715" t="str">
        <f>'pure data'!N1715</f>
        <v>postgraduate</v>
      </c>
      <c r="J1715" t="str">
        <f>'pure data'!O1715</f>
        <v>research</v>
      </c>
      <c r="K1715">
        <f>'pure data'!P1715</f>
        <v>515665101</v>
      </c>
      <c r="L1715">
        <f>'pure data'!Q1715</f>
        <v>0</v>
      </c>
      <c r="M1715" t="str">
        <f>'pure data'!T1715</f>
        <v>yes</v>
      </c>
      <c r="N1715" t="str">
        <f>'pure data'!D1715</f>
        <v>Use</v>
      </c>
      <c r="O1715" t="str">
        <f>'pure data'!E1715 &amp; " " &amp; 'pure data'!F1715</f>
        <v>R. K. rk7g15</v>
      </c>
      <c r="P1715" t="s">
        <v>2130</v>
      </c>
      <c r="Q1715" s="1">
        <f>'pure data'!C1715</f>
        <v>42527.375</v>
      </c>
      <c r="R1715" s="1">
        <f>'pure data'!L1715</f>
        <v>42528.254861111112</v>
      </c>
      <c r="S1715" t="str">
        <f>'pure data'!F1715 &amp; "@soton.ac.uk"</f>
        <v>rk7g15@soton.ac.uk</v>
      </c>
      <c r="T1715">
        <f>'pure data'!B1715</f>
        <v>80213</v>
      </c>
      <c r="U1715" t="str">
        <f>'pure data'!R1715</f>
        <v>2016/6</v>
      </c>
      <c r="V1715" t="str">
        <f>'pure data'!M1715</f>
        <v>P. Fenou Kengne</v>
      </c>
    </row>
    <row r="1716" spans="2:22" x14ac:dyDescent="0.2">
      <c r="B1716" t="str">
        <f>'pure data'!A1716</f>
        <v>Printer 4</v>
      </c>
      <c r="C1716">
        <f>'pure data'!G1716</f>
        <v>426202751</v>
      </c>
      <c r="D1716" s="13">
        <f>'pure data'!H1716</f>
        <v>6.25E-2</v>
      </c>
      <c r="E1716">
        <f>'pure data'!I1716</f>
        <v>25</v>
      </c>
      <c r="F1716">
        <f>'pure data'!J1716</f>
        <v>3.5</v>
      </c>
      <c r="G1716" t="str">
        <f>'pure data'!K1716</f>
        <v>No</v>
      </c>
      <c r="H1716" t="str">
        <f>'pure data'!M1716</f>
        <v>P. Fenou Kengne</v>
      </c>
      <c r="I1716" t="str">
        <f>'pure data'!N1716</f>
        <v>undergraduate</v>
      </c>
      <c r="J1716" t="str">
        <f>'pure data'!O1716</f>
        <v>Robotic Arm</v>
      </c>
      <c r="K1716">
        <f>'pure data'!P1716</f>
        <v>510311126</v>
      </c>
      <c r="L1716" t="str">
        <f>'pure data'!Q1716</f>
        <v>(3D Hubs)</v>
      </c>
      <c r="M1716" t="str">
        <f>'pure data'!T1716</f>
        <v>yes</v>
      </c>
      <c r="N1716" t="str">
        <f>'pure data'!D1716</f>
        <v>Use</v>
      </c>
      <c r="O1716" t="str">
        <f>'pure data'!E1716 &amp; " " &amp; 'pure data'!F1716</f>
        <v>Chin Ho Chan chc3g13</v>
      </c>
      <c r="P1716" t="s">
        <v>2130</v>
      </c>
      <c r="Q1716" s="1">
        <f>'pure data'!C1716</f>
        <v>42564.375</v>
      </c>
      <c r="R1716" s="1">
        <f>'pure data'!L1716</f>
        <v>42564.4375</v>
      </c>
      <c r="S1716" t="str">
        <f>'pure data'!F1716 &amp; "@soton.ac.uk"</f>
        <v>chc3g13@soton.ac.uk</v>
      </c>
      <c r="T1716">
        <f>'pure data'!B1716</f>
        <v>83908</v>
      </c>
      <c r="U1716" t="str">
        <f>'pure data'!R1716</f>
        <v>2016/7</v>
      </c>
      <c r="V1716" t="str">
        <f>'pure data'!M1716</f>
        <v>P. Fenou Kengne</v>
      </c>
    </row>
    <row r="1717" spans="2:22" x14ac:dyDescent="0.2">
      <c r="B1717" t="str">
        <f>'pure data'!A1717</f>
        <v>Printer 19</v>
      </c>
      <c r="C1717">
        <f>'pure data'!G1717</f>
        <v>11672665</v>
      </c>
      <c r="D1717" s="13">
        <f>'pure data'!H1717</f>
        <v>7</v>
      </c>
      <c r="E1717">
        <f>'pure data'!I1717</f>
        <v>700</v>
      </c>
      <c r="F1717">
        <f>'pure data'!J1717</f>
        <v>85</v>
      </c>
      <c r="G1717" t="str">
        <f>'pure data'!K1717</f>
        <v>No</v>
      </c>
      <c r="H1717" t="str">
        <f>'pure data'!M1717</f>
        <v>P. Fenou Kengne</v>
      </c>
      <c r="I1717" t="str">
        <f>'pure data'!N1717</f>
        <v>staff</v>
      </c>
      <c r="J1717" t="str">
        <f>'pure data'!O1717</f>
        <v>Archeology demonstration</v>
      </c>
      <c r="K1717">
        <f>'pure data'!P1717</f>
        <v>515665101</v>
      </c>
      <c r="L1717" t="str">
        <f>'pure data'!Q1717</f>
        <v>returned on 28/07/2016 to P. Fenou Kengne</v>
      </c>
      <c r="M1717" t="str">
        <f>'pure data'!T1717</f>
        <v>yes</v>
      </c>
      <c r="N1717" t="str">
        <f>'pure data'!D1717</f>
        <v>Loan</v>
      </c>
      <c r="O1717" t="str">
        <f>'pure data'!E1717 &amp; " " &amp; 'pure data'!F1717</f>
        <v>srz 0</v>
      </c>
      <c r="P1717" t="s">
        <v>2130</v>
      </c>
      <c r="Q1717" s="1">
        <f>'pure data'!C1717</f>
        <v>42572.75</v>
      </c>
      <c r="R1717" s="1">
        <f>'pure data'!L1717</f>
        <v>42579.75</v>
      </c>
      <c r="S1717" t="str">
        <f>'pure data'!F1717 &amp; "@soton.ac.uk"</f>
        <v>0@soton.ac.uk</v>
      </c>
      <c r="T1717">
        <f>'pure data'!B1717</f>
        <v>83971</v>
      </c>
      <c r="U1717" t="str">
        <f>'pure data'!R1717</f>
        <v>2016/7</v>
      </c>
      <c r="V1717" t="str">
        <f>'pure data'!M1717</f>
        <v>P. Fenou Kengne</v>
      </c>
    </row>
    <row r="1718" spans="2:22" x14ac:dyDescent="0.2">
      <c r="B1718" t="str">
        <f>'pure data'!A1718</f>
        <v>Printer 3</v>
      </c>
      <c r="C1718">
        <f>'pure data'!G1718</f>
        <v>228216911</v>
      </c>
      <c r="D1718" s="13">
        <f>'pure data'!H1718</f>
        <v>7.6388888888888886E-3</v>
      </c>
      <c r="E1718">
        <f>'pure data'!I1718</f>
        <v>1.9</v>
      </c>
      <c r="F1718">
        <f>'pure data'!J1718</f>
        <v>0.5</v>
      </c>
      <c r="G1718" t="str">
        <f>'pure data'!K1718</f>
        <v>N/A</v>
      </c>
      <c r="H1718" t="str">
        <f>'pure data'!M1718</f>
        <v>A. Grammatikopoulos</v>
      </c>
      <c r="I1718" t="str">
        <f>'pure data'!N1718</f>
        <v>postgraduate</v>
      </c>
      <c r="J1718" t="str">
        <f>'pure data'!O1718</f>
        <v>Printer calibration</v>
      </c>
      <c r="K1718">
        <f>'pure data'!P1718</f>
        <v>515665101</v>
      </c>
      <c r="L1718">
        <f>'pure data'!Q1718</f>
        <v>0</v>
      </c>
      <c r="M1718" t="str">
        <f>'pure data'!T1718</f>
        <v>yes</v>
      </c>
      <c r="N1718" t="str">
        <f>'pure data'!D1718</f>
        <v>Use</v>
      </c>
      <c r="O1718" t="str">
        <f>'pure data'!E1718 &amp; " " &amp; 'pure data'!F1718</f>
        <v>A. G. ag3e15</v>
      </c>
      <c r="P1718" t="s">
        <v>2130</v>
      </c>
      <c r="Q1718" s="1">
        <f>'pure data'!C1718</f>
        <v>42580.375</v>
      </c>
      <c r="R1718" s="1">
        <f>'pure data'!L1718</f>
        <v>42580.382638888892</v>
      </c>
      <c r="S1718" t="str">
        <f>'pure data'!F1718 &amp; "@soton.ac.uk"</f>
        <v>ag3e15@soton.ac.uk</v>
      </c>
      <c r="T1718">
        <f>'pure data'!B1718</f>
        <v>82953</v>
      </c>
      <c r="U1718" t="str">
        <f>'pure data'!R1718</f>
        <v>2016/7</v>
      </c>
      <c r="V1718" t="str">
        <f>'pure data'!M1718</f>
        <v>A. Grammatikopoulos</v>
      </c>
    </row>
    <row r="1719" spans="2:22" x14ac:dyDescent="0.2">
      <c r="B1719" t="str">
        <f>'pure data'!A1719</f>
        <v>Printer 3</v>
      </c>
      <c r="C1719">
        <f>'pure data'!G1719</f>
        <v>228216911</v>
      </c>
      <c r="D1719" s="13">
        <f>'pure data'!H1719</f>
        <v>3.5416666666666666E-2</v>
      </c>
      <c r="E1719">
        <f>'pure data'!I1719</f>
        <v>0</v>
      </c>
      <c r="F1719">
        <f>'pure data'!J1719</f>
        <v>2</v>
      </c>
      <c r="G1719" t="str">
        <f>'pure data'!K1719</f>
        <v>N/A</v>
      </c>
      <c r="H1719" t="str">
        <f>'pure data'!M1719</f>
        <v>A. Grammatikopoulos</v>
      </c>
      <c r="I1719" t="str">
        <f>'pure data'!N1719</f>
        <v>postgraduate</v>
      </c>
      <c r="J1719" t="str">
        <f>'pure data'!O1719</f>
        <v>T-glase test printing</v>
      </c>
      <c r="K1719">
        <f>'pure data'!P1719</f>
        <v>515665101</v>
      </c>
      <c r="L1719">
        <f>'pure data'!Q1719</f>
        <v>0</v>
      </c>
      <c r="M1719" t="str">
        <f>'pure data'!T1719</f>
        <v>yes</v>
      </c>
      <c r="N1719" t="str">
        <f>'pure data'!D1719</f>
        <v>Use</v>
      </c>
      <c r="O1719" t="str">
        <f>'pure data'!E1719 &amp; " " &amp; 'pure data'!F1719</f>
        <v>A. G. ag3e15</v>
      </c>
      <c r="P1719" t="s">
        <v>2130</v>
      </c>
      <c r="Q1719" s="1">
        <f>'pure data'!C1719</f>
        <v>42580.382638888892</v>
      </c>
      <c r="R1719" s="1">
        <f>'pure data'!L1719</f>
        <v>42580.418055555558</v>
      </c>
      <c r="S1719" t="str">
        <f>'pure data'!F1719 &amp; "@soton.ac.uk"</f>
        <v>ag3e15@soton.ac.uk</v>
      </c>
      <c r="T1719">
        <f>'pure data'!B1719</f>
        <v>82953</v>
      </c>
      <c r="U1719" t="str">
        <f>'pure data'!R1719</f>
        <v>2016/7</v>
      </c>
      <c r="V1719" t="str">
        <f>'pure data'!M1719</f>
        <v>A. Grammatikopoulos</v>
      </c>
    </row>
    <row r="1720" spans="2:22" x14ac:dyDescent="0.2">
      <c r="B1720" t="str">
        <f>'pure data'!A1720</f>
        <v>Printer 19</v>
      </c>
      <c r="C1720">
        <f>'pure data'!G1720</f>
        <v>11475983</v>
      </c>
      <c r="D1720" s="13">
        <f>'pure data'!H1720</f>
        <v>5</v>
      </c>
      <c r="E1720">
        <f>'pure data'!I1720</f>
        <v>200</v>
      </c>
      <c r="F1720">
        <f>'pure data'!J1720</f>
        <v>17.5</v>
      </c>
      <c r="G1720" t="str">
        <f>'pure data'!K1720</f>
        <v>No</v>
      </c>
      <c r="H1720" t="str">
        <f>'pure data'!M1720</f>
        <v>P. Fenou Kengne</v>
      </c>
      <c r="I1720" t="str">
        <f>'pure data'!N1720</f>
        <v>staff</v>
      </c>
      <c r="J1720" t="str">
        <f>'pure data'!O1720</f>
        <v>BBC show Broadcast</v>
      </c>
      <c r="K1720">
        <f>'pure data'!P1720</f>
        <v>510668101</v>
      </c>
      <c r="L1720" t="str">
        <f>'pure data'!Q1720</f>
        <v>returned on 08/08/2016 to P. Fenou Kengne</v>
      </c>
      <c r="M1720" t="str">
        <f>'pure data'!T1720</f>
        <v>yes</v>
      </c>
      <c r="N1720" t="str">
        <f>'pure data'!D1720</f>
        <v>Loan</v>
      </c>
      <c r="O1720" t="str">
        <f>'pure data'!E1720 &amp; " " &amp; 'pure data'!F1720</f>
        <v>Dorney Steve sd1j06</v>
      </c>
      <c r="P1720" t="s">
        <v>2130</v>
      </c>
      <c r="Q1720" s="1">
        <f>'pure data'!C1720</f>
        <v>42585.75</v>
      </c>
      <c r="R1720" s="1">
        <f>'pure data'!L1720</f>
        <v>42590.75</v>
      </c>
      <c r="S1720" t="str">
        <f>'pure data'!F1720 &amp; "@soton.ac.uk"</f>
        <v>sd1j06@soton.ac.uk</v>
      </c>
      <c r="T1720">
        <f>'pure data'!B1720</f>
        <v>83971</v>
      </c>
      <c r="U1720" t="str">
        <f>'pure data'!R1720</f>
        <v>2016/8</v>
      </c>
      <c r="V1720" t="str">
        <f>'pure data'!M1720</f>
        <v>P. Fenou Kengne</v>
      </c>
    </row>
    <row r="1721" spans="2:22" x14ac:dyDescent="0.2">
      <c r="B1721" t="str">
        <f>'pure data'!A1721</f>
        <v>Printer 20</v>
      </c>
      <c r="C1721">
        <f>'pure data'!G1721</f>
        <v>11475983</v>
      </c>
      <c r="D1721" s="13">
        <f>'pure data'!H1721</f>
        <v>5</v>
      </c>
      <c r="E1721">
        <f>'pure data'!I1721</f>
        <v>200</v>
      </c>
      <c r="F1721">
        <f>'pure data'!J1721</f>
        <v>17.5</v>
      </c>
      <c r="G1721" t="str">
        <f>'pure data'!K1721</f>
        <v>No</v>
      </c>
      <c r="H1721" t="str">
        <f>'pure data'!M1721</f>
        <v>P. Fenou Kengne</v>
      </c>
      <c r="I1721" t="str">
        <f>'pure data'!N1721</f>
        <v>staff</v>
      </c>
      <c r="J1721" t="str">
        <f>'pure data'!O1721</f>
        <v>BBC show Broadcast</v>
      </c>
      <c r="K1721">
        <f>'pure data'!P1721</f>
        <v>510668101</v>
      </c>
      <c r="L1721" t="str">
        <f>'pure data'!Q1721</f>
        <v>returned on 08/08/2016 to P. Fenou Kengne</v>
      </c>
      <c r="M1721" t="str">
        <f>'pure data'!T1721</f>
        <v>yes</v>
      </c>
      <c r="N1721" t="str">
        <f>'pure data'!D1721</f>
        <v>Loan</v>
      </c>
      <c r="O1721" t="str">
        <f>'pure data'!E1721 &amp; " " &amp; 'pure data'!F1721</f>
        <v>Dorney Steve sd1j06</v>
      </c>
      <c r="P1721" t="s">
        <v>2130</v>
      </c>
      <c r="Q1721" s="1">
        <f>'pure data'!C1721</f>
        <v>42585.75</v>
      </c>
      <c r="R1721" s="1">
        <f>'pure data'!L1721</f>
        <v>42590.75</v>
      </c>
      <c r="S1721" t="str">
        <f>'pure data'!F1721 &amp; "@soton.ac.uk"</f>
        <v>sd1j06@soton.ac.uk</v>
      </c>
      <c r="T1721">
        <f>'pure data'!B1721</f>
        <v>84097</v>
      </c>
      <c r="U1721" t="str">
        <f>'pure data'!R1721</f>
        <v>2016/8</v>
      </c>
      <c r="V1721" t="str">
        <f>'pure data'!M1721</f>
        <v>P. Fenou Kengne</v>
      </c>
    </row>
    <row r="1722" spans="2:22" x14ac:dyDescent="0.2">
      <c r="B1722" t="str">
        <f>'pure data'!A1722</f>
        <v>Printer 26</v>
      </c>
      <c r="C1722">
        <f>'pure data'!G1722</f>
        <v>225360574</v>
      </c>
      <c r="D1722" s="13">
        <f>'pure data'!H1722</f>
        <v>0.47500000000000003</v>
      </c>
      <c r="E1722">
        <f>'pure data'!I1722</f>
        <v>293.2</v>
      </c>
      <c r="F1722">
        <f>'pure data'!J1722</f>
        <v>37.5</v>
      </c>
      <c r="G1722" t="str">
        <f>'pure data'!K1722</f>
        <v>No</v>
      </c>
      <c r="H1722" t="str">
        <f>'pure data'!M1722</f>
        <v>P. Fenou Kengne</v>
      </c>
      <c r="I1722" t="str">
        <f>'pure data'!N1722</f>
        <v>postgraduate</v>
      </c>
      <c r="J1722" t="str">
        <f>'pure data'!O1722</f>
        <v>MSc project research</v>
      </c>
      <c r="K1722">
        <f>'pure data'!P1722</f>
        <v>510672104</v>
      </c>
      <c r="L1722" t="str">
        <f>'pure data'!Q1722</f>
        <v>(3D Hubs) (ABS red)</v>
      </c>
      <c r="M1722" t="str">
        <f>'pure data'!T1722</f>
        <v>yes</v>
      </c>
      <c r="N1722" t="str">
        <f>'pure data'!D1722</f>
        <v>Use</v>
      </c>
      <c r="O1722" t="str">
        <f>'pure data'!E1722 &amp; " " &amp; 'pure data'!F1722</f>
        <v>Josh Mills jm15g12</v>
      </c>
      <c r="P1722" t="s">
        <v>2130</v>
      </c>
      <c r="Q1722" s="1">
        <f>'pure data'!C1722</f>
        <v>42536.375</v>
      </c>
      <c r="R1722" s="1">
        <f>'pure data'!L1722</f>
        <v>42536.85</v>
      </c>
      <c r="S1722" t="str">
        <f>'pure data'!F1722 &amp; "@soton.ac.uk"</f>
        <v>jm15g12@soton.ac.uk</v>
      </c>
      <c r="T1722">
        <f>'pure data'!B1722</f>
        <v>503063</v>
      </c>
      <c r="U1722" t="str">
        <f>'pure data'!R1722</f>
        <v>2016/6</v>
      </c>
      <c r="V1722" t="str">
        <f>'pure data'!M1722</f>
        <v>P. Fenou Kengne</v>
      </c>
    </row>
    <row r="1723" spans="2:22" x14ac:dyDescent="0.2">
      <c r="B1723" t="str">
        <f>'pure data'!A1723</f>
        <v>Printer 26</v>
      </c>
      <c r="C1723">
        <f>'pure data'!G1723</f>
        <v>427935582</v>
      </c>
      <c r="D1723" s="13">
        <f>'pure data'!H1723</f>
        <v>0.25625000000000003</v>
      </c>
      <c r="E1723">
        <f>'pure data'!I1723</f>
        <v>162.4</v>
      </c>
      <c r="F1723">
        <f>'pure data'!J1723</f>
        <v>17.5</v>
      </c>
      <c r="G1723" t="str">
        <f>'pure data'!K1723</f>
        <v>No</v>
      </c>
      <c r="H1723" t="str">
        <f>'pure data'!M1723</f>
        <v>P. Fenou Kengne</v>
      </c>
      <c r="I1723" t="str">
        <f>'pure data'!N1723</f>
        <v>undergraduate</v>
      </c>
      <c r="J1723" t="str">
        <f>'pure data'!O1723</f>
        <v>MSc project  Impact behaviour of natural composites</v>
      </c>
      <c r="K1723">
        <f>'pure data'!P1723</f>
        <v>510672109</v>
      </c>
      <c r="L1723" t="str">
        <f>'pure data'!Q1723</f>
        <v>(3D Hubs) (ABS black)</v>
      </c>
      <c r="M1723" t="str">
        <f>'pure data'!T1723</f>
        <v>yes</v>
      </c>
      <c r="N1723" t="str">
        <f>'pure data'!D1723</f>
        <v>Use</v>
      </c>
      <c r="O1723" t="str">
        <f>'pure data'!E1723 &amp; " " &amp; 'pure data'!F1723</f>
        <v>P. C. R. pcr1g15</v>
      </c>
      <c r="P1723" t="s">
        <v>2130</v>
      </c>
      <c r="Q1723" s="1">
        <f>'pure data'!C1723</f>
        <v>42537.375</v>
      </c>
      <c r="R1723" s="1">
        <f>'pure data'!L1723</f>
        <v>42537.631249999999</v>
      </c>
      <c r="S1723" t="str">
        <f>'pure data'!F1723 &amp; "@soton.ac.uk"</f>
        <v>pcr1g15@soton.ac.uk</v>
      </c>
      <c r="T1723">
        <f>'pure data'!B1723</f>
        <v>503063</v>
      </c>
      <c r="U1723" t="str">
        <f>'pure data'!R1723</f>
        <v>2016/6</v>
      </c>
      <c r="V1723" t="str">
        <f>'pure data'!M1723</f>
        <v>P. Fenou Kengne</v>
      </c>
    </row>
    <row r="1724" spans="2:22" x14ac:dyDescent="0.2">
      <c r="B1724" t="str">
        <f>'pure data'!A1724</f>
        <v>Printer 19</v>
      </c>
      <c r="C1724">
        <f>'pure data'!G1724</f>
        <v>11672665</v>
      </c>
      <c r="D1724" s="13">
        <f>'pure data'!H1724</f>
        <v>7</v>
      </c>
      <c r="E1724">
        <f>'pure data'!I1724</f>
        <v>200</v>
      </c>
      <c r="F1724">
        <f>'pure data'!J1724</f>
        <v>45</v>
      </c>
      <c r="G1724" t="str">
        <f>'pure data'!K1724</f>
        <v>No</v>
      </c>
      <c r="H1724" t="str">
        <f>'pure data'!M1724</f>
        <v>P. Fenou Kengne</v>
      </c>
      <c r="I1724" t="str">
        <f>'pure data'!N1724</f>
        <v>staff</v>
      </c>
      <c r="J1724" t="str">
        <f>'pure data'!O1724</f>
        <v>archeology showcase</v>
      </c>
      <c r="K1724">
        <f>'pure data'!P1724</f>
        <v>515665101</v>
      </c>
      <c r="L1724" t="str">
        <f>'pure data'!Q1724</f>
        <v>returned on 31/08/2016 to P. Fenou Kengne</v>
      </c>
      <c r="M1724" t="str">
        <f>'pure data'!T1724</f>
        <v>yes</v>
      </c>
      <c r="N1724" t="str">
        <f>'pure data'!D1724</f>
        <v>Loan</v>
      </c>
      <c r="O1724" t="str">
        <f>'pure data'!E1724 &amp; " " &amp; 'pure data'!F1724</f>
        <v>srz 0</v>
      </c>
      <c r="P1724" t="s">
        <v>2130</v>
      </c>
      <c r="Q1724" s="1">
        <f>'pure data'!C1724</f>
        <v>42606.75</v>
      </c>
      <c r="R1724" s="1">
        <f>'pure data'!L1724</f>
        <v>42613.75</v>
      </c>
      <c r="S1724" t="str">
        <f>'pure data'!F1724 &amp; "@soton.ac.uk"</f>
        <v>0@soton.ac.uk</v>
      </c>
      <c r="T1724">
        <f>'pure data'!B1724</f>
        <v>83971</v>
      </c>
      <c r="U1724" t="str">
        <f>'pure data'!R1724</f>
        <v>2016/8</v>
      </c>
      <c r="V1724" t="str">
        <f>'pure data'!M1724</f>
        <v>P. Fenou Kengne</v>
      </c>
    </row>
    <row r="1725" spans="2:22" x14ac:dyDescent="0.2">
      <c r="B1725" t="str">
        <f>'pure data'!A1725</f>
        <v>Printer 9</v>
      </c>
      <c r="C1725">
        <f>'pure data'!G1725</f>
        <v>226403633</v>
      </c>
      <c r="D1725" s="13">
        <f>'pure data'!H1725</f>
        <v>8.3333333333333329E-2</v>
      </c>
      <c r="E1725">
        <f>'pure data'!I1725</f>
        <v>18.899999999999999</v>
      </c>
      <c r="F1725">
        <f>'pure data'!J1725</f>
        <v>5</v>
      </c>
      <c r="G1725" t="str">
        <f>'pure data'!K1725</f>
        <v>N/A</v>
      </c>
      <c r="H1725" t="str">
        <f>'pure data'!M1725</f>
        <v>K. Crawford</v>
      </c>
      <c r="I1725" t="str">
        <f>'pure data'!N1725</f>
        <v>postgraduate</v>
      </c>
      <c r="J1725" t="str">
        <f>'pure data'!O1725</f>
        <v>training</v>
      </c>
      <c r="K1725">
        <f>'pure data'!P1725</f>
        <v>515665101</v>
      </c>
      <c r="L1725" t="str">
        <f>'pure data'!Q1725</f>
        <v>art show (ABS green)</v>
      </c>
      <c r="M1725" t="str">
        <f>'pure data'!T1725</f>
        <v>yes</v>
      </c>
      <c r="N1725" t="str">
        <f>'pure data'!D1725</f>
        <v>Use</v>
      </c>
      <c r="O1725" t="str">
        <f>'pure data'!E1725 &amp; " " &amp; 'pure data'!F1725</f>
        <v>K. A. C. kac1n13</v>
      </c>
      <c r="P1725" t="s">
        <v>2130</v>
      </c>
      <c r="Q1725" s="1">
        <f>'pure data'!C1725</f>
        <v>42655.375</v>
      </c>
      <c r="R1725" s="1">
        <f>'pure data'!L1725</f>
        <v>42655.458333333336</v>
      </c>
      <c r="S1725" t="str">
        <f>'pure data'!F1725 &amp; "@soton.ac.uk"</f>
        <v>kac1n13@soton.ac.uk</v>
      </c>
      <c r="T1725">
        <f>'pure data'!B1725</f>
        <v>80213</v>
      </c>
      <c r="U1725" t="str">
        <f>'pure data'!R1725</f>
        <v>2016/10</v>
      </c>
      <c r="V1725" t="str">
        <f>'pure data'!M1725</f>
        <v>K. Crawford</v>
      </c>
    </row>
    <row r="1726" spans="2:22" x14ac:dyDescent="0.2">
      <c r="B1726" t="str">
        <f>'pure data'!A1726</f>
        <v>Printer 28</v>
      </c>
      <c r="C1726">
        <f>'pure data'!G1726</f>
        <v>426001799</v>
      </c>
      <c r="D1726" s="13">
        <f>'pure data'!H1726</f>
        <v>8.1250000000000003E-2</v>
      </c>
      <c r="E1726">
        <f>'pure data'!I1726</f>
        <v>23.2</v>
      </c>
      <c r="F1726">
        <f>'pure data'!J1726</f>
        <v>4.5</v>
      </c>
      <c r="G1726" t="str">
        <f>'pure data'!K1726</f>
        <v>N/A</v>
      </c>
      <c r="H1726" t="str">
        <f>'pure data'!M1726</f>
        <v>K. Crawford</v>
      </c>
      <c r="I1726" t="str">
        <f>'pure data'!N1726</f>
        <v>undergraduate</v>
      </c>
      <c r="J1726" t="str">
        <f>'pure data'!O1726</f>
        <v>show case</v>
      </c>
      <c r="K1726">
        <f>'pure data'!P1726</f>
        <v>515665101</v>
      </c>
      <c r="L1726">
        <f>'pure data'!Q1726</f>
        <v>0</v>
      </c>
      <c r="M1726" t="str">
        <f>'pure data'!T1726</f>
        <v>yes</v>
      </c>
      <c r="N1726" t="str">
        <f>'pure data'!D1726</f>
        <v>Use</v>
      </c>
      <c r="O1726" t="str">
        <f>'pure data'!E1726 &amp; " " &amp; 'pure data'!F1726</f>
        <v>Patrick Ludwig Fenou Kengne plfk1g13</v>
      </c>
      <c r="P1726" t="s">
        <v>2130</v>
      </c>
      <c r="Q1726" s="1">
        <f>'pure data'!C1726</f>
        <v>42648.375</v>
      </c>
      <c r="R1726" s="1">
        <f>'pure data'!L1726</f>
        <v>42648.456250000003</v>
      </c>
      <c r="S1726" t="str">
        <f>'pure data'!F1726 &amp; "@soton.ac.uk"</f>
        <v>plfk1g13@soton.ac.uk</v>
      </c>
      <c r="T1726">
        <f>'pure data'!B1726</f>
        <v>503090</v>
      </c>
      <c r="U1726" t="str">
        <f>'pure data'!R1726</f>
        <v>2016/10</v>
      </c>
      <c r="V1726" t="str">
        <f>'pure data'!M1726</f>
        <v>K. Crawford</v>
      </c>
    </row>
    <row r="1727" spans="2:22" x14ac:dyDescent="0.2">
      <c r="B1727" t="str">
        <f>'pure data'!A1727</f>
        <v>Printer 9</v>
      </c>
      <c r="C1727">
        <f>'pure data'!G1727</f>
        <v>226403633</v>
      </c>
      <c r="D1727" s="13">
        <f>'pure data'!H1727</f>
        <v>8.3333333333333329E-2</v>
      </c>
      <c r="E1727">
        <f>'pure data'!I1727</f>
        <v>18.899999999999999</v>
      </c>
      <c r="F1727">
        <f>'pure data'!J1727</f>
        <v>5</v>
      </c>
      <c r="G1727" t="str">
        <f>'pure data'!K1727</f>
        <v>N/A</v>
      </c>
      <c r="H1727" t="str">
        <f>'pure data'!M1727</f>
        <v>K. Crawford</v>
      </c>
      <c r="I1727" t="str">
        <f>'pure data'!N1727</f>
        <v>postgraduate</v>
      </c>
      <c r="J1727" t="str">
        <f>'pure data'!O1727</f>
        <v>show case</v>
      </c>
      <c r="K1727">
        <f>'pure data'!P1727</f>
        <v>515665101</v>
      </c>
      <c r="L1727" t="str">
        <f>'pure data'!Q1727</f>
        <v>(ABS green)</v>
      </c>
      <c r="M1727" t="str">
        <f>'pure data'!T1727</f>
        <v>yes</v>
      </c>
      <c r="N1727" t="str">
        <f>'pure data'!D1727</f>
        <v>Use</v>
      </c>
      <c r="O1727" t="str">
        <f>'pure data'!E1727 &amp; " " &amp; 'pure data'!F1727</f>
        <v>K. A. C. kac1n13</v>
      </c>
      <c r="P1727" t="s">
        <v>2130</v>
      </c>
      <c r="Q1727" s="1">
        <f>'pure data'!C1727</f>
        <v>42648.375</v>
      </c>
      <c r="R1727" s="1">
        <f>'pure data'!L1727</f>
        <v>42648.458333333336</v>
      </c>
      <c r="S1727" t="str">
        <f>'pure data'!F1727 &amp; "@soton.ac.uk"</f>
        <v>kac1n13@soton.ac.uk</v>
      </c>
      <c r="T1727">
        <f>'pure data'!B1727</f>
        <v>80213</v>
      </c>
      <c r="U1727" t="str">
        <f>'pure data'!R1727</f>
        <v>2016/10</v>
      </c>
      <c r="V1727" t="str">
        <f>'pure data'!M1727</f>
        <v>K. Crawford</v>
      </c>
    </row>
    <row r="1728" spans="2:22" x14ac:dyDescent="0.2">
      <c r="B1728" t="str">
        <f>'pure data'!A1728</f>
        <v>Printer 10</v>
      </c>
      <c r="C1728">
        <f>'pure data'!G1728</f>
        <v>227255212</v>
      </c>
      <c r="D1728" s="13">
        <f>'pure data'!H1728</f>
        <v>8.9583333333333334E-2</v>
      </c>
      <c r="E1728">
        <f>'pure data'!I1728</f>
        <v>13.6</v>
      </c>
      <c r="F1728">
        <f>'pure data'!J1728</f>
        <v>5</v>
      </c>
      <c r="G1728" t="str">
        <f>'pure data'!K1728</f>
        <v>N/A</v>
      </c>
      <c r="H1728" t="str">
        <f>'pure data'!M1728</f>
        <v>K. Crawford</v>
      </c>
      <c r="I1728" t="str">
        <f>'pure data'!N1728</f>
        <v>postgraduate</v>
      </c>
      <c r="J1728" t="str">
        <f>'pure data'!O1728</f>
        <v>show case</v>
      </c>
      <c r="K1728">
        <f>'pure data'!P1728</f>
        <v>515665101</v>
      </c>
      <c r="L1728">
        <f>'pure data'!Q1728</f>
        <v>0</v>
      </c>
      <c r="M1728" t="str">
        <f>'pure data'!T1728</f>
        <v>yes</v>
      </c>
      <c r="N1728" t="str">
        <f>'pure data'!D1728</f>
        <v>Use</v>
      </c>
      <c r="O1728" t="str">
        <f>'pure data'!E1728 &amp; " " &amp; 'pure data'!F1728</f>
        <v>S. Z. sz3g14</v>
      </c>
      <c r="P1728" t="s">
        <v>2130</v>
      </c>
      <c r="Q1728" s="1">
        <f>'pure data'!C1728</f>
        <v>42648.375</v>
      </c>
      <c r="R1728" s="1">
        <f>'pure data'!L1728</f>
        <v>42648.464583333334</v>
      </c>
      <c r="S1728" t="str">
        <f>'pure data'!F1728 &amp; "@soton.ac.uk"</f>
        <v>sz3g14@soton.ac.uk</v>
      </c>
      <c r="T1728">
        <f>'pure data'!B1728</f>
        <v>80265</v>
      </c>
      <c r="U1728" t="str">
        <f>'pure data'!R1728</f>
        <v>2016/10</v>
      </c>
      <c r="V1728" t="str">
        <f>'pure data'!M1728</f>
        <v>K. Crawford</v>
      </c>
    </row>
    <row r="1729" spans="2:22" x14ac:dyDescent="0.2">
      <c r="B1729" t="str">
        <f>'pure data'!A1729</f>
        <v>Printer 26</v>
      </c>
      <c r="C1729">
        <f>'pure data'!G1729</f>
        <v>426001799</v>
      </c>
      <c r="D1729" s="13">
        <f>'pure data'!H1729</f>
        <v>8.4027777777777771E-2</v>
      </c>
      <c r="E1729">
        <f>'pure data'!I1729</f>
        <v>39.799999999999997</v>
      </c>
      <c r="F1729">
        <f>'pure data'!J1729</f>
        <v>5.5</v>
      </c>
      <c r="G1729" t="str">
        <f>'pure data'!K1729</f>
        <v>N/A</v>
      </c>
      <c r="H1729" t="str">
        <f>'pure data'!M1729</f>
        <v>K. Crawford</v>
      </c>
      <c r="I1729" t="str">
        <f>'pure data'!N1729</f>
        <v>undergraduate</v>
      </c>
      <c r="J1729" t="str">
        <f>'pure data'!O1729</f>
        <v>show case</v>
      </c>
      <c r="K1729">
        <f>'pure data'!P1729</f>
        <v>515665101</v>
      </c>
      <c r="L1729">
        <f>'pure data'!Q1729</f>
        <v>0</v>
      </c>
      <c r="M1729" t="str">
        <f>'pure data'!T1729</f>
        <v>yes</v>
      </c>
      <c r="N1729" t="str">
        <f>'pure data'!D1729</f>
        <v>Use</v>
      </c>
      <c r="O1729" t="str">
        <f>'pure data'!E1729 &amp; " " &amp; 'pure data'!F1729</f>
        <v>Patrick Ludwig Fenou Kengne plfk1g13</v>
      </c>
      <c r="P1729" t="s">
        <v>2130</v>
      </c>
      <c r="Q1729" s="1">
        <f>'pure data'!C1729</f>
        <v>42648.375</v>
      </c>
      <c r="R1729" s="1">
        <f>'pure data'!L1729</f>
        <v>42648.459027777775</v>
      </c>
      <c r="S1729" t="str">
        <f>'pure data'!F1729 &amp; "@soton.ac.uk"</f>
        <v>plfk1g13@soton.ac.uk</v>
      </c>
      <c r="T1729">
        <f>'pure data'!B1729</f>
        <v>503063</v>
      </c>
      <c r="U1729" t="str">
        <f>'pure data'!R1729</f>
        <v>2016/10</v>
      </c>
      <c r="V1729" t="str">
        <f>'pure data'!M1729</f>
        <v>K. Crawford</v>
      </c>
    </row>
    <row r="1730" spans="2:22" x14ac:dyDescent="0.2">
      <c r="B1730" t="str">
        <f>'pure data'!A1730</f>
        <v>Printer 28</v>
      </c>
      <c r="C1730">
        <f>'pure data'!G1730</f>
        <v>426001799</v>
      </c>
      <c r="D1730" s="13">
        <f>'pure data'!H1730</f>
        <v>0.625</v>
      </c>
      <c r="E1730">
        <f>'pure data'!I1730</f>
        <v>240.5</v>
      </c>
      <c r="F1730">
        <f>'pure data'!J1730</f>
        <v>35</v>
      </c>
      <c r="G1730" t="str">
        <f>'pure data'!K1730</f>
        <v>N/A</v>
      </c>
      <c r="H1730" t="str">
        <f>'pure data'!M1730</f>
        <v>K. Crawford</v>
      </c>
      <c r="I1730" t="str">
        <f>'pure data'!N1730</f>
        <v>undergraduate</v>
      </c>
      <c r="J1730" t="str">
        <f>'pure data'!O1730</f>
        <v>show case</v>
      </c>
      <c r="K1730">
        <f>'pure data'!P1730</f>
        <v>515665101</v>
      </c>
      <c r="L1730">
        <f>'pure data'!Q1730</f>
        <v>0</v>
      </c>
      <c r="M1730" t="str">
        <f>'pure data'!T1730</f>
        <v>yes</v>
      </c>
      <c r="N1730" t="str">
        <f>'pure data'!D1730</f>
        <v>Use</v>
      </c>
      <c r="O1730" t="str">
        <f>'pure data'!E1730 &amp; " " &amp; 'pure data'!F1730</f>
        <v>Patrick Ludwig Fenou Kengne plfk1g13</v>
      </c>
      <c r="P1730" t="s">
        <v>2130</v>
      </c>
      <c r="Q1730" s="1">
        <f>'pure data'!C1730</f>
        <v>42648.456250000003</v>
      </c>
      <c r="R1730" s="1">
        <f>'pure data'!L1730</f>
        <v>42649.081250000003</v>
      </c>
      <c r="S1730" t="str">
        <f>'pure data'!F1730 &amp; "@soton.ac.uk"</f>
        <v>plfk1g13@soton.ac.uk</v>
      </c>
      <c r="T1730">
        <f>'pure data'!B1730</f>
        <v>503090</v>
      </c>
      <c r="U1730" t="str">
        <f>'pure data'!R1730</f>
        <v>2016/10</v>
      </c>
      <c r="V1730" t="str">
        <f>'pure data'!M1730</f>
        <v>K. Crawford</v>
      </c>
    </row>
    <row r="1731" spans="2:22" x14ac:dyDescent="0.2">
      <c r="B1731" t="str">
        <f>'pure data'!A1731</f>
        <v>Printer 26</v>
      </c>
      <c r="C1731">
        <f>'pure data'!G1731</f>
        <v>426001799</v>
      </c>
      <c r="D1731" s="13">
        <f>'pure data'!H1731</f>
        <v>0.61458333333333337</v>
      </c>
      <c r="E1731">
        <f>'pure data'!I1731</f>
        <v>210.7</v>
      </c>
      <c r="F1731">
        <f>'pure data'!J1731</f>
        <v>33</v>
      </c>
      <c r="G1731" t="str">
        <f>'pure data'!K1731</f>
        <v>N/A</v>
      </c>
      <c r="H1731" t="str">
        <f>'pure data'!M1731</f>
        <v>K. Crawford</v>
      </c>
      <c r="I1731" t="str">
        <f>'pure data'!N1731</f>
        <v>undergraduate</v>
      </c>
      <c r="J1731" t="str">
        <f>'pure data'!O1731</f>
        <v>show case</v>
      </c>
      <c r="K1731">
        <f>'pure data'!P1731</f>
        <v>515665101</v>
      </c>
      <c r="L1731">
        <f>'pure data'!Q1731</f>
        <v>0</v>
      </c>
      <c r="M1731" t="str">
        <f>'pure data'!T1731</f>
        <v>yes</v>
      </c>
      <c r="N1731" t="str">
        <f>'pure data'!D1731</f>
        <v>Use</v>
      </c>
      <c r="O1731" t="str">
        <f>'pure data'!E1731 &amp; " " &amp; 'pure data'!F1731</f>
        <v>Patrick Ludwig Fenou Kengne plfk1g13</v>
      </c>
      <c r="P1731" t="s">
        <v>2130</v>
      </c>
      <c r="Q1731" s="1">
        <f>'pure data'!C1731</f>
        <v>42648.459027777775</v>
      </c>
      <c r="R1731" s="1">
        <f>'pure data'!L1731</f>
        <v>42649.073611111111</v>
      </c>
      <c r="S1731" t="str">
        <f>'pure data'!F1731 &amp; "@soton.ac.uk"</f>
        <v>plfk1g13@soton.ac.uk</v>
      </c>
      <c r="T1731">
        <f>'pure data'!B1731</f>
        <v>503063</v>
      </c>
      <c r="U1731" t="str">
        <f>'pure data'!R1731</f>
        <v>2016/10</v>
      </c>
      <c r="V1731" t="str">
        <f>'pure data'!M1731</f>
        <v>K. Crawford</v>
      </c>
    </row>
    <row r="1732" spans="2:22" x14ac:dyDescent="0.2">
      <c r="B1732" t="str">
        <f>'pure data'!A1732</f>
        <v>Printer 9</v>
      </c>
      <c r="C1732">
        <f>'pure data'!G1732</f>
        <v>426915197</v>
      </c>
      <c r="D1732" s="13">
        <f>'pure data'!H1732</f>
        <v>9.5833333333333326E-2</v>
      </c>
      <c r="E1732">
        <f>'pure data'!I1732</f>
        <v>28.7</v>
      </c>
      <c r="F1732">
        <f>'pure data'!J1732</f>
        <v>5</v>
      </c>
      <c r="G1732" t="str">
        <f>'pure data'!K1732</f>
        <v>No</v>
      </c>
      <c r="H1732" t="str">
        <f>'pure data'!M1732</f>
        <v>K. Crawford</v>
      </c>
      <c r="I1732" t="str">
        <f>'pure data'!N1732</f>
        <v>undergraduate</v>
      </c>
      <c r="J1732" t="str">
        <f>'pure data'!O1732</f>
        <v>IDP</v>
      </c>
      <c r="K1732">
        <f>'pure data'!P1732</f>
        <v>510671104</v>
      </c>
      <c r="L1732">
        <f>'pure data'!Q1732</f>
        <v>0</v>
      </c>
      <c r="M1732" t="str">
        <f>'pure data'!T1732</f>
        <v>yes</v>
      </c>
      <c r="N1732" t="str">
        <f>'pure data'!D1732</f>
        <v>Use</v>
      </c>
      <c r="O1732" t="str">
        <f>'pure data'!E1732 &amp; " " &amp; 'pure data'!F1732</f>
        <v>M. J. W. mjw1g14</v>
      </c>
      <c r="P1732" t="s">
        <v>2130</v>
      </c>
      <c r="Q1732" s="1">
        <f>'pure data'!C1732</f>
        <v>42662.375</v>
      </c>
      <c r="R1732" s="1">
        <f>'pure data'!L1732</f>
        <v>42662.470833333333</v>
      </c>
      <c r="S1732" t="str">
        <f>'pure data'!F1732 &amp; "@soton.ac.uk"</f>
        <v>mjw1g14@soton.ac.uk</v>
      </c>
      <c r="T1732">
        <f>'pure data'!B1732</f>
        <v>80213</v>
      </c>
      <c r="U1732" t="str">
        <f>'pure data'!R1732</f>
        <v>2016/10</v>
      </c>
      <c r="V1732" t="str">
        <f>'pure data'!M1732</f>
        <v>K. Crawford</v>
      </c>
    </row>
    <row r="1733" spans="2:22" x14ac:dyDescent="0.2">
      <c r="B1733" t="str">
        <f>'pure data'!A1733</f>
        <v>Printer 28</v>
      </c>
      <c r="C1733">
        <f>'pure data'!G1733</f>
        <v>228080785</v>
      </c>
      <c r="D1733" s="13">
        <f>'pure data'!H1733</f>
        <v>22</v>
      </c>
      <c r="E1733">
        <f>'pure data'!I1733</f>
        <v>1000</v>
      </c>
      <c r="F1733">
        <f>'pure data'!J1733</f>
        <v>440</v>
      </c>
      <c r="G1733" t="str">
        <f>'pure data'!K1733</f>
        <v>No</v>
      </c>
      <c r="H1733" t="str">
        <f>'pure data'!M1733</f>
        <v>K. Crawford</v>
      </c>
      <c r="I1733" t="str">
        <f>'pure data'!N1733</f>
        <v>postgraduate</v>
      </c>
      <c r="J1733" t="str">
        <f>'pure data'!O1733</f>
        <v>conference</v>
      </c>
      <c r="K1733">
        <f>'pure data'!P1733</f>
        <v>515665101</v>
      </c>
      <c r="L1733" t="str">
        <f>'pure data'!Q1733</f>
        <v>returned on 30/08/2016 to P. Fenou Kengne</v>
      </c>
      <c r="M1733" t="str">
        <f>'pure data'!T1733</f>
        <v>yes</v>
      </c>
      <c r="N1733" t="str">
        <f>'pure data'!D1733</f>
        <v>Loan</v>
      </c>
      <c r="O1733" t="str">
        <f>'pure data'!E1733 &amp; " " &amp; 'pure data'!F1733</f>
        <v>G. Cidonio 0</v>
      </c>
      <c r="P1733" t="s">
        <v>2130</v>
      </c>
      <c r="Q1733" s="1">
        <f>'pure data'!C1733</f>
        <v>42634.75</v>
      </c>
      <c r="R1733" s="1">
        <f>'pure data'!L1733</f>
        <v>42656.75</v>
      </c>
      <c r="S1733" t="str">
        <f>'pure data'!F1733 &amp; "@soton.ac.uk"</f>
        <v>0@soton.ac.uk</v>
      </c>
      <c r="T1733">
        <f>'pure data'!B1733</f>
        <v>503090</v>
      </c>
      <c r="U1733" t="str">
        <f>'pure data'!R1733</f>
        <v>2016/9</v>
      </c>
      <c r="V1733" t="str">
        <f>'pure data'!M1733</f>
        <v>K. Crawford</v>
      </c>
    </row>
    <row r="1734" spans="2:22" x14ac:dyDescent="0.2">
      <c r="B1734" t="str">
        <f>'pure data'!A1734</f>
        <v>Printer 28</v>
      </c>
      <c r="C1734">
        <f>'pure data'!G1734</f>
        <v>12033011</v>
      </c>
      <c r="D1734" s="13">
        <f>'pure data'!H1734</f>
        <v>2</v>
      </c>
      <c r="E1734">
        <f>'pure data'!I1734</f>
        <v>250</v>
      </c>
      <c r="F1734">
        <f>'pure data'!J1734</f>
        <v>5</v>
      </c>
      <c r="G1734" t="str">
        <f>'pure data'!K1734</f>
        <v>No</v>
      </c>
      <c r="H1734" t="str">
        <f>'pure data'!M1734</f>
        <v>P. Fenou Kengne</v>
      </c>
      <c r="I1734" t="str">
        <f>'pure data'!N1734</f>
        <v>staff</v>
      </c>
      <c r="J1734" t="str">
        <f>'pure data'!O1734</f>
        <v>British art show</v>
      </c>
      <c r="K1734">
        <f>'pure data'!P1734</f>
        <v>510668101</v>
      </c>
      <c r="L1734" t="str">
        <f>'pure data'!Q1734</f>
        <v>returned on 16/10/2016 to P. Fenou Kengne</v>
      </c>
      <c r="M1734" t="str">
        <f>'pure data'!T1734</f>
        <v>yes</v>
      </c>
      <c r="N1734" t="str">
        <f>'pure data'!D1734</f>
        <v>Loan</v>
      </c>
      <c r="O1734" t="str">
        <f>'pure data'!E1734 &amp; " " &amp; 'pure data'!F1734</f>
        <v>A. Wong 0</v>
      </c>
      <c r="P1734" t="s">
        <v>2130</v>
      </c>
      <c r="Q1734" s="1">
        <f>'pure data'!C1734</f>
        <v>42657.75</v>
      </c>
      <c r="R1734" s="1">
        <f>'pure data'!L1734</f>
        <v>42659.75</v>
      </c>
      <c r="S1734" t="str">
        <f>'pure data'!F1734 &amp; "@soton.ac.uk"</f>
        <v>0@soton.ac.uk</v>
      </c>
      <c r="T1734">
        <f>'pure data'!B1734</f>
        <v>503090</v>
      </c>
      <c r="U1734" t="str">
        <f>'pure data'!R1734</f>
        <v>2016/10</v>
      </c>
      <c r="V1734" t="str">
        <f>'pure data'!M1734</f>
        <v>P. Fenou Kengne</v>
      </c>
    </row>
    <row r="1735" spans="2:22" x14ac:dyDescent="0.2">
      <c r="B1735" t="str">
        <f>'pure data'!A1735</f>
        <v>Printer 10</v>
      </c>
      <c r="C1735">
        <f>'pure data'!G1735</f>
        <v>12033011</v>
      </c>
      <c r="D1735" s="13">
        <f>'pure data'!H1735</f>
        <v>1.625</v>
      </c>
      <c r="E1735">
        <f>'pure data'!I1735</f>
        <v>250</v>
      </c>
      <c r="F1735">
        <f>'pure data'!J1735</f>
        <v>5</v>
      </c>
      <c r="G1735" t="str">
        <f>'pure data'!K1735</f>
        <v>No</v>
      </c>
      <c r="H1735" t="str">
        <f>'pure data'!M1735</f>
        <v>P. Fenou Kengne</v>
      </c>
      <c r="I1735" t="str">
        <f>'pure data'!N1735</f>
        <v>staff</v>
      </c>
      <c r="J1735" t="str">
        <f>'pure data'!O1735</f>
        <v>British art show</v>
      </c>
      <c r="K1735">
        <f>'pure data'!P1735</f>
        <v>510668101</v>
      </c>
      <c r="L1735" t="str">
        <f>'pure data'!Q1735</f>
        <v>returned on 16/10/2016 to P. Fenou Kengne</v>
      </c>
      <c r="M1735" t="str">
        <f>'pure data'!T1735</f>
        <v>yes</v>
      </c>
      <c r="N1735" t="str">
        <f>'pure data'!D1735</f>
        <v>Loan</v>
      </c>
      <c r="O1735" t="str">
        <f>'pure data'!E1735 &amp; " " &amp; 'pure data'!F1735</f>
        <v>A. Wong 0</v>
      </c>
      <c r="P1735" t="s">
        <v>2130</v>
      </c>
      <c r="Q1735" s="1">
        <f>'pure data'!C1735</f>
        <v>42657.75</v>
      </c>
      <c r="R1735" s="1">
        <f>'pure data'!L1735</f>
        <v>42659.375</v>
      </c>
      <c r="S1735" t="str">
        <f>'pure data'!F1735 &amp; "@soton.ac.uk"</f>
        <v>0@soton.ac.uk</v>
      </c>
      <c r="T1735">
        <f>'pure data'!B1735</f>
        <v>80265</v>
      </c>
      <c r="U1735" t="str">
        <f>'pure data'!R1735</f>
        <v>2016/10</v>
      </c>
      <c r="V1735" t="str">
        <f>'pure data'!M1735</f>
        <v>P. Fenou Kengne</v>
      </c>
    </row>
    <row r="1736" spans="2:22" x14ac:dyDescent="0.2">
      <c r="B1736" t="str">
        <f>'pure data'!A1736</f>
        <v>Printer 24</v>
      </c>
      <c r="C1736">
        <f>'pure data'!G1736</f>
        <v>12681234</v>
      </c>
      <c r="D1736" s="13">
        <f>'pure data'!H1736</f>
        <v>0.28819444444444448</v>
      </c>
      <c r="E1736">
        <f>'pure data'!I1736</f>
        <v>108</v>
      </c>
      <c r="F1736">
        <f>'pure data'!J1736</f>
        <v>26.5</v>
      </c>
      <c r="G1736" t="str">
        <f>'pure data'!K1736</f>
        <v>No</v>
      </c>
      <c r="H1736" t="str">
        <f>'pure data'!M1736</f>
        <v>P. Fenou Kengne</v>
      </c>
      <c r="I1736" t="str">
        <f>'pure data'!N1736</f>
        <v>staff</v>
      </c>
      <c r="J1736" t="str">
        <f>'pure data'!O1736</f>
        <v>3D Hubs</v>
      </c>
      <c r="K1736">
        <f>'pure data'!P1736</f>
        <v>516228101</v>
      </c>
      <c r="L1736" t="str">
        <f>'pure data'!Q1736</f>
        <v>(ABS red)</v>
      </c>
      <c r="M1736" t="str">
        <f>'pure data'!T1736</f>
        <v>yes</v>
      </c>
      <c r="N1736" t="str">
        <f>'pure data'!D1736</f>
        <v>Use</v>
      </c>
      <c r="O1736" t="str">
        <f>'pure data'!E1736 &amp; " " &amp; 'pure data'!F1736</f>
        <v>F. Giorgio-Serchi 0</v>
      </c>
      <c r="P1736" t="s">
        <v>2130</v>
      </c>
      <c r="Q1736" s="1">
        <f>'pure data'!C1736</f>
        <v>42641.375</v>
      </c>
      <c r="R1736" s="1">
        <f>'pure data'!L1736</f>
        <v>42641.663194444445</v>
      </c>
      <c r="S1736" t="str">
        <f>'pure data'!F1736 &amp; "@soton.ac.uk"</f>
        <v>0@soton.ac.uk</v>
      </c>
      <c r="T1736">
        <f>'pure data'!B1736</f>
        <v>503039</v>
      </c>
      <c r="U1736" t="str">
        <f>'pure data'!R1736</f>
        <v>2016/9</v>
      </c>
      <c r="V1736" t="str">
        <f>'pure data'!M1736</f>
        <v>P. Fenou Kengne</v>
      </c>
    </row>
    <row r="1737" spans="2:22" x14ac:dyDescent="0.2">
      <c r="B1737" t="str">
        <f>'pure data'!A1737</f>
        <v>Printer 26</v>
      </c>
      <c r="C1737">
        <f>'pure data'!G1737</f>
        <v>427935582</v>
      </c>
      <c r="D1737" s="13">
        <f>'pure data'!H1737</f>
        <v>0.20416666666666669</v>
      </c>
      <c r="E1737">
        <f>'pure data'!I1737</f>
        <v>74.099999999999994</v>
      </c>
      <c r="F1737">
        <f>'pure data'!J1737</f>
        <v>11.5</v>
      </c>
      <c r="G1737" t="str">
        <f>'pure data'!K1737</f>
        <v>No</v>
      </c>
      <c r="H1737" t="str">
        <f>'pure data'!M1737</f>
        <v>P. Fenou Kengne</v>
      </c>
      <c r="I1737" t="str">
        <f>'pure data'!N1737</f>
        <v>undergraduate</v>
      </c>
      <c r="J1737" t="str">
        <f>'pure data'!O1737</f>
        <v>3D Hubs</v>
      </c>
      <c r="K1737">
        <f>'pure data'!P1737</f>
        <v>510672109</v>
      </c>
      <c r="L1737" t="str">
        <f>'pure data'!Q1737</f>
        <v>(ABS black)</v>
      </c>
      <c r="M1737" t="str">
        <f>'pure data'!T1737</f>
        <v>yes</v>
      </c>
      <c r="N1737" t="str">
        <f>'pure data'!D1737</f>
        <v>Use</v>
      </c>
      <c r="O1737" t="str">
        <f>'pure data'!E1737 &amp; " " &amp; 'pure data'!F1737</f>
        <v>P. C. R. pcr1g15</v>
      </c>
      <c r="P1737" t="s">
        <v>2130</v>
      </c>
      <c r="Q1737" s="1">
        <f>'pure data'!C1737</f>
        <v>42627.375</v>
      </c>
      <c r="R1737" s="1">
        <f>'pure data'!L1737</f>
        <v>42627.57916666667</v>
      </c>
      <c r="S1737" t="str">
        <f>'pure data'!F1737 &amp; "@soton.ac.uk"</f>
        <v>pcr1g15@soton.ac.uk</v>
      </c>
      <c r="T1737">
        <f>'pure data'!B1737</f>
        <v>503063</v>
      </c>
      <c r="U1737" t="str">
        <f>'pure data'!R1737</f>
        <v>2016/9</v>
      </c>
      <c r="V1737" t="str">
        <f>'pure data'!M1737</f>
        <v>P. Fenou Kengne</v>
      </c>
    </row>
    <row r="1738" spans="2:22" x14ac:dyDescent="0.2">
      <c r="B1738" t="str">
        <f>'pure data'!A1738</f>
        <v>Printer 28</v>
      </c>
      <c r="C1738">
        <f>'pure data'!G1738</f>
        <v>228133927</v>
      </c>
      <c r="D1738" s="13">
        <f>'pure data'!H1738</f>
        <v>0.12847222222222224</v>
      </c>
      <c r="E1738">
        <f>'pure data'!I1738</f>
        <v>33.6</v>
      </c>
      <c r="F1738">
        <f>'pure data'!J1738</f>
        <v>8</v>
      </c>
      <c r="G1738" t="str">
        <f>'pure data'!K1738</f>
        <v>No</v>
      </c>
      <c r="H1738" t="str">
        <f>'pure data'!M1738</f>
        <v>P. Fenou Kengne</v>
      </c>
      <c r="I1738" t="str">
        <f>'pure data'!N1738</f>
        <v>postgraduate</v>
      </c>
      <c r="J1738" t="str">
        <f>'pure data'!O1738</f>
        <v>3D Hubs</v>
      </c>
      <c r="K1738">
        <f>'pure data'!P1738</f>
        <v>510672108</v>
      </c>
      <c r="L1738" t="str">
        <f>'pure data'!Q1738</f>
        <v>(ABS red)</v>
      </c>
      <c r="M1738" t="str">
        <f>'pure data'!T1738</f>
        <v>yes</v>
      </c>
      <c r="N1738" t="str">
        <f>'pure data'!D1738</f>
        <v>Use</v>
      </c>
      <c r="O1738" t="str">
        <f>'pure data'!E1738 &amp; " " &amp; 'pure data'!F1738</f>
        <v>Alfonso Castro 0</v>
      </c>
      <c r="P1738" t="s">
        <v>2130</v>
      </c>
      <c r="Q1738" s="1">
        <f>'pure data'!C1738</f>
        <v>42627.375</v>
      </c>
      <c r="R1738" s="1">
        <f>'pure data'!L1738</f>
        <v>42627.503472222219</v>
      </c>
      <c r="S1738" t="str">
        <f>'pure data'!F1738 &amp; "@soton.ac.uk"</f>
        <v>0@soton.ac.uk</v>
      </c>
      <c r="T1738">
        <f>'pure data'!B1738</f>
        <v>503090</v>
      </c>
      <c r="U1738" t="str">
        <f>'pure data'!R1738</f>
        <v>2016/9</v>
      </c>
      <c r="V1738" t="str">
        <f>'pure data'!M1738</f>
        <v>P. Fenou Kengne</v>
      </c>
    </row>
    <row r="1739" spans="2:22" x14ac:dyDescent="0.2">
      <c r="B1739" t="str">
        <f>'pure data'!A1739</f>
        <v>Printer 29</v>
      </c>
      <c r="C1739">
        <f>'pure data'!G1739</f>
        <v>12699109</v>
      </c>
      <c r="D1739" s="13">
        <f>'pure data'!H1739</f>
        <v>0.66666666666666663</v>
      </c>
      <c r="E1739">
        <f>'pure data'!I1739</f>
        <v>172.8</v>
      </c>
      <c r="F1739">
        <f>'pure data'!J1739</f>
        <v>57</v>
      </c>
      <c r="G1739" t="str">
        <f>'pure data'!K1739</f>
        <v>No</v>
      </c>
      <c r="H1739" t="str">
        <f>'pure data'!M1739</f>
        <v>P. Fenou Kengne</v>
      </c>
      <c r="I1739" t="str">
        <f>'pure data'!N1739</f>
        <v>staff</v>
      </c>
      <c r="J1739" t="str">
        <f>'pure data'!O1739</f>
        <v>3D Hubs</v>
      </c>
      <c r="K1739">
        <f>'pure data'!P1739</f>
        <v>515549101</v>
      </c>
      <c r="L1739">
        <f>'pure data'!Q1739</f>
        <v>0</v>
      </c>
      <c r="M1739" t="str">
        <f>'pure data'!T1739</f>
        <v>yes</v>
      </c>
      <c r="N1739" t="str">
        <f>'pure data'!D1739</f>
        <v>Use</v>
      </c>
      <c r="O1739" t="str">
        <f>'pure data'!E1739 &amp; " " &amp; 'pure data'!F1739</f>
        <v>Markus Müller mfmt</v>
      </c>
      <c r="P1739" t="s">
        <v>2130</v>
      </c>
      <c r="Q1739" s="1">
        <f>'pure data'!C1739</f>
        <v>42627.375</v>
      </c>
      <c r="R1739" s="1">
        <f>'pure data'!L1739</f>
        <v>42628.041666666664</v>
      </c>
      <c r="S1739" t="str">
        <f>'pure data'!F1739 &amp; "@soton.ac.uk"</f>
        <v>mfmt@soton.ac.uk</v>
      </c>
      <c r="T1739">
        <f>'pure data'!B1739</f>
        <v>508733</v>
      </c>
      <c r="U1739" t="str">
        <f>'pure data'!R1739</f>
        <v>2016/9</v>
      </c>
      <c r="V1739" t="str">
        <f>'pure data'!M1739</f>
        <v>P. Fenou Kengne</v>
      </c>
    </row>
    <row r="1740" spans="2:22" x14ac:dyDescent="0.2">
      <c r="B1740" t="str">
        <f>'pure data'!A1740</f>
        <v>Printer 24</v>
      </c>
      <c r="C1740">
        <f>'pure data'!G1740</f>
        <v>427133605</v>
      </c>
      <c r="D1740" s="13">
        <f>'pure data'!H1740</f>
        <v>7.5694444444444439E-2</v>
      </c>
      <c r="E1740">
        <f>'pure data'!I1740</f>
        <v>24</v>
      </c>
      <c r="F1740">
        <f>'pure data'!J1740</f>
        <v>4</v>
      </c>
      <c r="G1740" t="str">
        <f>'pure data'!K1740</f>
        <v>No</v>
      </c>
      <c r="H1740" t="str">
        <f>'pure data'!M1740</f>
        <v>P. Fenou Kengne</v>
      </c>
      <c r="I1740" t="str">
        <f>'pure data'!N1740</f>
        <v>undergraduate</v>
      </c>
      <c r="J1740" t="str">
        <f>'pure data'!O1740</f>
        <v>3D Hubs</v>
      </c>
      <c r="K1740">
        <f>'pure data'!P1740</f>
        <v>515840103</v>
      </c>
      <c r="L1740" t="str">
        <f>'pure data'!Q1740</f>
        <v>(ABS blue)</v>
      </c>
      <c r="M1740" t="str">
        <f>'pure data'!T1740</f>
        <v>yes</v>
      </c>
      <c r="N1740" t="str">
        <f>'pure data'!D1740</f>
        <v>Use</v>
      </c>
      <c r="O1740" t="str">
        <f>'pure data'!E1740 &amp; " " &amp; 'pure data'!F1740</f>
        <v>Yu Cao 0</v>
      </c>
      <c r="P1740" t="s">
        <v>2130</v>
      </c>
      <c r="Q1740" s="1">
        <f>'pure data'!C1740</f>
        <v>42611.375</v>
      </c>
      <c r="R1740" s="1">
        <f>'pure data'!L1740</f>
        <v>42611.450694444444</v>
      </c>
      <c r="S1740" t="str">
        <f>'pure data'!F1740 &amp; "@soton.ac.uk"</f>
        <v>0@soton.ac.uk</v>
      </c>
      <c r="T1740">
        <f>'pure data'!B1740</f>
        <v>503039</v>
      </c>
      <c r="U1740" t="str">
        <f>'pure data'!R1740</f>
        <v>2016/8</v>
      </c>
      <c r="V1740" t="str">
        <f>'pure data'!M1740</f>
        <v>P. Fenou Kengne</v>
      </c>
    </row>
    <row r="1741" spans="2:22" x14ac:dyDescent="0.2">
      <c r="B1741" t="str">
        <f>'pure data'!A1741</f>
        <v>Printer 26</v>
      </c>
      <c r="C1741">
        <f>'pure data'!G1741</f>
        <v>427066754</v>
      </c>
      <c r="D1741" s="13">
        <f>'pure data'!H1741</f>
        <v>0.26805555555555555</v>
      </c>
      <c r="E1741">
        <f>'pure data'!I1741</f>
        <v>96.9</v>
      </c>
      <c r="F1741">
        <f>'pure data'!J1741</f>
        <v>14.5</v>
      </c>
      <c r="G1741" t="str">
        <f>'pure data'!K1741</f>
        <v>No</v>
      </c>
      <c r="H1741" t="str">
        <f>'pure data'!M1741</f>
        <v>P. Fenou Kengne</v>
      </c>
      <c r="I1741" t="str">
        <f>'pure data'!N1741</f>
        <v>undergraduate</v>
      </c>
      <c r="J1741" t="str">
        <f>'pure data'!O1741</f>
        <v>3D Hubs</v>
      </c>
      <c r="K1741">
        <f>'pure data'!P1741</f>
        <v>515578101</v>
      </c>
      <c r="L1741" t="str">
        <f>'pure data'!Q1741</f>
        <v>(ABS black)</v>
      </c>
      <c r="M1741" t="str">
        <f>'pure data'!T1741</f>
        <v>yes</v>
      </c>
      <c r="N1741" t="str">
        <f>'pure data'!D1741</f>
        <v>Use</v>
      </c>
      <c r="O1741" t="str">
        <f>'pure data'!E1741 &amp; " " &amp; 'pure data'!F1741</f>
        <v>Chengyu Ma cm4f15</v>
      </c>
      <c r="P1741" t="s">
        <v>2130</v>
      </c>
      <c r="Q1741" s="1">
        <f>'pure data'!C1741</f>
        <v>42613.375</v>
      </c>
      <c r="R1741" s="1">
        <f>'pure data'!L1741</f>
        <v>42613.643055555556</v>
      </c>
      <c r="S1741" t="str">
        <f>'pure data'!F1741 &amp; "@soton.ac.uk"</f>
        <v>cm4f15@soton.ac.uk</v>
      </c>
      <c r="T1741">
        <f>'pure data'!B1741</f>
        <v>503063</v>
      </c>
      <c r="U1741" t="str">
        <f>'pure data'!R1741</f>
        <v>2016/8</v>
      </c>
      <c r="V1741" t="str">
        <f>'pure data'!M1741</f>
        <v>P. Fenou Kengne</v>
      </c>
    </row>
    <row r="1742" spans="2:22" x14ac:dyDescent="0.2">
      <c r="B1742" t="str">
        <f>'pure data'!A1742</f>
        <v>Printer 28</v>
      </c>
      <c r="C1742">
        <f>'pure data'!G1742</f>
        <v>426001799</v>
      </c>
      <c r="D1742" s="13">
        <f>'pure data'!H1742</f>
        <v>0.35347222222222219</v>
      </c>
      <c r="E1742">
        <f>'pure data'!I1742</f>
        <v>103</v>
      </c>
      <c r="F1742">
        <f>'pure data'!J1742</f>
        <v>18</v>
      </c>
      <c r="G1742" t="str">
        <f>'pure data'!K1742</f>
        <v>No</v>
      </c>
      <c r="H1742" t="str">
        <f>'pure data'!M1742</f>
        <v>P. Fenou Kengne</v>
      </c>
      <c r="I1742" t="str">
        <f>'pure data'!N1742</f>
        <v>undergraduate</v>
      </c>
      <c r="J1742" t="str">
        <f>'pure data'!O1742</f>
        <v>3D Hubs</v>
      </c>
      <c r="K1742">
        <f>'pure data'!P1742</f>
        <v>510672108</v>
      </c>
      <c r="L1742" t="str">
        <f>'pure data'!Q1742</f>
        <v>(ABS black)</v>
      </c>
      <c r="M1742" t="str">
        <f>'pure data'!T1742</f>
        <v>yes</v>
      </c>
      <c r="N1742" t="str">
        <f>'pure data'!D1742</f>
        <v>Use</v>
      </c>
      <c r="O1742" t="str">
        <f>'pure data'!E1742 &amp; " " &amp; 'pure data'!F1742</f>
        <v>Patrick Ludwig Fenou Kengne plfk1g13</v>
      </c>
      <c r="P1742" t="s">
        <v>2130</v>
      </c>
      <c r="Q1742" s="1">
        <f>'pure data'!C1742</f>
        <v>42613.375</v>
      </c>
      <c r="R1742" s="1">
        <f>'pure data'!L1742</f>
        <v>42613.728472222225</v>
      </c>
      <c r="S1742" t="str">
        <f>'pure data'!F1742 &amp; "@soton.ac.uk"</f>
        <v>plfk1g13@soton.ac.uk</v>
      </c>
      <c r="T1742">
        <f>'pure data'!B1742</f>
        <v>503090</v>
      </c>
      <c r="U1742" t="str">
        <f>'pure data'!R1742</f>
        <v>2016/8</v>
      </c>
      <c r="V1742" t="str">
        <f>'pure data'!M1742</f>
        <v>P. Fenou Kengne</v>
      </c>
    </row>
    <row r="1743" spans="2:22" x14ac:dyDescent="0.2">
      <c r="B1743" t="str">
        <f>'pure data'!A1743</f>
        <v>Printer 28</v>
      </c>
      <c r="C1743">
        <f>'pure data'!G1743</f>
        <v>428142608</v>
      </c>
      <c r="D1743" s="13">
        <f>'pure data'!H1743</f>
        <v>0.11527777777777777</v>
      </c>
      <c r="E1743">
        <f>'pure data'!I1743</f>
        <v>33.6</v>
      </c>
      <c r="F1743">
        <f>'pure data'!J1743</f>
        <v>6</v>
      </c>
      <c r="G1743" t="str">
        <f>'pure data'!K1743</f>
        <v>No</v>
      </c>
      <c r="H1743" t="str">
        <f>'pure data'!M1743</f>
        <v>P. Fenou Kengne</v>
      </c>
      <c r="I1743" t="str">
        <f>'pure data'!N1743</f>
        <v>undergraduate</v>
      </c>
      <c r="J1743" t="str">
        <f>'pure data'!O1743</f>
        <v>3D hubs</v>
      </c>
      <c r="K1743">
        <f>'pure data'!P1743</f>
        <v>510672108</v>
      </c>
      <c r="L1743" t="str">
        <f>'pure data'!Q1743</f>
        <v>(ABS)</v>
      </c>
      <c r="M1743" t="str">
        <f>'pure data'!T1743</f>
        <v>yes</v>
      </c>
      <c r="N1743" t="str">
        <f>'pure data'!D1743</f>
        <v>Use</v>
      </c>
      <c r="O1743" t="str">
        <f>'pure data'!E1743 &amp; " " &amp; 'pure data'!F1743</f>
        <v>Fotis Papoulias 0</v>
      </c>
      <c r="P1743" t="s">
        <v>2130</v>
      </c>
      <c r="Q1743" s="1">
        <f>'pure data'!C1743</f>
        <v>42592.375</v>
      </c>
      <c r="R1743" s="1">
        <f>'pure data'!L1743</f>
        <v>42592.490277777775</v>
      </c>
      <c r="S1743" t="str">
        <f>'pure data'!F1743 &amp; "@soton.ac.uk"</f>
        <v>0@soton.ac.uk</v>
      </c>
      <c r="T1743">
        <f>'pure data'!B1743</f>
        <v>503090</v>
      </c>
      <c r="U1743" t="str">
        <f>'pure data'!R1743</f>
        <v>2016/8</v>
      </c>
      <c r="V1743" t="str">
        <f>'pure data'!M1743</f>
        <v>P. Fenou Kengne</v>
      </c>
    </row>
    <row r="1744" spans="2:22" x14ac:dyDescent="0.2">
      <c r="B1744" t="str">
        <f>'pure data'!A1744</f>
        <v>Printer 29</v>
      </c>
      <c r="C1744">
        <f>'pure data'!G1744</f>
        <v>428142608</v>
      </c>
      <c r="D1744" s="13">
        <f>'pure data'!H1744</f>
        <v>0.32013888888888892</v>
      </c>
      <c r="E1744">
        <f>'pure data'!I1744</f>
        <v>110.6</v>
      </c>
      <c r="F1744">
        <f>'pure data'!J1744</f>
        <v>17.5</v>
      </c>
      <c r="G1744" t="str">
        <f>'pure data'!K1744</f>
        <v>No</v>
      </c>
      <c r="H1744" t="str">
        <f>'pure data'!M1744</f>
        <v>P. Fenou Kengne</v>
      </c>
      <c r="I1744" t="str">
        <f>'pure data'!N1744</f>
        <v>undergraduate</v>
      </c>
      <c r="J1744" t="str">
        <f>'pure data'!O1744</f>
        <v>3D Hubs</v>
      </c>
      <c r="K1744">
        <f>'pure data'!P1744</f>
        <v>510672108</v>
      </c>
      <c r="L1744" t="str">
        <f>'pure data'!Q1744</f>
        <v>(ABS red)</v>
      </c>
      <c r="M1744" t="str">
        <f>'pure data'!T1744</f>
        <v>yes</v>
      </c>
      <c r="N1744" t="str">
        <f>'pure data'!D1744</f>
        <v>Use</v>
      </c>
      <c r="O1744" t="str">
        <f>'pure data'!E1744 &amp; " " &amp; 'pure data'!F1744</f>
        <v>Fotis Papoulias 0</v>
      </c>
      <c r="P1744" t="s">
        <v>2130</v>
      </c>
      <c r="Q1744" s="1">
        <f>'pure data'!C1744</f>
        <v>42592.375</v>
      </c>
      <c r="R1744" s="1">
        <f>'pure data'!L1744</f>
        <v>42592.695138888892</v>
      </c>
      <c r="S1744" t="str">
        <f>'pure data'!F1744 &amp; "@soton.ac.uk"</f>
        <v>0@soton.ac.uk</v>
      </c>
      <c r="T1744">
        <f>'pure data'!B1744</f>
        <v>508733</v>
      </c>
      <c r="U1744" t="str">
        <f>'pure data'!R1744</f>
        <v>2016/8</v>
      </c>
      <c r="V1744" t="str">
        <f>'pure data'!M1744</f>
        <v>P. Fenou Kengne</v>
      </c>
    </row>
    <row r="1745" spans="2:22" x14ac:dyDescent="0.2">
      <c r="B1745" t="str">
        <f>'pure data'!A1745</f>
        <v>Printer 29</v>
      </c>
      <c r="C1745">
        <f>'pure data'!G1745</f>
        <v>12699109</v>
      </c>
      <c r="D1745" s="13">
        <f>'pure data'!H1745</f>
        <v>0.16666666666666666</v>
      </c>
      <c r="E1745">
        <f>'pure data'!I1745</f>
        <v>43.2</v>
      </c>
      <c r="F1745">
        <f>'pure data'!J1745</f>
        <v>14.5</v>
      </c>
      <c r="G1745" t="str">
        <f>'pure data'!K1745</f>
        <v>No</v>
      </c>
      <c r="H1745" t="str">
        <f>'pure data'!M1745</f>
        <v>P. Fenou Kengne</v>
      </c>
      <c r="I1745" t="str">
        <f>'pure data'!N1745</f>
        <v>staff</v>
      </c>
      <c r="J1745" t="str">
        <f>'pure data'!O1745</f>
        <v>3D Hubs</v>
      </c>
      <c r="K1745">
        <f>'pure data'!P1745</f>
        <v>515549101</v>
      </c>
      <c r="L1745" t="str">
        <f>'pure data'!Q1745</f>
        <v>(ABS white)</v>
      </c>
      <c r="M1745" t="str">
        <f>'pure data'!T1745</f>
        <v>yes</v>
      </c>
      <c r="N1745" t="str">
        <f>'pure data'!D1745</f>
        <v>Use</v>
      </c>
      <c r="O1745" t="str">
        <f>'pure data'!E1745 &amp; " " &amp; 'pure data'!F1745</f>
        <v>Markus Müller mfmt</v>
      </c>
      <c r="P1745" t="s">
        <v>2130</v>
      </c>
      <c r="Q1745" s="1">
        <f>'pure data'!C1745</f>
        <v>42604.375</v>
      </c>
      <c r="R1745" s="1">
        <f>'pure data'!L1745</f>
        <v>42604.541666666664</v>
      </c>
      <c r="S1745" t="str">
        <f>'pure data'!F1745 &amp; "@soton.ac.uk"</f>
        <v>mfmt@soton.ac.uk</v>
      </c>
      <c r="T1745">
        <f>'pure data'!B1745</f>
        <v>508733</v>
      </c>
      <c r="U1745" t="str">
        <f>'pure data'!R1745</f>
        <v>2016/8</v>
      </c>
      <c r="V1745" t="str">
        <f>'pure data'!M1745</f>
        <v>P. Fenou Kengne</v>
      </c>
    </row>
    <row r="1746" spans="2:22" x14ac:dyDescent="0.2">
      <c r="B1746" t="str">
        <f>'pure data'!A1746</f>
        <v>Printer 24</v>
      </c>
      <c r="C1746">
        <f>'pure data'!G1746</f>
        <v>424614645</v>
      </c>
      <c r="D1746" s="13">
        <f>'pure data'!H1746</f>
        <v>0.2076388888888889</v>
      </c>
      <c r="E1746">
        <f>'pure data'!I1746</f>
        <v>65.8</v>
      </c>
      <c r="F1746">
        <f>'pure data'!J1746</f>
        <v>11</v>
      </c>
      <c r="G1746" t="str">
        <f>'pure data'!K1746</f>
        <v>No</v>
      </c>
      <c r="H1746" t="str">
        <f>'pure data'!M1746</f>
        <v>P. Fenou Kengne</v>
      </c>
      <c r="I1746" t="str">
        <f>'pure data'!N1746</f>
        <v>undergraduate</v>
      </c>
      <c r="J1746" t="str">
        <f>'pure data'!O1746</f>
        <v>3D Hubs</v>
      </c>
      <c r="K1746">
        <f>'pure data'!P1746</f>
        <v>510672109</v>
      </c>
      <c r="L1746">
        <f>'pure data'!Q1746</f>
        <v>0</v>
      </c>
      <c r="M1746" t="str">
        <f>'pure data'!T1746</f>
        <v>yes</v>
      </c>
      <c r="N1746" t="str">
        <f>'pure data'!D1746</f>
        <v>Use</v>
      </c>
      <c r="O1746" t="str">
        <f>'pure data'!E1746 &amp; " " &amp; 'pure data'!F1746</f>
        <v>Casper Potter cp18g15</v>
      </c>
      <c r="P1746" t="s">
        <v>2130</v>
      </c>
      <c r="Q1746" s="1">
        <f>'pure data'!C1746</f>
        <v>42604.375</v>
      </c>
      <c r="R1746" s="1">
        <f>'pure data'!L1746</f>
        <v>42604.582638888889</v>
      </c>
      <c r="S1746" t="str">
        <f>'pure data'!F1746 &amp; "@soton.ac.uk"</f>
        <v>cp18g15@soton.ac.uk</v>
      </c>
      <c r="T1746">
        <f>'pure data'!B1746</f>
        <v>503039</v>
      </c>
      <c r="U1746" t="str">
        <f>'pure data'!R1746</f>
        <v>2016/8</v>
      </c>
      <c r="V1746" t="str">
        <f>'pure data'!M1746</f>
        <v>P. Fenou Kengne</v>
      </c>
    </row>
    <row r="1747" spans="2:22" x14ac:dyDescent="0.2">
      <c r="B1747" t="str">
        <f>'pure data'!A1747</f>
        <v>Printer 26</v>
      </c>
      <c r="C1747">
        <f>'pure data'!G1747</f>
        <v>427547698</v>
      </c>
      <c r="D1747" s="13">
        <f>'pure data'!H1747</f>
        <v>0.24236111111111111</v>
      </c>
      <c r="E1747">
        <f>'pure data'!I1747</f>
        <v>81</v>
      </c>
      <c r="F1747">
        <f>'pure data'!J1747</f>
        <v>13</v>
      </c>
      <c r="G1747" t="str">
        <f>'pure data'!K1747</f>
        <v>No</v>
      </c>
      <c r="H1747" t="str">
        <f>'pure data'!M1747</f>
        <v>P. Fenou Kengne</v>
      </c>
      <c r="I1747" t="str">
        <f>'pure data'!N1747</f>
        <v>undergraduate</v>
      </c>
      <c r="J1747" t="str">
        <f>'pure data'!O1747</f>
        <v>3D Hubs</v>
      </c>
      <c r="K1747">
        <f>'pure data'!P1747</f>
        <v>510672108</v>
      </c>
      <c r="L1747">
        <f>'pure data'!Q1747</f>
        <v>0</v>
      </c>
      <c r="M1747" t="str">
        <f>'pure data'!T1747</f>
        <v>yes</v>
      </c>
      <c r="N1747" t="str">
        <f>'pure data'!D1747</f>
        <v>Use</v>
      </c>
      <c r="O1747" t="str">
        <f>'pure data'!E1747 &amp; " " &amp; 'pure data'!F1747</f>
        <v>P. L. pl4n14</v>
      </c>
      <c r="P1747" t="s">
        <v>2130</v>
      </c>
      <c r="Q1747" s="1">
        <f>'pure data'!C1747</f>
        <v>42600.375</v>
      </c>
      <c r="R1747" s="1">
        <f>'pure data'!L1747</f>
        <v>42600.617361111108</v>
      </c>
      <c r="S1747" t="str">
        <f>'pure data'!F1747 &amp; "@soton.ac.uk"</f>
        <v>pl4n14@soton.ac.uk</v>
      </c>
      <c r="T1747">
        <f>'pure data'!B1747</f>
        <v>503063</v>
      </c>
      <c r="U1747" t="str">
        <f>'pure data'!R1747</f>
        <v>2016/8</v>
      </c>
      <c r="V1747" t="str">
        <f>'pure data'!M1747</f>
        <v>P. Fenou Kengne</v>
      </c>
    </row>
    <row r="1748" spans="2:22" x14ac:dyDescent="0.2">
      <c r="B1748" t="str">
        <f>'pure data'!A1748</f>
        <v>Printer 28</v>
      </c>
      <c r="C1748">
        <f>'pure data'!G1748</f>
        <v>228133927</v>
      </c>
      <c r="D1748" s="13">
        <f>'pure data'!H1748</f>
        <v>0.3611111111111111</v>
      </c>
      <c r="E1748">
        <f>'pure data'!I1748</f>
        <v>90</v>
      </c>
      <c r="F1748">
        <f>'pure data'!J1748</f>
        <v>22</v>
      </c>
      <c r="G1748" t="str">
        <f>'pure data'!K1748</f>
        <v>No</v>
      </c>
      <c r="H1748" t="str">
        <f>'pure data'!M1748</f>
        <v>P. Fenou Kengne</v>
      </c>
      <c r="I1748" t="str">
        <f>'pure data'!N1748</f>
        <v>postgraduate</v>
      </c>
      <c r="J1748" t="str">
        <f>'pure data'!O1748</f>
        <v>3D Hubs</v>
      </c>
      <c r="K1748">
        <f>'pure data'!P1748</f>
        <v>510672108</v>
      </c>
      <c r="L1748" t="str">
        <f>'pure data'!Q1748</f>
        <v>(ABS red)</v>
      </c>
      <c r="M1748" t="str">
        <f>'pure data'!T1748</f>
        <v>yes</v>
      </c>
      <c r="N1748" t="str">
        <f>'pure data'!D1748</f>
        <v>Use</v>
      </c>
      <c r="O1748" t="str">
        <f>'pure data'!E1748 &amp; " " &amp; 'pure data'!F1748</f>
        <v>Alfonso Castro 0</v>
      </c>
      <c r="P1748" t="s">
        <v>2130</v>
      </c>
      <c r="Q1748" s="1">
        <f>'pure data'!C1748</f>
        <v>42600.375</v>
      </c>
      <c r="R1748" s="1">
        <f>'pure data'!L1748</f>
        <v>42600.736111111109</v>
      </c>
      <c r="S1748" t="str">
        <f>'pure data'!F1748 &amp; "@soton.ac.uk"</f>
        <v>0@soton.ac.uk</v>
      </c>
      <c r="T1748">
        <f>'pure data'!B1748</f>
        <v>503090</v>
      </c>
      <c r="U1748" t="str">
        <f>'pure data'!R1748</f>
        <v>2016/8</v>
      </c>
      <c r="V1748" t="str">
        <f>'pure data'!M1748</f>
        <v>P. Fenou Kengne</v>
      </c>
    </row>
    <row r="1749" spans="2:22" x14ac:dyDescent="0.2">
      <c r="B1749" t="str">
        <f>'pure data'!A1749</f>
        <v>Printer 24</v>
      </c>
      <c r="C1749">
        <f>'pure data'!G1749</f>
        <v>426889641</v>
      </c>
      <c r="D1749" s="13">
        <f>'pure data'!H1749</f>
        <v>0.50486111111111109</v>
      </c>
      <c r="E1749">
        <f>'pure data'!I1749</f>
        <v>209</v>
      </c>
      <c r="F1749">
        <f>'pure data'!J1749</f>
        <v>29</v>
      </c>
      <c r="G1749" t="str">
        <f>'pure data'!K1749</f>
        <v>No</v>
      </c>
      <c r="H1749" t="str">
        <f>'pure data'!M1749</f>
        <v>P. Fenou Kengne</v>
      </c>
      <c r="I1749" t="str">
        <f>'pure data'!N1749</f>
        <v>undergraduate</v>
      </c>
      <c r="J1749" t="str">
        <f>'pure data'!O1749</f>
        <v>3D Hubs</v>
      </c>
      <c r="K1749">
        <f>'pure data'!P1749</f>
        <v>513328101</v>
      </c>
      <c r="L1749" t="str">
        <f>'pure data'!Q1749</f>
        <v>(ABS blue)</v>
      </c>
      <c r="M1749" t="str">
        <f>'pure data'!T1749</f>
        <v>yes</v>
      </c>
      <c r="N1749" t="str">
        <f>'pure data'!D1749</f>
        <v>Use</v>
      </c>
      <c r="O1749" t="str">
        <f>'pure data'!E1749 &amp; " " &amp; 'pure data'!F1749</f>
        <v>Lee Pardoe 0</v>
      </c>
      <c r="P1749" t="s">
        <v>2130</v>
      </c>
      <c r="Q1749" s="1">
        <f>'pure data'!C1749</f>
        <v>42474.375</v>
      </c>
      <c r="R1749" s="1">
        <f>'pure data'!L1749</f>
        <v>42474.879861111112</v>
      </c>
      <c r="S1749" t="str">
        <f>'pure data'!F1749 &amp; "@soton.ac.uk"</f>
        <v>0@soton.ac.uk</v>
      </c>
      <c r="T1749">
        <f>'pure data'!B1749</f>
        <v>503039</v>
      </c>
      <c r="U1749" t="str">
        <f>'pure data'!R1749</f>
        <v>2016/4</v>
      </c>
      <c r="V1749" t="str">
        <f>'pure data'!M1749</f>
        <v>P. Fenou Kengne</v>
      </c>
    </row>
    <row r="1750" spans="2:22" x14ac:dyDescent="0.2">
      <c r="B1750" t="str">
        <f>'pure data'!A1750</f>
        <v>Printer 26</v>
      </c>
      <c r="C1750">
        <f>'pure data'!G1750</f>
        <v>425396773</v>
      </c>
      <c r="D1750" s="13">
        <f>'pure data'!H1750</f>
        <v>0.73333333333333339</v>
      </c>
      <c r="E1750">
        <f>'pure data'!I1750</f>
        <v>208.4</v>
      </c>
      <c r="F1750">
        <f>'pure data'!J1750</f>
        <v>37</v>
      </c>
      <c r="G1750" t="str">
        <f>'pure data'!K1750</f>
        <v>No</v>
      </c>
      <c r="H1750" t="str">
        <f>'pure data'!M1750</f>
        <v>P. Fenou Kengne</v>
      </c>
      <c r="I1750" t="str">
        <f>'pure data'!N1750</f>
        <v>undergraduate</v>
      </c>
      <c r="J1750" t="str">
        <f>'pure data'!O1750</f>
        <v>3D Hubs</v>
      </c>
      <c r="K1750">
        <f>'pure data'!P1750</f>
        <v>510672105</v>
      </c>
      <c r="L1750" t="str">
        <f>'pure data'!Q1750</f>
        <v>(ABS black)</v>
      </c>
      <c r="M1750" t="str">
        <f>'pure data'!T1750</f>
        <v>yes</v>
      </c>
      <c r="N1750" t="str">
        <f>'pure data'!D1750</f>
        <v>Use</v>
      </c>
      <c r="O1750" t="str">
        <f>'pure data'!E1750 &amp; " " &amp; 'pure data'!F1750</f>
        <v>Lai Chun Choi 0</v>
      </c>
      <c r="P1750" t="s">
        <v>2130</v>
      </c>
      <c r="Q1750" s="1">
        <f>'pure data'!C1750</f>
        <v>42474.375</v>
      </c>
      <c r="R1750" s="1">
        <f>'pure data'!L1750</f>
        <v>42475.10833333333</v>
      </c>
      <c r="S1750" t="str">
        <f>'pure data'!F1750 &amp; "@soton.ac.uk"</f>
        <v>0@soton.ac.uk</v>
      </c>
      <c r="T1750">
        <f>'pure data'!B1750</f>
        <v>503063</v>
      </c>
      <c r="U1750" t="str">
        <f>'pure data'!R1750</f>
        <v>2016/4</v>
      </c>
      <c r="V1750" t="str">
        <f>'pure data'!M1750</f>
        <v>P. Fenou Kengne</v>
      </c>
    </row>
    <row r="1751" spans="2:22" x14ac:dyDescent="0.2">
      <c r="B1751" t="str">
        <f>'pure data'!A1751</f>
        <v>Printer 26</v>
      </c>
      <c r="C1751">
        <f>'pure data'!G1751</f>
        <v>226628279</v>
      </c>
      <c r="D1751" s="13">
        <f>'pure data'!H1751</f>
        <v>0.33263888888888887</v>
      </c>
      <c r="E1751">
        <f>'pure data'!I1751</f>
        <v>133.5</v>
      </c>
      <c r="F1751">
        <f>'pure data'!J1751</f>
        <v>23</v>
      </c>
      <c r="G1751" t="str">
        <f>'pure data'!K1751</f>
        <v>No</v>
      </c>
      <c r="H1751" t="str">
        <f>'pure data'!M1751</f>
        <v>P. Fenou Kengne</v>
      </c>
      <c r="I1751" t="str">
        <f>'pure data'!N1751</f>
        <v>postgraduate</v>
      </c>
      <c r="J1751" t="str">
        <f>'pure data'!O1751</f>
        <v>3D hubs</v>
      </c>
      <c r="K1751">
        <f>'pure data'!P1751</f>
        <v>5133228101</v>
      </c>
      <c r="L1751" t="str">
        <f>'pure data'!Q1751</f>
        <v>(ABS)</v>
      </c>
      <c r="M1751" t="str">
        <f>'pure data'!T1751</f>
        <v>yes</v>
      </c>
      <c r="N1751" t="str">
        <f>'pure data'!D1751</f>
        <v>Use</v>
      </c>
      <c r="O1751" t="str">
        <f>'pure data'!E1751 &amp; " " &amp; 'pure data'!F1751</f>
        <v>Lee Pardoe lp3e13</v>
      </c>
      <c r="P1751" t="s">
        <v>2130</v>
      </c>
      <c r="Q1751" s="1">
        <f>'pure data'!C1751</f>
        <v>42649.375</v>
      </c>
      <c r="R1751" s="1">
        <f>'pure data'!L1751</f>
        <v>42649.707638888889</v>
      </c>
      <c r="S1751" t="str">
        <f>'pure data'!F1751 &amp; "@soton.ac.uk"</f>
        <v>lp3e13@soton.ac.uk</v>
      </c>
      <c r="T1751">
        <f>'pure data'!B1751</f>
        <v>503063</v>
      </c>
      <c r="U1751" t="str">
        <f>'pure data'!R1751</f>
        <v>2016/10</v>
      </c>
      <c r="V1751" t="str">
        <f>'pure data'!M1751</f>
        <v>P. Fenou Kengne</v>
      </c>
    </row>
    <row r="1752" spans="2:22" x14ac:dyDescent="0.2">
      <c r="B1752" t="str">
        <f>'pure data'!A1752</f>
        <v>Printer 26</v>
      </c>
      <c r="C1752">
        <f>'pure data'!G1752</f>
        <v>425966952</v>
      </c>
      <c r="D1752" s="13">
        <f>'pure data'!H1752</f>
        <v>0.47638888888888892</v>
      </c>
      <c r="E1752">
        <f>'pure data'!I1752</f>
        <v>177.1</v>
      </c>
      <c r="F1752">
        <f>'pure data'!J1752</f>
        <v>26.5</v>
      </c>
      <c r="G1752" t="str">
        <f>'pure data'!K1752</f>
        <v>No</v>
      </c>
      <c r="H1752" t="str">
        <f>'pure data'!M1752</f>
        <v>P. Fenou Kengne</v>
      </c>
      <c r="I1752" t="str">
        <f>'pure data'!N1752</f>
        <v>undergraduate</v>
      </c>
      <c r="J1752" t="str">
        <f>'pure data'!O1752</f>
        <v>3D Hubs</v>
      </c>
      <c r="K1752">
        <f>'pure data'!P1752</f>
        <v>510671108</v>
      </c>
      <c r="L1752" t="str">
        <f>'pure data'!Q1752</f>
        <v>(ABS yellow)</v>
      </c>
      <c r="M1752" t="str">
        <f>'pure data'!T1752</f>
        <v>yes</v>
      </c>
      <c r="N1752" t="str">
        <f>'pure data'!D1752</f>
        <v>Use</v>
      </c>
      <c r="O1752" t="str">
        <f>'pure data'!E1752 &amp; " " &amp; 'pure data'!F1752</f>
        <v>K. A. S. kas4g13</v>
      </c>
      <c r="P1752" t="s">
        <v>2130</v>
      </c>
      <c r="Q1752" s="1">
        <f>'pure data'!C1752</f>
        <v>42514.375</v>
      </c>
      <c r="R1752" s="1">
        <f>'pure data'!L1752</f>
        <v>42514.851388888892</v>
      </c>
      <c r="S1752" t="str">
        <f>'pure data'!F1752 &amp; "@soton.ac.uk"</f>
        <v>kas4g13@soton.ac.uk</v>
      </c>
      <c r="T1752">
        <f>'pure data'!B1752</f>
        <v>503063</v>
      </c>
      <c r="U1752" t="str">
        <f>'pure data'!R1752</f>
        <v>2016/5</v>
      </c>
      <c r="V1752" t="str">
        <f>'pure data'!M1752</f>
        <v>P. Fenou Kengne</v>
      </c>
    </row>
    <row r="1753" spans="2:22" x14ac:dyDescent="0.2">
      <c r="B1753" t="str">
        <f>'pure data'!A1753</f>
        <v>Printer 24</v>
      </c>
      <c r="C1753">
        <f>'pure data'!G1753</f>
        <v>225365436</v>
      </c>
      <c r="D1753" s="13">
        <f>'pure data'!H1753</f>
        <v>1.0416666666666666E-2</v>
      </c>
      <c r="E1753">
        <f>'pure data'!I1753</f>
        <v>3.4</v>
      </c>
      <c r="F1753">
        <f>'pure data'!J1753</f>
        <v>1</v>
      </c>
      <c r="G1753" t="str">
        <f>'pure data'!K1753</f>
        <v>No</v>
      </c>
      <c r="H1753" t="str">
        <f>'pure data'!M1753</f>
        <v>P. Fenou Kengne</v>
      </c>
      <c r="I1753" t="str">
        <f>'pure data'!N1753</f>
        <v>postgraduate</v>
      </c>
      <c r="J1753" t="str">
        <f>'pure data'!O1753</f>
        <v>3D Hubs</v>
      </c>
      <c r="K1753">
        <f>'pure data'!P1753</f>
        <v>511683101</v>
      </c>
      <c r="L1753" t="str">
        <f>'pure data'!Q1753</f>
        <v>(ABS blue)</v>
      </c>
      <c r="M1753" t="str">
        <f>'pure data'!T1753</f>
        <v>yes</v>
      </c>
      <c r="N1753" t="str">
        <f>'pure data'!D1753</f>
        <v>Use</v>
      </c>
      <c r="O1753" t="str">
        <f>'pure data'!E1753 &amp; " " &amp; 'pure data'!F1753</f>
        <v>Joshua Steer 0</v>
      </c>
      <c r="P1753" t="s">
        <v>2130</v>
      </c>
      <c r="Q1753" s="1">
        <f>'pure data'!C1753</f>
        <v>42514.375</v>
      </c>
      <c r="R1753" s="1">
        <f>'pure data'!L1753</f>
        <v>42514.385416666664</v>
      </c>
      <c r="S1753" t="str">
        <f>'pure data'!F1753 &amp; "@soton.ac.uk"</f>
        <v>0@soton.ac.uk</v>
      </c>
      <c r="T1753">
        <f>'pure data'!B1753</f>
        <v>503039</v>
      </c>
      <c r="U1753" t="str">
        <f>'pure data'!R1753</f>
        <v>2016/5</v>
      </c>
      <c r="V1753" t="str">
        <f>'pure data'!M1753</f>
        <v>P. Fenou Kengne</v>
      </c>
    </row>
    <row r="1754" spans="2:22" x14ac:dyDescent="0.2">
      <c r="B1754" t="str">
        <f>'pure data'!A1754</f>
        <v>Printer 26</v>
      </c>
      <c r="C1754">
        <f>'pure data'!G1754</f>
        <v>427471101</v>
      </c>
      <c r="D1754" s="13">
        <f>'pure data'!H1754</f>
        <v>1.7361111111111112E-2</v>
      </c>
      <c r="E1754">
        <f>'pure data'!I1754</f>
        <v>5.0999999999999996</v>
      </c>
      <c r="F1754">
        <f>'pure data'!J1754</f>
        <v>1</v>
      </c>
      <c r="G1754" t="str">
        <f>'pure data'!K1754</f>
        <v>No</v>
      </c>
      <c r="H1754" t="str">
        <f>'pure data'!M1754</f>
        <v>P. Fenou Kengne</v>
      </c>
      <c r="I1754" t="str">
        <f>'pure data'!N1754</f>
        <v>undergraduate</v>
      </c>
      <c r="J1754" t="str">
        <f>'pure data'!O1754</f>
        <v>FEEG2001 - Eurobot 11</v>
      </c>
      <c r="K1754">
        <f>'pure data'!P1754</f>
        <v>510312110</v>
      </c>
      <c r="L1754" t="str">
        <f>'pure data'!Q1754</f>
        <v>(ABS red)</v>
      </c>
      <c r="M1754" t="str">
        <f>'pure data'!T1754</f>
        <v>yes</v>
      </c>
      <c r="N1754" t="str">
        <f>'pure data'!D1754</f>
        <v>Use</v>
      </c>
      <c r="O1754" t="str">
        <f>'pure data'!E1754 &amp; " " &amp; 'pure data'!F1754</f>
        <v>A. A. aa13g14</v>
      </c>
      <c r="P1754" t="s">
        <v>2130</v>
      </c>
      <c r="Q1754" s="1">
        <f>'pure data'!C1754</f>
        <v>42501.375</v>
      </c>
      <c r="R1754" s="1">
        <f>'pure data'!L1754</f>
        <v>42501.392361111109</v>
      </c>
      <c r="S1754" t="str">
        <f>'pure data'!F1754 &amp; "@soton.ac.uk"</f>
        <v>aa13g14@soton.ac.uk</v>
      </c>
      <c r="T1754">
        <f>'pure data'!B1754</f>
        <v>503063</v>
      </c>
      <c r="U1754" t="str">
        <f>'pure data'!R1754</f>
        <v>2016/5</v>
      </c>
      <c r="V1754" t="str">
        <f>'pure data'!M1754</f>
        <v>P. Fenou Kengne</v>
      </c>
    </row>
    <row r="1755" spans="2:22" x14ac:dyDescent="0.2">
      <c r="B1755" t="str">
        <f>'pure data'!A1755</f>
        <v>Printer 29</v>
      </c>
      <c r="C1755">
        <f>'pure data'!G1755</f>
        <v>427072967</v>
      </c>
      <c r="D1755" s="13">
        <f>'pure data'!H1755</f>
        <v>0.13402777777777777</v>
      </c>
      <c r="E1755">
        <f>'pure data'!I1755</f>
        <v>48.3</v>
      </c>
      <c r="F1755">
        <f>'pure data'!J1755</f>
        <v>7.5</v>
      </c>
      <c r="G1755" t="str">
        <f>'pure data'!K1755</f>
        <v>No</v>
      </c>
      <c r="H1755" t="str">
        <f>'pure data'!M1755</f>
        <v>P. Fenou Kengne</v>
      </c>
      <c r="I1755" t="str">
        <f>'pure data'!N1755</f>
        <v>undergraduate</v>
      </c>
      <c r="J1755" t="str">
        <f>'pure data'!O1755</f>
        <v xml:space="preserve">FEEG3003 - IP </v>
      </c>
      <c r="K1755">
        <f>'pure data'!P1755</f>
        <v>510312110</v>
      </c>
      <c r="L1755" t="str">
        <f>'pure data'!Q1755</f>
        <v>(ABS black)</v>
      </c>
      <c r="M1755" t="str">
        <f>'pure data'!T1755</f>
        <v>yes</v>
      </c>
      <c r="N1755" t="str">
        <f>'pure data'!D1755</f>
        <v>Use</v>
      </c>
      <c r="O1755" t="str">
        <f>'pure data'!E1755 &amp; " " &amp; 'pure data'!F1755</f>
        <v>Giorgio Baroni gb2g14</v>
      </c>
      <c r="P1755" t="s">
        <v>2130</v>
      </c>
      <c r="Q1755" s="1">
        <f>'pure data'!C1755</f>
        <v>42495.375</v>
      </c>
      <c r="R1755" s="1">
        <f>'pure data'!L1755</f>
        <v>42495.509027777778</v>
      </c>
      <c r="S1755" t="str">
        <f>'pure data'!F1755 &amp; "@soton.ac.uk"</f>
        <v>gb2g14@soton.ac.uk</v>
      </c>
      <c r="T1755">
        <f>'pure data'!B1755</f>
        <v>508733</v>
      </c>
      <c r="U1755" t="str">
        <f>'pure data'!R1755</f>
        <v>2016/5</v>
      </c>
      <c r="V1755" t="str">
        <f>'pure data'!M1755</f>
        <v>P. Fenou Kengne</v>
      </c>
    </row>
    <row r="1756" spans="2:22" x14ac:dyDescent="0.2">
      <c r="B1756" t="str">
        <f>'pure data'!A1756</f>
        <v>Printer 26</v>
      </c>
      <c r="C1756">
        <f>'pure data'!G1756</f>
        <v>427072967</v>
      </c>
      <c r="D1756" s="13">
        <f>'pure data'!H1756</f>
        <v>0.25138888888888888</v>
      </c>
      <c r="E1756">
        <f>'pure data'!I1756</f>
        <v>84.7</v>
      </c>
      <c r="F1756">
        <f>'pure data'!J1756</f>
        <v>13.5</v>
      </c>
      <c r="G1756" t="str">
        <f>'pure data'!K1756</f>
        <v>No</v>
      </c>
      <c r="H1756" t="str">
        <f>'pure data'!M1756</f>
        <v>P. Fenou Kengne</v>
      </c>
      <c r="I1756" t="str">
        <f>'pure data'!N1756</f>
        <v>undergraduate</v>
      </c>
      <c r="J1756" t="str">
        <f>'pure data'!O1756</f>
        <v xml:space="preserve">FEEG3003 - IP </v>
      </c>
      <c r="K1756">
        <f>'pure data'!P1756</f>
        <v>510312110</v>
      </c>
      <c r="L1756" t="str">
        <f>'pure data'!Q1756</f>
        <v>(ABS red)</v>
      </c>
      <c r="M1756" t="str">
        <f>'pure data'!T1756</f>
        <v>yes</v>
      </c>
      <c r="N1756" t="str">
        <f>'pure data'!D1756</f>
        <v>Use</v>
      </c>
      <c r="O1756" t="str">
        <f>'pure data'!E1756 &amp; " " &amp; 'pure data'!F1756</f>
        <v>Giorgio Baroni gb2g14</v>
      </c>
      <c r="P1756" t="s">
        <v>2130</v>
      </c>
      <c r="Q1756" s="1">
        <f>'pure data'!C1756</f>
        <v>42495.375</v>
      </c>
      <c r="R1756" s="1">
        <f>'pure data'!L1756</f>
        <v>42495.626388888886</v>
      </c>
      <c r="S1756" t="str">
        <f>'pure data'!F1756 &amp; "@soton.ac.uk"</f>
        <v>gb2g14@soton.ac.uk</v>
      </c>
      <c r="T1756">
        <f>'pure data'!B1756</f>
        <v>503063</v>
      </c>
      <c r="U1756" t="str">
        <f>'pure data'!R1756</f>
        <v>2016/5</v>
      </c>
      <c r="V1756" t="str">
        <f>'pure data'!M1756</f>
        <v>P. Fenou Kengne</v>
      </c>
    </row>
    <row r="1757" spans="2:22" x14ac:dyDescent="0.2">
      <c r="B1757" t="str">
        <f>'pure data'!A1757</f>
        <v>Printer 28</v>
      </c>
      <c r="C1757">
        <f>'pure data'!G1757</f>
        <v>426698706</v>
      </c>
      <c r="D1757" s="13">
        <f>'pure data'!H1757</f>
        <v>0.42638888888888887</v>
      </c>
      <c r="E1757">
        <f>'pure data'!I1757</f>
        <v>139.19999999999999</v>
      </c>
      <c r="F1757">
        <f>'pure data'!J1757</f>
        <v>22.5</v>
      </c>
      <c r="G1757" t="str">
        <f>'pure data'!K1757</f>
        <v>No</v>
      </c>
      <c r="H1757" t="str">
        <f>'pure data'!M1757</f>
        <v>P. Fenou Kengne</v>
      </c>
      <c r="I1757" t="str">
        <f>'pure data'!N1757</f>
        <v>undergraduate</v>
      </c>
      <c r="J1757" t="str">
        <f>'pure data'!O1757</f>
        <v>FEEG2001 - UAV 20</v>
      </c>
      <c r="K1757">
        <f>'pure data'!P1757</f>
        <v>510312105</v>
      </c>
      <c r="L1757" t="str">
        <f>'pure data'!Q1757</f>
        <v>(ABS blue)</v>
      </c>
      <c r="M1757" t="str">
        <f>'pure data'!T1757</f>
        <v>yes</v>
      </c>
      <c r="N1757" t="str">
        <f>'pure data'!D1757</f>
        <v>Use</v>
      </c>
      <c r="O1757" t="str">
        <f>'pure data'!E1757 &amp; " " &amp; 'pure data'!F1757</f>
        <v>Sharif Alvis 0</v>
      </c>
      <c r="P1757" t="s">
        <v>2130</v>
      </c>
      <c r="Q1757" s="1">
        <f>'pure data'!C1757</f>
        <v>42495.375</v>
      </c>
      <c r="R1757" s="1">
        <f>'pure data'!L1757</f>
        <v>42495.801388888889</v>
      </c>
      <c r="S1757" t="str">
        <f>'pure data'!F1757 &amp; "@soton.ac.uk"</f>
        <v>0@soton.ac.uk</v>
      </c>
      <c r="T1757">
        <f>'pure data'!B1757</f>
        <v>503090</v>
      </c>
      <c r="U1757" t="str">
        <f>'pure data'!R1757</f>
        <v>2016/5</v>
      </c>
      <c r="V1757" t="str">
        <f>'pure data'!M1757</f>
        <v>P. Fenou Kengne</v>
      </c>
    </row>
    <row r="1758" spans="2:22" x14ac:dyDescent="0.2">
      <c r="B1758" t="str">
        <f>'pure data'!A1758</f>
        <v>Printer 29</v>
      </c>
      <c r="C1758">
        <f>'pure data'!G1758</f>
        <v>427173526</v>
      </c>
      <c r="D1758" s="13">
        <f>'pure data'!H1758</f>
        <v>0.23263888888888887</v>
      </c>
      <c r="E1758">
        <f>'pure data'!I1758</f>
        <v>76.400000000000006</v>
      </c>
      <c r="F1758">
        <f>'pure data'!J1758</f>
        <v>12.5</v>
      </c>
      <c r="G1758" t="str">
        <f>'pure data'!K1758</f>
        <v>No</v>
      </c>
      <c r="H1758" t="str">
        <f>'pure data'!M1758</f>
        <v>P. Fenou Kengne</v>
      </c>
      <c r="I1758" t="str">
        <f>'pure data'!N1758</f>
        <v>undergraduate</v>
      </c>
      <c r="J1758" t="str">
        <f>'pure data'!O1758</f>
        <v>FEEG2001 - Eurobot 10</v>
      </c>
      <c r="K1758">
        <f>'pure data'!P1758</f>
        <v>510312110</v>
      </c>
      <c r="L1758">
        <f>'pure data'!Q1758</f>
        <v>0</v>
      </c>
      <c r="M1758" t="str">
        <f>'pure data'!T1758</f>
        <v>yes</v>
      </c>
      <c r="N1758" t="str">
        <f>'pure data'!D1758</f>
        <v>Use</v>
      </c>
      <c r="O1758" t="str">
        <f>'pure data'!E1758 &amp; " " &amp; 'pure data'!F1758</f>
        <v>Michael Reeson mr9g14</v>
      </c>
      <c r="P1758" t="s">
        <v>2130</v>
      </c>
      <c r="Q1758" s="1">
        <f>'pure data'!C1758</f>
        <v>42491.375</v>
      </c>
      <c r="R1758" s="1">
        <f>'pure data'!L1758</f>
        <v>42491.607638888891</v>
      </c>
      <c r="S1758" t="str">
        <f>'pure data'!F1758 &amp; "@soton.ac.uk"</f>
        <v>mr9g14@soton.ac.uk</v>
      </c>
      <c r="T1758">
        <f>'pure data'!B1758</f>
        <v>508733</v>
      </c>
      <c r="U1758" t="str">
        <f>'pure data'!R1758</f>
        <v>2016/5</v>
      </c>
      <c r="V1758" t="str">
        <f>'pure data'!M1758</f>
        <v>P. Fenou Kengne</v>
      </c>
    </row>
    <row r="1759" spans="2:22" x14ac:dyDescent="0.2">
      <c r="B1759" t="str">
        <f>'pure data'!A1759</f>
        <v>Printer 24</v>
      </c>
      <c r="C1759">
        <f>'pure data'!G1759</f>
        <v>426004801</v>
      </c>
      <c r="D1759" s="13">
        <f>'pure data'!H1759</f>
        <v>0.10555555555555556</v>
      </c>
      <c r="E1759">
        <f>'pure data'!I1759</f>
        <v>36.5</v>
      </c>
      <c r="F1759">
        <f>'pure data'!J1759</f>
        <v>6</v>
      </c>
      <c r="G1759" t="str">
        <f>'pure data'!K1759</f>
        <v>No</v>
      </c>
      <c r="H1759" t="str">
        <f>'pure data'!M1759</f>
        <v>P. Fenou Kengne</v>
      </c>
      <c r="I1759" t="str">
        <f>'pure data'!N1759</f>
        <v>undergraduate</v>
      </c>
      <c r="J1759" t="str">
        <f>'pure data'!O1759</f>
        <v>3D Hubs</v>
      </c>
      <c r="K1759">
        <f>'pure data'!P1759</f>
        <v>510671108</v>
      </c>
      <c r="L1759" t="str">
        <f>'pure data'!Q1759</f>
        <v>(ABS green)</v>
      </c>
      <c r="M1759" t="str">
        <f>'pure data'!T1759</f>
        <v>yes</v>
      </c>
      <c r="N1759" t="str">
        <f>'pure data'!D1759</f>
        <v>Use</v>
      </c>
      <c r="O1759" t="str">
        <f>'pure data'!E1759 &amp; " " &amp; 'pure data'!F1759</f>
        <v>J. M. jm10g13</v>
      </c>
      <c r="P1759" t="s">
        <v>2130</v>
      </c>
      <c r="Q1759" s="1">
        <f>'pure data'!C1759</f>
        <v>42548.375</v>
      </c>
      <c r="R1759" s="1">
        <f>'pure data'!L1759</f>
        <v>42548.480555555558</v>
      </c>
      <c r="S1759" t="str">
        <f>'pure data'!F1759 &amp; "@soton.ac.uk"</f>
        <v>jm10g13@soton.ac.uk</v>
      </c>
      <c r="T1759">
        <f>'pure data'!B1759</f>
        <v>503039</v>
      </c>
      <c r="U1759" t="str">
        <f>'pure data'!R1759</f>
        <v>2016/6</v>
      </c>
      <c r="V1759" t="str">
        <f>'pure data'!M1759</f>
        <v>P. Fenou Kengne</v>
      </c>
    </row>
    <row r="1760" spans="2:22" x14ac:dyDescent="0.2">
      <c r="B1760" t="str">
        <f>'pure data'!A1760</f>
        <v>Printer 24</v>
      </c>
      <c r="C1760">
        <f>'pure data'!G1760</f>
        <v>427228649</v>
      </c>
      <c r="D1760" s="13">
        <f>'pure data'!H1760</f>
        <v>9.1666666666666674E-2</v>
      </c>
      <c r="E1760">
        <f>'pure data'!I1760</f>
        <v>23.8</v>
      </c>
      <c r="F1760">
        <f>'pure data'!J1760</f>
        <v>4.5</v>
      </c>
      <c r="G1760" t="str">
        <f>'pure data'!K1760</f>
        <v>No</v>
      </c>
      <c r="H1760" t="str">
        <f>'pure data'!M1760</f>
        <v>P. Fenou Kengne</v>
      </c>
      <c r="I1760" t="str">
        <f>'pure data'!N1760</f>
        <v>undergraduate</v>
      </c>
      <c r="J1760" t="str">
        <f>'pure data'!O1760</f>
        <v>FEEG2001 - UAV 18</v>
      </c>
      <c r="K1760">
        <f>'pure data'!P1760</f>
        <v>510312110</v>
      </c>
      <c r="L1760" t="str">
        <f>'pure data'!Q1760</f>
        <v>(ABS black)</v>
      </c>
      <c r="M1760" t="str">
        <f>'pure data'!T1760</f>
        <v>yes</v>
      </c>
      <c r="N1760" t="str">
        <f>'pure data'!D1760</f>
        <v>Use</v>
      </c>
      <c r="O1760" t="str">
        <f>'pure data'!E1760 &amp; " " &amp; 'pure data'!F1760</f>
        <v>Mustafa Ozdemir 0</v>
      </c>
      <c r="P1760" t="s">
        <v>2130</v>
      </c>
      <c r="Q1760" s="1">
        <f>'pure data'!C1760</f>
        <v>42548.480555555558</v>
      </c>
      <c r="R1760" s="1">
        <f>'pure data'!L1760</f>
        <v>42548.572222222225</v>
      </c>
      <c r="S1760" t="str">
        <f>'pure data'!F1760 &amp; "@soton.ac.uk"</f>
        <v>0@soton.ac.uk</v>
      </c>
      <c r="T1760">
        <f>'pure data'!B1760</f>
        <v>503039</v>
      </c>
      <c r="U1760" t="str">
        <f>'pure data'!R1760</f>
        <v>2016/6</v>
      </c>
      <c r="V1760" t="str">
        <f>'pure data'!M1760</f>
        <v>P. Fenou Kengne</v>
      </c>
    </row>
    <row r="1761" spans="2:22" x14ac:dyDescent="0.2">
      <c r="B1761" t="str">
        <f>'pure data'!A1761</f>
        <v>Printer 28</v>
      </c>
      <c r="C1761">
        <f>'pure data'!G1761</f>
        <v>228216911</v>
      </c>
      <c r="D1761" s="13">
        <f>'pure data'!H1761</f>
        <v>0.22708333333333333</v>
      </c>
      <c r="E1761">
        <f>'pure data'!I1761</f>
        <v>74.599999999999994</v>
      </c>
      <c r="F1761">
        <f>'pure data'!J1761</f>
        <v>15</v>
      </c>
      <c r="G1761" t="str">
        <f>'pure data'!K1761</f>
        <v>No</v>
      </c>
      <c r="H1761" t="str">
        <f>'pure data'!M1761</f>
        <v>P. Fenou Kengne</v>
      </c>
      <c r="I1761" t="str">
        <f>'pure data'!N1761</f>
        <v>postgraduate</v>
      </c>
      <c r="J1761" t="str">
        <f>'pure data'!O1761</f>
        <v>PhD project</v>
      </c>
      <c r="K1761">
        <f>'pure data'!P1761</f>
        <v>508887101</v>
      </c>
      <c r="L1761" t="str">
        <f>'pure data'!Q1761</f>
        <v>(ABS white)</v>
      </c>
      <c r="M1761" t="str">
        <f>'pure data'!T1761</f>
        <v>yes</v>
      </c>
      <c r="N1761" t="str">
        <f>'pure data'!D1761</f>
        <v>Use</v>
      </c>
      <c r="O1761" t="str">
        <f>'pure data'!E1761 &amp; " " &amp; 'pure data'!F1761</f>
        <v>A. G. ag3e15</v>
      </c>
      <c r="P1761" t="s">
        <v>2130</v>
      </c>
      <c r="Q1761" s="1">
        <f>'pure data'!C1761</f>
        <v>42506.375</v>
      </c>
      <c r="R1761" s="1">
        <f>'pure data'!L1761</f>
        <v>42506.602083333331</v>
      </c>
      <c r="S1761" t="str">
        <f>'pure data'!F1761 &amp; "@soton.ac.uk"</f>
        <v>ag3e15@soton.ac.uk</v>
      </c>
      <c r="T1761">
        <f>'pure data'!B1761</f>
        <v>503090</v>
      </c>
      <c r="U1761" t="str">
        <f>'pure data'!R1761</f>
        <v>2016/5</v>
      </c>
      <c r="V1761" t="str">
        <f>'pure data'!M1761</f>
        <v>P. Fenou Kengne</v>
      </c>
    </row>
    <row r="1762" spans="2:22" x14ac:dyDescent="0.2">
      <c r="B1762" t="str">
        <f>'pure data'!A1762</f>
        <v>Printer 26</v>
      </c>
      <c r="C1762">
        <f>'pure data'!G1762</f>
        <v>226474972</v>
      </c>
      <c r="D1762" s="13">
        <f>'pure data'!H1762</f>
        <v>0.35138888888888892</v>
      </c>
      <c r="E1762">
        <f>'pure data'!I1762</f>
        <v>138</v>
      </c>
      <c r="F1762">
        <f>'pure data'!J1762</f>
        <v>24</v>
      </c>
      <c r="G1762" t="str">
        <f>'pure data'!K1762</f>
        <v>N/A</v>
      </c>
      <c r="H1762" t="str">
        <f>'pure data'!M1762</f>
        <v>P. Fenou Kengne</v>
      </c>
      <c r="I1762" t="str">
        <f>'pure data'!N1762</f>
        <v>postgraduate</v>
      </c>
      <c r="J1762" t="str">
        <f>'pure data'!O1762</f>
        <v>PhD project</v>
      </c>
      <c r="K1762">
        <f>'pure data'!P1762</f>
        <v>515665101</v>
      </c>
      <c r="L1762" t="str">
        <f>'pure data'!Q1762</f>
        <v>(ABS blue)</v>
      </c>
      <c r="M1762" t="str">
        <f>'pure data'!T1762</f>
        <v>yes</v>
      </c>
      <c r="N1762" t="str">
        <f>'pure data'!D1762</f>
        <v>Use</v>
      </c>
      <c r="O1762" t="str">
        <f>'pure data'!E1762 &amp; " " &amp; 'pure data'!F1762</f>
        <v>Jinghua Tang jt7g13</v>
      </c>
      <c r="P1762" t="s">
        <v>2130</v>
      </c>
      <c r="Q1762" s="1">
        <f>'pure data'!C1762</f>
        <v>42600.617361111108</v>
      </c>
      <c r="R1762" s="1">
        <f>'pure data'!L1762</f>
        <v>42600.96875</v>
      </c>
      <c r="S1762" t="str">
        <f>'pure data'!F1762 &amp; "@soton.ac.uk"</f>
        <v>jt7g13@soton.ac.uk</v>
      </c>
      <c r="T1762">
        <f>'pure data'!B1762</f>
        <v>503063</v>
      </c>
      <c r="U1762" t="str">
        <f>'pure data'!R1762</f>
        <v>2016/8</v>
      </c>
      <c r="V1762" t="str">
        <f>'pure data'!M1762</f>
        <v>P. Fenou Kengne</v>
      </c>
    </row>
    <row r="1763" spans="2:22" x14ac:dyDescent="0.2">
      <c r="B1763" t="str">
        <f>'pure data'!A1763</f>
        <v>Printer 26</v>
      </c>
      <c r="C1763">
        <f>'pure data'!G1763</f>
        <v>426202751</v>
      </c>
      <c r="D1763" s="13">
        <f>'pure data'!H1763</f>
        <v>0.21388888888888891</v>
      </c>
      <c r="E1763">
        <f>'pure data'!I1763</f>
        <v>67.099999999999994</v>
      </c>
      <c r="F1763">
        <f>'pure data'!J1763</f>
        <v>11.5</v>
      </c>
      <c r="G1763" t="str">
        <f>'pure data'!K1763</f>
        <v>No</v>
      </c>
      <c r="H1763" t="str">
        <f>'pure data'!M1763</f>
        <v>P. Fenou Kengne</v>
      </c>
      <c r="I1763" t="str">
        <f>'pure data'!N1763</f>
        <v>undergraduate</v>
      </c>
      <c r="J1763" t="str">
        <f>'pure data'!O1763</f>
        <v>3D Hubs</v>
      </c>
      <c r="K1763">
        <f>'pure data'!P1763</f>
        <v>510311126</v>
      </c>
      <c r="L1763" t="str">
        <f>'pure data'!Q1763</f>
        <v>(ABS)</v>
      </c>
      <c r="M1763" t="str">
        <f>'pure data'!T1763</f>
        <v>yes</v>
      </c>
      <c r="N1763" t="str">
        <f>'pure data'!D1763</f>
        <v>Use</v>
      </c>
      <c r="O1763" t="str">
        <f>'pure data'!E1763 &amp; " " &amp; 'pure data'!F1763</f>
        <v>Chin Ho Chan chc3g13</v>
      </c>
      <c r="P1763" t="s">
        <v>2130</v>
      </c>
      <c r="Q1763" s="1">
        <f>'pure data'!C1763</f>
        <v>42599.375</v>
      </c>
      <c r="R1763" s="1">
        <f>'pure data'!L1763</f>
        <v>42599.588888888888</v>
      </c>
      <c r="S1763" t="str">
        <f>'pure data'!F1763 &amp; "@soton.ac.uk"</f>
        <v>chc3g13@soton.ac.uk</v>
      </c>
      <c r="T1763">
        <f>'pure data'!B1763</f>
        <v>503063</v>
      </c>
      <c r="U1763" t="str">
        <f>'pure data'!R1763</f>
        <v>2016/8</v>
      </c>
      <c r="V1763" t="str">
        <f>'pure data'!M1763</f>
        <v>P. Fenou Kengne</v>
      </c>
    </row>
    <row r="1764" spans="2:22" x14ac:dyDescent="0.2">
      <c r="B1764" t="str">
        <f>'pure data'!A1764</f>
        <v>Printer 24</v>
      </c>
      <c r="C1764">
        <f>'pure data'!G1764</f>
        <v>426202751</v>
      </c>
      <c r="D1764" s="13">
        <f>'pure data'!H1764</f>
        <v>1.2152777777777779</v>
      </c>
      <c r="E1764">
        <f>'pure data'!I1764</f>
        <v>385.8</v>
      </c>
      <c r="F1764">
        <f>'pure data'!J1764</f>
        <v>63.5</v>
      </c>
      <c r="G1764" t="str">
        <f>'pure data'!K1764</f>
        <v>No</v>
      </c>
      <c r="H1764" t="str">
        <f>'pure data'!M1764</f>
        <v>P. Fenou Kengne</v>
      </c>
      <c r="I1764" t="str">
        <f>'pure data'!N1764</f>
        <v>undergraduate</v>
      </c>
      <c r="J1764" t="str">
        <f>'pure data'!O1764</f>
        <v>3D Hubs</v>
      </c>
      <c r="K1764">
        <f>'pure data'!P1764</f>
        <v>510311126</v>
      </c>
      <c r="L1764" t="str">
        <f>'pure data'!Q1764</f>
        <v>(ABS)</v>
      </c>
      <c r="M1764" t="str">
        <f>'pure data'!T1764</f>
        <v>yes</v>
      </c>
      <c r="N1764" t="str">
        <f>'pure data'!D1764</f>
        <v>Use</v>
      </c>
      <c r="O1764" t="str">
        <f>'pure data'!E1764 &amp; " " &amp; 'pure data'!F1764</f>
        <v>Chin Ho Chan chc3g13</v>
      </c>
      <c r="P1764" t="s">
        <v>2130</v>
      </c>
      <c r="Q1764" s="1">
        <f>'pure data'!C1764</f>
        <v>42599.375</v>
      </c>
      <c r="R1764" s="1">
        <f>'pure data'!L1764</f>
        <v>42600.590277777781</v>
      </c>
      <c r="S1764" t="str">
        <f>'pure data'!F1764 &amp; "@soton.ac.uk"</f>
        <v>chc3g13@soton.ac.uk</v>
      </c>
      <c r="T1764">
        <f>'pure data'!B1764</f>
        <v>503039</v>
      </c>
      <c r="U1764" t="str">
        <f>'pure data'!R1764</f>
        <v>2016/8</v>
      </c>
      <c r="V1764" t="str">
        <f>'pure data'!M1764</f>
        <v>P. Fenou Kengne</v>
      </c>
    </row>
    <row r="1765" spans="2:22" x14ac:dyDescent="0.2">
      <c r="B1765" t="str">
        <f>'pure data'!A1765</f>
        <v>Printer 24</v>
      </c>
      <c r="C1765">
        <f>'pure data'!G1765</f>
        <v>228182405</v>
      </c>
      <c r="D1765" s="13">
        <f>'pure data'!H1765</f>
        <v>2.4041666666666668</v>
      </c>
      <c r="E1765">
        <f>'pure data'!I1765</f>
        <v>998.5</v>
      </c>
      <c r="F1765">
        <f>'pure data'!J1765</f>
        <v>165.5</v>
      </c>
      <c r="G1765" t="str">
        <f>'pure data'!K1765</f>
        <v>No</v>
      </c>
      <c r="H1765" t="str">
        <f>'pure data'!M1765</f>
        <v>P. Fenou Kengne</v>
      </c>
      <c r="I1765" t="str">
        <f>'pure data'!N1765</f>
        <v>postgraduate</v>
      </c>
      <c r="J1765" t="str">
        <f>'pure data'!O1765</f>
        <v>3D Hubs</v>
      </c>
      <c r="K1765">
        <f>'pure data'!P1765</f>
        <v>502490104</v>
      </c>
      <c r="L1765" t="str">
        <f>'pure data'!Q1765</f>
        <v>(ABS)</v>
      </c>
      <c r="M1765" t="str">
        <f>'pure data'!T1765</f>
        <v>yes</v>
      </c>
      <c r="N1765" t="str">
        <f>'pure data'!D1765</f>
        <v>Use</v>
      </c>
      <c r="O1765" t="str">
        <f>'pure data'!E1765 &amp; " " &amp; 'pure data'!F1765</f>
        <v>J. J. M. jjm1g15</v>
      </c>
      <c r="P1765" t="s">
        <v>2130</v>
      </c>
      <c r="Q1765" s="1">
        <f>'pure data'!C1765</f>
        <v>42563.375</v>
      </c>
      <c r="R1765" s="1">
        <f>'pure data'!L1765</f>
        <v>42565.779166666667</v>
      </c>
      <c r="S1765" t="str">
        <f>'pure data'!F1765 &amp; "@soton.ac.uk"</f>
        <v>jjm1g15@soton.ac.uk</v>
      </c>
      <c r="T1765">
        <f>'pure data'!B1765</f>
        <v>503039</v>
      </c>
      <c r="U1765" t="str">
        <f>'pure data'!R1765</f>
        <v>2016/7</v>
      </c>
      <c r="V1765" t="str">
        <f>'pure data'!M1765</f>
        <v>P. Fenou Kengne</v>
      </c>
    </row>
    <row r="1766" spans="2:22" x14ac:dyDescent="0.2">
      <c r="B1766" t="str">
        <f>'pure data'!A1766</f>
        <v>Printer 28</v>
      </c>
      <c r="C1766">
        <f>'pure data'!G1766</f>
        <v>426745321</v>
      </c>
      <c r="D1766" s="13">
        <f>'pure data'!H1766</f>
        <v>3.8194444444444441E-2</v>
      </c>
      <c r="E1766">
        <f>'pure data'!I1766</f>
        <v>11.8</v>
      </c>
      <c r="F1766">
        <f>'pure data'!J1766</f>
        <v>2</v>
      </c>
      <c r="G1766" t="str">
        <f>'pure data'!K1766</f>
        <v>No</v>
      </c>
      <c r="H1766" t="str">
        <f>'pure data'!M1766</f>
        <v>P. Fenou Kengne</v>
      </c>
      <c r="I1766" t="str">
        <f>'pure data'!N1766</f>
        <v>undergraduate</v>
      </c>
      <c r="J1766" t="str">
        <f>'pure data'!O1766</f>
        <v>3D Hubs</v>
      </c>
      <c r="K1766">
        <f>'pure data'!P1766</f>
        <v>515667101</v>
      </c>
      <c r="L1766" t="str">
        <f>'pure data'!Q1766</f>
        <v>(ABS)</v>
      </c>
      <c r="M1766" t="str">
        <f>'pure data'!T1766</f>
        <v>yes</v>
      </c>
      <c r="N1766" t="str">
        <f>'pure data'!D1766</f>
        <v>Use</v>
      </c>
      <c r="O1766" t="str">
        <f>'pure data'!E1766 &amp; " " &amp; 'pure data'!F1766</f>
        <v>J. H. G. jhg30g14</v>
      </c>
      <c r="P1766" t="s">
        <v>2130</v>
      </c>
      <c r="Q1766" s="1">
        <f>'pure data'!C1766</f>
        <v>42562.375</v>
      </c>
      <c r="R1766" s="1">
        <f>'pure data'!L1766</f>
        <v>42562.413194444445</v>
      </c>
      <c r="S1766" t="str">
        <f>'pure data'!F1766 &amp; "@soton.ac.uk"</f>
        <v>jhg30g14@soton.ac.uk</v>
      </c>
      <c r="T1766">
        <f>'pure data'!B1766</f>
        <v>503090</v>
      </c>
      <c r="U1766" t="str">
        <f>'pure data'!R1766</f>
        <v>2016/7</v>
      </c>
      <c r="V1766" t="str">
        <f>'pure data'!M1766</f>
        <v>P. Fenou Kengne</v>
      </c>
    </row>
    <row r="1767" spans="2:22" x14ac:dyDescent="0.2">
      <c r="B1767" t="str">
        <f>'pure data'!A1767</f>
        <v>Printer 24</v>
      </c>
      <c r="C1767">
        <f>'pure data'!G1767</f>
        <v>426288117</v>
      </c>
      <c r="D1767" s="13">
        <f>'pure data'!H1767</f>
        <v>7.6388888888888886E-3</v>
      </c>
      <c r="E1767">
        <f>'pure data'!I1767</f>
        <v>2.4</v>
      </c>
      <c r="F1767">
        <f>'pure data'!J1767</f>
        <v>0.5</v>
      </c>
      <c r="G1767" t="str">
        <f>'pure data'!K1767</f>
        <v>No</v>
      </c>
      <c r="H1767" t="str">
        <f>'pure data'!M1767</f>
        <v>P. Fenou Kengne</v>
      </c>
      <c r="I1767" t="str">
        <f>'pure data'!N1767</f>
        <v>undergraduate</v>
      </c>
      <c r="J1767" t="str">
        <f>'pure data'!O1767</f>
        <v>3D Hubs</v>
      </c>
      <c r="K1767">
        <f>'pure data'!P1767</f>
        <v>510672104</v>
      </c>
      <c r="L1767" t="str">
        <f>'pure data'!Q1767</f>
        <v>(ABS red)</v>
      </c>
      <c r="M1767" t="str">
        <f>'pure data'!T1767</f>
        <v>yes</v>
      </c>
      <c r="N1767" t="str">
        <f>'pure data'!D1767</f>
        <v>Use</v>
      </c>
      <c r="O1767" t="str">
        <f>'pure data'!E1767 &amp; " " &amp; 'pure data'!F1767</f>
        <v>Gary Goh jm15g12</v>
      </c>
      <c r="P1767" t="s">
        <v>2130</v>
      </c>
      <c r="Q1767" s="1">
        <f>'pure data'!C1767</f>
        <v>42584.375</v>
      </c>
      <c r="R1767" s="1">
        <f>'pure data'!L1767</f>
        <v>42584.382638888892</v>
      </c>
      <c r="S1767" t="str">
        <f>'pure data'!F1767 &amp; "@soton.ac.uk"</f>
        <v>jm15g12@soton.ac.uk</v>
      </c>
      <c r="T1767">
        <f>'pure data'!B1767</f>
        <v>503039</v>
      </c>
      <c r="U1767" t="str">
        <f>'pure data'!R1767</f>
        <v>2016/8</v>
      </c>
      <c r="V1767" t="str">
        <f>'pure data'!M1767</f>
        <v>P. Fenou Kengne</v>
      </c>
    </row>
    <row r="1768" spans="2:22" x14ac:dyDescent="0.2">
      <c r="B1768" t="str">
        <f>'pure data'!A1768</f>
        <v>Printer 22</v>
      </c>
      <c r="C1768">
        <f>'pure data'!G1768</f>
        <v>425300369</v>
      </c>
      <c r="D1768" s="13">
        <f>'pure data'!H1768</f>
        <v>0.2673611111111111</v>
      </c>
      <c r="E1768">
        <f>'pure data'!I1768</f>
        <v>66.8</v>
      </c>
      <c r="F1768">
        <f>'pure data'!J1768</f>
        <v>13</v>
      </c>
      <c r="G1768" t="str">
        <f>'pure data'!K1768</f>
        <v>No</v>
      </c>
      <c r="H1768" t="str">
        <f>'pure data'!M1768</f>
        <v>P. Fenou Kengne</v>
      </c>
      <c r="I1768" t="str">
        <f>'pure data'!N1768</f>
        <v>undergraduate</v>
      </c>
      <c r="J1768" t="str">
        <f>'pure data'!O1768</f>
        <v>3D Hubs</v>
      </c>
      <c r="K1768">
        <f>'pure data'!P1768</f>
        <v>510312105</v>
      </c>
      <c r="L1768">
        <f>'pure data'!Q1768</f>
        <v>0</v>
      </c>
      <c r="M1768" t="str">
        <f>'pure data'!T1768</f>
        <v>yes</v>
      </c>
      <c r="N1768" t="str">
        <f>'pure data'!D1768</f>
        <v>Use</v>
      </c>
      <c r="O1768" t="str">
        <f>'pure data'!E1768 &amp; " " &amp; 'pure data'!F1768</f>
        <v>Radovan Gallo rg2g12</v>
      </c>
      <c r="P1768" t="s">
        <v>2130</v>
      </c>
      <c r="Q1768" s="1">
        <f>'pure data'!C1768</f>
        <v>42584.375</v>
      </c>
      <c r="R1768" s="1">
        <f>'pure data'!L1768</f>
        <v>42584.642361111109</v>
      </c>
      <c r="S1768" t="str">
        <f>'pure data'!F1768 &amp; "@soton.ac.uk"</f>
        <v>rg2g12@soton.ac.uk</v>
      </c>
      <c r="T1768">
        <f>'pure data'!B1768</f>
        <v>84047</v>
      </c>
      <c r="U1768" t="str">
        <f>'pure data'!R1768</f>
        <v>2016/8</v>
      </c>
      <c r="V1768" t="str">
        <f>'pure data'!M1768</f>
        <v>P. Fenou Kengne</v>
      </c>
    </row>
    <row r="1769" spans="2:22" x14ac:dyDescent="0.2">
      <c r="B1769" t="str">
        <f>'pure data'!A1769</f>
        <v>Printer 24</v>
      </c>
      <c r="C1769">
        <f>'pure data'!G1769</f>
        <v>12699109</v>
      </c>
      <c r="D1769" s="13">
        <f>'pure data'!H1769</f>
        <v>3.4722222222222224E-2</v>
      </c>
      <c r="E1769">
        <f>'pure data'!I1769</f>
        <v>9.1999999999999993</v>
      </c>
      <c r="F1769">
        <f>'pure data'!J1769</f>
        <v>3</v>
      </c>
      <c r="G1769" t="str">
        <f>'pure data'!K1769</f>
        <v>No</v>
      </c>
      <c r="H1769" t="str">
        <f>'pure data'!M1769</f>
        <v>P. Fenou Kengne</v>
      </c>
      <c r="I1769" t="str">
        <f>'pure data'!N1769</f>
        <v>staff</v>
      </c>
      <c r="J1769" t="str">
        <f>'pure data'!O1769</f>
        <v>3D Hubs</v>
      </c>
      <c r="K1769">
        <f>'pure data'!P1769</f>
        <v>515549101</v>
      </c>
      <c r="L1769" t="str">
        <f>'pure data'!Q1769</f>
        <v>(ABS)</v>
      </c>
      <c r="M1769" t="str">
        <f>'pure data'!T1769</f>
        <v>yes</v>
      </c>
      <c r="N1769" t="str">
        <f>'pure data'!D1769</f>
        <v>Use</v>
      </c>
      <c r="O1769" t="str">
        <f>'pure data'!E1769 &amp; " " &amp; 'pure data'!F1769</f>
        <v>Markus Müller mfmt</v>
      </c>
      <c r="P1769" t="s">
        <v>2130</v>
      </c>
      <c r="Q1769" s="1">
        <f>'pure data'!C1769</f>
        <v>42598.375</v>
      </c>
      <c r="R1769" s="1">
        <f>'pure data'!L1769</f>
        <v>42598.409722222219</v>
      </c>
      <c r="S1769" t="str">
        <f>'pure data'!F1769 &amp; "@soton.ac.uk"</f>
        <v>mfmt@soton.ac.uk</v>
      </c>
      <c r="T1769">
        <f>'pure data'!B1769</f>
        <v>503039</v>
      </c>
      <c r="U1769" t="str">
        <f>'pure data'!R1769</f>
        <v>2016/8</v>
      </c>
      <c r="V1769" t="str">
        <f>'pure data'!M1769</f>
        <v>P. Fenou Kengne</v>
      </c>
    </row>
    <row r="1770" spans="2:22" x14ac:dyDescent="0.2">
      <c r="B1770" t="str">
        <f>'pure data'!A1770</f>
        <v>Printer 28</v>
      </c>
      <c r="C1770">
        <f>'pure data'!G1770</f>
        <v>225360574</v>
      </c>
      <c r="D1770" s="13">
        <f>'pure data'!H1770</f>
        <v>0.7319444444444444</v>
      </c>
      <c r="E1770">
        <f>'pure data'!I1770</f>
        <v>272.60000000000002</v>
      </c>
      <c r="F1770">
        <f>'pure data'!J1770</f>
        <v>49</v>
      </c>
      <c r="G1770" t="str">
        <f>'pure data'!K1770</f>
        <v>No</v>
      </c>
      <c r="H1770" t="str">
        <f>'pure data'!M1770</f>
        <v>P. Fenou Kengne</v>
      </c>
      <c r="I1770" t="str">
        <f>'pure data'!N1770</f>
        <v>postgraduate</v>
      </c>
      <c r="J1770" t="str">
        <f>'pure data'!O1770</f>
        <v>3D Hubs</v>
      </c>
      <c r="K1770">
        <f>'pure data'!P1770</f>
        <v>510672104</v>
      </c>
      <c r="L1770" t="str">
        <f>'pure data'!Q1770</f>
        <v>(ABS)</v>
      </c>
      <c r="M1770" t="str">
        <f>'pure data'!T1770</f>
        <v>yes</v>
      </c>
      <c r="N1770" t="str">
        <f>'pure data'!D1770</f>
        <v>Use</v>
      </c>
      <c r="O1770" t="str">
        <f>'pure data'!E1770 &amp; " " &amp; 'pure data'!F1770</f>
        <v>Josh Mills jm15g12</v>
      </c>
      <c r="P1770" t="s">
        <v>2130</v>
      </c>
      <c r="Q1770" s="1">
        <f>'pure data'!C1770</f>
        <v>42587.942361111112</v>
      </c>
      <c r="R1770" s="1">
        <f>'pure data'!L1770</f>
        <v>42588.674305555556</v>
      </c>
      <c r="S1770" t="str">
        <f>'pure data'!F1770 &amp; "@soton.ac.uk"</f>
        <v>jm15g12@soton.ac.uk</v>
      </c>
      <c r="T1770">
        <f>'pure data'!B1770</f>
        <v>503090</v>
      </c>
      <c r="U1770" t="str">
        <f>'pure data'!R1770</f>
        <v>2016/8</v>
      </c>
      <c r="V1770" t="str">
        <f>'pure data'!M1770</f>
        <v>P. Fenou Kengne</v>
      </c>
    </row>
    <row r="1771" spans="2:22" x14ac:dyDescent="0.2">
      <c r="B1771" t="str">
        <f>'pure data'!A1771</f>
        <v>Printer 22</v>
      </c>
      <c r="C1771">
        <f>'pure data'!G1771</f>
        <v>226711125</v>
      </c>
      <c r="D1771" s="13">
        <f>'pure data'!H1771</f>
        <v>2.7777777777777776E-2</v>
      </c>
      <c r="E1771">
        <f>'pure data'!I1771</f>
        <v>7.4</v>
      </c>
      <c r="F1771">
        <f>'pure data'!J1771</f>
        <v>2</v>
      </c>
      <c r="G1771" t="str">
        <f>'pure data'!K1771</f>
        <v>No</v>
      </c>
      <c r="H1771" t="str">
        <f>'pure data'!M1771</f>
        <v>P. Fenou Kengne</v>
      </c>
      <c r="I1771" t="str">
        <f>'pure data'!N1771</f>
        <v>postgraduate</v>
      </c>
      <c r="J1771" t="str">
        <f>'pure data'!O1771</f>
        <v>3D Hubs</v>
      </c>
      <c r="K1771">
        <f>'pure data'!P1771</f>
        <v>508470102</v>
      </c>
      <c r="L1771" t="str">
        <f>'pure data'!Q1771</f>
        <v>(ABS)</v>
      </c>
      <c r="M1771" t="str">
        <f>'pure data'!T1771</f>
        <v>yes</v>
      </c>
      <c r="N1771" t="str">
        <f>'pure data'!D1771</f>
        <v>Use</v>
      </c>
      <c r="O1771" t="str">
        <f>'pure data'!E1771 &amp; " " &amp; 'pure data'!F1771</f>
        <v>J. C. Taylor 0</v>
      </c>
      <c r="P1771" t="s">
        <v>2130</v>
      </c>
      <c r="Q1771" s="1">
        <f>'pure data'!C1771</f>
        <v>42592.375</v>
      </c>
      <c r="R1771" s="1">
        <f>'pure data'!L1771</f>
        <v>42592.402777777781</v>
      </c>
      <c r="S1771" t="str">
        <f>'pure data'!F1771 &amp; "@soton.ac.uk"</f>
        <v>0@soton.ac.uk</v>
      </c>
      <c r="T1771">
        <f>'pure data'!B1771</f>
        <v>84047</v>
      </c>
      <c r="U1771" t="str">
        <f>'pure data'!R1771</f>
        <v>2016/8</v>
      </c>
      <c r="V1771" t="str">
        <f>'pure data'!M1771</f>
        <v>P. Fenou Kengne</v>
      </c>
    </row>
    <row r="1772" spans="2:22" x14ac:dyDescent="0.2">
      <c r="B1772" t="str">
        <f>'pure data'!A1772</f>
        <v>Printer 28</v>
      </c>
      <c r="C1772">
        <f>'pure data'!G1772</f>
        <v>428177738</v>
      </c>
      <c r="D1772" s="13">
        <f>'pure data'!H1772</f>
        <v>4.4444444444444446E-2</v>
      </c>
      <c r="E1772">
        <f>'pure data'!I1772</f>
        <v>15.7</v>
      </c>
      <c r="F1772">
        <f>'pure data'!J1772</f>
        <v>2.5</v>
      </c>
      <c r="G1772" t="str">
        <f>'pure data'!K1772</f>
        <v>No</v>
      </c>
      <c r="H1772" t="str">
        <f>'pure data'!M1772</f>
        <v>P. Fenou Kengne</v>
      </c>
      <c r="I1772" t="str">
        <f>'pure data'!N1772</f>
        <v>undergraduate</v>
      </c>
      <c r="J1772" t="str">
        <f>'pure data'!O1772</f>
        <v>3D Hubs</v>
      </c>
      <c r="K1772">
        <f>'pure data'!P1772</f>
        <v>510672109</v>
      </c>
      <c r="L1772" t="str">
        <f>'pure data'!Q1772</f>
        <v>(ABS)</v>
      </c>
      <c r="M1772" t="str">
        <f>'pure data'!T1772</f>
        <v>yes</v>
      </c>
      <c r="N1772" t="str">
        <f>'pure data'!D1772</f>
        <v>Use</v>
      </c>
      <c r="O1772" t="str">
        <f>'pure data'!E1772 &amp; " " &amp; 'pure data'!F1772</f>
        <v>C. F. cf6g15</v>
      </c>
      <c r="P1772" t="s">
        <v>2130</v>
      </c>
      <c r="Q1772" s="1">
        <f>'pure data'!C1772</f>
        <v>42587.270833333336</v>
      </c>
      <c r="R1772" s="1">
        <f>'pure data'!L1772</f>
        <v>42587.31527777778</v>
      </c>
      <c r="S1772" t="str">
        <f>'pure data'!F1772 &amp; "@soton.ac.uk"</f>
        <v>cf6g15@soton.ac.uk</v>
      </c>
      <c r="T1772">
        <f>'pure data'!B1772</f>
        <v>503090</v>
      </c>
      <c r="U1772" t="str">
        <f>'pure data'!R1772</f>
        <v>2016/8</v>
      </c>
      <c r="V1772" t="str">
        <f>'pure data'!M1772</f>
        <v>P. Fenou Kengne</v>
      </c>
    </row>
    <row r="1773" spans="2:22" x14ac:dyDescent="0.2">
      <c r="B1773" t="str">
        <f>'pure data'!A1773</f>
        <v>Printer 28</v>
      </c>
      <c r="C1773">
        <f>'pure data'!G1773</f>
        <v>228101782</v>
      </c>
      <c r="D1773" s="13">
        <f>'pure data'!H1773</f>
        <v>0.62708333333333333</v>
      </c>
      <c r="E1773">
        <f>'pure data'!I1773</f>
        <v>245.2</v>
      </c>
      <c r="F1773">
        <f>'pure data'!J1773</f>
        <v>42.5</v>
      </c>
      <c r="G1773" t="str">
        <f>'pure data'!K1773</f>
        <v>No</v>
      </c>
      <c r="H1773" t="str">
        <f>'pure data'!M1773</f>
        <v>P. Fenou Kengne</v>
      </c>
      <c r="I1773" t="str">
        <f>'pure data'!N1773</f>
        <v>postgraduate</v>
      </c>
      <c r="J1773" t="str">
        <f>'pure data'!O1773</f>
        <v>3D Hubs</v>
      </c>
      <c r="K1773">
        <f>'pure data'!P1773</f>
        <v>510672104</v>
      </c>
      <c r="L1773" t="str">
        <f>'pure data'!Q1773</f>
        <v>(ABS)</v>
      </c>
      <c r="M1773" t="str">
        <f>'pure data'!T1773</f>
        <v>yes</v>
      </c>
      <c r="N1773" t="str">
        <f>'pure data'!D1773</f>
        <v>Use</v>
      </c>
      <c r="O1773" t="str">
        <f>'pure data'!E1773 &amp; " " &amp; 'pure data'!F1773</f>
        <v>S. S. ss6e15</v>
      </c>
      <c r="P1773" t="s">
        <v>2130</v>
      </c>
      <c r="Q1773" s="1">
        <f>'pure data'!C1773</f>
        <v>42587.31527777778</v>
      </c>
      <c r="R1773" s="1">
        <f>'pure data'!L1773</f>
        <v>42587.942361111112</v>
      </c>
      <c r="S1773" t="str">
        <f>'pure data'!F1773 &amp; "@soton.ac.uk"</f>
        <v>ss6e15@soton.ac.uk</v>
      </c>
      <c r="T1773">
        <f>'pure data'!B1773</f>
        <v>503090</v>
      </c>
      <c r="U1773" t="str">
        <f>'pure data'!R1773</f>
        <v>2016/8</v>
      </c>
      <c r="V1773" t="str">
        <f>'pure data'!M1773</f>
        <v>P. Fenou Kengne</v>
      </c>
    </row>
    <row r="1774" spans="2:22" x14ac:dyDescent="0.2">
      <c r="B1774" t="str">
        <f>'pure data'!A1774</f>
        <v>Printer 26</v>
      </c>
      <c r="C1774">
        <f>'pure data'!G1774</f>
        <v>12724596</v>
      </c>
      <c r="D1774" s="13">
        <f>'pure data'!H1774</f>
        <v>0.41319444444444442</v>
      </c>
      <c r="E1774">
        <f>'pure data'!I1774</f>
        <v>150</v>
      </c>
      <c r="F1774">
        <f>'pure data'!J1774</f>
        <v>37.5</v>
      </c>
      <c r="G1774" t="str">
        <f>'pure data'!K1774</f>
        <v>No</v>
      </c>
      <c r="H1774" t="str">
        <f>'pure data'!M1774</f>
        <v>P. Fenou Kengne</v>
      </c>
      <c r="I1774" t="str">
        <f>'pure data'!N1774</f>
        <v>staff</v>
      </c>
      <c r="J1774" t="str">
        <f>'pure data'!O1774</f>
        <v>3D Hubs</v>
      </c>
      <c r="K1774">
        <f>'pure data'!P1774</f>
        <v>511260112</v>
      </c>
      <c r="L1774" t="str">
        <f>'pure data'!Q1774</f>
        <v>(ABS)</v>
      </c>
      <c r="M1774" t="str">
        <f>'pure data'!T1774</f>
        <v>yes</v>
      </c>
      <c r="N1774" t="str">
        <f>'pure data'!D1774</f>
        <v>Use</v>
      </c>
      <c r="O1774" t="str">
        <f>'pure data'!E1774 &amp; " " &amp; 'pure data'!F1774</f>
        <v>G. K. Jankee 0</v>
      </c>
      <c r="P1774" t="s">
        <v>2130</v>
      </c>
      <c r="Q1774" s="1">
        <f>'pure data'!C1774</f>
        <v>42587.375</v>
      </c>
      <c r="R1774" s="1">
        <f>'pure data'!L1774</f>
        <v>42587.788194444445</v>
      </c>
      <c r="S1774" t="str">
        <f>'pure data'!F1774 &amp; "@soton.ac.uk"</f>
        <v>0@soton.ac.uk</v>
      </c>
      <c r="T1774">
        <f>'pure data'!B1774</f>
        <v>503063</v>
      </c>
      <c r="U1774" t="str">
        <f>'pure data'!R1774</f>
        <v>2016/8</v>
      </c>
      <c r="V1774" t="str">
        <f>'pure data'!M1774</f>
        <v>P. Fenou Kengne</v>
      </c>
    </row>
    <row r="1775" spans="2:22" x14ac:dyDescent="0.2">
      <c r="B1775" t="str">
        <f>'pure data'!A1775</f>
        <v>Printer 28</v>
      </c>
      <c r="C1775">
        <f>'pure data'!G1775</f>
        <v>428190343</v>
      </c>
      <c r="D1775" s="13">
        <f>'pure data'!H1775</f>
        <v>0.68680555555555556</v>
      </c>
      <c r="E1775">
        <f>'pure data'!I1775</f>
        <v>211.1</v>
      </c>
      <c r="F1775">
        <f>'pure data'!J1775</f>
        <v>35.5</v>
      </c>
      <c r="G1775" t="str">
        <f>'pure data'!K1775</f>
        <v>No</v>
      </c>
      <c r="H1775" t="str">
        <f>'pure data'!M1775</f>
        <v>P. Fenou Kengne</v>
      </c>
      <c r="I1775" t="str">
        <f>'pure data'!N1775</f>
        <v>undergraduate</v>
      </c>
      <c r="J1775" t="str">
        <f>'pure data'!O1775</f>
        <v>3D Hubs</v>
      </c>
      <c r="K1775">
        <f>'pure data'!P1775</f>
        <v>510672104</v>
      </c>
      <c r="L1775" t="str">
        <f>'pure data'!Q1775</f>
        <v>(ABS)</v>
      </c>
      <c r="M1775" t="str">
        <f>'pure data'!T1775</f>
        <v>yes</v>
      </c>
      <c r="N1775" t="str">
        <f>'pure data'!D1775</f>
        <v>Use</v>
      </c>
      <c r="O1775" t="str">
        <f>'pure data'!E1775 &amp; " " &amp; 'pure data'!F1775</f>
        <v>Cyril Jacques 0</v>
      </c>
      <c r="P1775" t="s">
        <v>2130</v>
      </c>
      <c r="Q1775" s="1">
        <f>'pure data'!C1775</f>
        <v>42598.375</v>
      </c>
      <c r="R1775" s="1">
        <f>'pure data'!L1775</f>
        <v>42599.061805555553</v>
      </c>
      <c r="S1775" t="str">
        <f>'pure data'!F1775 &amp; "@soton.ac.uk"</f>
        <v>0@soton.ac.uk</v>
      </c>
      <c r="T1775">
        <f>'pure data'!B1775</f>
        <v>503090</v>
      </c>
      <c r="U1775" t="str">
        <f>'pure data'!R1775</f>
        <v>2016/8</v>
      </c>
      <c r="V1775" t="str">
        <f>'pure data'!M1775</f>
        <v>P. Fenou Kengne</v>
      </c>
    </row>
    <row r="1776" spans="2:22" x14ac:dyDescent="0.2">
      <c r="B1776" t="str">
        <f>'pure data'!A1776</f>
        <v>Printer 20</v>
      </c>
      <c r="C1776">
        <f>'pure data'!G1776</f>
        <v>426915197</v>
      </c>
      <c r="D1776" s="13">
        <f>'pure data'!H1776</f>
        <v>2.1527777777777781E-2</v>
      </c>
      <c r="E1776">
        <f>'pure data'!I1776</f>
        <v>6.2</v>
      </c>
      <c r="F1776">
        <f>'pure data'!J1776</f>
        <v>1.5</v>
      </c>
      <c r="G1776" t="str">
        <f>'pure data'!K1776</f>
        <v>No</v>
      </c>
      <c r="H1776" t="str">
        <f>'pure data'!M1776</f>
        <v>F. Xie</v>
      </c>
      <c r="I1776" t="str">
        <f>'pure data'!N1776</f>
        <v>undergraduate</v>
      </c>
      <c r="J1776" t="str">
        <f>'pure data'!O1776</f>
        <v>FEEG3001 - IP - 4D printing with SMP</v>
      </c>
      <c r="K1776">
        <f>'pure data'!P1776</f>
        <v>510671104</v>
      </c>
      <c r="L1776" t="str">
        <f>'pure data'!Q1776</f>
        <v>(PLA light green)</v>
      </c>
      <c r="M1776" t="str">
        <f>'pure data'!T1776</f>
        <v>yes</v>
      </c>
      <c r="N1776" t="str">
        <f>'pure data'!D1776</f>
        <v>Use</v>
      </c>
      <c r="O1776" t="str">
        <f>'pure data'!E1776 &amp; " " &amp; 'pure data'!F1776</f>
        <v>M. J. W. mjw1g14</v>
      </c>
      <c r="P1776" t="s">
        <v>2130</v>
      </c>
      <c r="Q1776" s="1">
        <f>'pure data'!C1776</f>
        <v>42669.375</v>
      </c>
      <c r="R1776" s="1">
        <f>'pure data'!L1776</f>
        <v>42669.396527777775</v>
      </c>
      <c r="S1776" t="str">
        <f>'pure data'!F1776 &amp; "@soton.ac.uk"</f>
        <v>mjw1g14@soton.ac.uk</v>
      </c>
      <c r="T1776">
        <f>'pure data'!B1776</f>
        <v>84097</v>
      </c>
      <c r="U1776" t="str">
        <f>'pure data'!R1776</f>
        <v>2016/10</v>
      </c>
      <c r="V1776" t="str">
        <f>'pure data'!M1776</f>
        <v>F. Xie</v>
      </c>
    </row>
    <row r="1777" spans="2:22" x14ac:dyDescent="0.2">
      <c r="B1777" t="str">
        <f>'pure data'!A1777</f>
        <v>Printer 22</v>
      </c>
      <c r="C1777">
        <f>'pure data'!G1777</f>
        <v>226538571</v>
      </c>
      <c r="D1777" s="13">
        <f>'pure data'!H1777</f>
        <v>5.2777777777777778E-2</v>
      </c>
      <c r="E1777">
        <f>'pure data'!I1777</f>
        <v>15.1</v>
      </c>
      <c r="F1777">
        <f>'pure data'!J1777</f>
        <v>3.5</v>
      </c>
      <c r="G1777" t="str">
        <f>'pure data'!K1777</f>
        <v>No</v>
      </c>
      <c r="H1777" t="str">
        <f>'pure data'!M1777</f>
        <v>K. Crawford</v>
      </c>
      <c r="I1777" t="str">
        <f>'pure data'!N1777</f>
        <v>postgraduate</v>
      </c>
      <c r="J1777" t="str">
        <f>'pure data'!O1777</f>
        <v>PhD project</v>
      </c>
      <c r="K1777">
        <f>'pure data'!P1777</f>
        <v>16356101</v>
      </c>
      <c r="L1777" t="str">
        <f>'pure data'!Q1777</f>
        <v>SC. Wang (ABS white)</v>
      </c>
      <c r="M1777" t="str">
        <f>'pure data'!T1777</f>
        <v>yes</v>
      </c>
      <c r="N1777" t="str">
        <f>'pure data'!D1777</f>
        <v>Use</v>
      </c>
      <c r="O1777" t="str">
        <f>'pure data'!E1777 &amp; " " &amp; 'pure data'!F1777</f>
        <v>N. Z. nz5g13</v>
      </c>
      <c r="P1777" t="s">
        <v>2130</v>
      </c>
      <c r="Q1777" s="1">
        <f>'pure data'!C1777</f>
        <v>42669.375</v>
      </c>
      <c r="R1777" s="1">
        <f>'pure data'!L1777</f>
        <v>42669.427777777775</v>
      </c>
      <c r="S1777" t="str">
        <f>'pure data'!F1777 &amp; "@soton.ac.uk"</f>
        <v>nz5g13@soton.ac.uk</v>
      </c>
      <c r="T1777">
        <f>'pure data'!B1777</f>
        <v>84047</v>
      </c>
      <c r="U1777" t="str">
        <f>'pure data'!R1777</f>
        <v>2016/10</v>
      </c>
      <c r="V1777" t="str">
        <f>'pure data'!M1777</f>
        <v>K. Crawford</v>
      </c>
    </row>
    <row r="1778" spans="2:22" x14ac:dyDescent="0.2">
      <c r="B1778" t="str">
        <f>'pure data'!A1778</f>
        <v>Printer 28</v>
      </c>
      <c r="C1778">
        <f>'pure data'!G1778</f>
        <v>228216911</v>
      </c>
      <c r="D1778" s="13">
        <f>'pure data'!H1778</f>
        <v>0.24374999999999999</v>
      </c>
      <c r="E1778">
        <f>'pure data'!I1778</f>
        <v>35.700000000000003</v>
      </c>
      <c r="F1778">
        <f>'pure data'!J1778</f>
        <v>13.5</v>
      </c>
      <c r="G1778" t="str">
        <f>'pure data'!K1778</f>
        <v>N/A</v>
      </c>
      <c r="H1778" t="str">
        <f>'pure data'!M1778</f>
        <v>A. Grammatikopoulos</v>
      </c>
      <c r="I1778" t="str">
        <f>'pure data'!N1778</f>
        <v>postgraduate</v>
      </c>
      <c r="J1778" t="str">
        <f>'pure data'!O1778</f>
        <v>replacement head for up box</v>
      </c>
      <c r="K1778">
        <f>'pure data'!P1778</f>
        <v>515665101</v>
      </c>
      <c r="L1778" t="str">
        <f>'pure data'!Q1778</f>
        <v>(ABS black)</v>
      </c>
      <c r="M1778" t="str">
        <f>'pure data'!T1778</f>
        <v>yes</v>
      </c>
      <c r="N1778" t="str">
        <f>'pure data'!D1778</f>
        <v>Use</v>
      </c>
      <c r="O1778" t="str">
        <f>'pure data'!E1778 &amp; " " &amp; 'pure data'!F1778</f>
        <v>A. G. ag3e15</v>
      </c>
      <c r="P1778" t="s">
        <v>2130</v>
      </c>
      <c r="Q1778" s="1">
        <f>'pure data'!C1778</f>
        <v>42676.375</v>
      </c>
      <c r="R1778" s="1">
        <f>'pure data'!L1778</f>
        <v>42676.618750000001</v>
      </c>
      <c r="S1778" t="str">
        <f>'pure data'!F1778 &amp; "@soton.ac.uk"</f>
        <v>ag3e15@soton.ac.uk</v>
      </c>
      <c r="T1778">
        <f>'pure data'!B1778</f>
        <v>503090</v>
      </c>
      <c r="U1778" t="str">
        <f>'pure data'!R1778</f>
        <v>2016/11</v>
      </c>
      <c r="V1778" t="str">
        <f>'pure data'!M1778</f>
        <v>A. Grammatikopoulos</v>
      </c>
    </row>
    <row r="1779" spans="2:22" x14ac:dyDescent="0.2">
      <c r="B1779" t="str">
        <f>'pure data'!A1779</f>
        <v>Printer 31</v>
      </c>
      <c r="C1779">
        <f>'pure data'!G1779</f>
        <v>226403633</v>
      </c>
      <c r="D1779" s="13">
        <f>'pure data'!H1779</f>
        <v>0.13541666666666666</v>
      </c>
      <c r="E1779">
        <f>'pure data'!I1779</f>
        <v>43.3</v>
      </c>
      <c r="F1779">
        <f>'pure data'!J1779</f>
        <v>9</v>
      </c>
      <c r="G1779" t="str">
        <f>'pure data'!K1779</f>
        <v>N/A</v>
      </c>
      <c r="H1779" t="str">
        <f>'pure data'!M1779</f>
        <v>K. Crawford</v>
      </c>
      <c r="I1779" t="str">
        <f>'pure data'!N1779</f>
        <v>postgraduate</v>
      </c>
      <c r="J1779" t="str">
        <f>'pure data'!O1779</f>
        <v>training</v>
      </c>
      <c r="K1779">
        <f>'pure data'!P1779</f>
        <v>515665101</v>
      </c>
      <c r="L1779">
        <f>'pure data'!Q1779</f>
        <v>0</v>
      </c>
      <c r="M1779" t="str">
        <f>'pure data'!T1779</f>
        <v>yes</v>
      </c>
      <c r="N1779" t="str">
        <f>'pure data'!D1779</f>
        <v>Use</v>
      </c>
      <c r="O1779" t="str">
        <f>'pure data'!E1779 &amp; " " &amp; 'pure data'!F1779</f>
        <v>K. A. C. kac1n13</v>
      </c>
      <c r="P1779" t="s">
        <v>2130</v>
      </c>
      <c r="Q1779" s="1">
        <f>'pure data'!C1779</f>
        <v>42676.375</v>
      </c>
      <c r="R1779" s="1">
        <f>'pure data'!L1779</f>
        <v>42676.510416666664</v>
      </c>
      <c r="S1779" t="str">
        <f>'pure data'!F1779 &amp; "@soton.ac.uk"</f>
        <v>kac1n13@soton.ac.uk</v>
      </c>
      <c r="T1779">
        <f>'pure data'!B1779</f>
        <v>508611</v>
      </c>
      <c r="U1779" t="str">
        <f>'pure data'!R1779</f>
        <v>2016/11</v>
      </c>
      <c r="V1779" t="str">
        <f>'pure data'!M1779</f>
        <v>K. Crawford</v>
      </c>
    </row>
    <row r="1780" spans="2:22" x14ac:dyDescent="0.2">
      <c r="B1780" t="str">
        <f>'pure data'!A1780</f>
        <v>Printer 2</v>
      </c>
      <c r="C1780">
        <f>'pure data'!G1780</f>
        <v>427047229</v>
      </c>
      <c r="D1780" s="13">
        <f>'pure data'!H1780</f>
        <v>1.2499999999999999E-2</v>
      </c>
      <c r="E1780">
        <f>'pure data'!I1780</f>
        <v>3.3</v>
      </c>
      <c r="F1780">
        <f>'pure data'!J1780</f>
        <v>1</v>
      </c>
      <c r="G1780" t="str">
        <f>'pure data'!K1780</f>
        <v>No</v>
      </c>
      <c r="H1780" t="str">
        <f>'pure data'!M1780</f>
        <v>K. Crawford</v>
      </c>
      <c r="I1780" t="str">
        <f>'pure data'!N1780</f>
        <v>undergraduate</v>
      </c>
      <c r="J1780" t="str">
        <f>'pure data'!O1780</f>
        <v xml:space="preserve">FEEG3003 - IP </v>
      </c>
      <c r="K1780">
        <f>'pure data'!P1780</f>
        <v>510671104</v>
      </c>
      <c r="L1780" t="str">
        <f>'pure data'!Q1780</f>
        <v>(PLA)</v>
      </c>
      <c r="M1780" t="str">
        <f>'pure data'!T1780</f>
        <v>yes</v>
      </c>
      <c r="N1780" t="str">
        <f>'pure data'!D1780</f>
        <v>Use</v>
      </c>
      <c r="O1780" t="str">
        <f>'pure data'!E1780 &amp; " " &amp; 'pure data'!F1780</f>
        <v>K. W. kw11g14</v>
      </c>
      <c r="P1780" t="s">
        <v>2130</v>
      </c>
      <c r="Q1780" s="1">
        <f>'pure data'!C1780</f>
        <v>42676.375</v>
      </c>
      <c r="R1780" s="1">
        <f>'pure data'!L1780</f>
        <v>42676.387499999997</v>
      </c>
      <c r="S1780" t="str">
        <f>'pure data'!F1780 &amp; "@soton.ac.uk"</f>
        <v>kw11g14@soton.ac.uk</v>
      </c>
      <c r="T1780">
        <f>'pure data'!B1780</f>
        <v>63116</v>
      </c>
      <c r="U1780" t="str">
        <f>'pure data'!R1780</f>
        <v>2016/11</v>
      </c>
      <c r="V1780" t="str">
        <f>'pure data'!M1780</f>
        <v>K. Crawford</v>
      </c>
    </row>
    <row r="1781" spans="2:22" x14ac:dyDescent="0.2">
      <c r="B1781" t="str">
        <f>'pure data'!A1781</f>
        <v>Printer 2</v>
      </c>
      <c r="C1781">
        <f>'pure data'!G1781</f>
        <v>427047229</v>
      </c>
      <c r="D1781" s="13">
        <f>'pure data'!H1781</f>
        <v>1.8055555555555557E-2</v>
      </c>
      <c r="E1781">
        <f>'pure data'!I1781</f>
        <v>4.8</v>
      </c>
      <c r="F1781">
        <f>'pure data'!J1781</f>
        <v>1</v>
      </c>
      <c r="G1781" t="str">
        <f>'pure data'!K1781</f>
        <v>No</v>
      </c>
      <c r="H1781" t="str">
        <f>'pure data'!M1781</f>
        <v>K. Crawford</v>
      </c>
      <c r="I1781" t="str">
        <f>'pure data'!N1781</f>
        <v>undergraduate</v>
      </c>
      <c r="J1781" t="str">
        <f>'pure data'!O1781</f>
        <v xml:space="preserve">FEEG3003 - IP </v>
      </c>
      <c r="K1781">
        <f>'pure data'!P1781</f>
        <v>510671104</v>
      </c>
      <c r="L1781" t="str">
        <f>'pure data'!Q1781</f>
        <v>(PLA)</v>
      </c>
      <c r="M1781" t="str">
        <f>'pure data'!T1781</f>
        <v>yes</v>
      </c>
      <c r="N1781" t="str">
        <f>'pure data'!D1781</f>
        <v>Use</v>
      </c>
      <c r="O1781" t="str">
        <f>'pure data'!E1781 &amp; " " &amp; 'pure data'!F1781</f>
        <v>K. W. kw11g14</v>
      </c>
      <c r="P1781" t="s">
        <v>2130</v>
      </c>
      <c r="Q1781" s="1">
        <f>'pure data'!C1781</f>
        <v>42676.387499999997</v>
      </c>
      <c r="R1781" s="1">
        <f>'pure data'!L1781</f>
        <v>42676.405555555553</v>
      </c>
      <c r="S1781" t="str">
        <f>'pure data'!F1781 &amp; "@soton.ac.uk"</f>
        <v>kw11g14@soton.ac.uk</v>
      </c>
      <c r="T1781">
        <f>'pure data'!B1781</f>
        <v>63116</v>
      </c>
      <c r="U1781" t="str">
        <f>'pure data'!R1781</f>
        <v>2016/11</v>
      </c>
      <c r="V1781" t="str">
        <f>'pure data'!M1781</f>
        <v>K. Crawford</v>
      </c>
    </row>
    <row r="1782" spans="2:22" x14ac:dyDescent="0.2">
      <c r="B1782" t="str">
        <f>'pure data'!A1782</f>
        <v>Printer 2</v>
      </c>
      <c r="C1782">
        <f>'pure data'!G1782</f>
        <v>427047229</v>
      </c>
      <c r="D1782" s="13">
        <f>'pure data'!H1782</f>
        <v>2.5694444444444447E-2</v>
      </c>
      <c r="E1782">
        <f>'pure data'!I1782</f>
        <v>4.3</v>
      </c>
      <c r="F1782">
        <f>'pure data'!J1782</f>
        <v>1.5</v>
      </c>
      <c r="G1782" t="str">
        <f>'pure data'!K1782</f>
        <v>No</v>
      </c>
      <c r="H1782" t="str">
        <f>'pure data'!M1782</f>
        <v>K. Crawford</v>
      </c>
      <c r="I1782" t="str">
        <f>'pure data'!N1782</f>
        <v>undergraduate</v>
      </c>
      <c r="J1782" t="str">
        <f>'pure data'!O1782</f>
        <v xml:space="preserve">FEEG3003 - IP </v>
      </c>
      <c r="K1782">
        <f>'pure data'!P1782</f>
        <v>510671104</v>
      </c>
      <c r="L1782" t="str">
        <f>'pure data'!Q1782</f>
        <v>(PLA)</v>
      </c>
      <c r="M1782" t="str">
        <f>'pure data'!T1782</f>
        <v>yes</v>
      </c>
      <c r="N1782" t="str">
        <f>'pure data'!D1782</f>
        <v>Use</v>
      </c>
      <c r="O1782" t="str">
        <f>'pure data'!E1782 &amp; " " &amp; 'pure data'!F1782</f>
        <v>K. W. kw11g14</v>
      </c>
      <c r="P1782" t="s">
        <v>2130</v>
      </c>
      <c r="Q1782" s="1">
        <f>'pure data'!C1782</f>
        <v>42676.405555555553</v>
      </c>
      <c r="R1782" s="1">
        <f>'pure data'!L1782</f>
        <v>42676.431249999994</v>
      </c>
      <c r="S1782" t="str">
        <f>'pure data'!F1782 &amp; "@soton.ac.uk"</f>
        <v>kw11g14@soton.ac.uk</v>
      </c>
      <c r="T1782">
        <f>'pure data'!B1782</f>
        <v>63116</v>
      </c>
      <c r="U1782" t="str">
        <f>'pure data'!R1782</f>
        <v>2016/11</v>
      </c>
      <c r="V1782" t="str">
        <f>'pure data'!M1782</f>
        <v>K. Crawford</v>
      </c>
    </row>
    <row r="1783" spans="2:22" x14ac:dyDescent="0.2">
      <c r="B1783" t="str">
        <f>'pure data'!A1783</f>
        <v>Printer 31</v>
      </c>
      <c r="C1783">
        <f>'pure data'!G1783</f>
        <v>426845504</v>
      </c>
      <c r="D1783" s="13">
        <f>'pure data'!H1783</f>
        <v>5.9722222222222225E-2</v>
      </c>
      <c r="E1783">
        <f>'pure data'!I1783</f>
        <v>9.1</v>
      </c>
      <c r="F1783">
        <f>'pure data'!J1783</f>
        <v>3</v>
      </c>
      <c r="G1783" t="str">
        <f>'pure data'!K1783</f>
        <v>No</v>
      </c>
      <c r="H1783" t="str">
        <f>'pure data'!M1783</f>
        <v>S. Zhou</v>
      </c>
      <c r="I1783" t="str">
        <f>'pure data'!N1783</f>
        <v>undergraduate</v>
      </c>
      <c r="J1783" t="str">
        <f>'pure data'!O1783</f>
        <v xml:space="preserve">FEEG3003 - IP </v>
      </c>
      <c r="K1783">
        <f>'pure data'!P1783</f>
        <v>510671108</v>
      </c>
      <c r="L1783" t="str">
        <f>'pure data'!Q1783</f>
        <v>(ABS blue)</v>
      </c>
      <c r="M1783" t="str">
        <f>'pure data'!T1783</f>
        <v>yes</v>
      </c>
      <c r="N1783" t="str">
        <f>'pure data'!D1783</f>
        <v>Use</v>
      </c>
      <c r="O1783" t="str">
        <f>'pure data'!E1783 &amp; " " &amp; 'pure data'!F1783</f>
        <v>R. G. T. rgt1o13</v>
      </c>
      <c r="P1783" t="s">
        <v>2130</v>
      </c>
      <c r="Q1783" s="1">
        <f>'pure data'!C1783</f>
        <v>42683.375</v>
      </c>
      <c r="R1783" s="1">
        <f>'pure data'!L1783</f>
        <v>42683.43472222222</v>
      </c>
      <c r="S1783" t="str">
        <f>'pure data'!F1783 &amp; "@soton.ac.uk"</f>
        <v>rgt1o13@soton.ac.uk</v>
      </c>
      <c r="T1783">
        <f>'pure data'!B1783</f>
        <v>508611</v>
      </c>
      <c r="U1783" t="str">
        <f>'pure data'!R1783</f>
        <v>2016/11</v>
      </c>
      <c r="V1783" t="str">
        <f>'pure data'!M1783</f>
        <v>S. Zhou</v>
      </c>
    </row>
    <row r="1784" spans="2:22" x14ac:dyDescent="0.2">
      <c r="B1784" t="str">
        <f>'pure data'!A1784</f>
        <v>Printer 22</v>
      </c>
      <c r="C1784">
        <f>'pure data'!G1784</f>
        <v>222255516</v>
      </c>
      <c r="D1784" s="13">
        <f>'pure data'!H1784</f>
        <v>4.1666666666666664E-2</v>
      </c>
      <c r="E1784">
        <f>'pure data'!I1784</f>
        <v>11</v>
      </c>
      <c r="F1784">
        <f>'pure data'!J1784</f>
        <v>3</v>
      </c>
      <c r="G1784" t="str">
        <f>'pure data'!K1784</f>
        <v>No</v>
      </c>
      <c r="H1784" t="str">
        <f>'pure data'!M1784</f>
        <v>F. Xie</v>
      </c>
      <c r="I1784" t="str">
        <f>'pure data'!N1784</f>
        <v>postgraduate</v>
      </c>
      <c r="J1784" t="str">
        <f>'pure data'!O1784</f>
        <v>3D print holder</v>
      </c>
      <c r="K1784">
        <f>'pure data'!P1784</f>
        <v>516356101</v>
      </c>
      <c r="L1784" t="str">
        <f>'pure data'!Q1784</f>
        <v>(ABS white)</v>
      </c>
      <c r="M1784" t="str">
        <f>'pure data'!T1784</f>
        <v>yes</v>
      </c>
      <c r="N1784" t="str">
        <f>'pure data'!D1784</f>
        <v>Use</v>
      </c>
      <c r="O1784" t="str">
        <f>'pure data'!E1784 &amp; " " &amp; 'pure data'!F1784</f>
        <v>P. K. pk4v07</v>
      </c>
      <c r="P1784" t="s">
        <v>2130</v>
      </c>
      <c r="Q1784" s="1">
        <f>'pure data'!C1784</f>
        <v>42683.375</v>
      </c>
      <c r="R1784" s="1">
        <f>'pure data'!L1784</f>
        <v>42683.416666666664</v>
      </c>
      <c r="S1784" t="str">
        <f>'pure data'!F1784 &amp; "@soton.ac.uk"</f>
        <v>pk4v07@soton.ac.uk</v>
      </c>
      <c r="T1784">
        <f>'pure data'!B1784</f>
        <v>84047</v>
      </c>
      <c r="U1784" t="str">
        <f>'pure data'!R1784</f>
        <v>2016/11</v>
      </c>
      <c r="V1784" t="str">
        <f>'pure data'!M1784</f>
        <v>F. Xie</v>
      </c>
    </row>
    <row r="1785" spans="2:22" x14ac:dyDescent="0.2">
      <c r="B1785" t="str">
        <f>'pure data'!A1785</f>
        <v>Printer 20</v>
      </c>
      <c r="C1785">
        <f>'pure data'!G1785</f>
        <v>222255516</v>
      </c>
      <c r="D1785" s="13">
        <f>'pure data'!H1785</f>
        <v>4.8611111111111112E-2</v>
      </c>
      <c r="E1785">
        <f>'pure data'!I1785</f>
        <v>15</v>
      </c>
      <c r="F1785">
        <f>'pure data'!J1785</f>
        <v>3.5</v>
      </c>
      <c r="G1785" t="str">
        <f>'pure data'!K1785</f>
        <v>No</v>
      </c>
      <c r="H1785" t="str">
        <f>'pure data'!M1785</f>
        <v>F. Xie</v>
      </c>
      <c r="I1785" t="str">
        <f>'pure data'!N1785</f>
        <v>postgraduate</v>
      </c>
      <c r="J1785" t="str">
        <f>'pure data'!O1785</f>
        <v>3D print holder</v>
      </c>
      <c r="K1785">
        <f>'pure data'!P1785</f>
        <v>516356101</v>
      </c>
      <c r="L1785" t="str">
        <f>'pure data'!Q1785</f>
        <v>(ABS green)</v>
      </c>
      <c r="M1785" t="str">
        <f>'pure data'!T1785</f>
        <v>yes</v>
      </c>
      <c r="N1785" t="str">
        <f>'pure data'!D1785</f>
        <v>Use</v>
      </c>
      <c r="O1785" t="str">
        <f>'pure data'!E1785 &amp; " " &amp; 'pure data'!F1785</f>
        <v>P. K. pk4v07</v>
      </c>
      <c r="P1785" t="s">
        <v>2130</v>
      </c>
      <c r="Q1785" s="1">
        <f>'pure data'!C1785</f>
        <v>42683.375</v>
      </c>
      <c r="R1785" s="1">
        <f>'pure data'!L1785</f>
        <v>42683.423611111109</v>
      </c>
      <c r="S1785" t="str">
        <f>'pure data'!F1785 &amp; "@soton.ac.uk"</f>
        <v>pk4v07@soton.ac.uk</v>
      </c>
      <c r="T1785">
        <f>'pure data'!B1785</f>
        <v>84097</v>
      </c>
      <c r="U1785" t="str">
        <f>'pure data'!R1785</f>
        <v>2016/11</v>
      </c>
      <c r="V1785" t="str">
        <f>'pure data'!M1785</f>
        <v>F. Xie</v>
      </c>
    </row>
    <row r="1786" spans="2:22" x14ac:dyDescent="0.2">
      <c r="B1786" t="str">
        <f>'pure data'!A1786</f>
        <v>Printer 22</v>
      </c>
      <c r="C1786">
        <f>'pure data'!G1786</f>
        <v>222255516</v>
      </c>
      <c r="D1786" s="13">
        <f>'pure data'!H1786</f>
        <v>4.8611111111111112E-2</v>
      </c>
      <c r="E1786">
        <f>'pure data'!I1786</f>
        <v>15</v>
      </c>
      <c r="F1786">
        <f>'pure data'!J1786</f>
        <v>3.5</v>
      </c>
      <c r="G1786" t="str">
        <f>'pure data'!K1786</f>
        <v>No</v>
      </c>
      <c r="H1786" t="str">
        <f>'pure data'!M1786</f>
        <v>F. Xie</v>
      </c>
      <c r="I1786" t="str">
        <f>'pure data'!N1786</f>
        <v>postgraduate</v>
      </c>
      <c r="J1786" t="str">
        <f>'pure data'!O1786</f>
        <v>3D print holder</v>
      </c>
      <c r="K1786">
        <f>'pure data'!P1786</f>
        <v>516356101</v>
      </c>
      <c r="L1786" t="str">
        <f>'pure data'!Q1786</f>
        <v>(ABS white)</v>
      </c>
      <c r="M1786" t="str">
        <f>'pure data'!T1786</f>
        <v>yes</v>
      </c>
      <c r="N1786" t="str">
        <f>'pure data'!D1786</f>
        <v>Use</v>
      </c>
      <c r="O1786" t="str">
        <f>'pure data'!E1786 &amp; " " &amp; 'pure data'!F1786</f>
        <v>P. K. pk4v07</v>
      </c>
      <c r="P1786" t="s">
        <v>2130</v>
      </c>
      <c r="Q1786" s="1">
        <f>'pure data'!C1786</f>
        <v>42683.416666666664</v>
      </c>
      <c r="R1786" s="1">
        <f>'pure data'!L1786</f>
        <v>42683.465277777774</v>
      </c>
      <c r="S1786" t="str">
        <f>'pure data'!F1786 &amp; "@soton.ac.uk"</f>
        <v>pk4v07@soton.ac.uk</v>
      </c>
      <c r="T1786">
        <f>'pure data'!B1786</f>
        <v>84047</v>
      </c>
      <c r="U1786" t="str">
        <f>'pure data'!R1786</f>
        <v>2016/11</v>
      </c>
      <c r="V1786" t="str">
        <f>'pure data'!M1786</f>
        <v>F. Xie</v>
      </c>
    </row>
    <row r="1787" spans="2:22" x14ac:dyDescent="0.2">
      <c r="B1787" t="str">
        <f>'pure data'!A1787</f>
        <v>Printer 20</v>
      </c>
      <c r="C1787">
        <f>'pure data'!G1787</f>
        <v>222255516</v>
      </c>
      <c r="D1787" s="13">
        <f>'pure data'!H1787</f>
        <v>2.2222222222222223E-2</v>
      </c>
      <c r="E1787">
        <f>'pure data'!I1787</f>
        <v>6</v>
      </c>
      <c r="F1787">
        <f>'pure data'!J1787</f>
        <v>1.5</v>
      </c>
      <c r="G1787" t="str">
        <f>'pure data'!K1787</f>
        <v>No</v>
      </c>
      <c r="H1787" t="str">
        <f>'pure data'!M1787</f>
        <v>F. Xie</v>
      </c>
      <c r="I1787" t="str">
        <f>'pure data'!N1787</f>
        <v>postgraduate</v>
      </c>
      <c r="J1787" t="str">
        <f>'pure data'!O1787</f>
        <v>3D print holder</v>
      </c>
      <c r="K1787">
        <f>'pure data'!P1787</f>
        <v>516356101</v>
      </c>
      <c r="L1787" t="str">
        <f>'pure data'!Q1787</f>
        <v>(ABS white)</v>
      </c>
      <c r="M1787" t="str">
        <f>'pure data'!T1787</f>
        <v>yes</v>
      </c>
      <c r="N1787" t="str">
        <f>'pure data'!D1787</f>
        <v>Use</v>
      </c>
      <c r="O1787" t="str">
        <f>'pure data'!E1787 &amp; " " &amp; 'pure data'!F1787</f>
        <v>P. K. pk4v07</v>
      </c>
      <c r="P1787" t="s">
        <v>2130</v>
      </c>
      <c r="Q1787" s="1">
        <f>'pure data'!C1787</f>
        <v>42683.423611111109</v>
      </c>
      <c r="R1787" s="1">
        <f>'pure data'!L1787</f>
        <v>42683.445833333331</v>
      </c>
      <c r="S1787" t="str">
        <f>'pure data'!F1787 &amp; "@soton.ac.uk"</f>
        <v>pk4v07@soton.ac.uk</v>
      </c>
      <c r="T1787">
        <f>'pure data'!B1787</f>
        <v>84097</v>
      </c>
      <c r="U1787" t="str">
        <f>'pure data'!R1787</f>
        <v>2016/11</v>
      </c>
      <c r="V1787" t="str">
        <f>'pure data'!M1787</f>
        <v>F. Xie</v>
      </c>
    </row>
    <row r="1788" spans="2:22" x14ac:dyDescent="0.2">
      <c r="B1788" t="str">
        <f>'pure data'!A1788</f>
        <v>Printer 19</v>
      </c>
      <c r="C1788">
        <f>'pure data'!G1788</f>
        <v>222255516</v>
      </c>
      <c r="D1788" s="13">
        <f>'pure data'!H1788</f>
        <v>2.013888888888889E-2</v>
      </c>
      <c r="E1788">
        <f>'pure data'!I1788</f>
        <v>5.5</v>
      </c>
      <c r="F1788">
        <f>'pure data'!J1788</f>
        <v>1.5</v>
      </c>
      <c r="G1788" t="str">
        <f>'pure data'!K1788</f>
        <v>No</v>
      </c>
      <c r="H1788" t="str">
        <f>'pure data'!M1788</f>
        <v>F. Xie</v>
      </c>
      <c r="I1788" t="str">
        <f>'pure data'!N1788</f>
        <v>postgraduate</v>
      </c>
      <c r="J1788" t="str">
        <f>'pure data'!O1788</f>
        <v>3D print holder</v>
      </c>
      <c r="K1788">
        <f>'pure data'!P1788</f>
        <v>516356101</v>
      </c>
      <c r="L1788" t="str">
        <f>'pure data'!Q1788</f>
        <v>(ABS white)</v>
      </c>
      <c r="M1788" t="str">
        <f>'pure data'!T1788</f>
        <v>yes</v>
      </c>
      <c r="N1788" t="str">
        <f>'pure data'!D1788</f>
        <v>Use</v>
      </c>
      <c r="O1788" t="str">
        <f>'pure data'!E1788 &amp; " " &amp; 'pure data'!F1788</f>
        <v>P. K. pk4v07</v>
      </c>
      <c r="P1788" t="s">
        <v>2130</v>
      </c>
      <c r="Q1788" s="1">
        <f>'pure data'!C1788</f>
        <v>42683.375</v>
      </c>
      <c r="R1788" s="1">
        <f>'pure data'!L1788</f>
        <v>42683.395138888889</v>
      </c>
      <c r="S1788" t="str">
        <f>'pure data'!F1788 &amp; "@soton.ac.uk"</f>
        <v>pk4v07@soton.ac.uk</v>
      </c>
      <c r="T1788">
        <f>'pure data'!B1788</f>
        <v>83971</v>
      </c>
      <c r="U1788" t="str">
        <f>'pure data'!R1788</f>
        <v>2016/11</v>
      </c>
      <c r="V1788" t="str">
        <f>'pure data'!M1788</f>
        <v>F. Xie</v>
      </c>
    </row>
    <row r="1789" spans="2:22" x14ac:dyDescent="0.2">
      <c r="B1789" t="str">
        <f>'pure data'!A1789</f>
        <v>Printer 20</v>
      </c>
      <c r="C1789">
        <f>'pure data'!G1789</f>
        <v>426915197</v>
      </c>
      <c r="D1789" s="13">
        <f>'pure data'!H1789</f>
        <v>3.2638888888888891E-2</v>
      </c>
      <c r="E1789">
        <f>'pure data'!I1789</f>
        <v>9.4</v>
      </c>
      <c r="F1789">
        <f>'pure data'!J1789</f>
        <v>2</v>
      </c>
      <c r="G1789" t="str">
        <f>'pure data'!K1789</f>
        <v>No</v>
      </c>
      <c r="H1789" t="str">
        <f>'pure data'!M1789</f>
        <v>L. Wollatz</v>
      </c>
      <c r="I1789" t="str">
        <f>'pure data'!N1789</f>
        <v>undergraduate</v>
      </c>
      <c r="J1789" t="str">
        <f>'pure data'!O1789</f>
        <v>FEEG3001 - IP - 4D PRINTING WITH SMP</v>
      </c>
      <c r="K1789">
        <f>'pure data'!P1789</f>
        <v>510671104</v>
      </c>
      <c r="L1789" t="str">
        <f>'pure data'!Q1789</f>
        <v>(PLA light green)</v>
      </c>
      <c r="M1789" t="str">
        <f>'pure data'!T1789</f>
        <v>yes</v>
      </c>
      <c r="N1789" t="str">
        <f>'pure data'!D1789</f>
        <v>Use</v>
      </c>
      <c r="O1789" t="str">
        <f>'pure data'!E1789 &amp; " " &amp; 'pure data'!F1789</f>
        <v>M. J. W. mjw1g14</v>
      </c>
      <c r="P1789" t="s">
        <v>2130</v>
      </c>
      <c r="Q1789" s="1">
        <f>'pure data'!C1789</f>
        <v>42690.375</v>
      </c>
      <c r="R1789" s="1">
        <f>'pure data'!L1789</f>
        <v>42690.407638888886</v>
      </c>
      <c r="S1789" t="str">
        <f>'pure data'!F1789 &amp; "@soton.ac.uk"</f>
        <v>mjw1g14@soton.ac.uk</v>
      </c>
      <c r="T1789">
        <f>'pure data'!B1789</f>
        <v>84097</v>
      </c>
      <c r="U1789" t="str">
        <f>'pure data'!R1789</f>
        <v>2016/11</v>
      </c>
      <c r="V1789" t="str">
        <f>'pure data'!M1789</f>
        <v>L. Wollatz</v>
      </c>
    </row>
    <row r="1790" spans="2:22" x14ac:dyDescent="0.2">
      <c r="B1790" t="str">
        <f>'pure data'!A1790</f>
        <v>Printer 4</v>
      </c>
      <c r="C1790">
        <f>'pure data'!G1790</f>
        <v>425395734</v>
      </c>
      <c r="D1790" s="13">
        <f>'pure data'!H1790</f>
        <v>1.9444444444444445E-2</v>
      </c>
      <c r="E1790">
        <f>'pure data'!I1790</f>
        <v>4.8</v>
      </c>
      <c r="F1790">
        <f>'pure data'!J1790</f>
        <v>1</v>
      </c>
      <c r="G1790" t="str">
        <f>'pure data'!K1790</f>
        <v>No</v>
      </c>
      <c r="H1790" t="str">
        <f>'pure data'!M1790</f>
        <v>F. Xie</v>
      </c>
      <c r="I1790" t="str">
        <f>'pure data'!N1790</f>
        <v>undergraduate</v>
      </c>
      <c r="J1790" t="str">
        <f>'pure data'!O1790</f>
        <v>FEEG6012 - GDP GROUP4</v>
      </c>
      <c r="K1790">
        <f>'pure data'!P1790</f>
        <v>510667101</v>
      </c>
      <c r="L1790" t="str">
        <f>'pure data'!Q1790</f>
        <v>(PLA green)</v>
      </c>
      <c r="M1790" t="str">
        <f>'pure data'!T1790</f>
        <v>yes</v>
      </c>
      <c r="N1790" t="str">
        <f>'pure data'!D1790</f>
        <v>Use</v>
      </c>
      <c r="O1790" t="str">
        <f>'pure data'!E1790 &amp; " " &amp; 'pure data'!F1790</f>
        <v>P. D. pd3g12</v>
      </c>
      <c r="P1790" t="s">
        <v>2130</v>
      </c>
      <c r="Q1790" s="1">
        <f>'pure data'!C1790</f>
        <v>42697.375</v>
      </c>
      <c r="R1790" s="1">
        <f>'pure data'!L1790</f>
        <v>42697.394444444442</v>
      </c>
      <c r="S1790" t="str">
        <f>'pure data'!F1790 &amp; "@soton.ac.uk"</f>
        <v>pd3g12@soton.ac.uk</v>
      </c>
      <c r="T1790">
        <f>'pure data'!B1790</f>
        <v>83908</v>
      </c>
      <c r="U1790" t="str">
        <f>'pure data'!R1790</f>
        <v>2016/11</v>
      </c>
      <c r="V1790" t="str">
        <f>'pure data'!M1790</f>
        <v>F. Xie</v>
      </c>
    </row>
    <row r="1791" spans="2:22" x14ac:dyDescent="0.2">
      <c r="B1791" t="str">
        <f>'pure data'!A1791</f>
        <v>Printer 11</v>
      </c>
      <c r="C1791">
        <f>'pure data'!G1791</f>
        <v>425431382</v>
      </c>
      <c r="D1791" s="13">
        <f>'pure data'!H1791</f>
        <v>4.1666666666666664E-2</v>
      </c>
      <c r="E1791">
        <f>'pure data'!I1791</f>
        <v>13.8</v>
      </c>
      <c r="F1791">
        <f>'pure data'!J1791</f>
        <v>2.5</v>
      </c>
      <c r="G1791" t="str">
        <f>'pure data'!K1791</f>
        <v>No</v>
      </c>
      <c r="H1791" t="str">
        <f>'pure data'!M1791</f>
        <v>F. Xie</v>
      </c>
      <c r="I1791" t="str">
        <f>'pure data'!N1791</f>
        <v>undergraduate</v>
      </c>
      <c r="J1791" t="str">
        <f>'pure data'!O1791</f>
        <v xml:space="preserve">FEEG6012 - GDP </v>
      </c>
      <c r="K1791">
        <f>'pure data'!P1791</f>
        <v>510667101</v>
      </c>
      <c r="L1791">
        <f>'pure data'!Q1791</f>
        <v>0</v>
      </c>
      <c r="M1791" t="str">
        <f>'pure data'!T1791</f>
        <v>yes</v>
      </c>
      <c r="N1791" t="str">
        <f>'pure data'!D1791</f>
        <v>Use</v>
      </c>
      <c r="O1791" t="str">
        <f>'pure data'!E1791 &amp; " " &amp; 'pure data'!F1791</f>
        <v>Anthony Hill ah14g12</v>
      </c>
      <c r="P1791" t="s">
        <v>2130</v>
      </c>
      <c r="Q1791" s="1">
        <f>'pure data'!C1791</f>
        <v>42697.375</v>
      </c>
      <c r="R1791" s="1">
        <f>'pure data'!L1791</f>
        <v>42697.416666666664</v>
      </c>
      <c r="S1791" t="str">
        <f>'pure data'!F1791 &amp; "@soton.ac.uk"</f>
        <v>ah14g12@soton.ac.uk</v>
      </c>
      <c r="T1791">
        <f>'pure data'!B1791</f>
        <v>80215</v>
      </c>
      <c r="U1791" t="str">
        <f>'pure data'!R1791</f>
        <v>2016/11</v>
      </c>
      <c r="V1791" t="str">
        <f>'pure data'!M1791</f>
        <v>F. Xie</v>
      </c>
    </row>
    <row r="1792" spans="2:22" x14ac:dyDescent="0.2">
      <c r="B1792" t="str">
        <f>'pure data'!A1792</f>
        <v>Printer 3</v>
      </c>
      <c r="C1792">
        <f>'pure data'!G1792</f>
        <v>425431382</v>
      </c>
      <c r="D1792" s="13">
        <f>'pure data'!H1792</f>
        <v>2.5694444444444447E-2</v>
      </c>
      <c r="E1792">
        <f>'pure data'!I1792</f>
        <v>8.5</v>
      </c>
      <c r="F1792">
        <f>'pure data'!J1792</f>
        <v>1.5</v>
      </c>
      <c r="G1792" t="str">
        <f>'pure data'!K1792</f>
        <v>No</v>
      </c>
      <c r="H1792" t="str">
        <f>'pure data'!M1792</f>
        <v>S. Zhou</v>
      </c>
      <c r="I1792" t="str">
        <f>'pure data'!N1792</f>
        <v>undergraduate</v>
      </c>
      <c r="J1792" t="str">
        <f>'pure data'!O1792</f>
        <v xml:space="preserve">FEEG6012 - GDP </v>
      </c>
      <c r="K1792">
        <f>'pure data'!P1792</f>
        <v>510667101</v>
      </c>
      <c r="L1792">
        <f>'pure data'!Q1792</f>
        <v>0</v>
      </c>
      <c r="M1792" t="str">
        <f>'pure data'!T1792</f>
        <v>yes</v>
      </c>
      <c r="N1792" t="str">
        <f>'pure data'!D1792</f>
        <v>Use</v>
      </c>
      <c r="O1792" t="str">
        <f>'pure data'!E1792 &amp; " " &amp; 'pure data'!F1792</f>
        <v>Anthony Hill ah14g12</v>
      </c>
      <c r="P1792" t="s">
        <v>2130</v>
      </c>
      <c r="Q1792" s="1">
        <f>'pure data'!C1792</f>
        <v>42697.375</v>
      </c>
      <c r="R1792" s="1">
        <f>'pure data'!L1792</f>
        <v>42697.400694444441</v>
      </c>
      <c r="S1792" t="str">
        <f>'pure data'!F1792 &amp; "@soton.ac.uk"</f>
        <v>ah14g12@soton.ac.uk</v>
      </c>
      <c r="T1792">
        <f>'pure data'!B1792</f>
        <v>82953</v>
      </c>
      <c r="U1792" t="str">
        <f>'pure data'!R1792</f>
        <v>2016/11</v>
      </c>
      <c r="V1792" t="str">
        <f>'pure data'!M1792</f>
        <v>S. Zhou</v>
      </c>
    </row>
    <row r="1793" spans="2:22" x14ac:dyDescent="0.2">
      <c r="B1793" t="str">
        <f>'pure data'!A1793</f>
        <v>Printer 20</v>
      </c>
      <c r="C1793">
        <f>'pure data'!G1793</f>
        <v>425384783</v>
      </c>
      <c r="D1793" s="13">
        <f>'pure data'!H1793</f>
        <v>3.6111111111111115E-2</v>
      </c>
      <c r="E1793">
        <f>'pure data'!I1793</f>
        <v>9.4</v>
      </c>
      <c r="F1793">
        <f>'pure data'!J1793</f>
        <v>2</v>
      </c>
      <c r="G1793" t="str">
        <f>'pure data'!K1793</f>
        <v>No</v>
      </c>
      <c r="H1793" t="str">
        <f>'pure data'!M1793</f>
        <v>S. Zhou</v>
      </c>
      <c r="I1793" t="str">
        <f>'pure data'!N1793</f>
        <v>undergraduate</v>
      </c>
      <c r="J1793" t="str">
        <f>'pure data'!O1793</f>
        <v>FEEG6012 - GDP GROUP4</v>
      </c>
      <c r="K1793">
        <f>'pure data'!P1793</f>
        <v>510667101</v>
      </c>
      <c r="L1793">
        <f>'pure data'!Q1793</f>
        <v>0</v>
      </c>
      <c r="M1793" t="str">
        <f>'pure data'!T1793</f>
        <v>yes</v>
      </c>
      <c r="N1793" t="str">
        <f>'pure data'!D1793</f>
        <v>Use</v>
      </c>
      <c r="O1793" t="str">
        <f>'pure data'!E1793 &amp; " " &amp; 'pure data'!F1793</f>
        <v>Emma Bryant eb1g13</v>
      </c>
      <c r="P1793" t="s">
        <v>2130</v>
      </c>
      <c r="Q1793" s="1">
        <f>'pure data'!C1793</f>
        <v>42697.375</v>
      </c>
      <c r="R1793" s="1">
        <f>'pure data'!L1793</f>
        <v>42697.411111111112</v>
      </c>
      <c r="S1793" t="str">
        <f>'pure data'!F1793 &amp; "@soton.ac.uk"</f>
        <v>eb1g13@soton.ac.uk</v>
      </c>
      <c r="T1793">
        <f>'pure data'!B1793</f>
        <v>84097</v>
      </c>
      <c r="U1793" t="str">
        <f>'pure data'!R1793</f>
        <v>2016/11</v>
      </c>
      <c r="V1793" t="str">
        <f>'pure data'!M1793</f>
        <v>S. Zhou</v>
      </c>
    </row>
    <row r="1794" spans="2:22" x14ac:dyDescent="0.2">
      <c r="B1794" t="str">
        <f>'pure data'!A1794</f>
        <v>Printer 3</v>
      </c>
      <c r="C1794">
        <f>'pure data'!G1794</f>
        <v>427047229</v>
      </c>
      <c r="D1794" s="13">
        <f>'pure data'!H1794</f>
        <v>0.11388888888888889</v>
      </c>
      <c r="E1794">
        <f>'pure data'!I1794</f>
        <v>17.399999999999999</v>
      </c>
      <c r="F1794">
        <f>'pure data'!J1794</f>
        <v>5</v>
      </c>
      <c r="G1794" t="str">
        <f>'pure data'!K1794</f>
        <v>No</v>
      </c>
      <c r="H1794" t="str">
        <f>'pure data'!M1794</f>
        <v>S. Zhou</v>
      </c>
      <c r="I1794" t="str">
        <f>'pure data'!N1794</f>
        <v>undergraduate</v>
      </c>
      <c r="J1794" t="str">
        <f>'pure data'!O1794</f>
        <v xml:space="preserve">FEEG3003 - IP </v>
      </c>
      <c r="K1794">
        <f>'pure data'!P1794</f>
        <v>510671104</v>
      </c>
      <c r="L1794">
        <f>'pure data'!Q1794</f>
        <v>0</v>
      </c>
      <c r="M1794" t="str">
        <f>'pure data'!T1794</f>
        <v>yes</v>
      </c>
      <c r="N1794" t="str">
        <f>'pure data'!D1794</f>
        <v>Use</v>
      </c>
      <c r="O1794" t="str">
        <f>'pure data'!E1794 &amp; " " &amp; 'pure data'!F1794</f>
        <v>K. W. kw11g14</v>
      </c>
      <c r="P1794" t="s">
        <v>2130</v>
      </c>
      <c r="Q1794" s="1">
        <f>'pure data'!C1794</f>
        <v>42697.400694444441</v>
      </c>
      <c r="R1794" s="1">
        <f>'pure data'!L1794</f>
        <v>42697.51458333333</v>
      </c>
      <c r="S1794" t="str">
        <f>'pure data'!F1794 &amp; "@soton.ac.uk"</f>
        <v>kw11g14@soton.ac.uk</v>
      </c>
      <c r="T1794">
        <f>'pure data'!B1794</f>
        <v>82953</v>
      </c>
      <c r="U1794" t="str">
        <f>'pure data'!R1794</f>
        <v>2016/11</v>
      </c>
      <c r="V1794" t="str">
        <f>'pure data'!M1794</f>
        <v>S. Zhou</v>
      </c>
    </row>
    <row r="1795" spans="2:22" x14ac:dyDescent="0.2">
      <c r="B1795" t="str">
        <f>'pure data'!A1795</f>
        <v>Printer 19</v>
      </c>
      <c r="C1795">
        <f>'pure data'!G1795</f>
        <v>426754967</v>
      </c>
      <c r="D1795" s="13">
        <f>'pure data'!H1795</f>
        <v>3.8194444444444441E-2</v>
      </c>
      <c r="E1795">
        <f>'pure data'!I1795</f>
        <v>10.1</v>
      </c>
      <c r="F1795">
        <f>'pure data'!J1795</f>
        <v>2</v>
      </c>
      <c r="G1795" t="str">
        <f>'pure data'!K1795</f>
        <v>No</v>
      </c>
      <c r="H1795" t="str">
        <f>'pure data'!M1795</f>
        <v>S. Zhou</v>
      </c>
      <c r="I1795" t="str">
        <f>'pure data'!N1795</f>
        <v>undergraduate</v>
      </c>
      <c r="J1795" t="str">
        <f>'pure data'!O1795</f>
        <v xml:space="preserve">FEEG3003 - IP </v>
      </c>
      <c r="K1795">
        <f>'pure data'!P1795</f>
        <v>510671104</v>
      </c>
      <c r="L1795" t="str">
        <f>'pure data'!Q1795</f>
        <v>(PLA)</v>
      </c>
      <c r="M1795" t="str">
        <f>'pure data'!T1795</f>
        <v>yes</v>
      </c>
      <c r="N1795" t="str">
        <f>'pure data'!D1795</f>
        <v>Use</v>
      </c>
      <c r="O1795" t="str">
        <f>'pure data'!E1795 &amp; " " &amp; 'pure data'!F1795</f>
        <v>T. L. tl4g14</v>
      </c>
      <c r="P1795" t="s">
        <v>2130</v>
      </c>
      <c r="Q1795" s="1">
        <f>'pure data'!C1795</f>
        <v>42697.375</v>
      </c>
      <c r="R1795" s="1">
        <f>'pure data'!L1795</f>
        <v>42697.413194444445</v>
      </c>
      <c r="S1795" t="str">
        <f>'pure data'!F1795 &amp; "@soton.ac.uk"</f>
        <v>tl4g14@soton.ac.uk</v>
      </c>
      <c r="T1795">
        <f>'pure data'!B1795</f>
        <v>83971</v>
      </c>
      <c r="U1795" t="str">
        <f>'pure data'!R1795</f>
        <v>2016/11</v>
      </c>
      <c r="V1795" t="str">
        <f>'pure data'!M1795</f>
        <v>S. Zhou</v>
      </c>
    </row>
    <row r="1796" spans="2:22" x14ac:dyDescent="0.2">
      <c r="B1796" t="str">
        <f>'pure data'!A1796</f>
        <v>Printer 3</v>
      </c>
      <c r="C1796">
        <f>'pure data'!G1796</f>
        <v>426740451</v>
      </c>
      <c r="D1796" s="13">
        <f>'pure data'!H1796</f>
        <v>2.0833333333333332E-2</v>
      </c>
      <c r="E1796">
        <f>'pure data'!I1796</f>
        <v>6</v>
      </c>
      <c r="F1796">
        <f>'pure data'!J1796</f>
        <v>1.5</v>
      </c>
      <c r="G1796" t="str">
        <f>'pure data'!K1796</f>
        <v>No</v>
      </c>
      <c r="H1796" t="str">
        <f>'pure data'!M1796</f>
        <v>S. Zhou</v>
      </c>
      <c r="I1796" t="str">
        <f>'pure data'!N1796</f>
        <v>undergraduate</v>
      </c>
      <c r="J1796" t="str">
        <f>'pure data'!O1796</f>
        <v xml:space="preserve">FEEG3003 - IP </v>
      </c>
      <c r="K1796">
        <f>'pure data'!P1796</f>
        <v>510671104</v>
      </c>
      <c r="L1796" t="str">
        <f>'pure data'!Q1796</f>
        <v>(PLA light green)</v>
      </c>
      <c r="M1796" t="str">
        <f>'pure data'!T1796</f>
        <v>yes</v>
      </c>
      <c r="N1796" t="str">
        <f>'pure data'!D1796</f>
        <v>Use</v>
      </c>
      <c r="O1796" t="str">
        <f>'pure data'!E1796 &amp; " " &amp; 'pure data'!F1796</f>
        <v>S. J. E. sje1g14</v>
      </c>
      <c r="P1796" t="s">
        <v>2130</v>
      </c>
      <c r="Q1796" s="1">
        <f>'pure data'!C1796</f>
        <v>42697.51458333333</v>
      </c>
      <c r="R1796" s="1">
        <f>'pure data'!L1796</f>
        <v>42697.535416666666</v>
      </c>
      <c r="S1796" t="str">
        <f>'pure data'!F1796 &amp; "@soton.ac.uk"</f>
        <v>sje1g14@soton.ac.uk</v>
      </c>
      <c r="T1796">
        <f>'pure data'!B1796</f>
        <v>82953</v>
      </c>
      <c r="U1796" t="str">
        <f>'pure data'!R1796</f>
        <v>2016/11</v>
      </c>
      <c r="V1796" t="str">
        <f>'pure data'!M1796</f>
        <v>S. Zhou</v>
      </c>
    </row>
    <row r="1797" spans="2:22" x14ac:dyDescent="0.2">
      <c r="B1797" t="str">
        <f>'pure data'!A1797</f>
        <v>Printer 4</v>
      </c>
      <c r="C1797">
        <f>'pure data'!G1797</f>
        <v>425431382</v>
      </c>
      <c r="D1797" s="13">
        <f>'pure data'!H1797</f>
        <v>2.361111111111111E-2</v>
      </c>
      <c r="E1797">
        <f>'pure data'!I1797</f>
        <v>7.8</v>
      </c>
      <c r="F1797">
        <f>'pure data'!J1797</f>
        <v>1.5</v>
      </c>
      <c r="G1797" t="str">
        <f>'pure data'!K1797</f>
        <v>No</v>
      </c>
      <c r="H1797" t="str">
        <f>'pure data'!M1797</f>
        <v>S. Zhou</v>
      </c>
      <c r="I1797" t="str">
        <f>'pure data'!N1797</f>
        <v>undergraduate</v>
      </c>
      <c r="J1797" t="str">
        <f>'pure data'!O1797</f>
        <v xml:space="preserve">FEEG6012 - GDP </v>
      </c>
      <c r="K1797">
        <f>'pure data'!P1797</f>
        <v>510667101</v>
      </c>
      <c r="L1797">
        <f>'pure data'!Q1797</f>
        <v>0</v>
      </c>
      <c r="M1797" t="str">
        <f>'pure data'!T1797</f>
        <v>yes</v>
      </c>
      <c r="N1797" t="str">
        <f>'pure data'!D1797</f>
        <v>Use</v>
      </c>
      <c r="O1797" t="str">
        <f>'pure data'!E1797 &amp; " " &amp; 'pure data'!F1797</f>
        <v>Anthony Hill ah14g12</v>
      </c>
      <c r="P1797" t="s">
        <v>2130</v>
      </c>
      <c r="Q1797" s="1">
        <f>'pure data'!C1797</f>
        <v>42697.394444444442</v>
      </c>
      <c r="R1797" s="1">
        <f>'pure data'!L1797</f>
        <v>42697.41805555555</v>
      </c>
      <c r="S1797" t="str">
        <f>'pure data'!F1797 &amp; "@soton.ac.uk"</f>
        <v>ah14g12@soton.ac.uk</v>
      </c>
      <c r="T1797">
        <f>'pure data'!B1797</f>
        <v>83908</v>
      </c>
      <c r="U1797" t="str">
        <f>'pure data'!R1797</f>
        <v>2016/11</v>
      </c>
      <c r="V1797" t="str">
        <f>'pure data'!M1797</f>
        <v>S. Zhou</v>
      </c>
    </row>
    <row r="1798" spans="2:22" x14ac:dyDescent="0.2">
      <c r="B1798" t="str">
        <f>'pure data'!A1798</f>
        <v>Printer 19</v>
      </c>
      <c r="C1798">
        <f>'pure data'!G1798</f>
        <v>428952006</v>
      </c>
      <c r="D1798" s="13">
        <f>'pure data'!H1798</f>
        <v>6.5972222222222224E-2</v>
      </c>
      <c r="E1798">
        <f>'pure data'!I1798</f>
        <v>20.100000000000001</v>
      </c>
      <c r="F1798">
        <f>'pure data'!J1798</f>
        <v>3.5</v>
      </c>
      <c r="G1798" t="str">
        <f>'pure data'!K1798</f>
        <v>No</v>
      </c>
      <c r="H1798" t="str">
        <f>'pure data'!M1798</f>
        <v>S. Zhou</v>
      </c>
      <c r="I1798" t="str">
        <f>'pure data'!N1798</f>
        <v>undergraduate</v>
      </c>
      <c r="J1798" t="str">
        <f>'pure data'!O1798</f>
        <v xml:space="preserve">FEEG6012 - GDP </v>
      </c>
      <c r="K1798">
        <f>'pure data'!P1798</f>
        <v>510671104</v>
      </c>
      <c r="L1798">
        <f>'pure data'!Q1798</f>
        <v>0</v>
      </c>
      <c r="M1798" t="str">
        <f>'pure data'!T1798</f>
        <v>yes</v>
      </c>
      <c r="N1798" t="str">
        <f>'pure data'!D1798</f>
        <v>Use</v>
      </c>
      <c r="O1798" t="str">
        <f>'pure data'!E1798 &amp; " " &amp; 'pure data'!F1798</f>
        <v>N. L. nl1n16</v>
      </c>
      <c r="P1798" t="s">
        <v>2130</v>
      </c>
      <c r="Q1798" s="1">
        <f>'pure data'!C1798</f>
        <v>42697.413194444445</v>
      </c>
      <c r="R1798" s="1">
        <f>'pure data'!L1798</f>
        <v>42697.479166666664</v>
      </c>
      <c r="S1798" t="str">
        <f>'pure data'!F1798 &amp; "@soton.ac.uk"</f>
        <v>nl1n16@soton.ac.uk</v>
      </c>
      <c r="T1798">
        <f>'pure data'!B1798</f>
        <v>83971</v>
      </c>
      <c r="U1798" t="str">
        <f>'pure data'!R1798</f>
        <v>2016/11</v>
      </c>
      <c r="V1798" t="str">
        <f>'pure data'!M1798</f>
        <v>S. Zhou</v>
      </c>
    </row>
    <row r="1799" spans="2:22" x14ac:dyDescent="0.2">
      <c r="B1799" t="str">
        <f>'pure data'!A1799</f>
        <v>Printer 3</v>
      </c>
      <c r="C1799">
        <f>'pure data'!G1799</f>
        <v>426268736</v>
      </c>
      <c r="D1799" s="13">
        <f>'pure data'!H1799</f>
        <v>5.347222222222222E-2</v>
      </c>
      <c r="E1799">
        <f>'pure data'!I1799</f>
        <v>28</v>
      </c>
      <c r="F1799">
        <f>'pure data'!J1799</f>
        <v>3.5</v>
      </c>
      <c r="G1799" t="str">
        <f>'pure data'!K1799</f>
        <v>No</v>
      </c>
      <c r="H1799" t="str">
        <f>'pure data'!M1799</f>
        <v>S. Zhou</v>
      </c>
      <c r="I1799" t="str">
        <f>'pure data'!N1799</f>
        <v>undergraduate</v>
      </c>
      <c r="J1799" t="str">
        <f>'pure data'!O1799</f>
        <v xml:space="preserve">FEEG6012 - GDP </v>
      </c>
      <c r="K1799">
        <f>'pure data'!P1799</f>
        <v>510671104</v>
      </c>
      <c r="L1799">
        <f>'pure data'!Q1799</f>
        <v>0</v>
      </c>
      <c r="M1799" t="str">
        <f>'pure data'!T1799</f>
        <v>yes</v>
      </c>
      <c r="N1799" t="str">
        <f>'pure data'!D1799</f>
        <v>Use</v>
      </c>
      <c r="O1799" t="str">
        <f>'pure data'!E1799 &amp; " " &amp; 'pure data'!F1799</f>
        <v>Jun Yuan Tan jrt1g13</v>
      </c>
      <c r="P1799" t="s">
        <v>2130</v>
      </c>
      <c r="Q1799" s="1">
        <f>'pure data'!C1799</f>
        <v>42697.535416666666</v>
      </c>
      <c r="R1799" s="1">
        <f>'pure data'!L1799</f>
        <v>42697.588888888888</v>
      </c>
      <c r="S1799" t="str">
        <f>'pure data'!F1799 &amp; "@soton.ac.uk"</f>
        <v>jrt1g13@soton.ac.uk</v>
      </c>
      <c r="T1799">
        <f>'pure data'!B1799</f>
        <v>82953</v>
      </c>
      <c r="U1799" t="str">
        <f>'pure data'!R1799</f>
        <v>2016/11</v>
      </c>
      <c r="V1799" t="str">
        <f>'pure data'!M1799</f>
        <v>S. Zhou</v>
      </c>
    </row>
    <row r="1800" spans="2:22" x14ac:dyDescent="0.2">
      <c r="B1800" t="str">
        <f>'pure data'!A1800</f>
        <v>Printer 20</v>
      </c>
      <c r="C1800">
        <f>'pure data'!G1800</f>
        <v>426268736</v>
      </c>
      <c r="D1800" s="13">
        <f>'pure data'!H1800</f>
        <v>0.1111111111111111</v>
      </c>
      <c r="E1800">
        <f>'pure data'!I1800</f>
        <v>40</v>
      </c>
      <c r="F1800">
        <f>'pure data'!J1800</f>
        <v>6</v>
      </c>
      <c r="G1800" t="str">
        <f>'pure data'!K1800</f>
        <v>No</v>
      </c>
      <c r="H1800" t="str">
        <f>'pure data'!M1800</f>
        <v>S. Zhou</v>
      </c>
      <c r="I1800" t="str">
        <f>'pure data'!N1800</f>
        <v>undergraduate</v>
      </c>
      <c r="J1800" t="str">
        <f>'pure data'!O1800</f>
        <v xml:space="preserve">FEEG6012 - GDP </v>
      </c>
      <c r="K1800">
        <f>'pure data'!P1800</f>
        <v>510671104</v>
      </c>
      <c r="L1800">
        <f>'pure data'!Q1800</f>
        <v>0</v>
      </c>
      <c r="M1800" t="str">
        <f>'pure data'!T1800</f>
        <v>yes</v>
      </c>
      <c r="N1800" t="str">
        <f>'pure data'!D1800</f>
        <v>Use</v>
      </c>
      <c r="O1800" t="str">
        <f>'pure data'!E1800 &amp; " " &amp; 'pure data'!F1800</f>
        <v>Jun Yuan Tan jrt1g13</v>
      </c>
      <c r="P1800" t="s">
        <v>2130</v>
      </c>
      <c r="Q1800" s="1">
        <f>'pure data'!C1800</f>
        <v>42697.411111111112</v>
      </c>
      <c r="R1800" s="1">
        <f>'pure data'!L1800</f>
        <v>42697.522222222222</v>
      </c>
      <c r="S1800" t="str">
        <f>'pure data'!F1800 &amp; "@soton.ac.uk"</f>
        <v>jrt1g13@soton.ac.uk</v>
      </c>
      <c r="T1800">
        <f>'pure data'!B1800</f>
        <v>84097</v>
      </c>
      <c r="U1800" t="str">
        <f>'pure data'!R1800</f>
        <v>2016/11</v>
      </c>
      <c r="V1800" t="str">
        <f>'pure data'!M1800</f>
        <v>S. Zhou</v>
      </c>
    </row>
    <row r="1801" spans="2:22" x14ac:dyDescent="0.2">
      <c r="B1801" t="str">
        <f>'pure data'!A1801</f>
        <v>Printer 11</v>
      </c>
      <c r="C1801">
        <f>'pure data'!G1801</f>
        <v>426765411</v>
      </c>
      <c r="D1801" s="13">
        <f>'pure data'!H1801</f>
        <v>6.5277777777777782E-2</v>
      </c>
      <c r="E1801">
        <f>'pure data'!I1801</f>
        <v>19.5</v>
      </c>
      <c r="F1801">
        <f>'pure data'!J1801</f>
        <v>3.5</v>
      </c>
      <c r="G1801" t="str">
        <f>'pure data'!K1801</f>
        <v>No</v>
      </c>
      <c r="H1801" t="str">
        <f>'pure data'!M1801</f>
        <v>S. Zhou</v>
      </c>
      <c r="I1801" t="str">
        <f>'pure data'!N1801</f>
        <v>undergraduate</v>
      </c>
      <c r="J1801" t="str">
        <f>'pure data'!O1801</f>
        <v xml:space="preserve">FEEG3003 - IP </v>
      </c>
      <c r="K1801">
        <f>'pure data'!P1801</f>
        <v>510671104</v>
      </c>
      <c r="L1801">
        <f>'pure data'!Q1801</f>
        <v>0</v>
      </c>
      <c r="M1801" t="str">
        <f>'pure data'!T1801</f>
        <v>yes</v>
      </c>
      <c r="N1801" t="str">
        <f>'pure data'!D1801</f>
        <v>Use</v>
      </c>
      <c r="O1801" t="str">
        <f>'pure data'!E1801 &amp; " " &amp; 'pure data'!F1801</f>
        <v>K. W. kw21g14</v>
      </c>
      <c r="P1801" t="s">
        <v>2130</v>
      </c>
      <c r="Q1801" s="1">
        <f>'pure data'!C1801</f>
        <v>42697.416666666664</v>
      </c>
      <c r="R1801" s="1">
        <f>'pure data'!L1801</f>
        <v>42697.481944444444</v>
      </c>
      <c r="S1801" t="str">
        <f>'pure data'!F1801 &amp; "@soton.ac.uk"</f>
        <v>kw21g14@soton.ac.uk</v>
      </c>
      <c r="T1801">
        <f>'pure data'!B1801</f>
        <v>80215</v>
      </c>
      <c r="U1801" t="str">
        <f>'pure data'!R1801</f>
        <v>2016/11</v>
      </c>
      <c r="V1801" t="str">
        <f>'pure data'!M1801</f>
        <v>S. Zhou</v>
      </c>
    </row>
    <row r="1802" spans="2:22" x14ac:dyDescent="0.2">
      <c r="B1802" t="str">
        <f>'pure data'!A1802</f>
        <v>Printer 2</v>
      </c>
      <c r="C1802">
        <f>'pure data'!G1802</f>
        <v>426751224</v>
      </c>
      <c r="D1802" s="13">
        <f>'pure data'!H1802</f>
        <v>0.15972222222222224</v>
      </c>
      <c r="E1802">
        <f>'pure data'!I1802</f>
        <v>38.299999999999997</v>
      </c>
      <c r="F1802">
        <f>'pure data'!J1802</f>
        <v>8</v>
      </c>
      <c r="G1802" t="str">
        <f>'pure data'!K1802</f>
        <v>No</v>
      </c>
      <c r="H1802" t="str">
        <f>'pure data'!M1802</f>
        <v>F. Xie</v>
      </c>
      <c r="I1802" t="str">
        <f>'pure data'!N1802</f>
        <v>undergraduate</v>
      </c>
      <c r="J1802" t="str">
        <f>'pure data'!O1802</f>
        <v>FEEG3003</v>
      </c>
      <c r="K1802">
        <f>'pure data'!P1802</f>
        <v>510671108</v>
      </c>
      <c r="L1802">
        <f>'pure data'!Q1802</f>
        <v>0</v>
      </c>
      <c r="M1802" t="str">
        <f>'pure data'!T1802</f>
        <v>yes</v>
      </c>
      <c r="N1802" t="str">
        <f>'pure data'!D1802</f>
        <v>Use</v>
      </c>
      <c r="O1802" t="str">
        <f>'pure data'!E1802 &amp; " " &amp; 'pure data'!F1802</f>
        <v>J. B. P. jbp1g14</v>
      </c>
      <c r="P1802" t="s">
        <v>2130</v>
      </c>
      <c r="Q1802" s="1">
        <f>'pure data'!C1802</f>
        <v>42711.375</v>
      </c>
      <c r="R1802" s="1">
        <f>'pure data'!L1802</f>
        <v>42711.534722222219</v>
      </c>
      <c r="S1802" t="str">
        <f>'pure data'!F1802 &amp; "@soton.ac.uk"</f>
        <v>jbp1g14@soton.ac.uk</v>
      </c>
      <c r="T1802">
        <f>'pure data'!B1802</f>
        <v>63116</v>
      </c>
      <c r="U1802" t="str">
        <f>'pure data'!R1802</f>
        <v>2016/12</v>
      </c>
      <c r="V1802" t="str">
        <f>'pure data'!M1802</f>
        <v>F. Xie</v>
      </c>
    </row>
    <row r="1803" spans="2:22" x14ac:dyDescent="0.2">
      <c r="B1803" t="str">
        <f>'pure data'!A1803</f>
        <v>Printer 24</v>
      </c>
      <c r="C1803">
        <f>'pure data'!G1803</f>
        <v>426811006</v>
      </c>
      <c r="D1803" s="13">
        <f>'pure data'!H1803</f>
        <v>0.15763888888888888</v>
      </c>
      <c r="E1803">
        <f>'pure data'!I1803</f>
        <v>54.4</v>
      </c>
      <c r="F1803">
        <f>'pure data'!J1803</f>
        <v>8.5</v>
      </c>
      <c r="G1803" t="str">
        <f>'pure data'!K1803</f>
        <v>No</v>
      </c>
      <c r="H1803" t="str">
        <f>'pure data'!M1803</f>
        <v>F. Xie</v>
      </c>
      <c r="I1803" t="str">
        <f>'pure data'!N1803</f>
        <v>undergraduate</v>
      </c>
      <c r="J1803" t="str">
        <f>'pure data'!O1803</f>
        <v xml:space="preserve">FEEG3003 - IP </v>
      </c>
      <c r="K1803">
        <f>'pure data'!P1803</f>
        <v>510671104</v>
      </c>
      <c r="L1803">
        <f>'pure data'!Q1803</f>
        <v>0</v>
      </c>
      <c r="M1803" t="str">
        <f>'pure data'!T1803</f>
        <v>yes</v>
      </c>
      <c r="N1803" t="str">
        <f>'pure data'!D1803</f>
        <v>Use</v>
      </c>
      <c r="O1803" t="str">
        <f>'pure data'!E1803 &amp; " " &amp; 'pure data'!F1803</f>
        <v>P. T. pt4g14</v>
      </c>
      <c r="P1803" t="s">
        <v>2130</v>
      </c>
      <c r="Q1803" s="1">
        <f>'pure data'!C1803</f>
        <v>42711.375</v>
      </c>
      <c r="R1803" s="1">
        <f>'pure data'!L1803</f>
        <v>42711.532638888886</v>
      </c>
      <c r="S1803" t="str">
        <f>'pure data'!F1803 &amp; "@soton.ac.uk"</f>
        <v>pt4g14@soton.ac.uk</v>
      </c>
      <c r="T1803">
        <f>'pure data'!B1803</f>
        <v>503039</v>
      </c>
      <c r="U1803" t="str">
        <f>'pure data'!R1803</f>
        <v>2016/12</v>
      </c>
      <c r="V1803" t="str">
        <f>'pure data'!M1803</f>
        <v>F. Xie</v>
      </c>
    </row>
    <row r="1804" spans="2:22" x14ac:dyDescent="0.2">
      <c r="B1804" t="str">
        <f>'pure data'!A1804</f>
        <v>Printer 19</v>
      </c>
      <c r="C1804">
        <f>'pure data'!G1804</f>
        <v>426385074</v>
      </c>
      <c r="D1804" s="13">
        <f>'pure data'!H1804</f>
        <v>5.4166666666666669E-2</v>
      </c>
      <c r="E1804">
        <f>'pure data'!I1804</f>
        <v>12.4</v>
      </c>
      <c r="F1804">
        <f>'pure data'!J1804</f>
        <v>3</v>
      </c>
      <c r="G1804" t="str">
        <f>'pure data'!K1804</f>
        <v>No</v>
      </c>
      <c r="H1804" t="str">
        <f>'pure data'!M1804</f>
        <v>F. Xie</v>
      </c>
      <c r="I1804" t="str">
        <f>'pure data'!N1804</f>
        <v>undergraduate</v>
      </c>
      <c r="J1804" t="str">
        <f>'pure data'!O1804</f>
        <v xml:space="preserve">FEEG6012 - GDP </v>
      </c>
      <c r="K1804">
        <f>'pure data'!P1804</f>
        <v>510667101</v>
      </c>
      <c r="L1804">
        <f>'pure data'!Q1804</f>
        <v>0</v>
      </c>
      <c r="M1804" t="str">
        <f>'pure data'!T1804</f>
        <v>yes</v>
      </c>
      <c r="N1804" t="str">
        <f>'pure data'!D1804</f>
        <v>Use</v>
      </c>
      <c r="O1804" t="str">
        <f>'pure data'!E1804 &amp; " " &amp; 'pure data'!F1804</f>
        <v>C. U. E. cue2g13</v>
      </c>
      <c r="P1804" t="s">
        <v>2130</v>
      </c>
      <c r="Q1804" s="1">
        <f>'pure data'!C1804</f>
        <v>42711.375</v>
      </c>
      <c r="R1804" s="1">
        <f>'pure data'!L1804</f>
        <v>42711.429166666669</v>
      </c>
      <c r="S1804" t="str">
        <f>'pure data'!F1804 &amp; "@soton.ac.uk"</f>
        <v>cue2g13@soton.ac.uk</v>
      </c>
      <c r="T1804">
        <f>'pure data'!B1804</f>
        <v>83971</v>
      </c>
      <c r="U1804" t="str">
        <f>'pure data'!R1804</f>
        <v>2016/12</v>
      </c>
      <c r="V1804" t="str">
        <f>'pure data'!M1804</f>
        <v>F. Xie</v>
      </c>
    </row>
    <row r="1805" spans="2:22" x14ac:dyDescent="0.2">
      <c r="B1805" t="str">
        <f>'pure data'!A1805</f>
        <v>Printer 22</v>
      </c>
      <c r="C1805">
        <f>'pure data'!G1805</f>
        <v>426754967</v>
      </c>
      <c r="D1805" s="13">
        <f>'pure data'!H1805</f>
        <v>3.8194444444444441E-2</v>
      </c>
      <c r="E1805">
        <f>'pure data'!I1805</f>
        <v>10.1</v>
      </c>
      <c r="F1805">
        <f>'pure data'!J1805</f>
        <v>2</v>
      </c>
      <c r="G1805" t="str">
        <f>'pure data'!K1805</f>
        <v>No</v>
      </c>
      <c r="H1805" t="str">
        <f>'pure data'!M1805</f>
        <v>F. Xie</v>
      </c>
      <c r="I1805" t="str">
        <f>'pure data'!N1805</f>
        <v>undergraduate</v>
      </c>
      <c r="J1805" t="str">
        <f>'pure data'!O1805</f>
        <v xml:space="preserve">FEEG3003 - IP </v>
      </c>
      <c r="K1805">
        <f>'pure data'!P1805</f>
        <v>510671104</v>
      </c>
      <c r="L1805" t="str">
        <f>'pure data'!Q1805</f>
        <v>(PLA light green)</v>
      </c>
      <c r="M1805" t="str">
        <f>'pure data'!T1805</f>
        <v>yes</v>
      </c>
      <c r="N1805" t="str">
        <f>'pure data'!D1805</f>
        <v>Use</v>
      </c>
      <c r="O1805" t="str">
        <f>'pure data'!E1805 &amp; " " &amp; 'pure data'!F1805</f>
        <v>T. L. tl4g14</v>
      </c>
      <c r="P1805" t="s">
        <v>2130</v>
      </c>
      <c r="Q1805" s="1">
        <f>'pure data'!C1805</f>
        <v>42711.375</v>
      </c>
      <c r="R1805" s="1">
        <f>'pure data'!L1805</f>
        <v>42711.413194444445</v>
      </c>
      <c r="S1805" t="str">
        <f>'pure data'!F1805 &amp; "@soton.ac.uk"</f>
        <v>tl4g14@soton.ac.uk</v>
      </c>
      <c r="T1805">
        <f>'pure data'!B1805</f>
        <v>84047</v>
      </c>
      <c r="U1805" t="str">
        <f>'pure data'!R1805</f>
        <v>2016/12</v>
      </c>
      <c r="V1805" t="str">
        <f>'pure data'!M1805</f>
        <v>F. Xie</v>
      </c>
    </row>
    <row r="1806" spans="2:22" x14ac:dyDescent="0.2">
      <c r="B1806" t="str">
        <f>'pure data'!A1806</f>
        <v>Printer 19</v>
      </c>
      <c r="C1806">
        <f>'pure data'!G1806</f>
        <v>426754967</v>
      </c>
      <c r="D1806" s="13">
        <f>'pure data'!H1806</f>
        <v>3.888888888888889E-2</v>
      </c>
      <c r="E1806">
        <f>'pure data'!I1806</f>
        <v>10.3</v>
      </c>
      <c r="F1806">
        <f>'pure data'!J1806</f>
        <v>2</v>
      </c>
      <c r="G1806" t="str">
        <f>'pure data'!K1806</f>
        <v>No</v>
      </c>
      <c r="H1806" t="str">
        <f>'pure data'!M1806</f>
        <v>F. Xie</v>
      </c>
      <c r="I1806" t="str">
        <f>'pure data'!N1806</f>
        <v>undergraduate</v>
      </c>
      <c r="J1806" t="str">
        <f>'pure data'!O1806</f>
        <v xml:space="preserve">FEEG3003 - IP </v>
      </c>
      <c r="K1806">
        <f>'pure data'!P1806</f>
        <v>510671104</v>
      </c>
      <c r="L1806" t="str">
        <f>'pure data'!Q1806</f>
        <v>(PLA light green)</v>
      </c>
      <c r="M1806" t="str">
        <f>'pure data'!T1806</f>
        <v>yes</v>
      </c>
      <c r="N1806" t="str">
        <f>'pure data'!D1806</f>
        <v>Use</v>
      </c>
      <c r="O1806" t="str">
        <f>'pure data'!E1806 &amp; " " &amp; 'pure data'!F1806</f>
        <v>T. L. tl4g14</v>
      </c>
      <c r="P1806" t="s">
        <v>2130</v>
      </c>
      <c r="Q1806" s="1">
        <f>'pure data'!C1806</f>
        <v>42711.429166666669</v>
      </c>
      <c r="R1806" s="1">
        <f>'pure data'!L1806</f>
        <v>42711.468055555561</v>
      </c>
      <c r="S1806" t="str">
        <f>'pure data'!F1806 &amp; "@soton.ac.uk"</f>
        <v>tl4g14@soton.ac.uk</v>
      </c>
      <c r="T1806">
        <f>'pure data'!B1806</f>
        <v>83971</v>
      </c>
      <c r="U1806" t="str">
        <f>'pure data'!R1806</f>
        <v>2016/12</v>
      </c>
      <c r="V1806" t="str">
        <f>'pure data'!M1806</f>
        <v>F. Xie</v>
      </c>
    </row>
    <row r="1807" spans="2:22" x14ac:dyDescent="0.2">
      <c r="B1807" t="str">
        <f>'pure data'!A1807</f>
        <v>Printer 20</v>
      </c>
      <c r="C1807">
        <f>'pure data'!G1807</f>
        <v>426032902</v>
      </c>
      <c r="D1807" s="13">
        <f>'pure data'!H1807</f>
        <v>6.9444444444444434E-2</v>
      </c>
      <c r="E1807">
        <f>'pure data'!I1807</f>
        <v>20.5</v>
      </c>
      <c r="F1807">
        <f>'pure data'!J1807</f>
        <v>4</v>
      </c>
      <c r="G1807" t="str">
        <f>'pure data'!K1807</f>
        <v>No</v>
      </c>
      <c r="H1807" t="str">
        <f>'pure data'!M1807</f>
        <v>K. Crawford</v>
      </c>
      <c r="I1807" t="str">
        <f>'pure data'!N1807</f>
        <v>undergraduate</v>
      </c>
      <c r="J1807" t="str">
        <f>'pure data'!O1807</f>
        <v xml:space="preserve">FEEG3003 - IP </v>
      </c>
      <c r="K1807">
        <f>'pure data'!P1807</f>
        <v>510671104</v>
      </c>
      <c r="L1807">
        <f>'pure data'!Q1807</f>
        <v>0</v>
      </c>
      <c r="M1807" t="str">
        <f>'pure data'!T1807</f>
        <v>yes</v>
      </c>
      <c r="N1807" t="str">
        <f>'pure data'!D1807</f>
        <v>Use</v>
      </c>
      <c r="O1807" t="str">
        <f>'pure data'!E1807 &amp; " " &amp; 'pure data'!F1807</f>
        <v>J. S. js3g14</v>
      </c>
      <c r="P1807" t="s">
        <v>2130</v>
      </c>
      <c r="Q1807" s="1">
        <f>'pure data'!C1807</f>
        <v>42718.375</v>
      </c>
      <c r="R1807" s="1">
        <f>'pure data'!L1807</f>
        <v>42718.444444444445</v>
      </c>
      <c r="S1807" t="str">
        <f>'pure data'!F1807 &amp; "@soton.ac.uk"</f>
        <v>js3g14@soton.ac.uk</v>
      </c>
      <c r="T1807">
        <f>'pure data'!B1807</f>
        <v>84097</v>
      </c>
      <c r="U1807" t="str">
        <f>'pure data'!R1807</f>
        <v>2016/12</v>
      </c>
      <c r="V1807" t="str">
        <f>'pure data'!M1807</f>
        <v>K. Crawford</v>
      </c>
    </row>
    <row r="1808" spans="2:22" x14ac:dyDescent="0.2">
      <c r="B1808" t="str">
        <f>'pure data'!A1808</f>
        <v>Printer 11</v>
      </c>
      <c r="C1808">
        <f>'pure data'!G1808</f>
        <v>425564854</v>
      </c>
      <c r="D1808" s="13">
        <f>'pure data'!H1808</f>
        <v>0.16250000000000001</v>
      </c>
      <c r="E1808">
        <f>'pure data'!I1808</f>
        <v>46.6</v>
      </c>
      <c r="F1808">
        <f>'pure data'!J1808</f>
        <v>8.5</v>
      </c>
      <c r="G1808" t="str">
        <f>'pure data'!K1808</f>
        <v>No</v>
      </c>
      <c r="H1808" t="str">
        <f>'pure data'!M1808</f>
        <v>K. Crawford</v>
      </c>
      <c r="I1808" t="str">
        <f>'pure data'!N1808</f>
        <v>undergraduate</v>
      </c>
      <c r="J1808" t="str">
        <f>'pure data'!O1808</f>
        <v>PhD project</v>
      </c>
      <c r="K1808">
        <f>'pure data'!P1808</f>
        <v>515633107</v>
      </c>
      <c r="L1808">
        <f>'pure data'!Q1808</f>
        <v>0</v>
      </c>
      <c r="M1808" t="str">
        <f>'pure data'!T1808</f>
        <v>yes</v>
      </c>
      <c r="N1808" t="str">
        <f>'pure data'!D1808</f>
        <v>Use</v>
      </c>
      <c r="O1808" t="str">
        <f>'pure data'!E1808 &amp; " " &amp; 'pure data'!F1808</f>
        <v>G. K. J. gkj1g12</v>
      </c>
      <c r="P1808" t="s">
        <v>2130</v>
      </c>
      <c r="Q1808" s="1">
        <f>'pure data'!C1808</f>
        <v>42718.375</v>
      </c>
      <c r="R1808" s="1">
        <f>'pure data'!L1808</f>
        <v>42718.537499999999</v>
      </c>
      <c r="S1808" t="str">
        <f>'pure data'!F1808 &amp; "@soton.ac.uk"</f>
        <v>gkj1g12@soton.ac.uk</v>
      </c>
      <c r="T1808">
        <f>'pure data'!B1808</f>
        <v>80215</v>
      </c>
      <c r="U1808" t="str">
        <f>'pure data'!R1808</f>
        <v>2016/12</v>
      </c>
      <c r="V1808" t="str">
        <f>'pure data'!M1808</f>
        <v>K. Crawford</v>
      </c>
    </row>
    <row r="1809" spans="2:22" x14ac:dyDescent="0.2">
      <c r="B1809" t="str">
        <f>'pure data'!A1809</f>
        <v>Printer 21</v>
      </c>
      <c r="C1809">
        <f>'pure data'!G1809</f>
        <v>426328712</v>
      </c>
      <c r="D1809" s="13">
        <f>'pure data'!H1809</f>
        <v>5.1388888888888894E-2</v>
      </c>
      <c r="E1809">
        <f>'pure data'!I1809</f>
        <v>15.6</v>
      </c>
      <c r="F1809">
        <f>'pure data'!J1809</f>
        <v>3</v>
      </c>
      <c r="G1809" t="str">
        <f>'pure data'!K1809</f>
        <v>No</v>
      </c>
      <c r="H1809" t="str">
        <f>'pure data'!M1809</f>
        <v>K. Crawford</v>
      </c>
      <c r="I1809" t="str">
        <f>'pure data'!N1809</f>
        <v>undergraduate</v>
      </c>
      <c r="J1809" t="str">
        <f>'pure data'!O1809</f>
        <v>FEEG6012 - GDP 35</v>
      </c>
      <c r="K1809">
        <f>'pure data'!P1809</f>
        <v>510667101</v>
      </c>
      <c r="L1809">
        <f>'pure data'!Q1809</f>
        <v>0</v>
      </c>
      <c r="M1809" t="str">
        <f>'pure data'!T1809</f>
        <v>yes</v>
      </c>
      <c r="N1809" t="str">
        <f>'pure data'!D1809</f>
        <v>Use</v>
      </c>
      <c r="O1809" t="str">
        <f>'pure data'!E1809 &amp; " " &amp; 'pure data'!F1809</f>
        <v>J. U. D. D. judd1g13</v>
      </c>
      <c r="P1809" t="s">
        <v>2130</v>
      </c>
      <c r="Q1809" s="1">
        <f>'pure data'!C1809</f>
        <v>42718.375</v>
      </c>
      <c r="R1809" s="1">
        <f>'pure data'!L1809</f>
        <v>42718.426388888889</v>
      </c>
      <c r="S1809" t="str">
        <f>'pure data'!F1809 &amp; "@soton.ac.uk"</f>
        <v>judd1g13@soton.ac.uk</v>
      </c>
      <c r="T1809">
        <f>'pure data'!B1809</f>
        <v>63120</v>
      </c>
      <c r="U1809" t="str">
        <f>'pure data'!R1809</f>
        <v>2016/12</v>
      </c>
      <c r="V1809" t="str">
        <f>'pure data'!M1809</f>
        <v>K. Crawford</v>
      </c>
    </row>
    <row r="1810" spans="2:22" x14ac:dyDescent="0.2">
      <c r="B1810" t="str">
        <f>'pure data'!A1810</f>
        <v>Printer 22</v>
      </c>
      <c r="C1810">
        <f>'pure data'!G1810</f>
        <v>428012089</v>
      </c>
      <c r="D1810" s="13">
        <f>'pure data'!H1810</f>
        <v>8.3333333333333332E-3</v>
      </c>
      <c r="E1810">
        <f>'pure data'!I1810</f>
        <v>2.5</v>
      </c>
      <c r="F1810">
        <f>'pure data'!J1810</f>
        <v>0.5</v>
      </c>
      <c r="G1810" t="str">
        <f>'pure data'!K1810</f>
        <v>No</v>
      </c>
      <c r="H1810" t="str">
        <f>'pure data'!M1810</f>
        <v>K. Crawford</v>
      </c>
      <c r="I1810" t="str">
        <f>'pure data'!N1810</f>
        <v>undergraduate</v>
      </c>
      <c r="J1810" t="str">
        <f>'pure data'!O1810</f>
        <v xml:space="preserve">FEEG2001 - Responsive System </v>
      </c>
      <c r="K1810">
        <f>'pure data'!P1810</f>
        <v>510312110</v>
      </c>
      <c r="L1810">
        <f>'pure data'!Q1810</f>
        <v>0</v>
      </c>
      <c r="M1810" t="str">
        <f>'pure data'!T1810</f>
        <v>yes</v>
      </c>
      <c r="N1810" t="str">
        <f>'pure data'!D1810</f>
        <v>Use</v>
      </c>
      <c r="O1810" t="str">
        <f>'pure data'!E1810 &amp; " " &amp; 'pure data'!F1810</f>
        <v>T. K. tk1g15</v>
      </c>
      <c r="P1810" t="s">
        <v>2130</v>
      </c>
      <c r="Q1810" s="1">
        <f>'pure data'!C1810</f>
        <v>42718.375</v>
      </c>
      <c r="R1810" s="1">
        <f>'pure data'!L1810</f>
        <v>42718.383333333331</v>
      </c>
      <c r="S1810" t="str">
        <f>'pure data'!F1810 &amp; "@soton.ac.uk"</f>
        <v>tk1g15@soton.ac.uk</v>
      </c>
      <c r="T1810">
        <f>'pure data'!B1810</f>
        <v>84047</v>
      </c>
      <c r="U1810" t="str">
        <f>'pure data'!R1810</f>
        <v>2016/12</v>
      </c>
      <c r="V1810" t="str">
        <f>'pure data'!M1810</f>
        <v>K. Crawford</v>
      </c>
    </row>
    <row r="1811" spans="2:22" x14ac:dyDescent="0.2">
      <c r="B1811" t="str">
        <f>'pure data'!A1811</f>
        <v>Printer 11</v>
      </c>
      <c r="C1811">
        <f>'pure data'!G1811</f>
        <v>427827919</v>
      </c>
      <c r="D1811" s="13">
        <f>'pure data'!H1811</f>
        <v>6.3888888888888884E-2</v>
      </c>
      <c r="E1811">
        <f>'pure data'!I1811</f>
        <v>12.2</v>
      </c>
      <c r="F1811">
        <f>'pure data'!J1811</f>
        <v>3</v>
      </c>
      <c r="G1811" t="str">
        <f>'pure data'!K1811</f>
        <v>No</v>
      </c>
      <c r="H1811" t="str">
        <f>'pure data'!M1811</f>
        <v>K. Crawford</v>
      </c>
      <c r="I1811" t="str">
        <f>'pure data'!N1811</f>
        <v>undergraduate</v>
      </c>
      <c r="J1811" t="str">
        <f>'pure data'!O1811</f>
        <v xml:space="preserve">FEEG2001 - Responsive System </v>
      </c>
      <c r="K1811">
        <f>'pure data'!P1811</f>
        <v>510671104</v>
      </c>
      <c r="L1811">
        <f>'pure data'!Q1811</f>
        <v>0</v>
      </c>
      <c r="M1811" t="str">
        <f>'pure data'!T1811</f>
        <v>yes</v>
      </c>
      <c r="N1811" t="str">
        <f>'pure data'!D1811</f>
        <v>Use</v>
      </c>
      <c r="O1811" t="str">
        <f>'pure data'!E1811 &amp; " " &amp; 'pure data'!F1811</f>
        <v>M. L. ml3g15</v>
      </c>
      <c r="P1811" t="s">
        <v>2130</v>
      </c>
      <c r="Q1811" s="1">
        <f>'pure data'!C1811</f>
        <v>42718.537499999999</v>
      </c>
      <c r="R1811" s="1">
        <f>'pure data'!L1811</f>
        <v>42718.601388888885</v>
      </c>
      <c r="S1811" t="str">
        <f>'pure data'!F1811 &amp; "@soton.ac.uk"</f>
        <v>ml3g15@soton.ac.uk</v>
      </c>
      <c r="T1811">
        <f>'pure data'!B1811</f>
        <v>80215</v>
      </c>
      <c r="U1811" t="str">
        <f>'pure data'!R1811</f>
        <v>2016/12</v>
      </c>
      <c r="V1811" t="str">
        <f>'pure data'!M1811</f>
        <v>K. Crawford</v>
      </c>
    </row>
    <row r="1812" spans="2:22" x14ac:dyDescent="0.2">
      <c r="B1812" t="str">
        <f>'pure data'!A1812</f>
        <v>Printer 3</v>
      </c>
      <c r="C1812">
        <f>'pure data'!G1812</f>
        <v>425431382</v>
      </c>
      <c r="D1812" s="13">
        <f>'pure data'!H1812</f>
        <v>7.7083333333333337E-2</v>
      </c>
      <c r="E1812">
        <f>'pure data'!I1812</f>
        <v>25.2</v>
      </c>
      <c r="F1812">
        <f>'pure data'!J1812</f>
        <v>4.5</v>
      </c>
      <c r="G1812" t="str">
        <f>'pure data'!K1812</f>
        <v>No</v>
      </c>
      <c r="H1812" t="str">
        <f>'pure data'!M1812</f>
        <v>K. Crawford</v>
      </c>
      <c r="I1812" t="str">
        <f>'pure data'!N1812</f>
        <v>undergraduate</v>
      </c>
      <c r="J1812" t="str">
        <f>'pure data'!O1812</f>
        <v xml:space="preserve">FEEG6012 - GDP </v>
      </c>
      <c r="K1812">
        <f>'pure data'!P1812</f>
        <v>510667101</v>
      </c>
      <c r="L1812">
        <f>'pure data'!Q1812</f>
        <v>0</v>
      </c>
      <c r="M1812" t="str">
        <f>'pure data'!T1812</f>
        <v>yes</v>
      </c>
      <c r="N1812" t="str">
        <f>'pure data'!D1812</f>
        <v>Use</v>
      </c>
      <c r="O1812" t="str">
        <f>'pure data'!E1812 &amp; " " &amp; 'pure data'!F1812</f>
        <v>Anthony Hill ah14g12</v>
      </c>
      <c r="P1812" t="s">
        <v>2130</v>
      </c>
      <c r="Q1812" s="1">
        <f>'pure data'!C1812</f>
        <v>42718.375</v>
      </c>
      <c r="R1812" s="1">
        <f>'pure data'!L1812</f>
        <v>42718.45208333333</v>
      </c>
      <c r="S1812" t="str">
        <f>'pure data'!F1812 &amp; "@soton.ac.uk"</f>
        <v>ah14g12@soton.ac.uk</v>
      </c>
      <c r="T1812">
        <f>'pure data'!B1812</f>
        <v>82953</v>
      </c>
      <c r="U1812" t="str">
        <f>'pure data'!R1812</f>
        <v>2016/12</v>
      </c>
      <c r="V1812" t="str">
        <f>'pure data'!M1812</f>
        <v>K. Crawford</v>
      </c>
    </row>
    <row r="1813" spans="2:22" x14ac:dyDescent="0.2">
      <c r="B1813" t="str">
        <f>'pure data'!A1813</f>
        <v>Printer 22</v>
      </c>
      <c r="C1813">
        <f>'pure data'!G1813</f>
        <v>427513556</v>
      </c>
      <c r="D1813" s="13">
        <f>'pure data'!H1813</f>
        <v>2.5694444444444447E-2</v>
      </c>
      <c r="E1813">
        <f>'pure data'!I1813</f>
        <v>5</v>
      </c>
      <c r="F1813">
        <f>'pure data'!J1813</f>
        <v>1.5</v>
      </c>
      <c r="G1813" t="str">
        <f>'pure data'!K1813</f>
        <v>No</v>
      </c>
      <c r="H1813" t="str">
        <f>'pure data'!M1813</f>
        <v>K. Crawford</v>
      </c>
      <c r="I1813" t="str">
        <f>'pure data'!N1813</f>
        <v>undergraduate</v>
      </c>
      <c r="J1813" t="str">
        <f>'pure data'!O1813</f>
        <v xml:space="preserve">FEEG2001 - Responsive System </v>
      </c>
      <c r="K1813">
        <f>'pure data'!P1813</f>
        <v>510671104</v>
      </c>
      <c r="L1813">
        <f>'pure data'!Q1813</f>
        <v>0</v>
      </c>
      <c r="M1813" t="str">
        <f>'pure data'!T1813</f>
        <v>yes</v>
      </c>
      <c r="N1813" t="str">
        <f>'pure data'!D1813</f>
        <v>Use</v>
      </c>
      <c r="O1813" t="str">
        <f>'pure data'!E1813 &amp; " " &amp; 'pure data'!F1813</f>
        <v>J. B. jb6g15</v>
      </c>
      <c r="P1813" t="s">
        <v>2130</v>
      </c>
      <c r="Q1813" s="1">
        <f>'pure data'!C1813</f>
        <v>42718.383333333331</v>
      </c>
      <c r="R1813" s="1">
        <f>'pure data'!L1813</f>
        <v>42718.409027777772</v>
      </c>
      <c r="S1813" t="str">
        <f>'pure data'!F1813 &amp; "@soton.ac.uk"</f>
        <v>jb6g15@soton.ac.uk</v>
      </c>
      <c r="T1813">
        <f>'pure data'!B1813</f>
        <v>84047</v>
      </c>
      <c r="U1813" t="str">
        <f>'pure data'!R1813</f>
        <v>2016/12</v>
      </c>
      <c r="V1813" t="str">
        <f>'pure data'!M1813</f>
        <v>K. Crawford</v>
      </c>
    </row>
    <row r="1814" spans="2:22" x14ac:dyDescent="0.2">
      <c r="B1814" t="str">
        <f>'pure data'!A1814</f>
        <v>Printer 3</v>
      </c>
      <c r="C1814">
        <f>'pure data'!G1814</f>
        <v>427821919</v>
      </c>
      <c r="D1814" s="13">
        <f>'pure data'!H1814</f>
        <v>8.819444444444445E-2</v>
      </c>
      <c r="E1814">
        <f>'pure data'!I1814</f>
        <v>27.7</v>
      </c>
      <c r="F1814">
        <f>'pure data'!J1814</f>
        <v>5</v>
      </c>
      <c r="G1814" t="str">
        <f>'pure data'!K1814</f>
        <v>No</v>
      </c>
      <c r="H1814" t="str">
        <f>'pure data'!M1814</f>
        <v>K. Crawford</v>
      </c>
      <c r="I1814" t="str">
        <f>'pure data'!N1814</f>
        <v>undergraduate</v>
      </c>
      <c r="J1814" t="str">
        <f>'pure data'!O1814</f>
        <v xml:space="preserve">FEEG2001 - Responsive System </v>
      </c>
      <c r="K1814">
        <f>'pure data'!P1814</f>
        <v>510671104</v>
      </c>
      <c r="L1814">
        <f>'pure data'!Q1814</f>
        <v>0</v>
      </c>
      <c r="M1814" t="str">
        <f>'pure data'!T1814</f>
        <v>yes</v>
      </c>
      <c r="N1814" t="str">
        <f>'pure data'!D1814</f>
        <v>Use</v>
      </c>
      <c r="O1814" t="str">
        <f>'pure data'!E1814 &amp; " " &amp; 'pure data'!F1814</f>
        <v>M. L. ml3g13</v>
      </c>
      <c r="P1814" t="s">
        <v>2130</v>
      </c>
      <c r="Q1814" s="1">
        <f>'pure data'!C1814</f>
        <v>42683.375</v>
      </c>
      <c r="R1814" s="1">
        <f>'pure data'!L1814</f>
        <v>42683.463194444441</v>
      </c>
      <c r="S1814" t="str">
        <f>'pure data'!F1814 &amp; "@soton.ac.uk"</f>
        <v>ml3g13@soton.ac.uk</v>
      </c>
      <c r="T1814">
        <f>'pure data'!B1814</f>
        <v>82953</v>
      </c>
      <c r="U1814" t="str">
        <f>'pure data'!R1814</f>
        <v>2016/11</v>
      </c>
      <c r="V1814" t="str">
        <f>'pure data'!M1814</f>
        <v>K. Crawford</v>
      </c>
    </row>
    <row r="1815" spans="2:22" x14ac:dyDescent="0.2">
      <c r="B1815" t="str">
        <f>'pure data'!A1815</f>
        <v>Printer 20</v>
      </c>
      <c r="C1815">
        <f>'pure data'!G1815</f>
        <v>426286548</v>
      </c>
      <c r="D1815" s="13">
        <f>'pure data'!H1815</f>
        <v>3.4722222222222224E-2</v>
      </c>
      <c r="E1815">
        <f>'pure data'!I1815</f>
        <v>20.100000000000001</v>
      </c>
      <c r="F1815">
        <f>'pure data'!J1815</f>
        <v>2.5</v>
      </c>
      <c r="G1815" t="str">
        <f>'pure data'!K1815</f>
        <v>No</v>
      </c>
      <c r="H1815" t="str">
        <f>'pure data'!M1815</f>
        <v>K. Crawford</v>
      </c>
      <c r="I1815" t="str">
        <f>'pure data'!N1815</f>
        <v>undergraduate</v>
      </c>
      <c r="J1815" t="str">
        <f>'pure data'!O1815</f>
        <v>FEEG6012 - GDP 35</v>
      </c>
      <c r="K1815">
        <f>'pure data'!P1815</f>
        <v>510667101</v>
      </c>
      <c r="L1815">
        <f>'pure data'!Q1815</f>
        <v>0</v>
      </c>
      <c r="M1815" t="str">
        <f>'pure data'!T1815</f>
        <v>yes</v>
      </c>
      <c r="N1815" t="str">
        <f>'pure data'!D1815</f>
        <v>Use</v>
      </c>
      <c r="O1815" t="str">
        <f>'pure data'!E1815 &amp; " " &amp; 'pure data'!F1815</f>
        <v>T. N. tn1g13</v>
      </c>
      <c r="P1815" t="s">
        <v>2130</v>
      </c>
      <c r="Q1815" s="1">
        <f>'pure data'!C1815</f>
        <v>42683.375</v>
      </c>
      <c r="R1815" s="1">
        <f>'pure data'!L1815</f>
        <v>42683.409722222219</v>
      </c>
      <c r="S1815" t="str">
        <f>'pure data'!F1815 &amp; "@soton.ac.uk"</f>
        <v>tn1g13@soton.ac.uk</v>
      </c>
      <c r="T1815">
        <f>'pure data'!B1815</f>
        <v>84097</v>
      </c>
      <c r="U1815" t="str">
        <f>'pure data'!R1815</f>
        <v>2016/11</v>
      </c>
      <c r="V1815" t="str">
        <f>'pure data'!M1815</f>
        <v>K. Crawford</v>
      </c>
    </row>
    <row r="1816" spans="2:22" x14ac:dyDescent="0.2">
      <c r="B1816" t="str">
        <f>'pure data'!A1816</f>
        <v>Printer 20</v>
      </c>
      <c r="C1816">
        <f>'pure data'!G1816</f>
        <v>425431382</v>
      </c>
      <c r="D1816" s="13">
        <f>'pure data'!H1816</f>
        <v>9.7222222222222224E-2</v>
      </c>
      <c r="E1816">
        <f>'pure data'!I1816</f>
        <v>32.4</v>
      </c>
      <c r="F1816">
        <f>'pure data'!J1816</f>
        <v>5.5</v>
      </c>
      <c r="G1816" t="str">
        <f>'pure data'!K1816</f>
        <v>No</v>
      </c>
      <c r="H1816" t="str">
        <f>'pure data'!M1816</f>
        <v>K. Crawford</v>
      </c>
      <c r="I1816" t="str">
        <f>'pure data'!N1816</f>
        <v>undergraduate</v>
      </c>
      <c r="J1816" t="str">
        <f>'pure data'!O1816</f>
        <v xml:space="preserve">FEEG6012 - GDP </v>
      </c>
      <c r="K1816">
        <f>'pure data'!P1816</f>
        <v>510667101</v>
      </c>
      <c r="L1816">
        <f>'pure data'!Q1816</f>
        <v>0</v>
      </c>
      <c r="M1816" t="str">
        <f>'pure data'!T1816</f>
        <v>yes</v>
      </c>
      <c r="N1816" t="str">
        <f>'pure data'!D1816</f>
        <v>Use</v>
      </c>
      <c r="O1816" t="str">
        <f>'pure data'!E1816 &amp; " " &amp; 'pure data'!F1816</f>
        <v>Anthony Hill ah14g12</v>
      </c>
      <c r="P1816" t="s">
        <v>2130</v>
      </c>
      <c r="Q1816" s="1">
        <f>'pure data'!C1816</f>
        <v>42683.409722222219</v>
      </c>
      <c r="R1816" s="1">
        <f>'pure data'!L1816</f>
        <v>42683.506944444438</v>
      </c>
      <c r="S1816" t="str">
        <f>'pure data'!F1816 &amp; "@soton.ac.uk"</f>
        <v>ah14g12@soton.ac.uk</v>
      </c>
      <c r="T1816">
        <f>'pure data'!B1816</f>
        <v>84097</v>
      </c>
      <c r="U1816" t="str">
        <f>'pure data'!R1816</f>
        <v>2016/11</v>
      </c>
      <c r="V1816" t="str">
        <f>'pure data'!M1816</f>
        <v>K. Crawford</v>
      </c>
    </row>
    <row r="1817" spans="2:22" x14ac:dyDescent="0.2">
      <c r="B1817" t="str">
        <f>'pure data'!A1817</f>
        <v>Printer 20</v>
      </c>
      <c r="C1817">
        <f>'pure data'!G1817</f>
        <v>427821919</v>
      </c>
      <c r="D1817" s="13">
        <f>'pure data'!H1817</f>
        <v>4.1666666666666664E-2</v>
      </c>
      <c r="E1817">
        <f>'pure data'!I1817</f>
        <v>10.3</v>
      </c>
      <c r="F1817">
        <f>'pure data'!J1817</f>
        <v>2.5</v>
      </c>
      <c r="G1817" t="str">
        <f>'pure data'!K1817</f>
        <v>No</v>
      </c>
      <c r="H1817" t="str">
        <f>'pure data'!M1817</f>
        <v>K. Crawford</v>
      </c>
      <c r="I1817" t="str">
        <f>'pure data'!N1817</f>
        <v>undergraduate</v>
      </c>
      <c r="J1817" t="str">
        <f>'pure data'!O1817</f>
        <v xml:space="preserve">FEEG2001 - Responsive System </v>
      </c>
      <c r="K1817">
        <f>'pure data'!P1817</f>
        <v>510671104</v>
      </c>
      <c r="L1817">
        <f>'pure data'!Q1817</f>
        <v>0</v>
      </c>
      <c r="M1817" t="str">
        <f>'pure data'!T1817</f>
        <v>yes</v>
      </c>
      <c r="N1817" t="str">
        <f>'pure data'!D1817</f>
        <v>Use</v>
      </c>
      <c r="O1817" t="str">
        <f>'pure data'!E1817 &amp; " " &amp; 'pure data'!F1817</f>
        <v>M. L. ml3g13</v>
      </c>
      <c r="P1817" t="s">
        <v>2130</v>
      </c>
      <c r="Q1817" s="1">
        <f>'pure data'!C1817</f>
        <v>42683.506944444438</v>
      </c>
      <c r="R1817" s="1">
        <f>'pure data'!L1817</f>
        <v>42683.548611111102</v>
      </c>
      <c r="S1817" t="str">
        <f>'pure data'!F1817 &amp; "@soton.ac.uk"</f>
        <v>ml3g13@soton.ac.uk</v>
      </c>
      <c r="T1817">
        <f>'pure data'!B1817</f>
        <v>84097</v>
      </c>
      <c r="U1817" t="str">
        <f>'pure data'!R1817</f>
        <v>2016/11</v>
      </c>
      <c r="V1817" t="str">
        <f>'pure data'!M1817</f>
        <v>K. Crawford</v>
      </c>
    </row>
    <row r="1818" spans="2:22" x14ac:dyDescent="0.2">
      <c r="B1818" t="str">
        <f>'pure data'!A1818</f>
        <v>Printer 3</v>
      </c>
      <c r="C1818">
        <f>'pure data'!G1818</f>
        <v>427821919</v>
      </c>
      <c r="D1818" s="13">
        <f>'pure data'!H1818</f>
        <v>8.819444444444445E-2</v>
      </c>
      <c r="E1818">
        <f>'pure data'!I1818</f>
        <v>27.7</v>
      </c>
      <c r="F1818">
        <f>'pure data'!J1818</f>
        <v>5</v>
      </c>
      <c r="G1818" t="str">
        <f>'pure data'!K1818</f>
        <v>No</v>
      </c>
      <c r="H1818" t="str">
        <f>'pure data'!M1818</f>
        <v>K. Crawford</v>
      </c>
      <c r="I1818" t="str">
        <f>'pure data'!N1818</f>
        <v>undergraduate</v>
      </c>
      <c r="J1818" t="str">
        <f>'pure data'!O1818</f>
        <v xml:space="preserve">FEEG2001 - Responsive System </v>
      </c>
      <c r="K1818">
        <f>'pure data'!P1818</f>
        <v>510671104</v>
      </c>
      <c r="L1818">
        <f>'pure data'!Q1818</f>
        <v>0</v>
      </c>
      <c r="M1818" t="str">
        <f>'pure data'!T1818</f>
        <v>yes</v>
      </c>
      <c r="N1818" t="str">
        <f>'pure data'!D1818</f>
        <v>Use</v>
      </c>
      <c r="O1818" t="str">
        <f>'pure data'!E1818 &amp; " " &amp; 'pure data'!F1818</f>
        <v>M. L. ml3g13</v>
      </c>
      <c r="P1818" t="s">
        <v>2130</v>
      </c>
      <c r="Q1818" s="1">
        <f>'pure data'!C1818</f>
        <v>42683.463194444441</v>
      </c>
      <c r="R1818" s="1">
        <f>'pure data'!L1818</f>
        <v>42683.551388888882</v>
      </c>
      <c r="S1818" t="str">
        <f>'pure data'!F1818 &amp; "@soton.ac.uk"</f>
        <v>ml3g13@soton.ac.uk</v>
      </c>
      <c r="T1818">
        <f>'pure data'!B1818</f>
        <v>82953</v>
      </c>
      <c r="U1818" t="str">
        <f>'pure data'!R1818</f>
        <v>2016/11</v>
      </c>
      <c r="V1818" t="str">
        <f>'pure data'!M1818</f>
        <v>K. Crawford</v>
      </c>
    </row>
    <row r="1819" spans="2:22" x14ac:dyDescent="0.2">
      <c r="B1819" t="str">
        <f>'pure data'!A1819</f>
        <v>Printer 22</v>
      </c>
      <c r="C1819">
        <f>'pure data'!G1819</f>
        <v>428060288</v>
      </c>
      <c r="D1819" s="13">
        <f>'pure data'!H1819</f>
        <v>2.0833333333333332E-2</v>
      </c>
      <c r="E1819">
        <f>'pure data'!I1819</f>
        <v>9.4</v>
      </c>
      <c r="F1819">
        <f>'pure data'!J1819</f>
        <v>1.5</v>
      </c>
      <c r="G1819" t="str">
        <f>'pure data'!K1819</f>
        <v>No</v>
      </c>
      <c r="H1819" t="str">
        <f>'pure data'!M1819</f>
        <v>K. Crawford</v>
      </c>
      <c r="I1819" t="str">
        <f>'pure data'!N1819</f>
        <v>undergraduate</v>
      </c>
      <c r="J1819" t="str">
        <f>'pure data'!O1819</f>
        <v xml:space="preserve">FEEG2001 - Responsive System </v>
      </c>
      <c r="K1819">
        <f>'pure data'!P1819</f>
        <v>510312110</v>
      </c>
      <c r="L1819">
        <f>'pure data'!Q1819</f>
        <v>0</v>
      </c>
      <c r="M1819" t="str">
        <f>'pure data'!T1819</f>
        <v>yes</v>
      </c>
      <c r="N1819" t="str">
        <f>'pure data'!D1819</f>
        <v>Use</v>
      </c>
      <c r="O1819" t="str">
        <f>'pure data'!E1819 &amp; " " &amp; 'pure data'!F1819</f>
        <v>K. S. ks3g15</v>
      </c>
      <c r="P1819" t="s">
        <v>2130</v>
      </c>
      <c r="Q1819" s="1">
        <f>'pure data'!C1819</f>
        <v>42676.375</v>
      </c>
      <c r="R1819" s="1">
        <f>'pure data'!L1819</f>
        <v>42676.395833333336</v>
      </c>
      <c r="S1819" t="str">
        <f>'pure data'!F1819 &amp; "@soton.ac.uk"</f>
        <v>ks3g15@soton.ac.uk</v>
      </c>
      <c r="T1819">
        <f>'pure data'!B1819</f>
        <v>84047</v>
      </c>
      <c r="U1819" t="str">
        <f>'pure data'!R1819</f>
        <v>2016/11</v>
      </c>
      <c r="V1819" t="str">
        <f>'pure data'!M1819</f>
        <v>K. Crawford</v>
      </c>
    </row>
    <row r="1820" spans="2:22" x14ac:dyDescent="0.2">
      <c r="B1820" t="str">
        <f>'pure data'!A1820</f>
        <v>Printer 2</v>
      </c>
      <c r="C1820">
        <f>'pure data'!G1820</f>
        <v>428232658</v>
      </c>
      <c r="D1820" s="13">
        <f>'pure data'!H1820</f>
        <v>3.888888888888889E-2</v>
      </c>
      <c r="E1820">
        <f>'pure data'!I1820</f>
        <v>10.7</v>
      </c>
      <c r="F1820">
        <f>'pure data'!J1820</f>
        <v>2</v>
      </c>
      <c r="G1820" t="str">
        <f>'pure data'!K1820</f>
        <v>No</v>
      </c>
      <c r="H1820" t="str">
        <f>'pure data'!M1820</f>
        <v>K. Crawford</v>
      </c>
      <c r="I1820" t="str">
        <f>'pure data'!N1820</f>
        <v>undergraduate</v>
      </c>
      <c r="J1820" t="str">
        <f>'pure data'!O1820</f>
        <v xml:space="preserve">FEEG2001 - Responsive System </v>
      </c>
      <c r="K1820">
        <f>'pure data'!P1820</f>
        <v>510312110</v>
      </c>
      <c r="L1820">
        <f>'pure data'!Q1820</f>
        <v>0</v>
      </c>
      <c r="M1820" t="str">
        <f>'pure data'!T1820</f>
        <v>yes</v>
      </c>
      <c r="N1820" t="str">
        <f>'pure data'!D1820</f>
        <v>Use</v>
      </c>
      <c r="O1820" t="str">
        <f>'pure data'!E1820 &amp; " " &amp; 'pure data'!F1820</f>
        <v>P. M. H. pmh2g15</v>
      </c>
      <c r="P1820" t="s">
        <v>2130</v>
      </c>
      <c r="Q1820" s="1">
        <f>'pure data'!C1820</f>
        <v>42676.431249999994</v>
      </c>
      <c r="R1820" s="1">
        <f>'pure data'!L1820</f>
        <v>42676.470138888886</v>
      </c>
      <c r="S1820" t="str">
        <f>'pure data'!F1820 &amp; "@soton.ac.uk"</f>
        <v>pmh2g15@soton.ac.uk</v>
      </c>
      <c r="T1820">
        <f>'pure data'!B1820</f>
        <v>63116</v>
      </c>
      <c r="U1820" t="str">
        <f>'pure data'!R1820</f>
        <v>2016/11</v>
      </c>
      <c r="V1820" t="str">
        <f>'pure data'!M1820</f>
        <v>K. Crawford</v>
      </c>
    </row>
    <row r="1821" spans="2:22" x14ac:dyDescent="0.2">
      <c r="B1821" t="str">
        <f>'pure data'!A1821</f>
        <v>Printer 2</v>
      </c>
      <c r="C1821">
        <f>'pure data'!G1821</f>
        <v>427925943</v>
      </c>
      <c r="D1821" s="13">
        <f>'pure data'!H1821</f>
        <v>6.5277777777777782E-2</v>
      </c>
      <c r="E1821">
        <f>'pure data'!I1821</f>
        <v>17.3</v>
      </c>
      <c r="F1821">
        <f>'pure data'!J1821</f>
        <v>3.5</v>
      </c>
      <c r="G1821" t="str">
        <f>'pure data'!K1821</f>
        <v>No</v>
      </c>
      <c r="H1821" t="str">
        <f>'pure data'!M1821</f>
        <v>K. Crawford</v>
      </c>
      <c r="I1821" t="str">
        <f>'pure data'!N1821</f>
        <v>undergraduate</v>
      </c>
      <c r="J1821" t="str">
        <f>'pure data'!O1821</f>
        <v xml:space="preserve">FEEG2001 - Responsive System </v>
      </c>
      <c r="K1821">
        <f>'pure data'!P1821</f>
        <v>510671104</v>
      </c>
      <c r="L1821">
        <f>'pure data'!Q1821</f>
        <v>0</v>
      </c>
      <c r="M1821" t="str">
        <f>'pure data'!T1821</f>
        <v>yes</v>
      </c>
      <c r="N1821" t="str">
        <f>'pure data'!D1821</f>
        <v>Use</v>
      </c>
      <c r="O1821" t="str">
        <f>'pure data'!E1821 &amp; " " &amp; 'pure data'!F1821</f>
        <v>H. T. ht1g15</v>
      </c>
      <c r="P1821" t="s">
        <v>2130</v>
      </c>
      <c r="Q1821" s="1">
        <f>'pure data'!C1821</f>
        <v>42676.470138888886</v>
      </c>
      <c r="R1821" s="1">
        <f>'pure data'!L1821</f>
        <v>42676.535416666666</v>
      </c>
      <c r="S1821" t="str">
        <f>'pure data'!F1821 &amp; "@soton.ac.uk"</f>
        <v>ht1g15@soton.ac.uk</v>
      </c>
      <c r="T1821">
        <f>'pure data'!B1821</f>
        <v>63116</v>
      </c>
      <c r="U1821" t="str">
        <f>'pure data'!R1821</f>
        <v>2016/11</v>
      </c>
      <c r="V1821" t="str">
        <f>'pure data'!M1821</f>
        <v>K. Crawford</v>
      </c>
    </row>
    <row r="1822" spans="2:22" x14ac:dyDescent="0.2">
      <c r="B1822" t="str">
        <f>'pure data'!A1822</f>
        <v>Printer 22</v>
      </c>
      <c r="C1822">
        <f>'pure data'!G1822</f>
        <v>427723992</v>
      </c>
      <c r="D1822" s="13">
        <f>'pure data'!H1822</f>
        <v>7.2916666666666671E-2</v>
      </c>
      <c r="E1822">
        <f>'pure data'!I1822</f>
        <v>21.6</v>
      </c>
      <c r="F1822">
        <f>'pure data'!J1822</f>
        <v>4</v>
      </c>
      <c r="G1822" t="str">
        <f>'pure data'!K1822</f>
        <v>No</v>
      </c>
      <c r="H1822" t="str">
        <f>'pure data'!M1822</f>
        <v>K. Crawford</v>
      </c>
      <c r="I1822" t="str">
        <f>'pure data'!N1822</f>
        <v>undergraduate</v>
      </c>
      <c r="J1822" t="str">
        <f>'pure data'!O1822</f>
        <v xml:space="preserve">FEEG2001 - Responsive System </v>
      </c>
      <c r="K1822">
        <f>'pure data'!P1822</f>
        <v>510312110</v>
      </c>
      <c r="L1822">
        <f>'pure data'!Q1822</f>
        <v>0</v>
      </c>
      <c r="M1822" t="str">
        <f>'pure data'!T1822</f>
        <v>yes</v>
      </c>
      <c r="N1822" t="str">
        <f>'pure data'!D1822</f>
        <v>Use</v>
      </c>
      <c r="O1822" t="str">
        <f>'pure data'!E1822 &amp; " " &amp; 'pure data'!F1822</f>
        <v>C. Y. cy4g15</v>
      </c>
      <c r="P1822" t="s">
        <v>2130</v>
      </c>
      <c r="Q1822" s="1">
        <f>'pure data'!C1822</f>
        <v>42676.395833333336</v>
      </c>
      <c r="R1822" s="1">
        <f>'pure data'!L1822</f>
        <v>42676.46875</v>
      </c>
      <c r="S1822" t="str">
        <f>'pure data'!F1822 &amp; "@soton.ac.uk"</f>
        <v>cy4g15@soton.ac.uk</v>
      </c>
      <c r="T1822">
        <f>'pure data'!B1822</f>
        <v>84047</v>
      </c>
      <c r="U1822" t="str">
        <f>'pure data'!R1822</f>
        <v>2016/11</v>
      </c>
      <c r="V1822" t="str">
        <f>'pure data'!M1822</f>
        <v>K. Crawford</v>
      </c>
    </row>
    <row r="1823" spans="2:22" x14ac:dyDescent="0.2">
      <c r="B1823" t="str">
        <f>'pure data'!A1823</f>
        <v>Printer 4</v>
      </c>
      <c r="C1823">
        <f>'pure data'!G1823</f>
        <v>427112578</v>
      </c>
      <c r="D1823" s="13">
        <f>'pure data'!H1823</f>
        <v>1.5277777777777777E-2</v>
      </c>
      <c r="E1823">
        <f>'pure data'!I1823</f>
        <v>4.5</v>
      </c>
      <c r="F1823">
        <f>'pure data'!J1823</f>
        <v>1</v>
      </c>
      <c r="G1823" t="str">
        <f>'pure data'!K1823</f>
        <v>No</v>
      </c>
      <c r="H1823" t="str">
        <f>'pure data'!M1823</f>
        <v>K. Crawford</v>
      </c>
      <c r="I1823" t="str">
        <f>'pure data'!N1823</f>
        <v>undergraduate</v>
      </c>
      <c r="J1823" t="str">
        <f>'pure data'!O1823</f>
        <v xml:space="preserve">FEEG2001 - Responsive System </v>
      </c>
      <c r="K1823">
        <f>'pure data'!P1823</f>
        <v>510671104</v>
      </c>
      <c r="L1823">
        <f>'pure data'!Q1823</f>
        <v>0</v>
      </c>
      <c r="M1823" t="str">
        <f>'pure data'!T1823</f>
        <v>yes</v>
      </c>
      <c r="N1823" t="str">
        <f>'pure data'!D1823</f>
        <v>Use</v>
      </c>
      <c r="O1823" t="str">
        <f>'pure data'!E1823 &amp; " " &amp; 'pure data'!F1823</f>
        <v>M. N. J. mnj1g14</v>
      </c>
      <c r="P1823" t="s">
        <v>2130</v>
      </c>
      <c r="Q1823" s="1">
        <f>'pure data'!C1823</f>
        <v>42676.375</v>
      </c>
      <c r="R1823" s="1">
        <f>'pure data'!L1823</f>
        <v>42676.390277777777</v>
      </c>
      <c r="S1823" t="str">
        <f>'pure data'!F1823 &amp; "@soton.ac.uk"</f>
        <v>mnj1g14@soton.ac.uk</v>
      </c>
      <c r="T1823">
        <f>'pure data'!B1823</f>
        <v>83908</v>
      </c>
      <c r="U1823" t="str">
        <f>'pure data'!R1823</f>
        <v>2016/11</v>
      </c>
      <c r="V1823" t="str">
        <f>'pure data'!M1823</f>
        <v>K. Crawford</v>
      </c>
    </row>
    <row r="1824" spans="2:22" x14ac:dyDescent="0.2">
      <c r="B1824" t="str">
        <f>'pure data'!A1824</f>
        <v>Printer 4</v>
      </c>
      <c r="C1824">
        <f>'pure data'!G1824</f>
        <v>427112578</v>
      </c>
      <c r="D1824" s="13">
        <f>'pure data'!H1824</f>
        <v>3.4722222222222224E-2</v>
      </c>
      <c r="E1824">
        <f>'pure data'!I1824</f>
        <v>7.9</v>
      </c>
      <c r="F1824">
        <f>'pure data'!J1824</f>
        <v>2</v>
      </c>
      <c r="G1824" t="str">
        <f>'pure data'!K1824</f>
        <v>No</v>
      </c>
      <c r="H1824" t="str">
        <f>'pure data'!M1824</f>
        <v>K. Crawford</v>
      </c>
      <c r="I1824" t="str">
        <f>'pure data'!N1824</f>
        <v>undergraduate</v>
      </c>
      <c r="J1824" t="str">
        <f>'pure data'!O1824</f>
        <v xml:space="preserve">FEEG2001 - Responsive System </v>
      </c>
      <c r="K1824">
        <f>'pure data'!P1824</f>
        <v>510671104</v>
      </c>
      <c r="L1824">
        <f>'pure data'!Q1824</f>
        <v>0</v>
      </c>
      <c r="M1824" t="str">
        <f>'pure data'!T1824</f>
        <v>yes</v>
      </c>
      <c r="N1824" t="str">
        <f>'pure data'!D1824</f>
        <v>Use</v>
      </c>
      <c r="O1824" t="str">
        <f>'pure data'!E1824 &amp; " " &amp; 'pure data'!F1824</f>
        <v>M. N. J. mnj1g14</v>
      </c>
      <c r="P1824" t="s">
        <v>2130</v>
      </c>
      <c r="Q1824" s="1">
        <f>'pure data'!C1824</f>
        <v>42676.390277777777</v>
      </c>
      <c r="R1824" s="1">
        <f>'pure data'!L1824</f>
        <v>42676.424999999996</v>
      </c>
      <c r="S1824" t="str">
        <f>'pure data'!F1824 &amp; "@soton.ac.uk"</f>
        <v>mnj1g14@soton.ac.uk</v>
      </c>
      <c r="T1824">
        <f>'pure data'!B1824</f>
        <v>83908</v>
      </c>
      <c r="U1824" t="str">
        <f>'pure data'!R1824</f>
        <v>2016/11</v>
      </c>
      <c r="V1824" t="str">
        <f>'pure data'!M1824</f>
        <v>K. Crawford</v>
      </c>
    </row>
    <row r="1825" spans="2:22" x14ac:dyDescent="0.2">
      <c r="B1825" t="str">
        <f>'pure data'!A1825</f>
        <v>Printer 20</v>
      </c>
      <c r="C1825">
        <f>'pure data'!G1825</f>
        <v>427011518</v>
      </c>
      <c r="D1825" s="13">
        <f>'pure data'!H1825</f>
        <v>1.9444444444444445E-2</v>
      </c>
      <c r="E1825">
        <f>'pure data'!I1825</f>
        <v>11</v>
      </c>
      <c r="F1825">
        <f>'pure data'!J1825</f>
        <v>1.5</v>
      </c>
      <c r="G1825" t="str">
        <f>'pure data'!K1825</f>
        <v>No</v>
      </c>
      <c r="H1825" t="str">
        <f>'pure data'!M1825</f>
        <v>K. Crawford</v>
      </c>
      <c r="I1825" t="str">
        <f>'pure data'!N1825</f>
        <v>undergraduate</v>
      </c>
      <c r="J1825" t="str">
        <f>'pure data'!O1825</f>
        <v xml:space="preserve">FEEG2001 - Responsive System </v>
      </c>
      <c r="K1825">
        <f>'pure data'!P1825</f>
        <v>510671104</v>
      </c>
      <c r="L1825">
        <f>'pure data'!Q1825</f>
        <v>0</v>
      </c>
      <c r="M1825" t="str">
        <f>'pure data'!T1825</f>
        <v>yes</v>
      </c>
      <c r="N1825" t="str">
        <f>'pure data'!D1825</f>
        <v>Use</v>
      </c>
      <c r="O1825" t="str">
        <f>'pure data'!E1825 &amp; " " &amp; 'pure data'!F1825</f>
        <v>W. K. wk1g14</v>
      </c>
      <c r="P1825" t="s">
        <v>2130</v>
      </c>
      <c r="Q1825" s="1">
        <f>'pure data'!C1825</f>
        <v>42676.375</v>
      </c>
      <c r="R1825" s="1">
        <f>'pure data'!L1825</f>
        <v>42676.394444444442</v>
      </c>
      <c r="S1825" t="str">
        <f>'pure data'!F1825 &amp; "@soton.ac.uk"</f>
        <v>wk1g14@soton.ac.uk</v>
      </c>
      <c r="T1825">
        <f>'pure data'!B1825</f>
        <v>84097</v>
      </c>
      <c r="U1825" t="str">
        <f>'pure data'!R1825</f>
        <v>2016/11</v>
      </c>
      <c r="V1825" t="str">
        <f>'pure data'!M1825</f>
        <v>K. Crawford</v>
      </c>
    </row>
    <row r="1826" spans="2:22" x14ac:dyDescent="0.2">
      <c r="B1826" t="str">
        <f>'pure data'!A1826</f>
        <v>Printer 2</v>
      </c>
      <c r="C1826">
        <f>'pure data'!G1826</f>
        <v>428232658</v>
      </c>
      <c r="D1826" s="13">
        <f>'pure data'!H1826</f>
        <v>2.013888888888889E-2</v>
      </c>
      <c r="E1826">
        <f>'pure data'!I1826</f>
        <v>5.6</v>
      </c>
      <c r="F1826">
        <f>'pure data'!J1826</f>
        <v>1.5</v>
      </c>
      <c r="G1826" t="str">
        <f>'pure data'!K1826</f>
        <v>No</v>
      </c>
      <c r="H1826" t="str">
        <f>'pure data'!M1826</f>
        <v>K. Crawford</v>
      </c>
      <c r="I1826" t="str">
        <f>'pure data'!N1826</f>
        <v>undergraduate</v>
      </c>
      <c r="J1826" t="str">
        <f>'pure data'!O1826</f>
        <v xml:space="preserve">FEEG2001 - Responsive System </v>
      </c>
      <c r="K1826">
        <f>'pure data'!P1826</f>
        <v>510312110</v>
      </c>
      <c r="L1826">
        <f>'pure data'!Q1826</f>
        <v>0</v>
      </c>
      <c r="M1826" t="str">
        <f>'pure data'!T1826</f>
        <v>yes</v>
      </c>
      <c r="N1826" t="str">
        <f>'pure data'!D1826</f>
        <v>Use</v>
      </c>
      <c r="O1826" t="str">
        <f>'pure data'!E1826 &amp; " " &amp; 'pure data'!F1826</f>
        <v>P. M. H. pmh2g15</v>
      </c>
      <c r="P1826" t="s">
        <v>2130</v>
      </c>
      <c r="Q1826" s="1">
        <f>'pure data'!C1826</f>
        <v>42676.535416666666</v>
      </c>
      <c r="R1826" s="1">
        <f>'pure data'!L1826</f>
        <v>42676.555555555555</v>
      </c>
      <c r="S1826" t="str">
        <f>'pure data'!F1826 &amp; "@soton.ac.uk"</f>
        <v>pmh2g15@soton.ac.uk</v>
      </c>
      <c r="T1826">
        <f>'pure data'!B1826</f>
        <v>63116</v>
      </c>
      <c r="U1826" t="str">
        <f>'pure data'!R1826</f>
        <v>2016/11</v>
      </c>
      <c r="V1826" t="str">
        <f>'pure data'!M1826</f>
        <v>K. Crawford</v>
      </c>
    </row>
    <row r="1827" spans="2:22" x14ac:dyDescent="0.2">
      <c r="B1827" t="str">
        <f>'pure data'!A1827</f>
        <v>Printer 22</v>
      </c>
      <c r="C1827">
        <f>'pure data'!G1827</f>
        <v>425542664</v>
      </c>
      <c r="D1827" s="13">
        <f>'pure data'!H1827</f>
        <v>7.1527777777777787E-2</v>
      </c>
      <c r="E1827">
        <f>'pure data'!I1827</f>
        <v>23.6</v>
      </c>
      <c r="F1827">
        <f>'pure data'!J1827</f>
        <v>4</v>
      </c>
      <c r="G1827" t="str">
        <f>'pure data'!K1827</f>
        <v>No</v>
      </c>
      <c r="H1827" t="str">
        <f>'pure data'!M1827</f>
        <v>K. Crawford</v>
      </c>
      <c r="I1827" t="str">
        <f>'pure data'!N1827</f>
        <v>undergraduate</v>
      </c>
      <c r="J1827" t="str">
        <f>'pure data'!O1827</f>
        <v xml:space="preserve">FEEG2001 - Responsive System </v>
      </c>
      <c r="K1827">
        <f>'pure data'!P1827</f>
        <v>51032110</v>
      </c>
      <c r="L1827">
        <f>'pure data'!Q1827</f>
        <v>0</v>
      </c>
      <c r="M1827" t="str">
        <f>'pure data'!T1827</f>
        <v>yes</v>
      </c>
      <c r="N1827" t="str">
        <f>'pure data'!D1827</f>
        <v>Use</v>
      </c>
      <c r="O1827" t="str">
        <f>'pure data'!E1827 &amp; " " &amp; 'pure data'!F1827</f>
        <v>D. S. M. dsm1g14</v>
      </c>
      <c r="P1827" t="s">
        <v>2130</v>
      </c>
      <c r="Q1827" s="1">
        <f>'pure data'!C1827</f>
        <v>42676.46875</v>
      </c>
      <c r="R1827" s="1">
        <f>'pure data'!L1827</f>
        <v>42676.540277777778</v>
      </c>
      <c r="S1827" t="str">
        <f>'pure data'!F1827 &amp; "@soton.ac.uk"</f>
        <v>dsm1g14@soton.ac.uk</v>
      </c>
      <c r="T1827">
        <f>'pure data'!B1827</f>
        <v>84047</v>
      </c>
      <c r="U1827" t="str">
        <f>'pure data'!R1827</f>
        <v>2016/11</v>
      </c>
      <c r="V1827" t="str">
        <f>'pure data'!M1827</f>
        <v>K. Crawford</v>
      </c>
    </row>
    <row r="1828" spans="2:22" x14ac:dyDescent="0.2">
      <c r="B1828" t="str">
        <f>'pure data'!A1828</f>
        <v>Printer 22</v>
      </c>
      <c r="C1828">
        <f>'pure data'!G1828</f>
        <v>426975793</v>
      </c>
      <c r="D1828" s="13">
        <f>'pure data'!H1828</f>
        <v>9.2361111111111116E-2</v>
      </c>
      <c r="E1828">
        <f>'pure data'!I1828</f>
        <v>34.200000000000003</v>
      </c>
      <c r="F1828">
        <f>'pure data'!J1828</f>
        <v>5.5</v>
      </c>
      <c r="G1828" t="str">
        <f>'pure data'!K1828</f>
        <v>No</v>
      </c>
      <c r="H1828" t="str">
        <f>'pure data'!M1828</f>
        <v>K. Crawford</v>
      </c>
      <c r="I1828" t="str">
        <f>'pure data'!N1828</f>
        <v>undergraduate</v>
      </c>
      <c r="J1828" t="str">
        <f>'pure data'!O1828</f>
        <v xml:space="preserve">FEEG2001 - Responsive System </v>
      </c>
      <c r="K1828">
        <f>'pure data'!P1828</f>
        <v>510671104</v>
      </c>
      <c r="L1828">
        <f>'pure data'!Q1828</f>
        <v>0</v>
      </c>
      <c r="M1828" t="str">
        <f>'pure data'!T1828</f>
        <v>yes</v>
      </c>
      <c r="N1828" t="str">
        <f>'pure data'!D1828</f>
        <v>Use</v>
      </c>
      <c r="O1828" t="str">
        <f>'pure data'!E1828 &amp; " " &amp; 'pure data'!F1828</f>
        <v>J. D. P. B. jdpb1g14</v>
      </c>
      <c r="P1828" t="s">
        <v>2130</v>
      </c>
      <c r="Q1828" s="1">
        <f>'pure data'!C1828</f>
        <v>42676.540277777778</v>
      </c>
      <c r="R1828" s="1">
        <f>'pure data'!L1828</f>
        <v>42676.632638888892</v>
      </c>
      <c r="S1828" t="str">
        <f>'pure data'!F1828 &amp; "@soton.ac.uk"</f>
        <v>jdpb1g14@soton.ac.uk</v>
      </c>
      <c r="T1828">
        <f>'pure data'!B1828</f>
        <v>84047</v>
      </c>
      <c r="U1828" t="str">
        <f>'pure data'!R1828</f>
        <v>2016/11</v>
      </c>
      <c r="V1828" t="str">
        <f>'pure data'!M1828</f>
        <v>K. Crawford</v>
      </c>
    </row>
    <row r="1829" spans="2:22" x14ac:dyDescent="0.2">
      <c r="B1829" t="str">
        <f>'pure data'!A1829</f>
        <v>Printer 20</v>
      </c>
      <c r="C1829">
        <f>'pure data'!G1829</f>
        <v>426975793</v>
      </c>
      <c r="D1829" s="13">
        <f>'pure data'!H1829</f>
        <v>6.5277777777777782E-2</v>
      </c>
      <c r="E1829">
        <f>'pure data'!I1829</f>
        <v>18.5</v>
      </c>
      <c r="F1829">
        <f>'pure data'!J1829</f>
        <v>3.5</v>
      </c>
      <c r="G1829" t="str">
        <f>'pure data'!K1829</f>
        <v>No</v>
      </c>
      <c r="H1829" t="str">
        <f>'pure data'!M1829</f>
        <v>K. Crawford</v>
      </c>
      <c r="I1829" t="str">
        <f>'pure data'!N1829</f>
        <v>undergraduate</v>
      </c>
      <c r="J1829" t="str">
        <f>'pure data'!O1829</f>
        <v xml:space="preserve">FEEG2001 - Responsive System </v>
      </c>
      <c r="K1829">
        <f>'pure data'!P1829</f>
        <v>510671104</v>
      </c>
      <c r="L1829">
        <f>'pure data'!Q1829</f>
        <v>0</v>
      </c>
      <c r="M1829" t="str">
        <f>'pure data'!T1829</f>
        <v>yes</v>
      </c>
      <c r="N1829" t="str">
        <f>'pure data'!D1829</f>
        <v>Use</v>
      </c>
      <c r="O1829" t="str">
        <f>'pure data'!E1829 &amp; " " &amp; 'pure data'!F1829</f>
        <v>J. D. P. B. jdpb1g14</v>
      </c>
      <c r="P1829" t="s">
        <v>2130</v>
      </c>
      <c r="Q1829" s="1">
        <f>'pure data'!C1829</f>
        <v>42676.394444444442</v>
      </c>
      <c r="R1829" s="1">
        <f>'pure data'!L1829</f>
        <v>42676.459722222222</v>
      </c>
      <c r="S1829" t="str">
        <f>'pure data'!F1829 &amp; "@soton.ac.uk"</f>
        <v>jdpb1g14@soton.ac.uk</v>
      </c>
      <c r="T1829">
        <f>'pure data'!B1829</f>
        <v>84097</v>
      </c>
      <c r="U1829" t="str">
        <f>'pure data'!R1829</f>
        <v>2016/11</v>
      </c>
      <c r="V1829" t="str">
        <f>'pure data'!M1829</f>
        <v>K. Crawford</v>
      </c>
    </row>
    <row r="1830" spans="2:22" x14ac:dyDescent="0.2">
      <c r="B1830" t="str">
        <f>'pure data'!A1830</f>
        <v>Printer 4</v>
      </c>
      <c r="C1830">
        <f>'pure data'!G1830</f>
        <v>425948822</v>
      </c>
      <c r="D1830" s="13">
        <f>'pure data'!H1830</f>
        <v>3.6111111111111115E-2</v>
      </c>
      <c r="E1830">
        <f>'pure data'!I1830</f>
        <v>11.5</v>
      </c>
      <c r="F1830">
        <f>'pure data'!J1830</f>
        <v>2</v>
      </c>
      <c r="G1830" t="str">
        <f>'pure data'!K1830</f>
        <v>No</v>
      </c>
      <c r="H1830" t="str">
        <f>'pure data'!M1830</f>
        <v>K. Crawford</v>
      </c>
      <c r="I1830" t="str">
        <f>'pure data'!N1830</f>
        <v>undergraduate</v>
      </c>
      <c r="J1830" t="str">
        <f>'pure data'!O1830</f>
        <v>FEEG6012 - GDP AEROFOIL</v>
      </c>
      <c r="K1830">
        <f>'pure data'!P1830</f>
        <v>510667101</v>
      </c>
      <c r="L1830">
        <f>'pure data'!Q1830</f>
        <v>0</v>
      </c>
      <c r="M1830" t="str">
        <f>'pure data'!T1830</f>
        <v>yes</v>
      </c>
      <c r="N1830" t="str">
        <f>'pure data'!D1830</f>
        <v>Use</v>
      </c>
      <c r="O1830" t="str">
        <f>'pure data'!E1830 &amp; " " &amp; 'pure data'!F1830</f>
        <v>R. G. M. rgm4g13</v>
      </c>
      <c r="P1830" t="s">
        <v>2130</v>
      </c>
      <c r="Q1830" s="1">
        <f>'pure data'!C1830</f>
        <v>42676.424999999996</v>
      </c>
      <c r="R1830" s="1">
        <f>'pure data'!L1830</f>
        <v>42676.461111111108</v>
      </c>
      <c r="S1830" t="str">
        <f>'pure data'!F1830 &amp; "@soton.ac.uk"</f>
        <v>rgm4g13@soton.ac.uk</v>
      </c>
      <c r="T1830">
        <f>'pure data'!B1830</f>
        <v>83908</v>
      </c>
      <c r="U1830" t="str">
        <f>'pure data'!R1830</f>
        <v>2016/11</v>
      </c>
      <c r="V1830" t="str">
        <f>'pure data'!M1830</f>
        <v>K. Crawford</v>
      </c>
    </row>
    <row r="1831" spans="2:22" x14ac:dyDescent="0.2">
      <c r="B1831" t="str">
        <f>'pure data'!A1831</f>
        <v>Printer 9</v>
      </c>
      <c r="C1831">
        <f>'pure data'!G1831</f>
        <v>427800741</v>
      </c>
      <c r="D1831" s="13">
        <f>'pure data'!H1831</f>
        <v>3.3333333333333333E-2</v>
      </c>
      <c r="E1831">
        <f>'pure data'!I1831</f>
        <v>9.6999999999999993</v>
      </c>
      <c r="F1831">
        <f>'pure data'!J1831</f>
        <v>2</v>
      </c>
      <c r="G1831" t="str">
        <f>'pure data'!K1831</f>
        <v>No</v>
      </c>
      <c r="H1831" t="str">
        <f>'pure data'!M1831</f>
        <v>K. Crawford</v>
      </c>
      <c r="I1831" t="str">
        <f>'pure data'!N1831</f>
        <v>undergraduate</v>
      </c>
      <c r="J1831" t="str">
        <f>'pure data'!O1831</f>
        <v xml:space="preserve">FEEG2001 - Responsive System </v>
      </c>
      <c r="K1831">
        <f>'pure data'!P1831</f>
        <v>510671104</v>
      </c>
      <c r="L1831">
        <f>'pure data'!Q1831</f>
        <v>0</v>
      </c>
      <c r="M1831" t="str">
        <f>'pure data'!T1831</f>
        <v>yes</v>
      </c>
      <c r="N1831" t="str">
        <f>'pure data'!D1831</f>
        <v>Use</v>
      </c>
      <c r="O1831" t="str">
        <f>'pure data'!E1831 &amp; " " &amp; 'pure data'!F1831</f>
        <v>E. J. S. ejs1g15</v>
      </c>
      <c r="P1831" t="s">
        <v>2130</v>
      </c>
      <c r="Q1831" s="1">
        <f>'pure data'!C1831</f>
        <v>42676.375</v>
      </c>
      <c r="R1831" s="1">
        <f>'pure data'!L1831</f>
        <v>42676.408333333333</v>
      </c>
      <c r="S1831" t="str">
        <f>'pure data'!F1831 &amp; "@soton.ac.uk"</f>
        <v>ejs1g15@soton.ac.uk</v>
      </c>
      <c r="T1831">
        <f>'pure data'!B1831</f>
        <v>80213</v>
      </c>
      <c r="U1831" t="str">
        <f>'pure data'!R1831</f>
        <v>2016/11</v>
      </c>
      <c r="V1831" t="str">
        <f>'pure data'!M1831</f>
        <v>K. Crawford</v>
      </c>
    </row>
    <row r="1832" spans="2:22" x14ac:dyDescent="0.2">
      <c r="B1832" t="str">
        <f>'pure data'!A1832</f>
        <v>Printer 20</v>
      </c>
      <c r="C1832">
        <f>'pure data'!G1832</f>
        <v>426975793</v>
      </c>
      <c r="D1832" s="13">
        <f>'pure data'!H1832</f>
        <v>4.9305555555555554E-2</v>
      </c>
      <c r="E1832">
        <f>'pure data'!I1832</f>
        <v>18.600000000000001</v>
      </c>
      <c r="F1832">
        <f>'pure data'!J1832</f>
        <v>3</v>
      </c>
      <c r="G1832" t="str">
        <f>'pure data'!K1832</f>
        <v>No</v>
      </c>
      <c r="H1832" t="str">
        <f>'pure data'!M1832</f>
        <v>K. Crawford</v>
      </c>
      <c r="I1832" t="str">
        <f>'pure data'!N1832</f>
        <v>undergraduate</v>
      </c>
      <c r="J1832" t="str">
        <f>'pure data'!O1832</f>
        <v xml:space="preserve">FEEG2001 - Responsive System </v>
      </c>
      <c r="K1832">
        <f>'pure data'!P1832</f>
        <v>510671104</v>
      </c>
      <c r="L1832">
        <f>'pure data'!Q1832</f>
        <v>0</v>
      </c>
      <c r="M1832" t="str">
        <f>'pure data'!T1832</f>
        <v>yes</v>
      </c>
      <c r="N1832" t="str">
        <f>'pure data'!D1832</f>
        <v>Use</v>
      </c>
      <c r="O1832" t="str">
        <f>'pure data'!E1832 &amp; " " &amp; 'pure data'!F1832</f>
        <v>J. D. P. B. jdpb1g14</v>
      </c>
      <c r="P1832" t="s">
        <v>2130</v>
      </c>
      <c r="Q1832" s="1">
        <f>'pure data'!C1832</f>
        <v>42676.459722222222</v>
      </c>
      <c r="R1832" s="1">
        <f>'pure data'!L1832</f>
        <v>42676.509027777778</v>
      </c>
      <c r="S1832" t="str">
        <f>'pure data'!F1832 &amp; "@soton.ac.uk"</f>
        <v>jdpb1g14@soton.ac.uk</v>
      </c>
      <c r="T1832">
        <f>'pure data'!B1832</f>
        <v>84097</v>
      </c>
      <c r="U1832" t="str">
        <f>'pure data'!R1832</f>
        <v>2016/11</v>
      </c>
      <c r="V1832" t="str">
        <f>'pure data'!M1832</f>
        <v>K. Crawford</v>
      </c>
    </row>
    <row r="1833" spans="2:22" x14ac:dyDescent="0.2">
      <c r="B1833" t="str">
        <f>'pure data'!A1833</f>
        <v>Printer 19</v>
      </c>
      <c r="C1833">
        <f>'pure data'!G1833</f>
        <v>427612953</v>
      </c>
      <c r="D1833" s="13">
        <f>'pure data'!H1833</f>
        <v>3.1944444444444449E-2</v>
      </c>
      <c r="E1833">
        <f>'pure data'!I1833</f>
        <v>10</v>
      </c>
      <c r="F1833">
        <f>'pure data'!J1833</f>
        <v>2</v>
      </c>
      <c r="G1833" t="str">
        <f>'pure data'!K1833</f>
        <v>No</v>
      </c>
      <c r="H1833" t="str">
        <f>'pure data'!M1833</f>
        <v>K. Crawford</v>
      </c>
      <c r="I1833" t="str">
        <f>'pure data'!N1833</f>
        <v>undergraduate</v>
      </c>
      <c r="J1833" t="str">
        <f>'pure data'!O1833</f>
        <v xml:space="preserve">FEEG2001 - Responsive System </v>
      </c>
      <c r="K1833">
        <f>'pure data'!P1833</f>
        <v>510671104</v>
      </c>
      <c r="L1833">
        <f>'pure data'!Q1833</f>
        <v>0</v>
      </c>
      <c r="M1833" t="str">
        <f>'pure data'!T1833</f>
        <v>yes</v>
      </c>
      <c r="N1833" t="str">
        <f>'pure data'!D1833</f>
        <v>Use</v>
      </c>
      <c r="O1833" t="str">
        <f>'pure data'!E1833 &amp; " " &amp; 'pure data'!F1833</f>
        <v>H. W. hw10g15</v>
      </c>
      <c r="P1833" t="s">
        <v>2130</v>
      </c>
      <c r="Q1833" s="1">
        <f>'pure data'!C1833</f>
        <v>42676.375</v>
      </c>
      <c r="R1833" s="1">
        <f>'pure data'!L1833</f>
        <v>42676.406944444447</v>
      </c>
      <c r="S1833" t="str">
        <f>'pure data'!F1833 &amp; "@soton.ac.uk"</f>
        <v>hw10g15@soton.ac.uk</v>
      </c>
      <c r="T1833">
        <f>'pure data'!B1833</f>
        <v>83971</v>
      </c>
      <c r="U1833" t="str">
        <f>'pure data'!R1833</f>
        <v>2016/11</v>
      </c>
      <c r="V1833" t="str">
        <f>'pure data'!M1833</f>
        <v>K. Crawford</v>
      </c>
    </row>
    <row r="1834" spans="2:22" x14ac:dyDescent="0.2">
      <c r="B1834" t="str">
        <f>'pure data'!A1834</f>
        <v>Printer 22</v>
      </c>
      <c r="C1834">
        <f>'pure data'!G1834</f>
        <v>427688356</v>
      </c>
      <c r="D1834" s="13">
        <f>'pure data'!H1834</f>
        <v>5.4166666666666669E-2</v>
      </c>
      <c r="E1834">
        <f>'pure data'!I1834</f>
        <v>14</v>
      </c>
      <c r="F1834">
        <f>'pure data'!J1834</f>
        <v>3</v>
      </c>
      <c r="G1834" t="str">
        <f>'pure data'!K1834</f>
        <v>No</v>
      </c>
      <c r="H1834" t="str">
        <f>'pure data'!M1834</f>
        <v>K. Crawford</v>
      </c>
      <c r="I1834" t="str">
        <f>'pure data'!N1834</f>
        <v>undergraduate</v>
      </c>
      <c r="J1834" t="str">
        <f>'pure data'!O1834</f>
        <v xml:space="preserve">FEEG2001 - Responsive System </v>
      </c>
      <c r="K1834">
        <f>'pure data'!P1834</f>
        <v>510671104</v>
      </c>
      <c r="L1834">
        <f>'pure data'!Q1834</f>
        <v>0</v>
      </c>
      <c r="M1834" t="str">
        <f>'pure data'!T1834</f>
        <v>yes</v>
      </c>
      <c r="N1834" t="str">
        <f>'pure data'!D1834</f>
        <v>Use</v>
      </c>
      <c r="O1834" t="str">
        <f>'pure data'!E1834 &amp; " " &amp; 'pure data'!F1834</f>
        <v>J. W. jw22g15</v>
      </c>
      <c r="P1834" t="s">
        <v>2130</v>
      </c>
      <c r="Q1834" s="1">
        <f>'pure data'!C1834</f>
        <v>42676.632638888892</v>
      </c>
      <c r="R1834" s="1">
        <f>'pure data'!L1834</f>
        <v>42676.686805555561</v>
      </c>
      <c r="S1834" t="str">
        <f>'pure data'!F1834 &amp; "@soton.ac.uk"</f>
        <v>jw22g15@soton.ac.uk</v>
      </c>
      <c r="T1834">
        <f>'pure data'!B1834</f>
        <v>84047</v>
      </c>
      <c r="U1834" t="str">
        <f>'pure data'!R1834</f>
        <v>2016/11</v>
      </c>
      <c r="V1834" t="str">
        <f>'pure data'!M1834</f>
        <v>K. Crawford</v>
      </c>
    </row>
    <row r="1835" spans="2:22" x14ac:dyDescent="0.2">
      <c r="B1835" t="str">
        <f>'pure data'!A1835</f>
        <v>Printer 20</v>
      </c>
      <c r="C1835">
        <f>'pure data'!G1835</f>
        <v>426909391</v>
      </c>
      <c r="D1835" s="13">
        <f>'pure data'!H1835</f>
        <v>9.3055555555555558E-2</v>
      </c>
      <c r="E1835">
        <f>'pure data'!I1835</f>
        <v>30.6</v>
      </c>
      <c r="F1835">
        <f>'pure data'!J1835</f>
        <v>5</v>
      </c>
      <c r="G1835" t="str">
        <f>'pure data'!K1835</f>
        <v>No</v>
      </c>
      <c r="H1835" t="str">
        <f>'pure data'!M1835</f>
        <v>K. Crawford</v>
      </c>
      <c r="I1835" t="str">
        <f>'pure data'!N1835</f>
        <v>undergraduate</v>
      </c>
      <c r="J1835" t="str">
        <f>'pure data'!O1835</f>
        <v xml:space="preserve">FEEG2001 - Responsive System </v>
      </c>
      <c r="K1835">
        <f>'pure data'!P1835</f>
        <v>510671104</v>
      </c>
      <c r="L1835">
        <f>'pure data'!Q1835</f>
        <v>0</v>
      </c>
      <c r="M1835" t="str">
        <f>'pure data'!T1835</f>
        <v>yes</v>
      </c>
      <c r="N1835" t="str">
        <f>'pure data'!D1835</f>
        <v>Use</v>
      </c>
      <c r="O1835" t="str">
        <f>'pure data'!E1835 &amp; " " &amp; 'pure data'!F1835</f>
        <v>M. C. mc24g14</v>
      </c>
      <c r="P1835" t="s">
        <v>2130</v>
      </c>
      <c r="Q1835" s="1">
        <f>'pure data'!C1835</f>
        <v>42676.509027777778</v>
      </c>
      <c r="R1835" s="1">
        <f>'pure data'!L1835</f>
        <v>42676.602083333331</v>
      </c>
      <c r="S1835" t="str">
        <f>'pure data'!F1835 &amp; "@soton.ac.uk"</f>
        <v>mc24g14@soton.ac.uk</v>
      </c>
      <c r="T1835">
        <f>'pure data'!B1835</f>
        <v>84097</v>
      </c>
      <c r="U1835" t="str">
        <f>'pure data'!R1835</f>
        <v>2016/11</v>
      </c>
      <c r="V1835" t="str">
        <f>'pure data'!M1835</f>
        <v>K. Crawford</v>
      </c>
    </row>
    <row r="1836" spans="2:22" x14ac:dyDescent="0.2">
      <c r="B1836" t="str">
        <f>'pure data'!A1836</f>
        <v>Printer 4</v>
      </c>
      <c r="C1836">
        <f>'pure data'!G1836</f>
        <v>426754967</v>
      </c>
      <c r="D1836" s="13">
        <f>'pure data'!H1836</f>
        <v>8.7500000000000008E-2</v>
      </c>
      <c r="E1836">
        <f>'pure data'!I1836</f>
        <v>67.3</v>
      </c>
      <c r="F1836">
        <f>'pure data'!J1836</f>
        <v>7</v>
      </c>
      <c r="G1836" t="str">
        <f>'pure data'!K1836</f>
        <v>No</v>
      </c>
      <c r="H1836" t="str">
        <f>'pure data'!M1836</f>
        <v>S. Zhou</v>
      </c>
      <c r="I1836" t="str">
        <f>'pure data'!N1836</f>
        <v>undergraduate</v>
      </c>
      <c r="J1836" t="str">
        <f>'pure data'!O1836</f>
        <v xml:space="preserve">FEEG3003 - IP </v>
      </c>
      <c r="K1836">
        <f>'pure data'!P1836</f>
        <v>510671104</v>
      </c>
      <c r="L1836">
        <f>'pure data'!Q1836</f>
        <v>0</v>
      </c>
      <c r="M1836" t="str">
        <f>'pure data'!T1836</f>
        <v>yes</v>
      </c>
      <c r="N1836" t="str">
        <f>'pure data'!D1836</f>
        <v>Use</v>
      </c>
      <c r="O1836" t="str">
        <f>'pure data'!E1836 &amp; " " &amp; 'pure data'!F1836</f>
        <v>T. L. tl4g14</v>
      </c>
      <c r="P1836" t="s">
        <v>2130</v>
      </c>
      <c r="Q1836" s="1">
        <f>'pure data'!C1836</f>
        <v>42718.375</v>
      </c>
      <c r="R1836" s="1">
        <f>'pure data'!L1836</f>
        <v>42718.462500000001</v>
      </c>
      <c r="S1836" t="str">
        <f>'pure data'!F1836 &amp; "@soton.ac.uk"</f>
        <v>tl4g14@soton.ac.uk</v>
      </c>
      <c r="T1836">
        <f>'pure data'!B1836</f>
        <v>83908</v>
      </c>
      <c r="U1836" t="str">
        <f>'pure data'!R1836</f>
        <v>2016/12</v>
      </c>
      <c r="V1836" t="str">
        <f>'pure data'!M1836</f>
        <v>S. Zhou</v>
      </c>
    </row>
    <row r="1837" spans="2:22" x14ac:dyDescent="0.2">
      <c r="B1837" t="str">
        <f>'pure data'!A1837</f>
        <v>Printer 4</v>
      </c>
      <c r="C1837">
        <f>'pure data'!G1837</f>
        <v>426032902</v>
      </c>
      <c r="D1837" s="13">
        <f>'pure data'!H1837</f>
        <v>1.3888888888888889E-3</v>
      </c>
      <c r="E1837">
        <f>'pure data'!I1837</f>
        <v>1.1000000000000001</v>
      </c>
      <c r="F1837">
        <f>'pure data'!J1837</f>
        <v>0.5</v>
      </c>
      <c r="G1837" t="str">
        <f>'pure data'!K1837</f>
        <v>No</v>
      </c>
      <c r="H1837" t="str">
        <f>'pure data'!M1837</f>
        <v>S. Zhou</v>
      </c>
      <c r="I1837" t="str">
        <f>'pure data'!N1837</f>
        <v>undergraduate</v>
      </c>
      <c r="J1837" t="str">
        <f>'pure data'!O1837</f>
        <v xml:space="preserve">FEEG3003 - IP </v>
      </c>
      <c r="K1837">
        <f>'pure data'!P1837</f>
        <v>510671104</v>
      </c>
      <c r="L1837">
        <f>'pure data'!Q1837</f>
        <v>0</v>
      </c>
      <c r="M1837" t="str">
        <f>'pure data'!T1837</f>
        <v>yes</v>
      </c>
      <c r="N1837" t="str">
        <f>'pure data'!D1837</f>
        <v>Use</v>
      </c>
      <c r="O1837" t="str">
        <f>'pure data'!E1837 &amp; " " &amp; 'pure data'!F1837</f>
        <v>J. S. js3g14</v>
      </c>
      <c r="P1837" t="s">
        <v>2130</v>
      </c>
      <c r="Q1837" s="1">
        <f>'pure data'!C1837</f>
        <v>42718.462500000001</v>
      </c>
      <c r="R1837" s="1">
        <f>'pure data'!L1837</f>
        <v>42718.463888888888</v>
      </c>
      <c r="S1837" t="str">
        <f>'pure data'!F1837 &amp; "@soton.ac.uk"</f>
        <v>js3g14@soton.ac.uk</v>
      </c>
      <c r="T1837">
        <f>'pure data'!B1837</f>
        <v>83908</v>
      </c>
      <c r="U1837" t="str">
        <f>'pure data'!R1837</f>
        <v>2016/12</v>
      </c>
      <c r="V1837" t="str">
        <f>'pure data'!M1837</f>
        <v>S. Zhou</v>
      </c>
    </row>
    <row r="1838" spans="2:22" x14ac:dyDescent="0.2">
      <c r="B1838" t="str">
        <f>'pure data'!A1838</f>
        <v>Printer 3</v>
      </c>
      <c r="C1838">
        <f>'pure data'!G1838</f>
        <v>426754967</v>
      </c>
      <c r="D1838" s="13">
        <f>'pure data'!H1838</f>
        <v>2.1527777777777781E-2</v>
      </c>
      <c r="E1838">
        <f>'pure data'!I1838</f>
        <v>6.8</v>
      </c>
      <c r="F1838">
        <f>'pure data'!J1838</f>
        <v>1.5</v>
      </c>
      <c r="G1838" t="str">
        <f>'pure data'!K1838</f>
        <v>No</v>
      </c>
      <c r="H1838" t="str">
        <f>'pure data'!M1838</f>
        <v>S. Zhou</v>
      </c>
      <c r="I1838" t="str">
        <f>'pure data'!N1838</f>
        <v>undergraduate</v>
      </c>
      <c r="J1838" t="str">
        <f>'pure data'!O1838</f>
        <v xml:space="preserve">FEEG3003 - IP </v>
      </c>
      <c r="K1838">
        <f>'pure data'!P1838</f>
        <v>510671104</v>
      </c>
      <c r="L1838">
        <f>'pure data'!Q1838</f>
        <v>0</v>
      </c>
      <c r="M1838" t="str">
        <f>'pure data'!T1838</f>
        <v>yes</v>
      </c>
      <c r="N1838" t="str">
        <f>'pure data'!D1838</f>
        <v>Use</v>
      </c>
      <c r="O1838" t="str">
        <f>'pure data'!E1838 &amp; " " &amp; 'pure data'!F1838</f>
        <v>T. L. tl4g14</v>
      </c>
      <c r="P1838" t="s">
        <v>2130</v>
      </c>
      <c r="Q1838" s="1">
        <f>'pure data'!C1838</f>
        <v>42718.375</v>
      </c>
      <c r="R1838" s="1">
        <f>'pure data'!L1838</f>
        <v>42718.396527777775</v>
      </c>
      <c r="S1838" t="str">
        <f>'pure data'!F1838 &amp; "@soton.ac.uk"</f>
        <v>tl4g14@soton.ac.uk</v>
      </c>
      <c r="T1838">
        <f>'pure data'!B1838</f>
        <v>82953</v>
      </c>
      <c r="U1838" t="str">
        <f>'pure data'!R1838</f>
        <v>2016/12</v>
      </c>
      <c r="V1838" t="str">
        <f>'pure data'!M1838</f>
        <v>S. Zhou</v>
      </c>
    </row>
    <row r="1839" spans="2:22" x14ac:dyDescent="0.2">
      <c r="B1839" t="str">
        <f>'pure data'!A1839</f>
        <v>Printer 3</v>
      </c>
      <c r="C1839">
        <f>'pure data'!G1839</f>
        <v>426915197</v>
      </c>
      <c r="D1839" s="13">
        <f>'pure data'!H1839</f>
        <v>2.6388888888888889E-2</v>
      </c>
      <c r="E1839">
        <f>'pure data'!I1839</f>
        <v>5.5</v>
      </c>
      <c r="F1839">
        <f>'pure data'!J1839</f>
        <v>1.5</v>
      </c>
      <c r="G1839" t="str">
        <f>'pure data'!K1839</f>
        <v>No</v>
      </c>
      <c r="H1839" t="str">
        <f>'pure data'!M1839</f>
        <v>K. Crawford</v>
      </c>
      <c r="I1839" t="str">
        <f>'pure data'!N1839</f>
        <v>undergraduate</v>
      </c>
      <c r="J1839" t="str">
        <f>'pure data'!O1839</f>
        <v xml:space="preserve">FEEG3003 - IP </v>
      </c>
      <c r="K1839">
        <f>'pure data'!P1839</f>
        <v>510671104</v>
      </c>
      <c r="L1839">
        <f>'pure data'!Q1839</f>
        <v>0</v>
      </c>
      <c r="M1839" t="str">
        <f>'pure data'!T1839</f>
        <v>yes</v>
      </c>
      <c r="N1839" t="str">
        <f>'pure data'!D1839</f>
        <v>Use</v>
      </c>
      <c r="O1839" t="str">
        <f>'pure data'!E1839 &amp; " " &amp; 'pure data'!F1839</f>
        <v>M. J. W. mjw1g14</v>
      </c>
      <c r="P1839" t="s">
        <v>2130</v>
      </c>
      <c r="Q1839" s="1">
        <f>'pure data'!C1839</f>
        <v>42718.396527777775</v>
      </c>
      <c r="R1839" s="1">
        <f>'pure data'!L1839</f>
        <v>42718.422916666663</v>
      </c>
      <c r="S1839" t="str">
        <f>'pure data'!F1839 &amp; "@soton.ac.uk"</f>
        <v>mjw1g14@soton.ac.uk</v>
      </c>
      <c r="T1839">
        <f>'pure data'!B1839</f>
        <v>82953</v>
      </c>
      <c r="U1839" t="str">
        <f>'pure data'!R1839</f>
        <v>2016/12</v>
      </c>
      <c r="V1839" t="str">
        <f>'pure data'!M1839</f>
        <v>K. Crawford</v>
      </c>
    </row>
    <row r="1840" spans="2:22" x14ac:dyDescent="0.2">
      <c r="B1840" t="str">
        <f>'pure data'!A1840</f>
        <v>Printer 26</v>
      </c>
      <c r="C1840">
        <f>'pure data'!G1840</f>
        <v>425747983</v>
      </c>
      <c r="D1840" s="13">
        <f>'pure data'!H1840</f>
        <v>0.1361111111111111</v>
      </c>
      <c r="E1840">
        <f>'pure data'!I1840</f>
        <v>44</v>
      </c>
      <c r="F1840">
        <f>'pure data'!J1840</f>
        <v>7.5</v>
      </c>
      <c r="G1840" t="str">
        <f>'pure data'!K1840</f>
        <v>N/A</v>
      </c>
      <c r="H1840" t="str">
        <f>'pure data'!M1840</f>
        <v>K. Crawford</v>
      </c>
      <c r="I1840" t="str">
        <f>'pure data'!N1840</f>
        <v>undergraduate</v>
      </c>
      <c r="J1840" t="str">
        <f>'pure data'!O1840</f>
        <v>Demo</v>
      </c>
      <c r="K1840">
        <f>'pure data'!P1840</f>
        <v>515665101</v>
      </c>
      <c r="L1840">
        <f>'pure data'!Q1840</f>
        <v>0</v>
      </c>
      <c r="M1840" t="str">
        <f>'pure data'!T1840</f>
        <v>yes</v>
      </c>
      <c r="N1840" t="str">
        <f>'pure data'!D1840</f>
        <v>Use</v>
      </c>
      <c r="O1840" t="str">
        <f>'pure data'!E1840 &amp; " " &amp; 'pure data'!F1840</f>
        <v>Luke Muscutt lem1g12</v>
      </c>
      <c r="P1840" t="s">
        <v>2130</v>
      </c>
      <c r="Q1840" s="1">
        <f>'pure data'!C1840</f>
        <v>42758.375</v>
      </c>
      <c r="R1840" s="1">
        <f>'pure data'!L1840</f>
        <v>42758.511111111111</v>
      </c>
      <c r="S1840" t="str">
        <f>'pure data'!F1840 &amp; "@soton.ac.uk"</f>
        <v>lem1g12@soton.ac.uk</v>
      </c>
      <c r="T1840">
        <f>'pure data'!B1840</f>
        <v>503063</v>
      </c>
      <c r="U1840" t="str">
        <f>'pure data'!R1840</f>
        <v>2017/1</v>
      </c>
      <c r="V1840" t="str">
        <f>'pure data'!M1840</f>
        <v>K. Crawford</v>
      </c>
    </row>
    <row r="1841" spans="2:22" x14ac:dyDescent="0.2">
      <c r="B1841" t="str">
        <f>'pure data'!A1841</f>
        <v>Printer 3</v>
      </c>
      <c r="C1841">
        <f>'pure data'!G1841</f>
        <v>426208865</v>
      </c>
      <c r="D1841" s="13">
        <f>'pure data'!H1841</f>
        <v>4.1666666666666664E-2</v>
      </c>
      <c r="E1841">
        <f>'pure data'!I1841</f>
        <v>20</v>
      </c>
      <c r="F1841">
        <f>'pure data'!J1841</f>
        <v>2.5</v>
      </c>
      <c r="G1841" t="str">
        <f>'pure data'!K1841</f>
        <v>No</v>
      </c>
      <c r="H1841" t="str">
        <f>'pure data'!M1841</f>
        <v>S. Zhou</v>
      </c>
      <c r="I1841" t="str">
        <f>'pure data'!N1841</f>
        <v>undergraduate</v>
      </c>
      <c r="J1841" t="str">
        <f>'pure data'!O1841</f>
        <v xml:space="preserve">FEEG6012 - GDP </v>
      </c>
      <c r="K1841">
        <f>'pure data'!P1841</f>
        <v>510667101</v>
      </c>
      <c r="L1841">
        <f>'pure data'!Q1841</f>
        <v>0</v>
      </c>
      <c r="M1841" t="str">
        <f>'pure data'!T1841</f>
        <v>yes</v>
      </c>
      <c r="N1841" t="str">
        <f>'pure data'!D1841</f>
        <v>Use</v>
      </c>
      <c r="O1841" t="str">
        <f>'pure data'!E1841 &amp; " " &amp; 'pure data'!F1841</f>
        <v>Jack Quiddington jpg1g13</v>
      </c>
      <c r="P1841" t="s">
        <v>2130</v>
      </c>
      <c r="Q1841" s="1">
        <f>'pure data'!C1841</f>
        <v>42767.375</v>
      </c>
      <c r="R1841" s="1">
        <f>'pure data'!L1841</f>
        <v>42767.416666666664</v>
      </c>
      <c r="S1841" t="str">
        <f>'pure data'!F1841 &amp; "@soton.ac.uk"</f>
        <v>jpg1g13@soton.ac.uk</v>
      </c>
      <c r="T1841">
        <f>'pure data'!B1841</f>
        <v>82953</v>
      </c>
      <c r="U1841" t="str">
        <f>'pure data'!R1841</f>
        <v>2017/2</v>
      </c>
      <c r="V1841" t="str">
        <f>'pure data'!M1841</f>
        <v>S. Zhou</v>
      </c>
    </row>
    <row r="1842" spans="2:22" x14ac:dyDescent="0.2">
      <c r="B1842" t="str">
        <f>'pure data'!A1842</f>
        <v>Printer 18</v>
      </c>
      <c r="C1842">
        <f>'pure data'!G1842</f>
        <v>426339579</v>
      </c>
      <c r="D1842" s="13">
        <f>'pure data'!H1842</f>
        <v>4.3750000000000004E-2</v>
      </c>
      <c r="E1842">
        <f>'pure data'!I1842</f>
        <v>13.8</v>
      </c>
      <c r="F1842">
        <f>'pure data'!J1842</f>
        <v>2.5</v>
      </c>
      <c r="G1842" t="str">
        <f>'pure data'!K1842</f>
        <v>No</v>
      </c>
      <c r="H1842" t="str">
        <f>'pure data'!M1842</f>
        <v>S. Zhou</v>
      </c>
      <c r="I1842" t="str">
        <f>'pure data'!N1842</f>
        <v>undergraduate</v>
      </c>
      <c r="J1842" t="str">
        <f>'pure data'!O1842</f>
        <v xml:space="preserve">FEEG6012 - GDP </v>
      </c>
      <c r="K1842">
        <f>'pure data'!P1842</f>
        <v>510667101</v>
      </c>
      <c r="L1842">
        <f>'pure data'!Q1842</f>
        <v>0</v>
      </c>
      <c r="M1842" t="str">
        <f>'pure data'!T1842</f>
        <v>yes</v>
      </c>
      <c r="N1842" t="str">
        <f>'pure data'!D1842</f>
        <v>Use</v>
      </c>
      <c r="O1842" t="str">
        <f>'pure data'!E1842 &amp; " " &amp; 'pure data'!F1842</f>
        <v>K. H. W. khw1g13</v>
      </c>
      <c r="P1842" t="s">
        <v>2130</v>
      </c>
      <c r="Q1842" s="1">
        <f>'pure data'!C1842</f>
        <v>42767.375</v>
      </c>
      <c r="R1842" s="1">
        <f>'pure data'!L1842</f>
        <v>42767.418749999997</v>
      </c>
      <c r="S1842" t="str">
        <f>'pure data'!F1842 &amp; "@soton.ac.uk"</f>
        <v>khw1g13@soton.ac.uk</v>
      </c>
      <c r="T1842">
        <f>'pure data'!B1842</f>
        <v>84788</v>
      </c>
      <c r="U1842" t="str">
        <f>'pure data'!R1842</f>
        <v>2017/2</v>
      </c>
      <c r="V1842" t="str">
        <f>'pure data'!M1842</f>
        <v>S. Zhou</v>
      </c>
    </row>
    <row r="1843" spans="2:22" x14ac:dyDescent="0.2">
      <c r="B1843" t="str">
        <f>'pure data'!A1843</f>
        <v>Printer 3</v>
      </c>
      <c r="C1843">
        <f>'pure data'!G1843</f>
        <v>426208865</v>
      </c>
      <c r="D1843" s="13">
        <f>'pure data'!H1843</f>
        <v>2.361111111111111E-2</v>
      </c>
      <c r="E1843">
        <f>'pure data'!I1843</f>
        <v>10</v>
      </c>
      <c r="F1843">
        <f>'pure data'!J1843</f>
        <v>1.5</v>
      </c>
      <c r="G1843" t="str">
        <f>'pure data'!K1843</f>
        <v>No</v>
      </c>
      <c r="H1843" t="str">
        <f>'pure data'!M1843</f>
        <v>S. Zhou</v>
      </c>
      <c r="I1843" t="str">
        <f>'pure data'!N1843</f>
        <v>undergraduate</v>
      </c>
      <c r="J1843" t="str">
        <f>'pure data'!O1843</f>
        <v xml:space="preserve">FEEG6012 - GDP </v>
      </c>
      <c r="K1843">
        <f>'pure data'!P1843</f>
        <v>510667101</v>
      </c>
      <c r="L1843">
        <f>'pure data'!Q1843</f>
        <v>0</v>
      </c>
      <c r="M1843" t="str">
        <f>'pure data'!T1843</f>
        <v>yes</v>
      </c>
      <c r="N1843" t="str">
        <f>'pure data'!D1843</f>
        <v>Use</v>
      </c>
      <c r="O1843" t="str">
        <f>'pure data'!E1843 &amp; " " &amp; 'pure data'!F1843</f>
        <v>Jack Quiddington jpg1g13</v>
      </c>
      <c r="P1843" t="s">
        <v>2130</v>
      </c>
      <c r="Q1843" s="1">
        <f>'pure data'!C1843</f>
        <v>42767.416666666664</v>
      </c>
      <c r="R1843" s="1">
        <f>'pure data'!L1843</f>
        <v>42767.440277777772</v>
      </c>
      <c r="S1843" t="str">
        <f>'pure data'!F1843 &amp; "@soton.ac.uk"</f>
        <v>jpg1g13@soton.ac.uk</v>
      </c>
      <c r="T1843">
        <f>'pure data'!B1843</f>
        <v>82953</v>
      </c>
      <c r="U1843" t="str">
        <f>'pure data'!R1843</f>
        <v>2017/2</v>
      </c>
      <c r="V1843" t="str">
        <f>'pure data'!M1843</f>
        <v>S. Zhou</v>
      </c>
    </row>
    <row r="1844" spans="2:22" x14ac:dyDescent="0.2">
      <c r="B1844" t="str">
        <f>'pure data'!A1844</f>
        <v>Printer 22</v>
      </c>
      <c r="C1844">
        <f>'pure data'!G1844</f>
        <v>226538571</v>
      </c>
      <c r="D1844" s="13">
        <f>'pure data'!H1844</f>
        <v>7.7777777777777779E-2</v>
      </c>
      <c r="E1844">
        <f>'pure data'!I1844</f>
        <v>15.3</v>
      </c>
      <c r="F1844">
        <f>'pure data'!J1844</f>
        <v>4.5</v>
      </c>
      <c r="G1844" t="str">
        <f>'pure data'!K1844</f>
        <v>No</v>
      </c>
      <c r="H1844" t="str">
        <f>'pure data'!M1844</f>
        <v>S. Zhou</v>
      </c>
      <c r="I1844" t="str">
        <f>'pure data'!N1844</f>
        <v>postgraduate</v>
      </c>
      <c r="J1844" t="str">
        <f>'pure data'!O1844</f>
        <v>3d holder</v>
      </c>
      <c r="K1844">
        <f>'pure data'!P1844</f>
        <v>516356101</v>
      </c>
      <c r="L1844">
        <f>'pure data'!Q1844</f>
        <v>0</v>
      </c>
      <c r="M1844" t="str">
        <f>'pure data'!T1844</f>
        <v>yes</v>
      </c>
      <c r="N1844" t="str">
        <f>'pure data'!D1844</f>
        <v>Use</v>
      </c>
      <c r="O1844" t="str">
        <f>'pure data'!E1844 &amp; " " &amp; 'pure data'!F1844</f>
        <v>N. Z. nz5g13</v>
      </c>
      <c r="P1844" t="s">
        <v>2130</v>
      </c>
      <c r="Q1844" s="1">
        <f>'pure data'!C1844</f>
        <v>42767.375</v>
      </c>
      <c r="R1844" s="1">
        <f>'pure data'!L1844</f>
        <v>42767.452777777777</v>
      </c>
      <c r="S1844" t="str">
        <f>'pure data'!F1844 &amp; "@soton.ac.uk"</f>
        <v>nz5g13@soton.ac.uk</v>
      </c>
      <c r="T1844">
        <f>'pure data'!B1844</f>
        <v>84047</v>
      </c>
      <c r="U1844" t="str">
        <f>'pure data'!R1844</f>
        <v>2017/2</v>
      </c>
      <c r="V1844" t="str">
        <f>'pure data'!M1844</f>
        <v>S. Zhou</v>
      </c>
    </row>
    <row r="1845" spans="2:22" x14ac:dyDescent="0.2">
      <c r="B1845" t="str">
        <f>'pure data'!A1845</f>
        <v>Printer 22</v>
      </c>
      <c r="C1845">
        <f>'pure data'!G1845</f>
        <v>226538571</v>
      </c>
      <c r="D1845" s="13">
        <f>'pure data'!H1845</f>
        <v>7.7777777777777779E-2</v>
      </c>
      <c r="E1845">
        <f>'pure data'!I1845</f>
        <v>15.3</v>
      </c>
      <c r="F1845">
        <f>'pure data'!J1845</f>
        <v>4.5</v>
      </c>
      <c r="G1845" t="str">
        <f>'pure data'!K1845</f>
        <v>No</v>
      </c>
      <c r="H1845" t="str">
        <f>'pure data'!M1845</f>
        <v>S. Zhou</v>
      </c>
      <c r="I1845" t="str">
        <f>'pure data'!N1845</f>
        <v>postgraduate</v>
      </c>
      <c r="J1845" t="str">
        <f>'pure data'!O1845</f>
        <v>3d holder</v>
      </c>
      <c r="K1845">
        <f>'pure data'!P1845</f>
        <v>516356101</v>
      </c>
      <c r="L1845">
        <f>'pure data'!Q1845</f>
        <v>0</v>
      </c>
      <c r="M1845" t="str">
        <f>'pure data'!T1845</f>
        <v>yes</v>
      </c>
      <c r="N1845" t="str">
        <f>'pure data'!D1845</f>
        <v>Use</v>
      </c>
      <c r="O1845" t="str">
        <f>'pure data'!E1845 &amp; " " &amp; 'pure data'!F1845</f>
        <v>N. Z. nz5g13</v>
      </c>
      <c r="P1845" t="s">
        <v>2130</v>
      </c>
      <c r="Q1845" s="1">
        <f>'pure data'!C1845</f>
        <v>42767.452777777777</v>
      </c>
      <c r="R1845" s="1">
        <f>'pure data'!L1845</f>
        <v>42767.530555555553</v>
      </c>
      <c r="S1845" t="str">
        <f>'pure data'!F1845 &amp; "@soton.ac.uk"</f>
        <v>nz5g13@soton.ac.uk</v>
      </c>
      <c r="T1845">
        <f>'pure data'!B1845</f>
        <v>84047</v>
      </c>
      <c r="U1845" t="str">
        <f>'pure data'!R1845</f>
        <v>2017/2</v>
      </c>
      <c r="V1845" t="str">
        <f>'pure data'!M1845</f>
        <v>S. Zhou</v>
      </c>
    </row>
    <row r="1846" spans="2:22" x14ac:dyDescent="0.2">
      <c r="B1846" t="str">
        <f>'pure data'!A1846</f>
        <v>Printer 3</v>
      </c>
      <c r="C1846">
        <f>'pure data'!G1846</f>
        <v>426613002</v>
      </c>
      <c r="D1846" s="13">
        <f>'pure data'!H1846</f>
        <v>0.24305555555555555</v>
      </c>
      <c r="E1846">
        <f>'pure data'!I1846</f>
        <v>70.400000000000006</v>
      </c>
      <c r="F1846">
        <f>'pure data'!J1846</f>
        <v>12.5</v>
      </c>
      <c r="G1846" t="str">
        <f>'pure data'!K1846</f>
        <v>No</v>
      </c>
      <c r="H1846" t="str">
        <f>'pure data'!M1846</f>
        <v>S. Zhou</v>
      </c>
      <c r="I1846" t="str">
        <f>'pure data'!N1846</f>
        <v>undergraduate</v>
      </c>
      <c r="J1846" t="str">
        <f>'pure data'!O1846</f>
        <v xml:space="preserve">FEEG6012 - GDP </v>
      </c>
      <c r="K1846">
        <f>'pure data'!P1846</f>
        <v>510667101</v>
      </c>
      <c r="L1846">
        <f>'pure data'!Q1846</f>
        <v>0</v>
      </c>
      <c r="M1846" t="str">
        <f>'pure data'!T1846</f>
        <v>yes</v>
      </c>
      <c r="N1846" t="str">
        <f>'pure data'!D1846</f>
        <v>Use</v>
      </c>
      <c r="O1846" t="str">
        <f>'pure data'!E1846 &amp; " " &amp; 'pure data'!F1846</f>
        <v>F. H. T. fht1e13</v>
      </c>
      <c r="P1846" t="s">
        <v>2130</v>
      </c>
      <c r="Q1846" s="1">
        <f>'pure data'!C1846</f>
        <v>42767.440277777772</v>
      </c>
      <c r="R1846" s="1">
        <f>'pure data'!L1846</f>
        <v>42767.683333333327</v>
      </c>
      <c r="S1846" t="str">
        <f>'pure data'!F1846 &amp; "@soton.ac.uk"</f>
        <v>fht1e13@soton.ac.uk</v>
      </c>
      <c r="T1846">
        <f>'pure data'!B1846</f>
        <v>82953</v>
      </c>
      <c r="U1846" t="str">
        <f>'pure data'!R1846</f>
        <v>2017/2</v>
      </c>
      <c r="V1846" t="str">
        <f>'pure data'!M1846</f>
        <v>S. Zhou</v>
      </c>
    </row>
    <row r="1847" spans="2:22" x14ac:dyDescent="0.2">
      <c r="B1847" t="str">
        <f>'pure data'!A1847</f>
        <v>Printer 17</v>
      </c>
      <c r="C1847">
        <f>'pure data'!G1847</f>
        <v>425395734</v>
      </c>
      <c r="D1847" s="13">
        <f>'pure data'!H1847</f>
        <v>7.4305555555555555E-2</v>
      </c>
      <c r="E1847">
        <f>'pure data'!I1847</f>
        <v>19.600000000000001</v>
      </c>
      <c r="F1847">
        <f>'pure data'!J1847</f>
        <v>4</v>
      </c>
      <c r="G1847" t="str">
        <f>'pure data'!K1847</f>
        <v>No</v>
      </c>
      <c r="H1847" t="str">
        <f>'pure data'!M1847</f>
        <v>S. Zhou</v>
      </c>
      <c r="I1847" t="str">
        <f>'pure data'!N1847</f>
        <v>undergraduate</v>
      </c>
      <c r="J1847" t="str">
        <f>'pure data'!O1847</f>
        <v xml:space="preserve">FEEG6012 - GDP </v>
      </c>
      <c r="K1847">
        <f>'pure data'!P1847</f>
        <v>510667101</v>
      </c>
      <c r="L1847">
        <f>'pure data'!Q1847</f>
        <v>0</v>
      </c>
      <c r="M1847" t="str">
        <f>'pure data'!T1847</f>
        <v>yes</v>
      </c>
      <c r="N1847" t="str">
        <f>'pure data'!D1847</f>
        <v>Use</v>
      </c>
      <c r="O1847" t="str">
        <f>'pure data'!E1847 &amp; " " &amp; 'pure data'!F1847</f>
        <v>P. D. pd3g12</v>
      </c>
      <c r="P1847" t="s">
        <v>2130</v>
      </c>
      <c r="Q1847" s="1">
        <f>'pure data'!C1847</f>
        <v>42774.375</v>
      </c>
      <c r="R1847" s="1">
        <f>'pure data'!L1847</f>
        <v>42774.449305555558</v>
      </c>
      <c r="S1847" t="str">
        <f>'pure data'!F1847 &amp; "@soton.ac.uk"</f>
        <v>pd3g12@soton.ac.uk</v>
      </c>
      <c r="T1847">
        <f>'pure data'!B1847</f>
        <v>84071</v>
      </c>
      <c r="U1847" t="str">
        <f>'pure data'!R1847</f>
        <v>2017/2</v>
      </c>
      <c r="V1847" t="str">
        <f>'pure data'!M1847</f>
        <v>S. Zhou</v>
      </c>
    </row>
    <row r="1848" spans="2:22" x14ac:dyDescent="0.2">
      <c r="B1848" t="str">
        <f>'pure data'!A1848</f>
        <v>Printer 12</v>
      </c>
      <c r="C1848">
        <f>'pure data'!G1848</f>
        <v>425395734</v>
      </c>
      <c r="D1848" s="13">
        <f>'pure data'!H1848</f>
        <v>5.347222222222222E-2</v>
      </c>
      <c r="E1848">
        <f>'pure data'!I1848</f>
        <v>12.9</v>
      </c>
      <c r="F1848">
        <f>'pure data'!J1848</f>
        <v>3</v>
      </c>
      <c r="G1848" t="str">
        <f>'pure data'!K1848</f>
        <v>No</v>
      </c>
      <c r="H1848" t="str">
        <f>'pure data'!M1848</f>
        <v>S. Zhou</v>
      </c>
      <c r="I1848" t="str">
        <f>'pure data'!N1848</f>
        <v>undergraduate</v>
      </c>
      <c r="J1848" t="str">
        <f>'pure data'!O1848</f>
        <v xml:space="preserve">FEEG6012 - GDP </v>
      </c>
      <c r="K1848">
        <f>'pure data'!P1848</f>
        <v>510667101</v>
      </c>
      <c r="L1848">
        <f>'pure data'!Q1848</f>
        <v>0</v>
      </c>
      <c r="M1848" t="str">
        <f>'pure data'!T1848</f>
        <v>yes</v>
      </c>
      <c r="N1848" t="str">
        <f>'pure data'!D1848</f>
        <v>Use</v>
      </c>
      <c r="O1848" t="str">
        <f>'pure data'!E1848 &amp; " " &amp; 'pure data'!F1848</f>
        <v>P. D. pd3g12</v>
      </c>
      <c r="P1848" t="s">
        <v>2130</v>
      </c>
      <c r="Q1848" s="1">
        <f>'pure data'!C1848</f>
        <v>42774.375</v>
      </c>
      <c r="R1848" s="1">
        <f>'pure data'!L1848</f>
        <v>42774.428472222222</v>
      </c>
      <c r="S1848" t="str">
        <f>'pure data'!F1848 &amp; "@soton.ac.uk"</f>
        <v>pd3g12@soton.ac.uk</v>
      </c>
      <c r="T1848">
        <f>'pure data'!B1848</f>
        <v>80222</v>
      </c>
      <c r="U1848" t="str">
        <f>'pure data'!R1848</f>
        <v>2017/2</v>
      </c>
      <c r="V1848" t="str">
        <f>'pure data'!M1848</f>
        <v>S. Zhou</v>
      </c>
    </row>
    <row r="1849" spans="2:22" x14ac:dyDescent="0.2">
      <c r="B1849" t="str">
        <f>'pure data'!A1849</f>
        <v>Printer 11</v>
      </c>
      <c r="C1849">
        <f>'pure data'!G1849</f>
        <v>426751224</v>
      </c>
      <c r="D1849" s="13">
        <f>'pure data'!H1849</f>
        <v>3.0555555555555555E-2</v>
      </c>
      <c r="E1849">
        <f>'pure data'!I1849</f>
        <v>9.6</v>
      </c>
      <c r="F1849">
        <f>'pure data'!J1849</f>
        <v>2</v>
      </c>
      <c r="G1849" t="str">
        <f>'pure data'!K1849</f>
        <v>No</v>
      </c>
      <c r="H1849" t="str">
        <f>'pure data'!M1849</f>
        <v>S. Zhou</v>
      </c>
      <c r="I1849" t="str">
        <f>'pure data'!N1849</f>
        <v>undergraduate</v>
      </c>
      <c r="J1849" t="str">
        <f>'pure data'!O1849</f>
        <v xml:space="preserve">FEEG3003 - IP </v>
      </c>
      <c r="K1849">
        <f>'pure data'!P1849</f>
        <v>510671108</v>
      </c>
      <c r="L1849">
        <f>'pure data'!Q1849</f>
        <v>0</v>
      </c>
      <c r="M1849" t="str">
        <f>'pure data'!T1849</f>
        <v>yes</v>
      </c>
      <c r="N1849" t="str">
        <f>'pure data'!D1849</f>
        <v>Use</v>
      </c>
      <c r="O1849" t="str">
        <f>'pure data'!E1849 &amp; " " &amp; 'pure data'!F1849</f>
        <v>J. B. P. jbp1g14</v>
      </c>
      <c r="P1849" t="s">
        <v>2130</v>
      </c>
      <c r="Q1849" s="1">
        <f>'pure data'!C1849</f>
        <v>42774.375</v>
      </c>
      <c r="R1849" s="1">
        <f>'pure data'!L1849</f>
        <v>42774.405555555553</v>
      </c>
      <c r="S1849" t="str">
        <f>'pure data'!F1849 &amp; "@soton.ac.uk"</f>
        <v>jbp1g14@soton.ac.uk</v>
      </c>
      <c r="T1849">
        <f>'pure data'!B1849</f>
        <v>80215</v>
      </c>
      <c r="U1849" t="str">
        <f>'pure data'!R1849</f>
        <v>2017/2</v>
      </c>
      <c r="V1849" t="str">
        <f>'pure data'!M1849</f>
        <v>S. Zhou</v>
      </c>
    </row>
    <row r="1850" spans="2:22" x14ac:dyDescent="0.2">
      <c r="B1850" t="str">
        <f>'pure data'!A1850</f>
        <v>Printer 11</v>
      </c>
      <c r="C1850">
        <f>'pure data'!G1850</f>
        <v>226538571</v>
      </c>
      <c r="D1850" s="13">
        <f>'pure data'!H1850</f>
        <v>0.1013888888888889</v>
      </c>
      <c r="E1850">
        <f>'pure data'!I1850</f>
        <v>15.2</v>
      </c>
      <c r="F1850">
        <f>'pure data'!J1850</f>
        <v>6</v>
      </c>
      <c r="G1850" t="str">
        <f>'pure data'!K1850</f>
        <v>No</v>
      </c>
      <c r="H1850" t="str">
        <f>'pure data'!M1850</f>
        <v>G. Cidonio</v>
      </c>
      <c r="I1850" t="str">
        <f>'pure data'!N1850</f>
        <v>postgraduate</v>
      </c>
      <c r="J1850" t="str">
        <f>'pure data'!O1850</f>
        <v>3D holder</v>
      </c>
      <c r="K1850">
        <f>'pure data'!P1850</f>
        <v>511019290</v>
      </c>
      <c r="L1850">
        <f>'pure data'!Q1850</f>
        <v>0</v>
      </c>
      <c r="M1850" t="str">
        <f>'pure data'!T1850</f>
        <v>yes</v>
      </c>
      <c r="N1850" t="str">
        <f>'pure data'!D1850</f>
        <v>Use</v>
      </c>
      <c r="O1850" t="str">
        <f>'pure data'!E1850 &amp; " " &amp; 'pure data'!F1850</f>
        <v>N. Z. nz5g13</v>
      </c>
      <c r="P1850" t="s">
        <v>2130</v>
      </c>
      <c r="Q1850" s="1">
        <f>'pure data'!C1850</f>
        <v>42774.405555555553</v>
      </c>
      <c r="R1850" s="1">
        <f>'pure data'!L1850</f>
        <v>42774.506944444445</v>
      </c>
      <c r="S1850" t="str">
        <f>'pure data'!F1850 &amp; "@soton.ac.uk"</f>
        <v>nz5g13@soton.ac.uk</v>
      </c>
      <c r="T1850">
        <f>'pure data'!B1850</f>
        <v>80215</v>
      </c>
      <c r="U1850" t="str">
        <f>'pure data'!R1850</f>
        <v>2017/2</v>
      </c>
      <c r="V1850" t="str">
        <f>'pure data'!M1850</f>
        <v>G. Cidonio</v>
      </c>
    </row>
    <row r="1851" spans="2:22" x14ac:dyDescent="0.2">
      <c r="B1851" t="str">
        <f>'pure data'!A1851</f>
        <v>Printer 1</v>
      </c>
      <c r="C1851">
        <f>'pure data'!G1851</f>
        <v>226538571</v>
      </c>
      <c r="D1851" s="13">
        <f>'pure data'!H1851</f>
        <v>0.1013888888888889</v>
      </c>
      <c r="E1851">
        <f>'pure data'!I1851</f>
        <v>15.2</v>
      </c>
      <c r="F1851">
        <f>'pure data'!J1851</f>
        <v>6</v>
      </c>
      <c r="G1851" t="str">
        <f>'pure data'!K1851</f>
        <v>No</v>
      </c>
      <c r="H1851" t="str">
        <f>'pure data'!M1851</f>
        <v>G. Cidonio</v>
      </c>
      <c r="I1851" t="str">
        <f>'pure data'!N1851</f>
        <v>postgraduate</v>
      </c>
      <c r="J1851" t="str">
        <f>'pure data'!O1851</f>
        <v>3D holder</v>
      </c>
      <c r="K1851">
        <f>'pure data'!P1851</f>
        <v>511019290</v>
      </c>
      <c r="L1851">
        <f>'pure data'!Q1851</f>
        <v>0</v>
      </c>
      <c r="M1851" t="str">
        <f>'pure data'!T1851</f>
        <v>yes</v>
      </c>
      <c r="N1851" t="str">
        <f>'pure data'!D1851</f>
        <v>Use</v>
      </c>
      <c r="O1851" t="str">
        <f>'pure data'!E1851 &amp; " " &amp; 'pure data'!F1851</f>
        <v>N. Z. nz5g13</v>
      </c>
      <c r="P1851" t="s">
        <v>2130</v>
      </c>
      <c r="Q1851" s="1">
        <f>'pure data'!C1851</f>
        <v>42774.375</v>
      </c>
      <c r="R1851" s="1">
        <f>'pure data'!L1851</f>
        <v>42774.476388888892</v>
      </c>
      <c r="S1851" t="str">
        <f>'pure data'!F1851 &amp; "@soton.ac.uk"</f>
        <v>nz5g13@soton.ac.uk</v>
      </c>
      <c r="T1851">
        <f>'pure data'!B1851</f>
        <v>63514</v>
      </c>
      <c r="U1851" t="str">
        <f>'pure data'!R1851</f>
        <v>2017/2</v>
      </c>
      <c r="V1851" t="str">
        <f>'pure data'!M1851</f>
        <v>G. Cidonio</v>
      </c>
    </row>
    <row r="1852" spans="2:22" x14ac:dyDescent="0.2">
      <c r="B1852" t="str">
        <f>'pure data'!A1852</f>
        <v>Printer 3</v>
      </c>
      <c r="C1852">
        <f>'pure data'!G1852</f>
        <v>226538571</v>
      </c>
      <c r="D1852" s="13">
        <f>'pure data'!H1852</f>
        <v>0.1013888888888889</v>
      </c>
      <c r="E1852">
        <f>'pure data'!I1852</f>
        <v>15.2</v>
      </c>
      <c r="F1852">
        <f>'pure data'!J1852</f>
        <v>6</v>
      </c>
      <c r="G1852" t="str">
        <f>'pure data'!K1852</f>
        <v>No</v>
      </c>
      <c r="H1852" t="str">
        <f>'pure data'!M1852</f>
        <v>G. Cidonio</v>
      </c>
      <c r="I1852" t="str">
        <f>'pure data'!N1852</f>
        <v>postgraduate</v>
      </c>
      <c r="J1852" t="str">
        <f>'pure data'!O1852</f>
        <v>3D holder</v>
      </c>
      <c r="K1852">
        <f>'pure data'!P1852</f>
        <v>511019290</v>
      </c>
      <c r="L1852">
        <f>'pure data'!Q1852</f>
        <v>0</v>
      </c>
      <c r="M1852" t="str">
        <f>'pure data'!T1852</f>
        <v>yes</v>
      </c>
      <c r="N1852" t="str">
        <f>'pure data'!D1852</f>
        <v>Use</v>
      </c>
      <c r="O1852" t="str">
        <f>'pure data'!E1852 &amp; " " &amp; 'pure data'!F1852</f>
        <v>N. Z. nz5g13</v>
      </c>
      <c r="P1852" t="s">
        <v>2130</v>
      </c>
      <c r="Q1852" s="1">
        <f>'pure data'!C1852</f>
        <v>42774.375</v>
      </c>
      <c r="R1852" s="1">
        <f>'pure data'!L1852</f>
        <v>42774.476388888892</v>
      </c>
      <c r="S1852" t="str">
        <f>'pure data'!F1852 &amp; "@soton.ac.uk"</f>
        <v>nz5g13@soton.ac.uk</v>
      </c>
      <c r="T1852">
        <f>'pure data'!B1852</f>
        <v>82953</v>
      </c>
      <c r="U1852" t="str">
        <f>'pure data'!R1852</f>
        <v>2017/2</v>
      </c>
      <c r="V1852" t="str">
        <f>'pure data'!M1852</f>
        <v>G. Cidonio</v>
      </c>
    </row>
    <row r="1853" spans="2:22" x14ac:dyDescent="0.2">
      <c r="B1853" t="str">
        <f>'pure data'!A1853</f>
        <v>Printer 20</v>
      </c>
      <c r="C1853">
        <f>'pure data'!G1853</f>
        <v>426915197</v>
      </c>
      <c r="D1853" s="13">
        <f>'pure data'!H1853</f>
        <v>0.12708333333333333</v>
      </c>
      <c r="E1853">
        <f>'pure data'!I1853</f>
        <v>21.8</v>
      </c>
      <c r="F1853">
        <f>'pure data'!J1853</f>
        <v>6</v>
      </c>
      <c r="G1853" t="str">
        <f>'pure data'!K1853</f>
        <v>No</v>
      </c>
      <c r="H1853" t="str">
        <f>'pure data'!M1853</f>
        <v>S. Zhou</v>
      </c>
      <c r="I1853" t="str">
        <f>'pure data'!N1853</f>
        <v>undergraduate</v>
      </c>
      <c r="J1853" t="str">
        <f>'pure data'!O1853</f>
        <v xml:space="preserve">FEEG3003 - IP </v>
      </c>
      <c r="K1853">
        <f>'pure data'!P1853</f>
        <v>510671104</v>
      </c>
      <c r="L1853">
        <f>'pure data'!Q1853</f>
        <v>0</v>
      </c>
      <c r="M1853" t="str">
        <f>'pure data'!T1853</f>
        <v>yes</v>
      </c>
      <c r="N1853" t="str">
        <f>'pure data'!D1853</f>
        <v>Use</v>
      </c>
      <c r="O1853" t="str">
        <f>'pure data'!E1853 &amp; " " &amp; 'pure data'!F1853</f>
        <v>M. J. W. mjw1g14</v>
      </c>
      <c r="P1853" t="s">
        <v>2130</v>
      </c>
      <c r="Q1853" s="1">
        <f>'pure data'!C1853</f>
        <v>42781.375</v>
      </c>
      <c r="R1853" s="1">
        <f>'pure data'!L1853</f>
        <v>42781.502083333333</v>
      </c>
      <c r="S1853" t="str">
        <f>'pure data'!F1853 &amp; "@soton.ac.uk"</f>
        <v>mjw1g14@soton.ac.uk</v>
      </c>
      <c r="T1853">
        <f>'pure data'!B1853</f>
        <v>84097</v>
      </c>
      <c r="U1853" t="str">
        <f>'pure data'!R1853</f>
        <v>2017/2</v>
      </c>
      <c r="V1853" t="str">
        <f>'pure data'!M1853</f>
        <v>S. Zhou</v>
      </c>
    </row>
    <row r="1854" spans="2:22" x14ac:dyDescent="0.2">
      <c r="B1854" t="str">
        <f>'pure data'!A1854</f>
        <v>Printer 12</v>
      </c>
      <c r="C1854">
        <f>'pure data'!G1854</f>
        <v>426623625</v>
      </c>
      <c r="D1854" s="13">
        <f>'pure data'!H1854</f>
        <v>0.12083333333333333</v>
      </c>
      <c r="E1854">
        <f>'pure data'!I1854</f>
        <v>42</v>
      </c>
      <c r="F1854">
        <f>'pure data'!J1854</f>
        <v>6.5</v>
      </c>
      <c r="G1854" t="str">
        <f>'pure data'!K1854</f>
        <v>No</v>
      </c>
      <c r="H1854" t="str">
        <f>'pure data'!M1854</f>
        <v>S. Zhou</v>
      </c>
      <c r="I1854" t="str">
        <f>'pure data'!N1854</f>
        <v>undergraduate</v>
      </c>
      <c r="J1854" t="str">
        <f>'pure data'!O1854</f>
        <v>eud 961</v>
      </c>
      <c r="K1854">
        <f>'pure data'!P1854</f>
        <v>503149156</v>
      </c>
      <c r="L1854">
        <f>'pure data'!Q1854</f>
        <v>0</v>
      </c>
      <c r="M1854" t="str">
        <f>'pure data'!T1854</f>
        <v>yes</v>
      </c>
      <c r="N1854" t="str">
        <f>'pure data'!D1854</f>
        <v>Use</v>
      </c>
      <c r="O1854" t="str">
        <f>'pure data'!E1854 &amp; " " &amp; 'pure data'!F1854</f>
        <v>K. L. kl5g14</v>
      </c>
      <c r="P1854" t="s">
        <v>2130</v>
      </c>
      <c r="Q1854" s="1">
        <f>'pure data'!C1854</f>
        <v>42781.375</v>
      </c>
      <c r="R1854" s="1">
        <f>'pure data'!L1854</f>
        <v>42781.495833333334</v>
      </c>
      <c r="S1854" t="str">
        <f>'pure data'!F1854 &amp; "@soton.ac.uk"</f>
        <v>kl5g14@soton.ac.uk</v>
      </c>
      <c r="T1854">
        <f>'pure data'!B1854</f>
        <v>80222</v>
      </c>
      <c r="U1854" t="str">
        <f>'pure data'!R1854</f>
        <v>2017/2</v>
      </c>
      <c r="V1854" t="str">
        <f>'pure data'!M1854</f>
        <v>S. Zhou</v>
      </c>
    </row>
    <row r="1855" spans="2:22" x14ac:dyDescent="0.2">
      <c r="B1855" t="str">
        <f>'pure data'!A1855</f>
        <v>Printer 11</v>
      </c>
      <c r="C1855">
        <f>'pure data'!G1855</f>
        <v>426095262</v>
      </c>
      <c r="D1855" s="13">
        <f>'pure data'!H1855</f>
        <v>7.9861111111111105E-2</v>
      </c>
      <c r="E1855">
        <f>'pure data'!I1855</f>
        <v>14.5</v>
      </c>
      <c r="F1855">
        <f>'pure data'!J1855</f>
        <v>4</v>
      </c>
      <c r="G1855" t="str">
        <f>'pure data'!K1855</f>
        <v>No</v>
      </c>
      <c r="H1855" t="str">
        <f>'pure data'!M1855</f>
        <v>S. Zhou</v>
      </c>
      <c r="I1855" t="str">
        <f>'pure data'!N1855</f>
        <v>undergraduate</v>
      </c>
      <c r="J1855" t="str">
        <f>'pure data'!O1855</f>
        <v>FEEG6012 - GDP 6</v>
      </c>
      <c r="K1855">
        <f>'pure data'!P1855</f>
        <v>510667105</v>
      </c>
      <c r="L1855">
        <f>'pure data'!Q1855</f>
        <v>0</v>
      </c>
      <c r="M1855" t="str">
        <f>'pure data'!T1855</f>
        <v>yes</v>
      </c>
      <c r="N1855" t="str">
        <f>'pure data'!D1855</f>
        <v>Use</v>
      </c>
      <c r="O1855" t="str">
        <f>'pure data'!E1855 &amp; " " &amp; 'pure data'!F1855</f>
        <v>C. M. W. cmw1g13</v>
      </c>
      <c r="P1855" t="s">
        <v>2130</v>
      </c>
      <c r="Q1855" s="1">
        <f>'pure data'!C1855</f>
        <v>42781.375</v>
      </c>
      <c r="R1855" s="1">
        <f>'pure data'!L1855</f>
        <v>42781.454861111109</v>
      </c>
      <c r="S1855" t="str">
        <f>'pure data'!F1855 &amp; "@soton.ac.uk"</f>
        <v>cmw1g13@soton.ac.uk</v>
      </c>
      <c r="T1855">
        <f>'pure data'!B1855</f>
        <v>80215</v>
      </c>
      <c r="U1855" t="str">
        <f>'pure data'!R1855</f>
        <v>2017/2</v>
      </c>
      <c r="V1855" t="str">
        <f>'pure data'!M1855</f>
        <v>S. Zhou</v>
      </c>
    </row>
    <row r="1856" spans="2:22" x14ac:dyDescent="0.2">
      <c r="B1856" t="str">
        <f>'pure data'!A1856</f>
        <v>Printer 2</v>
      </c>
      <c r="C1856">
        <f>'pure data'!G1856</f>
        <v>427845893</v>
      </c>
      <c r="D1856" s="13">
        <f>'pure data'!H1856</f>
        <v>3.472222222222222E-3</v>
      </c>
      <c r="E1856">
        <f>'pure data'!I1856</f>
        <v>0.6</v>
      </c>
      <c r="F1856">
        <f>'pure data'!J1856</f>
        <v>0.5</v>
      </c>
      <c r="G1856" t="str">
        <f>'pure data'!K1856</f>
        <v>No</v>
      </c>
      <c r="H1856" t="str">
        <f>'pure data'!M1856</f>
        <v>K. Crawford</v>
      </c>
      <c r="I1856" t="str">
        <f>'pure data'!N1856</f>
        <v>undergraduate</v>
      </c>
      <c r="J1856" t="str">
        <f>'pure data'!O1856</f>
        <v>FEEG2001 - UAV 1</v>
      </c>
      <c r="K1856">
        <f>'pure data'!P1856</f>
        <v>510671104</v>
      </c>
      <c r="L1856">
        <f>'pure data'!Q1856</f>
        <v>0</v>
      </c>
      <c r="M1856" t="str">
        <f>'pure data'!T1856</f>
        <v>yes</v>
      </c>
      <c r="N1856" t="str">
        <f>'pure data'!D1856</f>
        <v>Use</v>
      </c>
      <c r="O1856" t="str">
        <f>'pure data'!E1856 &amp; " " &amp; 'pure data'!F1856</f>
        <v>C. P. P. S. cpps1g15</v>
      </c>
      <c r="P1856" t="s">
        <v>2130</v>
      </c>
      <c r="Q1856" s="1">
        <f>'pure data'!C1856</f>
        <v>42788.375</v>
      </c>
      <c r="R1856" s="1">
        <f>'pure data'!L1856</f>
        <v>42788.378472222219</v>
      </c>
      <c r="S1856" t="str">
        <f>'pure data'!F1856 &amp; "@soton.ac.uk"</f>
        <v>cpps1g15@soton.ac.uk</v>
      </c>
      <c r="T1856">
        <f>'pure data'!B1856</f>
        <v>63116</v>
      </c>
      <c r="U1856" t="str">
        <f>'pure data'!R1856</f>
        <v>2017/2</v>
      </c>
      <c r="V1856" t="str">
        <f>'pure data'!M1856</f>
        <v>K. Crawford</v>
      </c>
    </row>
    <row r="1857" spans="2:22" x14ac:dyDescent="0.2">
      <c r="B1857" t="str">
        <f>'pure data'!A1857</f>
        <v>Printer 20</v>
      </c>
      <c r="C1857">
        <f>'pure data'!G1857</f>
        <v>426915197</v>
      </c>
      <c r="D1857" s="13">
        <f>'pure data'!H1857</f>
        <v>0.1277777777777778</v>
      </c>
      <c r="E1857">
        <f>'pure data'!I1857</f>
        <v>21.8</v>
      </c>
      <c r="F1857">
        <f>'pure data'!J1857</f>
        <v>6</v>
      </c>
      <c r="G1857" t="str">
        <f>'pure data'!K1857</f>
        <v>No</v>
      </c>
      <c r="H1857" t="str">
        <f>'pure data'!M1857</f>
        <v>K. Crawford</v>
      </c>
      <c r="I1857" t="str">
        <f>'pure data'!N1857</f>
        <v>undergraduate</v>
      </c>
      <c r="J1857" t="str">
        <f>'pure data'!O1857</f>
        <v xml:space="preserve">FEEG3003 - IP </v>
      </c>
      <c r="K1857">
        <f>'pure data'!P1857</f>
        <v>510671104</v>
      </c>
      <c r="L1857">
        <f>'pure data'!Q1857</f>
        <v>0</v>
      </c>
      <c r="M1857" t="str">
        <f>'pure data'!T1857</f>
        <v>yes</v>
      </c>
      <c r="N1857" t="str">
        <f>'pure data'!D1857</f>
        <v>Use</v>
      </c>
      <c r="O1857" t="str">
        <f>'pure data'!E1857 &amp; " " &amp; 'pure data'!F1857</f>
        <v>M. J. W. mjw1g14</v>
      </c>
      <c r="P1857" t="s">
        <v>2130</v>
      </c>
      <c r="Q1857" s="1">
        <f>'pure data'!C1857</f>
        <v>42788.375</v>
      </c>
      <c r="R1857" s="1">
        <f>'pure data'!L1857</f>
        <v>42788.50277777778</v>
      </c>
      <c r="S1857" t="str">
        <f>'pure data'!F1857 &amp; "@soton.ac.uk"</f>
        <v>mjw1g14@soton.ac.uk</v>
      </c>
      <c r="T1857">
        <f>'pure data'!B1857</f>
        <v>84097</v>
      </c>
      <c r="U1857" t="str">
        <f>'pure data'!R1857</f>
        <v>2017/2</v>
      </c>
      <c r="V1857" t="str">
        <f>'pure data'!M1857</f>
        <v>K. Crawford</v>
      </c>
    </row>
    <row r="1858" spans="2:22" x14ac:dyDescent="0.2">
      <c r="B1858" t="str">
        <f>'pure data'!A1858</f>
        <v>Printer 2</v>
      </c>
      <c r="C1858">
        <f>'pure data'!G1858</f>
        <v>427845893</v>
      </c>
      <c r="D1858" s="13">
        <f>'pure data'!H1858</f>
        <v>4.1666666666666666E-3</v>
      </c>
      <c r="E1858">
        <f>'pure data'!I1858</f>
        <v>0.9</v>
      </c>
      <c r="F1858">
        <f>'pure data'!J1858</f>
        <v>0.5</v>
      </c>
      <c r="G1858" t="str">
        <f>'pure data'!K1858</f>
        <v>No</v>
      </c>
      <c r="H1858" t="str">
        <f>'pure data'!M1858</f>
        <v>K. Crawford</v>
      </c>
      <c r="I1858" t="str">
        <f>'pure data'!N1858</f>
        <v>undergraduate</v>
      </c>
      <c r="J1858" t="str">
        <f>'pure data'!O1858</f>
        <v>FEEG2001 - UAV 1</v>
      </c>
      <c r="K1858">
        <f>'pure data'!P1858</f>
        <v>510671104</v>
      </c>
      <c r="L1858">
        <f>'pure data'!Q1858</f>
        <v>0</v>
      </c>
      <c r="M1858" t="str">
        <f>'pure data'!T1858</f>
        <v>yes</v>
      </c>
      <c r="N1858" t="str">
        <f>'pure data'!D1858</f>
        <v>Use</v>
      </c>
      <c r="O1858" t="str">
        <f>'pure data'!E1858 &amp; " " &amp; 'pure data'!F1858</f>
        <v>C. P. P. S. cpps1g15</v>
      </c>
      <c r="P1858" t="s">
        <v>2130</v>
      </c>
      <c r="Q1858" s="1">
        <f>'pure data'!C1858</f>
        <v>42788.378472222219</v>
      </c>
      <c r="R1858" s="1">
        <f>'pure data'!L1858</f>
        <v>42788.382638888885</v>
      </c>
      <c r="S1858" t="str">
        <f>'pure data'!F1858 &amp; "@soton.ac.uk"</f>
        <v>cpps1g15@soton.ac.uk</v>
      </c>
      <c r="T1858">
        <f>'pure data'!B1858</f>
        <v>63116</v>
      </c>
      <c r="U1858" t="str">
        <f>'pure data'!R1858</f>
        <v>2017/2</v>
      </c>
      <c r="V1858" t="str">
        <f>'pure data'!M1858</f>
        <v>K. Crawford</v>
      </c>
    </row>
    <row r="1859" spans="2:22" x14ac:dyDescent="0.2">
      <c r="B1859" t="str">
        <f>'pure data'!A1859</f>
        <v>Printer 2</v>
      </c>
      <c r="C1859">
        <f>'pure data'!G1859</f>
        <v>427845893</v>
      </c>
      <c r="D1859" s="13">
        <f>'pure data'!H1859</f>
        <v>1.2499999999999999E-2</v>
      </c>
      <c r="E1859">
        <f>'pure data'!I1859</f>
        <v>2.5</v>
      </c>
      <c r="F1859">
        <f>'pure data'!J1859</f>
        <v>1</v>
      </c>
      <c r="G1859" t="str">
        <f>'pure data'!K1859</f>
        <v>No</v>
      </c>
      <c r="H1859" t="str">
        <f>'pure data'!M1859</f>
        <v>K. Crawford</v>
      </c>
      <c r="I1859" t="str">
        <f>'pure data'!N1859</f>
        <v>undergraduate</v>
      </c>
      <c r="J1859" t="str">
        <f>'pure data'!O1859</f>
        <v>FEEG2001 - UAV 1</v>
      </c>
      <c r="K1859">
        <f>'pure data'!P1859</f>
        <v>510671104</v>
      </c>
      <c r="L1859">
        <f>'pure data'!Q1859</f>
        <v>0</v>
      </c>
      <c r="M1859" t="str">
        <f>'pure data'!T1859</f>
        <v>yes</v>
      </c>
      <c r="N1859" t="str">
        <f>'pure data'!D1859</f>
        <v>Use</v>
      </c>
      <c r="O1859" t="str">
        <f>'pure data'!E1859 &amp; " " &amp; 'pure data'!F1859</f>
        <v>C. P. P. S. cpps1g15</v>
      </c>
      <c r="P1859" t="s">
        <v>2130</v>
      </c>
      <c r="Q1859" s="1">
        <f>'pure data'!C1859</f>
        <v>42788.382638888885</v>
      </c>
      <c r="R1859" s="1">
        <f>'pure data'!L1859</f>
        <v>42788.395138888882</v>
      </c>
      <c r="S1859" t="str">
        <f>'pure data'!F1859 &amp; "@soton.ac.uk"</f>
        <v>cpps1g15@soton.ac.uk</v>
      </c>
      <c r="T1859">
        <f>'pure data'!B1859</f>
        <v>63116</v>
      </c>
      <c r="U1859" t="str">
        <f>'pure data'!R1859</f>
        <v>2017/2</v>
      </c>
      <c r="V1859" t="str">
        <f>'pure data'!M1859</f>
        <v>K. Crawford</v>
      </c>
    </row>
    <row r="1860" spans="2:22" x14ac:dyDescent="0.2">
      <c r="B1860" t="str">
        <f>'pure data'!A1860</f>
        <v>Printer 3</v>
      </c>
      <c r="C1860">
        <f>'pure data'!G1860</f>
        <v>426002027</v>
      </c>
      <c r="D1860" s="13">
        <f>'pure data'!H1860</f>
        <v>2.9861111111111113E-2</v>
      </c>
      <c r="E1860">
        <f>'pure data'!I1860</f>
        <v>11.3</v>
      </c>
      <c r="F1860">
        <f>'pure data'!J1860</f>
        <v>2</v>
      </c>
      <c r="G1860" t="str">
        <f>'pure data'!K1860</f>
        <v>No</v>
      </c>
      <c r="H1860" t="str">
        <f>'pure data'!M1860</f>
        <v>K. Crawford</v>
      </c>
      <c r="I1860" t="str">
        <f>'pure data'!N1860</f>
        <v>undergraduate</v>
      </c>
      <c r="J1860" t="str">
        <f>'pure data'!O1860</f>
        <v>FEEG6012 - GDP 14</v>
      </c>
      <c r="K1860">
        <f>'pure data'!P1860</f>
        <v>510667101</v>
      </c>
      <c r="L1860">
        <f>'pure data'!Q1860</f>
        <v>0</v>
      </c>
      <c r="M1860" t="str">
        <f>'pure data'!T1860</f>
        <v>yes</v>
      </c>
      <c r="N1860" t="str">
        <f>'pure data'!D1860</f>
        <v>Use</v>
      </c>
      <c r="O1860" t="str">
        <f>'pure data'!E1860 &amp; " " &amp; 'pure data'!F1860</f>
        <v>A. K. ak13g13</v>
      </c>
      <c r="P1860" t="s">
        <v>2130</v>
      </c>
      <c r="Q1860" s="1">
        <f>'pure data'!C1860</f>
        <v>42788.375</v>
      </c>
      <c r="R1860" s="1">
        <f>'pure data'!L1860</f>
        <v>42788.404861111114</v>
      </c>
      <c r="S1860" t="str">
        <f>'pure data'!F1860 &amp; "@soton.ac.uk"</f>
        <v>ak13g13@soton.ac.uk</v>
      </c>
      <c r="T1860">
        <f>'pure data'!B1860</f>
        <v>82953</v>
      </c>
      <c r="U1860" t="str">
        <f>'pure data'!R1860</f>
        <v>2017/2</v>
      </c>
      <c r="V1860" t="str">
        <f>'pure data'!M1860</f>
        <v>K. Crawford</v>
      </c>
    </row>
    <row r="1861" spans="2:22" x14ac:dyDescent="0.2">
      <c r="B1861" t="str">
        <f>'pure data'!A1861</f>
        <v>Printer 19</v>
      </c>
      <c r="C1861">
        <f>'pure data'!G1861</f>
        <v>426909391</v>
      </c>
      <c r="D1861" s="13">
        <f>'pure data'!H1861</f>
        <v>8.819444444444445E-2</v>
      </c>
      <c r="E1861">
        <f>'pure data'!I1861</f>
        <v>28.6</v>
      </c>
      <c r="F1861">
        <f>'pure data'!J1861</f>
        <v>5</v>
      </c>
      <c r="G1861" t="str">
        <f>'pure data'!K1861</f>
        <v>No</v>
      </c>
      <c r="H1861" t="str">
        <f>'pure data'!M1861</f>
        <v>K. Crawford</v>
      </c>
      <c r="I1861" t="str">
        <f>'pure data'!N1861</f>
        <v>undergraduate</v>
      </c>
      <c r="J1861" t="str">
        <f>'pure data'!O1861</f>
        <v xml:space="preserve">FEEG2001 - Responsive System </v>
      </c>
      <c r="K1861">
        <f>'pure data'!P1861</f>
        <v>510671104</v>
      </c>
      <c r="L1861">
        <f>'pure data'!Q1861</f>
        <v>0</v>
      </c>
      <c r="M1861" t="str">
        <f>'pure data'!T1861</f>
        <v>yes</v>
      </c>
      <c r="N1861" t="str">
        <f>'pure data'!D1861</f>
        <v>Use</v>
      </c>
      <c r="O1861" t="str">
        <f>'pure data'!E1861 &amp; " " &amp; 'pure data'!F1861</f>
        <v>M. C. mc24g14</v>
      </c>
      <c r="P1861" t="s">
        <v>2130</v>
      </c>
      <c r="Q1861" s="1">
        <f>'pure data'!C1861</f>
        <v>42788.375</v>
      </c>
      <c r="R1861" s="1">
        <f>'pure data'!L1861</f>
        <v>42788.463194444441</v>
      </c>
      <c r="S1861" t="str">
        <f>'pure data'!F1861 &amp; "@soton.ac.uk"</f>
        <v>mc24g14@soton.ac.uk</v>
      </c>
      <c r="T1861">
        <f>'pure data'!B1861</f>
        <v>83971</v>
      </c>
      <c r="U1861" t="str">
        <f>'pure data'!R1861</f>
        <v>2017/2</v>
      </c>
      <c r="V1861" t="str">
        <f>'pure data'!M1861</f>
        <v>K. Crawford</v>
      </c>
    </row>
    <row r="1862" spans="2:22" x14ac:dyDescent="0.2">
      <c r="B1862" t="str">
        <f>'pure data'!A1862</f>
        <v>Printer 3</v>
      </c>
      <c r="C1862">
        <f>'pure data'!G1862</f>
        <v>426002027</v>
      </c>
      <c r="D1862" s="13">
        <f>'pure data'!H1862</f>
        <v>1.9444444444444445E-2</v>
      </c>
      <c r="E1862">
        <f>'pure data'!I1862</f>
        <v>7.6</v>
      </c>
      <c r="F1862">
        <f>'pure data'!J1862</f>
        <v>1.5</v>
      </c>
      <c r="G1862" t="str">
        <f>'pure data'!K1862</f>
        <v>No</v>
      </c>
      <c r="H1862" t="str">
        <f>'pure data'!M1862</f>
        <v>K. Crawford</v>
      </c>
      <c r="I1862" t="str">
        <f>'pure data'!N1862</f>
        <v>undergraduate</v>
      </c>
      <c r="J1862" t="str">
        <f>'pure data'!O1862</f>
        <v>FEEG6012 - GDP 14</v>
      </c>
      <c r="K1862">
        <f>'pure data'!P1862</f>
        <v>510667101</v>
      </c>
      <c r="L1862">
        <f>'pure data'!Q1862</f>
        <v>0</v>
      </c>
      <c r="M1862" t="str">
        <f>'pure data'!T1862</f>
        <v>yes</v>
      </c>
      <c r="N1862" t="str">
        <f>'pure data'!D1862</f>
        <v>Use</v>
      </c>
      <c r="O1862" t="str">
        <f>'pure data'!E1862 &amp; " " &amp; 'pure data'!F1862</f>
        <v>A. K. ak13g13</v>
      </c>
      <c r="P1862" t="s">
        <v>2130</v>
      </c>
      <c r="Q1862" s="1">
        <f>'pure data'!C1862</f>
        <v>42788.404861111114</v>
      </c>
      <c r="R1862" s="1">
        <f>'pure data'!L1862</f>
        <v>42788.424305555556</v>
      </c>
      <c r="S1862" t="str">
        <f>'pure data'!F1862 &amp; "@soton.ac.uk"</f>
        <v>ak13g13@soton.ac.uk</v>
      </c>
      <c r="T1862">
        <f>'pure data'!B1862</f>
        <v>82953</v>
      </c>
      <c r="U1862" t="str">
        <f>'pure data'!R1862</f>
        <v>2017/2</v>
      </c>
      <c r="V1862" t="str">
        <f>'pure data'!M1862</f>
        <v>K. Crawford</v>
      </c>
    </row>
    <row r="1863" spans="2:22" x14ac:dyDescent="0.2">
      <c r="B1863" t="str">
        <f>'pure data'!A1863</f>
        <v>Printer 2</v>
      </c>
      <c r="C1863">
        <f>'pure data'!G1863</f>
        <v>428229212</v>
      </c>
      <c r="D1863" s="13">
        <f>'pure data'!H1863</f>
        <v>3.6111111111111115E-2</v>
      </c>
      <c r="E1863">
        <f>'pure data'!I1863</f>
        <v>12</v>
      </c>
      <c r="F1863">
        <f>'pure data'!J1863</f>
        <v>2</v>
      </c>
      <c r="G1863" t="str">
        <f>'pure data'!K1863</f>
        <v>No</v>
      </c>
      <c r="H1863" t="str">
        <f>'pure data'!M1863</f>
        <v>S. Zhou</v>
      </c>
      <c r="I1863" t="str">
        <f>'pure data'!N1863</f>
        <v>undergraduate</v>
      </c>
      <c r="J1863" t="str">
        <f>'pure data'!O1863</f>
        <v xml:space="preserve">FEEG2001 - Quadcopter </v>
      </c>
      <c r="K1863">
        <f>'pure data'!P1863</f>
        <v>510671104</v>
      </c>
      <c r="L1863">
        <f>'pure data'!Q1863</f>
        <v>0</v>
      </c>
      <c r="M1863" t="str">
        <f>'pure data'!T1863</f>
        <v>yes</v>
      </c>
      <c r="N1863" t="str">
        <f>'pure data'!D1863</f>
        <v>Use</v>
      </c>
      <c r="O1863" t="str">
        <f>'pure data'!E1863 &amp; " " &amp; 'pure data'!F1863</f>
        <v>D. W. dw9g15</v>
      </c>
      <c r="P1863" t="s">
        <v>2130</v>
      </c>
      <c r="Q1863" s="1">
        <f>'pure data'!C1863</f>
        <v>42788.395138888882</v>
      </c>
      <c r="R1863" s="1">
        <f>'pure data'!L1863</f>
        <v>42788.431249999994</v>
      </c>
      <c r="S1863" t="str">
        <f>'pure data'!F1863 &amp; "@soton.ac.uk"</f>
        <v>dw9g15@soton.ac.uk</v>
      </c>
      <c r="T1863">
        <f>'pure data'!B1863</f>
        <v>63116</v>
      </c>
      <c r="U1863" t="str">
        <f>'pure data'!R1863</f>
        <v>2017/2</v>
      </c>
      <c r="V1863" t="str">
        <f>'pure data'!M1863</f>
        <v>S. Zhou</v>
      </c>
    </row>
    <row r="1864" spans="2:22" x14ac:dyDescent="0.2">
      <c r="B1864" t="str">
        <f>'pure data'!A1864</f>
        <v>Printer 17</v>
      </c>
      <c r="C1864">
        <f>'pure data'!G1864</f>
        <v>427619893</v>
      </c>
      <c r="D1864" s="13">
        <f>'pure data'!H1864</f>
        <v>1.7361111111111112E-2</v>
      </c>
      <c r="E1864">
        <f>'pure data'!I1864</f>
        <v>4.9000000000000004</v>
      </c>
      <c r="F1864">
        <f>'pure data'!J1864</f>
        <v>1</v>
      </c>
      <c r="G1864" t="str">
        <f>'pure data'!K1864</f>
        <v>No</v>
      </c>
      <c r="H1864" t="str">
        <f>'pure data'!M1864</f>
        <v>S. Zhou</v>
      </c>
      <c r="I1864" t="str">
        <f>'pure data'!N1864</f>
        <v>undergraduate</v>
      </c>
      <c r="J1864" t="str">
        <f>'pure data'!O1864</f>
        <v>FEEG2001 - Quadcopter 8</v>
      </c>
      <c r="K1864">
        <f>'pure data'!P1864</f>
        <v>510671104</v>
      </c>
      <c r="L1864">
        <f>'pure data'!Q1864</f>
        <v>0</v>
      </c>
      <c r="M1864" t="str">
        <f>'pure data'!T1864</f>
        <v>yes</v>
      </c>
      <c r="N1864" t="str">
        <f>'pure data'!D1864</f>
        <v>Use</v>
      </c>
      <c r="O1864" t="str">
        <f>'pure data'!E1864 &amp; " " &amp; 'pure data'!F1864</f>
        <v>T. 1. t18g15</v>
      </c>
      <c r="P1864" t="s">
        <v>2130</v>
      </c>
      <c r="Q1864" s="1">
        <f>'pure data'!C1864</f>
        <v>42788.375</v>
      </c>
      <c r="R1864" s="1">
        <f>'pure data'!L1864</f>
        <v>42788.392361111109</v>
      </c>
      <c r="S1864" t="str">
        <f>'pure data'!F1864 &amp; "@soton.ac.uk"</f>
        <v>t18g15@soton.ac.uk</v>
      </c>
      <c r="T1864">
        <f>'pure data'!B1864</f>
        <v>84071</v>
      </c>
      <c r="U1864" t="str">
        <f>'pure data'!R1864</f>
        <v>2017/2</v>
      </c>
      <c r="V1864" t="str">
        <f>'pure data'!M1864</f>
        <v>S. Zhou</v>
      </c>
    </row>
    <row r="1865" spans="2:22" x14ac:dyDescent="0.2">
      <c r="B1865" t="str">
        <f>'pure data'!A1865</f>
        <v>Printer 22</v>
      </c>
      <c r="C1865">
        <f>'pure data'!G1865</f>
        <v>426909391</v>
      </c>
      <c r="D1865" s="13">
        <f>'pure data'!H1865</f>
        <v>8.3333333333333329E-2</v>
      </c>
      <c r="E1865">
        <f>'pure data'!I1865</f>
        <v>23.3</v>
      </c>
      <c r="F1865">
        <f>'pure data'!J1865</f>
        <v>4.5</v>
      </c>
      <c r="G1865" t="str">
        <f>'pure data'!K1865</f>
        <v>No</v>
      </c>
      <c r="H1865" t="str">
        <f>'pure data'!M1865</f>
        <v>S. Zhou</v>
      </c>
      <c r="I1865" t="str">
        <f>'pure data'!N1865</f>
        <v>undergraduate</v>
      </c>
      <c r="J1865" t="str">
        <f>'pure data'!O1865</f>
        <v xml:space="preserve">FEEG2001 - Responsive System </v>
      </c>
      <c r="K1865">
        <f>'pure data'!P1865</f>
        <v>510671104</v>
      </c>
      <c r="L1865">
        <f>'pure data'!Q1865</f>
        <v>0</v>
      </c>
      <c r="M1865" t="str">
        <f>'pure data'!T1865</f>
        <v>yes</v>
      </c>
      <c r="N1865" t="str">
        <f>'pure data'!D1865</f>
        <v>Use</v>
      </c>
      <c r="O1865" t="str">
        <f>'pure data'!E1865 &amp; " " &amp; 'pure data'!F1865</f>
        <v>M. C. mc24g14</v>
      </c>
      <c r="P1865" t="s">
        <v>2130</v>
      </c>
      <c r="Q1865" s="1">
        <f>'pure data'!C1865</f>
        <v>42788.375</v>
      </c>
      <c r="R1865" s="1">
        <f>'pure data'!L1865</f>
        <v>42788.458333333336</v>
      </c>
      <c r="S1865" t="str">
        <f>'pure data'!F1865 &amp; "@soton.ac.uk"</f>
        <v>mc24g14@soton.ac.uk</v>
      </c>
      <c r="T1865">
        <f>'pure data'!B1865</f>
        <v>84047</v>
      </c>
      <c r="U1865" t="str">
        <f>'pure data'!R1865</f>
        <v>2017/2</v>
      </c>
      <c r="V1865" t="str">
        <f>'pure data'!M1865</f>
        <v>S. Zhou</v>
      </c>
    </row>
    <row r="1866" spans="2:22" x14ac:dyDescent="0.2">
      <c r="B1866" t="str">
        <f>'pure data'!A1866</f>
        <v>Printer 1</v>
      </c>
      <c r="C1866">
        <f>'pure data'!G1866</f>
        <v>426908069</v>
      </c>
      <c r="D1866" s="13">
        <f>'pure data'!H1866</f>
        <v>5.0694444444444452E-2</v>
      </c>
      <c r="E1866">
        <f>'pure data'!I1866</f>
        <v>16.8</v>
      </c>
      <c r="F1866">
        <f>'pure data'!J1866</f>
        <v>3</v>
      </c>
      <c r="G1866" t="str">
        <f>'pure data'!K1866</f>
        <v>No</v>
      </c>
      <c r="H1866" t="str">
        <f>'pure data'!M1866</f>
        <v>S. Zhou</v>
      </c>
      <c r="I1866" t="str">
        <f>'pure data'!N1866</f>
        <v>undergraduate</v>
      </c>
      <c r="J1866" t="str">
        <f>'pure data'!O1866</f>
        <v>FEEG2001 - Quadcopter 11</v>
      </c>
      <c r="K1866">
        <f>'pure data'!P1866</f>
        <v>510671108</v>
      </c>
      <c r="L1866">
        <f>'pure data'!Q1866</f>
        <v>0</v>
      </c>
      <c r="M1866" t="str">
        <f>'pure data'!T1866</f>
        <v>yes</v>
      </c>
      <c r="N1866" t="str">
        <f>'pure data'!D1866</f>
        <v>Use</v>
      </c>
      <c r="O1866" t="str">
        <f>'pure data'!E1866 &amp; " " &amp; 'pure data'!F1866</f>
        <v>T. W. D. twd1g15</v>
      </c>
      <c r="P1866" t="s">
        <v>2130</v>
      </c>
      <c r="Q1866" s="1">
        <f>'pure data'!C1866</f>
        <v>42788.375</v>
      </c>
      <c r="R1866" s="1">
        <f>'pure data'!L1866</f>
        <v>42788.425694444442</v>
      </c>
      <c r="S1866" t="str">
        <f>'pure data'!F1866 &amp; "@soton.ac.uk"</f>
        <v>twd1g15@soton.ac.uk</v>
      </c>
      <c r="T1866">
        <f>'pure data'!B1866</f>
        <v>63514</v>
      </c>
      <c r="U1866" t="str">
        <f>'pure data'!R1866</f>
        <v>2017/2</v>
      </c>
      <c r="V1866" t="str">
        <f>'pure data'!M1866</f>
        <v>S. Zhou</v>
      </c>
    </row>
    <row r="1867" spans="2:22" x14ac:dyDescent="0.2">
      <c r="B1867" t="str">
        <f>'pure data'!A1867</f>
        <v>Printer 2</v>
      </c>
      <c r="C1867">
        <f>'pure data'!G1867</f>
        <v>427995267</v>
      </c>
      <c r="D1867" s="13">
        <f>'pure data'!H1867</f>
        <v>8.9583333333333334E-2</v>
      </c>
      <c r="E1867">
        <f>'pure data'!I1867</f>
        <v>10.1</v>
      </c>
      <c r="F1867">
        <f>'pure data'!J1867</f>
        <v>4</v>
      </c>
      <c r="G1867" t="str">
        <f>'pure data'!K1867</f>
        <v>No</v>
      </c>
      <c r="H1867" t="str">
        <f>'pure data'!M1867</f>
        <v>S. Zhou</v>
      </c>
      <c r="I1867" t="str">
        <f>'pure data'!N1867</f>
        <v>undergraduate</v>
      </c>
      <c r="J1867" t="str">
        <f>'pure data'!O1867</f>
        <v>FEEG2001 - Quadcopter 12</v>
      </c>
      <c r="K1867">
        <f>'pure data'!P1867</f>
        <v>510671104</v>
      </c>
      <c r="L1867">
        <f>'pure data'!Q1867</f>
        <v>0</v>
      </c>
      <c r="M1867" t="str">
        <f>'pure data'!T1867</f>
        <v>yes</v>
      </c>
      <c r="N1867" t="str">
        <f>'pure data'!D1867</f>
        <v>Use</v>
      </c>
      <c r="O1867" t="str">
        <f>'pure data'!E1867 &amp; " " &amp; 'pure data'!F1867</f>
        <v>K. J. K. kjk1g15</v>
      </c>
      <c r="P1867" t="s">
        <v>2130</v>
      </c>
      <c r="Q1867" s="1">
        <f>'pure data'!C1867</f>
        <v>42788.431249999994</v>
      </c>
      <c r="R1867" s="1">
        <f>'pure data'!L1867</f>
        <v>42788.520833333328</v>
      </c>
      <c r="S1867" t="str">
        <f>'pure data'!F1867 &amp; "@soton.ac.uk"</f>
        <v>kjk1g15@soton.ac.uk</v>
      </c>
      <c r="T1867">
        <f>'pure data'!B1867</f>
        <v>63116</v>
      </c>
      <c r="U1867" t="str">
        <f>'pure data'!R1867</f>
        <v>2017/2</v>
      </c>
      <c r="V1867" t="str">
        <f>'pure data'!M1867</f>
        <v>S. Zhou</v>
      </c>
    </row>
    <row r="1868" spans="2:22" x14ac:dyDescent="0.2">
      <c r="B1868" t="str">
        <f>'pure data'!A1868</f>
        <v>Printer 17</v>
      </c>
      <c r="C1868">
        <f>'pure data'!G1868</f>
        <v>427858715</v>
      </c>
      <c r="D1868" s="13">
        <f>'pure data'!H1868</f>
        <v>5.0694444444444452E-2</v>
      </c>
      <c r="E1868">
        <f>'pure data'!I1868</f>
        <v>13.5</v>
      </c>
      <c r="F1868">
        <f>'pure data'!J1868</f>
        <v>2.5</v>
      </c>
      <c r="G1868" t="str">
        <f>'pure data'!K1868</f>
        <v>No</v>
      </c>
      <c r="H1868" t="str">
        <f>'pure data'!M1868</f>
        <v>S. Zhou</v>
      </c>
      <c r="I1868" t="str">
        <f>'pure data'!N1868</f>
        <v>undergraduate</v>
      </c>
      <c r="J1868" t="str">
        <f>'pure data'!O1868</f>
        <v>FEEG2001 - Quadcopter 8</v>
      </c>
      <c r="K1868">
        <f>'pure data'!P1868</f>
        <v>510671104</v>
      </c>
      <c r="L1868">
        <f>'pure data'!Q1868</f>
        <v>0</v>
      </c>
      <c r="M1868" t="str">
        <f>'pure data'!T1868</f>
        <v>yes</v>
      </c>
      <c r="N1868" t="str">
        <f>'pure data'!D1868</f>
        <v>Use</v>
      </c>
      <c r="O1868" t="str">
        <f>'pure data'!E1868 &amp; " " &amp; 'pure data'!F1868</f>
        <v>R. C. P. V. rcpv1g15</v>
      </c>
      <c r="P1868" t="s">
        <v>2130</v>
      </c>
      <c r="Q1868" s="1">
        <f>'pure data'!C1868</f>
        <v>42788.392361111109</v>
      </c>
      <c r="R1868" s="1">
        <f>'pure data'!L1868</f>
        <v>42788.443055555552</v>
      </c>
      <c r="S1868" t="str">
        <f>'pure data'!F1868 &amp; "@soton.ac.uk"</f>
        <v>rcpv1g15@soton.ac.uk</v>
      </c>
      <c r="T1868">
        <f>'pure data'!B1868</f>
        <v>84071</v>
      </c>
      <c r="U1868" t="str">
        <f>'pure data'!R1868</f>
        <v>2017/2</v>
      </c>
      <c r="V1868" t="str">
        <f>'pure data'!M1868</f>
        <v>S. Zhou</v>
      </c>
    </row>
    <row r="1869" spans="2:22" x14ac:dyDescent="0.2">
      <c r="B1869" t="str">
        <f>'pure data'!A1869</f>
        <v>Printer 12</v>
      </c>
      <c r="C1869">
        <f>'pure data'!G1869</f>
        <v>427926583</v>
      </c>
      <c r="D1869" s="13">
        <f>'pure data'!H1869</f>
        <v>4.8611111111111112E-2</v>
      </c>
      <c r="E1869">
        <f>'pure data'!I1869</f>
        <v>24.1</v>
      </c>
      <c r="F1869">
        <f>'pure data'!J1869</f>
        <v>3</v>
      </c>
      <c r="G1869" t="str">
        <f>'pure data'!K1869</f>
        <v>No</v>
      </c>
      <c r="H1869" t="str">
        <f>'pure data'!M1869</f>
        <v>S. Zhou</v>
      </c>
      <c r="I1869" t="str">
        <f>'pure data'!N1869</f>
        <v>undergraduate</v>
      </c>
      <c r="J1869" t="str">
        <f>'pure data'!O1869</f>
        <v>FEEG2001 - UAV 12</v>
      </c>
      <c r="K1869">
        <f>'pure data'!P1869</f>
        <v>510671108</v>
      </c>
      <c r="L1869">
        <f>'pure data'!Q1869</f>
        <v>0</v>
      </c>
      <c r="M1869" t="str">
        <f>'pure data'!T1869</f>
        <v>yes</v>
      </c>
      <c r="N1869" t="str">
        <f>'pure data'!D1869</f>
        <v>Use</v>
      </c>
      <c r="O1869" t="str">
        <f>'pure data'!E1869 &amp; " " &amp; 'pure data'!F1869</f>
        <v>C. M. cm2g15</v>
      </c>
      <c r="P1869" t="s">
        <v>2130</v>
      </c>
      <c r="Q1869" s="1">
        <f>'pure data'!C1869</f>
        <v>42788.375</v>
      </c>
      <c r="R1869" s="1">
        <f>'pure data'!L1869</f>
        <v>42788.423611111109</v>
      </c>
      <c r="S1869" t="str">
        <f>'pure data'!F1869 &amp; "@soton.ac.uk"</f>
        <v>cm2g15@soton.ac.uk</v>
      </c>
      <c r="T1869">
        <f>'pure data'!B1869</f>
        <v>80222</v>
      </c>
      <c r="U1869" t="str">
        <f>'pure data'!R1869</f>
        <v>2017/2</v>
      </c>
      <c r="V1869" t="str">
        <f>'pure data'!M1869</f>
        <v>S. Zhou</v>
      </c>
    </row>
    <row r="1870" spans="2:22" x14ac:dyDescent="0.2">
      <c r="B1870" t="str">
        <f>'pure data'!A1870</f>
        <v>Printer 17</v>
      </c>
      <c r="C1870">
        <f>'pure data'!G1870</f>
        <v>426156989</v>
      </c>
      <c r="D1870" s="13">
        <f>'pure data'!H1870</f>
        <v>8.3333333333333329E-2</v>
      </c>
      <c r="E1870">
        <f>'pure data'!I1870</f>
        <v>45</v>
      </c>
      <c r="F1870">
        <f>'pure data'!J1870</f>
        <v>5.5</v>
      </c>
      <c r="G1870" t="str">
        <f>'pure data'!K1870</f>
        <v>No</v>
      </c>
      <c r="H1870" t="str">
        <f>'pure data'!M1870</f>
        <v>S. Zhou</v>
      </c>
      <c r="I1870" t="str">
        <f>'pure data'!N1870</f>
        <v>undergraduate</v>
      </c>
      <c r="J1870" t="str">
        <f>'pure data'!O1870</f>
        <v>FEEG6012 - GDP 35</v>
      </c>
      <c r="K1870">
        <f>'pure data'!P1870</f>
        <v>510667101</v>
      </c>
      <c r="L1870">
        <f>'pure data'!Q1870</f>
        <v>0</v>
      </c>
      <c r="M1870" t="str">
        <f>'pure data'!T1870</f>
        <v>yes</v>
      </c>
      <c r="N1870" t="str">
        <f>'pure data'!D1870</f>
        <v>Use</v>
      </c>
      <c r="O1870" t="str">
        <f>'pure data'!E1870 &amp; " " &amp; 'pure data'!F1870</f>
        <v>J. C. jc27g13</v>
      </c>
      <c r="P1870" t="s">
        <v>2130</v>
      </c>
      <c r="Q1870" s="1">
        <f>'pure data'!C1870</f>
        <v>42788.443055555552</v>
      </c>
      <c r="R1870" s="1">
        <f>'pure data'!L1870</f>
        <v>42788.526388888888</v>
      </c>
      <c r="S1870" t="str">
        <f>'pure data'!F1870 &amp; "@soton.ac.uk"</f>
        <v>jc27g13@soton.ac.uk</v>
      </c>
      <c r="T1870">
        <f>'pure data'!B1870</f>
        <v>84071</v>
      </c>
      <c r="U1870" t="str">
        <f>'pure data'!R1870</f>
        <v>2017/2</v>
      </c>
      <c r="V1870" t="str">
        <f>'pure data'!M1870</f>
        <v>S. Zhou</v>
      </c>
    </row>
    <row r="1871" spans="2:22" x14ac:dyDescent="0.2">
      <c r="B1871" t="str">
        <f>'pure data'!A1871</f>
        <v>Printer 19</v>
      </c>
      <c r="C1871">
        <f>'pure data'!G1871</f>
        <v>427552691</v>
      </c>
      <c r="D1871" s="13">
        <f>'pure data'!H1871</f>
        <v>4.1666666666666664E-2</v>
      </c>
      <c r="E1871">
        <f>'pure data'!I1871</f>
        <v>4.5999999999999996</v>
      </c>
      <c r="F1871">
        <f>'pure data'!J1871</f>
        <v>2</v>
      </c>
      <c r="G1871" t="str">
        <f>'pure data'!K1871</f>
        <v>No</v>
      </c>
      <c r="H1871" t="str">
        <f>'pure data'!M1871</f>
        <v>S. Zhou</v>
      </c>
      <c r="I1871" t="str">
        <f>'pure data'!N1871</f>
        <v>undergraduate</v>
      </c>
      <c r="J1871" t="str">
        <f>'pure data'!O1871</f>
        <v>FEEG2001 - Quadcopter 6</v>
      </c>
      <c r="K1871">
        <f>'pure data'!P1871</f>
        <v>510671104</v>
      </c>
      <c r="L1871">
        <f>'pure data'!Q1871</f>
        <v>0</v>
      </c>
      <c r="M1871" t="str">
        <f>'pure data'!T1871</f>
        <v>yes</v>
      </c>
      <c r="N1871" t="str">
        <f>'pure data'!D1871</f>
        <v>Use</v>
      </c>
      <c r="O1871" t="str">
        <f>'pure data'!E1871 &amp; " " &amp; 'pure data'!F1871</f>
        <v>J. A. S. jas3g15</v>
      </c>
      <c r="P1871" t="s">
        <v>2130</v>
      </c>
      <c r="Q1871" s="1">
        <f>'pure data'!C1871</f>
        <v>42788.463194444441</v>
      </c>
      <c r="R1871" s="1">
        <f>'pure data'!L1871</f>
        <v>42788.504861111105</v>
      </c>
      <c r="S1871" t="str">
        <f>'pure data'!F1871 &amp; "@soton.ac.uk"</f>
        <v>jas3g15@soton.ac.uk</v>
      </c>
      <c r="T1871">
        <f>'pure data'!B1871</f>
        <v>83971</v>
      </c>
      <c r="U1871" t="str">
        <f>'pure data'!R1871</f>
        <v>2017/2</v>
      </c>
      <c r="V1871" t="str">
        <f>'pure data'!M1871</f>
        <v>S. Zhou</v>
      </c>
    </row>
    <row r="1872" spans="2:22" x14ac:dyDescent="0.2">
      <c r="B1872" t="str">
        <f>'pure data'!A1872</f>
        <v>Printer 20</v>
      </c>
      <c r="C1872">
        <f>'pure data'!G1872</f>
        <v>426909391</v>
      </c>
      <c r="D1872" s="13">
        <f>'pure data'!H1872</f>
        <v>0.11666666666666665</v>
      </c>
      <c r="E1872">
        <f>'pure data'!I1872</f>
        <v>37.799999999999997</v>
      </c>
      <c r="F1872">
        <f>'pure data'!J1872</f>
        <v>6.5</v>
      </c>
      <c r="G1872" t="str">
        <f>'pure data'!K1872</f>
        <v>No</v>
      </c>
      <c r="H1872" t="str">
        <f>'pure data'!M1872</f>
        <v>S. Zhou</v>
      </c>
      <c r="I1872" t="str">
        <f>'pure data'!N1872</f>
        <v>undergraduate</v>
      </c>
      <c r="J1872" t="str">
        <f>'pure data'!O1872</f>
        <v xml:space="preserve">FEEG2001 - Responsive System </v>
      </c>
      <c r="K1872">
        <f>'pure data'!P1872</f>
        <v>510671104</v>
      </c>
      <c r="L1872">
        <f>'pure data'!Q1872</f>
        <v>0</v>
      </c>
      <c r="M1872" t="str">
        <f>'pure data'!T1872</f>
        <v>yes</v>
      </c>
      <c r="N1872" t="str">
        <f>'pure data'!D1872</f>
        <v>Use</v>
      </c>
      <c r="O1872" t="str">
        <f>'pure data'!E1872 &amp; " " &amp; 'pure data'!F1872</f>
        <v>M. C. mc24g14</v>
      </c>
      <c r="P1872" t="s">
        <v>2130</v>
      </c>
      <c r="Q1872" s="1">
        <f>'pure data'!C1872</f>
        <v>42788.50277777778</v>
      </c>
      <c r="R1872" s="1">
        <f>'pure data'!L1872</f>
        <v>42788.619444444448</v>
      </c>
      <c r="S1872" t="str">
        <f>'pure data'!F1872 &amp; "@soton.ac.uk"</f>
        <v>mc24g14@soton.ac.uk</v>
      </c>
      <c r="T1872">
        <f>'pure data'!B1872</f>
        <v>84097</v>
      </c>
      <c r="U1872" t="str">
        <f>'pure data'!R1872</f>
        <v>2017/2</v>
      </c>
      <c r="V1872" t="str">
        <f>'pure data'!M1872</f>
        <v>S. Zhou</v>
      </c>
    </row>
    <row r="1873" spans="2:22" x14ac:dyDescent="0.2">
      <c r="B1873" t="str">
        <f>'pure data'!A1873</f>
        <v>Printer 2</v>
      </c>
      <c r="C1873">
        <f>'pure data'!G1873</f>
        <v>427618501</v>
      </c>
      <c r="D1873" s="13">
        <f>'pure data'!H1873</f>
        <v>4.5138888888888888E-2</v>
      </c>
      <c r="E1873">
        <f>'pure data'!I1873</f>
        <v>3.7</v>
      </c>
      <c r="F1873">
        <f>'pure data'!J1873</f>
        <v>2</v>
      </c>
      <c r="G1873" t="str">
        <f>'pure data'!K1873</f>
        <v>No</v>
      </c>
      <c r="H1873" t="str">
        <f>'pure data'!M1873</f>
        <v>S. Zhou</v>
      </c>
      <c r="I1873" t="str">
        <f>'pure data'!N1873</f>
        <v>undergraduate</v>
      </c>
      <c r="J1873" t="str">
        <f>'pure data'!O1873</f>
        <v>FEEG2001 - Quadcopter 12</v>
      </c>
      <c r="K1873">
        <f>'pure data'!P1873</f>
        <v>510671104</v>
      </c>
      <c r="L1873">
        <f>'pure data'!Q1873</f>
        <v>0</v>
      </c>
      <c r="M1873" t="str">
        <f>'pure data'!T1873</f>
        <v>yes</v>
      </c>
      <c r="N1873" t="str">
        <f>'pure data'!D1873</f>
        <v>Use</v>
      </c>
      <c r="O1873" t="str">
        <f>'pure data'!E1873 &amp; " " &amp; 'pure data'!F1873</f>
        <v>B. H. G. bhg1g15</v>
      </c>
      <c r="P1873" t="s">
        <v>2130</v>
      </c>
      <c r="Q1873" s="1">
        <f>'pure data'!C1873</f>
        <v>42788.520833333328</v>
      </c>
      <c r="R1873" s="1">
        <f>'pure data'!L1873</f>
        <v>42788.565972222219</v>
      </c>
      <c r="S1873" t="str">
        <f>'pure data'!F1873 &amp; "@soton.ac.uk"</f>
        <v>bhg1g15@soton.ac.uk</v>
      </c>
      <c r="T1873">
        <f>'pure data'!B1873</f>
        <v>63116</v>
      </c>
      <c r="U1873" t="str">
        <f>'pure data'!R1873</f>
        <v>2017/2</v>
      </c>
      <c r="V1873" t="str">
        <f>'pure data'!M1873</f>
        <v>S. Zhou</v>
      </c>
    </row>
    <row r="1874" spans="2:22" x14ac:dyDescent="0.2">
      <c r="B1874" t="str">
        <f>'pure data'!A1874</f>
        <v>Printer 16</v>
      </c>
      <c r="C1874">
        <f>'pure data'!G1874</f>
        <v>424286548</v>
      </c>
      <c r="D1874" s="13">
        <f>'pure data'!H1874</f>
        <v>2.4305555555555556E-2</v>
      </c>
      <c r="E1874">
        <f>'pure data'!I1874</f>
        <v>75</v>
      </c>
      <c r="F1874">
        <f>'pure data'!J1874</f>
        <v>5</v>
      </c>
      <c r="G1874" t="str">
        <f>'pure data'!K1874</f>
        <v>No</v>
      </c>
      <c r="H1874" t="str">
        <f>'pure data'!M1874</f>
        <v>S. Zhou</v>
      </c>
      <c r="I1874" t="str">
        <f>'pure data'!N1874</f>
        <v>undergraduate</v>
      </c>
      <c r="J1874" t="str">
        <f>'pure data'!O1874</f>
        <v>FEEG6012 - GDP 35</v>
      </c>
      <c r="K1874">
        <f>'pure data'!P1874</f>
        <v>510667707</v>
      </c>
      <c r="L1874">
        <f>'pure data'!Q1874</f>
        <v>0</v>
      </c>
      <c r="M1874" t="str">
        <f>'pure data'!T1874</f>
        <v>yes</v>
      </c>
      <c r="N1874" t="str">
        <f>'pure data'!D1874</f>
        <v>Use</v>
      </c>
      <c r="O1874" t="str">
        <f>'pure data'!E1874 &amp; " " &amp; 'pure data'!F1874</f>
        <v>T. N. tn1g13</v>
      </c>
      <c r="P1874" t="s">
        <v>2130</v>
      </c>
      <c r="Q1874" s="1">
        <f>'pure data'!C1874</f>
        <v>42788.375</v>
      </c>
      <c r="R1874" s="1">
        <f>'pure data'!L1874</f>
        <v>42788.399305555555</v>
      </c>
      <c r="S1874" t="str">
        <f>'pure data'!F1874 &amp; "@soton.ac.uk"</f>
        <v>tn1g13@soton.ac.uk</v>
      </c>
      <c r="T1874">
        <f>'pure data'!B1874</f>
        <v>82908</v>
      </c>
      <c r="U1874" t="str">
        <f>'pure data'!R1874</f>
        <v>2017/2</v>
      </c>
      <c r="V1874" t="str">
        <f>'pure data'!M1874</f>
        <v>S. Zhou</v>
      </c>
    </row>
    <row r="1875" spans="2:22" x14ac:dyDescent="0.2">
      <c r="B1875" t="str">
        <f>'pure data'!A1875</f>
        <v>Printer 1</v>
      </c>
      <c r="C1875">
        <f>'pure data'!G1875</f>
        <v>426286548</v>
      </c>
      <c r="D1875" s="13">
        <f>'pure data'!H1875</f>
        <v>2.0833333333333332E-2</v>
      </c>
      <c r="E1875">
        <f>'pure data'!I1875</f>
        <v>70</v>
      </c>
      <c r="F1875">
        <f>'pure data'!J1875</f>
        <v>4.5</v>
      </c>
      <c r="G1875" t="str">
        <f>'pure data'!K1875</f>
        <v>No</v>
      </c>
      <c r="H1875" t="str">
        <f>'pure data'!M1875</f>
        <v>S. Zhou</v>
      </c>
      <c r="I1875" t="str">
        <f>'pure data'!N1875</f>
        <v>undergraduate</v>
      </c>
      <c r="J1875" t="str">
        <f>'pure data'!O1875</f>
        <v>FEEG6012 - GDP 35</v>
      </c>
      <c r="K1875">
        <f>'pure data'!P1875</f>
        <v>510667101</v>
      </c>
      <c r="L1875">
        <f>'pure data'!Q1875</f>
        <v>0</v>
      </c>
      <c r="M1875" t="str">
        <f>'pure data'!T1875</f>
        <v>yes</v>
      </c>
      <c r="N1875" t="str">
        <f>'pure data'!D1875</f>
        <v>Use</v>
      </c>
      <c r="O1875" t="str">
        <f>'pure data'!E1875 &amp; " " &amp; 'pure data'!F1875</f>
        <v>T. N. tn1g13</v>
      </c>
      <c r="P1875" t="s">
        <v>2130</v>
      </c>
      <c r="Q1875" s="1">
        <f>'pure data'!C1875</f>
        <v>42788.425694444442</v>
      </c>
      <c r="R1875" s="1">
        <f>'pure data'!L1875</f>
        <v>42788.446527777778</v>
      </c>
      <c r="S1875" t="str">
        <f>'pure data'!F1875 &amp; "@soton.ac.uk"</f>
        <v>tn1g13@soton.ac.uk</v>
      </c>
      <c r="T1875">
        <f>'pure data'!B1875</f>
        <v>63514</v>
      </c>
      <c r="U1875" t="str">
        <f>'pure data'!R1875</f>
        <v>2017/2</v>
      </c>
      <c r="V1875" t="str">
        <f>'pure data'!M1875</f>
        <v>S. Zhou</v>
      </c>
    </row>
    <row r="1876" spans="2:22" x14ac:dyDescent="0.2">
      <c r="B1876" t="str">
        <f>'pure data'!A1876</f>
        <v>Printer 1</v>
      </c>
      <c r="C1876">
        <f>'pure data'!G1876</f>
        <v>426156989</v>
      </c>
      <c r="D1876" s="13">
        <f>'pure data'!H1876</f>
        <v>1.1805555555555555E-2</v>
      </c>
      <c r="E1876">
        <f>'pure data'!I1876</f>
        <v>5.4</v>
      </c>
      <c r="F1876">
        <f>'pure data'!J1876</f>
        <v>1</v>
      </c>
      <c r="G1876" t="str">
        <f>'pure data'!K1876</f>
        <v>No</v>
      </c>
      <c r="H1876" t="str">
        <f>'pure data'!M1876</f>
        <v>S. Zhou</v>
      </c>
      <c r="I1876" t="str">
        <f>'pure data'!N1876</f>
        <v>undergraduate</v>
      </c>
      <c r="J1876" t="str">
        <f>'pure data'!O1876</f>
        <v>FEEG6012 - GDP 35</v>
      </c>
      <c r="K1876">
        <f>'pure data'!P1876</f>
        <v>510667101</v>
      </c>
      <c r="L1876">
        <f>'pure data'!Q1876</f>
        <v>0</v>
      </c>
      <c r="M1876" t="str">
        <f>'pure data'!T1876</f>
        <v>yes</v>
      </c>
      <c r="N1876" t="str">
        <f>'pure data'!D1876</f>
        <v>Use</v>
      </c>
      <c r="O1876" t="str">
        <f>'pure data'!E1876 &amp; " " &amp; 'pure data'!F1876</f>
        <v>J. C. jc27g13</v>
      </c>
      <c r="P1876" t="s">
        <v>2130</v>
      </c>
      <c r="Q1876" s="1">
        <f>'pure data'!C1876</f>
        <v>42788.446527777778</v>
      </c>
      <c r="R1876" s="1">
        <f>'pure data'!L1876</f>
        <v>42788.458333333336</v>
      </c>
      <c r="S1876" t="str">
        <f>'pure data'!F1876 &amp; "@soton.ac.uk"</f>
        <v>jc27g13@soton.ac.uk</v>
      </c>
      <c r="T1876">
        <f>'pure data'!B1876</f>
        <v>63514</v>
      </c>
      <c r="U1876" t="str">
        <f>'pure data'!R1876</f>
        <v>2017/2</v>
      </c>
      <c r="V1876" t="str">
        <f>'pure data'!M1876</f>
        <v>S. Zhou</v>
      </c>
    </row>
    <row r="1877" spans="2:22" x14ac:dyDescent="0.2">
      <c r="B1877" t="str">
        <f>'pure data'!A1877</f>
        <v>Printer 3</v>
      </c>
      <c r="C1877">
        <f>'pure data'!G1877</f>
        <v>426166631</v>
      </c>
      <c r="D1877" s="13">
        <f>'pure data'!H1877</f>
        <v>2.0833333333333332E-2</v>
      </c>
      <c r="E1877">
        <f>'pure data'!I1877</f>
        <v>15</v>
      </c>
      <c r="F1877">
        <f>'pure data'!J1877</f>
        <v>1.5</v>
      </c>
      <c r="G1877" t="str">
        <f>'pure data'!K1877</f>
        <v>No</v>
      </c>
      <c r="H1877" t="str">
        <f>'pure data'!M1877</f>
        <v>S. Zhou</v>
      </c>
      <c r="I1877" t="str">
        <f>'pure data'!N1877</f>
        <v>undergraduate</v>
      </c>
      <c r="J1877" t="str">
        <f>'pure data'!O1877</f>
        <v>FEEG6012 - GDP 35</v>
      </c>
      <c r="K1877">
        <f>'pure data'!P1877</f>
        <v>510667101</v>
      </c>
      <c r="L1877">
        <f>'pure data'!Q1877</f>
        <v>0</v>
      </c>
      <c r="M1877" t="str">
        <f>'pure data'!T1877</f>
        <v>yes</v>
      </c>
      <c r="N1877" t="str">
        <f>'pure data'!D1877</f>
        <v>Use</v>
      </c>
      <c r="O1877" t="str">
        <f>'pure data'!E1877 &amp; " " &amp; 'pure data'!F1877</f>
        <v>Jonathan Perrett jn5g13</v>
      </c>
      <c r="P1877" t="s">
        <v>2130</v>
      </c>
      <c r="Q1877" s="1">
        <f>'pure data'!C1877</f>
        <v>42788.424305555556</v>
      </c>
      <c r="R1877" s="1">
        <f>'pure data'!L1877</f>
        <v>42788.445138888892</v>
      </c>
      <c r="S1877" t="str">
        <f>'pure data'!F1877 &amp; "@soton.ac.uk"</f>
        <v>jn5g13@soton.ac.uk</v>
      </c>
      <c r="T1877">
        <f>'pure data'!B1877</f>
        <v>82953</v>
      </c>
      <c r="U1877" t="str">
        <f>'pure data'!R1877</f>
        <v>2017/2</v>
      </c>
      <c r="V1877" t="str">
        <f>'pure data'!M1877</f>
        <v>S. Zhou</v>
      </c>
    </row>
    <row r="1878" spans="2:22" x14ac:dyDescent="0.2">
      <c r="B1878" t="str">
        <f>'pure data'!A1878</f>
        <v>Printer 20</v>
      </c>
      <c r="C1878">
        <f>'pure data'!G1878</f>
        <v>426760177</v>
      </c>
      <c r="D1878" s="13">
        <f>'pure data'!H1878</f>
        <v>4.8611111111111112E-3</v>
      </c>
      <c r="E1878">
        <f>'pure data'!I1878</f>
        <v>1.4</v>
      </c>
      <c r="F1878">
        <f>'pure data'!J1878</f>
        <v>0.5</v>
      </c>
      <c r="G1878" t="str">
        <f>'pure data'!K1878</f>
        <v>No</v>
      </c>
      <c r="H1878" t="str">
        <f>'pure data'!M1878</f>
        <v>K. Crawford</v>
      </c>
      <c r="I1878" t="str">
        <f>'pure data'!N1878</f>
        <v>undergraduate</v>
      </c>
      <c r="J1878" t="str">
        <f>'pure data'!O1878</f>
        <v xml:space="preserve">FEEG2001 - Responsive System </v>
      </c>
      <c r="K1878">
        <f>'pure data'!P1878</f>
        <v>510312110</v>
      </c>
      <c r="L1878">
        <f>'pure data'!Q1878</f>
        <v>0</v>
      </c>
      <c r="M1878" t="str">
        <f>'pure data'!T1878</f>
        <v>yes</v>
      </c>
      <c r="N1878" t="str">
        <f>'pure data'!D1878</f>
        <v>Use</v>
      </c>
      <c r="O1878" t="str">
        <f>'pure data'!E1878 &amp; " " &amp; 'pure data'!F1878</f>
        <v>D. A. O. dao1g14</v>
      </c>
      <c r="P1878" t="s">
        <v>2130</v>
      </c>
      <c r="Q1878" s="1">
        <f>'pure data'!C1878</f>
        <v>42795.375</v>
      </c>
      <c r="R1878" s="1">
        <f>'pure data'!L1878</f>
        <v>42795.379861111112</v>
      </c>
      <c r="S1878" t="str">
        <f>'pure data'!F1878 &amp; "@soton.ac.uk"</f>
        <v>dao1g14@soton.ac.uk</v>
      </c>
      <c r="T1878">
        <f>'pure data'!B1878</f>
        <v>84097</v>
      </c>
      <c r="U1878" t="str">
        <f>'pure data'!R1878</f>
        <v>2017/3</v>
      </c>
      <c r="V1878" t="str">
        <f>'pure data'!M1878</f>
        <v>K. Crawford</v>
      </c>
    </row>
    <row r="1879" spans="2:22" x14ac:dyDescent="0.2">
      <c r="B1879" t="str">
        <f>'pure data'!A1879</f>
        <v>Printer 2</v>
      </c>
      <c r="C1879">
        <f>'pure data'!G1879</f>
        <v>427757773</v>
      </c>
      <c r="D1879" s="13">
        <f>'pure data'!H1879</f>
        <v>0.16944444444444443</v>
      </c>
      <c r="E1879">
        <f>'pure data'!I1879</f>
        <v>54</v>
      </c>
      <c r="F1879">
        <f>'pure data'!J1879</f>
        <v>9</v>
      </c>
      <c r="G1879" t="str">
        <f>'pure data'!K1879</f>
        <v>No</v>
      </c>
      <c r="H1879" t="str">
        <f>'pure data'!M1879</f>
        <v>K. Crawford</v>
      </c>
      <c r="I1879" t="str">
        <f>'pure data'!N1879</f>
        <v>undergraduate</v>
      </c>
      <c r="J1879" t="str">
        <f>'pure data'!O1879</f>
        <v xml:space="preserve">FEEG2001 - Responsive System </v>
      </c>
      <c r="K1879">
        <f>'pure data'!P1879</f>
        <v>510312110</v>
      </c>
      <c r="L1879">
        <f>'pure data'!Q1879</f>
        <v>0</v>
      </c>
      <c r="M1879" t="str">
        <f>'pure data'!T1879</f>
        <v>yes</v>
      </c>
      <c r="N1879" t="str">
        <f>'pure data'!D1879</f>
        <v>Use</v>
      </c>
      <c r="O1879" t="str">
        <f>'pure data'!E1879 &amp; " " &amp; 'pure data'!F1879</f>
        <v>Cameron Levett c114g15</v>
      </c>
      <c r="P1879" t="s">
        <v>2130</v>
      </c>
      <c r="Q1879" s="1">
        <f>'pure data'!C1879</f>
        <v>42795.375</v>
      </c>
      <c r="R1879" s="1">
        <f>'pure data'!L1879</f>
        <v>42795.544444444444</v>
      </c>
      <c r="S1879" t="str">
        <f>'pure data'!F1879 &amp; "@soton.ac.uk"</f>
        <v>c114g15@soton.ac.uk</v>
      </c>
      <c r="T1879">
        <f>'pure data'!B1879</f>
        <v>63116</v>
      </c>
      <c r="U1879" t="str">
        <f>'pure data'!R1879</f>
        <v>2017/3</v>
      </c>
      <c r="V1879" t="str">
        <f>'pure data'!M1879</f>
        <v>K. Crawford</v>
      </c>
    </row>
    <row r="1880" spans="2:22" x14ac:dyDescent="0.2">
      <c r="B1880" t="str">
        <f>'pure data'!A1880</f>
        <v>Printer 22</v>
      </c>
      <c r="C1880">
        <f>'pure data'!G1880</f>
        <v>427729524</v>
      </c>
      <c r="D1880" s="13">
        <f>'pure data'!H1880</f>
        <v>0.14791666666666667</v>
      </c>
      <c r="E1880">
        <f>'pure data'!I1880</f>
        <v>43.5</v>
      </c>
      <c r="F1880">
        <f>'pure data'!J1880</f>
        <v>7.5</v>
      </c>
      <c r="G1880" t="str">
        <f>'pure data'!K1880</f>
        <v>No</v>
      </c>
      <c r="H1880" t="str">
        <f>'pure data'!M1880</f>
        <v>K. Crawford</v>
      </c>
      <c r="I1880" t="str">
        <f>'pure data'!N1880</f>
        <v>undergraduate</v>
      </c>
      <c r="J1880" t="str">
        <f>'pure data'!O1880</f>
        <v>FEEG2001 - UAV 3</v>
      </c>
      <c r="K1880">
        <f>'pure data'!P1880</f>
        <v>510671104</v>
      </c>
      <c r="L1880">
        <f>'pure data'!Q1880</f>
        <v>0</v>
      </c>
      <c r="M1880" t="str">
        <f>'pure data'!T1880</f>
        <v>yes</v>
      </c>
      <c r="N1880" t="str">
        <f>'pure data'!D1880</f>
        <v>Use</v>
      </c>
      <c r="O1880" t="str">
        <f>'pure data'!E1880 &amp; " " &amp; 'pure data'!F1880</f>
        <v>J. A. K. R. jakr1g15</v>
      </c>
      <c r="P1880" t="s">
        <v>2130</v>
      </c>
      <c r="Q1880" s="1">
        <f>'pure data'!C1880</f>
        <v>42795.375</v>
      </c>
      <c r="R1880" s="1">
        <f>'pure data'!L1880</f>
        <v>42795.522916666669</v>
      </c>
      <c r="S1880" t="str">
        <f>'pure data'!F1880 &amp; "@soton.ac.uk"</f>
        <v>jakr1g15@soton.ac.uk</v>
      </c>
      <c r="T1880">
        <f>'pure data'!B1880</f>
        <v>84047</v>
      </c>
      <c r="U1880" t="str">
        <f>'pure data'!R1880</f>
        <v>2017/3</v>
      </c>
      <c r="V1880" t="str">
        <f>'pure data'!M1880</f>
        <v>K. Crawford</v>
      </c>
    </row>
    <row r="1881" spans="2:22" x14ac:dyDescent="0.2">
      <c r="B1881" t="str">
        <f>'pure data'!A1881</f>
        <v>Printer 19</v>
      </c>
      <c r="C1881">
        <f>'pure data'!G1881</f>
        <v>426754584</v>
      </c>
      <c r="D1881" s="13">
        <f>'pure data'!H1881</f>
        <v>9.7222222222222224E-3</v>
      </c>
      <c r="E1881">
        <f>'pure data'!I1881</f>
        <v>3.6</v>
      </c>
      <c r="F1881">
        <f>'pure data'!J1881</f>
        <v>1</v>
      </c>
      <c r="G1881" t="str">
        <f>'pure data'!K1881</f>
        <v>No</v>
      </c>
      <c r="H1881" t="str">
        <f>'pure data'!M1881</f>
        <v>K. Crawford</v>
      </c>
      <c r="I1881" t="str">
        <f>'pure data'!N1881</f>
        <v>undergraduate</v>
      </c>
      <c r="J1881" t="str">
        <f>'pure data'!O1881</f>
        <v xml:space="preserve">FEEG3003 - IP </v>
      </c>
      <c r="K1881">
        <f>'pure data'!P1881</f>
        <v>510671109</v>
      </c>
      <c r="L1881">
        <f>'pure data'!Q1881</f>
        <v>0</v>
      </c>
      <c r="M1881" t="str">
        <f>'pure data'!T1881</f>
        <v>yes</v>
      </c>
      <c r="N1881" t="str">
        <f>'pure data'!D1881</f>
        <v>Use</v>
      </c>
      <c r="O1881" t="str">
        <f>'pure data'!E1881 &amp; " " &amp; 'pure data'!F1881</f>
        <v>C. E. M. cem1g14</v>
      </c>
      <c r="P1881" t="s">
        <v>2130</v>
      </c>
      <c r="Q1881" s="1">
        <f>'pure data'!C1881</f>
        <v>42795.375</v>
      </c>
      <c r="R1881" s="1">
        <f>'pure data'!L1881</f>
        <v>42795.384722222225</v>
      </c>
      <c r="S1881" t="str">
        <f>'pure data'!F1881 &amp; "@soton.ac.uk"</f>
        <v>cem1g14@soton.ac.uk</v>
      </c>
      <c r="T1881">
        <f>'pure data'!B1881</f>
        <v>83971</v>
      </c>
      <c r="U1881" t="str">
        <f>'pure data'!R1881</f>
        <v>2017/3</v>
      </c>
      <c r="V1881" t="str">
        <f>'pure data'!M1881</f>
        <v>K. Crawford</v>
      </c>
    </row>
    <row r="1882" spans="2:22" x14ac:dyDescent="0.2">
      <c r="B1882" t="str">
        <f>'pure data'!A1882</f>
        <v>Printer 21</v>
      </c>
      <c r="C1882">
        <f>'pure data'!G1882</f>
        <v>225564854</v>
      </c>
      <c r="D1882" s="13">
        <f>'pure data'!H1882</f>
        <v>7.3611111111111113E-2</v>
      </c>
      <c r="E1882">
        <f>'pure data'!I1882</f>
        <v>20.5</v>
      </c>
      <c r="F1882">
        <f>'pure data'!J1882</f>
        <v>5</v>
      </c>
      <c r="G1882" t="str">
        <f>'pure data'!K1882</f>
        <v>No</v>
      </c>
      <c r="H1882" t="str">
        <f>'pure data'!M1882</f>
        <v>K. Crawford</v>
      </c>
      <c r="I1882" t="str">
        <f>'pure data'!N1882</f>
        <v>postgraduate</v>
      </c>
      <c r="J1882" t="str">
        <f>'pure data'!O1882</f>
        <v>PhD project</v>
      </c>
      <c r="K1882">
        <f>'pure data'!P1882</f>
        <v>515633107</v>
      </c>
      <c r="L1882">
        <f>'pure data'!Q1882</f>
        <v>0</v>
      </c>
      <c r="M1882" t="str">
        <f>'pure data'!T1882</f>
        <v>yes</v>
      </c>
      <c r="N1882" t="str">
        <f>'pure data'!D1882</f>
        <v>Use</v>
      </c>
      <c r="O1882" t="str">
        <f>'pure data'!E1882 &amp; " " &amp; 'pure data'!F1882</f>
        <v>G. K. J. gkj1g12</v>
      </c>
      <c r="P1882" t="s">
        <v>2130</v>
      </c>
      <c r="Q1882" s="1">
        <f>'pure data'!C1882</f>
        <v>42795.375</v>
      </c>
      <c r="R1882" s="1">
        <f>'pure data'!L1882</f>
        <v>42795.448611111111</v>
      </c>
      <c r="S1882" t="str">
        <f>'pure data'!F1882 &amp; "@soton.ac.uk"</f>
        <v>gkj1g12@soton.ac.uk</v>
      </c>
      <c r="T1882">
        <f>'pure data'!B1882</f>
        <v>63120</v>
      </c>
      <c r="U1882" t="str">
        <f>'pure data'!R1882</f>
        <v>2017/3</v>
      </c>
      <c r="V1882" t="str">
        <f>'pure data'!M1882</f>
        <v>K. Crawford</v>
      </c>
    </row>
    <row r="1883" spans="2:22" x14ac:dyDescent="0.2">
      <c r="B1883" t="str">
        <f>'pure data'!A1883</f>
        <v>Printer 1</v>
      </c>
      <c r="C1883">
        <f>'pure data'!G1883</f>
        <v>427908054</v>
      </c>
      <c r="D1883" s="13">
        <f>'pure data'!H1883</f>
        <v>4.3055555555555562E-2</v>
      </c>
      <c r="E1883">
        <f>'pure data'!I1883</f>
        <v>13.7</v>
      </c>
      <c r="F1883">
        <f>'pure data'!J1883</f>
        <v>2.5</v>
      </c>
      <c r="G1883" t="str">
        <f>'pure data'!K1883</f>
        <v>No</v>
      </c>
      <c r="H1883" t="str">
        <f>'pure data'!M1883</f>
        <v>K. Crawford</v>
      </c>
      <c r="I1883" t="str">
        <f>'pure data'!N1883</f>
        <v>undergraduate</v>
      </c>
      <c r="J1883" t="str">
        <f>'pure data'!O1883</f>
        <v>FEEG2001 - Quadcopter 12</v>
      </c>
      <c r="K1883">
        <f>'pure data'!P1883</f>
        <v>510671104</v>
      </c>
      <c r="L1883">
        <f>'pure data'!Q1883</f>
        <v>0</v>
      </c>
      <c r="M1883" t="str">
        <f>'pure data'!T1883</f>
        <v>yes</v>
      </c>
      <c r="N1883" t="str">
        <f>'pure data'!D1883</f>
        <v>Use</v>
      </c>
      <c r="O1883" t="str">
        <f>'pure data'!E1883 &amp; " " &amp; 'pure data'!F1883</f>
        <v>M. T. mt13g15</v>
      </c>
      <c r="P1883" t="s">
        <v>2130</v>
      </c>
      <c r="Q1883" s="1">
        <f>'pure data'!C1883</f>
        <v>42795.375</v>
      </c>
      <c r="R1883" s="1">
        <f>'pure data'!L1883</f>
        <v>42795.418055555558</v>
      </c>
      <c r="S1883" t="str">
        <f>'pure data'!F1883 &amp; "@soton.ac.uk"</f>
        <v>mt13g15@soton.ac.uk</v>
      </c>
      <c r="T1883">
        <f>'pure data'!B1883</f>
        <v>63514</v>
      </c>
      <c r="U1883" t="str">
        <f>'pure data'!R1883</f>
        <v>2017/3</v>
      </c>
      <c r="V1883" t="str">
        <f>'pure data'!M1883</f>
        <v>K. Crawford</v>
      </c>
    </row>
    <row r="1884" spans="2:22" x14ac:dyDescent="0.2">
      <c r="B1884" t="str">
        <f>'pure data'!A1884</f>
        <v>Printer 20</v>
      </c>
      <c r="C1884">
        <f>'pure data'!G1884</f>
        <v>428233123</v>
      </c>
      <c r="D1884" s="13">
        <f>'pure data'!H1884</f>
        <v>0.22430555555555556</v>
      </c>
      <c r="E1884">
        <f>'pure data'!I1884</f>
        <v>62.6</v>
      </c>
      <c r="F1884">
        <f>'pure data'!J1884</f>
        <v>11.5</v>
      </c>
      <c r="G1884" t="str">
        <f>'pure data'!K1884</f>
        <v>No</v>
      </c>
      <c r="H1884" t="str">
        <f>'pure data'!M1884</f>
        <v>K. Crawford</v>
      </c>
      <c r="I1884" t="str">
        <f>'pure data'!N1884</f>
        <v>undergraduate</v>
      </c>
      <c r="J1884" t="str">
        <f>'pure data'!O1884</f>
        <v xml:space="preserve">FEEG2001 - Responsive System </v>
      </c>
      <c r="K1884">
        <f>'pure data'!P1884</f>
        <v>510312110</v>
      </c>
      <c r="L1884">
        <f>'pure data'!Q1884</f>
        <v>0</v>
      </c>
      <c r="M1884" t="str">
        <f>'pure data'!T1884</f>
        <v>yes</v>
      </c>
      <c r="N1884" t="str">
        <f>'pure data'!D1884</f>
        <v>Use</v>
      </c>
      <c r="O1884" t="str">
        <f>'pure data'!E1884 &amp; " " &amp; 'pure data'!F1884</f>
        <v>R. S. rs26g15</v>
      </c>
      <c r="P1884" t="s">
        <v>2130</v>
      </c>
      <c r="Q1884" s="1">
        <f>'pure data'!C1884</f>
        <v>42795.379861111112</v>
      </c>
      <c r="R1884" s="1">
        <f>'pure data'!L1884</f>
        <v>42795.604166666672</v>
      </c>
      <c r="S1884" t="str">
        <f>'pure data'!F1884 &amp; "@soton.ac.uk"</f>
        <v>rs26g15@soton.ac.uk</v>
      </c>
      <c r="T1884">
        <f>'pure data'!B1884</f>
        <v>84097</v>
      </c>
      <c r="U1884" t="str">
        <f>'pure data'!R1884</f>
        <v>2017/3</v>
      </c>
      <c r="V1884" t="str">
        <f>'pure data'!M1884</f>
        <v>K. Crawford</v>
      </c>
    </row>
    <row r="1885" spans="2:22" x14ac:dyDescent="0.2">
      <c r="B1885" t="str">
        <f>'pure data'!A1885</f>
        <v>Printer 19</v>
      </c>
      <c r="C1885">
        <f>'pure data'!G1885</f>
        <v>426754584</v>
      </c>
      <c r="D1885" s="13">
        <f>'pure data'!H1885</f>
        <v>9.0277777777777787E-3</v>
      </c>
      <c r="E1885">
        <f>'pure data'!I1885</f>
        <v>3.7</v>
      </c>
      <c r="F1885">
        <f>'pure data'!J1885</f>
        <v>1</v>
      </c>
      <c r="G1885" t="str">
        <f>'pure data'!K1885</f>
        <v>No</v>
      </c>
      <c r="H1885" t="str">
        <f>'pure data'!M1885</f>
        <v>K. Crawford</v>
      </c>
      <c r="I1885" t="str">
        <f>'pure data'!N1885</f>
        <v>undergraduate</v>
      </c>
      <c r="J1885" t="str">
        <f>'pure data'!O1885</f>
        <v xml:space="preserve">FEEG3003 - IP </v>
      </c>
      <c r="K1885">
        <f>'pure data'!P1885</f>
        <v>515633107</v>
      </c>
      <c r="L1885">
        <f>'pure data'!Q1885</f>
        <v>0</v>
      </c>
      <c r="M1885" t="str">
        <f>'pure data'!T1885</f>
        <v>yes</v>
      </c>
      <c r="N1885" t="str">
        <f>'pure data'!D1885</f>
        <v>Use</v>
      </c>
      <c r="O1885" t="str">
        <f>'pure data'!E1885 &amp; " " &amp; 'pure data'!F1885</f>
        <v>C. E. M. cem1g14</v>
      </c>
      <c r="P1885" t="s">
        <v>2130</v>
      </c>
      <c r="Q1885" s="1">
        <f>'pure data'!C1885</f>
        <v>42795.384722222225</v>
      </c>
      <c r="R1885" s="1">
        <f>'pure data'!L1885</f>
        <v>42795.393750000003</v>
      </c>
      <c r="S1885" t="str">
        <f>'pure data'!F1885 &amp; "@soton.ac.uk"</f>
        <v>cem1g14@soton.ac.uk</v>
      </c>
      <c r="T1885">
        <f>'pure data'!B1885</f>
        <v>83971</v>
      </c>
      <c r="U1885" t="str">
        <f>'pure data'!R1885</f>
        <v>2017/3</v>
      </c>
      <c r="V1885" t="str">
        <f>'pure data'!M1885</f>
        <v>K. Crawford</v>
      </c>
    </row>
    <row r="1886" spans="2:22" x14ac:dyDescent="0.2">
      <c r="B1886" t="str">
        <f>'pure data'!A1886</f>
        <v>Printer 19</v>
      </c>
      <c r="C1886">
        <f>'pure data'!G1886</f>
        <v>426754584</v>
      </c>
      <c r="D1886" s="13">
        <f>'pure data'!H1886</f>
        <v>9.7222222222222224E-3</v>
      </c>
      <c r="E1886">
        <f>'pure data'!I1886</f>
        <v>3.6</v>
      </c>
      <c r="F1886">
        <f>'pure data'!J1886</f>
        <v>1</v>
      </c>
      <c r="G1886" t="str">
        <f>'pure data'!K1886</f>
        <v>No</v>
      </c>
      <c r="H1886" t="str">
        <f>'pure data'!M1886</f>
        <v>K. Crawford</v>
      </c>
      <c r="I1886" t="str">
        <f>'pure data'!N1886</f>
        <v>undergraduate</v>
      </c>
      <c r="J1886" t="str">
        <f>'pure data'!O1886</f>
        <v xml:space="preserve">FEEG3003 - IP </v>
      </c>
      <c r="K1886">
        <f>'pure data'!P1886</f>
        <v>515633107</v>
      </c>
      <c r="L1886">
        <f>'pure data'!Q1886</f>
        <v>0</v>
      </c>
      <c r="M1886" t="str">
        <f>'pure data'!T1886</f>
        <v>yes</v>
      </c>
      <c r="N1886" t="str">
        <f>'pure data'!D1886</f>
        <v>Use</v>
      </c>
      <c r="O1886" t="str">
        <f>'pure data'!E1886 &amp; " " &amp; 'pure data'!F1886</f>
        <v>C. E. M. cem1g14</v>
      </c>
      <c r="P1886" t="s">
        <v>2130</v>
      </c>
      <c r="Q1886" s="1">
        <f>'pure data'!C1886</f>
        <v>42795.393750000003</v>
      </c>
      <c r="R1886" s="1">
        <f>'pure data'!L1886</f>
        <v>42795.403472222228</v>
      </c>
      <c r="S1886" t="str">
        <f>'pure data'!F1886 &amp; "@soton.ac.uk"</f>
        <v>cem1g14@soton.ac.uk</v>
      </c>
      <c r="T1886">
        <f>'pure data'!B1886</f>
        <v>83971</v>
      </c>
      <c r="U1886" t="str">
        <f>'pure data'!R1886</f>
        <v>2017/3</v>
      </c>
      <c r="V1886" t="str">
        <f>'pure data'!M1886</f>
        <v>K. Crawford</v>
      </c>
    </row>
    <row r="1887" spans="2:22" x14ac:dyDescent="0.2">
      <c r="B1887" t="str">
        <f>'pure data'!A1887</f>
        <v>Printer 2</v>
      </c>
      <c r="C1887">
        <f>'pure data'!G1887</f>
        <v>427112578</v>
      </c>
      <c r="D1887" s="13">
        <f>'pure data'!H1887</f>
        <v>0.10277777777777779</v>
      </c>
      <c r="E1887">
        <f>'pure data'!I1887</f>
        <v>34.1</v>
      </c>
      <c r="F1887">
        <f>'pure data'!J1887</f>
        <v>5.5</v>
      </c>
      <c r="G1887" t="str">
        <f>'pure data'!K1887</f>
        <v>No</v>
      </c>
      <c r="H1887" t="str">
        <f>'pure data'!M1887</f>
        <v>K. Crawford</v>
      </c>
      <c r="I1887" t="str">
        <f>'pure data'!N1887</f>
        <v>undergraduate</v>
      </c>
      <c r="J1887" t="str">
        <f>'pure data'!O1887</f>
        <v>FEEG2001 - UAV 3</v>
      </c>
      <c r="K1887">
        <f>'pure data'!P1887</f>
        <v>510671104</v>
      </c>
      <c r="L1887">
        <f>'pure data'!Q1887</f>
        <v>0</v>
      </c>
      <c r="M1887" t="str">
        <f>'pure data'!T1887</f>
        <v>yes</v>
      </c>
      <c r="N1887" t="str">
        <f>'pure data'!D1887</f>
        <v>Use</v>
      </c>
      <c r="O1887" t="str">
        <f>'pure data'!E1887 &amp; " " &amp; 'pure data'!F1887</f>
        <v>M. N. J. mnj1g14</v>
      </c>
      <c r="P1887" t="s">
        <v>2130</v>
      </c>
      <c r="Q1887" s="1">
        <f>'pure data'!C1887</f>
        <v>42795.544444444444</v>
      </c>
      <c r="R1887" s="1">
        <f>'pure data'!L1887</f>
        <v>42795.647222222222</v>
      </c>
      <c r="S1887" t="str">
        <f>'pure data'!F1887 &amp; "@soton.ac.uk"</f>
        <v>mnj1g14@soton.ac.uk</v>
      </c>
      <c r="T1887">
        <f>'pure data'!B1887</f>
        <v>63116</v>
      </c>
      <c r="U1887" t="str">
        <f>'pure data'!R1887</f>
        <v>2017/3</v>
      </c>
      <c r="V1887" t="str">
        <f>'pure data'!M1887</f>
        <v>K. Crawford</v>
      </c>
    </row>
    <row r="1888" spans="2:22" x14ac:dyDescent="0.2">
      <c r="B1888" t="str">
        <f>'pure data'!A1888</f>
        <v>Printer 3</v>
      </c>
      <c r="C1888">
        <f>'pure data'!G1888</f>
        <v>428012089</v>
      </c>
      <c r="D1888" s="13">
        <f>'pure data'!H1888</f>
        <v>0.1111111111111111</v>
      </c>
      <c r="E1888">
        <f>'pure data'!I1888</f>
        <v>14.3</v>
      </c>
      <c r="F1888">
        <f>'pure data'!J1888</f>
        <v>5</v>
      </c>
      <c r="G1888" t="str">
        <f>'pure data'!K1888</f>
        <v>No</v>
      </c>
      <c r="H1888" t="str">
        <f>'pure data'!M1888</f>
        <v>K. Crawford</v>
      </c>
      <c r="I1888" t="str">
        <f>'pure data'!N1888</f>
        <v>undergraduate</v>
      </c>
      <c r="J1888" t="str">
        <f>'pure data'!O1888</f>
        <v xml:space="preserve">FEEG2001 - Responsive System </v>
      </c>
      <c r="K1888">
        <f>'pure data'!P1888</f>
        <v>510312110</v>
      </c>
      <c r="L1888">
        <f>'pure data'!Q1888</f>
        <v>0</v>
      </c>
      <c r="M1888" t="str">
        <f>'pure data'!T1888</f>
        <v>yes</v>
      </c>
      <c r="N1888" t="str">
        <f>'pure data'!D1888</f>
        <v>Use</v>
      </c>
      <c r="O1888" t="str">
        <f>'pure data'!E1888 &amp; " " &amp; 'pure data'!F1888</f>
        <v>T. K. tk1g15</v>
      </c>
      <c r="P1888" t="s">
        <v>2130</v>
      </c>
      <c r="Q1888" s="1">
        <f>'pure data'!C1888</f>
        <v>42795.375</v>
      </c>
      <c r="R1888" s="1">
        <f>'pure data'!L1888</f>
        <v>42795.486111111109</v>
      </c>
      <c r="S1888" t="str">
        <f>'pure data'!F1888 &amp; "@soton.ac.uk"</f>
        <v>tk1g15@soton.ac.uk</v>
      </c>
      <c r="T1888">
        <f>'pure data'!B1888</f>
        <v>82953</v>
      </c>
      <c r="U1888" t="str">
        <f>'pure data'!R1888</f>
        <v>2017/3</v>
      </c>
      <c r="V1888" t="str">
        <f>'pure data'!M1888</f>
        <v>K. Crawford</v>
      </c>
    </row>
    <row r="1889" spans="2:22" x14ac:dyDescent="0.2">
      <c r="B1889" t="str">
        <f>'pure data'!A1889</f>
        <v>Printer 19</v>
      </c>
      <c r="C1889">
        <f>'pure data'!G1889</f>
        <v>426754584</v>
      </c>
      <c r="D1889" s="13">
        <f>'pure data'!H1889</f>
        <v>9.0277777777777787E-3</v>
      </c>
      <c r="E1889">
        <f>'pure data'!I1889</f>
        <v>3.7</v>
      </c>
      <c r="F1889">
        <f>'pure data'!J1889</f>
        <v>1</v>
      </c>
      <c r="G1889" t="str">
        <f>'pure data'!K1889</f>
        <v>No</v>
      </c>
      <c r="H1889" t="str">
        <f>'pure data'!M1889</f>
        <v>K. Crawford</v>
      </c>
      <c r="I1889" t="str">
        <f>'pure data'!N1889</f>
        <v>undergraduate</v>
      </c>
      <c r="J1889" t="str">
        <f>'pure data'!O1889</f>
        <v xml:space="preserve">FEEG3003 - IP </v>
      </c>
      <c r="K1889">
        <f>'pure data'!P1889</f>
        <v>515633107</v>
      </c>
      <c r="L1889">
        <f>'pure data'!Q1889</f>
        <v>0</v>
      </c>
      <c r="M1889" t="str">
        <f>'pure data'!T1889</f>
        <v>yes</v>
      </c>
      <c r="N1889" t="str">
        <f>'pure data'!D1889</f>
        <v>Use</v>
      </c>
      <c r="O1889" t="str">
        <f>'pure data'!E1889 &amp; " " &amp; 'pure data'!F1889</f>
        <v>C. E. M. cem1g14</v>
      </c>
      <c r="P1889" t="s">
        <v>2130</v>
      </c>
      <c r="Q1889" s="1">
        <f>'pure data'!C1889</f>
        <v>42795.403472222228</v>
      </c>
      <c r="R1889" s="1">
        <f>'pure data'!L1889</f>
        <v>42795.412500000006</v>
      </c>
      <c r="S1889" t="str">
        <f>'pure data'!F1889 &amp; "@soton.ac.uk"</f>
        <v>cem1g14@soton.ac.uk</v>
      </c>
      <c r="T1889">
        <f>'pure data'!B1889</f>
        <v>83971</v>
      </c>
      <c r="U1889" t="str">
        <f>'pure data'!R1889</f>
        <v>2017/3</v>
      </c>
      <c r="V1889" t="str">
        <f>'pure data'!M1889</f>
        <v>K. Crawford</v>
      </c>
    </row>
    <row r="1890" spans="2:22" x14ac:dyDescent="0.2">
      <c r="B1890" t="str">
        <f>'pure data'!A1890</f>
        <v>Printer 11</v>
      </c>
      <c r="C1890">
        <f>'pure data'!G1890</f>
        <v>427869504</v>
      </c>
      <c r="D1890" s="13">
        <f>'pure data'!H1890</f>
        <v>1.9444444444444445E-2</v>
      </c>
      <c r="E1890">
        <f>'pure data'!I1890</f>
        <v>3.9</v>
      </c>
      <c r="F1890">
        <f>'pure data'!J1890</f>
        <v>1</v>
      </c>
      <c r="G1890" t="str">
        <f>'pure data'!K1890</f>
        <v>No</v>
      </c>
      <c r="H1890" t="str">
        <f>'pure data'!M1890</f>
        <v>K. Crawford</v>
      </c>
      <c r="I1890" t="str">
        <f>'pure data'!N1890</f>
        <v>undergraduate</v>
      </c>
      <c r="J1890" t="str">
        <f>'pure data'!O1890</f>
        <v xml:space="preserve">FEEG2001 - Eurobot </v>
      </c>
      <c r="K1890">
        <f>'pure data'!P1890</f>
        <v>510312110</v>
      </c>
      <c r="L1890">
        <f>'pure data'!Q1890</f>
        <v>0</v>
      </c>
      <c r="M1890" t="str">
        <f>'pure data'!T1890</f>
        <v>yes</v>
      </c>
      <c r="N1890" t="str">
        <f>'pure data'!D1890</f>
        <v>Use</v>
      </c>
      <c r="O1890" t="str">
        <f>'pure data'!E1890 &amp; " " &amp; 'pure data'!F1890</f>
        <v>C. E. M. cem1g14</v>
      </c>
      <c r="P1890" t="s">
        <v>2130</v>
      </c>
      <c r="Q1890" s="1">
        <f>'pure data'!C1890</f>
        <v>42795.375</v>
      </c>
      <c r="R1890" s="1">
        <f>'pure data'!L1890</f>
        <v>42795.394444444442</v>
      </c>
      <c r="S1890" t="str">
        <f>'pure data'!F1890 &amp; "@soton.ac.uk"</f>
        <v>cem1g14@soton.ac.uk</v>
      </c>
      <c r="T1890">
        <f>'pure data'!B1890</f>
        <v>80215</v>
      </c>
      <c r="U1890" t="str">
        <f>'pure data'!R1890</f>
        <v>2017/3</v>
      </c>
      <c r="V1890" t="str">
        <f>'pure data'!M1890</f>
        <v>K. Crawford</v>
      </c>
    </row>
    <row r="1891" spans="2:22" x14ac:dyDescent="0.2">
      <c r="B1891" t="str">
        <f>'pure data'!A1891</f>
        <v>Printer 19</v>
      </c>
      <c r="C1891">
        <f>'pure data'!G1891</f>
        <v>427869504</v>
      </c>
      <c r="D1891" s="13">
        <f>'pure data'!H1891</f>
        <v>9.0277777777777787E-3</v>
      </c>
      <c r="E1891">
        <f>'pure data'!I1891</f>
        <v>3.7</v>
      </c>
      <c r="F1891">
        <f>'pure data'!J1891</f>
        <v>1</v>
      </c>
      <c r="G1891" t="str">
        <f>'pure data'!K1891</f>
        <v>No</v>
      </c>
      <c r="H1891" t="str">
        <f>'pure data'!M1891</f>
        <v>K. Crawford</v>
      </c>
      <c r="I1891" t="str">
        <f>'pure data'!N1891</f>
        <v>undergraduate</v>
      </c>
      <c r="J1891" t="str">
        <f>'pure data'!O1891</f>
        <v xml:space="preserve">FEEG2001 - Eurobot </v>
      </c>
      <c r="K1891">
        <f>'pure data'!P1891</f>
        <v>515633107</v>
      </c>
      <c r="L1891">
        <f>'pure data'!Q1891</f>
        <v>0</v>
      </c>
      <c r="M1891" t="str">
        <f>'pure data'!T1891</f>
        <v>yes</v>
      </c>
      <c r="N1891" t="str">
        <f>'pure data'!D1891</f>
        <v>Use</v>
      </c>
      <c r="O1891" t="str">
        <f>'pure data'!E1891 &amp; " " &amp; 'pure data'!F1891</f>
        <v>C. E. M. cem1g14</v>
      </c>
      <c r="P1891" t="s">
        <v>2130</v>
      </c>
      <c r="Q1891" s="1">
        <f>'pure data'!C1891</f>
        <v>42795.412500000006</v>
      </c>
      <c r="R1891" s="1">
        <f>'pure data'!L1891</f>
        <v>42795.421527777784</v>
      </c>
      <c r="S1891" t="str">
        <f>'pure data'!F1891 &amp; "@soton.ac.uk"</f>
        <v>cem1g14@soton.ac.uk</v>
      </c>
      <c r="T1891">
        <f>'pure data'!B1891</f>
        <v>83971</v>
      </c>
      <c r="U1891" t="str">
        <f>'pure data'!R1891</f>
        <v>2017/3</v>
      </c>
      <c r="V1891" t="str">
        <f>'pure data'!M1891</f>
        <v>K. Crawford</v>
      </c>
    </row>
    <row r="1892" spans="2:22" x14ac:dyDescent="0.2">
      <c r="B1892" t="str">
        <f>'pure data'!A1892</f>
        <v>Printer 20</v>
      </c>
      <c r="C1892">
        <f>'pure data'!G1892</f>
        <v>427163539</v>
      </c>
      <c r="D1892" s="13">
        <f>'pure data'!H1892</f>
        <v>1.9444444444444445E-2</v>
      </c>
      <c r="E1892">
        <f>'pure data'!I1892</f>
        <v>3.7</v>
      </c>
      <c r="F1892">
        <f>'pure data'!J1892</f>
        <v>1</v>
      </c>
      <c r="G1892" t="str">
        <f>'pure data'!K1892</f>
        <v>No</v>
      </c>
      <c r="H1892" t="str">
        <f>'pure data'!M1892</f>
        <v>K. Crawford</v>
      </c>
      <c r="I1892" t="str">
        <f>'pure data'!N1892</f>
        <v>undergraduate</v>
      </c>
      <c r="J1892" t="str">
        <f>'pure data'!O1892</f>
        <v xml:space="preserve">FEEG3003 - IP </v>
      </c>
      <c r="K1892">
        <f>'pure data'!P1892</f>
        <v>510671108</v>
      </c>
      <c r="L1892">
        <f>'pure data'!Q1892</f>
        <v>0</v>
      </c>
      <c r="M1892" t="str">
        <f>'pure data'!T1892</f>
        <v>yes</v>
      </c>
      <c r="N1892" t="str">
        <f>'pure data'!D1892</f>
        <v>Use</v>
      </c>
      <c r="O1892" t="str">
        <f>'pure data'!E1892 &amp; " " &amp; 'pure data'!F1892</f>
        <v>E. R. X. A. erxa1g14</v>
      </c>
      <c r="P1892" t="s">
        <v>2130</v>
      </c>
      <c r="Q1892" s="1">
        <f>'pure data'!C1892</f>
        <v>42795.604166666672</v>
      </c>
      <c r="R1892" s="1">
        <f>'pure data'!L1892</f>
        <v>42795.623611111114</v>
      </c>
      <c r="S1892" t="str">
        <f>'pure data'!F1892 &amp; "@soton.ac.uk"</f>
        <v>erxa1g14@soton.ac.uk</v>
      </c>
      <c r="T1892">
        <f>'pure data'!B1892</f>
        <v>84097</v>
      </c>
      <c r="U1892" t="str">
        <f>'pure data'!R1892</f>
        <v>2017/3</v>
      </c>
      <c r="V1892" t="str">
        <f>'pure data'!M1892</f>
        <v>K. Crawford</v>
      </c>
    </row>
    <row r="1893" spans="2:22" x14ac:dyDescent="0.2">
      <c r="B1893" t="str">
        <f>'pure data'!A1893</f>
        <v>Printer 12</v>
      </c>
      <c r="C1893">
        <f>'pure data'!G1893</f>
        <v>427757773</v>
      </c>
      <c r="D1893" s="13">
        <f>'pure data'!H1893</f>
        <v>9.930555555555555E-2</v>
      </c>
      <c r="E1893">
        <f>'pure data'!I1893</f>
        <v>27.5</v>
      </c>
      <c r="F1893">
        <f>'pure data'!J1893</f>
        <v>5</v>
      </c>
      <c r="G1893" t="str">
        <f>'pure data'!K1893</f>
        <v>No</v>
      </c>
      <c r="H1893" t="str">
        <f>'pure data'!M1893</f>
        <v>S. Zhou</v>
      </c>
      <c r="I1893" t="str">
        <f>'pure data'!N1893</f>
        <v>undergraduate</v>
      </c>
      <c r="J1893" t="str">
        <f>'pure data'!O1893</f>
        <v xml:space="preserve">FEEG2001 - Responsive System </v>
      </c>
      <c r="K1893">
        <f>'pure data'!P1893</f>
        <v>510671108</v>
      </c>
      <c r="L1893">
        <f>'pure data'!Q1893</f>
        <v>0</v>
      </c>
      <c r="M1893" t="str">
        <f>'pure data'!T1893</f>
        <v>yes</v>
      </c>
      <c r="N1893" t="str">
        <f>'pure data'!D1893</f>
        <v>Use</v>
      </c>
      <c r="O1893" t="str">
        <f>'pure data'!E1893 &amp; " " &amp; 'pure data'!F1893</f>
        <v>Cameron Levett c114g15</v>
      </c>
      <c r="P1893" t="s">
        <v>2130</v>
      </c>
      <c r="Q1893" s="1">
        <f>'pure data'!C1893</f>
        <v>42795.375</v>
      </c>
      <c r="R1893" s="1">
        <f>'pure data'!L1893</f>
        <v>42795.474305555559</v>
      </c>
      <c r="S1893" t="str">
        <f>'pure data'!F1893 &amp; "@soton.ac.uk"</f>
        <v>c114g15@soton.ac.uk</v>
      </c>
      <c r="T1893">
        <f>'pure data'!B1893</f>
        <v>80222</v>
      </c>
      <c r="U1893" t="str">
        <f>'pure data'!R1893</f>
        <v>2017/3</v>
      </c>
      <c r="V1893" t="str">
        <f>'pure data'!M1893</f>
        <v>S. Zhou</v>
      </c>
    </row>
    <row r="1894" spans="2:22" x14ac:dyDescent="0.2">
      <c r="B1894" t="str">
        <f>'pure data'!A1894</f>
        <v>Printer 19</v>
      </c>
      <c r="C1894">
        <f>'pure data'!G1894</f>
        <v>426909391</v>
      </c>
      <c r="D1894" s="13">
        <f>'pure data'!H1894</f>
        <v>1.6666666666666666E-2</v>
      </c>
      <c r="E1894">
        <f>'pure data'!I1894</f>
        <v>4.9000000000000004</v>
      </c>
      <c r="F1894">
        <f>'pure data'!J1894</f>
        <v>1</v>
      </c>
      <c r="G1894" t="str">
        <f>'pure data'!K1894</f>
        <v>No</v>
      </c>
      <c r="H1894" t="str">
        <f>'pure data'!M1894</f>
        <v>S. Zhou</v>
      </c>
      <c r="I1894" t="str">
        <f>'pure data'!N1894</f>
        <v>undergraduate</v>
      </c>
      <c r="J1894" t="str">
        <f>'pure data'!O1894</f>
        <v xml:space="preserve">FEEG2001 - Responsive System </v>
      </c>
      <c r="K1894">
        <f>'pure data'!P1894</f>
        <v>510671104</v>
      </c>
      <c r="L1894">
        <f>'pure data'!Q1894</f>
        <v>0</v>
      </c>
      <c r="M1894" t="str">
        <f>'pure data'!T1894</f>
        <v>yes</v>
      </c>
      <c r="N1894" t="str">
        <f>'pure data'!D1894</f>
        <v>Use</v>
      </c>
      <c r="O1894" t="str">
        <f>'pure data'!E1894 &amp; " " &amp; 'pure data'!F1894</f>
        <v>M. C. mc24g14</v>
      </c>
      <c r="P1894" t="s">
        <v>2130</v>
      </c>
      <c r="Q1894" s="1">
        <f>'pure data'!C1894</f>
        <v>42795.421527777784</v>
      </c>
      <c r="R1894" s="1">
        <f>'pure data'!L1894</f>
        <v>42795.438194444454</v>
      </c>
      <c r="S1894" t="str">
        <f>'pure data'!F1894 &amp; "@soton.ac.uk"</f>
        <v>mc24g14@soton.ac.uk</v>
      </c>
      <c r="T1894">
        <f>'pure data'!B1894</f>
        <v>83971</v>
      </c>
      <c r="U1894" t="str">
        <f>'pure data'!R1894</f>
        <v>2017/3</v>
      </c>
      <c r="V1894" t="str">
        <f>'pure data'!M1894</f>
        <v>S. Zhou</v>
      </c>
    </row>
    <row r="1895" spans="2:22" x14ac:dyDescent="0.2">
      <c r="B1895" t="str">
        <f>'pure data'!A1895</f>
        <v>Printer 9</v>
      </c>
      <c r="C1895">
        <f>'pure data'!G1895</f>
        <v>426909391</v>
      </c>
      <c r="D1895" s="13">
        <f>'pure data'!H1895</f>
        <v>5.347222222222222E-2</v>
      </c>
      <c r="E1895">
        <f>'pure data'!I1895</f>
        <v>15.8</v>
      </c>
      <c r="F1895">
        <f>'pure data'!J1895</f>
        <v>3</v>
      </c>
      <c r="G1895" t="str">
        <f>'pure data'!K1895</f>
        <v>No</v>
      </c>
      <c r="H1895" t="str">
        <f>'pure data'!M1895</f>
        <v>S. Zhou</v>
      </c>
      <c r="I1895" t="str">
        <f>'pure data'!N1895</f>
        <v>undergraduate</v>
      </c>
      <c r="J1895" t="str">
        <f>'pure data'!O1895</f>
        <v xml:space="preserve">FEEG2001 - Responsive System </v>
      </c>
      <c r="K1895">
        <f>'pure data'!P1895</f>
        <v>510671104</v>
      </c>
      <c r="L1895">
        <f>'pure data'!Q1895</f>
        <v>0</v>
      </c>
      <c r="M1895" t="str">
        <f>'pure data'!T1895</f>
        <v>yes</v>
      </c>
      <c r="N1895" t="str">
        <f>'pure data'!D1895</f>
        <v>Use</v>
      </c>
      <c r="O1895" t="str">
        <f>'pure data'!E1895 &amp; " " &amp; 'pure data'!F1895</f>
        <v>M. C. mc24g14</v>
      </c>
      <c r="P1895" t="s">
        <v>2130</v>
      </c>
      <c r="Q1895" s="1">
        <f>'pure data'!C1895</f>
        <v>42795.375</v>
      </c>
      <c r="R1895" s="1">
        <f>'pure data'!L1895</f>
        <v>42795.428472222222</v>
      </c>
      <c r="S1895" t="str">
        <f>'pure data'!F1895 &amp; "@soton.ac.uk"</f>
        <v>mc24g14@soton.ac.uk</v>
      </c>
      <c r="T1895">
        <f>'pure data'!B1895</f>
        <v>80213</v>
      </c>
      <c r="U1895" t="str">
        <f>'pure data'!R1895</f>
        <v>2017/3</v>
      </c>
      <c r="V1895" t="str">
        <f>'pure data'!M1895</f>
        <v>S. Zhou</v>
      </c>
    </row>
    <row r="1896" spans="2:22" x14ac:dyDescent="0.2">
      <c r="B1896" t="str">
        <f>'pure data'!A1896</f>
        <v>Printer 21</v>
      </c>
      <c r="C1896">
        <f>'pure data'!G1896</f>
        <v>426286598</v>
      </c>
      <c r="D1896" s="13">
        <f>'pure data'!H1896</f>
        <v>7.6388888888888895E-2</v>
      </c>
      <c r="E1896">
        <f>'pure data'!I1896</f>
        <v>23</v>
      </c>
      <c r="F1896">
        <f>'pure data'!J1896</f>
        <v>4</v>
      </c>
      <c r="G1896" t="str">
        <f>'pure data'!K1896</f>
        <v>No</v>
      </c>
      <c r="H1896" t="str">
        <f>'pure data'!M1896</f>
        <v>S. Zhou</v>
      </c>
      <c r="I1896" t="str">
        <f>'pure data'!N1896</f>
        <v>undergraduate</v>
      </c>
      <c r="J1896" t="str">
        <f>'pure data'!O1896</f>
        <v>FEEG6012 - GDP 35</v>
      </c>
      <c r="K1896">
        <f>'pure data'!P1896</f>
        <v>510667101</v>
      </c>
      <c r="L1896">
        <f>'pure data'!Q1896</f>
        <v>0</v>
      </c>
      <c r="M1896" t="str">
        <f>'pure data'!T1896</f>
        <v>yes</v>
      </c>
      <c r="N1896" t="str">
        <f>'pure data'!D1896</f>
        <v>Use</v>
      </c>
      <c r="O1896" t="str">
        <f>'pure data'!E1896 &amp; " " &amp; 'pure data'!F1896</f>
        <v>T. N. tn1g13</v>
      </c>
      <c r="P1896" t="s">
        <v>2130</v>
      </c>
      <c r="Q1896" s="1">
        <f>'pure data'!C1896</f>
        <v>42795.448611111111</v>
      </c>
      <c r="R1896" s="1">
        <f>'pure data'!L1896</f>
        <v>42795.525000000001</v>
      </c>
      <c r="S1896" t="str">
        <f>'pure data'!F1896 &amp; "@soton.ac.uk"</f>
        <v>tn1g13@soton.ac.uk</v>
      </c>
      <c r="T1896">
        <f>'pure data'!B1896</f>
        <v>63120</v>
      </c>
      <c r="U1896" t="str">
        <f>'pure data'!R1896</f>
        <v>2017/3</v>
      </c>
      <c r="V1896" t="str">
        <f>'pure data'!M1896</f>
        <v>S. Zhou</v>
      </c>
    </row>
    <row r="1897" spans="2:22" x14ac:dyDescent="0.2">
      <c r="B1897" t="str">
        <f>'pure data'!A1897</f>
        <v>Printer 12</v>
      </c>
      <c r="C1897">
        <f>'pure data'!G1897</f>
        <v>427456412</v>
      </c>
      <c r="D1897" s="13">
        <f>'pure data'!H1897</f>
        <v>3.5416666666666666E-2</v>
      </c>
      <c r="E1897">
        <f>'pure data'!I1897</f>
        <v>9.1</v>
      </c>
      <c r="F1897">
        <f>'pure data'!J1897</f>
        <v>2</v>
      </c>
      <c r="G1897" t="str">
        <f>'pure data'!K1897</f>
        <v>No</v>
      </c>
      <c r="H1897" t="str">
        <f>'pure data'!M1897</f>
        <v>S. Zhou</v>
      </c>
      <c r="I1897" t="str">
        <f>'pure data'!N1897</f>
        <v>undergraduate</v>
      </c>
      <c r="J1897" t="str">
        <f>'pure data'!O1897</f>
        <v xml:space="preserve">FEEG2001 - Responsive System </v>
      </c>
      <c r="K1897">
        <f>'pure data'!P1897</f>
        <v>510671108</v>
      </c>
      <c r="L1897">
        <f>'pure data'!Q1897</f>
        <v>0</v>
      </c>
      <c r="M1897" t="str">
        <f>'pure data'!T1897</f>
        <v>yes</v>
      </c>
      <c r="N1897" t="str">
        <f>'pure data'!D1897</f>
        <v>Use</v>
      </c>
      <c r="O1897" t="str">
        <f>'pure data'!E1897 &amp; " " &amp; 'pure data'!F1897</f>
        <v>G. E. ge1g14</v>
      </c>
      <c r="P1897" t="s">
        <v>2130</v>
      </c>
      <c r="Q1897" s="1">
        <f>'pure data'!C1897</f>
        <v>42795.474305555559</v>
      </c>
      <c r="R1897" s="1">
        <f>'pure data'!L1897</f>
        <v>42795.509722222225</v>
      </c>
      <c r="S1897" t="str">
        <f>'pure data'!F1897 &amp; "@soton.ac.uk"</f>
        <v>ge1g14@soton.ac.uk</v>
      </c>
      <c r="T1897">
        <f>'pure data'!B1897</f>
        <v>80222</v>
      </c>
      <c r="U1897" t="str">
        <f>'pure data'!R1897</f>
        <v>2017/3</v>
      </c>
      <c r="V1897" t="str">
        <f>'pure data'!M1897</f>
        <v>S. Zhou</v>
      </c>
    </row>
    <row r="1898" spans="2:22" x14ac:dyDescent="0.2">
      <c r="B1898" t="str">
        <f>'pure data'!A1898</f>
        <v>Printer 21</v>
      </c>
      <c r="C1898">
        <f>'pure data'!G1898</f>
        <v>426156989</v>
      </c>
      <c r="D1898" s="13">
        <f>'pure data'!H1898</f>
        <v>3.0555555555555555E-2</v>
      </c>
      <c r="E1898">
        <f>'pure data'!I1898</f>
        <v>10.6</v>
      </c>
      <c r="F1898">
        <f>'pure data'!J1898</f>
        <v>2</v>
      </c>
      <c r="G1898" t="str">
        <f>'pure data'!K1898</f>
        <v>No</v>
      </c>
      <c r="H1898" t="str">
        <f>'pure data'!M1898</f>
        <v>S. Zhou</v>
      </c>
      <c r="I1898" t="str">
        <f>'pure data'!N1898</f>
        <v>undergraduate</v>
      </c>
      <c r="J1898" t="str">
        <f>'pure data'!O1898</f>
        <v xml:space="preserve">FEEG6012 - GDP </v>
      </c>
      <c r="K1898">
        <f>'pure data'!P1898</f>
        <v>510667101</v>
      </c>
      <c r="L1898">
        <f>'pure data'!Q1898</f>
        <v>0</v>
      </c>
      <c r="M1898" t="str">
        <f>'pure data'!T1898</f>
        <v>yes</v>
      </c>
      <c r="N1898" t="str">
        <f>'pure data'!D1898</f>
        <v>Use</v>
      </c>
      <c r="O1898" t="str">
        <f>'pure data'!E1898 &amp; " " &amp; 'pure data'!F1898</f>
        <v>J. C. jc27g13</v>
      </c>
      <c r="P1898" t="s">
        <v>2130</v>
      </c>
      <c r="Q1898" s="1">
        <f>'pure data'!C1898</f>
        <v>42795.525000000001</v>
      </c>
      <c r="R1898" s="1">
        <f>'pure data'!L1898</f>
        <v>42795.555555555555</v>
      </c>
      <c r="S1898" t="str">
        <f>'pure data'!F1898 &amp; "@soton.ac.uk"</f>
        <v>jc27g13@soton.ac.uk</v>
      </c>
      <c r="T1898">
        <f>'pure data'!B1898</f>
        <v>63120</v>
      </c>
      <c r="U1898" t="str">
        <f>'pure data'!R1898</f>
        <v>2017/3</v>
      </c>
      <c r="V1898" t="str">
        <f>'pure data'!M1898</f>
        <v>S. Zhou</v>
      </c>
    </row>
    <row r="1899" spans="2:22" x14ac:dyDescent="0.2">
      <c r="B1899" t="str">
        <f>'pure data'!A1899</f>
        <v>Printer 12</v>
      </c>
      <c r="C1899">
        <f>'pure data'!G1899</f>
        <v>426754584</v>
      </c>
      <c r="D1899" s="13">
        <f>'pure data'!H1899</f>
        <v>3.888888888888889E-2</v>
      </c>
      <c r="E1899">
        <f>'pure data'!I1899</f>
        <v>15.4</v>
      </c>
      <c r="F1899">
        <f>'pure data'!J1899</f>
        <v>2.5</v>
      </c>
      <c r="G1899" t="str">
        <f>'pure data'!K1899</f>
        <v>No</v>
      </c>
      <c r="H1899" t="str">
        <f>'pure data'!M1899</f>
        <v>S. Zhou</v>
      </c>
      <c r="I1899" t="str">
        <f>'pure data'!N1899</f>
        <v>undergraduate</v>
      </c>
      <c r="J1899" t="str">
        <f>'pure data'!O1899</f>
        <v xml:space="preserve">FEEG3003 - IP </v>
      </c>
      <c r="K1899">
        <f>'pure data'!P1899</f>
        <v>510671109</v>
      </c>
      <c r="L1899">
        <f>'pure data'!Q1899</f>
        <v>0</v>
      </c>
      <c r="M1899" t="str">
        <f>'pure data'!T1899</f>
        <v>yes</v>
      </c>
      <c r="N1899" t="str">
        <f>'pure data'!D1899</f>
        <v>Use</v>
      </c>
      <c r="O1899" t="str">
        <f>'pure data'!E1899 &amp; " " &amp; 'pure data'!F1899</f>
        <v>C. E. M. cem1g14</v>
      </c>
      <c r="P1899" t="s">
        <v>2130</v>
      </c>
      <c r="Q1899" s="1">
        <f>'pure data'!C1899</f>
        <v>42795.509722222225</v>
      </c>
      <c r="R1899" s="1">
        <f>'pure data'!L1899</f>
        <v>42795.548611111117</v>
      </c>
      <c r="S1899" t="str">
        <f>'pure data'!F1899 &amp; "@soton.ac.uk"</f>
        <v>cem1g14@soton.ac.uk</v>
      </c>
      <c r="T1899">
        <f>'pure data'!B1899</f>
        <v>80222</v>
      </c>
      <c r="U1899" t="str">
        <f>'pure data'!R1899</f>
        <v>2017/3</v>
      </c>
      <c r="V1899" t="str">
        <f>'pure data'!M1899</f>
        <v>S. Zhou</v>
      </c>
    </row>
    <row r="1900" spans="2:22" x14ac:dyDescent="0.2">
      <c r="B1900" t="str">
        <f>'pure data'!A1900</f>
        <v>Printer 18</v>
      </c>
      <c r="C1900">
        <f>'pure data'!G1900</f>
        <v>426915197</v>
      </c>
      <c r="D1900" s="13">
        <f>'pure data'!H1900</f>
        <v>3.3333333333333333E-2</v>
      </c>
      <c r="E1900">
        <f>'pure data'!I1900</f>
        <v>11.1</v>
      </c>
      <c r="F1900">
        <f>'pure data'!J1900</f>
        <v>2</v>
      </c>
      <c r="G1900" t="str">
        <f>'pure data'!K1900</f>
        <v>No</v>
      </c>
      <c r="H1900" t="str">
        <f>'pure data'!M1900</f>
        <v>K. Crawford</v>
      </c>
      <c r="I1900" t="str">
        <f>'pure data'!N1900</f>
        <v>undergraduate</v>
      </c>
      <c r="J1900" t="str">
        <f>'pure data'!O1900</f>
        <v xml:space="preserve">FEEG3003 - IP </v>
      </c>
      <c r="K1900">
        <f>'pure data'!P1900</f>
        <v>510671104</v>
      </c>
      <c r="L1900">
        <f>'pure data'!Q1900</f>
        <v>0</v>
      </c>
      <c r="M1900" t="str">
        <f>'pure data'!T1900</f>
        <v>yes</v>
      </c>
      <c r="N1900" t="str">
        <f>'pure data'!D1900</f>
        <v>Use</v>
      </c>
      <c r="O1900" t="str">
        <f>'pure data'!E1900 &amp; " " &amp; 'pure data'!F1900</f>
        <v>M. J. W. mjw1g14</v>
      </c>
      <c r="P1900" t="s">
        <v>2130</v>
      </c>
      <c r="Q1900" s="1">
        <f>'pure data'!C1900</f>
        <v>42795.375</v>
      </c>
      <c r="R1900" s="1">
        <f>'pure data'!L1900</f>
        <v>42795.408333333333</v>
      </c>
      <c r="S1900" t="str">
        <f>'pure data'!F1900 &amp; "@soton.ac.uk"</f>
        <v>mjw1g14@soton.ac.uk</v>
      </c>
      <c r="T1900">
        <f>'pure data'!B1900</f>
        <v>84788</v>
      </c>
      <c r="U1900" t="str">
        <f>'pure data'!R1900</f>
        <v>2017/3</v>
      </c>
      <c r="V1900" t="str">
        <f>'pure data'!M1900</f>
        <v>K. Crawford</v>
      </c>
    </row>
    <row r="1901" spans="2:22" x14ac:dyDescent="0.2">
      <c r="B1901" t="str">
        <f>'pure data'!A1901</f>
        <v>Printer 3</v>
      </c>
      <c r="C1901">
        <f>'pure data'!G1901</f>
        <v>428235045</v>
      </c>
      <c r="D1901" s="13">
        <f>'pure data'!H1901</f>
        <v>6.25E-2</v>
      </c>
      <c r="E1901">
        <f>'pure data'!I1901</f>
        <v>18.2</v>
      </c>
      <c r="F1901">
        <f>'pure data'!J1901</f>
        <v>3.5</v>
      </c>
      <c r="G1901" t="str">
        <f>'pure data'!K1901</f>
        <v>No</v>
      </c>
      <c r="H1901" t="str">
        <f>'pure data'!M1901</f>
        <v>K. Crawford</v>
      </c>
      <c r="I1901" t="str">
        <f>'pure data'!N1901</f>
        <v>undergraduate</v>
      </c>
      <c r="J1901" t="str">
        <f>'pure data'!O1901</f>
        <v>FEEG2001 - UAV 8</v>
      </c>
      <c r="K1901">
        <f>'pure data'!P1901</f>
        <v>510312110</v>
      </c>
      <c r="L1901">
        <f>'pure data'!Q1901</f>
        <v>0</v>
      </c>
      <c r="M1901" t="str">
        <f>'pure data'!T1901</f>
        <v>yes</v>
      </c>
      <c r="N1901" t="str">
        <f>'pure data'!D1901</f>
        <v>Use</v>
      </c>
      <c r="O1901" t="str">
        <f>'pure data'!E1901 &amp; " " &amp; 'pure data'!F1901</f>
        <v>A. a131g15</v>
      </c>
      <c r="P1901" t="s">
        <v>2130</v>
      </c>
      <c r="Q1901" s="1">
        <f>'pure data'!C1901</f>
        <v>42802.375</v>
      </c>
      <c r="R1901" s="1">
        <f>'pure data'!L1901</f>
        <v>42802.4375</v>
      </c>
      <c r="S1901" t="str">
        <f>'pure data'!F1901 &amp; "@soton.ac.uk"</f>
        <v>a131g15@soton.ac.uk</v>
      </c>
      <c r="T1901">
        <f>'pure data'!B1901</f>
        <v>82953</v>
      </c>
      <c r="U1901" t="str">
        <f>'pure data'!R1901</f>
        <v>2017/3</v>
      </c>
      <c r="V1901" t="str">
        <f>'pure data'!M1901</f>
        <v>K. Crawford</v>
      </c>
    </row>
    <row r="1902" spans="2:22" x14ac:dyDescent="0.2">
      <c r="B1902" t="str">
        <f>'pure data'!A1902</f>
        <v>Printer 20</v>
      </c>
      <c r="C1902">
        <f>'pure data'!G1902</f>
        <v>225787462</v>
      </c>
      <c r="D1902" s="13">
        <f>'pure data'!H1902</f>
        <v>6.9444444444444441E-3</v>
      </c>
      <c r="E1902">
        <f>'pure data'!I1902</f>
        <v>4</v>
      </c>
      <c r="F1902">
        <f>'pure data'!J1902</f>
        <v>1</v>
      </c>
      <c r="G1902" t="str">
        <f>'pure data'!K1902</f>
        <v>N/A</v>
      </c>
      <c r="H1902" t="str">
        <f>'pure data'!M1902</f>
        <v>K. Crawford</v>
      </c>
      <c r="I1902" t="str">
        <f>'pure data'!N1902</f>
        <v>postgraduate</v>
      </c>
      <c r="J1902" t="str">
        <f>'pure data'!O1902</f>
        <v>Demo new Demonstrator</v>
      </c>
      <c r="K1902">
        <f>'pure data'!P1902</f>
        <v>515665101</v>
      </c>
      <c r="L1902">
        <f>'pure data'!Q1902</f>
        <v>0</v>
      </c>
      <c r="M1902" t="str">
        <f>'pure data'!T1902</f>
        <v>yes</v>
      </c>
      <c r="N1902" t="str">
        <f>'pure data'!D1902</f>
        <v>Use</v>
      </c>
      <c r="O1902" t="str">
        <f>'pure data'!E1902 &amp; " " &amp; 'pure data'!F1902</f>
        <v>H. A. F. R. hafr1g13</v>
      </c>
      <c r="P1902" t="s">
        <v>2130</v>
      </c>
      <c r="Q1902" s="1">
        <f>'pure data'!C1902</f>
        <v>42802.375</v>
      </c>
      <c r="R1902" s="1">
        <f>'pure data'!L1902</f>
        <v>42802.381944444445</v>
      </c>
      <c r="S1902" t="str">
        <f>'pure data'!F1902 &amp; "@soton.ac.uk"</f>
        <v>hafr1g13@soton.ac.uk</v>
      </c>
      <c r="T1902">
        <f>'pure data'!B1902</f>
        <v>84097</v>
      </c>
      <c r="U1902" t="str">
        <f>'pure data'!R1902</f>
        <v>2017/3</v>
      </c>
      <c r="V1902" t="str">
        <f>'pure data'!M1902</f>
        <v>K. Crawford</v>
      </c>
    </row>
    <row r="1903" spans="2:22" x14ac:dyDescent="0.2">
      <c r="B1903" t="str">
        <f>'pure data'!A1903</f>
        <v>Printer 9</v>
      </c>
      <c r="C1903">
        <f>'pure data'!G1903</f>
        <v>227066754</v>
      </c>
      <c r="D1903" s="13">
        <f>'pure data'!H1903</f>
        <v>1.2499999999999999E-2</v>
      </c>
      <c r="E1903">
        <f>'pure data'!I1903</f>
        <v>5</v>
      </c>
      <c r="F1903">
        <f>'pure data'!J1903</f>
        <v>1</v>
      </c>
      <c r="G1903" t="str">
        <f>'pure data'!K1903</f>
        <v>N/A</v>
      </c>
      <c r="H1903" t="str">
        <f>'pure data'!M1903</f>
        <v>K. Crawford</v>
      </c>
      <c r="I1903" t="str">
        <f>'pure data'!N1903</f>
        <v>postgraduate</v>
      </c>
      <c r="J1903" t="str">
        <f>'pure data'!O1903</f>
        <v>Demo new Demonstrator</v>
      </c>
      <c r="K1903">
        <f>'pure data'!P1903</f>
        <v>515665101</v>
      </c>
      <c r="L1903">
        <f>'pure data'!Q1903</f>
        <v>0</v>
      </c>
      <c r="M1903" t="str">
        <f>'pure data'!T1903</f>
        <v>yes</v>
      </c>
      <c r="N1903" t="str">
        <f>'pure data'!D1903</f>
        <v>Use</v>
      </c>
      <c r="O1903" t="str">
        <f>'pure data'!E1903 &amp; " " &amp; 'pure data'!F1903</f>
        <v>C. M. cm4f15</v>
      </c>
      <c r="P1903" t="s">
        <v>2130</v>
      </c>
      <c r="Q1903" s="1">
        <f>'pure data'!C1903</f>
        <v>42802.375</v>
      </c>
      <c r="R1903" s="1">
        <f>'pure data'!L1903</f>
        <v>42802.387499999997</v>
      </c>
      <c r="S1903" t="str">
        <f>'pure data'!F1903 &amp; "@soton.ac.uk"</f>
        <v>cm4f15@soton.ac.uk</v>
      </c>
      <c r="T1903">
        <f>'pure data'!B1903</f>
        <v>80213</v>
      </c>
      <c r="U1903" t="str">
        <f>'pure data'!R1903</f>
        <v>2017/3</v>
      </c>
      <c r="V1903" t="str">
        <f>'pure data'!M1903</f>
        <v>K. Crawford</v>
      </c>
    </row>
    <row r="1904" spans="2:22" x14ac:dyDescent="0.2">
      <c r="B1904" t="str">
        <f>'pure data'!A1904</f>
        <v>Printer 4</v>
      </c>
      <c r="C1904">
        <f>'pure data'!G1904</f>
        <v>427552691</v>
      </c>
      <c r="D1904" s="13">
        <f>'pure data'!H1904</f>
        <v>4.1666666666666664E-2</v>
      </c>
      <c r="E1904">
        <f>'pure data'!I1904</f>
        <v>10.199999999999999</v>
      </c>
      <c r="F1904">
        <f>'pure data'!J1904</f>
        <v>2.5</v>
      </c>
      <c r="G1904" t="str">
        <f>'pure data'!K1904</f>
        <v>No</v>
      </c>
      <c r="H1904" t="str">
        <f>'pure data'!M1904</f>
        <v>K. Crawford</v>
      </c>
      <c r="I1904" t="str">
        <f>'pure data'!N1904</f>
        <v>undergraduate</v>
      </c>
      <c r="J1904" t="str">
        <f>'pure data'!O1904</f>
        <v>FEEG2001 - Quadcopter 6</v>
      </c>
      <c r="K1904">
        <f>'pure data'!P1904</f>
        <v>510671104</v>
      </c>
      <c r="L1904">
        <f>'pure data'!Q1904</f>
        <v>0</v>
      </c>
      <c r="M1904" t="str">
        <f>'pure data'!T1904</f>
        <v>yes</v>
      </c>
      <c r="N1904" t="str">
        <f>'pure data'!D1904</f>
        <v>Use</v>
      </c>
      <c r="O1904" t="str">
        <f>'pure data'!E1904 &amp; " " &amp; 'pure data'!F1904</f>
        <v>J. A. S. jas3g15</v>
      </c>
      <c r="P1904" t="s">
        <v>2130</v>
      </c>
      <c r="Q1904" s="1">
        <f>'pure data'!C1904</f>
        <v>42802.375</v>
      </c>
      <c r="R1904" s="1">
        <f>'pure data'!L1904</f>
        <v>42802.416666666664</v>
      </c>
      <c r="S1904" t="str">
        <f>'pure data'!F1904 &amp; "@soton.ac.uk"</f>
        <v>jas3g15@soton.ac.uk</v>
      </c>
      <c r="T1904">
        <f>'pure data'!B1904</f>
        <v>83908</v>
      </c>
      <c r="U1904" t="str">
        <f>'pure data'!R1904</f>
        <v>2017/3</v>
      </c>
      <c r="V1904" t="str">
        <f>'pure data'!M1904</f>
        <v>K. Crawford</v>
      </c>
    </row>
    <row r="1905" spans="2:22" x14ac:dyDescent="0.2">
      <c r="B1905" t="str">
        <f>'pure data'!A1905</f>
        <v>Printer 19</v>
      </c>
      <c r="C1905">
        <f>'pure data'!G1905</f>
        <v>227459934</v>
      </c>
      <c r="D1905" s="13">
        <f>'pure data'!H1905</f>
        <v>5.5555555555555558E-3</v>
      </c>
      <c r="E1905">
        <f>'pure data'!I1905</f>
        <v>9.1999999999999993</v>
      </c>
      <c r="F1905">
        <f>'pure data'!J1905</f>
        <v>1</v>
      </c>
      <c r="G1905" t="str">
        <f>'pure data'!K1905</f>
        <v>N/A</v>
      </c>
      <c r="H1905" t="str">
        <f>'pure data'!M1905</f>
        <v>K. Crawford</v>
      </c>
      <c r="I1905" t="str">
        <f>'pure data'!N1905</f>
        <v>postgraduate</v>
      </c>
      <c r="J1905" t="str">
        <f>'pure data'!O1905</f>
        <v>demo new demonstrator</v>
      </c>
      <c r="K1905">
        <f>'pure data'!P1905</f>
        <v>515665101</v>
      </c>
      <c r="L1905">
        <f>'pure data'!Q1905</f>
        <v>0</v>
      </c>
      <c r="M1905" t="str">
        <f>'pure data'!T1905</f>
        <v>yes</v>
      </c>
      <c r="N1905" t="str">
        <f>'pure data'!D1905</f>
        <v>Use</v>
      </c>
      <c r="O1905" t="str">
        <f>'pure data'!E1905 &amp; " " &amp; 'pure data'!F1905</f>
        <v>A. A. U. aau1a14</v>
      </c>
      <c r="P1905" t="s">
        <v>2130</v>
      </c>
      <c r="Q1905" s="1">
        <f>'pure data'!C1905</f>
        <v>42802.375</v>
      </c>
      <c r="R1905" s="1">
        <f>'pure data'!L1905</f>
        <v>42802.380555555559</v>
      </c>
      <c r="S1905" t="str">
        <f>'pure data'!F1905 &amp; "@soton.ac.uk"</f>
        <v>aau1a14@soton.ac.uk</v>
      </c>
      <c r="T1905">
        <f>'pure data'!B1905</f>
        <v>83971</v>
      </c>
      <c r="U1905" t="str">
        <f>'pure data'!R1905</f>
        <v>2017/3</v>
      </c>
      <c r="V1905" t="str">
        <f>'pure data'!M1905</f>
        <v>K. Crawford</v>
      </c>
    </row>
    <row r="1906" spans="2:22" x14ac:dyDescent="0.2">
      <c r="B1906" t="str">
        <f>'pure data'!A1906</f>
        <v>Printer 11</v>
      </c>
      <c r="C1906">
        <f>'pure data'!G1906</f>
        <v>426760177</v>
      </c>
      <c r="D1906" s="13">
        <f>'pure data'!H1906</f>
        <v>5.4166666666666669E-2</v>
      </c>
      <c r="E1906">
        <f>'pure data'!I1906</f>
        <v>13.1</v>
      </c>
      <c r="F1906">
        <f>'pure data'!J1906</f>
        <v>3</v>
      </c>
      <c r="G1906" t="str">
        <f>'pure data'!K1906</f>
        <v>No</v>
      </c>
      <c r="H1906" t="str">
        <f>'pure data'!M1906</f>
        <v>K. Crawford</v>
      </c>
      <c r="I1906" t="str">
        <f>'pure data'!N1906</f>
        <v>undergraduate</v>
      </c>
      <c r="J1906" t="str">
        <f>'pure data'!O1906</f>
        <v xml:space="preserve">FEEG2001 - Responsive System </v>
      </c>
      <c r="K1906">
        <f>'pure data'!P1906</f>
        <v>510312110</v>
      </c>
      <c r="L1906">
        <f>'pure data'!Q1906</f>
        <v>0</v>
      </c>
      <c r="M1906" t="str">
        <f>'pure data'!T1906</f>
        <v>yes</v>
      </c>
      <c r="N1906" t="str">
        <f>'pure data'!D1906</f>
        <v>Use</v>
      </c>
      <c r="O1906" t="str">
        <f>'pure data'!E1906 &amp; " " &amp; 'pure data'!F1906</f>
        <v>D. A. O. dao1g14</v>
      </c>
      <c r="P1906" t="s">
        <v>2130</v>
      </c>
      <c r="Q1906" s="1">
        <f>'pure data'!C1906</f>
        <v>42802.375</v>
      </c>
      <c r="R1906" s="1">
        <f>'pure data'!L1906</f>
        <v>42802.429166666669</v>
      </c>
      <c r="S1906" t="str">
        <f>'pure data'!F1906 &amp; "@soton.ac.uk"</f>
        <v>dao1g14@soton.ac.uk</v>
      </c>
      <c r="T1906">
        <f>'pure data'!B1906</f>
        <v>80215</v>
      </c>
      <c r="U1906" t="str">
        <f>'pure data'!R1906</f>
        <v>2017/3</v>
      </c>
      <c r="V1906" t="str">
        <f>'pure data'!M1906</f>
        <v>K. Crawford</v>
      </c>
    </row>
    <row r="1907" spans="2:22" x14ac:dyDescent="0.2">
      <c r="B1907" t="str">
        <f>'pure data'!A1907</f>
        <v>Printer 11</v>
      </c>
      <c r="C1907">
        <f>'pure data'!G1907</f>
        <v>427757773</v>
      </c>
      <c r="D1907" s="13">
        <f>'pure data'!H1907</f>
        <v>0.12083333333333333</v>
      </c>
      <c r="E1907">
        <f>'pure data'!I1907</f>
        <v>39.4</v>
      </c>
      <c r="F1907">
        <f>'pure data'!J1907</f>
        <v>6.5</v>
      </c>
      <c r="G1907" t="str">
        <f>'pure data'!K1907</f>
        <v>No</v>
      </c>
      <c r="H1907" t="str">
        <f>'pure data'!M1907</f>
        <v>K. Crawford</v>
      </c>
      <c r="I1907" t="str">
        <f>'pure data'!N1907</f>
        <v>undergraduate</v>
      </c>
      <c r="J1907" t="str">
        <f>'pure data'!O1907</f>
        <v xml:space="preserve">FEEG2001 - Responsive System </v>
      </c>
      <c r="K1907">
        <f>'pure data'!P1907</f>
        <v>510312110</v>
      </c>
      <c r="L1907">
        <f>'pure data'!Q1907</f>
        <v>0</v>
      </c>
      <c r="M1907" t="str">
        <f>'pure data'!T1907</f>
        <v>yes</v>
      </c>
      <c r="N1907" t="str">
        <f>'pure data'!D1907</f>
        <v>Use</v>
      </c>
      <c r="O1907" t="str">
        <f>'pure data'!E1907 &amp; " " &amp; 'pure data'!F1907</f>
        <v>Cameron Levett c114g15</v>
      </c>
      <c r="P1907" t="s">
        <v>2130</v>
      </c>
      <c r="Q1907" s="1">
        <f>'pure data'!C1907</f>
        <v>42802.429166666669</v>
      </c>
      <c r="R1907" s="1">
        <f>'pure data'!L1907</f>
        <v>42802.55</v>
      </c>
      <c r="S1907" t="str">
        <f>'pure data'!F1907 &amp; "@soton.ac.uk"</f>
        <v>c114g15@soton.ac.uk</v>
      </c>
      <c r="T1907">
        <f>'pure data'!B1907</f>
        <v>80215</v>
      </c>
      <c r="U1907" t="str">
        <f>'pure data'!R1907</f>
        <v>2017/3</v>
      </c>
      <c r="V1907" t="str">
        <f>'pure data'!M1907</f>
        <v>K. Crawford</v>
      </c>
    </row>
    <row r="1908" spans="2:22" x14ac:dyDescent="0.2">
      <c r="B1908" t="str">
        <f>'pure data'!A1908</f>
        <v>Printer 20</v>
      </c>
      <c r="C1908">
        <f>'pure data'!G1908</f>
        <v>227436412</v>
      </c>
      <c r="D1908" s="13">
        <f>'pure data'!H1908</f>
        <v>2.9861111111111113E-2</v>
      </c>
      <c r="E1908">
        <f>'pure data'!I1908</f>
        <v>9.6</v>
      </c>
      <c r="F1908">
        <f>'pure data'!J1908</f>
        <v>2</v>
      </c>
      <c r="G1908" t="str">
        <f>'pure data'!K1908</f>
        <v>N/A</v>
      </c>
      <c r="H1908" t="str">
        <f>'pure data'!M1908</f>
        <v>K. Crawford</v>
      </c>
      <c r="I1908" t="str">
        <f>'pure data'!N1908</f>
        <v>postgraduate</v>
      </c>
      <c r="J1908" t="str">
        <f>'pure data'!O1908</f>
        <v>demo new demonstrator</v>
      </c>
      <c r="K1908">
        <f>'pure data'!P1908</f>
        <v>515665101</v>
      </c>
      <c r="L1908">
        <f>'pure data'!Q1908</f>
        <v>0</v>
      </c>
      <c r="M1908" t="str">
        <f>'pure data'!T1908</f>
        <v>yes</v>
      </c>
      <c r="N1908" t="str">
        <f>'pure data'!D1908</f>
        <v>Use</v>
      </c>
      <c r="O1908" t="str">
        <f>'pure data'!E1908 &amp; " " &amp; 'pure data'!F1908</f>
        <v>G. E. ge1g14</v>
      </c>
      <c r="P1908" t="s">
        <v>2130</v>
      </c>
      <c r="Q1908" s="1">
        <f>'pure data'!C1908</f>
        <v>42802.381944444445</v>
      </c>
      <c r="R1908" s="1">
        <f>'pure data'!L1908</f>
        <v>42802.411805555559</v>
      </c>
      <c r="S1908" t="str">
        <f>'pure data'!F1908 &amp; "@soton.ac.uk"</f>
        <v>ge1g14@soton.ac.uk</v>
      </c>
      <c r="T1908">
        <f>'pure data'!B1908</f>
        <v>84097</v>
      </c>
      <c r="U1908" t="str">
        <f>'pure data'!R1908</f>
        <v>2017/3</v>
      </c>
      <c r="V1908" t="str">
        <f>'pure data'!M1908</f>
        <v>K. Crawford</v>
      </c>
    </row>
    <row r="1909" spans="2:22" x14ac:dyDescent="0.2">
      <c r="B1909" t="str">
        <f>'pure data'!A1909</f>
        <v>Printer 9</v>
      </c>
      <c r="C1909">
        <f>'pure data'!G1909</f>
        <v>226545357</v>
      </c>
      <c r="D1909" s="13">
        <f>'pure data'!H1909</f>
        <v>2.6388888888888889E-2</v>
      </c>
      <c r="E1909">
        <f>'pure data'!I1909</f>
        <v>3.4</v>
      </c>
      <c r="F1909">
        <f>'pure data'!J1909</f>
        <v>1.5</v>
      </c>
      <c r="G1909" t="str">
        <f>'pure data'!K1909</f>
        <v>N/A</v>
      </c>
      <c r="H1909" t="str">
        <f>'pure data'!M1909</f>
        <v>K. Crawford</v>
      </c>
      <c r="I1909" t="str">
        <f>'pure data'!N1909</f>
        <v>postgraduate</v>
      </c>
      <c r="J1909" t="str">
        <f>'pure data'!O1909</f>
        <v>demo new demonstrator</v>
      </c>
      <c r="K1909">
        <f>'pure data'!P1909</f>
        <v>515665101</v>
      </c>
      <c r="L1909">
        <f>'pure data'!Q1909</f>
        <v>0</v>
      </c>
      <c r="M1909" t="str">
        <f>'pure data'!T1909</f>
        <v>yes</v>
      </c>
      <c r="N1909" t="str">
        <f>'pure data'!D1909</f>
        <v>Use</v>
      </c>
      <c r="O1909" t="str">
        <f>'pure data'!E1909 &amp; " " &amp; 'pure data'!F1909</f>
        <v>S. B. sb2g14</v>
      </c>
      <c r="P1909" t="s">
        <v>2130</v>
      </c>
      <c r="Q1909" s="1">
        <f>'pure data'!C1909</f>
        <v>42802.387499999997</v>
      </c>
      <c r="R1909" s="1">
        <f>'pure data'!L1909</f>
        <v>42802.413888888885</v>
      </c>
      <c r="S1909" t="str">
        <f>'pure data'!F1909 &amp; "@soton.ac.uk"</f>
        <v>sb2g14@soton.ac.uk</v>
      </c>
      <c r="T1909">
        <f>'pure data'!B1909</f>
        <v>80213</v>
      </c>
      <c r="U1909" t="str">
        <f>'pure data'!R1909</f>
        <v>2017/3</v>
      </c>
      <c r="V1909" t="str">
        <f>'pure data'!M1909</f>
        <v>K. Crawford</v>
      </c>
    </row>
    <row r="1910" spans="2:22" x14ac:dyDescent="0.2">
      <c r="B1910" t="str">
        <f>'pure data'!A1910</f>
        <v>Printer 12</v>
      </c>
      <c r="C1910">
        <f>'pure data'!G1910</f>
        <v>427737772</v>
      </c>
      <c r="D1910" s="13">
        <f>'pure data'!H1910</f>
        <v>4.1666666666666666E-3</v>
      </c>
      <c r="E1910">
        <f>'pure data'!I1910</f>
        <v>8</v>
      </c>
      <c r="F1910">
        <f>'pure data'!J1910</f>
        <v>1</v>
      </c>
      <c r="G1910" t="str">
        <f>'pure data'!K1910</f>
        <v>No</v>
      </c>
      <c r="H1910" t="str">
        <f>'pure data'!M1910</f>
        <v>K. Crawford</v>
      </c>
      <c r="I1910" t="str">
        <f>'pure data'!N1910</f>
        <v>undergraduate</v>
      </c>
      <c r="J1910" t="str">
        <f>'pure data'!O1910</f>
        <v>FEEG2001 - UAV 1</v>
      </c>
      <c r="K1910">
        <f>'pure data'!P1910</f>
        <v>510671104</v>
      </c>
      <c r="L1910">
        <f>'pure data'!Q1910</f>
        <v>0</v>
      </c>
      <c r="M1910" t="str">
        <f>'pure data'!T1910</f>
        <v>yes</v>
      </c>
      <c r="N1910" t="str">
        <f>'pure data'!D1910</f>
        <v>Use</v>
      </c>
      <c r="O1910" t="str">
        <f>'pure data'!E1910 &amp; " " &amp; 'pure data'!F1910</f>
        <v>E. C. D. ecd1g15</v>
      </c>
      <c r="P1910" t="s">
        <v>2130</v>
      </c>
      <c r="Q1910" s="1">
        <f>'pure data'!C1910</f>
        <v>42802.375</v>
      </c>
      <c r="R1910" s="1">
        <f>'pure data'!L1910</f>
        <v>42802.379166666666</v>
      </c>
      <c r="S1910" t="str">
        <f>'pure data'!F1910 &amp; "@soton.ac.uk"</f>
        <v>ecd1g15@soton.ac.uk</v>
      </c>
      <c r="T1910">
        <f>'pure data'!B1910</f>
        <v>80222</v>
      </c>
      <c r="U1910" t="str">
        <f>'pure data'!R1910</f>
        <v>2017/3</v>
      </c>
      <c r="V1910" t="str">
        <f>'pure data'!M1910</f>
        <v>K. Crawford</v>
      </c>
    </row>
    <row r="1911" spans="2:22" x14ac:dyDescent="0.2">
      <c r="B1911" t="str">
        <f>'pure data'!A1911</f>
        <v>Printer 21</v>
      </c>
      <c r="C1911">
        <f>'pure data'!G1911</f>
        <v>428233123</v>
      </c>
      <c r="D1911" s="13">
        <f>'pure data'!H1911</f>
        <v>3.125E-2</v>
      </c>
      <c r="E1911">
        <f>'pure data'!I1911</f>
        <v>10.4</v>
      </c>
      <c r="F1911">
        <f>'pure data'!J1911</f>
        <v>2</v>
      </c>
      <c r="G1911" t="str">
        <f>'pure data'!K1911</f>
        <v>No</v>
      </c>
      <c r="H1911" t="str">
        <f>'pure data'!M1911</f>
        <v>K. Crawford</v>
      </c>
      <c r="I1911" t="str">
        <f>'pure data'!N1911</f>
        <v>undergraduate</v>
      </c>
      <c r="J1911" t="str">
        <f>'pure data'!O1911</f>
        <v xml:space="preserve">FEEG2001 - Responsive System </v>
      </c>
      <c r="K1911">
        <f>'pure data'!P1911</f>
        <v>510312110</v>
      </c>
      <c r="L1911">
        <f>'pure data'!Q1911</f>
        <v>0</v>
      </c>
      <c r="M1911" t="str">
        <f>'pure data'!T1911</f>
        <v>yes</v>
      </c>
      <c r="N1911" t="str">
        <f>'pure data'!D1911</f>
        <v>Use</v>
      </c>
      <c r="O1911" t="str">
        <f>'pure data'!E1911 &amp; " " &amp; 'pure data'!F1911</f>
        <v>R. S. rs26g15</v>
      </c>
      <c r="P1911" t="s">
        <v>2130</v>
      </c>
      <c r="Q1911" s="1">
        <f>'pure data'!C1911</f>
        <v>42802.375</v>
      </c>
      <c r="R1911" s="1">
        <f>'pure data'!L1911</f>
        <v>42802.40625</v>
      </c>
      <c r="S1911" t="str">
        <f>'pure data'!F1911 &amp; "@soton.ac.uk"</f>
        <v>rs26g15@soton.ac.uk</v>
      </c>
      <c r="T1911">
        <f>'pure data'!B1911</f>
        <v>63120</v>
      </c>
      <c r="U1911" t="str">
        <f>'pure data'!R1911</f>
        <v>2017/3</v>
      </c>
      <c r="V1911" t="str">
        <f>'pure data'!M1911</f>
        <v>K. Crawford</v>
      </c>
    </row>
    <row r="1912" spans="2:22" x14ac:dyDescent="0.2">
      <c r="B1912" t="str">
        <f>'pure data'!A1912</f>
        <v>Printer 19</v>
      </c>
      <c r="C1912">
        <f>'pure data'!G1912</f>
        <v>222688951</v>
      </c>
      <c r="D1912" s="13">
        <f>'pure data'!H1912</f>
        <v>2.013888888888889E-2</v>
      </c>
      <c r="E1912">
        <f>'pure data'!I1912</f>
        <v>3.4</v>
      </c>
      <c r="F1912">
        <f>'pure data'!J1912</f>
        <v>1.5</v>
      </c>
      <c r="G1912" t="str">
        <f>'pure data'!K1912</f>
        <v>N/A</v>
      </c>
      <c r="H1912" t="str">
        <f>'pure data'!M1912</f>
        <v>K. Crawford</v>
      </c>
      <c r="I1912" t="str">
        <f>'pure data'!N1912</f>
        <v>postgraduate</v>
      </c>
      <c r="J1912" t="str">
        <f>'pure data'!O1912</f>
        <v>demo new demonstrator</v>
      </c>
      <c r="K1912">
        <f>'pure data'!P1912</f>
        <v>515665101</v>
      </c>
      <c r="L1912">
        <f>'pure data'!Q1912</f>
        <v>0</v>
      </c>
      <c r="M1912" t="str">
        <f>'pure data'!T1912</f>
        <v>yes</v>
      </c>
      <c r="N1912" t="str">
        <f>'pure data'!D1912</f>
        <v>Use</v>
      </c>
      <c r="O1912" t="str">
        <f>'pure data'!E1912 &amp; " " &amp; 'pure data'!F1912</f>
        <v>J. L. B. jlb1n16</v>
      </c>
      <c r="P1912" t="s">
        <v>2130</v>
      </c>
      <c r="Q1912" s="1">
        <f>'pure data'!C1912</f>
        <v>42802.380555555559</v>
      </c>
      <c r="R1912" s="1">
        <f>'pure data'!L1912</f>
        <v>42802.400694444448</v>
      </c>
      <c r="S1912" t="str">
        <f>'pure data'!F1912 &amp; "@soton.ac.uk"</f>
        <v>jlb1n16@soton.ac.uk</v>
      </c>
      <c r="T1912">
        <f>'pure data'!B1912</f>
        <v>83971</v>
      </c>
      <c r="U1912" t="str">
        <f>'pure data'!R1912</f>
        <v>2017/3</v>
      </c>
      <c r="V1912" t="str">
        <f>'pure data'!M1912</f>
        <v>K. Crawford</v>
      </c>
    </row>
    <row r="1913" spans="2:22" x14ac:dyDescent="0.2">
      <c r="B1913" t="str">
        <f>'pure data'!A1913</f>
        <v>Printer 1</v>
      </c>
      <c r="C1913">
        <f>'pure data'!G1913</f>
        <v>427737772</v>
      </c>
      <c r="D1913" s="13">
        <f>'pure data'!H1913</f>
        <v>4.1666666666666666E-3</v>
      </c>
      <c r="E1913">
        <f>'pure data'!I1913</f>
        <v>0.8</v>
      </c>
      <c r="F1913">
        <f>'pure data'!J1913</f>
        <v>0.5</v>
      </c>
      <c r="G1913" t="str">
        <f>'pure data'!K1913</f>
        <v>No</v>
      </c>
      <c r="H1913" t="str">
        <f>'pure data'!M1913</f>
        <v>K. Crawford</v>
      </c>
      <c r="I1913" t="str">
        <f>'pure data'!N1913</f>
        <v>undergraduate</v>
      </c>
      <c r="J1913" t="str">
        <f>'pure data'!O1913</f>
        <v>FEEG2001 - UAV 1</v>
      </c>
      <c r="K1913">
        <f>'pure data'!P1913</f>
        <v>510671104</v>
      </c>
      <c r="L1913">
        <f>'pure data'!Q1913</f>
        <v>0</v>
      </c>
      <c r="M1913" t="str">
        <f>'pure data'!T1913</f>
        <v>yes</v>
      </c>
      <c r="N1913" t="str">
        <f>'pure data'!D1913</f>
        <v>Use</v>
      </c>
      <c r="O1913" t="str">
        <f>'pure data'!E1913 &amp; " " &amp; 'pure data'!F1913</f>
        <v>E. C. D. ecd1g15</v>
      </c>
      <c r="P1913" t="s">
        <v>2130</v>
      </c>
      <c r="Q1913" s="1">
        <f>'pure data'!C1913</f>
        <v>42802.375</v>
      </c>
      <c r="R1913" s="1">
        <f>'pure data'!L1913</f>
        <v>42802.379166666666</v>
      </c>
      <c r="S1913" t="str">
        <f>'pure data'!F1913 &amp; "@soton.ac.uk"</f>
        <v>ecd1g15@soton.ac.uk</v>
      </c>
      <c r="T1913">
        <f>'pure data'!B1913</f>
        <v>63514</v>
      </c>
      <c r="U1913" t="str">
        <f>'pure data'!R1913</f>
        <v>2017/3</v>
      </c>
      <c r="V1913" t="str">
        <f>'pure data'!M1913</f>
        <v>K. Crawford</v>
      </c>
    </row>
    <row r="1914" spans="2:22" x14ac:dyDescent="0.2">
      <c r="B1914" t="str">
        <f>'pure data'!A1914</f>
        <v>Printer 22</v>
      </c>
      <c r="C1914">
        <f>'pure data'!G1914</f>
        <v>426754584</v>
      </c>
      <c r="D1914" s="13">
        <f>'pure data'!H1914</f>
        <v>1.9444444444444445E-2</v>
      </c>
      <c r="E1914">
        <f>'pure data'!I1914</f>
        <v>7.7</v>
      </c>
      <c r="F1914">
        <f>'pure data'!J1914</f>
        <v>1.5</v>
      </c>
      <c r="G1914" t="str">
        <f>'pure data'!K1914</f>
        <v>No</v>
      </c>
      <c r="H1914" t="str">
        <f>'pure data'!M1914</f>
        <v>K. Crawford</v>
      </c>
      <c r="I1914" t="str">
        <f>'pure data'!N1914</f>
        <v>undergraduate</v>
      </c>
      <c r="J1914" t="str">
        <f>'pure data'!O1914</f>
        <v xml:space="preserve">FEEG3003 - IP </v>
      </c>
      <c r="K1914">
        <f>'pure data'!P1914</f>
        <v>510671109</v>
      </c>
      <c r="L1914">
        <f>'pure data'!Q1914</f>
        <v>0</v>
      </c>
      <c r="M1914" t="str">
        <f>'pure data'!T1914</f>
        <v>yes</v>
      </c>
      <c r="N1914" t="str">
        <f>'pure data'!D1914</f>
        <v>Use</v>
      </c>
      <c r="O1914" t="str">
        <f>'pure data'!E1914 &amp; " " &amp; 'pure data'!F1914</f>
        <v>C. E. M. cem1g14</v>
      </c>
      <c r="P1914" t="s">
        <v>2130</v>
      </c>
      <c r="Q1914" s="1">
        <f>'pure data'!C1914</f>
        <v>42802.375</v>
      </c>
      <c r="R1914" s="1">
        <f>'pure data'!L1914</f>
        <v>42802.394444444442</v>
      </c>
      <c r="S1914" t="str">
        <f>'pure data'!F1914 &amp; "@soton.ac.uk"</f>
        <v>cem1g14@soton.ac.uk</v>
      </c>
      <c r="T1914">
        <f>'pure data'!B1914</f>
        <v>84047</v>
      </c>
      <c r="U1914" t="str">
        <f>'pure data'!R1914</f>
        <v>2017/3</v>
      </c>
      <c r="V1914" t="str">
        <f>'pure data'!M1914</f>
        <v>K. Crawford</v>
      </c>
    </row>
    <row r="1915" spans="2:22" x14ac:dyDescent="0.2">
      <c r="B1915" t="str">
        <f>'pure data'!A1915</f>
        <v>Printer 1</v>
      </c>
      <c r="C1915">
        <f>'pure data'!G1915</f>
        <v>427737772</v>
      </c>
      <c r="D1915" s="13">
        <f>'pure data'!H1915</f>
        <v>8.7500000000000008E-2</v>
      </c>
      <c r="E1915">
        <f>'pure data'!I1915</f>
        <v>18.3</v>
      </c>
      <c r="F1915">
        <f>'pure data'!J1915</f>
        <v>4.5</v>
      </c>
      <c r="G1915" t="str">
        <f>'pure data'!K1915</f>
        <v>No</v>
      </c>
      <c r="H1915" t="str">
        <f>'pure data'!M1915</f>
        <v>K. Crawford</v>
      </c>
      <c r="I1915" t="str">
        <f>'pure data'!N1915</f>
        <v>undergraduate</v>
      </c>
      <c r="J1915" t="str">
        <f>'pure data'!O1915</f>
        <v>FEEG2001 - UAV 1</v>
      </c>
      <c r="K1915">
        <f>'pure data'!P1915</f>
        <v>510671104</v>
      </c>
      <c r="L1915">
        <f>'pure data'!Q1915</f>
        <v>0</v>
      </c>
      <c r="M1915" t="str">
        <f>'pure data'!T1915</f>
        <v>yes</v>
      </c>
      <c r="N1915" t="str">
        <f>'pure data'!D1915</f>
        <v>Use</v>
      </c>
      <c r="O1915" t="str">
        <f>'pure data'!E1915 &amp; " " &amp; 'pure data'!F1915</f>
        <v>E. C. D. ecd1g15</v>
      </c>
      <c r="P1915" t="s">
        <v>2130</v>
      </c>
      <c r="Q1915" s="1">
        <f>'pure data'!C1915</f>
        <v>42802.379166666666</v>
      </c>
      <c r="R1915" s="1">
        <f>'pure data'!L1915</f>
        <v>42802.466666666667</v>
      </c>
      <c r="S1915" t="str">
        <f>'pure data'!F1915 &amp; "@soton.ac.uk"</f>
        <v>ecd1g15@soton.ac.uk</v>
      </c>
      <c r="T1915">
        <f>'pure data'!B1915</f>
        <v>63514</v>
      </c>
      <c r="U1915" t="str">
        <f>'pure data'!R1915</f>
        <v>2017/3</v>
      </c>
      <c r="V1915" t="str">
        <f>'pure data'!M1915</f>
        <v>K. Crawford</v>
      </c>
    </row>
    <row r="1916" spans="2:22" x14ac:dyDescent="0.2">
      <c r="B1916" t="str">
        <f>'pure data'!A1916</f>
        <v>Printer 19</v>
      </c>
      <c r="C1916">
        <f>'pure data'!G1916</f>
        <v>427178048</v>
      </c>
      <c r="D1916" s="13">
        <f>'pure data'!H1916</f>
        <v>4.1666666666666664E-2</v>
      </c>
      <c r="E1916">
        <f>'pure data'!I1916</f>
        <v>15</v>
      </c>
      <c r="F1916">
        <f>'pure data'!J1916</f>
        <v>2.5</v>
      </c>
      <c r="G1916" t="str">
        <f>'pure data'!K1916</f>
        <v>No</v>
      </c>
      <c r="H1916" t="str">
        <f>'pure data'!M1916</f>
        <v>K. Crawford</v>
      </c>
      <c r="I1916" t="str">
        <f>'pure data'!N1916</f>
        <v>undergraduate</v>
      </c>
      <c r="J1916" t="str">
        <f>'pure data'!O1916</f>
        <v>FEEG2001 - Quadcopter 7</v>
      </c>
      <c r="K1916">
        <f>'pure data'!P1916</f>
        <v>510671104</v>
      </c>
      <c r="L1916">
        <f>'pure data'!Q1916</f>
        <v>0</v>
      </c>
      <c r="M1916" t="str">
        <f>'pure data'!T1916</f>
        <v>yes</v>
      </c>
      <c r="N1916" t="str">
        <f>'pure data'!D1916</f>
        <v>Use</v>
      </c>
      <c r="O1916" t="str">
        <f>'pure data'!E1916 &amp; " " &amp; 'pure data'!F1916</f>
        <v>M. S. F. msf1g14</v>
      </c>
      <c r="P1916" t="s">
        <v>2130</v>
      </c>
      <c r="Q1916" s="1">
        <f>'pure data'!C1916</f>
        <v>42802.400694444448</v>
      </c>
      <c r="R1916" s="1">
        <f>'pure data'!L1916</f>
        <v>42802.442361111112</v>
      </c>
      <c r="S1916" t="str">
        <f>'pure data'!F1916 &amp; "@soton.ac.uk"</f>
        <v>msf1g14@soton.ac.uk</v>
      </c>
      <c r="T1916">
        <f>'pure data'!B1916</f>
        <v>83971</v>
      </c>
      <c r="U1916" t="str">
        <f>'pure data'!R1916</f>
        <v>2017/3</v>
      </c>
      <c r="V1916" t="str">
        <f>'pure data'!M1916</f>
        <v>K. Crawford</v>
      </c>
    </row>
    <row r="1917" spans="2:22" x14ac:dyDescent="0.2">
      <c r="B1917" t="str">
        <f>'pure data'!A1917</f>
        <v>Printer 9</v>
      </c>
      <c r="C1917">
        <f>'pure data'!G1917</f>
        <v>426996138</v>
      </c>
      <c r="D1917" s="13">
        <f>'pure data'!H1917</f>
        <v>0.13541666666666666</v>
      </c>
      <c r="E1917">
        <f>'pure data'!I1917</f>
        <v>31.4</v>
      </c>
      <c r="F1917">
        <f>'pure data'!J1917</f>
        <v>6.5</v>
      </c>
      <c r="G1917" t="str">
        <f>'pure data'!K1917</f>
        <v>No</v>
      </c>
      <c r="H1917" t="str">
        <f>'pure data'!M1917</f>
        <v>K. Crawford</v>
      </c>
      <c r="I1917" t="str">
        <f>'pure data'!N1917</f>
        <v>undergraduate</v>
      </c>
      <c r="J1917" t="str">
        <f>'pure data'!O1917</f>
        <v xml:space="preserve">FEEG2001 - Responsive System </v>
      </c>
      <c r="K1917">
        <f>'pure data'!P1917</f>
        <v>510312110</v>
      </c>
      <c r="L1917">
        <f>'pure data'!Q1917</f>
        <v>0</v>
      </c>
      <c r="M1917" t="str">
        <f>'pure data'!T1917</f>
        <v>yes</v>
      </c>
      <c r="N1917" t="str">
        <f>'pure data'!D1917</f>
        <v>Use</v>
      </c>
      <c r="O1917" t="str">
        <f>'pure data'!E1917 &amp; " " &amp; 'pure data'!F1917</f>
        <v>C. D. B. cdb4g14</v>
      </c>
      <c r="P1917" t="s">
        <v>2130</v>
      </c>
      <c r="Q1917" s="1">
        <f>'pure data'!C1917</f>
        <v>42802.413888888885</v>
      </c>
      <c r="R1917" s="1">
        <f>'pure data'!L1917</f>
        <v>42802.549305555549</v>
      </c>
      <c r="S1917" t="str">
        <f>'pure data'!F1917 &amp; "@soton.ac.uk"</f>
        <v>cdb4g14@soton.ac.uk</v>
      </c>
      <c r="T1917">
        <f>'pure data'!B1917</f>
        <v>80213</v>
      </c>
      <c r="U1917" t="str">
        <f>'pure data'!R1917</f>
        <v>2017/3</v>
      </c>
      <c r="V1917" t="str">
        <f>'pure data'!M1917</f>
        <v>K. Crawford</v>
      </c>
    </row>
    <row r="1918" spans="2:22" x14ac:dyDescent="0.2">
      <c r="B1918" t="str">
        <f>'pure data'!A1918</f>
        <v>Printer 12</v>
      </c>
      <c r="C1918">
        <f>'pure data'!G1918</f>
        <v>427732223</v>
      </c>
      <c r="D1918" s="13">
        <f>'pure data'!H1918</f>
        <v>2.0833333333333332E-2</v>
      </c>
      <c r="E1918">
        <f>'pure data'!I1918</f>
        <v>5.0999999999999996</v>
      </c>
      <c r="F1918">
        <f>'pure data'!J1918</f>
        <v>1.5</v>
      </c>
      <c r="G1918" t="str">
        <f>'pure data'!K1918</f>
        <v>No</v>
      </c>
      <c r="H1918" t="str">
        <f>'pure data'!M1918</f>
        <v>K. Crawford</v>
      </c>
      <c r="I1918" t="str">
        <f>'pure data'!N1918</f>
        <v>undergraduate</v>
      </c>
      <c r="J1918" t="str">
        <f>'pure data'!O1918</f>
        <v xml:space="preserve">FEEG2001 - Responsive System </v>
      </c>
      <c r="K1918">
        <f>'pure data'!P1918</f>
        <v>510312110</v>
      </c>
      <c r="L1918">
        <f>'pure data'!Q1918</f>
        <v>0</v>
      </c>
      <c r="M1918" t="str">
        <f>'pure data'!T1918</f>
        <v>yes</v>
      </c>
      <c r="N1918" t="str">
        <f>'pure data'!D1918</f>
        <v>Use</v>
      </c>
      <c r="O1918" t="str">
        <f>'pure data'!E1918 &amp; " " &amp; 'pure data'!F1918</f>
        <v>I. H. ih3g15</v>
      </c>
      <c r="P1918" t="s">
        <v>2130</v>
      </c>
      <c r="Q1918" s="1">
        <f>'pure data'!C1918</f>
        <v>42802.379166666666</v>
      </c>
      <c r="R1918" s="1">
        <f>'pure data'!L1918</f>
        <v>42802.400000000001</v>
      </c>
      <c r="S1918" t="str">
        <f>'pure data'!F1918 &amp; "@soton.ac.uk"</f>
        <v>ih3g15@soton.ac.uk</v>
      </c>
      <c r="T1918">
        <f>'pure data'!B1918</f>
        <v>80222</v>
      </c>
      <c r="U1918" t="str">
        <f>'pure data'!R1918</f>
        <v>2017/3</v>
      </c>
      <c r="V1918" t="str">
        <f>'pure data'!M1918</f>
        <v>K. Crawford</v>
      </c>
    </row>
    <row r="1919" spans="2:22" x14ac:dyDescent="0.2">
      <c r="B1919" t="str">
        <f>'pure data'!A1919</f>
        <v>Printer 17</v>
      </c>
      <c r="C1919">
        <f>'pure data'!G1919</f>
        <v>228205693</v>
      </c>
      <c r="D1919" s="13">
        <f>'pure data'!H1919</f>
        <v>5.5555555555555558E-3</v>
      </c>
      <c r="E1919">
        <f>'pure data'!I1919</f>
        <v>5.3</v>
      </c>
      <c r="F1919">
        <f>'pure data'!J1919</f>
        <v>1</v>
      </c>
      <c r="G1919" t="str">
        <f>'pure data'!K1919</f>
        <v>N/A</v>
      </c>
      <c r="H1919" t="str">
        <f>'pure data'!M1919</f>
        <v>K. Crawford</v>
      </c>
      <c r="I1919" t="str">
        <f>'pure data'!N1919</f>
        <v>postgraduate</v>
      </c>
      <c r="J1919" t="str">
        <f>'pure data'!O1919</f>
        <v>demo new demonstrator</v>
      </c>
      <c r="K1919">
        <f>'pure data'!P1919</f>
        <v>515665101</v>
      </c>
      <c r="L1919">
        <f>'pure data'!Q1919</f>
        <v>0</v>
      </c>
      <c r="M1919" t="str">
        <f>'pure data'!T1919</f>
        <v>yes</v>
      </c>
      <c r="N1919" t="str">
        <f>'pure data'!D1919</f>
        <v>Use</v>
      </c>
      <c r="O1919" t="str">
        <f>'pure data'!E1919 &amp; " " &amp; 'pure data'!F1919</f>
        <v>H. V. hv1c15</v>
      </c>
      <c r="P1919" t="s">
        <v>2130</v>
      </c>
      <c r="Q1919" s="1">
        <f>'pure data'!C1919</f>
        <v>42802.375</v>
      </c>
      <c r="R1919" s="1">
        <f>'pure data'!L1919</f>
        <v>42802.380555555559</v>
      </c>
      <c r="S1919" t="str">
        <f>'pure data'!F1919 &amp; "@soton.ac.uk"</f>
        <v>hv1c15@soton.ac.uk</v>
      </c>
      <c r="T1919">
        <f>'pure data'!B1919</f>
        <v>84071</v>
      </c>
      <c r="U1919" t="str">
        <f>'pure data'!R1919</f>
        <v>2017/3</v>
      </c>
      <c r="V1919" t="str">
        <f>'pure data'!M1919</f>
        <v>K. Crawford</v>
      </c>
    </row>
    <row r="1920" spans="2:22" x14ac:dyDescent="0.2">
      <c r="B1920" t="str">
        <f>'pure data'!A1920</f>
        <v>Printer 12</v>
      </c>
      <c r="C1920">
        <f>'pure data'!G1920</f>
        <v>427614468</v>
      </c>
      <c r="D1920" s="13">
        <f>'pure data'!H1920</f>
        <v>9.7916666666666666E-2</v>
      </c>
      <c r="E1920">
        <f>'pure data'!I1920</f>
        <v>25.4</v>
      </c>
      <c r="F1920">
        <f>'pure data'!J1920</f>
        <v>5</v>
      </c>
      <c r="G1920" t="str">
        <f>'pure data'!K1920</f>
        <v>No</v>
      </c>
      <c r="H1920" t="str">
        <f>'pure data'!M1920</f>
        <v>K. Crawford</v>
      </c>
      <c r="I1920" t="str">
        <f>'pure data'!N1920</f>
        <v>undergraduate</v>
      </c>
      <c r="J1920" t="str">
        <f>'pure data'!O1920</f>
        <v>FEEG2001 - Quadcopter 4</v>
      </c>
      <c r="K1920">
        <f>'pure data'!P1920</f>
        <v>510671104</v>
      </c>
      <c r="L1920">
        <f>'pure data'!Q1920</f>
        <v>0</v>
      </c>
      <c r="M1920" t="str">
        <f>'pure data'!T1920</f>
        <v>yes</v>
      </c>
      <c r="N1920" t="str">
        <f>'pure data'!D1920</f>
        <v>Use</v>
      </c>
      <c r="O1920" t="str">
        <f>'pure data'!E1920 &amp; " " &amp; 'pure data'!F1920</f>
        <v>G. R. J. C. grjc1g15</v>
      </c>
      <c r="P1920" t="s">
        <v>2130</v>
      </c>
      <c r="Q1920" s="1">
        <f>'pure data'!C1920</f>
        <v>42802.400000000001</v>
      </c>
      <c r="R1920" s="1">
        <f>'pure data'!L1920</f>
        <v>42802.497916666667</v>
      </c>
      <c r="S1920" t="str">
        <f>'pure data'!F1920 &amp; "@soton.ac.uk"</f>
        <v>grjc1g15@soton.ac.uk</v>
      </c>
      <c r="T1920">
        <f>'pure data'!B1920</f>
        <v>80222</v>
      </c>
      <c r="U1920" t="str">
        <f>'pure data'!R1920</f>
        <v>2017/3</v>
      </c>
      <c r="V1920" t="str">
        <f>'pure data'!M1920</f>
        <v>K. Crawford</v>
      </c>
    </row>
    <row r="1921" spans="2:22" x14ac:dyDescent="0.2">
      <c r="B1921" t="str">
        <f>'pure data'!A1921</f>
        <v>Printer 20</v>
      </c>
      <c r="C1921">
        <f>'pure data'!G1921</f>
        <v>225257307</v>
      </c>
      <c r="D1921" s="13">
        <f>'pure data'!H1921</f>
        <v>9.0277777777777787E-3</v>
      </c>
      <c r="E1921">
        <f>'pure data'!I1921</f>
        <v>1.6</v>
      </c>
      <c r="F1921">
        <f>'pure data'!J1921</f>
        <v>1</v>
      </c>
      <c r="G1921" t="str">
        <f>'pure data'!K1921</f>
        <v>N/A</v>
      </c>
      <c r="H1921" t="str">
        <f>'pure data'!M1921</f>
        <v>K. Crawford</v>
      </c>
      <c r="I1921" t="str">
        <f>'pure data'!N1921</f>
        <v>postgraduate</v>
      </c>
      <c r="J1921" t="str">
        <f>'pure data'!O1921</f>
        <v>demo new demonstrator</v>
      </c>
      <c r="K1921">
        <f>'pure data'!P1921</f>
        <v>515665101</v>
      </c>
      <c r="L1921">
        <f>'pure data'!Q1921</f>
        <v>0</v>
      </c>
      <c r="M1921" t="str">
        <f>'pure data'!T1921</f>
        <v>yes</v>
      </c>
      <c r="N1921" t="str">
        <f>'pure data'!D1921</f>
        <v>Use</v>
      </c>
      <c r="O1921" t="str">
        <f>'pure data'!E1921 &amp; " " &amp; 'pure data'!F1921</f>
        <v>D. J. W. djw1g12</v>
      </c>
      <c r="P1921" t="s">
        <v>2130</v>
      </c>
      <c r="Q1921" s="1">
        <f>'pure data'!C1921</f>
        <v>42802.411805555559</v>
      </c>
      <c r="R1921" s="1">
        <f>'pure data'!L1921</f>
        <v>42802.420833333337</v>
      </c>
      <c r="S1921" t="str">
        <f>'pure data'!F1921 &amp; "@soton.ac.uk"</f>
        <v>djw1g12@soton.ac.uk</v>
      </c>
      <c r="T1921">
        <f>'pure data'!B1921</f>
        <v>84097</v>
      </c>
      <c r="U1921" t="str">
        <f>'pure data'!R1921</f>
        <v>2017/3</v>
      </c>
      <c r="V1921" t="str">
        <f>'pure data'!M1921</f>
        <v>K. Crawford</v>
      </c>
    </row>
    <row r="1922" spans="2:22" x14ac:dyDescent="0.2">
      <c r="B1922" t="str">
        <f>'pure data'!A1922</f>
        <v>Printer 21</v>
      </c>
      <c r="C1922">
        <f>'pure data'!G1922</f>
        <v>428233123</v>
      </c>
      <c r="D1922" s="13">
        <f>'pure data'!H1922</f>
        <v>4.1666666666666664E-2</v>
      </c>
      <c r="E1922">
        <f>'pure data'!I1922</f>
        <v>6.1</v>
      </c>
      <c r="F1922">
        <f>'pure data'!J1922</f>
        <v>2</v>
      </c>
      <c r="G1922" t="str">
        <f>'pure data'!K1922</f>
        <v>No</v>
      </c>
      <c r="H1922" t="str">
        <f>'pure data'!M1922</f>
        <v>K. Crawford</v>
      </c>
      <c r="I1922" t="str">
        <f>'pure data'!N1922</f>
        <v>undergraduate</v>
      </c>
      <c r="J1922" t="str">
        <f>'pure data'!O1922</f>
        <v xml:space="preserve">FEEG2001 - Responsive System </v>
      </c>
      <c r="K1922">
        <f>'pure data'!P1922</f>
        <v>510671104</v>
      </c>
      <c r="L1922">
        <f>'pure data'!Q1922</f>
        <v>0</v>
      </c>
      <c r="M1922" t="str">
        <f>'pure data'!T1922</f>
        <v>yes</v>
      </c>
      <c r="N1922" t="str">
        <f>'pure data'!D1922</f>
        <v>Use</v>
      </c>
      <c r="O1922" t="str">
        <f>'pure data'!E1922 &amp; " " &amp; 'pure data'!F1922</f>
        <v>R. S. rs26g15</v>
      </c>
      <c r="P1922" t="s">
        <v>2130</v>
      </c>
      <c r="Q1922" s="1">
        <f>'pure data'!C1922</f>
        <v>42802.40625</v>
      </c>
      <c r="R1922" s="1">
        <f>'pure data'!L1922</f>
        <v>42802.447916666664</v>
      </c>
      <c r="S1922" t="str">
        <f>'pure data'!F1922 &amp; "@soton.ac.uk"</f>
        <v>rs26g15@soton.ac.uk</v>
      </c>
      <c r="T1922">
        <f>'pure data'!B1922</f>
        <v>63120</v>
      </c>
      <c r="U1922" t="str">
        <f>'pure data'!R1922</f>
        <v>2017/3</v>
      </c>
      <c r="V1922" t="str">
        <f>'pure data'!M1922</f>
        <v>K. Crawford</v>
      </c>
    </row>
    <row r="1923" spans="2:22" x14ac:dyDescent="0.2">
      <c r="B1923" t="str">
        <f>'pure data'!A1923</f>
        <v>Printer 20</v>
      </c>
      <c r="C1923">
        <f>'pure data'!G1923</f>
        <v>225257307</v>
      </c>
      <c r="D1923" s="13">
        <f>'pure data'!H1923</f>
        <v>2.361111111111111E-2</v>
      </c>
      <c r="E1923">
        <f>'pure data'!I1923</f>
        <v>3.5</v>
      </c>
      <c r="F1923">
        <f>'pure data'!J1923</f>
        <v>1.5</v>
      </c>
      <c r="G1923" t="str">
        <f>'pure data'!K1923</f>
        <v>N/A</v>
      </c>
      <c r="H1923" t="str">
        <f>'pure data'!M1923</f>
        <v>K. Crawford</v>
      </c>
      <c r="I1923" t="str">
        <f>'pure data'!N1923</f>
        <v>postgraduate</v>
      </c>
      <c r="J1923" t="str">
        <f>'pure data'!O1923</f>
        <v>demo new demonstrator</v>
      </c>
      <c r="K1923">
        <f>'pure data'!P1923</f>
        <v>515665101</v>
      </c>
      <c r="L1923">
        <f>'pure data'!Q1923</f>
        <v>0</v>
      </c>
      <c r="M1923" t="str">
        <f>'pure data'!T1923</f>
        <v>yes</v>
      </c>
      <c r="N1923" t="str">
        <f>'pure data'!D1923</f>
        <v>Use</v>
      </c>
      <c r="O1923" t="str">
        <f>'pure data'!E1923 &amp; " " &amp; 'pure data'!F1923</f>
        <v>D. J. W. djw1g12</v>
      </c>
      <c r="P1923" t="s">
        <v>2130</v>
      </c>
      <c r="Q1923" s="1">
        <f>'pure data'!C1923</f>
        <v>42802.420833333337</v>
      </c>
      <c r="R1923" s="1">
        <f>'pure data'!L1923</f>
        <v>42802.444444444445</v>
      </c>
      <c r="S1923" t="str">
        <f>'pure data'!F1923 &amp; "@soton.ac.uk"</f>
        <v>djw1g12@soton.ac.uk</v>
      </c>
      <c r="T1923">
        <f>'pure data'!B1923</f>
        <v>84097</v>
      </c>
      <c r="U1923" t="str">
        <f>'pure data'!R1923</f>
        <v>2017/3</v>
      </c>
      <c r="V1923" t="str">
        <f>'pure data'!M1923</f>
        <v>K. Crawford</v>
      </c>
    </row>
    <row r="1924" spans="2:22" x14ac:dyDescent="0.2">
      <c r="B1924" t="str">
        <f>'pure data'!A1924</f>
        <v>Printer 17</v>
      </c>
      <c r="C1924">
        <f>'pure data'!G1924</f>
        <v>226599775</v>
      </c>
      <c r="D1924" s="13">
        <f>'pure data'!H1924</f>
        <v>1.4583333333333332E-2</v>
      </c>
      <c r="E1924">
        <f>'pure data'!I1924</f>
        <v>3</v>
      </c>
      <c r="F1924">
        <f>'pure data'!J1924</f>
        <v>1</v>
      </c>
      <c r="G1924" t="str">
        <f>'pure data'!K1924</f>
        <v>N/A</v>
      </c>
      <c r="H1924" t="str">
        <f>'pure data'!M1924</f>
        <v>K. Crawford</v>
      </c>
      <c r="I1924" t="str">
        <f>'pure data'!N1924</f>
        <v>postgraduate</v>
      </c>
      <c r="J1924" t="str">
        <f>'pure data'!O1924</f>
        <v>demo new demonstrator</v>
      </c>
      <c r="K1924">
        <f>'pure data'!P1924</f>
        <v>515665101</v>
      </c>
      <c r="L1924">
        <f>'pure data'!Q1924</f>
        <v>0</v>
      </c>
      <c r="M1924" t="str">
        <f>'pure data'!T1924</f>
        <v>yes</v>
      </c>
      <c r="N1924" t="str">
        <f>'pure data'!D1924</f>
        <v>Use</v>
      </c>
      <c r="O1924" t="str">
        <f>'pure data'!E1924 &amp; " " &amp; 'pure data'!F1924</f>
        <v>C. H. ch1g13</v>
      </c>
      <c r="P1924" t="s">
        <v>2130</v>
      </c>
      <c r="Q1924" s="1">
        <f>'pure data'!C1924</f>
        <v>42802.380555555559</v>
      </c>
      <c r="R1924" s="1">
        <f>'pure data'!L1924</f>
        <v>42802.395138888889</v>
      </c>
      <c r="S1924" t="str">
        <f>'pure data'!F1924 &amp; "@soton.ac.uk"</f>
        <v>ch1g13@soton.ac.uk</v>
      </c>
      <c r="T1924">
        <f>'pure data'!B1924</f>
        <v>84071</v>
      </c>
      <c r="U1924" t="str">
        <f>'pure data'!R1924</f>
        <v>2017/3</v>
      </c>
      <c r="V1924" t="str">
        <f>'pure data'!M1924</f>
        <v>K. Crawford</v>
      </c>
    </row>
    <row r="1925" spans="2:22" x14ac:dyDescent="0.2">
      <c r="B1925" t="str">
        <f>'pure data'!A1925</f>
        <v>Printer 22</v>
      </c>
      <c r="C1925">
        <f>'pure data'!G1925</f>
        <v>426754584</v>
      </c>
      <c r="D1925" s="13">
        <f>'pure data'!H1925</f>
        <v>1.9444444444444445E-2</v>
      </c>
      <c r="E1925">
        <f>'pure data'!I1925</f>
        <v>7.7</v>
      </c>
      <c r="F1925">
        <f>'pure data'!J1925</f>
        <v>1.5</v>
      </c>
      <c r="G1925" t="str">
        <f>'pure data'!K1925</f>
        <v>No</v>
      </c>
      <c r="H1925" t="str">
        <f>'pure data'!M1925</f>
        <v>K. Crawford</v>
      </c>
      <c r="I1925" t="str">
        <f>'pure data'!N1925</f>
        <v>undergraduate</v>
      </c>
      <c r="J1925" t="str">
        <f>'pure data'!O1925</f>
        <v xml:space="preserve">FEEG3003 - IP </v>
      </c>
      <c r="K1925">
        <f>'pure data'!P1925</f>
        <v>510671109</v>
      </c>
      <c r="L1925">
        <f>'pure data'!Q1925</f>
        <v>0</v>
      </c>
      <c r="M1925" t="str">
        <f>'pure data'!T1925</f>
        <v>yes</v>
      </c>
      <c r="N1925" t="str">
        <f>'pure data'!D1925</f>
        <v>Use</v>
      </c>
      <c r="O1925" t="str">
        <f>'pure data'!E1925 &amp; " " &amp; 'pure data'!F1925</f>
        <v>C. E. M. cem1g14</v>
      </c>
      <c r="P1925" t="s">
        <v>2130</v>
      </c>
      <c r="Q1925" s="1">
        <f>'pure data'!C1925</f>
        <v>42802.394444444442</v>
      </c>
      <c r="R1925" s="1">
        <f>'pure data'!L1925</f>
        <v>42802.413888888885</v>
      </c>
      <c r="S1925" t="str">
        <f>'pure data'!F1925 &amp; "@soton.ac.uk"</f>
        <v>cem1g14@soton.ac.uk</v>
      </c>
      <c r="T1925">
        <f>'pure data'!B1925</f>
        <v>84047</v>
      </c>
      <c r="U1925" t="str">
        <f>'pure data'!R1925</f>
        <v>2017/3</v>
      </c>
      <c r="V1925" t="str">
        <f>'pure data'!M1925</f>
        <v>K. Crawford</v>
      </c>
    </row>
    <row r="1926" spans="2:22" x14ac:dyDescent="0.2">
      <c r="B1926" t="str">
        <f>'pure data'!A1926</f>
        <v>Printer 22</v>
      </c>
      <c r="C1926">
        <f>'pure data'!G1926</f>
        <v>426754584</v>
      </c>
      <c r="D1926" s="13">
        <f>'pure data'!H1926</f>
        <v>1.9444444444444445E-2</v>
      </c>
      <c r="E1926">
        <f>'pure data'!I1926</f>
        <v>7.7</v>
      </c>
      <c r="F1926">
        <f>'pure data'!J1926</f>
        <v>1.5</v>
      </c>
      <c r="G1926" t="str">
        <f>'pure data'!K1926</f>
        <v>No</v>
      </c>
      <c r="H1926" t="str">
        <f>'pure data'!M1926</f>
        <v>K. Crawford</v>
      </c>
      <c r="I1926" t="str">
        <f>'pure data'!N1926</f>
        <v>undergraduate</v>
      </c>
      <c r="J1926" t="str">
        <f>'pure data'!O1926</f>
        <v xml:space="preserve">FEEG3003 - IP </v>
      </c>
      <c r="K1926">
        <f>'pure data'!P1926</f>
        <v>510671109</v>
      </c>
      <c r="L1926">
        <f>'pure data'!Q1926</f>
        <v>0</v>
      </c>
      <c r="M1926" t="str">
        <f>'pure data'!T1926</f>
        <v>yes</v>
      </c>
      <c r="N1926" t="str">
        <f>'pure data'!D1926</f>
        <v>Use</v>
      </c>
      <c r="O1926" t="str">
        <f>'pure data'!E1926 &amp; " " &amp; 'pure data'!F1926</f>
        <v>C. E. M. cem1g14</v>
      </c>
      <c r="P1926" t="s">
        <v>2130</v>
      </c>
      <c r="Q1926" s="1">
        <f>'pure data'!C1926</f>
        <v>42802.413888888885</v>
      </c>
      <c r="R1926" s="1">
        <f>'pure data'!L1926</f>
        <v>42802.433333333327</v>
      </c>
      <c r="S1926" t="str">
        <f>'pure data'!F1926 &amp; "@soton.ac.uk"</f>
        <v>cem1g14@soton.ac.uk</v>
      </c>
      <c r="T1926">
        <f>'pure data'!B1926</f>
        <v>84047</v>
      </c>
      <c r="U1926" t="str">
        <f>'pure data'!R1926</f>
        <v>2017/3</v>
      </c>
      <c r="V1926" t="str">
        <f>'pure data'!M1926</f>
        <v>K. Crawford</v>
      </c>
    </row>
    <row r="1927" spans="2:22" x14ac:dyDescent="0.2">
      <c r="B1927" t="str">
        <f>'pure data'!A1927</f>
        <v>Printer 3</v>
      </c>
      <c r="C1927">
        <f>'pure data'!G1927</f>
        <v>427910954</v>
      </c>
      <c r="D1927" s="13">
        <f>'pure data'!H1927</f>
        <v>3.1944444444444449E-2</v>
      </c>
      <c r="E1927">
        <f>'pure data'!I1927</f>
        <v>2.5</v>
      </c>
      <c r="F1927">
        <f>'pure data'!J1927</f>
        <v>1.5</v>
      </c>
      <c r="G1927" t="str">
        <f>'pure data'!K1927</f>
        <v>No</v>
      </c>
      <c r="H1927" t="str">
        <f>'pure data'!M1927</f>
        <v>S. Zhou</v>
      </c>
      <c r="I1927" t="str">
        <f>'pure data'!N1927</f>
        <v>undergraduate</v>
      </c>
      <c r="J1927" t="str">
        <f>'pure data'!O1927</f>
        <v>FEEG2001 - Quadcopter 8</v>
      </c>
      <c r="K1927">
        <f>'pure data'!P1927</f>
        <v>510671104</v>
      </c>
      <c r="L1927">
        <f>'pure data'!Q1927</f>
        <v>0</v>
      </c>
      <c r="M1927" t="str">
        <f>'pure data'!T1927</f>
        <v>yes</v>
      </c>
      <c r="N1927" t="str">
        <f>'pure data'!D1927</f>
        <v>Use</v>
      </c>
      <c r="O1927" t="str">
        <f>'pure data'!E1927 &amp; " " &amp; 'pure data'!F1927</f>
        <v>J. S. L. jsl1g15</v>
      </c>
      <c r="P1927" t="s">
        <v>2130</v>
      </c>
      <c r="Q1927" s="1">
        <f>'pure data'!C1927</f>
        <v>42802.4375</v>
      </c>
      <c r="R1927" s="1">
        <f>'pure data'!L1927</f>
        <v>42802.469444444447</v>
      </c>
      <c r="S1927" t="str">
        <f>'pure data'!F1927 &amp; "@soton.ac.uk"</f>
        <v>jsl1g15@soton.ac.uk</v>
      </c>
      <c r="T1927">
        <f>'pure data'!B1927</f>
        <v>82953</v>
      </c>
      <c r="U1927" t="str">
        <f>'pure data'!R1927</f>
        <v>2017/3</v>
      </c>
      <c r="V1927" t="str">
        <f>'pure data'!M1927</f>
        <v>S. Zhou</v>
      </c>
    </row>
    <row r="1928" spans="2:22" x14ac:dyDescent="0.2">
      <c r="B1928" t="str">
        <f>'pure data'!A1928</f>
        <v>Printer 22</v>
      </c>
      <c r="C1928">
        <f>'pure data'!G1928</f>
        <v>426754584</v>
      </c>
      <c r="D1928" s="13">
        <f>'pure data'!H1928</f>
        <v>7.7777777777777779E-2</v>
      </c>
      <c r="E1928">
        <f>'pure data'!I1928</f>
        <v>30.8</v>
      </c>
      <c r="F1928">
        <f>'pure data'!J1928</f>
        <v>4.5</v>
      </c>
      <c r="G1928" t="str">
        <f>'pure data'!K1928</f>
        <v>No</v>
      </c>
      <c r="H1928" t="str">
        <f>'pure data'!M1928</f>
        <v>S. Zhou</v>
      </c>
      <c r="I1928" t="str">
        <f>'pure data'!N1928</f>
        <v>undergraduate</v>
      </c>
      <c r="J1928" t="str">
        <f>'pure data'!O1928</f>
        <v xml:space="preserve">FEEG3003 - IP </v>
      </c>
      <c r="K1928">
        <f>'pure data'!P1928</f>
        <v>510671109</v>
      </c>
      <c r="L1928">
        <f>'pure data'!Q1928</f>
        <v>0</v>
      </c>
      <c r="M1928" t="str">
        <f>'pure data'!T1928</f>
        <v>yes</v>
      </c>
      <c r="N1928" t="str">
        <f>'pure data'!D1928</f>
        <v>Use</v>
      </c>
      <c r="O1928" t="str">
        <f>'pure data'!E1928 &amp; " " &amp; 'pure data'!F1928</f>
        <v>C. E. M. cem1g14</v>
      </c>
      <c r="P1928" t="s">
        <v>2130</v>
      </c>
      <c r="Q1928" s="1">
        <f>'pure data'!C1928</f>
        <v>42802.433333333327</v>
      </c>
      <c r="R1928" s="1">
        <f>'pure data'!L1928</f>
        <v>42802.511111111104</v>
      </c>
      <c r="S1928" t="str">
        <f>'pure data'!F1928 &amp; "@soton.ac.uk"</f>
        <v>cem1g14@soton.ac.uk</v>
      </c>
      <c r="T1928">
        <f>'pure data'!B1928</f>
        <v>84047</v>
      </c>
      <c r="U1928" t="str">
        <f>'pure data'!R1928</f>
        <v>2017/3</v>
      </c>
      <c r="V1928" t="str">
        <f>'pure data'!M1928</f>
        <v>S. Zhou</v>
      </c>
    </row>
    <row r="1929" spans="2:22" x14ac:dyDescent="0.2">
      <c r="B1929" t="str">
        <f>'pure data'!A1929</f>
        <v>Printer 1</v>
      </c>
      <c r="C1929">
        <f>'pure data'!G1929</f>
        <v>427908054</v>
      </c>
      <c r="D1929" s="13">
        <f>'pure data'!H1929</f>
        <v>1.2499999999999999E-2</v>
      </c>
      <c r="E1929">
        <f>'pure data'!I1929</f>
        <v>11.2</v>
      </c>
      <c r="F1929">
        <f>'pure data'!J1929</f>
        <v>1.5</v>
      </c>
      <c r="G1929" t="str">
        <f>'pure data'!K1929</f>
        <v>No</v>
      </c>
      <c r="H1929" t="str">
        <f>'pure data'!M1929</f>
        <v>S. Zhou</v>
      </c>
      <c r="I1929" t="str">
        <f>'pure data'!N1929</f>
        <v>undergraduate</v>
      </c>
      <c r="J1929" t="str">
        <f>'pure data'!O1929</f>
        <v>FEEG2001 - Quadcopter 12</v>
      </c>
      <c r="K1929">
        <f>'pure data'!P1929</f>
        <v>510671104</v>
      </c>
      <c r="L1929">
        <f>'pure data'!Q1929</f>
        <v>0</v>
      </c>
      <c r="M1929" t="str">
        <f>'pure data'!T1929</f>
        <v>yes</v>
      </c>
      <c r="N1929" t="str">
        <f>'pure data'!D1929</f>
        <v>Use</v>
      </c>
      <c r="O1929" t="str">
        <f>'pure data'!E1929 &amp; " " &amp; 'pure data'!F1929</f>
        <v>M. T. mt13g15</v>
      </c>
      <c r="P1929" t="s">
        <v>2130</v>
      </c>
      <c r="Q1929" s="1">
        <f>'pure data'!C1929</f>
        <v>42802.466666666667</v>
      </c>
      <c r="R1929" s="1">
        <f>'pure data'!L1929</f>
        <v>42802.479166666664</v>
      </c>
      <c r="S1929" t="str">
        <f>'pure data'!F1929 &amp; "@soton.ac.uk"</f>
        <v>mt13g15@soton.ac.uk</v>
      </c>
      <c r="T1929">
        <f>'pure data'!B1929</f>
        <v>63514</v>
      </c>
      <c r="U1929" t="str">
        <f>'pure data'!R1929</f>
        <v>2017/3</v>
      </c>
      <c r="V1929" t="str">
        <f>'pure data'!M1929</f>
        <v>S. Zhou</v>
      </c>
    </row>
    <row r="1930" spans="2:22" x14ac:dyDescent="0.2">
      <c r="B1930" t="str">
        <f>'pure data'!A1930</f>
        <v>Printer 3</v>
      </c>
      <c r="C1930">
        <f>'pure data'!G1930</f>
        <v>427858715</v>
      </c>
      <c r="D1930" s="13">
        <f>'pure data'!H1930</f>
        <v>3.4027777777777775E-2</v>
      </c>
      <c r="E1930">
        <f>'pure data'!I1930</f>
        <v>6.3</v>
      </c>
      <c r="F1930">
        <f>'pure data'!J1930</f>
        <v>2</v>
      </c>
      <c r="G1930" t="str">
        <f>'pure data'!K1930</f>
        <v>No</v>
      </c>
      <c r="H1930" t="str">
        <f>'pure data'!M1930</f>
        <v>S. Zhou</v>
      </c>
      <c r="I1930" t="str">
        <f>'pure data'!N1930</f>
        <v>undergraduate</v>
      </c>
      <c r="J1930" t="str">
        <f>'pure data'!O1930</f>
        <v>FEEG2001 - Quadcopter 8</v>
      </c>
      <c r="K1930">
        <f>'pure data'!P1930</f>
        <v>510671104</v>
      </c>
      <c r="L1930">
        <f>'pure data'!Q1930</f>
        <v>0</v>
      </c>
      <c r="M1930" t="str">
        <f>'pure data'!T1930</f>
        <v>yes</v>
      </c>
      <c r="N1930" t="str">
        <f>'pure data'!D1930</f>
        <v>Use</v>
      </c>
      <c r="O1930" t="str">
        <f>'pure data'!E1930 &amp; " " &amp; 'pure data'!F1930</f>
        <v>R. C. P. V. rcpv1g15</v>
      </c>
      <c r="P1930" t="s">
        <v>2130</v>
      </c>
      <c r="Q1930" s="1">
        <f>'pure data'!C1930</f>
        <v>42802.469444444447</v>
      </c>
      <c r="R1930" s="1">
        <f>'pure data'!L1930</f>
        <v>42802.503472222226</v>
      </c>
      <c r="S1930" t="str">
        <f>'pure data'!F1930 &amp; "@soton.ac.uk"</f>
        <v>rcpv1g15@soton.ac.uk</v>
      </c>
      <c r="T1930">
        <f>'pure data'!B1930</f>
        <v>82953</v>
      </c>
      <c r="U1930" t="str">
        <f>'pure data'!R1930</f>
        <v>2017/3</v>
      </c>
      <c r="V1930" t="str">
        <f>'pure data'!M1930</f>
        <v>S. Zhou</v>
      </c>
    </row>
    <row r="1931" spans="2:22" x14ac:dyDescent="0.2">
      <c r="B1931" t="str">
        <f>'pure data'!A1931</f>
        <v>Printer 18</v>
      </c>
      <c r="C1931">
        <f>'pure data'!G1931</f>
        <v>228217497</v>
      </c>
      <c r="D1931" s="13">
        <f>'pure data'!H1931</f>
        <v>6.9444444444444441E-3</v>
      </c>
      <c r="E1931">
        <f>'pure data'!I1931</f>
        <v>1.3</v>
      </c>
      <c r="F1931">
        <f>'pure data'!J1931</f>
        <v>0.5</v>
      </c>
      <c r="G1931" t="str">
        <f>'pure data'!K1931</f>
        <v>N/A</v>
      </c>
      <c r="H1931" t="str">
        <f>'pure data'!M1931</f>
        <v>S. Zhou</v>
      </c>
      <c r="I1931" t="str">
        <f>'pure data'!N1931</f>
        <v>postgraduate</v>
      </c>
      <c r="J1931" t="str">
        <f>'pure data'!O1931</f>
        <v>3d training</v>
      </c>
      <c r="K1931">
        <f>'pure data'!P1931</f>
        <v>515665101</v>
      </c>
      <c r="L1931">
        <f>'pure data'!Q1931</f>
        <v>0</v>
      </c>
      <c r="M1931" t="str">
        <f>'pure data'!T1931</f>
        <v>yes</v>
      </c>
      <c r="N1931" t="str">
        <f>'pure data'!D1931</f>
        <v>Use</v>
      </c>
      <c r="O1931" t="str">
        <f>'pure data'!E1931 &amp; " " &amp; 'pure data'!F1931</f>
        <v>H. A. R. har1g15</v>
      </c>
      <c r="P1931" t="s">
        <v>2130</v>
      </c>
      <c r="Q1931" s="1">
        <f>'pure data'!C1931</f>
        <v>42802.375</v>
      </c>
      <c r="R1931" s="1">
        <f>'pure data'!L1931</f>
        <v>42802.381944444445</v>
      </c>
      <c r="S1931" t="str">
        <f>'pure data'!F1931 &amp; "@soton.ac.uk"</f>
        <v>har1g15@soton.ac.uk</v>
      </c>
      <c r="T1931">
        <f>'pure data'!B1931</f>
        <v>84788</v>
      </c>
      <c r="U1931" t="str">
        <f>'pure data'!R1931</f>
        <v>2017/3</v>
      </c>
      <c r="V1931" t="str">
        <f>'pure data'!M1931</f>
        <v>S. Zhou</v>
      </c>
    </row>
    <row r="1932" spans="2:22" x14ac:dyDescent="0.2">
      <c r="B1932" t="str">
        <f>'pure data'!A1932</f>
        <v>Printer 19</v>
      </c>
      <c r="C1932">
        <f>'pure data'!G1932</f>
        <v>426909391</v>
      </c>
      <c r="D1932" s="13">
        <f>'pure data'!H1932</f>
        <v>9.0277777777777776E-2</v>
      </c>
      <c r="E1932">
        <f>'pure data'!I1932</f>
        <v>22.1</v>
      </c>
      <c r="F1932">
        <f>'pure data'!J1932</f>
        <v>4.5</v>
      </c>
      <c r="G1932" t="str">
        <f>'pure data'!K1932</f>
        <v>No</v>
      </c>
      <c r="H1932" t="str">
        <f>'pure data'!M1932</f>
        <v>S. Zhou</v>
      </c>
      <c r="I1932" t="str">
        <f>'pure data'!N1932</f>
        <v>undergraduate</v>
      </c>
      <c r="J1932" t="str">
        <f>'pure data'!O1932</f>
        <v xml:space="preserve">FEEG2001 - Responsive System </v>
      </c>
      <c r="K1932">
        <f>'pure data'!P1932</f>
        <v>510671108</v>
      </c>
      <c r="L1932">
        <f>'pure data'!Q1932</f>
        <v>0</v>
      </c>
      <c r="M1932" t="str">
        <f>'pure data'!T1932</f>
        <v>yes</v>
      </c>
      <c r="N1932" t="str">
        <f>'pure data'!D1932</f>
        <v>Use</v>
      </c>
      <c r="O1932" t="str">
        <f>'pure data'!E1932 &amp; " " &amp; 'pure data'!F1932</f>
        <v>M. C. mc24g14</v>
      </c>
      <c r="P1932" t="s">
        <v>2130</v>
      </c>
      <c r="Q1932" s="1">
        <f>'pure data'!C1932</f>
        <v>42802.442361111112</v>
      </c>
      <c r="R1932" s="1">
        <f>'pure data'!L1932</f>
        <v>42802.532638888893</v>
      </c>
      <c r="S1932" t="str">
        <f>'pure data'!F1932 &amp; "@soton.ac.uk"</f>
        <v>mc24g14@soton.ac.uk</v>
      </c>
      <c r="T1932">
        <f>'pure data'!B1932</f>
        <v>83971</v>
      </c>
      <c r="U1932" t="str">
        <f>'pure data'!R1932</f>
        <v>2017/3</v>
      </c>
      <c r="V1932" t="str">
        <f>'pure data'!M1932</f>
        <v>S. Zhou</v>
      </c>
    </row>
    <row r="1933" spans="2:22" x14ac:dyDescent="0.2">
      <c r="B1933" t="str">
        <f>'pure data'!A1933</f>
        <v>Printer 18</v>
      </c>
      <c r="C1933">
        <f>'pure data'!G1933</f>
        <v>229123119</v>
      </c>
      <c r="D1933" s="13">
        <f>'pure data'!H1933</f>
        <v>6.9444444444444441E-3</v>
      </c>
      <c r="E1933">
        <f>'pure data'!I1933</f>
        <v>0.6</v>
      </c>
      <c r="F1933">
        <f>'pure data'!J1933</f>
        <v>0.5</v>
      </c>
      <c r="G1933" t="str">
        <f>'pure data'!K1933</f>
        <v>N/A</v>
      </c>
      <c r="H1933" t="str">
        <f>'pure data'!M1933</f>
        <v>S. Zhou</v>
      </c>
      <c r="I1933" t="str">
        <f>'pure data'!N1933</f>
        <v>postgraduate</v>
      </c>
      <c r="J1933" t="str">
        <f>'pure data'!O1933</f>
        <v>3d training</v>
      </c>
      <c r="K1933">
        <f>'pure data'!P1933</f>
        <v>515665101</v>
      </c>
      <c r="L1933">
        <f>'pure data'!Q1933</f>
        <v>0</v>
      </c>
      <c r="M1933" t="str">
        <f>'pure data'!T1933</f>
        <v>yes</v>
      </c>
      <c r="N1933" t="str">
        <f>'pure data'!D1933</f>
        <v>Use</v>
      </c>
      <c r="O1933" t="str">
        <f>'pure data'!E1933 &amp; " " &amp; 'pure data'!F1933</f>
        <v>C. R. cr1v16</v>
      </c>
      <c r="P1933" t="s">
        <v>2130</v>
      </c>
      <c r="Q1933" s="1">
        <f>'pure data'!C1933</f>
        <v>42802.381944444445</v>
      </c>
      <c r="R1933" s="1">
        <f>'pure data'!L1933</f>
        <v>42802.388888888891</v>
      </c>
      <c r="S1933" t="str">
        <f>'pure data'!F1933 &amp; "@soton.ac.uk"</f>
        <v>cr1v16@soton.ac.uk</v>
      </c>
      <c r="T1933">
        <f>'pure data'!B1933</f>
        <v>84788</v>
      </c>
      <c r="U1933" t="str">
        <f>'pure data'!R1933</f>
        <v>2017/3</v>
      </c>
      <c r="V1933" t="str">
        <f>'pure data'!M1933</f>
        <v>S. Zhou</v>
      </c>
    </row>
    <row r="1934" spans="2:22" x14ac:dyDescent="0.2">
      <c r="B1934" t="str">
        <f>'pure data'!A1934</f>
        <v>Printer 4</v>
      </c>
      <c r="C1934">
        <f>'pure data'!G1934</f>
        <v>427858715</v>
      </c>
      <c r="D1934" s="13">
        <f>'pure data'!H1934</f>
        <v>4.027777777777778E-2</v>
      </c>
      <c r="E1934">
        <f>'pure data'!I1934</f>
        <v>18.100000000000001</v>
      </c>
      <c r="F1934">
        <f>'pure data'!J1934</f>
        <v>2.5</v>
      </c>
      <c r="G1934" t="str">
        <f>'pure data'!K1934</f>
        <v>No</v>
      </c>
      <c r="H1934" t="str">
        <f>'pure data'!M1934</f>
        <v>S. Zhou</v>
      </c>
      <c r="I1934" t="str">
        <f>'pure data'!N1934</f>
        <v>undergraduate</v>
      </c>
      <c r="J1934" t="str">
        <f>'pure data'!O1934</f>
        <v>FEEG2001 - Quadcopter 8</v>
      </c>
      <c r="K1934">
        <f>'pure data'!P1934</f>
        <v>510671104</v>
      </c>
      <c r="L1934">
        <f>'pure data'!Q1934</f>
        <v>0</v>
      </c>
      <c r="M1934" t="str">
        <f>'pure data'!T1934</f>
        <v>yes</v>
      </c>
      <c r="N1934" t="str">
        <f>'pure data'!D1934</f>
        <v>Use</v>
      </c>
      <c r="O1934" t="str">
        <f>'pure data'!E1934 &amp; " " &amp; 'pure data'!F1934</f>
        <v>R. C. P. V. rcpv1g15</v>
      </c>
      <c r="P1934" t="s">
        <v>2130</v>
      </c>
      <c r="Q1934" s="1">
        <f>'pure data'!C1934</f>
        <v>42802.416666666664</v>
      </c>
      <c r="R1934" s="1">
        <f>'pure data'!L1934</f>
        <v>42802.456944444442</v>
      </c>
      <c r="S1934" t="str">
        <f>'pure data'!F1934 &amp; "@soton.ac.uk"</f>
        <v>rcpv1g15@soton.ac.uk</v>
      </c>
      <c r="T1934">
        <f>'pure data'!B1934</f>
        <v>83908</v>
      </c>
      <c r="U1934" t="str">
        <f>'pure data'!R1934</f>
        <v>2017/3</v>
      </c>
      <c r="V1934" t="str">
        <f>'pure data'!M1934</f>
        <v>S. Zhou</v>
      </c>
    </row>
    <row r="1935" spans="2:22" x14ac:dyDescent="0.2">
      <c r="B1935" t="str">
        <f>'pure data'!A1935</f>
        <v>Printer 20</v>
      </c>
      <c r="C1935">
        <f>'pure data'!G1935</f>
        <v>427178048</v>
      </c>
      <c r="D1935" s="13">
        <f>'pure data'!H1935</f>
        <v>4.1666666666666664E-2</v>
      </c>
      <c r="E1935">
        <f>'pure data'!I1935</f>
        <v>15</v>
      </c>
      <c r="F1935">
        <f>'pure data'!J1935</f>
        <v>2.5</v>
      </c>
      <c r="G1935" t="str">
        <f>'pure data'!K1935</f>
        <v>No</v>
      </c>
      <c r="H1935" t="str">
        <f>'pure data'!M1935</f>
        <v>S. Zhou</v>
      </c>
      <c r="I1935" t="str">
        <f>'pure data'!N1935</f>
        <v>undergraduate</v>
      </c>
      <c r="J1935" t="str">
        <f>'pure data'!O1935</f>
        <v>FEEG2001 - Quadcopter 7</v>
      </c>
      <c r="K1935">
        <f>'pure data'!P1935</f>
        <v>510671104</v>
      </c>
      <c r="L1935">
        <f>'pure data'!Q1935</f>
        <v>0</v>
      </c>
      <c r="M1935" t="str">
        <f>'pure data'!T1935</f>
        <v>yes</v>
      </c>
      <c r="N1935" t="str">
        <f>'pure data'!D1935</f>
        <v>Use</v>
      </c>
      <c r="O1935" t="str">
        <f>'pure data'!E1935 &amp; " " &amp; 'pure data'!F1935</f>
        <v>M. S. F. msf1g14</v>
      </c>
      <c r="P1935" t="s">
        <v>2130</v>
      </c>
      <c r="Q1935" s="1">
        <f>'pure data'!C1935</f>
        <v>42809.375</v>
      </c>
      <c r="R1935" s="1">
        <f>'pure data'!L1935</f>
        <v>42809.416666666664</v>
      </c>
      <c r="S1935" t="str">
        <f>'pure data'!F1935 &amp; "@soton.ac.uk"</f>
        <v>msf1g14@soton.ac.uk</v>
      </c>
      <c r="T1935">
        <f>'pure data'!B1935</f>
        <v>84097</v>
      </c>
      <c r="U1935" t="str">
        <f>'pure data'!R1935</f>
        <v>2017/3</v>
      </c>
      <c r="V1935" t="str">
        <f>'pure data'!M1935</f>
        <v>S. Zhou</v>
      </c>
    </row>
    <row r="1936" spans="2:22" x14ac:dyDescent="0.2">
      <c r="B1936" t="str">
        <f>'pure data'!A1936</f>
        <v>Printer 1</v>
      </c>
      <c r="C1936">
        <f>'pure data'!G1936</f>
        <v>427845893</v>
      </c>
      <c r="D1936" s="13">
        <f>'pure data'!H1936</f>
        <v>1.8749999999999999E-2</v>
      </c>
      <c r="E1936">
        <f>'pure data'!I1936</f>
        <v>3.7</v>
      </c>
      <c r="F1936">
        <f>'pure data'!J1936</f>
        <v>1</v>
      </c>
      <c r="G1936" t="str">
        <f>'pure data'!K1936</f>
        <v>No</v>
      </c>
      <c r="H1936" t="str">
        <f>'pure data'!M1936</f>
        <v>S. Zhou</v>
      </c>
      <c r="I1936" t="str">
        <f>'pure data'!N1936</f>
        <v>undergraduate</v>
      </c>
      <c r="J1936" t="str">
        <f>'pure data'!O1936</f>
        <v>FEEG2001 - UAV 1</v>
      </c>
      <c r="K1936">
        <f>'pure data'!P1936</f>
        <v>510671104</v>
      </c>
      <c r="L1936">
        <f>'pure data'!Q1936</f>
        <v>0</v>
      </c>
      <c r="M1936" t="str">
        <f>'pure data'!T1936</f>
        <v>yes</v>
      </c>
      <c r="N1936" t="str">
        <f>'pure data'!D1936</f>
        <v>Use</v>
      </c>
      <c r="O1936" t="str">
        <f>'pure data'!E1936 &amp; " " &amp; 'pure data'!F1936</f>
        <v>C. P. P. S. cpps1g15</v>
      </c>
      <c r="P1936" t="s">
        <v>2130</v>
      </c>
      <c r="Q1936" s="1">
        <f>'pure data'!C1936</f>
        <v>42809.375</v>
      </c>
      <c r="R1936" s="1">
        <f>'pure data'!L1936</f>
        <v>42809.393750000003</v>
      </c>
      <c r="S1936" t="str">
        <f>'pure data'!F1936 &amp; "@soton.ac.uk"</f>
        <v>cpps1g15@soton.ac.uk</v>
      </c>
      <c r="T1936">
        <f>'pure data'!B1936</f>
        <v>63514</v>
      </c>
      <c r="U1936" t="str">
        <f>'pure data'!R1936</f>
        <v>2017/3</v>
      </c>
      <c r="V1936" t="str">
        <f>'pure data'!M1936</f>
        <v>S. Zhou</v>
      </c>
    </row>
    <row r="1937" spans="2:22" x14ac:dyDescent="0.2">
      <c r="B1937" t="str">
        <f>'pure data'!A1937</f>
        <v>Printer 4</v>
      </c>
      <c r="C1937">
        <f>'pure data'!G1937</f>
        <v>427574741</v>
      </c>
      <c r="D1937" s="13">
        <f>'pure data'!H1937</f>
        <v>3.4027777777777775E-2</v>
      </c>
      <c r="E1937">
        <f>'pure data'!I1937</f>
        <v>10.3</v>
      </c>
      <c r="F1937">
        <f>'pure data'!J1937</f>
        <v>2</v>
      </c>
      <c r="G1937" t="str">
        <f>'pure data'!K1937</f>
        <v>No</v>
      </c>
      <c r="H1937" t="str">
        <f>'pure data'!M1937</f>
        <v>S. Zhou</v>
      </c>
      <c r="I1937" t="str">
        <f>'pure data'!N1937</f>
        <v>undergraduate</v>
      </c>
      <c r="J1937" t="str">
        <f>'pure data'!O1937</f>
        <v>FEEG2001 - Quadcopter 10</v>
      </c>
      <c r="K1937">
        <f>'pure data'!P1937</f>
        <v>510671108</v>
      </c>
      <c r="L1937">
        <f>'pure data'!Q1937</f>
        <v>0</v>
      </c>
      <c r="M1937" t="str">
        <f>'pure data'!T1937</f>
        <v>yes</v>
      </c>
      <c r="N1937" t="str">
        <f>'pure data'!D1937</f>
        <v>Use</v>
      </c>
      <c r="O1937" t="str">
        <f>'pure data'!E1937 &amp; " " &amp; 'pure data'!F1937</f>
        <v>T. S. M. tsm2g15</v>
      </c>
      <c r="P1937" t="s">
        <v>2130</v>
      </c>
      <c r="Q1937" s="1">
        <f>'pure data'!C1937</f>
        <v>42809.375</v>
      </c>
      <c r="R1937" s="1">
        <f>'pure data'!L1937</f>
        <v>42809.40902777778</v>
      </c>
      <c r="S1937" t="str">
        <f>'pure data'!F1937 &amp; "@soton.ac.uk"</f>
        <v>tsm2g15@soton.ac.uk</v>
      </c>
      <c r="T1937">
        <f>'pure data'!B1937</f>
        <v>83908</v>
      </c>
      <c r="U1937" t="str">
        <f>'pure data'!R1937</f>
        <v>2017/3</v>
      </c>
      <c r="V1937" t="str">
        <f>'pure data'!M1937</f>
        <v>S. Zhou</v>
      </c>
    </row>
    <row r="1938" spans="2:22" x14ac:dyDescent="0.2">
      <c r="B1938" t="str">
        <f>'pure data'!A1938</f>
        <v>Printer 19</v>
      </c>
      <c r="C1938">
        <f>'pure data'!G1938</f>
        <v>427737713</v>
      </c>
      <c r="D1938" s="13">
        <f>'pure data'!H1938</f>
        <v>0.1388888888888889</v>
      </c>
      <c r="E1938">
        <f>'pure data'!I1938</f>
        <v>44.1</v>
      </c>
      <c r="F1938">
        <f>'pure data'!J1938</f>
        <v>7.5</v>
      </c>
      <c r="G1938" t="str">
        <f>'pure data'!K1938</f>
        <v>No</v>
      </c>
      <c r="H1938" t="str">
        <f>'pure data'!M1938</f>
        <v>S. Zhou</v>
      </c>
      <c r="I1938" t="str">
        <f>'pure data'!N1938</f>
        <v>undergraduate</v>
      </c>
      <c r="J1938" t="str">
        <f>'pure data'!O1938</f>
        <v xml:space="preserve">FEEG2001 - Eurobot </v>
      </c>
      <c r="K1938">
        <f>'pure data'!P1938</f>
        <v>510671108</v>
      </c>
      <c r="L1938">
        <f>'pure data'!Q1938</f>
        <v>0</v>
      </c>
      <c r="M1938" t="str">
        <f>'pure data'!T1938</f>
        <v>yes</v>
      </c>
      <c r="N1938" t="str">
        <f>'pure data'!D1938</f>
        <v>Use</v>
      </c>
      <c r="O1938" t="str">
        <f>'pure data'!E1938 &amp; " " &amp; 'pure data'!F1938</f>
        <v>Z. P. zp1g15</v>
      </c>
      <c r="P1938" t="s">
        <v>2130</v>
      </c>
      <c r="Q1938" s="1">
        <f>'pure data'!C1938</f>
        <v>42809.375</v>
      </c>
      <c r="R1938" s="1">
        <f>'pure data'!L1938</f>
        <v>42809.513888888891</v>
      </c>
      <c r="S1938" t="str">
        <f>'pure data'!F1938 &amp; "@soton.ac.uk"</f>
        <v>zp1g15@soton.ac.uk</v>
      </c>
      <c r="T1938">
        <f>'pure data'!B1938</f>
        <v>83971</v>
      </c>
      <c r="U1938" t="str">
        <f>'pure data'!R1938</f>
        <v>2017/3</v>
      </c>
      <c r="V1938" t="str">
        <f>'pure data'!M1938</f>
        <v>S. Zhou</v>
      </c>
    </row>
    <row r="1939" spans="2:22" x14ac:dyDescent="0.2">
      <c r="B1939" t="str">
        <f>'pure data'!A1939</f>
        <v>Printer 1</v>
      </c>
      <c r="C1939">
        <f>'pure data'!G1939</f>
        <v>427737772</v>
      </c>
      <c r="D1939" s="13">
        <f>'pure data'!H1939</f>
        <v>7.4305555555555555E-2</v>
      </c>
      <c r="E1939">
        <f>'pure data'!I1939</f>
        <v>16</v>
      </c>
      <c r="F1939">
        <f>'pure data'!J1939</f>
        <v>3.5</v>
      </c>
      <c r="G1939" t="str">
        <f>'pure data'!K1939</f>
        <v>No</v>
      </c>
      <c r="H1939" t="str">
        <f>'pure data'!M1939</f>
        <v>S. Zhou</v>
      </c>
      <c r="I1939" t="str">
        <f>'pure data'!N1939</f>
        <v>undergraduate</v>
      </c>
      <c r="J1939" t="str">
        <f>'pure data'!O1939</f>
        <v>FEEG2001 - UAV 1</v>
      </c>
      <c r="K1939">
        <f>'pure data'!P1939</f>
        <v>510671104</v>
      </c>
      <c r="L1939">
        <f>'pure data'!Q1939</f>
        <v>0</v>
      </c>
      <c r="M1939" t="str">
        <f>'pure data'!T1939</f>
        <v>yes</v>
      </c>
      <c r="N1939" t="str">
        <f>'pure data'!D1939</f>
        <v>Use</v>
      </c>
      <c r="O1939" t="str">
        <f>'pure data'!E1939 &amp; " " &amp; 'pure data'!F1939</f>
        <v>E. C. D. ecd1g15</v>
      </c>
      <c r="P1939" t="s">
        <v>2130</v>
      </c>
      <c r="Q1939" s="1">
        <f>'pure data'!C1939</f>
        <v>42809.393750000003</v>
      </c>
      <c r="R1939" s="1">
        <f>'pure data'!L1939</f>
        <v>42809.468055555561</v>
      </c>
      <c r="S1939" t="str">
        <f>'pure data'!F1939 &amp; "@soton.ac.uk"</f>
        <v>ecd1g15@soton.ac.uk</v>
      </c>
      <c r="T1939">
        <f>'pure data'!B1939</f>
        <v>63514</v>
      </c>
      <c r="U1939" t="str">
        <f>'pure data'!R1939</f>
        <v>2017/3</v>
      </c>
      <c r="V1939" t="str">
        <f>'pure data'!M1939</f>
        <v>S. Zhou</v>
      </c>
    </row>
    <row r="1940" spans="2:22" x14ac:dyDescent="0.2">
      <c r="B1940" t="str">
        <f>'pure data'!A1940</f>
        <v>Printer 22</v>
      </c>
      <c r="C1940">
        <f>'pure data'!G1940</f>
        <v>426955679</v>
      </c>
      <c r="D1940" s="13">
        <f>'pure data'!H1940</f>
        <v>0.10347222222222223</v>
      </c>
      <c r="E1940">
        <f>'pure data'!I1940</f>
        <v>29</v>
      </c>
      <c r="F1940">
        <f>'pure data'!J1940</f>
        <v>5.5</v>
      </c>
      <c r="G1940" t="str">
        <f>'pure data'!K1940</f>
        <v>No</v>
      </c>
      <c r="H1940" t="str">
        <f>'pure data'!M1940</f>
        <v>S. Zhou</v>
      </c>
      <c r="I1940" t="str">
        <f>'pure data'!N1940</f>
        <v>undergraduate</v>
      </c>
      <c r="J1940" t="str">
        <f>'pure data'!O1940</f>
        <v xml:space="preserve">FEEG3003 - IP </v>
      </c>
      <c r="K1940">
        <f>'pure data'!P1940</f>
        <v>510671108</v>
      </c>
      <c r="L1940">
        <f>'pure data'!Q1940</f>
        <v>0</v>
      </c>
      <c r="M1940" t="str">
        <f>'pure data'!T1940</f>
        <v>yes</v>
      </c>
      <c r="N1940" t="str">
        <f>'pure data'!D1940</f>
        <v>Use</v>
      </c>
      <c r="O1940" t="str">
        <f>'pure data'!E1940 &amp; " " &amp; 'pure data'!F1940</f>
        <v>J. P. jp13g14</v>
      </c>
      <c r="P1940" t="s">
        <v>2130</v>
      </c>
      <c r="Q1940" s="1">
        <f>'pure data'!C1940</f>
        <v>42809.375</v>
      </c>
      <c r="R1940" s="1">
        <f>'pure data'!L1940</f>
        <v>42809.478472222225</v>
      </c>
      <c r="S1940" t="str">
        <f>'pure data'!F1940 &amp; "@soton.ac.uk"</f>
        <v>jp13g14@soton.ac.uk</v>
      </c>
      <c r="T1940">
        <f>'pure data'!B1940</f>
        <v>84047</v>
      </c>
      <c r="U1940" t="str">
        <f>'pure data'!R1940</f>
        <v>2017/3</v>
      </c>
      <c r="V1940" t="str">
        <f>'pure data'!M1940</f>
        <v>S. Zhou</v>
      </c>
    </row>
    <row r="1941" spans="2:22" x14ac:dyDescent="0.2">
      <c r="B1941" t="str">
        <f>'pure data'!A1941</f>
        <v>Printer 11</v>
      </c>
      <c r="C1941">
        <f>'pure data'!G1941</f>
        <v>427614468</v>
      </c>
      <c r="D1941" s="13">
        <f>'pure data'!H1941</f>
        <v>0.15833333333333333</v>
      </c>
      <c r="E1941">
        <f>'pure data'!I1941</f>
        <v>30.5</v>
      </c>
      <c r="F1941">
        <f>'pure data'!J1941</f>
        <v>7.5</v>
      </c>
      <c r="G1941" t="str">
        <f>'pure data'!K1941</f>
        <v>No</v>
      </c>
      <c r="H1941" t="str">
        <f>'pure data'!M1941</f>
        <v>S. Zhou</v>
      </c>
      <c r="I1941" t="str">
        <f>'pure data'!N1941</f>
        <v>undergraduate</v>
      </c>
      <c r="J1941" t="str">
        <f>'pure data'!O1941</f>
        <v>FEEG2001 - Quadcopter 4</v>
      </c>
      <c r="K1941">
        <f>'pure data'!P1941</f>
        <v>510671104</v>
      </c>
      <c r="L1941">
        <f>'pure data'!Q1941</f>
        <v>0</v>
      </c>
      <c r="M1941" t="str">
        <f>'pure data'!T1941</f>
        <v>yes</v>
      </c>
      <c r="N1941" t="str">
        <f>'pure data'!D1941</f>
        <v>Use</v>
      </c>
      <c r="O1941" t="str">
        <f>'pure data'!E1941 &amp; " " &amp; 'pure data'!F1941</f>
        <v>G. R. J. C. grjc1g15</v>
      </c>
      <c r="P1941" t="s">
        <v>2130</v>
      </c>
      <c r="Q1941" s="1">
        <f>'pure data'!C1941</f>
        <v>42809.375</v>
      </c>
      <c r="R1941" s="1">
        <f>'pure data'!L1941</f>
        <v>42809.533333333333</v>
      </c>
      <c r="S1941" t="str">
        <f>'pure data'!F1941 &amp; "@soton.ac.uk"</f>
        <v>grjc1g15@soton.ac.uk</v>
      </c>
      <c r="T1941">
        <f>'pure data'!B1941</f>
        <v>80215</v>
      </c>
      <c r="U1941" t="str">
        <f>'pure data'!R1941</f>
        <v>2017/3</v>
      </c>
      <c r="V1941" t="str">
        <f>'pure data'!M1941</f>
        <v>S. Zhou</v>
      </c>
    </row>
    <row r="1942" spans="2:22" x14ac:dyDescent="0.2">
      <c r="B1942" t="str">
        <f>'pure data'!A1942</f>
        <v>Printer 17</v>
      </c>
      <c r="C1942">
        <f>'pure data'!G1942</f>
        <v>426727889</v>
      </c>
      <c r="D1942" s="13">
        <f>'pure data'!H1942</f>
        <v>0.14166666666666666</v>
      </c>
      <c r="E1942">
        <f>'pure data'!I1942</f>
        <v>30.2</v>
      </c>
      <c r="F1942">
        <f>'pure data'!J1942</f>
        <v>7</v>
      </c>
      <c r="G1942" t="str">
        <f>'pure data'!K1942</f>
        <v>No</v>
      </c>
      <c r="H1942" t="str">
        <f>'pure data'!M1942</f>
        <v>S. Zhou</v>
      </c>
      <c r="I1942" t="str">
        <f>'pure data'!N1942</f>
        <v>undergraduate</v>
      </c>
      <c r="J1942" t="str">
        <f>'pure data'!O1942</f>
        <v xml:space="preserve">FEEG3003 - IP </v>
      </c>
      <c r="K1942">
        <f>'pure data'!P1942</f>
        <v>510671108</v>
      </c>
      <c r="L1942">
        <f>'pure data'!Q1942</f>
        <v>0</v>
      </c>
      <c r="M1942" t="str">
        <f>'pure data'!T1942</f>
        <v>yes</v>
      </c>
      <c r="N1942" t="str">
        <f>'pure data'!D1942</f>
        <v>Use</v>
      </c>
      <c r="O1942" t="str">
        <f>'pure data'!E1942 &amp; " " &amp; 'pure data'!F1942</f>
        <v>M. L. ml12g14</v>
      </c>
      <c r="P1942" t="s">
        <v>2130</v>
      </c>
      <c r="Q1942" s="1">
        <f>'pure data'!C1942</f>
        <v>42809.375</v>
      </c>
      <c r="R1942" s="1">
        <f>'pure data'!L1942</f>
        <v>42809.51666666667</v>
      </c>
      <c r="S1942" t="str">
        <f>'pure data'!F1942 &amp; "@soton.ac.uk"</f>
        <v>ml12g14@soton.ac.uk</v>
      </c>
      <c r="T1942">
        <f>'pure data'!B1942</f>
        <v>84071</v>
      </c>
      <c r="U1942" t="str">
        <f>'pure data'!R1942</f>
        <v>2017/3</v>
      </c>
      <c r="V1942" t="str">
        <f>'pure data'!M1942</f>
        <v>S. Zhou</v>
      </c>
    </row>
    <row r="1943" spans="2:22" x14ac:dyDescent="0.2">
      <c r="B1943" t="str">
        <f>'pure data'!A1943</f>
        <v>Printer 4</v>
      </c>
      <c r="C1943">
        <f>'pure data'!G1943</f>
        <v>427574741</v>
      </c>
      <c r="D1943" s="13">
        <f>'pure data'!H1943</f>
        <v>0.10694444444444444</v>
      </c>
      <c r="E1943">
        <f>'pure data'!I1943</f>
        <v>27</v>
      </c>
      <c r="F1943">
        <f>'pure data'!J1943</f>
        <v>5.5</v>
      </c>
      <c r="G1943" t="str">
        <f>'pure data'!K1943</f>
        <v>No</v>
      </c>
      <c r="H1943" t="str">
        <f>'pure data'!M1943</f>
        <v>S. Zhou</v>
      </c>
      <c r="I1943" t="str">
        <f>'pure data'!N1943</f>
        <v>undergraduate</v>
      </c>
      <c r="J1943" t="str">
        <f>'pure data'!O1943</f>
        <v>FEEG2001 - Quadcopter 10</v>
      </c>
      <c r="K1943">
        <f>'pure data'!P1943</f>
        <v>510312110</v>
      </c>
      <c r="L1943">
        <f>'pure data'!Q1943</f>
        <v>0</v>
      </c>
      <c r="M1943" t="str">
        <f>'pure data'!T1943</f>
        <v>yes</v>
      </c>
      <c r="N1943" t="str">
        <f>'pure data'!D1943</f>
        <v>Use</v>
      </c>
      <c r="O1943" t="str">
        <f>'pure data'!E1943 &amp; " " &amp; 'pure data'!F1943</f>
        <v>T. S. M. tsm2g15</v>
      </c>
      <c r="P1943" t="s">
        <v>2130</v>
      </c>
      <c r="Q1943" s="1">
        <f>'pure data'!C1943</f>
        <v>42809.40902777778</v>
      </c>
      <c r="R1943" s="1">
        <f>'pure data'!L1943</f>
        <v>42809.515972222223</v>
      </c>
      <c r="S1943" t="str">
        <f>'pure data'!F1943 &amp; "@soton.ac.uk"</f>
        <v>tsm2g15@soton.ac.uk</v>
      </c>
      <c r="T1943">
        <f>'pure data'!B1943</f>
        <v>83908</v>
      </c>
      <c r="U1943" t="str">
        <f>'pure data'!R1943</f>
        <v>2017/3</v>
      </c>
      <c r="V1943" t="str">
        <f>'pure data'!M1943</f>
        <v>S. Zhou</v>
      </c>
    </row>
    <row r="1944" spans="2:22" x14ac:dyDescent="0.2">
      <c r="B1944" t="str">
        <f>'pure data'!A1944</f>
        <v>Printer 9</v>
      </c>
      <c r="C1944">
        <f>'pure data'!G1944</f>
        <v>427757773</v>
      </c>
      <c r="D1944" s="13">
        <f>'pure data'!H1944</f>
        <v>2.7777777777777776E-2</v>
      </c>
      <c r="E1944">
        <f>'pure data'!I1944</f>
        <v>9.6999999999999993</v>
      </c>
      <c r="F1944">
        <f>'pure data'!J1944</f>
        <v>1.5</v>
      </c>
      <c r="G1944" t="str">
        <f>'pure data'!K1944</f>
        <v>No</v>
      </c>
      <c r="H1944" t="str">
        <f>'pure data'!M1944</f>
        <v>S. Zhou</v>
      </c>
      <c r="I1944" t="str">
        <f>'pure data'!N1944</f>
        <v>undergraduate</v>
      </c>
      <c r="J1944" t="str">
        <f>'pure data'!O1944</f>
        <v xml:space="preserve">FEEG2001 - Responsive System </v>
      </c>
      <c r="K1944">
        <f>'pure data'!P1944</f>
        <v>510312110</v>
      </c>
      <c r="L1944">
        <f>'pure data'!Q1944</f>
        <v>0</v>
      </c>
      <c r="M1944" t="str">
        <f>'pure data'!T1944</f>
        <v>yes</v>
      </c>
      <c r="N1944" t="str">
        <f>'pure data'!D1944</f>
        <v>Use</v>
      </c>
      <c r="O1944" t="str">
        <f>'pure data'!E1944 &amp; " " &amp; 'pure data'!F1944</f>
        <v>Cameron Levett c114g15</v>
      </c>
      <c r="P1944" t="s">
        <v>2130</v>
      </c>
      <c r="Q1944" s="1">
        <f>'pure data'!C1944</f>
        <v>42809.375</v>
      </c>
      <c r="R1944" s="1">
        <f>'pure data'!L1944</f>
        <v>42809.402777777781</v>
      </c>
      <c r="S1944" t="str">
        <f>'pure data'!F1944 &amp; "@soton.ac.uk"</f>
        <v>c114g15@soton.ac.uk</v>
      </c>
      <c r="T1944">
        <f>'pure data'!B1944</f>
        <v>80213</v>
      </c>
      <c r="U1944" t="str">
        <f>'pure data'!R1944</f>
        <v>2017/3</v>
      </c>
      <c r="V1944" t="str">
        <f>'pure data'!M1944</f>
        <v>S. Zhou</v>
      </c>
    </row>
    <row r="1945" spans="2:22" x14ac:dyDescent="0.2">
      <c r="B1945" t="str">
        <f>'pure data'!A1945</f>
        <v>Printer 20</v>
      </c>
      <c r="C1945">
        <f>'pure data'!G1945</f>
        <v>428233123</v>
      </c>
      <c r="D1945" s="13">
        <f>'pure data'!H1945</f>
        <v>0.14652777777777778</v>
      </c>
      <c r="E1945">
        <f>'pure data'!I1945</f>
        <v>41.3</v>
      </c>
      <c r="F1945">
        <f>'pure data'!J1945</f>
        <v>7.5</v>
      </c>
      <c r="G1945" t="str">
        <f>'pure data'!K1945</f>
        <v>No</v>
      </c>
      <c r="H1945" t="str">
        <f>'pure data'!M1945</f>
        <v>S. Zhou</v>
      </c>
      <c r="I1945" t="str">
        <f>'pure data'!N1945</f>
        <v>undergraduate</v>
      </c>
      <c r="J1945" t="str">
        <f>'pure data'!O1945</f>
        <v xml:space="preserve">FEEG2001 - Responsive System </v>
      </c>
      <c r="K1945">
        <f>'pure data'!P1945</f>
        <v>510312110</v>
      </c>
      <c r="L1945">
        <f>'pure data'!Q1945</f>
        <v>0</v>
      </c>
      <c r="M1945" t="str">
        <f>'pure data'!T1945</f>
        <v>yes</v>
      </c>
      <c r="N1945" t="str">
        <f>'pure data'!D1945</f>
        <v>Use</v>
      </c>
      <c r="O1945" t="str">
        <f>'pure data'!E1945 &amp; " " &amp; 'pure data'!F1945</f>
        <v>R. S. rs26g15</v>
      </c>
      <c r="P1945" t="s">
        <v>2130</v>
      </c>
      <c r="Q1945" s="1">
        <f>'pure data'!C1945</f>
        <v>42809.416666666664</v>
      </c>
      <c r="R1945" s="1">
        <f>'pure data'!L1945</f>
        <v>42809.563194444439</v>
      </c>
      <c r="S1945" t="str">
        <f>'pure data'!F1945 &amp; "@soton.ac.uk"</f>
        <v>rs26g15@soton.ac.uk</v>
      </c>
      <c r="T1945">
        <f>'pure data'!B1945</f>
        <v>84097</v>
      </c>
      <c r="U1945" t="str">
        <f>'pure data'!R1945</f>
        <v>2017/3</v>
      </c>
      <c r="V1945" t="str">
        <f>'pure data'!M1945</f>
        <v>S. Zhou</v>
      </c>
    </row>
    <row r="1946" spans="2:22" x14ac:dyDescent="0.2">
      <c r="B1946" t="str">
        <f>'pure data'!A1946</f>
        <v>Printer 3</v>
      </c>
      <c r="C1946">
        <f>'pure data'!G1946</f>
        <v>425913433</v>
      </c>
      <c r="D1946" s="13">
        <f>'pure data'!H1946</f>
        <v>6.0416666666666667E-2</v>
      </c>
      <c r="E1946">
        <f>'pure data'!I1946</f>
        <v>17.5</v>
      </c>
      <c r="F1946">
        <f>'pure data'!J1946</f>
        <v>3.5</v>
      </c>
      <c r="G1946" t="str">
        <f>'pure data'!K1946</f>
        <v>No</v>
      </c>
      <c r="H1946" t="str">
        <f>'pure data'!M1946</f>
        <v>S. Zhou</v>
      </c>
      <c r="I1946" t="str">
        <f>'pure data'!N1946</f>
        <v>undergraduate</v>
      </c>
      <c r="J1946" t="str">
        <f>'pure data'!O1946</f>
        <v xml:space="preserve">FEEG6012 - GDP </v>
      </c>
      <c r="K1946">
        <f>'pure data'!P1946</f>
        <v>510667101</v>
      </c>
      <c r="L1946">
        <f>'pure data'!Q1946</f>
        <v>0</v>
      </c>
      <c r="M1946" t="str">
        <f>'pure data'!T1946</f>
        <v>yes</v>
      </c>
      <c r="N1946" t="str">
        <f>'pure data'!D1946</f>
        <v>Use</v>
      </c>
      <c r="O1946" t="str">
        <f>'pure data'!E1946 &amp; " " &amp; 'pure data'!F1946</f>
        <v>U. P. O. upo1g13</v>
      </c>
      <c r="P1946" t="s">
        <v>2130</v>
      </c>
      <c r="Q1946" s="1">
        <f>'pure data'!C1946</f>
        <v>42809.375</v>
      </c>
      <c r="R1946" s="1">
        <f>'pure data'!L1946</f>
        <v>42809.435416666667</v>
      </c>
      <c r="S1946" t="str">
        <f>'pure data'!F1946 &amp; "@soton.ac.uk"</f>
        <v>upo1g13@soton.ac.uk</v>
      </c>
      <c r="T1946">
        <f>'pure data'!B1946</f>
        <v>82953</v>
      </c>
      <c r="U1946" t="str">
        <f>'pure data'!R1946</f>
        <v>2017/3</v>
      </c>
      <c r="V1946" t="str">
        <f>'pure data'!M1946</f>
        <v>S. Zhou</v>
      </c>
    </row>
    <row r="1947" spans="2:22" x14ac:dyDescent="0.2">
      <c r="B1947" t="str">
        <f>'pure data'!A1947</f>
        <v>Printer 8</v>
      </c>
      <c r="C1947">
        <f>'pure data'!G1947</f>
        <v>427066754</v>
      </c>
      <c r="D1947" s="13">
        <f>'pure data'!H1947</f>
        <v>2.4305555555555556E-2</v>
      </c>
      <c r="E1947">
        <f>'pure data'!I1947</f>
        <v>5.6</v>
      </c>
      <c r="F1947">
        <f>'pure data'!J1947</f>
        <v>1.5</v>
      </c>
      <c r="G1947" t="str">
        <f>'pure data'!K1947</f>
        <v>N/A</v>
      </c>
      <c r="H1947" t="str">
        <f>'pure data'!M1947</f>
        <v>S. Zhou</v>
      </c>
      <c r="I1947" t="str">
        <f>'pure data'!N1947</f>
        <v>undergraduate</v>
      </c>
      <c r="J1947" t="str">
        <f>'pure data'!O1947</f>
        <v>3D training</v>
      </c>
      <c r="K1947">
        <f>'pure data'!P1947</f>
        <v>515665101</v>
      </c>
      <c r="L1947">
        <f>'pure data'!Q1947</f>
        <v>0</v>
      </c>
      <c r="M1947" t="str">
        <f>'pure data'!T1947</f>
        <v>yes</v>
      </c>
      <c r="N1947" t="str">
        <f>'pure data'!D1947</f>
        <v>Use</v>
      </c>
      <c r="O1947" t="str">
        <f>'pure data'!E1947 &amp; " " &amp; 'pure data'!F1947</f>
        <v>Chengyu Ma cm4f15</v>
      </c>
      <c r="P1947" t="s">
        <v>2130</v>
      </c>
      <c r="Q1947" s="1">
        <f>'pure data'!C1947</f>
        <v>42809.375</v>
      </c>
      <c r="R1947" s="1">
        <f>'pure data'!L1947</f>
        <v>42809.399305555555</v>
      </c>
      <c r="S1947" t="str">
        <f>'pure data'!F1947 &amp; "@soton.ac.uk"</f>
        <v>cm4f15@soton.ac.uk</v>
      </c>
      <c r="T1947">
        <f>'pure data'!B1947</f>
        <v>80211</v>
      </c>
      <c r="U1947" t="str">
        <f>'pure data'!R1947</f>
        <v>2017/3</v>
      </c>
      <c r="V1947" t="str">
        <f>'pure data'!M1947</f>
        <v>S. Zhou</v>
      </c>
    </row>
    <row r="1948" spans="2:22" x14ac:dyDescent="0.2">
      <c r="B1948" t="str">
        <f>'pure data'!A1948</f>
        <v>Printer 12</v>
      </c>
      <c r="C1948">
        <f>'pure data'!G1948</f>
        <v>228205693</v>
      </c>
      <c r="D1948" s="13">
        <f>'pure data'!H1948</f>
        <v>2.7777777777777776E-2</v>
      </c>
      <c r="E1948">
        <f>'pure data'!I1948</f>
        <v>6.2</v>
      </c>
      <c r="F1948">
        <f>'pure data'!J1948</f>
        <v>2</v>
      </c>
      <c r="G1948" t="str">
        <f>'pure data'!K1948</f>
        <v>N/A</v>
      </c>
      <c r="H1948" t="str">
        <f>'pure data'!M1948</f>
        <v>S. Zhou</v>
      </c>
      <c r="I1948" t="str">
        <f>'pure data'!N1948</f>
        <v>postgraduate</v>
      </c>
      <c r="J1948" t="str">
        <f>'pure data'!O1948</f>
        <v>3D training</v>
      </c>
      <c r="K1948">
        <f>'pure data'!P1948</f>
        <v>515665101</v>
      </c>
      <c r="L1948">
        <f>'pure data'!Q1948</f>
        <v>0</v>
      </c>
      <c r="M1948" t="str">
        <f>'pure data'!T1948</f>
        <v>yes</v>
      </c>
      <c r="N1948" t="str">
        <f>'pure data'!D1948</f>
        <v>Use</v>
      </c>
      <c r="O1948" t="str">
        <f>'pure data'!E1948 &amp; " " &amp; 'pure data'!F1948</f>
        <v>H. V. hv1c15</v>
      </c>
      <c r="P1948" t="s">
        <v>2130</v>
      </c>
      <c r="Q1948" s="1">
        <f>'pure data'!C1948</f>
        <v>42809.375</v>
      </c>
      <c r="R1948" s="1">
        <f>'pure data'!L1948</f>
        <v>42809.402777777781</v>
      </c>
      <c r="S1948" t="str">
        <f>'pure data'!F1948 &amp; "@soton.ac.uk"</f>
        <v>hv1c15@soton.ac.uk</v>
      </c>
      <c r="T1948">
        <f>'pure data'!B1948</f>
        <v>80222</v>
      </c>
      <c r="U1948" t="str">
        <f>'pure data'!R1948</f>
        <v>2017/3</v>
      </c>
      <c r="V1948" t="str">
        <f>'pure data'!M1948</f>
        <v>S. Zhou</v>
      </c>
    </row>
    <row r="1949" spans="2:22" x14ac:dyDescent="0.2">
      <c r="B1949" t="str">
        <f>'pure data'!A1949</f>
        <v>Printer 17</v>
      </c>
      <c r="C1949">
        <f>'pure data'!G1949</f>
        <v>426788411</v>
      </c>
      <c r="D1949" s="13">
        <f>'pure data'!H1949</f>
        <v>2.2222222222222223E-2</v>
      </c>
      <c r="E1949">
        <f>'pure data'!I1949</f>
        <v>6</v>
      </c>
      <c r="F1949">
        <f>'pure data'!J1949</f>
        <v>1.5</v>
      </c>
      <c r="G1949" t="str">
        <f>'pure data'!K1949</f>
        <v>No</v>
      </c>
      <c r="H1949" t="str">
        <f>'pure data'!M1949</f>
        <v>S. Zhou</v>
      </c>
      <c r="I1949" t="str">
        <f>'pure data'!N1949</f>
        <v>undergraduate</v>
      </c>
      <c r="J1949" t="str">
        <f>'pure data'!O1949</f>
        <v xml:space="preserve">FEEG3003 - IP </v>
      </c>
      <c r="K1949">
        <f>'pure data'!P1949</f>
        <v>510671108</v>
      </c>
      <c r="L1949">
        <f>'pure data'!Q1949</f>
        <v>0</v>
      </c>
      <c r="M1949" t="str">
        <f>'pure data'!T1949</f>
        <v>yes</v>
      </c>
      <c r="N1949" t="str">
        <f>'pure data'!D1949</f>
        <v>Use</v>
      </c>
      <c r="O1949" t="str">
        <f>'pure data'!E1949 &amp; " " &amp; 'pure data'!F1949</f>
        <v>Owen Burnell ogb1g14</v>
      </c>
      <c r="P1949" t="s">
        <v>2130</v>
      </c>
      <c r="Q1949" s="1">
        <f>'pure data'!C1949</f>
        <v>42809.51666666667</v>
      </c>
      <c r="R1949" s="1">
        <f>'pure data'!L1949</f>
        <v>42809.538888888892</v>
      </c>
      <c r="S1949" t="str">
        <f>'pure data'!F1949 &amp; "@soton.ac.uk"</f>
        <v>ogb1g14@soton.ac.uk</v>
      </c>
      <c r="T1949">
        <f>'pure data'!B1949</f>
        <v>84071</v>
      </c>
      <c r="U1949" t="str">
        <f>'pure data'!R1949</f>
        <v>2017/3</v>
      </c>
      <c r="V1949" t="str">
        <f>'pure data'!M1949</f>
        <v>S. Zhou</v>
      </c>
    </row>
    <row r="1950" spans="2:22" x14ac:dyDescent="0.2">
      <c r="B1950" t="str">
        <f>'pure data'!A1950</f>
        <v>Printer 8</v>
      </c>
      <c r="C1950">
        <f>'pure data'!G1950</f>
        <v>427459543</v>
      </c>
      <c r="D1950" s="13">
        <f>'pure data'!H1950</f>
        <v>6.0416666666666667E-2</v>
      </c>
      <c r="E1950">
        <f>'pure data'!I1950</f>
        <v>14.4</v>
      </c>
      <c r="F1950">
        <f>'pure data'!J1950</f>
        <v>3</v>
      </c>
      <c r="G1950" t="str">
        <f>'pure data'!K1950</f>
        <v>No</v>
      </c>
      <c r="H1950" t="str">
        <f>'pure data'!M1950</f>
        <v>S. Zhou</v>
      </c>
      <c r="I1950" t="str">
        <f>'pure data'!N1950</f>
        <v>undergraduate</v>
      </c>
      <c r="J1950" t="str">
        <f>'pure data'!O1950</f>
        <v xml:space="preserve">FEEG3003 - IP </v>
      </c>
      <c r="K1950">
        <f>'pure data'!P1950</f>
        <v>510671104</v>
      </c>
      <c r="L1950">
        <f>'pure data'!Q1950</f>
        <v>0</v>
      </c>
      <c r="M1950" t="str">
        <f>'pure data'!T1950</f>
        <v>yes</v>
      </c>
      <c r="N1950" t="str">
        <f>'pure data'!D1950</f>
        <v>Use</v>
      </c>
      <c r="O1950" t="str">
        <f>'pure data'!E1950 &amp; " " &amp; 'pure data'!F1950</f>
        <v>S. J. sj5n13</v>
      </c>
      <c r="P1950" t="s">
        <v>2130</v>
      </c>
      <c r="Q1950" s="1">
        <f>'pure data'!C1950</f>
        <v>42809.399305555555</v>
      </c>
      <c r="R1950" s="1">
        <f>'pure data'!L1950</f>
        <v>42809.459722222222</v>
      </c>
      <c r="S1950" t="str">
        <f>'pure data'!F1950 &amp; "@soton.ac.uk"</f>
        <v>sj5n13@soton.ac.uk</v>
      </c>
      <c r="T1950">
        <f>'pure data'!B1950</f>
        <v>80211</v>
      </c>
      <c r="U1950" t="str">
        <f>'pure data'!R1950</f>
        <v>2017/3</v>
      </c>
      <c r="V1950" t="str">
        <f>'pure data'!M1950</f>
        <v>S. Zhou</v>
      </c>
    </row>
    <row r="1951" spans="2:22" x14ac:dyDescent="0.2">
      <c r="B1951" t="str">
        <f>'pure data'!A1951</f>
        <v>Printer 22</v>
      </c>
      <c r="C1951">
        <f>'pure data'!G1951</f>
        <v>426727889</v>
      </c>
      <c r="D1951" s="13">
        <f>'pure data'!H1951</f>
        <v>9.7916666666666666E-2</v>
      </c>
      <c r="E1951">
        <f>'pure data'!I1951</f>
        <v>23.8</v>
      </c>
      <c r="F1951">
        <f>'pure data'!J1951</f>
        <v>5</v>
      </c>
      <c r="G1951" t="str">
        <f>'pure data'!K1951</f>
        <v>No</v>
      </c>
      <c r="H1951" t="str">
        <f>'pure data'!M1951</f>
        <v>G. Cidonio</v>
      </c>
      <c r="I1951" t="str">
        <f>'pure data'!N1951</f>
        <v>undergraduate</v>
      </c>
      <c r="J1951" t="str">
        <f>'pure data'!O1951</f>
        <v xml:space="preserve">FEEG3003 - IP </v>
      </c>
      <c r="K1951">
        <f>'pure data'!P1951</f>
        <v>510671108</v>
      </c>
      <c r="L1951">
        <f>'pure data'!Q1951</f>
        <v>0</v>
      </c>
      <c r="M1951" t="str">
        <f>'pure data'!T1951</f>
        <v>yes</v>
      </c>
      <c r="N1951" t="str">
        <f>'pure data'!D1951</f>
        <v>Use</v>
      </c>
      <c r="O1951" t="str">
        <f>'pure data'!E1951 &amp; " " &amp; 'pure data'!F1951</f>
        <v>M. L. ml12g14</v>
      </c>
      <c r="P1951" t="s">
        <v>2130</v>
      </c>
      <c r="Q1951" s="1">
        <f>'pure data'!C1951</f>
        <v>42809.478472222225</v>
      </c>
      <c r="R1951" s="1">
        <f>'pure data'!L1951</f>
        <v>42809.576388888891</v>
      </c>
      <c r="S1951" t="str">
        <f>'pure data'!F1951 &amp; "@soton.ac.uk"</f>
        <v>ml12g14@soton.ac.uk</v>
      </c>
      <c r="T1951">
        <f>'pure data'!B1951</f>
        <v>84047</v>
      </c>
      <c r="U1951" t="str">
        <f>'pure data'!R1951</f>
        <v>2017/3</v>
      </c>
      <c r="V1951" t="str">
        <f>'pure data'!M1951</f>
        <v>G. Cidonio</v>
      </c>
    </row>
    <row r="1952" spans="2:22" x14ac:dyDescent="0.2">
      <c r="B1952" t="str">
        <f>'pure data'!A1952</f>
        <v>Printer 21</v>
      </c>
      <c r="C1952">
        <f>'pure data'!G1952</f>
        <v>427800229</v>
      </c>
      <c r="D1952" s="13">
        <f>'pure data'!H1952</f>
        <v>2.5694444444444447E-2</v>
      </c>
      <c r="E1952">
        <f>'pure data'!I1952</f>
        <v>5.4</v>
      </c>
      <c r="F1952">
        <f>'pure data'!J1952</f>
        <v>1.5</v>
      </c>
      <c r="G1952" t="str">
        <f>'pure data'!K1952</f>
        <v>No</v>
      </c>
      <c r="H1952" t="str">
        <f>'pure data'!M1952</f>
        <v>G. Cidonio</v>
      </c>
      <c r="I1952" t="str">
        <f>'pure data'!N1952</f>
        <v>undergraduate</v>
      </c>
      <c r="J1952" t="str">
        <f>'pure data'!O1952</f>
        <v>FEEG2001 - Eurobot 3</v>
      </c>
      <c r="K1952">
        <f>'pure data'!P1952</f>
        <v>510312110</v>
      </c>
      <c r="L1952">
        <f>'pure data'!Q1952</f>
        <v>0</v>
      </c>
      <c r="M1952" t="str">
        <f>'pure data'!T1952</f>
        <v>yes</v>
      </c>
      <c r="N1952" t="str">
        <f>'pure data'!D1952</f>
        <v>Use</v>
      </c>
      <c r="O1952" t="str">
        <f>'pure data'!E1952 &amp; " " &amp; 'pure data'!F1952</f>
        <v>L. C. lc9g15</v>
      </c>
      <c r="P1952" t="s">
        <v>2130</v>
      </c>
      <c r="Q1952" s="1">
        <f>'pure data'!C1952</f>
        <v>42809.375</v>
      </c>
      <c r="R1952" s="1">
        <f>'pure data'!L1952</f>
        <v>42809.400694444441</v>
      </c>
      <c r="S1952" t="str">
        <f>'pure data'!F1952 &amp; "@soton.ac.uk"</f>
        <v>lc9g15@soton.ac.uk</v>
      </c>
      <c r="T1952">
        <f>'pure data'!B1952</f>
        <v>63120</v>
      </c>
      <c r="U1952" t="str">
        <f>'pure data'!R1952</f>
        <v>2017/3</v>
      </c>
      <c r="V1952" t="str">
        <f>'pure data'!M1952</f>
        <v>G. Cidonio</v>
      </c>
    </row>
    <row r="1953" spans="2:22" x14ac:dyDescent="0.2">
      <c r="B1953" t="str">
        <f>'pure data'!A1953</f>
        <v>Printer 12</v>
      </c>
      <c r="C1953">
        <f>'pure data'!G1953</f>
        <v>428233123</v>
      </c>
      <c r="D1953" s="13">
        <f>'pure data'!H1953</f>
        <v>0.17152777777777775</v>
      </c>
      <c r="E1953">
        <f>'pure data'!I1953</f>
        <v>45.2</v>
      </c>
      <c r="F1953">
        <f>'pure data'!J1953</f>
        <v>8.5</v>
      </c>
      <c r="G1953" t="str">
        <f>'pure data'!K1953</f>
        <v>No</v>
      </c>
      <c r="H1953" t="str">
        <f>'pure data'!M1953</f>
        <v>G. Cidonio</v>
      </c>
      <c r="I1953" t="str">
        <f>'pure data'!N1953</f>
        <v>undergraduate</v>
      </c>
      <c r="J1953" t="str">
        <f>'pure data'!O1953</f>
        <v xml:space="preserve">FEEG2001 - Responsive System </v>
      </c>
      <c r="K1953">
        <f>'pure data'!P1953</f>
        <v>510312110</v>
      </c>
      <c r="L1953">
        <f>'pure data'!Q1953</f>
        <v>0</v>
      </c>
      <c r="M1953" t="str">
        <f>'pure data'!T1953</f>
        <v>yes</v>
      </c>
      <c r="N1953" t="str">
        <f>'pure data'!D1953</f>
        <v>Use</v>
      </c>
      <c r="O1953" t="str">
        <f>'pure data'!E1953 &amp; " " &amp; 'pure data'!F1953</f>
        <v>R. S. rs26g15</v>
      </c>
      <c r="P1953" t="s">
        <v>2130</v>
      </c>
      <c r="Q1953" s="1">
        <f>'pure data'!C1953</f>
        <v>42809.402777777781</v>
      </c>
      <c r="R1953" s="1">
        <f>'pure data'!L1953</f>
        <v>42809.574305555558</v>
      </c>
      <c r="S1953" t="str">
        <f>'pure data'!F1953 &amp; "@soton.ac.uk"</f>
        <v>rs26g15@soton.ac.uk</v>
      </c>
      <c r="T1953">
        <f>'pure data'!B1953</f>
        <v>80222</v>
      </c>
      <c r="U1953" t="str">
        <f>'pure data'!R1953</f>
        <v>2017/3</v>
      </c>
      <c r="V1953" t="str">
        <f>'pure data'!M1953</f>
        <v>G. Cidonio</v>
      </c>
    </row>
    <row r="1954" spans="2:22" x14ac:dyDescent="0.2">
      <c r="B1954" t="str">
        <f>'pure data'!A1954</f>
        <v>Printer 12</v>
      </c>
      <c r="C1954">
        <f>'pure data'!G1954</f>
        <v>428233123</v>
      </c>
      <c r="D1954" s="13">
        <f>'pure data'!H1954</f>
        <v>0.17152777777777775</v>
      </c>
      <c r="E1954">
        <f>'pure data'!I1954</f>
        <v>45.2</v>
      </c>
      <c r="F1954">
        <f>'pure data'!J1954</f>
        <v>8.5</v>
      </c>
      <c r="G1954" t="str">
        <f>'pure data'!K1954</f>
        <v>No</v>
      </c>
      <c r="H1954" t="str">
        <f>'pure data'!M1954</f>
        <v>S. Zhou</v>
      </c>
      <c r="I1954" t="str">
        <f>'pure data'!N1954</f>
        <v>undergraduate</v>
      </c>
      <c r="J1954" t="str">
        <f>'pure data'!O1954</f>
        <v xml:space="preserve">FEEG2001 - Responsive System </v>
      </c>
      <c r="K1954">
        <f>'pure data'!P1954</f>
        <v>510312110</v>
      </c>
      <c r="L1954">
        <f>'pure data'!Q1954</f>
        <v>0</v>
      </c>
      <c r="M1954" t="str">
        <f>'pure data'!T1954</f>
        <v>yes</v>
      </c>
      <c r="N1954" t="str">
        <f>'pure data'!D1954</f>
        <v>Use</v>
      </c>
      <c r="O1954" t="str">
        <f>'pure data'!E1954 &amp; " " &amp; 'pure data'!F1954</f>
        <v>R. S. rs26g15</v>
      </c>
      <c r="P1954" t="s">
        <v>2130</v>
      </c>
      <c r="Q1954" s="1">
        <f>'pure data'!C1954</f>
        <v>42809.574305555558</v>
      </c>
      <c r="R1954" s="1">
        <f>'pure data'!L1954</f>
        <v>42809.745833333334</v>
      </c>
      <c r="S1954" t="str">
        <f>'pure data'!F1954 &amp; "@soton.ac.uk"</f>
        <v>rs26g15@soton.ac.uk</v>
      </c>
      <c r="T1954">
        <f>'pure data'!B1954</f>
        <v>80222</v>
      </c>
      <c r="U1954" t="str">
        <f>'pure data'!R1954</f>
        <v>2017/3</v>
      </c>
      <c r="V1954" t="str">
        <f>'pure data'!M1954</f>
        <v>S. Zhou</v>
      </c>
    </row>
    <row r="1955" spans="2:22" x14ac:dyDescent="0.2">
      <c r="B1955" t="str">
        <f>'pure data'!A1955</f>
        <v>Printer 11</v>
      </c>
      <c r="C1955">
        <f>'pure data'!G1955</f>
        <v>427614468</v>
      </c>
      <c r="D1955" s="13">
        <f>'pure data'!H1955</f>
        <v>6.6666666666666666E-2</v>
      </c>
      <c r="E1955">
        <f>'pure data'!I1955</f>
        <v>16.100000000000001</v>
      </c>
      <c r="F1955">
        <f>'pure data'!J1955</f>
        <v>3.5</v>
      </c>
      <c r="G1955" t="str">
        <f>'pure data'!K1955</f>
        <v>No</v>
      </c>
      <c r="H1955" t="str">
        <f>'pure data'!M1955</f>
        <v>S. Zhou</v>
      </c>
      <c r="I1955" t="str">
        <f>'pure data'!N1955</f>
        <v>undergraduate</v>
      </c>
      <c r="J1955" t="str">
        <f>'pure data'!O1955</f>
        <v>FEEG2001 - Quadcopter 4</v>
      </c>
      <c r="K1955">
        <f>'pure data'!P1955</f>
        <v>510671104</v>
      </c>
      <c r="L1955">
        <f>'pure data'!Q1955</f>
        <v>0</v>
      </c>
      <c r="M1955" t="str">
        <f>'pure data'!T1955</f>
        <v>yes</v>
      </c>
      <c r="N1955" t="str">
        <f>'pure data'!D1955</f>
        <v>Use</v>
      </c>
      <c r="O1955" t="str">
        <f>'pure data'!E1955 &amp; " " &amp; 'pure data'!F1955</f>
        <v>G. R. J. C. grjc1g15</v>
      </c>
      <c r="P1955" t="s">
        <v>2130</v>
      </c>
      <c r="Q1955" s="1">
        <f>'pure data'!C1955</f>
        <v>42809.533333333333</v>
      </c>
      <c r="R1955" s="1">
        <f>'pure data'!L1955</f>
        <v>42809.599999999999</v>
      </c>
      <c r="S1955" t="str">
        <f>'pure data'!F1955 &amp; "@soton.ac.uk"</f>
        <v>grjc1g15@soton.ac.uk</v>
      </c>
      <c r="T1955">
        <f>'pure data'!B1955</f>
        <v>80215</v>
      </c>
      <c r="U1955" t="str">
        <f>'pure data'!R1955</f>
        <v>2017/3</v>
      </c>
      <c r="V1955" t="str">
        <f>'pure data'!M1955</f>
        <v>S. Zhou</v>
      </c>
    </row>
    <row r="1956" spans="2:22" x14ac:dyDescent="0.2">
      <c r="B1956" t="str">
        <f>'pure data'!A1956</f>
        <v>Printer 3</v>
      </c>
      <c r="C1956">
        <f>'pure data'!G1956</f>
        <v>427574741</v>
      </c>
      <c r="D1956" s="13">
        <f>'pure data'!H1956</f>
        <v>5.2083333333333336E-2</v>
      </c>
      <c r="E1956">
        <f>'pure data'!I1956</f>
        <v>13.3</v>
      </c>
      <c r="F1956">
        <f>'pure data'!J1956</f>
        <v>3</v>
      </c>
      <c r="G1956" t="str">
        <f>'pure data'!K1956</f>
        <v>No</v>
      </c>
      <c r="H1956" t="str">
        <f>'pure data'!M1956</f>
        <v>S. Zhou</v>
      </c>
      <c r="I1956" t="str">
        <f>'pure data'!N1956</f>
        <v>undergraduate</v>
      </c>
      <c r="J1956" t="str">
        <f>'pure data'!O1956</f>
        <v>FEEG2001 - Quadcopter 10</v>
      </c>
      <c r="K1956">
        <f>'pure data'!P1956</f>
        <v>510312110</v>
      </c>
      <c r="L1956">
        <f>'pure data'!Q1956</f>
        <v>0</v>
      </c>
      <c r="M1956" t="str">
        <f>'pure data'!T1956</f>
        <v>yes</v>
      </c>
      <c r="N1956" t="str">
        <f>'pure data'!D1956</f>
        <v>Use</v>
      </c>
      <c r="O1956" t="str">
        <f>'pure data'!E1956 &amp; " " &amp; 'pure data'!F1956</f>
        <v>T. S. M. tsm2g15</v>
      </c>
      <c r="P1956" t="s">
        <v>2130</v>
      </c>
      <c r="Q1956" s="1">
        <f>'pure data'!C1956</f>
        <v>42809.435416666667</v>
      </c>
      <c r="R1956" s="1">
        <f>'pure data'!L1956</f>
        <v>42809.487500000003</v>
      </c>
      <c r="S1956" t="str">
        <f>'pure data'!F1956 &amp; "@soton.ac.uk"</f>
        <v>tsm2g15@soton.ac.uk</v>
      </c>
      <c r="T1956">
        <f>'pure data'!B1956</f>
        <v>82953</v>
      </c>
      <c r="U1956" t="str">
        <f>'pure data'!R1956</f>
        <v>2017/3</v>
      </c>
      <c r="V1956" t="str">
        <f>'pure data'!M1956</f>
        <v>S. Zhou</v>
      </c>
    </row>
    <row r="1957" spans="2:22" x14ac:dyDescent="0.2">
      <c r="B1957" t="str">
        <f>'pure data'!A1957</f>
        <v>Printer 3</v>
      </c>
      <c r="C1957">
        <f>'pure data'!G1957</f>
        <v>427995267</v>
      </c>
      <c r="D1957" s="13">
        <f>'pure data'!H1957</f>
        <v>5.2083333333333336E-2</v>
      </c>
      <c r="E1957">
        <f>'pure data'!I1957</f>
        <v>13.3</v>
      </c>
      <c r="F1957">
        <f>'pure data'!J1957</f>
        <v>3</v>
      </c>
      <c r="G1957" t="str">
        <f>'pure data'!K1957</f>
        <v>No</v>
      </c>
      <c r="H1957" t="str">
        <f>'pure data'!M1957</f>
        <v>S. Zhou</v>
      </c>
      <c r="I1957" t="str">
        <f>'pure data'!N1957</f>
        <v>undergraduate</v>
      </c>
      <c r="J1957" t="str">
        <f>'pure data'!O1957</f>
        <v>FEEG2001 - Quadcopter 12</v>
      </c>
      <c r="K1957">
        <f>'pure data'!P1957</f>
        <v>510671104</v>
      </c>
      <c r="L1957">
        <f>'pure data'!Q1957</f>
        <v>0</v>
      </c>
      <c r="M1957" t="str">
        <f>'pure data'!T1957</f>
        <v>yes</v>
      </c>
      <c r="N1957" t="str">
        <f>'pure data'!D1957</f>
        <v>Use</v>
      </c>
      <c r="O1957" t="str">
        <f>'pure data'!E1957 &amp; " " &amp; 'pure data'!F1957</f>
        <v>K. J. K. kjk1g15</v>
      </c>
      <c r="P1957" t="s">
        <v>2130</v>
      </c>
      <c r="Q1957" s="1">
        <f>'pure data'!C1957</f>
        <v>42809.487500000003</v>
      </c>
      <c r="R1957" s="1">
        <f>'pure data'!L1957</f>
        <v>42809.539583333339</v>
      </c>
      <c r="S1957" t="str">
        <f>'pure data'!F1957 &amp; "@soton.ac.uk"</f>
        <v>kjk1g15@soton.ac.uk</v>
      </c>
      <c r="T1957">
        <f>'pure data'!B1957</f>
        <v>82953</v>
      </c>
      <c r="U1957" t="str">
        <f>'pure data'!R1957</f>
        <v>2017/3</v>
      </c>
      <c r="V1957" t="str">
        <f>'pure data'!M1957</f>
        <v>S. Zhou</v>
      </c>
    </row>
    <row r="1958" spans="2:22" x14ac:dyDescent="0.2">
      <c r="B1958" t="str">
        <f>'pure data'!A1958</f>
        <v>Printer 8</v>
      </c>
      <c r="C1958">
        <f>'pure data'!G1958</f>
        <v>427459543</v>
      </c>
      <c r="D1958" s="13">
        <f>'pure data'!H1958</f>
        <v>5.7638888888888885E-2</v>
      </c>
      <c r="E1958">
        <f>'pure data'!I1958</f>
        <v>15.1</v>
      </c>
      <c r="F1958">
        <f>'pure data'!J1958</f>
        <v>3</v>
      </c>
      <c r="G1958" t="str">
        <f>'pure data'!K1958</f>
        <v>No</v>
      </c>
      <c r="H1958" t="str">
        <f>'pure data'!M1958</f>
        <v>S. Zhou</v>
      </c>
      <c r="I1958" t="str">
        <f>'pure data'!N1958</f>
        <v>undergraduate</v>
      </c>
      <c r="J1958" t="str">
        <f>'pure data'!O1958</f>
        <v xml:space="preserve">FEEG3003 - IP </v>
      </c>
      <c r="K1958">
        <f>'pure data'!P1958</f>
        <v>510671104</v>
      </c>
      <c r="L1958">
        <f>'pure data'!Q1958</f>
        <v>0</v>
      </c>
      <c r="M1958" t="str">
        <f>'pure data'!T1958</f>
        <v>yes</v>
      </c>
      <c r="N1958" t="str">
        <f>'pure data'!D1958</f>
        <v>Use</v>
      </c>
      <c r="O1958" t="str">
        <f>'pure data'!E1958 &amp; " " &amp; 'pure data'!F1958</f>
        <v>S. J. sj5n13</v>
      </c>
      <c r="P1958" t="s">
        <v>2130</v>
      </c>
      <c r="Q1958" s="1">
        <f>'pure data'!C1958</f>
        <v>42809.459722222222</v>
      </c>
      <c r="R1958" s="1">
        <f>'pure data'!L1958</f>
        <v>42809.517361111109</v>
      </c>
      <c r="S1958" t="str">
        <f>'pure data'!F1958 &amp; "@soton.ac.uk"</f>
        <v>sj5n13@soton.ac.uk</v>
      </c>
      <c r="T1958">
        <f>'pure data'!B1958</f>
        <v>80211</v>
      </c>
      <c r="U1958" t="str">
        <f>'pure data'!R1958</f>
        <v>2017/3</v>
      </c>
      <c r="V1958" t="str">
        <f>'pure data'!M1958</f>
        <v>S. Zhou</v>
      </c>
    </row>
    <row r="1959" spans="2:22" x14ac:dyDescent="0.2">
      <c r="B1959" t="str">
        <f>'pure data'!A1959</f>
        <v>Printer 17</v>
      </c>
      <c r="C1959">
        <f>'pure data'!G1959</f>
        <v>426909391</v>
      </c>
      <c r="D1959" s="13">
        <f>'pure data'!H1959</f>
        <v>0.19444444444444445</v>
      </c>
      <c r="E1959">
        <f>'pure data'!I1959</f>
        <v>43.9</v>
      </c>
      <c r="F1959">
        <f>'pure data'!J1959</f>
        <v>9.5</v>
      </c>
      <c r="G1959" t="str">
        <f>'pure data'!K1959</f>
        <v>No</v>
      </c>
      <c r="H1959" t="str">
        <f>'pure data'!M1959</f>
        <v>S. Zhou</v>
      </c>
      <c r="I1959" t="str">
        <f>'pure data'!N1959</f>
        <v>undergraduate</v>
      </c>
      <c r="J1959" t="str">
        <f>'pure data'!O1959</f>
        <v xml:space="preserve">FEEG2001 - Responsive System </v>
      </c>
      <c r="K1959">
        <f>'pure data'!P1959</f>
        <v>510671104</v>
      </c>
      <c r="L1959">
        <f>'pure data'!Q1959</f>
        <v>0</v>
      </c>
      <c r="M1959" t="str">
        <f>'pure data'!T1959</f>
        <v>yes</v>
      </c>
      <c r="N1959" t="str">
        <f>'pure data'!D1959</f>
        <v>Use</v>
      </c>
      <c r="O1959" t="str">
        <f>'pure data'!E1959 &amp; " " &amp; 'pure data'!F1959</f>
        <v>M. C. mc24g14</v>
      </c>
      <c r="P1959" t="s">
        <v>2130</v>
      </c>
      <c r="Q1959" s="1">
        <f>'pure data'!C1959</f>
        <v>42811.375</v>
      </c>
      <c r="R1959" s="1">
        <f>'pure data'!L1959</f>
        <v>42811.569444444445</v>
      </c>
      <c r="S1959" t="str">
        <f>'pure data'!F1959 &amp; "@soton.ac.uk"</f>
        <v>mc24g14@soton.ac.uk</v>
      </c>
      <c r="T1959">
        <f>'pure data'!B1959</f>
        <v>84071</v>
      </c>
      <c r="U1959" t="str">
        <f>'pure data'!R1959</f>
        <v>2017/3</v>
      </c>
      <c r="V1959" t="str">
        <f>'pure data'!M1959</f>
        <v>S. Zhou</v>
      </c>
    </row>
    <row r="1960" spans="2:22" x14ac:dyDescent="0.2">
      <c r="B1960" t="str">
        <f>'pure data'!A1960</f>
        <v>Printer 18</v>
      </c>
      <c r="C1960">
        <f>'pure data'!G1960</f>
        <v>426673002</v>
      </c>
      <c r="D1960" s="13">
        <f>'pure data'!H1960</f>
        <v>2.0833333333333332E-2</v>
      </c>
      <c r="E1960">
        <f>'pure data'!I1960</f>
        <v>3.3</v>
      </c>
      <c r="F1960">
        <f>'pure data'!J1960</f>
        <v>1</v>
      </c>
      <c r="G1960" t="str">
        <f>'pure data'!K1960</f>
        <v>No</v>
      </c>
      <c r="H1960" t="str">
        <f>'pure data'!M1960</f>
        <v>S. Zhou</v>
      </c>
      <c r="I1960" t="str">
        <f>'pure data'!N1960</f>
        <v>undergraduate</v>
      </c>
      <c r="J1960" t="str">
        <f>'pure data'!O1960</f>
        <v xml:space="preserve">FEEG6012 - GDP </v>
      </c>
      <c r="K1960">
        <f>'pure data'!P1960</f>
        <v>510667101</v>
      </c>
      <c r="L1960">
        <f>'pure data'!Q1960</f>
        <v>0</v>
      </c>
      <c r="M1960" t="str">
        <f>'pure data'!T1960</f>
        <v>yes</v>
      </c>
      <c r="N1960" t="str">
        <f>'pure data'!D1960</f>
        <v>Use</v>
      </c>
      <c r="O1960" t="str">
        <f>'pure data'!E1960 &amp; " " &amp; 'pure data'!F1960</f>
        <v>F. H. T. fht1e13</v>
      </c>
      <c r="P1960" t="s">
        <v>2130</v>
      </c>
      <c r="Q1960" s="1">
        <f>'pure data'!C1960</f>
        <v>42811.375</v>
      </c>
      <c r="R1960" s="1">
        <f>'pure data'!L1960</f>
        <v>42811.395833333336</v>
      </c>
      <c r="S1960" t="str">
        <f>'pure data'!F1960 &amp; "@soton.ac.uk"</f>
        <v>fht1e13@soton.ac.uk</v>
      </c>
      <c r="T1960">
        <f>'pure data'!B1960</f>
        <v>84788</v>
      </c>
      <c r="U1960" t="str">
        <f>'pure data'!R1960</f>
        <v>2017/3</v>
      </c>
      <c r="V1960" t="str">
        <f>'pure data'!M1960</f>
        <v>S. Zhou</v>
      </c>
    </row>
    <row r="1961" spans="2:22" x14ac:dyDescent="0.2">
      <c r="B1961" t="str">
        <f>'pure data'!A1961</f>
        <v>Printer 4</v>
      </c>
      <c r="C1961">
        <f>'pure data'!G1961</f>
        <v>427574741</v>
      </c>
      <c r="D1961" s="13">
        <f>'pure data'!H1961</f>
        <v>2.5694444444444447E-2</v>
      </c>
      <c r="E1961">
        <f>'pure data'!I1961</f>
        <v>24</v>
      </c>
      <c r="F1961">
        <f>'pure data'!J1961</f>
        <v>2.5</v>
      </c>
      <c r="G1961" t="str">
        <f>'pure data'!K1961</f>
        <v>No</v>
      </c>
      <c r="H1961" t="str">
        <f>'pure data'!M1961</f>
        <v>S. Zhou</v>
      </c>
      <c r="I1961" t="str">
        <f>'pure data'!N1961</f>
        <v>undergraduate</v>
      </c>
      <c r="J1961" t="str">
        <f>'pure data'!O1961</f>
        <v>FEEG2001 - Quadcopter 10</v>
      </c>
      <c r="K1961">
        <f>'pure data'!P1961</f>
        <v>510312110</v>
      </c>
      <c r="L1961">
        <f>'pure data'!Q1961</f>
        <v>0</v>
      </c>
      <c r="M1961" t="str">
        <f>'pure data'!T1961</f>
        <v>yes</v>
      </c>
      <c r="N1961" t="str">
        <f>'pure data'!D1961</f>
        <v>Use</v>
      </c>
      <c r="O1961" t="str">
        <f>'pure data'!E1961 &amp; " " &amp; 'pure data'!F1961</f>
        <v>T. S. M. tsm2g15</v>
      </c>
      <c r="P1961" t="s">
        <v>2130</v>
      </c>
      <c r="Q1961" s="1">
        <f>'pure data'!C1961</f>
        <v>42811.375</v>
      </c>
      <c r="R1961" s="1">
        <f>'pure data'!L1961</f>
        <v>42811.400694444441</v>
      </c>
      <c r="S1961" t="str">
        <f>'pure data'!F1961 &amp; "@soton.ac.uk"</f>
        <v>tsm2g15@soton.ac.uk</v>
      </c>
      <c r="T1961">
        <f>'pure data'!B1961</f>
        <v>83908</v>
      </c>
      <c r="U1961" t="str">
        <f>'pure data'!R1961</f>
        <v>2017/3</v>
      </c>
      <c r="V1961" t="str">
        <f>'pure data'!M1961</f>
        <v>S. Zhou</v>
      </c>
    </row>
    <row r="1962" spans="2:22" x14ac:dyDescent="0.2">
      <c r="B1962" t="str">
        <f>'pure data'!A1962</f>
        <v>Printer 8</v>
      </c>
      <c r="C1962">
        <f>'pure data'!G1962</f>
        <v>426198606</v>
      </c>
      <c r="D1962" s="13">
        <f>'pure data'!H1962</f>
        <v>0.33333333333333331</v>
      </c>
      <c r="E1962">
        <f>'pure data'!I1962</f>
        <v>79.900000000000006</v>
      </c>
      <c r="F1962">
        <f>'pure data'!J1962</f>
        <v>16</v>
      </c>
      <c r="G1962" t="str">
        <f>'pure data'!K1962</f>
        <v>No</v>
      </c>
      <c r="H1962" t="str">
        <f>'pure data'!M1962</f>
        <v>S. Zhou</v>
      </c>
      <c r="I1962" t="str">
        <f>'pure data'!N1962</f>
        <v>undergraduate</v>
      </c>
      <c r="J1962" t="str">
        <f>'pure data'!O1962</f>
        <v xml:space="preserve">FEEG6012 - GDP </v>
      </c>
      <c r="K1962">
        <f>'pure data'!P1962</f>
        <v>510667101</v>
      </c>
      <c r="L1962">
        <f>'pure data'!Q1962</f>
        <v>0</v>
      </c>
      <c r="M1962" t="str">
        <f>'pure data'!T1962</f>
        <v>yes</v>
      </c>
      <c r="N1962" t="str">
        <f>'pure data'!D1962</f>
        <v>Use</v>
      </c>
      <c r="O1962" t="str">
        <f>'pure data'!E1962 &amp; " " &amp; 'pure data'!F1962</f>
        <v>J. D. jd13g13</v>
      </c>
      <c r="P1962" t="s">
        <v>2130</v>
      </c>
      <c r="Q1962" s="1">
        <f>'pure data'!C1962</f>
        <v>42811.375</v>
      </c>
      <c r="R1962" s="1">
        <f>'pure data'!L1962</f>
        <v>42811.708333333336</v>
      </c>
      <c r="S1962" t="str">
        <f>'pure data'!F1962 &amp; "@soton.ac.uk"</f>
        <v>jd13g13@soton.ac.uk</v>
      </c>
      <c r="T1962">
        <f>'pure data'!B1962</f>
        <v>80211</v>
      </c>
      <c r="U1962" t="str">
        <f>'pure data'!R1962</f>
        <v>2017/3</v>
      </c>
      <c r="V1962" t="str">
        <f>'pure data'!M1962</f>
        <v>S. Zhou</v>
      </c>
    </row>
    <row r="1963" spans="2:22" x14ac:dyDescent="0.2">
      <c r="B1963" t="str">
        <f>'pure data'!A1963</f>
        <v>Printer 11</v>
      </c>
      <c r="C1963">
        <f>'pure data'!G1963</f>
        <v>427614466</v>
      </c>
      <c r="D1963" s="13">
        <f>'pure data'!H1963</f>
        <v>4.1666666666666664E-2</v>
      </c>
      <c r="E1963">
        <f>'pure data'!I1963</f>
        <v>16</v>
      </c>
      <c r="F1963">
        <f>'pure data'!J1963</f>
        <v>2.5</v>
      </c>
      <c r="G1963" t="str">
        <f>'pure data'!K1963</f>
        <v>No</v>
      </c>
      <c r="H1963" t="str">
        <f>'pure data'!M1963</f>
        <v>S. Zhou</v>
      </c>
      <c r="I1963" t="str">
        <f>'pure data'!N1963</f>
        <v>undergraduate</v>
      </c>
      <c r="J1963" t="str">
        <f>'pure data'!O1963</f>
        <v xml:space="preserve">FEEG2001 - Quadcopter </v>
      </c>
      <c r="K1963">
        <f>'pure data'!P1963</f>
        <v>510312110</v>
      </c>
      <c r="L1963">
        <f>'pure data'!Q1963</f>
        <v>0</v>
      </c>
      <c r="M1963" t="str">
        <f>'pure data'!T1963</f>
        <v>yes</v>
      </c>
      <c r="N1963" t="str">
        <f>'pure data'!D1963</f>
        <v>Use</v>
      </c>
      <c r="O1963" t="str">
        <f>'pure data'!E1963 &amp; " " &amp; 'pure data'!F1963</f>
        <v>G. R. J. C. grjc1g15</v>
      </c>
      <c r="P1963" t="s">
        <v>2130</v>
      </c>
      <c r="Q1963" s="1">
        <f>'pure data'!C1963</f>
        <v>42811.375</v>
      </c>
      <c r="R1963" s="1">
        <f>'pure data'!L1963</f>
        <v>42811.416666666664</v>
      </c>
      <c r="S1963" t="str">
        <f>'pure data'!F1963 &amp; "@soton.ac.uk"</f>
        <v>grjc1g15@soton.ac.uk</v>
      </c>
      <c r="T1963">
        <f>'pure data'!B1963</f>
        <v>80215</v>
      </c>
      <c r="U1963" t="str">
        <f>'pure data'!R1963</f>
        <v>2017/3</v>
      </c>
      <c r="V1963" t="str">
        <f>'pure data'!M1963</f>
        <v>S. Zhou</v>
      </c>
    </row>
    <row r="1964" spans="2:22" x14ac:dyDescent="0.2">
      <c r="B1964" t="str">
        <f>'pure data'!A1964</f>
        <v>Printer 8</v>
      </c>
      <c r="C1964">
        <f>'pure data'!G1964</f>
        <v>427732223</v>
      </c>
      <c r="D1964" s="13">
        <f>'pure data'!H1964</f>
        <v>0.10694444444444444</v>
      </c>
      <c r="E1964">
        <f>'pure data'!I1964</f>
        <v>28.4</v>
      </c>
      <c r="F1964">
        <f>'pure data'!J1964</f>
        <v>5.5</v>
      </c>
      <c r="G1964" t="str">
        <f>'pure data'!K1964</f>
        <v>No</v>
      </c>
      <c r="H1964" t="str">
        <f>'pure data'!M1964</f>
        <v>S. Zhou</v>
      </c>
      <c r="I1964" t="str">
        <f>'pure data'!N1964</f>
        <v>undergraduate</v>
      </c>
      <c r="J1964" t="str">
        <f>'pure data'!O1964</f>
        <v xml:space="preserve">FEEG2001 - Responsive System </v>
      </c>
      <c r="K1964">
        <f>'pure data'!P1964</f>
        <v>510671104</v>
      </c>
      <c r="L1964">
        <f>'pure data'!Q1964</f>
        <v>0</v>
      </c>
      <c r="M1964" t="str">
        <f>'pure data'!T1964</f>
        <v>yes</v>
      </c>
      <c r="N1964" t="str">
        <f>'pure data'!D1964</f>
        <v>Use</v>
      </c>
      <c r="O1964" t="str">
        <f>'pure data'!E1964 &amp; " " &amp; 'pure data'!F1964</f>
        <v>I. H. ih3g15</v>
      </c>
      <c r="P1964" t="s">
        <v>2130</v>
      </c>
      <c r="Q1964" s="1">
        <f>'pure data'!C1964</f>
        <v>42811.708333333336</v>
      </c>
      <c r="R1964" s="1">
        <f>'pure data'!L1964</f>
        <v>42811.81527777778</v>
      </c>
      <c r="S1964" t="str">
        <f>'pure data'!F1964 &amp; "@soton.ac.uk"</f>
        <v>ih3g15@soton.ac.uk</v>
      </c>
      <c r="T1964">
        <f>'pure data'!B1964</f>
        <v>80211</v>
      </c>
      <c r="U1964" t="str">
        <f>'pure data'!R1964</f>
        <v>2017/3</v>
      </c>
      <c r="V1964" t="str">
        <f>'pure data'!M1964</f>
        <v>S. Zhou</v>
      </c>
    </row>
    <row r="1965" spans="2:22" x14ac:dyDescent="0.2">
      <c r="B1965" t="str">
        <f>'pure data'!A1965</f>
        <v>Printer 12</v>
      </c>
      <c r="C1965">
        <f>'pure data'!G1965</f>
        <v>424789798</v>
      </c>
      <c r="D1965" s="13">
        <f>'pure data'!H1965</f>
        <v>2.013888888888889E-2</v>
      </c>
      <c r="E1965">
        <f>'pure data'!I1965</f>
        <v>5.5</v>
      </c>
      <c r="F1965">
        <f>'pure data'!J1965</f>
        <v>1</v>
      </c>
      <c r="G1965" t="str">
        <f>'pure data'!K1965</f>
        <v>No</v>
      </c>
      <c r="H1965" t="str">
        <f>'pure data'!M1965</f>
        <v>S. Zhou</v>
      </c>
      <c r="I1965" t="str">
        <f>'pure data'!N1965</f>
        <v>undergraduate</v>
      </c>
      <c r="J1965" t="str">
        <f>'pure data'!O1965</f>
        <v xml:space="preserve">FEEG6012 - GDP </v>
      </c>
      <c r="K1965">
        <f>'pure data'!P1965</f>
        <v>509301101</v>
      </c>
      <c r="L1965">
        <f>'pure data'!Q1965</f>
        <v>0</v>
      </c>
      <c r="M1965" t="str">
        <f>'pure data'!T1965</f>
        <v>yes</v>
      </c>
      <c r="N1965" t="str">
        <f>'pure data'!D1965</f>
        <v>Use</v>
      </c>
      <c r="O1965" t="str">
        <f>'pure data'!E1965 &amp; " " &amp; 'pure data'!F1965</f>
        <v>Jamie Gallager jcog1g16</v>
      </c>
      <c r="P1965" t="s">
        <v>2130</v>
      </c>
      <c r="Q1965" s="1">
        <f>'pure data'!C1965</f>
        <v>42811.375</v>
      </c>
      <c r="R1965" s="1">
        <f>'pure data'!L1965</f>
        <v>42811.395138888889</v>
      </c>
      <c r="S1965" t="str">
        <f>'pure data'!F1965 &amp; "@soton.ac.uk"</f>
        <v>jcog1g16@soton.ac.uk</v>
      </c>
      <c r="T1965">
        <f>'pure data'!B1965</f>
        <v>80222</v>
      </c>
      <c r="U1965" t="str">
        <f>'pure data'!R1965</f>
        <v>2017/3</v>
      </c>
      <c r="V1965" t="str">
        <f>'pure data'!M1965</f>
        <v>S. Zhou</v>
      </c>
    </row>
    <row r="1966" spans="2:22" x14ac:dyDescent="0.2">
      <c r="B1966" t="str">
        <f>'pure data'!A1966</f>
        <v>Printer 3</v>
      </c>
      <c r="C1966">
        <f>'pure data'!G1966</f>
        <v>426727889</v>
      </c>
      <c r="D1966" s="13">
        <f>'pure data'!H1966</f>
        <v>8.6111111111111124E-2</v>
      </c>
      <c r="E1966">
        <f>'pure data'!I1966</f>
        <v>21.2</v>
      </c>
      <c r="F1966">
        <f>'pure data'!J1966</f>
        <v>4.5</v>
      </c>
      <c r="G1966" t="str">
        <f>'pure data'!K1966</f>
        <v>No</v>
      </c>
      <c r="H1966" t="str">
        <f>'pure data'!M1966</f>
        <v>S. Zhou</v>
      </c>
      <c r="I1966" t="str">
        <f>'pure data'!N1966</f>
        <v>undergraduate</v>
      </c>
      <c r="J1966" t="str">
        <f>'pure data'!O1966</f>
        <v xml:space="preserve">FEEG3003 - IP </v>
      </c>
      <c r="K1966">
        <f>'pure data'!P1966</f>
        <v>510671109</v>
      </c>
      <c r="L1966">
        <f>'pure data'!Q1966</f>
        <v>0</v>
      </c>
      <c r="M1966" t="str">
        <f>'pure data'!T1966</f>
        <v>yes</v>
      </c>
      <c r="N1966" t="str">
        <f>'pure data'!D1966</f>
        <v>Use</v>
      </c>
      <c r="O1966" t="str">
        <f>'pure data'!E1966 &amp; " " &amp; 'pure data'!F1966</f>
        <v>M. L. ml12g14</v>
      </c>
      <c r="P1966" t="s">
        <v>2130</v>
      </c>
      <c r="Q1966" s="1">
        <f>'pure data'!C1966</f>
        <v>42811.375</v>
      </c>
      <c r="R1966" s="1">
        <f>'pure data'!L1966</f>
        <v>42811.461111111108</v>
      </c>
      <c r="S1966" t="str">
        <f>'pure data'!F1966 &amp; "@soton.ac.uk"</f>
        <v>ml12g14@soton.ac.uk</v>
      </c>
      <c r="T1966">
        <f>'pure data'!B1966</f>
        <v>82953</v>
      </c>
      <c r="U1966" t="str">
        <f>'pure data'!R1966</f>
        <v>2017/3</v>
      </c>
      <c r="V1966" t="str">
        <f>'pure data'!M1966</f>
        <v>S. Zhou</v>
      </c>
    </row>
    <row r="1967" spans="2:22" x14ac:dyDescent="0.2">
      <c r="B1967" t="str">
        <f>'pure data'!A1967</f>
        <v>Printer 22</v>
      </c>
      <c r="C1967">
        <f>'pure data'!G1967</f>
        <v>427574741</v>
      </c>
      <c r="D1967" s="13">
        <f>'pure data'!H1967</f>
        <v>8.819444444444445E-2</v>
      </c>
      <c r="E1967">
        <f>'pure data'!I1967</f>
        <v>22.4</v>
      </c>
      <c r="F1967">
        <f>'pure data'!J1967</f>
        <v>4.5</v>
      </c>
      <c r="G1967" t="str">
        <f>'pure data'!K1967</f>
        <v>No</v>
      </c>
      <c r="H1967" t="str">
        <f>'pure data'!M1967</f>
        <v>S. Zhou</v>
      </c>
      <c r="I1967" t="str">
        <f>'pure data'!N1967</f>
        <v>undergraduate</v>
      </c>
      <c r="J1967" t="str">
        <f>'pure data'!O1967</f>
        <v>FEEG2001 - Quadcopter 10</v>
      </c>
      <c r="K1967">
        <f>'pure data'!P1967</f>
        <v>510312110</v>
      </c>
      <c r="L1967">
        <f>'pure data'!Q1967</f>
        <v>0</v>
      </c>
      <c r="M1967" t="str">
        <f>'pure data'!T1967</f>
        <v>yes</v>
      </c>
      <c r="N1967" t="str">
        <f>'pure data'!D1967</f>
        <v>Use</v>
      </c>
      <c r="O1967" t="str">
        <f>'pure data'!E1967 &amp; " " &amp; 'pure data'!F1967</f>
        <v>T. S. M. tsm2g15</v>
      </c>
      <c r="P1967" t="s">
        <v>2130</v>
      </c>
      <c r="Q1967" s="1">
        <f>'pure data'!C1967</f>
        <v>42811.375</v>
      </c>
      <c r="R1967" s="1">
        <f>'pure data'!L1967</f>
        <v>42811.463194444441</v>
      </c>
      <c r="S1967" t="str">
        <f>'pure data'!F1967 &amp; "@soton.ac.uk"</f>
        <v>tsm2g15@soton.ac.uk</v>
      </c>
      <c r="T1967">
        <f>'pure data'!B1967</f>
        <v>84047</v>
      </c>
      <c r="U1967" t="str">
        <f>'pure data'!R1967</f>
        <v>2017/3</v>
      </c>
      <c r="V1967" t="str">
        <f>'pure data'!M1967</f>
        <v>S. Zhou</v>
      </c>
    </row>
    <row r="1968" spans="2:22" x14ac:dyDescent="0.2">
      <c r="B1968" t="str">
        <f>'pure data'!A1968</f>
        <v>Printer 4</v>
      </c>
      <c r="C1968">
        <f>'pure data'!G1968</f>
        <v>427614468</v>
      </c>
      <c r="D1968" s="13">
        <f>'pure data'!H1968</f>
        <v>4.7222222222222221E-2</v>
      </c>
      <c r="E1968">
        <f>'pure data'!I1968</f>
        <v>11.4</v>
      </c>
      <c r="F1968">
        <f>'pure data'!J1968</f>
        <v>2.5</v>
      </c>
      <c r="G1968" t="str">
        <f>'pure data'!K1968</f>
        <v>No</v>
      </c>
      <c r="H1968" t="str">
        <f>'pure data'!M1968</f>
        <v>S. Zhou</v>
      </c>
      <c r="I1968" t="str">
        <f>'pure data'!N1968</f>
        <v>undergraduate</v>
      </c>
      <c r="J1968" t="str">
        <f>'pure data'!O1968</f>
        <v>FEEG2001 - Quadcopter 4</v>
      </c>
      <c r="K1968">
        <f>'pure data'!P1968</f>
        <v>510671104</v>
      </c>
      <c r="L1968">
        <f>'pure data'!Q1968</f>
        <v>0</v>
      </c>
      <c r="M1968" t="str">
        <f>'pure data'!T1968</f>
        <v>yes</v>
      </c>
      <c r="N1968" t="str">
        <f>'pure data'!D1968</f>
        <v>Use</v>
      </c>
      <c r="O1968" t="str">
        <f>'pure data'!E1968 &amp; " " &amp; 'pure data'!F1968</f>
        <v>G. R. J. C. grjc1g15</v>
      </c>
      <c r="P1968" t="s">
        <v>2130</v>
      </c>
      <c r="Q1968" s="1">
        <f>'pure data'!C1968</f>
        <v>42811.400694444441</v>
      </c>
      <c r="R1968" s="1">
        <f>'pure data'!L1968</f>
        <v>42811.447916666664</v>
      </c>
      <c r="S1968" t="str">
        <f>'pure data'!F1968 &amp; "@soton.ac.uk"</f>
        <v>grjc1g15@soton.ac.uk</v>
      </c>
      <c r="T1968">
        <f>'pure data'!B1968</f>
        <v>83908</v>
      </c>
      <c r="U1968" t="str">
        <f>'pure data'!R1968</f>
        <v>2017/3</v>
      </c>
      <c r="V1968" t="str">
        <f>'pure data'!M1968</f>
        <v>S. Zhou</v>
      </c>
    </row>
    <row r="1969" spans="2:22" x14ac:dyDescent="0.2">
      <c r="B1969" t="str">
        <f>'pure data'!A1969</f>
        <v>Printer 9</v>
      </c>
      <c r="C1969">
        <f>'pure data'!G1969</f>
        <v>428233123</v>
      </c>
      <c r="D1969" s="13">
        <f>'pure data'!H1969</f>
        <v>0.22847222222222222</v>
      </c>
      <c r="E1969">
        <f>'pure data'!I1969</f>
        <v>61.7</v>
      </c>
      <c r="F1969">
        <f>'pure data'!J1969</f>
        <v>11.5</v>
      </c>
      <c r="G1969" t="str">
        <f>'pure data'!K1969</f>
        <v>No</v>
      </c>
      <c r="H1969" t="str">
        <f>'pure data'!M1969</f>
        <v>S. Zhou</v>
      </c>
      <c r="I1969" t="str">
        <f>'pure data'!N1969</f>
        <v>undergraduate</v>
      </c>
      <c r="J1969" t="str">
        <f>'pure data'!O1969</f>
        <v xml:space="preserve">FEEG2001 - Responsive System </v>
      </c>
      <c r="K1969">
        <f>'pure data'!P1969</f>
        <v>510312110</v>
      </c>
      <c r="L1969">
        <f>'pure data'!Q1969</f>
        <v>0</v>
      </c>
      <c r="M1969" t="str">
        <f>'pure data'!T1969</f>
        <v>yes</v>
      </c>
      <c r="N1969" t="str">
        <f>'pure data'!D1969</f>
        <v>Use</v>
      </c>
      <c r="O1969" t="str">
        <f>'pure data'!E1969 &amp; " " &amp; 'pure data'!F1969</f>
        <v>R. S. rs26g15</v>
      </c>
      <c r="P1969" t="s">
        <v>2130</v>
      </c>
      <c r="Q1969" s="1">
        <f>'pure data'!C1969</f>
        <v>42811.375</v>
      </c>
      <c r="R1969" s="1">
        <f>'pure data'!L1969</f>
        <v>42811.603472222225</v>
      </c>
      <c r="S1969" t="str">
        <f>'pure data'!F1969 &amp; "@soton.ac.uk"</f>
        <v>rs26g15@soton.ac.uk</v>
      </c>
      <c r="T1969">
        <f>'pure data'!B1969</f>
        <v>80213</v>
      </c>
      <c r="U1969" t="str">
        <f>'pure data'!R1969</f>
        <v>2017/3</v>
      </c>
      <c r="V1969" t="str">
        <f>'pure data'!M1969</f>
        <v>S. Zhou</v>
      </c>
    </row>
    <row r="1970" spans="2:22" x14ac:dyDescent="0.2">
      <c r="B1970" t="str">
        <f>'pure data'!A1970</f>
        <v>Printer 4</v>
      </c>
      <c r="C1970">
        <f>'pure data'!G1970</f>
        <v>427614468</v>
      </c>
      <c r="D1970" s="13">
        <f>'pure data'!H1970</f>
        <v>9.3055555555555558E-2</v>
      </c>
      <c r="E1970">
        <f>'pure data'!I1970</f>
        <v>21.1</v>
      </c>
      <c r="F1970">
        <f>'pure data'!J1970</f>
        <v>4.5</v>
      </c>
      <c r="G1970" t="str">
        <f>'pure data'!K1970</f>
        <v>No</v>
      </c>
      <c r="H1970" t="str">
        <f>'pure data'!M1970</f>
        <v>S. Zhou</v>
      </c>
      <c r="I1970" t="str">
        <f>'pure data'!N1970</f>
        <v>undergraduate</v>
      </c>
      <c r="J1970" t="str">
        <f>'pure data'!O1970</f>
        <v>FEEG2001 - Quadcopter 4</v>
      </c>
      <c r="K1970">
        <f>'pure data'!P1970</f>
        <v>510671104</v>
      </c>
      <c r="L1970">
        <f>'pure data'!Q1970</f>
        <v>0</v>
      </c>
      <c r="M1970" t="str">
        <f>'pure data'!T1970</f>
        <v>yes</v>
      </c>
      <c r="N1970" t="str">
        <f>'pure data'!D1970</f>
        <v>Use</v>
      </c>
      <c r="O1970" t="str">
        <f>'pure data'!E1970 &amp; " " &amp; 'pure data'!F1970</f>
        <v>G. R. J. C. grjc1g15</v>
      </c>
      <c r="P1970" t="s">
        <v>2130</v>
      </c>
      <c r="Q1970" s="1">
        <f>'pure data'!C1970</f>
        <v>42811.447916666664</v>
      </c>
      <c r="R1970" s="1">
        <f>'pure data'!L1970</f>
        <v>42811.540972222218</v>
      </c>
      <c r="S1970" t="str">
        <f>'pure data'!F1970 &amp; "@soton.ac.uk"</f>
        <v>grjc1g15@soton.ac.uk</v>
      </c>
      <c r="T1970">
        <f>'pure data'!B1970</f>
        <v>83908</v>
      </c>
      <c r="U1970" t="str">
        <f>'pure data'!R1970</f>
        <v>2017/3</v>
      </c>
      <c r="V1970" t="str">
        <f>'pure data'!M1970</f>
        <v>S. Zhou</v>
      </c>
    </row>
    <row r="1971" spans="2:22" x14ac:dyDescent="0.2">
      <c r="B1971" t="str">
        <f>'pure data'!A1971</f>
        <v>Printer 12</v>
      </c>
      <c r="C1971">
        <f>'pure data'!G1971</f>
        <v>427732213</v>
      </c>
      <c r="D1971" s="13">
        <f>'pure data'!H1971</f>
        <v>4.8611111111111112E-3</v>
      </c>
      <c r="E1971">
        <f>'pure data'!I1971</f>
        <v>1.7</v>
      </c>
      <c r="F1971">
        <f>'pure data'!J1971</f>
        <v>0.5</v>
      </c>
      <c r="G1971" t="str">
        <f>'pure data'!K1971</f>
        <v>No</v>
      </c>
      <c r="H1971" t="str">
        <f>'pure data'!M1971</f>
        <v>S. Zhou</v>
      </c>
      <c r="I1971" t="str">
        <f>'pure data'!N1971</f>
        <v>undergraduate</v>
      </c>
      <c r="J1971" t="str">
        <f>'pure data'!O1971</f>
        <v xml:space="preserve">FEEG2001 - Eurobot </v>
      </c>
      <c r="K1971">
        <f>'pure data'!P1971</f>
        <v>510312110</v>
      </c>
      <c r="L1971">
        <f>'pure data'!Q1971</f>
        <v>0</v>
      </c>
      <c r="M1971" t="str">
        <f>'pure data'!T1971</f>
        <v>yes</v>
      </c>
      <c r="N1971" t="str">
        <f>'pure data'!D1971</f>
        <v>Use</v>
      </c>
      <c r="O1971" t="str">
        <f>'pure data'!E1971 &amp; " " &amp; 'pure data'!F1971</f>
        <v>Z. O. zo1g15</v>
      </c>
      <c r="P1971" t="s">
        <v>2130</v>
      </c>
      <c r="Q1971" s="1">
        <f>'pure data'!C1971</f>
        <v>42811.395138888889</v>
      </c>
      <c r="R1971" s="1">
        <f>'pure data'!L1971</f>
        <v>42811.4</v>
      </c>
      <c r="S1971" t="str">
        <f>'pure data'!F1971 &amp; "@soton.ac.uk"</f>
        <v>zo1g15@soton.ac.uk</v>
      </c>
      <c r="T1971">
        <f>'pure data'!B1971</f>
        <v>80222</v>
      </c>
      <c r="U1971" t="str">
        <f>'pure data'!R1971</f>
        <v>2017/3</v>
      </c>
      <c r="V1971" t="str">
        <f>'pure data'!M1971</f>
        <v>S. Zhou</v>
      </c>
    </row>
    <row r="1972" spans="2:22" x14ac:dyDescent="0.2">
      <c r="B1972" t="str">
        <f>'pure data'!A1972</f>
        <v>Printer 3</v>
      </c>
      <c r="C1972">
        <f>'pure data'!G1972</f>
        <v>426727889</v>
      </c>
      <c r="D1972" s="13">
        <f>'pure data'!H1972</f>
        <v>9.5833333333333326E-2</v>
      </c>
      <c r="E1972">
        <f>'pure data'!I1972</f>
        <v>29.2</v>
      </c>
      <c r="F1972">
        <f>'pure data'!J1972</f>
        <v>5</v>
      </c>
      <c r="G1972" t="str">
        <f>'pure data'!K1972</f>
        <v>No</v>
      </c>
      <c r="H1972" t="str">
        <f>'pure data'!M1972</f>
        <v>S. Zhou</v>
      </c>
      <c r="I1972" t="str">
        <f>'pure data'!N1972</f>
        <v>undergraduate</v>
      </c>
      <c r="J1972" t="str">
        <f>'pure data'!O1972</f>
        <v xml:space="preserve">FEEG3003 - IP </v>
      </c>
      <c r="K1972">
        <f>'pure data'!P1972</f>
        <v>510671109</v>
      </c>
      <c r="L1972">
        <f>'pure data'!Q1972</f>
        <v>0</v>
      </c>
      <c r="M1972" t="str">
        <f>'pure data'!T1972</f>
        <v>yes</v>
      </c>
      <c r="N1972" t="str">
        <f>'pure data'!D1972</f>
        <v>Use</v>
      </c>
      <c r="O1972" t="str">
        <f>'pure data'!E1972 &amp; " " &amp; 'pure data'!F1972</f>
        <v>M. L. ml12g14</v>
      </c>
      <c r="P1972" t="s">
        <v>2130</v>
      </c>
      <c r="Q1972" s="1">
        <f>'pure data'!C1972</f>
        <v>42811.461111111108</v>
      </c>
      <c r="R1972" s="1">
        <f>'pure data'!L1972</f>
        <v>42811.556944444441</v>
      </c>
      <c r="S1972" t="str">
        <f>'pure data'!F1972 &amp; "@soton.ac.uk"</f>
        <v>ml12g14@soton.ac.uk</v>
      </c>
      <c r="T1972">
        <f>'pure data'!B1972</f>
        <v>82953</v>
      </c>
      <c r="U1972" t="str">
        <f>'pure data'!R1972</f>
        <v>2017/3</v>
      </c>
      <c r="V1972" t="str">
        <f>'pure data'!M1972</f>
        <v>S. Zhou</v>
      </c>
    </row>
    <row r="1973" spans="2:22" x14ac:dyDescent="0.2">
      <c r="B1973" t="str">
        <f>'pure data'!A1973</f>
        <v>Printer 22</v>
      </c>
      <c r="C1973">
        <f>'pure data'!G1973</f>
        <v>428233123</v>
      </c>
      <c r="D1973" s="13">
        <f>'pure data'!H1973</f>
        <v>4.5138888888888888E-2</v>
      </c>
      <c r="E1973">
        <f>'pure data'!I1973</f>
        <v>7.4</v>
      </c>
      <c r="F1973">
        <f>'pure data'!J1973</f>
        <v>2</v>
      </c>
      <c r="G1973" t="str">
        <f>'pure data'!K1973</f>
        <v>No</v>
      </c>
      <c r="H1973" t="str">
        <f>'pure data'!M1973</f>
        <v>S. Zhou</v>
      </c>
      <c r="I1973" t="str">
        <f>'pure data'!N1973</f>
        <v>undergraduate</v>
      </c>
      <c r="J1973" t="str">
        <f>'pure data'!O1973</f>
        <v xml:space="preserve">FEEG2001 - Responsive System </v>
      </c>
      <c r="K1973">
        <f>'pure data'!P1973</f>
        <v>510312110</v>
      </c>
      <c r="L1973">
        <f>'pure data'!Q1973</f>
        <v>0</v>
      </c>
      <c r="M1973" t="str">
        <f>'pure data'!T1973</f>
        <v>yes</v>
      </c>
      <c r="N1973" t="str">
        <f>'pure data'!D1973</f>
        <v>Use</v>
      </c>
      <c r="O1973" t="str">
        <f>'pure data'!E1973 &amp; " " &amp; 'pure data'!F1973</f>
        <v>R. S. rs26g15</v>
      </c>
      <c r="P1973" t="s">
        <v>2130</v>
      </c>
      <c r="Q1973" s="1">
        <f>'pure data'!C1973</f>
        <v>42811.463194444441</v>
      </c>
      <c r="R1973" s="1">
        <f>'pure data'!L1973</f>
        <v>42811.508333333331</v>
      </c>
      <c r="S1973" t="str">
        <f>'pure data'!F1973 &amp; "@soton.ac.uk"</f>
        <v>rs26g15@soton.ac.uk</v>
      </c>
      <c r="T1973">
        <f>'pure data'!B1973</f>
        <v>84047</v>
      </c>
      <c r="U1973" t="str">
        <f>'pure data'!R1973</f>
        <v>2017/3</v>
      </c>
      <c r="V1973" t="str">
        <f>'pure data'!M1973</f>
        <v>S. Zhou</v>
      </c>
    </row>
    <row r="1974" spans="2:22" x14ac:dyDescent="0.2">
      <c r="B1974" t="str">
        <f>'pure data'!A1974</f>
        <v>Printer 8</v>
      </c>
      <c r="C1974">
        <f>'pure data'!G1974</f>
        <v>427732223</v>
      </c>
      <c r="D1974" s="13">
        <f>'pure data'!H1974</f>
        <v>0.10416666666666667</v>
      </c>
      <c r="E1974">
        <f>'pure data'!I1974</f>
        <v>33</v>
      </c>
      <c r="F1974">
        <f>'pure data'!J1974</f>
        <v>5.5</v>
      </c>
      <c r="G1974" t="str">
        <f>'pure data'!K1974</f>
        <v>No</v>
      </c>
      <c r="H1974" t="str">
        <f>'pure data'!M1974</f>
        <v>S. Zhou</v>
      </c>
      <c r="I1974" t="str">
        <f>'pure data'!N1974</f>
        <v>undergraduate</v>
      </c>
      <c r="J1974" t="str">
        <f>'pure data'!O1974</f>
        <v xml:space="preserve">FEEG2001 - Responsive System </v>
      </c>
      <c r="K1974">
        <f>'pure data'!P1974</f>
        <v>510671104</v>
      </c>
      <c r="L1974">
        <f>'pure data'!Q1974</f>
        <v>0</v>
      </c>
      <c r="M1974" t="str">
        <f>'pure data'!T1974</f>
        <v>yes</v>
      </c>
      <c r="N1974" t="str">
        <f>'pure data'!D1974</f>
        <v>Use</v>
      </c>
      <c r="O1974" t="str">
        <f>'pure data'!E1974 &amp; " " &amp; 'pure data'!F1974</f>
        <v>I. H. ih3g15</v>
      </c>
      <c r="P1974" t="s">
        <v>2130</v>
      </c>
      <c r="Q1974" s="1">
        <f>'pure data'!C1974</f>
        <v>42811.81527777778</v>
      </c>
      <c r="R1974" s="1">
        <f>'pure data'!L1974</f>
        <v>42811.919444444444</v>
      </c>
      <c r="S1974" t="str">
        <f>'pure data'!F1974 &amp; "@soton.ac.uk"</f>
        <v>ih3g15@soton.ac.uk</v>
      </c>
      <c r="T1974">
        <f>'pure data'!B1974</f>
        <v>80211</v>
      </c>
      <c r="U1974" t="str">
        <f>'pure data'!R1974</f>
        <v>2017/3</v>
      </c>
      <c r="V1974" t="str">
        <f>'pure data'!M1974</f>
        <v>S. Zhou</v>
      </c>
    </row>
    <row r="1975" spans="2:22" x14ac:dyDescent="0.2">
      <c r="B1975" t="str">
        <f>'pure data'!A1975</f>
        <v>Printer 4</v>
      </c>
      <c r="C1975">
        <f>'pure data'!G1975</f>
        <v>427614468</v>
      </c>
      <c r="D1975" s="13">
        <f>'pure data'!H1975</f>
        <v>6.458333333333334E-2</v>
      </c>
      <c r="E1975">
        <f>'pure data'!I1975</f>
        <v>15.7</v>
      </c>
      <c r="F1975">
        <f>'pure data'!J1975</f>
        <v>3.5</v>
      </c>
      <c r="G1975" t="str">
        <f>'pure data'!K1975</f>
        <v>No</v>
      </c>
      <c r="H1975" t="str">
        <f>'pure data'!M1975</f>
        <v>S. Zhou</v>
      </c>
      <c r="I1975" t="str">
        <f>'pure data'!N1975</f>
        <v>undergraduate</v>
      </c>
      <c r="J1975" t="str">
        <f>'pure data'!O1975</f>
        <v>FEEG2001 - Quadcopter 4</v>
      </c>
      <c r="K1975">
        <f>'pure data'!P1975</f>
        <v>510312110</v>
      </c>
      <c r="L1975">
        <f>'pure data'!Q1975</f>
        <v>0</v>
      </c>
      <c r="M1975" t="str">
        <f>'pure data'!T1975</f>
        <v>yes</v>
      </c>
      <c r="N1975" t="str">
        <f>'pure data'!D1975</f>
        <v>Use</v>
      </c>
      <c r="O1975" t="str">
        <f>'pure data'!E1975 &amp; " " &amp; 'pure data'!F1975</f>
        <v>G. R. J. C. grjc1g15</v>
      </c>
      <c r="P1975" t="s">
        <v>2130</v>
      </c>
      <c r="Q1975" s="1">
        <f>'pure data'!C1975</f>
        <v>42811.540972222218</v>
      </c>
      <c r="R1975" s="1">
        <f>'pure data'!L1975</f>
        <v>42811.60555555555</v>
      </c>
      <c r="S1975" t="str">
        <f>'pure data'!F1975 &amp; "@soton.ac.uk"</f>
        <v>grjc1g15@soton.ac.uk</v>
      </c>
      <c r="T1975">
        <f>'pure data'!B1975</f>
        <v>83908</v>
      </c>
      <c r="U1975" t="str">
        <f>'pure data'!R1975</f>
        <v>2017/3</v>
      </c>
      <c r="V1975" t="str">
        <f>'pure data'!M1975</f>
        <v>S. Zhou</v>
      </c>
    </row>
    <row r="1976" spans="2:22" x14ac:dyDescent="0.2">
      <c r="B1976" t="str">
        <f>'pure data'!A1976</f>
        <v>Printer 21</v>
      </c>
      <c r="C1976">
        <f>'pure data'!G1976</f>
        <v>426286598</v>
      </c>
      <c r="D1976" s="13">
        <f>'pure data'!H1976</f>
        <v>7.4305555555555555E-2</v>
      </c>
      <c r="E1976">
        <f>'pure data'!I1976</f>
        <v>22.7</v>
      </c>
      <c r="F1976">
        <f>'pure data'!J1976</f>
        <v>4</v>
      </c>
      <c r="G1976" t="str">
        <f>'pure data'!K1976</f>
        <v>No</v>
      </c>
      <c r="H1976" t="str">
        <f>'pure data'!M1976</f>
        <v>S. Zhou</v>
      </c>
      <c r="I1976" t="str">
        <f>'pure data'!N1976</f>
        <v>undergraduate</v>
      </c>
      <c r="J1976" t="str">
        <f>'pure data'!O1976</f>
        <v xml:space="preserve">FEEG6012 - GDP </v>
      </c>
      <c r="K1976">
        <f>'pure data'!P1976</f>
        <v>510667101</v>
      </c>
      <c r="L1976">
        <f>'pure data'!Q1976</f>
        <v>0</v>
      </c>
      <c r="M1976" t="str">
        <f>'pure data'!T1976</f>
        <v>yes</v>
      </c>
      <c r="N1976" t="str">
        <f>'pure data'!D1976</f>
        <v>Use</v>
      </c>
      <c r="O1976" t="str">
        <f>'pure data'!E1976 &amp; " " &amp; 'pure data'!F1976</f>
        <v>T. N. tn1g13</v>
      </c>
      <c r="P1976" t="s">
        <v>2130</v>
      </c>
      <c r="Q1976" s="1">
        <f>'pure data'!C1976</f>
        <v>42811.375</v>
      </c>
      <c r="R1976" s="1">
        <f>'pure data'!L1976</f>
        <v>42811.449305555558</v>
      </c>
      <c r="S1976" t="str">
        <f>'pure data'!F1976 &amp; "@soton.ac.uk"</f>
        <v>tn1g13@soton.ac.uk</v>
      </c>
      <c r="T1976">
        <f>'pure data'!B1976</f>
        <v>63120</v>
      </c>
      <c r="U1976" t="str">
        <f>'pure data'!R1976</f>
        <v>2017/3</v>
      </c>
      <c r="V1976" t="str">
        <f>'pure data'!M1976</f>
        <v>S. Zhou</v>
      </c>
    </row>
    <row r="1977" spans="2:22" x14ac:dyDescent="0.2">
      <c r="B1977" t="str">
        <f>'pure data'!A1977</f>
        <v>Printer 17</v>
      </c>
      <c r="C1977">
        <f>'pure data'!G1977</f>
        <v>427614468</v>
      </c>
      <c r="D1977" s="13">
        <f>'pure data'!H1977</f>
        <v>6.5277777777777782E-2</v>
      </c>
      <c r="E1977">
        <f>'pure data'!I1977</f>
        <v>15.9</v>
      </c>
      <c r="F1977">
        <f>'pure data'!J1977</f>
        <v>3.5</v>
      </c>
      <c r="G1977" t="str">
        <f>'pure data'!K1977</f>
        <v>No</v>
      </c>
      <c r="H1977" t="str">
        <f>'pure data'!M1977</f>
        <v>S. Zhou</v>
      </c>
      <c r="I1977" t="str">
        <f>'pure data'!N1977</f>
        <v>undergraduate</v>
      </c>
      <c r="J1977" t="str">
        <f>'pure data'!O1977</f>
        <v>FEEG2001 - Quadcopter 4</v>
      </c>
      <c r="K1977">
        <f>'pure data'!P1977</f>
        <v>510671104</v>
      </c>
      <c r="L1977">
        <f>'pure data'!Q1977</f>
        <v>0</v>
      </c>
      <c r="M1977" t="str">
        <f>'pure data'!T1977</f>
        <v>yes</v>
      </c>
      <c r="N1977" t="str">
        <f>'pure data'!D1977</f>
        <v>Use</v>
      </c>
      <c r="O1977" t="str">
        <f>'pure data'!E1977 &amp; " " &amp; 'pure data'!F1977</f>
        <v>G. R. J. C. grjc1g15</v>
      </c>
      <c r="P1977" t="s">
        <v>2130</v>
      </c>
      <c r="Q1977" s="1">
        <f>'pure data'!C1977</f>
        <v>42811.569444444445</v>
      </c>
      <c r="R1977" s="1">
        <f>'pure data'!L1977</f>
        <v>42811.634722222225</v>
      </c>
      <c r="S1977" t="str">
        <f>'pure data'!F1977 &amp; "@soton.ac.uk"</f>
        <v>grjc1g15@soton.ac.uk</v>
      </c>
      <c r="T1977">
        <f>'pure data'!B1977</f>
        <v>84071</v>
      </c>
      <c r="U1977" t="str">
        <f>'pure data'!R1977</f>
        <v>2017/3</v>
      </c>
      <c r="V1977" t="str">
        <f>'pure data'!M1977</f>
        <v>S. Zhou</v>
      </c>
    </row>
    <row r="1978" spans="2:22" x14ac:dyDescent="0.2">
      <c r="B1978" t="str">
        <f>'pure data'!A1978</f>
        <v>Printer 18</v>
      </c>
      <c r="C1978">
        <f>'pure data'!G1978</f>
        <v>426909391</v>
      </c>
      <c r="D1978" s="13">
        <f>'pure data'!H1978</f>
        <v>7.4305555555555555E-2</v>
      </c>
      <c r="E1978">
        <f>'pure data'!I1978</f>
        <v>22.7</v>
      </c>
      <c r="F1978">
        <f>'pure data'!J1978</f>
        <v>4</v>
      </c>
      <c r="G1978" t="str">
        <f>'pure data'!K1978</f>
        <v>No</v>
      </c>
      <c r="H1978" t="str">
        <f>'pure data'!M1978</f>
        <v>S. Zhou</v>
      </c>
      <c r="I1978" t="str">
        <f>'pure data'!N1978</f>
        <v>undergraduate</v>
      </c>
      <c r="J1978" t="str">
        <f>'pure data'!O1978</f>
        <v xml:space="preserve">FEEG2001 - Responsive System </v>
      </c>
      <c r="K1978">
        <f>'pure data'!P1978</f>
        <v>510671104</v>
      </c>
      <c r="L1978">
        <f>'pure data'!Q1978</f>
        <v>0</v>
      </c>
      <c r="M1978" t="str">
        <f>'pure data'!T1978</f>
        <v>yes</v>
      </c>
      <c r="N1978" t="str">
        <f>'pure data'!D1978</f>
        <v>Use</v>
      </c>
      <c r="O1978" t="str">
        <f>'pure data'!E1978 &amp; " " &amp; 'pure data'!F1978</f>
        <v>M. C. mc24g14</v>
      </c>
      <c r="P1978" t="s">
        <v>2130</v>
      </c>
      <c r="Q1978" s="1">
        <f>'pure data'!C1978</f>
        <v>42811.395833333336</v>
      </c>
      <c r="R1978" s="1">
        <f>'pure data'!L1978</f>
        <v>42811.470138888893</v>
      </c>
      <c r="S1978" t="str">
        <f>'pure data'!F1978 &amp; "@soton.ac.uk"</f>
        <v>mc24g14@soton.ac.uk</v>
      </c>
      <c r="T1978">
        <f>'pure data'!B1978</f>
        <v>84788</v>
      </c>
      <c r="U1978" t="str">
        <f>'pure data'!R1978</f>
        <v>2017/3</v>
      </c>
      <c r="V1978" t="str">
        <f>'pure data'!M1978</f>
        <v>S. Zhou</v>
      </c>
    </row>
    <row r="1979" spans="2:22" x14ac:dyDescent="0.2">
      <c r="B1979" t="str">
        <f>'pure data'!A1979</f>
        <v>Printer 4</v>
      </c>
      <c r="C1979">
        <f>'pure data'!G1979</f>
        <v>427614468</v>
      </c>
      <c r="D1979" s="13">
        <f>'pure data'!H1979</f>
        <v>0.11388888888888889</v>
      </c>
      <c r="E1979">
        <f>'pure data'!I1979</f>
        <v>24.2</v>
      </c>
      <c r="F1979">
        <f>'pure data'!J1979</f>
        <v>5.5</v>
      </c>
      <c r="G1979" t="str">
        <f>'pure data'!K1979</f>
        <v>No</v>
      </c>
      <c r="H1979" t="str">
        <f>'pure data'!M1979</f>
        <v>S. Zhou</v>
      </c>
      <c r="I1979" t="str">
        <f>'pure data'!N1979</f>
        <v>undergraduate</v>
      </c>
      <c r="J1979" t="str">
        <f>'pure data'!O1979</f>
        <v>FEEG2001 - Quadcopter 4</v>
      </c>
      <c r="K1979">
        <f>'pure data'!P1979</f>
        <v>510671104</v>
      </c>
      <c r="L1979">
        <f>'pure data'!Q1979</f>
        <v>0</v>
      </c>
      <c r="M1979" t="str">
        <f>'pure data'!T1979</f>
        <v>yes</v>
      </c>
      <c r="N1979" t="str">
        <f>'pure data'!D1979</f>
        <v>Use</v>
      </c>
      <c r="O1979" t="str">
        <f>'pure data'!E1979 &amp; " " &amp; 'pure data'!F1979</f>
        <v>G. R. J. C. grjc1g15</v>
      </c>
      <c r="P1979" t="s">
        <v>2130</v>
      </c>
      <c r="Q1979" s="1">
        <f>'pure data'!C1979</f>
        <v>42811.60555555555</v>
      </c>
      <c r="R1979" s="1">
        <f>'pure data'!L1979</f>
        <v>42811.719444444439</v>
      </c>
      <c r="S1979" t="str">
        <f>'pure data'!F1979 &amp; "@soton.ac.uk"</f>
        <v>grjc1g15@soton.ac.uk</v>
      </c>
      <c r="T1979">
        <f>'pure data'!B1979</f>
        <v>83908</v>
      </c>
      <c r="U1979" t="str">
        <f>'pure data'!R1979</f>
        <v>2017/3</v>
      </c>
      <c r="V1979" t="str">
        <f>'pure data'!M1979</f>
        <v>S. Zhou</v>
      </c>
    </row>
    <row r="1980" spans="2:22" x14ac:dyDescent="0.2">
      <c r="B1980" t="str">
        <f>'pure data'!A1980</f>
        <v>Printer 21</v>
      </c>
      <c r="C1980">
        <f>'pure data'!G1980</f>
        <v>426166631</v>
      </c>
      <c r="D1980" s="13">
        <f>'pure data'!H1980</f>
        <v>2.6388888888888889E-2</v>
      </c>
      <c r="E1980">
        <f>'pure data'!I1980</f>
        <v>18.899999999999999</v>
      </c>
      <c r="F1980">
        <f>'pure data'!J1980</f>
        <v>2</v>
      </c>
      <c r="G1980" t="str">
        <f>'pure data'!K1980</f>
        <v>No</v>
      </c>
      <c r="H1980" t="str">
        <f>'pure data'!M1980</f>
        <v>S. Zhou</v>
      </c>
      <c r="I1980" t="str">
        <f>'pure data'!N1980</f>
        <v>undergraduate</v>
      </c>
      <c r="J1980" t="str">
        <f>'pure data'!O1980</f>
        <v xml:space="preserve">FEEG6012 - GDP </v>
      </c>
      <c r="K1980">
        <f>'pure data'!P1980</f>
        <v>510667101</v>
      </c>
      <c r="L1980">
        <f>'pure data'!Q1980</f>
        <v>0</v>
      </c>
      <c r="M1980" t="str">
        <f>'pure data'!T1980</f>
        <v>yes</v>
      </c>
      <c r="N1980" t="str">
        <f>'pure data'!D1980</f>
        <v>Use</v>
      </c>
      <c r="O1980" t="str">
        <f>'pure data'!E1980 &amp; " " &amp; 'pure data'!F1980</f>
        <v>Jonathan Perrett jn5g13</v>
      </c>
      <c r="P1980" t="s">
        <v>2130</v>
      </c>
      <c r="Q1980" s="1">
        <f>'pure data'!C1980</f>
        <v>42811.449305555558</v>
      </c>
      <c r="R1980" s="1">
        <f>'pure data'!L1980</f>
        <v>42811.475694444445</v>
      </c>
      <c r="S1980" t="str">
        <f>'pure data'!F1980 &amp; "@soton.ac.uk"</f>
        <v>jn5g13@soton.ac.uk</v>
      </c>
      <c r="T1980">
        <f>'pure data'!B1980</f>
        <v>63120</v>
      </c>
      <c r="U1980" t="str">
        <f>'pure data'!R1980</f>
        <v>2017/3</v>
      </c>
      <c r="V1980" t="str">
        <f>'pure data'!M1980</f>
        <v>S. Zhou</v>
      </c>
    </row>
    <row r="1981" spans="2:22" x14ac:dyDescent="0.2">
      <c r="B1981" t="str">
        <f>'pure data'!A1981</f>
        <v>Printer 20</v>
      </c>
      <c r="C1981">
        <f>'pure data'!G1981</f>
        <v>426673002</v>
      </c>
      <c r="D1981" s="13">
        <f>'pure data'!H1981</f>
        <v>0.44444444444444442</v>
      </c>
      <c r="E1981">
        <f>'pure data'!I1981</f>
        <v>91.2</v>
      </c>
      <c r="F1981">
        <f>'pure data'!J1981</f>
        <v>21</v>
      </c>
      <c r="G1981" t="str">
        <f>'pure data'!K1981</f>
        <v>No</v>
      </c>
      <c r="H1981" t="str">
        <f>'pure data'!M1981</f>
        <v>S. Zhou</v>
      </c>
      <c r="I1981" t="str">
        <f>'pure data'!N1981</f>
        <v>undergraduate</v>
      </c>
      <c r="J1981" t="str">
        <f>'pure data'!O1981</f>
        <v xml:space="preserve">FEEG6012 - GDP </v>
      </c>
      <c r="K1981">
        <f>'pure data'!P1981</f>
        <v>510667101</v>
      </c>
      <c r="L1981">
        <f>'pure data'!Q1981</f>
        <v>0</v>
      </c>
      <c r="M1981" t="str">
        <f>'pure data'!T1981</f>
        <v>yes</v>
      </c>
      <c r="N1981" t="str">
        <f>'pure data'!D1981</f>
        <v>Use</v>
      </c>
      <c r="O1981" t="str">
        <f>'pure data'!E1981 &amp; " " &amp; 'pure data'!F1981</f>
        <v>F. H. T. fht1e13</v>
      </c>
      <c r="P1981" t="s">
        <v>2130</v>
      </c>
      <c r="Q1981" s="1">
        <f>'pure data'!C1981</f>
        <v>42811.375</v>
      </c>
      <c r="R1981" s="1">
        <f>'pure data'!L1981</f>
        <v>42811.819444444445</v>
      </c>
      <c r="S1981" t="str">
        <f>'pure data'!F1981 &amp; "@soton.ac.uk"</f>
        <v>fht1e13@soton.ac.uk</v>
      </c>
      <c r="T1981">
        <f>'pure data'!B1981</f>
        <v>84097</v>
      </c>
      <c r="U1981" t="str">
        <f>'pure data'!R1981</f>
        <v>2017/3</v>
      </c>
      <c r="V1981" t="str">
        <f>'pure data'!M1981</f>
        <v>S. Zhou</v>
      </c>
    </row>
    <row r="1982" spans="2:22" x14ac:dyDescent="0.2">
      <c r="B1982" t="str">
        <f>'pure data'!A1982</f>
        <v>Printer 1</v>
      </c>
      <c r="C1982">
        <f>'pure data'!G1982</f>
        <v>426095262</v>
      </c>
      <c r="D1982" s="13">
        <f>'pure data'!H1982</f>
        <v>4.0972222222222222E-2</v>
      </c>
      <c r="E1982">
        <f>'pure data'!I1982</f>
        <v>7.7</v>
      </c>
      <c r="F1982">
        <f>'pure data'!J1982</f>
        <v>2</v>
      </c>
      <c r="G1982" t="str">
        <f>'pure data'!K1982</f>
        <v>No</v>
      </c>
      <c r="H1982" t="str">
        <f>'pure data'!M1982</f>
        <v>S. Zhou</v>
      </c>
      <c r="I1982" t="str">
        <f>'pure data'!N1982</f>
        <v>undergraduate</v>
      </c>
      <c r="J1982" t="str">
        <f>'pure data'!O1982</f>
        <v xml:space="preserve">FEEG6012 - GDP </v>
      </c>
      <c r="K1982">
        <f>'pure data'!P1982</f>
        <v>510667105</v>
      </c>
      <c r="L1982">
        <f>'pure data'!Q1982</f>
        <v>0</v>
      </c>
      <c r="M1982" t="str">
        <f>'pure data'!T1982</f>
        <v>yes</v>
      </c>
      <c r="N1982" t="str">
        <f>'pure data'!D1982</f>
        <v>Use</v>
      </c>
      <c r="O1982" t="str">
        <f>'pure data'!E1982 &amp; " " &amp; 'pure data'!F1982</f>
        <v>C. M. W. cmw1g13</v>
      </c>
      <c r="P1982" t="s">
        <v>2130</v>
      </c>
      <c r="Q1982" s="1">
        <f>'pure data'!C1982</f>
        <v>42811.375</v>
      </c>
      <c r="R1982" s="1">
        <f>'pure data'!L1982</f>
        <v>42811.415972222225</v>
      </c>
      <c r="S1982" t="str">
        <f>'pure data'!F1982 &amp; "@soton.ac.uk"</f>
        <v>cmw1g13@soton.ac.uk</v>
      </c>
      <c r="T1982">
        <f>'pure data'!B1982</f>
        <v>63514</v>
      </c>
      <c r="U1982" t="str">
        <f>'pure data'!R1982</f>
        <v>2017/3</v>
      </c>
      <c r="V1982" t="str">
        <f>'pure data'!M1982</f>
        <v>S. Zhou</v>
      </c>
    </row>
    <row r="1983" spans="2:22" x14ac:dyDescent="0.2">
      <c r="B1983" t="str">
        <f>'pure data'!A1983</f>
        <v>Printer 20</v>
      </c>
      <c r="C1983">
        <f>'pure data'!G1983</f>
        <v>426766841</v>
      </c>
      <c r="D1983" s="13">
        <f>'pure data'!H1983</f>
        <v>3.8194444444444441E-2</v>
      </c>
      <c r="E1983">
        <f>'pure data'!I1983</f>
        <v>11.6</v>
      </c>
      <c r="F1983">
        <f>'pure data'!J1983</f>
        <v>2</v>
      </c>
      <c r="G1983" t="str">
        <f>'pure data'!K1983</f>
        <v>No</v>
      </c>
      <c r="H1983" t="str">
        <f>'pure data'!M1983</f>
        <v>S. Zhou</v>
      </c>
      <c r="I1983" t="str">
        <f>'pure data'!N1983</f>
        <v>undergraduate</v>
      </c>
      <c r="J1983" t="str">
        <f>'pure data'!O1983</f>
        <v xml:space="preserve">FEEG3003 - IP </v>
      </c>
      <c r="K1983">
        <f>'pure data'!P1983</f>
        <v>510671104</v>
      </c>
      <c r="L1983">
        <f>'pure data'!Q1983</f>
        <v>0</v>
      </c>
      <c r="M1983" t="str">
        <f>'pure data'!T1983</f>
        <v>yes</v>
      </c>
      <c r="N1983" t="str">
        <f>'pure data'!D1983</f>
        <v>Use</v>
      </c>
      <c r="O1983" t="str">
        <f>'pure data'!E1983 &amp; " " &amp; 'pure data'!F1983</f>
        <v>J. L. E. jle1g14</v>
      </c>
      <c r="P1983" t="s">
        <v>2130</v>
      </c>
      <c r="Q1983" s="1">
        <f>'pure data'!C1983</f>
        <v>42816.375</v>
      </c>
      <c r="R1983" s="1">
        <f>'pure data'!L1983</f>
        <v>42816.413194444445</v>
      </c>
      <c r="S1983" t="str">
        <f>'pure data'!F1983 &amp; "@soton.ac.uk"</f>
        <v>jle1g14@soton.ac.uk</v>
      </c>
      <c r="T1983">
        <f>'pure data'!B1983</f>
        <v>84097</v>
      </c>
      <c r="U1983" t="str">
        <f>'pure data'!R1983</f>
        <v>2017/3</v>
      </c>
      <c r="V1983" t="str">
        <f>'pure data'!M1983</f>
        <v>S. Zhou</v>
      </c>
    </row>
    <row r="1984" spans="2:22" x14ac:dyDescent="0.2">
      <c r="B1984" t="str">
        <f>'pure data'!A1984</f>
        <v>Printer 18</v>
      </c>
      <c r="C1984">
        <f>'pure data'!G1984</f>
        <v>427013529</v>
      </c>
      <c r="D1984" s="13">
        <f>'pure data'!H1984</f>
        <v>8.2638888888888887E-2</v>
      </c>
      <c r="E1984">
        <f>'pure data'!I1984</f>
        <v>23.3</v>
      </c>
      <c r="F1984">
        <f>'pure data'!J1984</f>
        <v>4.5</v>
      </c>
      <c r="G1984" t="str">
        <f>'pure data'!K1984</f>
        <v>No</v>
      </c>
      <c r="H1984" t="str">
        <f>'pure data'!M1984</f>
        <v>S. Zhou</v>
      </c>
      <c r="I1984" t="str">
        <f>'pure data'!N1984</f>
        <v>undergraduate</v>
      </c>
      <c r="J1984" t="str">
        <f>'pure data'!O1984</f>
        <v xml:space="preserve">FEEG3003 - IP </v>
      </c>
      <c r="K1984">
        <f>'pure data'!P1984</f>
        <v>510671104</v>
      </c>
      <c r="L1984">
        <f>'pure data'!Q1984</f>
        <v>0</v>
      </c>
      <c r="M1984" t="str">
        <f>'pure data'!T1984</f>
        <v>yes</v>
      </c>
      <c r="N1984" t="str">
        <f>'pure data'!D1984</f>
        <v>Use</v>
      </c>
      <c r="O1984" t="str">
        <f>'pure data'!E1984 &amp; " " &amp; 'pure data'!F1984</f>
        <v>D. H. dh6g14</v>
      </c>
      <c r="P1984" t="s">
        <v>2130</v>
      </c>
      <c r="Q1984" s="1">
        <f>'pure data'!C1984</f>
        <v>42816.375</v>
      </c>
      <c r="R1984" s="1">
        <f>'pure data'!L1984</f>
        <v>42816.457638888889</v>
      </c>
      <c r="S1984" t="str">
        <f>'pure data'!F1984 &amp; "@soton.ac.uk"</f>
        <v>dh6g14@soton.ac.uk</v>
      </c>
      <c r="T1984">
        <f>'pure data'!B1984</f>
        <v>84788</v>
      </c>
      <c r="U1984" t="str">
        <f>'pure data'!R1984</f>
        <v>2017/3</v>
      </c>
      <c r="V1984" t="str">
        <f>'pure data'!M1984</f>
        <v>S. Zhou</v>
      </c>
    </row>
    <row r="1985" spans="2:22" x14ac:dyDescent="0.2">
      <c r="B1985" t="str">
        <f>'pure data'!A1985</f>
        <v>Printer 19</v>
      </c>
      <c r="C1985">
        <f>'pure data'!G1985</f>
        <v>427027775</v>
      </c>
      <c r="D1985" s="13">
        <f>'pure data'!H1985</f>
        <v>0.15833333333333333</v>
      </c>
      <c r="E1985">
        <f>'pure data'!I1985</f>
        <v>39.1</v>
      </c>
      <c r="F1985">
        <f>'pure data'!J1985</f>
        <v>10</v>
      </c>
      <c r="G1985" t="str">
        <f>'pure data'!K1985</f>
        <v>No</v>
      </c>
      <c r="H1985" t="str">
        <f>'pure data'!M1985</f>
        <v>S. Zhou</v>
      </c>
      <c r="I1985" t="str">
        <f>'pure data'!N1985</f>
        <v>undergraduate</v>
      </c>
      <c r="J1985" t="str">
        <f>'pure data'!O1985</f>
        <v xml:space="preserve">FEEG3003 - IP </v>
      </c>
      <c r="K1985">
        <f>'pure data'!P1985</f>
        <v>510671104</v>
      </c>
      <c r="L1985">
        <f>'pure data'!Q1985</f>
        <v>0</v>
      </c>
      <c r="M1985" t="str">
        <f>'pure data'!T1985</f>
        <v>yes</v>
      </c>
      <c r="N1985" t="str">
        <f>'pure data'!D1985</f>
        <v>Use</v>
      </c>
      <c r="O1985" t="str">
        <f>'pure data'!E1985 &amp; " " &amp; 'pure data'!F1985</f>
        <v>B. A. ba5g14</v>
      </c>
      <c r="P1985" t="s">
        <v>2130</v>
      </c>
      <c r="Q1985" s="1">
        <f>'pure data'!C1985</f>
        <v>42816.375</v>
      </c>
      <c r="R1985" s="1">
        <f>'pure data'!L1985</f>
        <v>42816.533333333333</v>
      </c>
      <c r="S1985" t="str">
        <f>'pure data'!F1985 &amp; "@soton.ac.uk"</f>
        <v>ba5g14@soton.ac.uk</v>
      </c>
      <c r="T1985">
        <f>'pure data'!B1985</f>
        <v>83971</v>
      </c>
      <c r="U1985" t="str">
        <f>'pure data'!R1985</f>
        <v>2017/3</v>
      </c>
      <c r="V1985" t="str">
        <f>'pure data'!M1985</f>
        <v>S. Zhou</v>
      </c>
    </row>
    <row r="1986" spans="2:22" x14ac:dyDescent="0.2">
      <c r="B1986" t="str">
        <f>'pure data'!A1986</f>
        <v>Printer 12</v>
      </c>
      <c r="C1986">
        <f>'pure data'!G1986</f>
        <v>421698606</v>
      </c>
      <c r="D1986" s="13">
        <f>'pure data'!H1986</f>
        <v>0.25555555555555559</v>
      </c>
      <c r="E1986">
        <f>'pure data'!I1986</f>
        <v>59.8</v>
      </c>
      <c r="F1986">
        <f>'pure data'!J1986</f>
        <v>15.5</v>
      </c>
      <c r="G1986" t="str">
        <f>'pure data'!K1986</f>
        <v>No</v>
      </c>
      <c r="H1986" t="str">
        <f>'pure data'!M1986</f>
        <v>S. Zhou</v>
      </c>
      <c r="I1986" t="str">
        <f>'pure data'!N1986</f>
        <v>undergraduate</v>
      </c>
      <c r="J1986" t="str">
        <f>'pure data'!O1986</f>
        <v>FEEG6012 - GDP 43</v>
      </c>
      <c r="K1986">
        <f>'pure data'!P1986</f>
        <v>510667101</v>
      </c>
      <c r="L1986">
        <f>'pure data'!Q1986</f>
        <v>0</v>
      </c>
      <c r="M1986" t="str">
        <f>'pure data'!T1986</f>
        <v>no</v>
      </c>
      <c r="N1986" t="str">
        <f>'pure data'!D1986</f>
        <v>Use</v>
      </c>
      <c r="O1986" t="str">
        <f>'pure data'!E1986 &amp; " " &amp; 'pure data'!F1986</f>
        <v>J. D. jd13g13</v>
      </c>
      <c r="P1986" t="s">
        <v>2130</v>
      </c>
      <c r="Q1986" s="1">
        <f>'pure data'!C1986</f>
        <v>42816.375</v>
      </c>
      <c r="R1986" s="1">
        <f>'pure data'!L1986</f>
        <v>42816.400555555556</v>
      </c>
      <c r="S1986" t="str">
        <f>'pure data'!F1986 &amp; "@soton.ac.uk"</f>
        <v>jd13g13@soton.ac.uk</v>
      </c>
      <c r="T1986">
        <f>'pure data'!B1986</f>
        <v>80222</v>
      </c>
      <c r="U1986" t="str">
        <f>'pure data'!R1986</f>
        <v>2017/3</v>
      </c>
      <c r="V1986" t="str">
        <f>'pure data'!M1986</f>
        <v>S. Zhou</v>
      </c>
    </row>
    <row r="1987" spans="2:22" x14ac:dyDescent="0.2">
      <c r="B1987" t="str">
        <f>'pure data'!A1987</f>
        <v>Printer 1</v>
      </c>
      <c r="C1987">
        <f>'pure data'!G1987</f>
        <v>427670996</v>
      </c>
      <c r="D1987" s="13">
        <f>'pure data'!H1987</f>
        <v>1.1805555555555555E-2</v>
      </c>
      <c r="E1987">
        <f>'pure data'!I1987</f>
        <v>1.7</v>
      </c>
      <c r="F1987">
        <f>'pure data'!J1987</f>
        <v>1</v>
      </c>
      <c r="G1987" t="str">
        <f>'pure data'!K1987</f>
        <v>No</v>
      </c>
      <c r="H1987" t="str">
        <f>'pure data'!M1987</f>
        <v>S. Zhou</v>
      </c>
      <c r="I1987" t="str">
        <f>'pure data'!N1987</f>
        <v>undergraduate</v>
      </c>
      <c r="J1987" t="str">
        <f>'pure data'!O1987</f>
        <v>FEEG2001 - UAV 4</v>
      </c>
      <c r="K1987">
        <f>'pure data'!P1987</f>
        <v>510671104</v>
      </c>
      <c r="L1987">
        <f>'pure data'!Q1987</f>
        <v>0</v>
      </c>
      <c r="M1987" t="str">
        <f>'pure data'!T1987</f>
        <v>yes</v>
      </c>
      <c r="N1987" t="str">
        <f>'pure data'!D1987</f>
        <v>Use</v>
      </c>
      <c r="O1987" t="str">
        <f>'pure data'!E1987 &amp; " " &amp; 'pure data'!F1987</f>
        <v>J. H. JH20G15</v>
      </c>
      <c r="P1987" t="s">
        <v>2130</v>
      </c>
      <c r="Q1987" s="1">
        <f>'pure data'!C1987</f>
        <v>42816.375</v>
      </c>
      <c r="R1987" s="1">
        <f>'pure data'!L1987</f>
        <v>42816.386805555558</v>
      </c>
      <c r="S1987" t="str">
        <f>'pure data'!F1987 &amp; "@soton.ac.uk"</f>
        <v>JH20G15@soton.ac.uk</v>
      </c>
      <c r="T1987">
        <f>'pure data'!B1987</f>
        <v>63514</v>
      </c>
      <c r="U1987" t="str">
        <f>'pure data'!R1987</f>
        <v>2017/3</v>
      </c>
      <c r="V1987" t="str">
        <f>'pure data'!M1987</f>
        <v>S. Zhou</v>
      </c>
    </row>
    <row r="1988" spans="2:22" x14ac:dyDescent="0.2">
      <c r="B1988" t="str">
        <f>'pure data'!A1988</f>
        <v>Printer 17</v>
      </c>
      <c r="C1988">
        <f>'pure data'!G1988</f>
        <v>426955679</v>
      </c>
      <c r="D1988" s="13">
        <f>'pure data'!H1988</f>
        <v>9.375E-2</v>
      </c>
      <c r="E1988">
        <f>'pure data'!I1988</f>
        <v>27.5</v>
      </c>
      <c r="F1988">
        <f>'pure data'!J1988</f>
        <v>6</v>
      </c>
      <c r="G1988" t="str">
        <f>'pure data'!K1988</f>
        <v>No</v>
      </c>
      <c r="H1988" t="str">
        <f>'pure data'!M1988</f>
        <v>S. Zhou</v>
      </c>
      <c r="I1988" t="str">
        <f>'pure data'!N1988</f>
        <v>undergraduate</v>
      </c>
      <c r="J1988" t="str">
        <f>'pure data'!O1988</f>
        <v xml:space="preserve">FEEG3003 - IP </v>
      </c>
      <c r="K1988">
        <f>'pure data'!P1988</f>
        <v>510671104</v>
      </c>
      <c r="L1988">
        <f>'pure data'!Q1988</f>
        <v>0</v>
      </c>
      <c r="M1988" t="str">
        <f>'pure data'!T1988</f>
        <v>yes</v>
      </c>
      <c r="N1988" t="str">
        <f>'pure data'!D1988</f>
        <v>Use</v>
      </c>
      <c r="O1988" t="str">
        <f>'pure data'!E1988 &amp; " " &amp; 'pure data'!F1988</f>
        <v>J. P. jp13g14</v>
      </c>
      <c r="P1988" t="s">
        <v>2130</v>
      </c>
      <c r="Q1988" s="1">
        <f>'pure data'!C1988</f>
        <v>42816.375</v>
      </c>
      <c r="R1988" s="1">
        <f>'pure data'!L1988</f>
        <v>42816.46875</v>
      </c>
      <c r="S1988" t="str">
        <f>'pure data'!F1988 &amp; "@soton.ac.uk"</f>
        <v>jp13g14@soton.ac.uk</v>
      </c>
      <c r="T1988">
        <f>'pure data'!B1988</f>
        <v>84071</v>
      </c>
      <c r="U1988" t="str">
        <f>'pure data'!R1988</f>
        <v>2017/3</v>
      </c>
      <c r="V1988" t="str">
        <f>'pure data'!M1988</f>
        <v>S. Zhou</v>
      </c>
    </row>
    <row r="1989" spans="2:22" x14ac:dyDescent="0.2">
      <c r="B1989" t="str">
        <f>'pure data'!A1989</f>
        <v>Printer 3</v>
      </c>
      <c r="C1989">
        <f>'pure data'!G1989</f>
        <v>426856727</v>
      </c>
      <c r="D1989" s="13">
        <f>'pure data'!H1989</f>
        <v>2.7777777777777776E-2</v>
      </c>
      <c r="E1989">
        <f>'pure data'!I1989</f>
        <v>16.2</v>
      </c>
      <c r="F1989">
        <f>'pure data'!J1989</f>
        <v>2.5</v>
      </c>
      <c r="G1989" t="str">
        <f>'pure data'!K1989</f>
        <v>No</v>
      </c>
      <c r="H1989" t="str">
        <f>'pure data'!M1989</f>
        <v>S. Zhou</v>
      </c>
      <c r="I1989" t="str">
        <f>'pure data'!N1989</f>
        <v>undergraduate</v>
      </c>
      <c r="J1989" t="str">
        <f>'pure data'!O1989</f>
        <v>FEEG2001 - Loudspeaker</v>
      </c>
      <c r="K1989">
        <f>'pure data'!P1989</f>
        <v>510671102</v>
      </c>
      <c r="L1989">
        <f>'pure data'!Q1989</f>
        <v>0</v>
      </c>
      <c r="M1989" t="str">
        <f>'pure data'!T1989</f>
        <v>yes</v>
      </c>
      <c r="N1989" t="str">
        <f>'pure data'!D1989</f>
        <v>Use</v>
      </c>
      <c r="O1989" t="str">
        <f>'pure data'!E1989 &amp; " " &amp; 'pure data'!F1989</f>
        <v>C. B. cb14g15</v>
      </c>
      <c r="P1989" t="s">
        <v>2130</v>
      </c>
      <c r="Q1989" s="1">
        <f>'pure data'!C1989</f>
        <v>42816.375</v>
      </c>
      <c r="R1989" s="1">
        <f>'pure data'!L1989</f>
        <v>42816.402777777781</v>
      </c>
      <c r="S1989" t="str">
        <f>'pure data'!F1989 &amp; "@soton.ac.uk"</f>
        <v>cb14g15@soton.ac.uk</v>
      </c>
      <c r="T1989">
        <f>'pure data'!B1989</f>
        <v>82953</v>
      </c>
      <c r="U1989" t="str">
        <f>'pure data'!R1989</f>
        <v>2017/3</v>
      </c>
      <c r="V1989" t="str">
        <f>'pure data'!M1989</f>
        <v>S. Zhou</v>
      </c>
    </row>
    <row r="1990" spans="2:22" x14ac:dyDescent="0.2">
      <c r="B1990" t="str">
        <f>'pure data'!A1990</f>
        <v>Printer 4</v>
      </c>
      <c r="C1990">
        <f>'pure data'!G1990</f>
        <v>427574741</v>
      </c>
      <c r="D1990" s="13">
        <f>'pure data'!H1990</f>
        <v>1.1805555555555555E-2</v>
      </c>
      <c r="E1990">
        <f>'pure data'!I1990</f>
        <v>3</v>
      </c>
      <c r="F1990">
        <f>'pure data'!J1990</f>
        <v>1</v>
      </c>
      <c r="G1990" t="str">
        <f>'pure data'!K1990</f>
        <v>No</v>
      </c>
      <c r="H1990" t="str">
        <f>'pure data'!M1990</f>
        <v>S. Zhou</v>
      </c>
      <c r="I1990" t="str">
        <f>'pure data'!N1990</f>
        <v>undergraduate</v>
      </c>
      <c r="J1990" t="str">
        <f>'pure data'!O1990</f>
        <v xml:space="preserve">FEEG2001 - Quadcopter </v>
      </c>
      <c r="K1990">
        <f>'pure data'!P1990</f>
        <v>510671104</v>
      </c>
      <c r="L1990">
        <f>'pure data'!Q1990</f>
        <v>0</v>
      </c>
      <c r="M1990" t="str">
        <f>'pure data'!T1990</f>
        <v>yes</v>
      </c>
      <c r="N1990" t="str">
        <f>'pure data'!D1990</f>
        <v>Use</v>
      </c>
      <c r="O1990" t="str">
        <f>'pure data'!E1990 &amp; " " &amp; 'pure data'!F1990</f>
        <v>T. S. M. tsm2g15</v>
      </c>
      <c r="P1990" t="s">
        <v>2130</v>
      </c>
      <c r="Q1990" s="1">
        <f>'pure data'!C1990</f>
        <v>42816.375</v>
      </c>
      <c r="R1990" s="1">
        <f>'pure data'!L1990</f>
        <v>42816.386805555558</v>
      </c>
      <c r="S1990" t="str">
        <f>'pure data'!F1990 &amp; "@soton.ac.uk"</f>
        <v>tsm2g15@soton.ac.uk</v>
      </c>
      <c r="T1990">
        <f>'pure data'!B1990</f>
        <v>83908</v>
      </c>
      <c r="U1990" t="str">
        <f>'pure data'!R1990</f>
        <v>2017/3</v>
      </c>
      <c r="V1990" t="str">
        <f>'pure data'!M1990</f>
        <v>S. Zhou</v>
      </c>
    </row>
    <row r="1991" spans="2:22" x14ac:dyDescent="0.2">
      <c r="B1991" t="str">
        <f>'pure data'!A1991</f>
        <v>Printer 11</v>
      </c>
      <c r="C1991">
        <f>'pure data'!G1991</f>
        <v>427574741</v>
      </c>
      <c r="D1991" s="13">
        <f>'pure data'!H1991</f>
        <v>8.1944444444444445E-2</v>
      </c>
      <c r="E1991">
        <f>'pure data'!I1991</f>
        <v>21.4</v>
      </c>
      <c r="F1991">
        <f>'pure data'!J1991</f>
        <v>5.5</v>
      </c>
      <c r="G1991" t="str">
        <f>'pure data'!K1991</f>
        <v>No</v>
      </c>
      <c r="H1991" t="str">
        <f>'pure data'!M1991</f>
        <v>S. Zhou</v>
      </c>
      <c r="I1991" t="str">
        <f>'pure data'!N1991</f>
        <v>undergraduate</v>
      </c>
      <c r="J1991" t="str">
        <f>'pure data'!O1991</f>
        <v xml:space="preserve">FEEG2001 - Quadcopter </v>
      </c>
      <c r="K1991">
        <f>'pure data'!P1991</f>
        <v>510671104</v>
      </c>
      <c r="L1991">
        <f>'pure data'!Q1991</f>
        <v>0</v>
      </c>
      <c r="M1991" t="str">
        <f>'pure data'!T1991</f>
        <v>yes</v>
      </c>
      <c r="N1991" t="str">
        <f>'pure data'!D1991</f>
        <v>Use</v>
      </c>
      <c r="O1991" t="str">
        <f>'pure data'!E1991 &amp; " " &amp; 'pure data'!F1991</f>
        <v>T. S. M. tsm2g15</v>
      </c>
      <c r="P1991" t="s">
        <v>2130</v>
      </c>
      <c r="Q1991" s="1">
        <f>'pure data'!C1991</f>
        <v>42816.375</v>
      </c>
      <c r="R1991" s="1">
        <f>'pure data'!L1991</f>
        <v>42816.456944444442</v>
      </c>
      <c r="S1991" t="str">
        <f>'pure data'!F1991 &amp; "@soton.ac.uk"</f>
        <v>tsm2g15@soton.ac.uk</v>
      </c>
      <c r="T1991">
        <f>'pure data'!B1991</f>
        <v>80215</v>
      </c>
      <c r="U1991" t="str">
        <f>'pure data'!R1991</f>
        <v>2017/3</v>
      </c>
      <c r="V1991" t="str">
        <f>'pure data'!M1991</f>
        <v>S. Zhou</v>
      </c>
    </row>
    <row r="1992" spans="2:22" x14ac:dyDescent="0.2">
      <c r="B1992" t="str">
        <f>'pure data'!A1992</f>
        <v>Printer 2</v>
      </c>
      <c r="C1992">
        <f>'pure data'!G1992</f>
        <v>225797462</v>
      </c>
      <c r="D1992" s="13">
        <f>'pure data'!H1992</f>
        <v>1.3888888888888888E-2</v>
      </c>
      <c r="E1992">
        <f>'pure data'!I1992</f>
        <v>8</v>
      </c>
      <c r="F1992">
        <f>'pure data'!J1992</f>
        <v>1.5</v>
      </c>
      <c r="G1992" t="str">
        <f>'pure data'!K1992</f>
        <v>N/A</v>
      </c>
      <c r="H1992" t="str">
        <f>'pure data'!M1992</f>
        <v>S. Zhou</v>
      </c>
      <c r="I1992" t="str">
        <f>'pure data'!N1992</f>
        <v>postgraduate</v>
      </c>
      <c r="J1992" t="str">
        <f>'pure data'!O1992</f>
        <v>Demonstrator Training</v>
      </c>
      <c r="K1992">
        <f>'pure data'!P1992</f>
        <v>515665101</v>
      </c>
      <c r="L1992">
        <f>'pure data'!Q1992</f>
        <v>0</v>
      </c>
      <c r="M1992" t="str">
        <f>'pure data'!T1992</f>
        <v>yes</v>
      </c>
      <c r="N1992" t="str">
        <f>'pure data'!D1992</f>
        <v>Use</v>
      </c>
      <c r="O1992" t="str">
        <f>'pure data'!E1992 &amp; " " &amp; 'pure data'!F1992</f>
        <v>H. A. F. R. hafr1g13</v>
      </c>
      <c r="P1992" t="s">
        <v>2130</v>
      </c>
      <c r="Q1992" s="1">
        <f>'pure data'!C1992</f>
        <v>42816.375</v>
      </c>
      <c r="R1992" s="1">
        <f>'pure data'!L1992</f>
        <v>42816.388888888891</v>
      </c>
      <c r="S1992" t="str">
        <f>'pure data'!F1992 &amp; "@soton.ac.uk"</f>
        <v>hafr1g13@soton.ac.uk</v>
      </c>
      <c r="T1992">
        <f>'pure data'!B1992</f>
        <v>63116</v>
      </c>
      <c r="U1992" t="str">
        <f>'pure data'!R1992</f>
        <v>2017/3</v>
      </c>
      <c r="V1992" t="str">
        <f>'pure data'!M1992</f>
        <v>S. Zhou</v>
      </c>
    </row>
    <row r="1993" spans="2:22" x14ac:dyDescent="0.2">
      <c r="B1993" t="str">
        <f>'pure data'!A1993</f>
        <v>Printer 4</v>
      </c>
      <c r="C1993">
        <f>'pure data'!G1993</f>
        <v>427574741</v>
      </c>
      <c r="D1993" s="13">
        <f>'pure data'!H1993</f>
        <v>9.0277777777777776E-2</v>
      </c>
      <c r="E1993">
        <f>'pure data'!I1993</f>
        <v>27.3</v>
      </c>
      <c r="F1993">
        <f>'pure data'!J1993</f>
        <v>5</v>
      </c>
      <c r="G1993" t="str">
        <f>'pure data'!K1993</f>
        <v>No</v>
      </c>
      <c r="H1993" t="str">
        <f>'pure data'!M1993</f>
        <v>S. Zhou</v>
      </c>
      <c r="I1993" t="str">
        <f>'pure data'!N1993</f>
        <v>undergraduate</v>
      </c>
      <c r="J1993" t="str">
        <f>'pure data'!O1993</f>
        <v xml:space="preserve">FEEG2001 - Quadcopter </v>
      </c>
      <c r="K1993">
        <f>'pure data'!P1993</f>
        <v>510671104</v>
      </c>
      <c r="L1993">
        <f>'pure data'!Q1993</f>
        <v>0</v>
      </c>
      <c r="M1993" t="str">
        <f>'pure data'!T1993</f>
        <v>yes</v>
      </c>
      <c r="N1993" t="str">
        <f>'pure data'!D1993</f>
        <v>Use</v>
      </c>
      <c r="O1993" t="str">
        <f>'pure data'!E1993 &amp; " " &amp; 'pure data'!F1993</f>
        <v>T. S. M. tsm2g15</v>
      </c>
      <c r="P1993" t="s">
        <v>2130</v>
      </c>
      <c r="Q1993" s="1">
        <f>'pure data'!C1993</f>
        <v>42816.386805555558</v>
      </c>
      <c r="R1993" s="1">
        <f>'pure data'!L1993</f>
        <v>42816.477083333339</v>
      </c>
      <c r="S1993" t="str">
        <f>'pure data'!F1993 &amp; "@soton.ac.uk"</f>
        <v>tsm2g15@soton.ac.uk</v>
      </c>
      <c r="T1993">
        <f>'pure data'!B1993</f>
        <v>83908</v>
      </c>
      <c r="U1993" t="str">
        <f>'pure data'!R1993</f>
        <v>2017/3</v>
      </c>
      <c r="V1993" t="str">
        <f>'pure data'!M1993</f>
        <v>S. Zhou</v>
      </c>
    </row>
    <row r="1994" spans="2:22" x14ac:dyDescent="0.2">
      <c r="B1994" t="str">
        <f>'pure data'!A1994</f>
        <v>Printer 9</v>
      </c>
      <c r="C1994">
        <f>'pure data'!G1994</f>
        <v>427047229</v>
      </c>
      <c r="D1994" s="13">
        <f>'pure data'!H1994</f>
        <v>5.7638888888888885E-2</v>
      </c>
      <c r="E1994">
        <f>'pure data'!I1994</f>
        <v>12.4</v>
      </c>
      <c r="F1994">
        <f>'pure data'!J1994</f>
        <v>3</v>
      </c>
      <c r="G1994" t="str">
        <f>'pure data'!K1994</f>
        <v>No</v>
      </c>
      <c r="H1994" t="str">
        <f>'pure data'!M1994</f>
        <v>S. Zhou</v>
      </c>
      <c r="I1994" t="str">
        <f>'pure data'!N1994</f>
        <v>undergraduate</v>
      </c>
      <c r="J1994" t="str">
        <f>'pure data'!O1994</f>
        <v xml:space="preserve">FEEG3003 - IP </v>
      </c>
      <c r="K1994">
        <f>'pure data'!P1994</f>
        <v>510671104</v>
      </c>
      <c r="L1994">
        <f>'pure data'!Q1994</f>
        <v>0</v>
      </c>
      <c r="M1994" t="str">
        <f>'pure data'!T1994</f>
        <v>yes</v>
      </c>
      <c r="N1994" t="str">
        <f>'pure data'!D1994</f>
        <v>Use</v>
      </c>
      <c r="O1994" t="str">
        <f>'pure data'!E1994 &amp; " " &amp; 'pure data'!F1994</f>
        <v>K. W. kw11g14</v>
      </c>
      <c r="P1994" t="s">
        <v>2130</v>
      </c>
      <c r="Q1994" s="1">
        <f>'pure data'!C1994</f>
        <v>42816.375</v>
      </c>
      <c r="R1994" s="1">
        <f>'pure data'!L1994</f>
        <v>42816.432638888888</v>
      </c>
      <c r="S1994" t="str">
        <f>'pure data'!F1994 &amp; "@soton.ac.uk"</f>
        <v>kw11g14@soton.ac.uk</v>
      </c>
      <c r="T1994">
        <f>'pure data'!B1994</f>
        <v>80213</v>
      </c>
      <c r="U1994" t="str">
        <f>'pure data'!R1994</f>
        <v>2017/3</v>
      </c>
      <c r="V1994" t="str">
        <f>'pure data'!M1994</f>
        <v>S. Zhou</v>
      </c>
    </row>
    <row r="1995" spans="2:22" x14ac:dyDescent="0.2">
      <c r="B1995" t="str">
        <f>'pure data'!A1995</f>
        <v>Printer 22</v>
      </c>
      <c r="C1995">
        <f>'pure data'!G1995</f>
        <v>428229215</v>
      </c>
      <c r="D1995" s="13">
        <f>'pure data'!H1995</f>
        <v>3.7499999999999999E-2</v>
      </c>
      <c r="E1995">
        <f>'pure data'!I1995</f>
        <v>10.1</v>
      </c>
      <c r="F1995">
        <f>'pure data'!J1995</f>
        <v>2</v>
      </c>
      <c r="G1995" t="str">
        <f>'pure data'!K1995</f>
        <v>No</v>
      </c>
      <c r="H1995" t="str">
        <f>'pure data'!M1995</f>
        <v>S. Zhou</v>
      </c>
      <c r="I1995" t="str">
        <f>'pure data'!N1995</f>
        <v>undergraduate</v>
      </c>
      <c r="J1995" t="str">
        <f>'pure data'!O1995</f>
        <v xml:space="preserve">FEEG2001 - Quadcopter </v>
      </c>
      <c r="K1995">
        <f>'pure data'!P1995</f>
        <v>510671104</v>
      </c>
      <c r="L1995">
        <f>'pure data'!Q1995</f>
        <v>0</v>
      </c>
      <c r="M1995" t="str">
        <f>'pure data'!T1995</f>
        <v>yes</v>
      </c>
      <c r="N1995" t="str">
        <f>'pure data'!D1995</f>
        <v>Use</v>
      </c>
      <c r="O1995" t="str">
        <f>'pure data'!E1995 &amp; " " &amp; 'pure data'!F1995</f>
        <v>D. W. dw9g15</v>
      </c>
      <c r="P1995" t="s">
        <v>2130</v>
      </c>
      <c r="Q1995" s="1">
        <f>'pure data'!C1995</f>
        <v>42816.375</v>
      </c>
      <c r="R1995" s="1">
        <f>'pure data'!L1995</f>
        <v>42816.412499999999</v>
      </c>
      <c r="S1995" t="str">
        <f>'pure data'!F1995 &amp; "@soton.ac.uk"</f>
        <v>dw9g15@soton.ac.uk</v>
      </c>
      <c r="T1995">
        <f>'pure data'!B1995</f>
        <v>84047</v>
      </c>
      <c r="U1995" t="str">
        <f>'pure data'!R1995</f>
        <v>2017/3</v>
      </c>
      <c r="V1995" t="str">
        <f>'pure data'!M1995</f>
        <v>S. Zhou</v>
      </c>
    </row>
    <row r="1996" spans="2:22" x14ac:dyDescent="0.2">
      <c r="B1996" t="str">
        <f>'pure data'!A1996</f>
        <v>Printer 2</v>
      </c>
      <c r="C1996">
        <f>'pure data'!G1996</f>
        <v>428229215</v>
      </c>
      <c r="D1996" s="13">
        <f>'pure data'!H1996</f>
        <v>4.1666666666666664E-2</v>
      </c>
      <c r="E1996">
        <f>'pure data'!I1996</f>
        <v>9.6</v>
      </c>
      <c r="F1996">
        <f>'pure data'!J1996</f>
        <v>2</v>
      </c>
      <c r="G1996" t="str">
        <f>'pure data'!K1996</f>
        <v>No</v>
      </c>
      <c r="H1996" t="str">
        <f>'pure data'!M1996</f>
        <v>S. Zhou</v>
      </c>
      <c r="I1996" t="str">
        <f>'pure data'!N1996</f>
        <v>undergraduate</v>
      </c>
      <c r="J1996" t="str">
        <f>'pure data'!O1996</f>
        <v xml:space="preserve">FEEG2001 - Quadcopter </v>
      </c>
      <c r="K1996">
        <f>'pure data'!P1996</f>
        <v>510671104</v>
      </c>
      <c r="L1996">
        <f>'pure data'!Q1996</f>
        <v>0</v>
      </c>
      <c r="M1996" t="str">
        <f>'pure data'!T1996</f>
        <v>yes</v>
      </c>
      <c r="N1996" t="str">
        <f>'pure data'!D1996</f>
        <v>Use</v>
      </c>
      <c r="O1996" t="str">
        <f>'pure data'!E1996 &amp; " " &amp; 'pure data'!F1996</f>
        <v>D. W. dw9g15</v>
      </c>
      <c r="P1996" t="s">
        <v>2130</v>
      </c>
      <c r="Q1996" s="1">
        <f>'pure data'!C1996</f>
        <v>42816.388888888891</v>
      </c>
      <c r="R1996" s="1">
        <f>'pure data'!L1996</f>
        <v>42816.430555555555</v>
      </c>
      <c r="S1996" t="str">
        <f>'pure data'!F1996 &amp; "@soton.ac.uk"</f>
        <v>dw9g15@soton.ac.uk</v>
      </c>
      <c r="T1996">
        <f>'pure data'!B1996</f>
        <v>63116</v>
      </c>
      <c r="U1996" t="str">
        <f>'pure data'!R1996</f>
        <v>2017/3</v>
      </c>
      <c r="V1996" t="str">
        <f>'pure data'!M1996</f>
        <v>S. Zhou</v>
      </c>
    </row>
    <row r="1997" spans="2:22" x14ac:dyDescent="0.2">
      <c r="B1997" t="str">
        <f>'pure data'!A1997</f>
        <v>Printer 2</v>
      </c>
      <c r="C1997">
        <f>'pure data'!G1997</f>
        <v>428229215</v>
      </c>
      <c r="D1997" s="13">
        <f>'pure data'!H1997</f>
        <v>6.8749999999999992E-2</v>
      </c>
      <c r="E1997">
        <f>'pure data'!I1997</f>
        <v>17.2</v>
      </c>
      <c r="F1997">
        <f>'pure data'!J1997</f>
        <v>3.5</v>
      </c>
      <c r="G1997" t="str">
        <f>'pure data'!K1997</f>
        <v>No</v>
      </c>
      <c r="H1997" t="str">
        <f>'pure data'!M1997</f>
        <v>S. Zhou</v>
      </c>
      <c r="I1997" t="str">
        <f>'pure data'!N1997</f>
        <v>undergraduate</v>
      </c>
      <c r="J1997" t="str">
        <f>'pure data'!O1997</f>
        <v xml:space="preserve">FEEG2001 - Quadcopter </v>
      </c>
      <c r="K1997">
        <f>'pure data'!P1997</f>
        <v>510671104</v>
      </c>
      <c r="L1997">
        <f>'pure data'!Q1997</f>
        <v>0</v>
      </c>
      <c r="M1997" t="str">
        <f>'pure data'!T1997</f>
        <v>yes</v>
      </c>
      <c r="N1997" t="str">
        <f>'pure data'!D1997</f>
        <v>Use</v>
      </c>
      <c r="O1997" t="str">
        <f>'pure data'!E1997 &amp; " " &amp; 'pure data'!F1997</f>
        <v>D. W. dw9g15</v>
      </c>
      <c r="P1997" t="s">
        <v>2130</v>
      </c>
      <c r="Q1997" s="1">
        <f>'pure data'!C1997</f>
        <v>42816.430555555555</v>
      </c>
      <c r="R1997" s="1">
        <f>'pure data'!L1997</f>
        <v>42816.499305555553</v>
      </c>
      <c r="S1997" t="str">
        <f>'pure data'!F1997 &amp; "@soton.ac.uk"</f>
        <v>dw9g15@soton.ac.uk</v>
      </c>
      <c r="T1997">
        <f>'pure data'!B1997</f>
        <v>63116</v>
      </c>
      <c r="U1997" t="str">
        <f>'pure data'!R1997</f>
        <v>2017/3</v>
      </c>
      <c r="V1997" t="str">
        <f>'pure data'!M1997</f>
        <v>S. Zhou</v>
      </c>
    </row>
    <row r="1998" spans="2:22" x14ac:dyDescent="0.2">
      <c r="B1998" t="str">
        <f>'pure data'!A1998</f>
        <v>Printer 19</v>
      </c>
      <c r="C1998">
        <f>'pure data'!G1998</f>
        <v>427027775</v>
      </c>
      <c r="D1998" s="13">
        <f>'pure data'!H1998</f>
        <v>0.12361111111111112</v>
      </c>
      <c r="E1998">
        <f>'pure data'!I1998</f>
        <v>27.1</v>
      </c>
      <c r="F1998">
        <f>'pure data'!J1998</f>
        <v>6</v>
      </c>
      <c r="G1998" t="str">
        <f>'pure data'!K1998</f>
        <v>No</v>
      </c>
      <c r="H1998" t="str">
        <f>'pure data'!M1998</f>
        <v>S. Zhou</v>
      </c>
      <c r="I1998" t="str">
        <f>'pure data'!N1998</f>
        <v>undergraduate</v>
      </c>
      <c r="J1998" t="str">
        <f>'pure data'!O1998</f>
        <v xml:space="preserve">FEEG3003 - IP </v>
      </c>
      <c r="K1998">
        <f>'pure data'!P1998</f>
        <v>510671104</v>
      </c>
      <c r="L1998">
        <f>'pure data'!Q1998</f>
        <v>0</v>
      </c>
      <c r="M1998" t="str">
        <f>'pure data'!T1998</f>
        <v>yes</v>
      </c>
      <c r="N1998" t="str">
        <f>'pure data'!D1998</f>
        <v>Use</v>
      </c>
      <c r="O1998" t="str">
        <f>'pure data'!E1998 &amp; " " &amp; 'pure data'!F1998</f>
        <v>B. A. ba5g14</v>
      </c>
      <c r="P1998" t="s">
        <v>2130</v>
      </c>
      <c r="Q1998" s="1">
        <f>'pure data'!C1998</f>
        <v>42816.533333333333</v>
      </c>
      <c r="R1998" s="1">
        <f>'pure data'!L1998</f>
        <v>42816.656944444447</v>
      </c>
      <c r="S1998" t="str">
        <f>'pure data'!F1998 &amp; "@soton.ac.uk"</f>
        <v>ba5g14@soton.ac.uk</v>
      </c>
      <c r="T1998">
        <f>'pure data'!B1998</f>
        <v>83971</v>
      </c>
      <c r="U1998" t="str">
        <f>'pure data'!R1998</f>
        <v>2017/3</v>
      </c>
      <c r="V1998" t="str">
        <f>'pure data'!M1998</f>
        <v>S. Zhou</v>
      </c>
    </row>
    <row r="1999" spans="2:22" x14ac:dyDescent="0.2">
      <c r="B1999" t="str">
        <f>'pure data'!A1999</f>
        <v>Printer 11</v>
      </c>
      <c r="C1999">
        <f>'pure data'!G1999</f>
        <v>427833372</v>
      </c>
      <c r="D1999" s="13">
        <f>'pure data'!H1999</f>
        <v>3.0555555555555555E-2</v>
      </c>
      <c r="E1999">
        <f>'pure data'!I1999</f>
        <v>9.9</v>
      </c>
      <c r="F1999">
        <f>'pure data'!J1999</f>
        <v>2</v>
      </c>
      <c r="G1999" t="str">
        <f>'pure data'!K1999</f>
        <v>No</v>
      </c>
      <c r="H1999" t="str">
        <f>'pure data'!M1999</f>
        <v>S. Zhou</v>
      </c>
      <c r="I1999" t="str">
        <f>'pure data'!N1999</f>
        <v>undergraduate</v>
      </c>
      <c r="J1999" t="str">
        <f>'pure data'!O1999</f>
        <v xml:space="preserve">FEEG2001 - Eurobot </v>
      </c>
      <c r="K1999">
        <f>'pure data'!P1999</f>
        <v>510312110</v>
      </c>
      <c r="L1999">
        <f>'pure data'!Q1999</f>
        <v>0</v>
      </c>
      <c r="M1999" t="str">
        <f>'pure data'!T1999</f>
        <v>yes</v>
      </c>
      <c r="N1999" t="str">
        <f>'pure data'!D1999</f>
        <v>Use</v>
      </c>
      <c r="O1999" t="str">
        <f>'pure data'!E1999 &amp; " " &amp; 'pure data'!F1999</f>
        <v>A. N. an1g15</v>
      </c>
      <c r="P1999" t="s">
        <v>2130</v>
      </c>
      <c r="Q1999" s="1">
        <f>'pure data'!C1999</f>
        <v>42816.456944444442</v>
      </c>
      <c r="R1999" s="1">
        <f>'pure data'!L1999</f>
        <v>42816.487499999996</v>
      </c>
      <c r="S1999" t="str">
        <f>'pure data'!F1999 &amp; "@soton.ac.uk"</f>
        <v>an1g15@soton.ac.uk</v>
      </c>
      <c r="T1999">
        <f>'pure data'!B1999</f>
        <v>80215</v>
      </c>
      <c r="U1999" t="str">
        <f>'pure data'!R1999</f>
        <v>2017/3</v>
      </c>
      <c r="V1999" t="str">
        <f>'pure data'!M1999</f>
        <v>S. Zhou</v>
      </c>
    </row>
    <row r="2000" spans="2:22" x14ac:dyDescent="0.2">
      <c r="B2000" t="str">
        <f>'pure data'!A2000</f>
        <v>Printer 18</v>
      </c>
      <c r="C2000">
        <f>'pure data'!G2000</f>
        <v>427013529</v>
      </c>
      <c r="D2000" s="13">
        <f>'pure data'!H2000</f>
        <v>8.1250000000000003E-2</v>
      </c>
      <c r="E2000">
        <f>'pure data'!I2000</f>
        <v>23.9</v>
      </c>
      <c r="F2000">
        <f>'pure data'!J2000</f>
        <v>4.5</v>
      </c>
      <c r="G2000" t="str">
        <f>'pure data'!K2000</f>
        <v>No</v>
      </c>
      <c r="H2000" t="str">
        <f>'pure data'!M2000</f>
        <v>S. Zhou</v>
      </c>
      <c r="I2000" t="str">
        <f>'pure data'!N2000</f>
        <v>undergraduate</v>
      </c>
      <c r="J2000" t="str">
        <f>'pure data'!O2000</f>
        <v xml:space="preserve">FEEG3003 - IP </v>
      </c>
      <c r="K2000">
        <f>'pure data'!P2000</f>
        <v>510671104</v>
      </c>
      <c r="L2000">
        <f>'pure data'!Q2000</f>
        <v>0</v>
      </c>
      <c r="M2000" t="str">
        <f>'pure data'!T2000</f>
        <v>yes</v>
      </c>
      <c r="N2000" t="str">
        <f>'pure data'!D2000</f>
        <v>Use</v>
      </c>
      <c r="O2000" t="str">
        <f>'pure data'!E2000 &amp; " " &amp; 'pure data'!F2000</f>
        <v>D. H. dh6g14</v>
      </c>
      <c r="P2000" t="s">
        <v>2130</v>
      </c>
      <c r="Q2000" s="1">
        <f>'pure data'!C2000</f>
        <v>42816.457638888889</v>
      </c>
      <c r="R2000" s="1">
        <f>'pure data'!L2000</f>
        <v>42816.538888888892</v>
      </c>
      <c r="S2000" t="str">
        <f>'pure data'!F2000 &amp; "@soton.ac.uk"</f>
        <v>dh6g14@soton.ac.uk</v>
      </c>
      <c r="T2000">
        <f>'pure data'!B2000</f>
        <v>84788</v>
      </c>
      <c r="U2000" t="str">
        <f>'pure data'!R2000</f>
        <v>2017/3</v>
      </c>
      <c r="V2000" t="str">
        <f>'pure data'!M2000</f>
        <v>S. Zhou</v>
      </c>
    </row>
    <row r="2001" spans="2:22" x14ac:dyDescent="0.2">
      <c r="B2001" t="str">
        <f>'pure data'!A2001</f>
        <v>Printer 2</v>
      </c>
      <c r="C2001">
        <f>'pure data'!G2001</f>
        <v>426739771</v>
      </c>
      <c r="D2001" s="13">
        <f>'pure data'!H2001</f>
        <v>4.8611111111111112E-2</v>
      </c>
      <c r="E2001">
        <f>'pure data'!I2001</f>
        <v>10.3</v>
      </c>
      <c r="F2001">
        <f>'pure data'!J2001</f>
        <v>2.5</v>
      </c>
      <c r="G2001" t="str">
        <f>'pure data'!K2001</f>
        <v>No</v>
      </c>
      <c r="H2001" t="str">
        <f>'pure data'!M2001</f>
        <v>S. Zhou</v>
      </c>
      <c r="I2001" t="str">
        <f>'pure data'!N2001</f>
        <v>undergraduate</v>
      </c>
      <c r="J2001" t="str">
        <f>'pure data'!O2001</f>
        <v xml:space="preserve">FEEG2001 - Quadcopter </v>
      </c>
      <c r="K2001">
        <f>'pure data'!P2001</f>
        <v>510312110</v>
      </c>
      <c r="L2001">
        <f>'pure data'!Q2001</f>
        <v>0</v>
      </c>
      <c r="M2001" t="str">
        <f>'pure data'!T2001</f>
        <v>yes</v>
      </c>
      <c r="N2001" t="str">
        <f>'pure data'!D2001</f>
        <v>Use</v>
      </c>
      <c r="O2001" t="str">
        <f>'pure data'!E2001 &amp; " " &amp; 'pure data'!F2001</f>
        <v>J. G. R. jgr1g14</v>
      </c>
      <c r="P2001" t="s">
        <v>2130</v>
      </c>
      <c r="Q2001" s="1">
        <f>'pure data'!C2001</f>
        <v>42816.499305555553</v>
      </c>
      <c r="R2001" s="1">
        <f>'pure data'!L2001</f>
        <v>42816.547916666663</v>
      </c>
      <c r="S2001" t="str">
        <f>'pure data'!F2001 &amp; "@soton.ac.uk"</f>
        <v>jgr1g14@soton.ac.uk</v>
      </c>
      <c r="T2001">
        <f>'pure data'!B2001</f>
        <v>63116</v>
      </c>
      <c r="U2001" t="str">
        <f>'pure data'!R2001</f>
        <v>2017/3</v>
      </c>
      <c r="V2001" t="str">
        <f>'pure data'!M2001</f>
        <v>S. Zhou</v>
      </c>
    </row>
    <row r="2002" spans="2:22" x14ac:dyDescent="0.2">
      <c r="B2002" t="str">
        <f>'pure data'!A2002</f>
        <v>Printer 23</v>
      </c>
      <c r="C2002">
        <f>'pure data'!G2002</f>
        <v>426309211</v>
      </c>
      <c r="D2002" s="13">
        <f>'pure data'!H2002</f>
        <v>7.7083333333333337E-2</v>
      </c>
      <c r="E2002">
        <f>'pure data'!I2002</f>
        <v>8.9</v>
      </c>
      <c r="F2002">
        <f>'pure data'!J2002</f>
        <v>3.5</v>
      </c>
      <c r="G2002" t="str">
        <f>'pure data'!K2002</f>
        <v>No</v>
      </c>
      <c r="H2002" t="str">
        <f>'pure data'!M2002</f>
        <v>S. Zhou</v>
      </c>
      <c r="I2002" t="str">
        <f>'pure data'!N2002</f>
        <v>undergraduate</v>
      </c>
      <c r="J2002" t="str">
        <f>'pure data'!O2002</f>
        <v>FEEG6013 - AERO</v>
      </c>
      <c r="K2002">
        <f>'pure data'!P2002</f>
        <v>510067101</v>
      </c>
      <c r="L2002">
        <f>'pure data'!Q2002</f>
        <v>0</v>
      </c>
      <c r="M2002" t="str">
        <f>'pure data'!T2002</f>
        <v>yes</v>
      </c>
      <c r="N2002" t="str">
        <f>'pure data'!D2002</f>
        <v>Use</v>
      </c>
      <c r="O2002" t="str">
        <f>'pure data'!E2002 &amp; " " &amp; 'pure data'!F2002</f>
        <v>Nurdaulet Sagyndyk ns11g13</v>
      </c>
      <c r="P2002" t="s">
        <v>2130</v>
      </c>
      <c r="Q2002" s="1">
        <f>'pure data'!C2002</f>
        <v>42816.375</v>
      </c>
      <c r="R2002" s="1">
        <f>'pure data'!L2002</f>
        <v>42816.45208333333</v>
      </c>
      <c r="S2002" t="str">
        <f>'pure data'!F2002 &amp; "@soton.ac.uk"</f>
        <v>ns11g13@soton.ac.uk</v>
      </c>
      <c r="T2002">
        <f>'pure data'!B2002</f>
        <v>82945</v>
      </c>
      <c r="U2002" t="str">
        <f>'pure data'!R2002</f>
        <v>2017/3</v>
      </c>
      <c r="V2002" t="str">
        <f>'pure data'!M2002</f>
        <v>S. Zhou</v>
      </c>
    </row>
    <row r="2003" spans="2:22" x14ac:dyDescent="0.2">
      <c r="B2003" t="str">
        <f>'pure data'!A2003</f>
        <v>Printer 4</v>
      </c>
      <c r="C2003">
        <f>'pure data'!G2003</f>
        <v>427574741</v>
      </c>
      <c r="D2003" s="13">
        <f>'pure data'!H2003</f>
        <v>6.1111111111111116E-2</v>
      </c>
      <c r="E2003">
        <f>'pure data'!I2003</f>
        <v>17.2</v>
      </c>
      <c r="F2003">
        <f>'pure data'!J2003</f>
        <v>3.5</v>
      </c>
      <c r="G2003" t="str">
        <f>'pure data'!K2003</f>
        <v>No</v>
      </c>
      <c r="H2003" t="str">
        <f>'pure data'!M2003</f>
        <v>C. Hong Goh</v>
      </c>
      <c r="I2003" t="str">
        <f>'pure data'!N2003</f>
        <v>undergraduate</v>
      </c>
      <c r="J2003" t="str">
        <f>'pure data'!O2003</f>
        <v>FEEG2001 - MECH</v>
      </c>
      <c r="K2003">
        <f>'pure data'!P2003</f>
        <v>510312110</v>
      </c>
      <c r="L2003" t="str">
        <f>'pure data'!Q2003</f>
        <v>(PLA)</v>
      </c>
      <c r="M2003" t="str">
        <f>'pure data'!T2003</f>
        <v>yes</v>
      </c>
      <c r="N2003" t="str">
        <f>'pure data'!D2003</f>
        <v>Use</v>
      </c>
      <c r="O2003" t="str">
        <f>'pure data'!E2003 &amp; " " &amp; 'pure data'!F2003</f>
        <v>T. S. M. tsm2g15</v>
      </c>
      <c r="P2003" t="s">
        <v>2130</v>
      </c>
      <c r="Q2003" s="1">
        <f>'pure data'!C2003</f>
        <v>42816.477083333339</v>
      </c>
      <c r="R2003" s="1">
        <f>'pure data'!L2003</f>
        <v>42816.538194444453</v>
      </c>
      <c r="S2003" t="str">
        <f>'pure data'!F2003 &amp; "@soton.ac.uk"</f>
        <v>tsm2g15@soton.ac.uk</v>
      </c>
      <c r="T2003">
        <f>'pure data'!B2003</f>
        <v>83908</v>
      </c>
      <c r="U2003" t="str">
        <f>'pure data'!R2003</f>
        <v>2017/3</v>
      </c>
      <c r="V2003" t="str">
        <f>'pure data'!M2003</f>
        <v>C. Hong Goh</v>
      </c>
    </row>
    <row r="2004" spans="2:22" x14ac:dyDescent="0.2">
      <c r="B2004" t="str">
        <f>'pure data'!A2004</f>
        <v>Printer 4</v>
      </c>
      <c r="C2004">
        <f>'pure data'!G2004</f>
        <v>427574741</v>
      </c>
      <c r="D2004" s="13">
        <f>'pure data'!H2004</f>
        <v>3.0555555555555555E-2</v>
      </c>
      <c r="E2004">
        <f>'pure data'!I2004</f>
        <v>7.2</v>
      </c>
      <c r="F2004">
        <f>'pure data'!J2004</f>
        <v>1.5</v>
      </c>
      <c r="G2004" t="str">
        <f>'pure data'!K2004</f>
        <v>No</v>
      </c>
      <c r="H2004" t="str">
        <f>'pure data'!M2004</f>
        <v>F. Xie</v>
      </c>
      <c r="I2004" t="str">
        <f>'pure data'!N2004</f>
        <v>undergraduate</v>
      </c>
      <c r="J2004" t="str">
        <f>'pure data'!O2004</f>
        <v>FEEG2001 - MECH</v>
      </c>
      <c r="K2004">
        <f>'pure data'!P2004</f>
        <v>510312110</v>
      </c>
      <c r="L2004">
        <f>'pure data'!Q2004</f>
        <v>0</v>
      </c>
      <c r="M2004" t="str">
        <f>'pure data'!T2004</f>
        <v>yes</v>
      </c>
      <c r="N2004" t="str">
        <f>'pure data'!D2004</f>
        <v>Use</v>
      </c>
      <c r="O2004" t="str">
        <f>'pure data'!E2004 &amp; " " &amp; 'pure data'!F2004</f>
        <v>T. S. M. tsm2g15</v>
      </c>
      <c r="P2004" t="s">
        <v>2130</v>
      </c>
      <c r="Q2004" s="1">
        <f>'pure data'!C2004</f>
        <v>42816.538194444453</v>
      </c>
      <c r="R2004" s="1">
        <f>'pure data'!L2004</f>
        <v>42816.568750000006</v>
      </c>
      <c r="S2004" t="str">
        <f>'pure data'!F2004 &amp; "@soton.ac.uk"</f>
        <v>tsm2g15@soton.ac.uk</v>
      </c>
      <c r="T2004">
        <f>'pure data'!B2004</f>
        <v>83908</v>
      </c>
      <c r="U2004" t="str">
        <f>'pure data'!R2004</f>
        <v>2017/3</v>
      </c>
      <c r="V2004" t="str">
        <f>'pure data'!M2004</f>
        <v>F. Xie</v>
      </c>
    </row>
    <row r="2005" spans="2:22" x14ac:dyDescent="0.2">
      <c r="B2005" t="str">
        <f>'pure data'!A2005</f>
        <v>Printer 3</v>
      </c>
      <c r="C2005">
        <f>'pure data'!G2005</f>
        <v>426856727</v>
      </c>
      <c r="D2005" s="13">
        <f>'pure data'!H2005</f>
        <v>0.3263888888888889</v>
      </c>
      <c r="E2005">
        <f>'pure data'!I2005</f>
        <v>500</v>
      </c>
      <c r="F2005">
        <f>'pure data'!J2005</f>
        <v>37</v>
      </c>
      <c r="G2005" t="str">
        <f>'pure data'!K2005</f>
        <v>No</v>
      </c>
      <c r="H2005" t="str">
        <f>'pure data'!M2005</f>
        <v>C. Hong Goh</v>
      </c>
      <c r="I2005" t="str">
        <f>'pure data'!N2005</f>
        <v>undergraduate</v>
      </c>
      <c r="J2005" t="str">
        <f>'pure data'!O2005</f>
        <v>FEEG2001 - Loudspeaker</v>
      </c>
      <c r="K2005">
        <f>'pure data'!P2005</f>
        <v>510671102</v>
      </c>
      <c r="L2005" t="str">
        <f>'pure data'!Q2005</f>
        <v>(PLA)</v>
      </c>
      <c r="M2005" t="str">
        <f>'pure data'!T2005</f>
        <v>yes</v>
      </c>
      <c r="N2005" t="str">
        <f>'pure data'!D2005</f>
        <v>Use</v>
      </c>
      <c r="O2005" t="str">
        <f>'pure data'!E2005 &amp; " " &amp; 'pure data'!F2005</f>
        <v>C. B. cb14g15</v>
      </c>
      <c r="P2005" t="s">
        <v>2130</v>
      </c>
      <c r="Q2005" s="1">
        <f>'pure data'!C2005</f>
        <v>42816.402777777781</v>
      </c>
      <c r="R2005" s="1">
        <f>'pure data'!L2005</f>
        <v>42816.729166666672</v>
      </c>
      <c r="S2005" t="str">
        <f>'pure data'!F2005 &amp; "@soton.ac.uk"</f>
        <v>cb14g15@soton.ac.uk</v>
      </c>
      <c r="T2005">
        <f>'pure data'!B2005</f>
        <v>82953</v>
      </c>
      <c r="U2005" t="str">
        <f>'pure data'!R2005</f>
        <v>2017/3</v>
      </c>
      <c r="V2005" t="str">
        <f>'pure data'!M2005</f>
        <v>C. Hong Goh</v>
      </c>
    </row>
    <row r="2006" spans="2:22" x14ac:dyDescent="0.2">
      <c r="B2006" t="str">
        <f>'pure data'!A2006</f>
        <v>Printer 4</v>
      </c>
      <c r="C2006">
        <f>'pure data'!G2006</f>
        <v>427574741</v>
      </c>
      <c r="D2006" s="13">
        <f>'pure data'!H2006</f>
        <v>3.0555555555555555E-2</v>
      </c>
      <c r="E2006">
        <f>'pure data'!I2006</f>
        <v>7.2</v>
      </c>
      <c r="F2006">
        <f>'pure data'!J2006</f>
        <v>1.5</v>
      </c>
      <c r="G2006" t="str">
        <f>'pure data'!K2006</f>
        <v>No</v>
      </c>
      <c r="H2006" t="str">
        <f>'pure data'!M2006</f>
        <v>C. Hong Goh</v>
      </c>
      <c r="I2006" t="str">
        <f>'pure data'!N2006</f>
        <v>undergraduate</v>
      </c>
      <c r="J2006" t="str">
        <f>'pure data'!O2006</f>
        <v xml:space="preserve">FEEG2001 - Quadcopter </v>
      </c>
      <c r="K2006">
        <f>'pure data'!P2006</f>
        <v>510312110</v>
      </c>
      <c r="L2006" t="str">
        <f>'pure data'!Q2006</f>
        <v>(PLA)</v>
      </c>
      <c r="M2006" t="str">
        <f>'pure data'!T2006</f>
        <v>yes</v>
      </c>
      <c r="N2006" t="str">
        <f>'pure data'!D2006</f>
        <v>Use</v>
      </c>
      <c r="O2006" t="str">
        <f>'pure data'!E2006 &amp; " " &amp; 'pure data'!F2006</f>
        <v>T. S. M. tsm2g15</v>
      </c>
      <c r="P2006" t="s">
        <v>2130</v>
      </c>
      <c r="Q2006" s="1">
        <f>'pure data'!C2006</f>
        <v>42816.568750000006</v>
      </c>
      <c r="R2006" s="1">
        <f>'pure data'!L2006</f>
        <v>42816.599305555559</v>
      </c>
      <c r="S2006" t="str">
        <f>'pure data'!F2006 &amp; "@soton.ac.uk"</f>
        <v>tsm2g15@soton.ac.uk</v>
      </c>
      <c r="T2006">
        <f>'pure data'!B2006</f>
        <v>83908</v>
      </c>
      <c r="U2006" t="str">
        <f>'pure data'!R2006</f>
        <v>2017/3</v>
      </c>
      <c r="V2006" t="str">
        <f>'pure data'!M2006</f>
        <v>C. Hong Goh</v>
      </c>
    </row>
    <row r="2007" spans="2:22" x14ac:dyDescent="0.2">
      <c r="B2007" t="str">
        <f>'pure data'!A2007</f>
        <v>Printer 3</v>
      </c>
      <c r="C2007">
        <f>'pure data'!G2007</f>
        <v>426856727</v>
      </c>
      <c r="D2007" s="13">
        <f>'pure data'!H2007</f>
        <v>0.3263888888888889</v>
      </c>
      <c r="E2007">
        <f>'pure data'!I2007</f>
        <v>500</v>
      </c>
      <c r="F2007">
        <f>'pure data'!J2007</f>
        <v>37</v>
      </c>
      <c r="G2007" t="str">
        <f>'pure data'!K2007</f>
        <v>No</v>
      </c>
      <c r="H2007" t="str">
        <f>'pure data'!M2007</f>
        <v>C. Hong Goh</v>
      </c>
      <c r="I2007" t="str">
        <f>'pure data'!N2007</f>
        <v>undergraduate</v>
      </c>
      <c r="J2007" t="str">
        <f>'pure data'!O2007</f>
        <v>FEEG2001 - Loudspeaker</v>
      </c>
      <c r="K2007">
        <f>'pure data'!P2007</f>
        <v>510671102</v>
      </c>
      <c r="L2007" t="str">
        <f>'pure data'!Q2007</f>
        <v>(PLA)</v>
      </c>
      <c r="M2007" t="str">
        <f>'pure data'!T2007</f>
        <v>yes</v>
      </c>
      <c r="N2007" t="str">
        <f>'pure data'!D2007</f>
        <v>Use</v>
      </c>
      <c r="O2007" t="str">
        <f>'pure data'!E2007 &amp; " " &amp; 'pure data'!F2007</f>
        <v>C. B. cb14g15</v>
      </c>
      <c r="P2007" t="s">
        <v>2130</v>
      </c>
      <c r="Q2007" s="1">
        <f>'pure data'!C2007</f>
        <v>42823.375</v>
      </c>
      <c r="R2007" s="1">
        <f>'pure data'!L2007</f>
        <v>42823.701388888891</v>
      </c>
      <c r="S2007" t="str">
        <f>'pure data'!F2007 &amp; "@soton.ac.uk"</f>
        <v>cb14g15@soton.ac.uk</v>
      </c>
      <c r="T2007">
        <f>'pure data'!B2007</f>
        <v>82953</v>
      </c>
      <c r="U2007" t="str">
        <f>'pure data'!R2007</f>
        <v>2017/3</v>
      </c>
      <c r="V2007" t="str">
        <f>'pure data'!M2007</f>
        <v>C. Hong Goh</v>
      </c>
    </row>
    <row r="2008" spans="2:22" x14ac:dyDescent="0.2">
      <c r="B2008" t="str">
        <f>'pure data'!A2008</f>
        <v>Printer 4</v>
      </c>
      <c r="C2008">
        <f>'pure data'!G2008</f>
        <v>426760177</v>
      </c>
      <c r="D2008" s="13">
        <f>'pure data'!H2008</f>
        <v>3.7499999999999999E-2</v>
      </c>
      <c r="E2008">
        <f>'pure data'!I2008</f>
        <v>8.8000000000000007</v>
      </c>
      <c r="F2008">
        <f>'pure data'!J2008</f>
        <v>2</v>
      </c>
      <c r="G2008" t="str">
        <f>'pure data'!K2008</f>
        <v>No</v>
      </c>
      <c r="H2008" t="str">
        <f>'pure data'!M2008</f>
        <v>C. Hong Goh</v>
      </c>
      <c r="I2008" t="str">
        <f>'pure data'!N2008</f>
        <v>undergraduate</v>
      </c>
      <c r="J2008" t="str">
        <f>'pure data'!O2008</f>
        <v xml:space="preserve">FEEG2001 - Responsive System </v>
      </c>
      <c r="K2008">
        <f>'pure data'!P2008</f>
        <v>510312210</v>
      </c>
      <c r="L2008" t="str">
        <f>'pure data'!Q2008</f>
        <v>510312 (PLA)</v>
      </c>
      <c r="M2008" t="str">
        <f>'pure data'!T2008</f>
        <v>yes</v>
      </c>
      <c r="N2008" t="str">
        <f>'pure data'!D2008</f>
        <v>Use</v>
      </c>
      <c r="O2008" t="str">
        <f>'pure data'!E2008 &amp; " " &amp; 'pure data'!F2008</f>
        <v>D. A. O. dao1g14</v>
      </c>
      <c r="P2008" t="s">
        <v>2130</v>
      </c>
      <c r="Q2008" s="1">
        <f>'pure data'!C2008</f>
        <v>42823.375</v>
      </c>
      <c r="R2008" s="1">
        <f>'pure data'!L2008</f>
        <v>42823.412499999999</v>
      </c>
      <c r="S2008" t="str">
        <f>'pure data'!F2008 &amp; "@soton.ac.uk"</f>
        <v>dao1g14@soton.ac.uk</v>
      </c>
      <c r="T2008">
        <f>'pure data'!B2008</f>
        <v>83908</v>
      </c>
      <c r="U2008" t="str">
        <f>'pure data'!R2008</f>
        <v>2017/3</v>
      </c>
      <c r="V2008" t="str">
        <f>'pure data'!M2008</f>
        <v>C. Hong Goh</v>
      </c>
    </row>
    <row r="2009" spans="2:22" x14ac:dyDescent="0.2">
      <c r="B2009" t="str">
        <f>'pure data'!A2009</f>
        <v>Printer 4</v>
      </c>
      <c r="C2009">
        <f>'pure data'!G2009</f>
        <v>426004542</v>
      </c>
      <c r="D2009" s="13">
        <f>'pure data'!H2009</f>
        <v>0.15625</v>
      </c>
      <c r="E2009">
        <f>'pure data'!I2009</f>
        <v>61.1</v>
      </c>
      <c r="F2009">
        <f>'pure data'!J2009</f>
        <v>9</v>
      </c>
      <c r="G2009" t="str">
        <f>'pure data'!K2009</f>
        <v>No</v>
      </c>
      <c r="H2009" t="str">
        <f>'pure data'!M2009</f>
        <v>C. Hong Goh</v>
      </c>
      <c r="I2009" t="str">
        <f>'pure data'!N2009</f>
        <v>undergraduate</v>
      </c>
      <c r="J2009" t="str">
        <f>'pure data'!O2009</f>
        <v>FEEG2001 - Loudspeaker</v>
      </c>
      <c r="K2009">
        <f>'pure data'!P2009</f>
        <v>510671102</v>
      </c>
      <c r="L2009" t="str">
        <f>'pure data'!Q2009</f>
        <v>(PLA)</v>
      </c>
      <c r="M2009" t="str">
        <f>'pure data'!T2009</f>
        <v>yes</v>
      </c>
      <c r="N2009" t="str">
        <f>'pure data'!D2009</f>
        <v>Use</v>
      </c>
      <c r="O2009" t="str">
        <f>'pure data'!E2009 &amp; " " &amp; 'pure data'!F2009</f>
        <v>A. M. am13g14</v>
      </c>
      <c r="P2009" t="s">
        <v>2130</v>
      </c>
      <c r="Q2009" s="1">
        <f>'pure data'!C2009</f>
        <v>42823.412499999999</v>
      </c>
      <c r="R2009" s="1">
        <f>'pure data'!L2009</f>
        <v>42823.568749999999</v>
      </c>
      <c r="S2009" t="str">
        <f>'pure data'!F2009 &amp; "@soton.ac.uk"</f>
        <v>am13g14@soton.ac.uk</v>
      </c>
      <c r="T2009">
        <f>'pure data'!B2009</f>
        <v>83908</v>
      </c>
      <c r="U2009" t="str">
        <f>'pure data'!R2009</f>
        <v>2017/3</v>
      </c>
      <c r="V2009" t="str">
        <f>'pure data'!M2009</f>
        <v>C. Hong Goh</v>
      </c>
    </row>
    <row r="2010" spans="2:22" x14ac:dyDescent="0.2">
      <c r="B2010" t="str">
        <f>'pure data'!A2010</f>
        <v>Printer 1</v>
      </c>
      <c r="C2010">
        <f>'pure data'!G2010</f>
        <v>427823601</v>
      </c>
      <c r="D2010" s="13">
        <f>'pure data'!H2010</f>
        <v>1.5972222222222224E-2</v>
      </c>
      <c r="E2010">
        <f>'pure data'!I2010</f>
        <v>4.3</v>
      </c>
      <c r="F2010">
        <f>'pure data'!J2010</f>
        <v>1</v>
      </c>
      <c r="G2010" t="str">
        <f>'pure data'!K2010</f>
        <v>No</v>
      </c>
      <c r="H2010" t="str">
        <f>'pure data'!M2010</f>
        <v>C. Hong Goh</v>
      </c>
      <c r="I2010" t="str">
        <f>'pure data'!N2010</f>
        <v>undergraduate</v>
      </c>
      <c r="J2010" t="str">
        <f>'pure data'!O2010</f>
        <v xml:space="preserve">FEEG2001 - Quadcopter </v>
      </c>
      <c r="K2010">
        <f>'pure data'!P2010</f>
        <v>510671104</v>
      </c>
      <c r="L2010" t="str">
        <f>'pure data'!Q2010</f>
        <v>(PLA)</v>
      </c>
      <c r="M2010" t="str">
        <f>'pure data'!T2010</f>
        <v>yes</v>
      </c>
      <c r="N2010" t="str">
        <f>'pure data'!D2010</f>
        <v>Use</v>
      </c>
      <c r="O2010" t="str">
        <f>'pure data'!E2010 &amp; " " &amp; 'pure data'!F2010</f>
        <v>A. 1. a119g15</v>
      </c>
      <c r="P2010" t="s">
        <v>2130</v>
      </c>
      <c r="Q2010" s="1">
        <f>'pure data'!C2010</f>
        <v>42823.375</v>
      </c>
      <c r="R2010" s="1">
        <f>'pure data'!L2010</f>
        <v>42823.390972222223</v>
      </c>
      <c r="S2010" t="str">
        <f>'pure data'!F2010 &amp; "@soton.ac.uk"</f>
        <v>a119g15@soton.ac.uk</v>
      </c>
      <c r="T2010">
        <f>'pure data'!B2010</f>
        <v>63514</v>
      </c>
      <c r="U2010" t="str">
        <f>'pure data'!R2010</f>
        <v>2017/3</v>
      </c>
      <c r="V2010" t="str">
        <f>'pure data'!M2010</f>
        <v>C. Hong Goh</v>
      </c>
    </row>
    <row r="2011" spans="2:22" x14ac:dyDescent="0.2">
      <c r="B2011" t="str">
        <f>'pure data'!A2011</f>
        <v>Printer 2</v>
      </c>
      <c r="C2011">
        <f>'pure data'!G2011</f>
        <v>427599655</v>
      </c>
      <c r="D2011" s="13">
        <f>'pure data'!H2011</f>
        <v>1.7361111111111112E-2</v>
      </c>
      <c r="E2011">
        <f>'pure data'!I2011</f>
        <v>5.8</v>
      </c>
      <c r="F2011">
        <f>'pure data'!J2011</f>
        <v>1</v>
      </c>
      <c r="G2011" t="str">
        <f>'pure data'!K2011</f>
        <v>No</v>
      </c>
      <c r="H2011" t="str">
        <f>'pure data'!M2011</f>
        <v>S. Zhou</v>
      </c>
      <c r="I2011" t="str">
        <f>'pure data'!N2011</f>
        <v>undergraduate</v>
      </c>
      <c r="J2011" t="str">
        <f>'pure data'!O2011</f>
        <v>FEEG2001 - Multirotor FEEE2001</v>
      </c>
      <c r="K2011">
        <f>'pure data'!P2011</f>
        <v>510671104</v>
      </c>
      <c r="L2011" t="str">
        <f>'pure data'!Q2011</f>
        <v>(PLA)</v>
      </c>
      <c r="M2011" t="str">
        <f>'pure data'!T2011</f>
        <v>yes</v>
      </c>
      <c r="N2011" t="str">
        <f>'pure data'!D2011</f>
        <v>Use</v>
      </c>
      <c r="O2011" t="str">
        <f>'pure data'!E2011 &amp; " " &amp; 'pure data'!F2011</f>
        <v>R. G. rg9g15</v>
      </c>
      <c r="P2011" t="s">
        <v>2130</v>
      </c>
      <c r="Q2011" s="1">
        <f>'pure data'!C2011</f>
        <v>42823.375</v>
      </c>
      <c r="R2011" s="1">
        <f>'pure data'!L2011</f>
        <v>42823.392361111109</v>
      </c>
      <c r="S2011" t="str">
        <f>'pure data'!F2011 &amp; "@soton.ac.uk"</f>
        <v>rg9g15@soton.ac.uk</v>
      </c>
      <c r="T2011">
        <f>'pure data'!B2011</f>
        <v>63116</v>
      </c>
      <c r="U2011" t="str">
        <f>'pure data'!R2011</f>
        <v>2017/3</v>
      </c>
      <c r="V2011" t="str">
        <f>'pure data'!M2011</f>
        <v>S. Zhou</v>
      </c>
    </row>
    <row r="2012" spans="2:22" x14ac:dyDescent="0.2">
      <c r="B2012" t="str">
        <f>'pure data'!A2012</f>
        <v>Printer 3</v>
      </c>
      <c r="C2012">
        <f>'pure data'!G2012</f>
        <v>426759306</v>
      </c>
      <c r="D2012" s="13">
        <f>'pure data'!H2012</f>
        <v>1.1111111111111112E-2</v>
      </c>
      <c r="E2012">
        <f>'pure data'!I2012</f>
        <v>2.6</v>
      </c>
      <c r="F2012">
        <f>'pure data'!J2012</f>
        <v>1</v>
      </c>
      <c r="G2012" t="str">
        <f>'pure data'!K2012</f>
        <v>No</v>
      </c>
      <c r="H2012" t="str">
        <f>'pure data'!M2012</f>
        <v>S. Zhou</v>
      </c>
      <c r="I2012" t="str">
        <f>'pure data'!N2012</f>
        <v>undergraduate</v>
      </c>
      <c r="J2012" t="str">
        <f>'pure data'!O2012</f>
        <v xml:space="preserve">FEEG2001 - Responsive System </v>
      </c>
      <c r="K2012">
        <f>'pure data'!P2012</f>
        <v>510312110</v>
      </c>
      <c r="L2012">
        <f>'pure data'!Q2012</f>
        <v>0</v>
      </c>
      <c r="M2012" t="str">
        <f>'pure data'!T2012</f>
        <v>yes</v>
      </c>
      <c r="N2012" t="str">
        <f>'pure data'!D2012</f>
        <v>Use</v>
      </c>
      <c r="O2012" t="str">
        <f>'pure data'!E2012 &amp; " " &amp; 'pure data'!F2012</f>
        <v>D. F. B dfb1g14</v>
      </c>
      <c r="P2012" t="s">
        <v>2130</v>
      </c>
      <c r="Q2012" s="1">
        <f>'pure data'!C2012</f>
        <v>42823.701388888891</v>
      </c>
      <c r="R2012" s="1">
        <f>'pure data'!L2012</f>
        <v>42823.712500000001</v>
      </c>
      <c r="S2012" t="str">
        <f>'pure data'!F2012 &amp; "@soton.ac.uk"</f>
        <v>dfb1g14@soton.ac.uk</v>
      </c>
      <c r="T2012">
        <f>'pure data'!B2012</f>
        <v>82953</v>
      </c>
      <c r="U2012" t="str">
        <f>'pure data'!R2012</f>
        <v>2017/3</v>
      </c>
      <c r="V2012" t="str">
        <f>'pure data'!M2012</f>
        <v>S. Zhou</v>
      </c>
    </row>
    <row r="2013" spans="2:22" x14ac:dyDescent="0.2">
      <c r="B2013" t="str">
        <f>'pure data'!A2013</f>
        <v>Printer 1</v>
      </c>
      <c r="C2013">
        <f>'pure data'!G2013</f>
        <v>425510304</v>
      </c>
      <c r="D2013" s="13">
        <f>'pure data'!H2013</f>
        <v>8.0555555555555561E-2</v>
      </c>
      <c r="E2013">
        <f>'pure data'!I2013</f>
        <v>25.2</v>
      </c>
      <c r="F2013">
        <f>'pure data'!J2013</f>
        <v>4.5</v>
      </c>
      <c r="G2013" t="str">
        <f>'pure data'!K2013</f>
        <v>No</v>
      </c>
      <c r="H2013" t="str">
        <f>'pure data'!M2013</f>
        <v>S. Zhou</v>
      </c>
      <c r="I2013" t="str">
        <f>'pure data'!N2013</f>
        <v>undergraduate</v>
      </c>
      <c r="J2013" t="str">
        <f>'pure data'!O2013</f>
        <v>FEEG6012 - GDP 12</v>
      </c>
      <c r="K2013">
        <f>'pure data'!P2013</f>
        <v>510667101</v>
      </c>
      <c r="L2013">
        <f>'pure data'!Q2013</f>
        <v>0</v>
      </c>
      <c r="M2013" t="str">
        <f>'pure data'!T2013</f>
        <v>yes</v>
      </c>
      <c r="N2013" t="str">
        <f>'pure data'!D2013</f>
        <v>Use</v>
      </c>
      <c r="O2013" t="str">
        <f>'pure data'!E2013 &amp; " " &amp; 'pure data'!F2013</f>
        <v>S. C. sc3g13</v>
      </c>
      <c r="P2013" t="s">
        <v>2130</v>
      </c>
      <c r="Q2013" s="1">
        <f>'pure data'!C2013</f>
        <v>42823.390972222223</v>
      </c>
      <c r="R2013" s="1">
        <f>'pure data'!L2013</f>
        <v>42823.47152777778</v>
      </c>
      <c r="S2013" t="str">
        <f>'pure data'!F2013 &amp; "@soton.ac.uk"</f>
        <v>sc3g13@soton.ac.uk</v>
      </c>
      <c r="T2013">
        <f>'pure data'!B2013</f>
        <v>63514</v>
      </c>
      <c r="U2013" t="str">
        <f>'pure data'!R2013</f>
        <v>2017/3</v>
      </c>
      <c r="V2013" t="str">
        <f>'pure data'!M2013</f>
        <v>S. Zhou</v>
      </c>
    </row>
    <row r="2014" spans="2:22" x14ac:dyDescent="0.2">
      <c r="B2014" t="str">
        <f>'pure data'!A2014</f>
        <v>Printer 4</v>
      </c>
      <c r="C2014">
        <f>'pure data'!G2014</f>
        <v>427757773</v>
      </c>
      <c r="D2014" s="13">
        <f>'pure data'!H2014</f>
        <v>2.8472222222222222E-2</v>
      </c>
      <c r="E2014">
        <f>'pure data'!I2014</f>
        <v>7.1</v>
      </c>
      <c r="F2014">
        <f>'pure data'!J2014</f>
        <v>1.5</v>
      </c>
      <c r="G2014" t="str">
        <f>'pure data'!K2014</f>
        <v>No</v>
      </c>
      <c r="H2014" t="str">
        <f>'pure data'!M2014</f>
        <v>S. Zhou</v>
      </c>
      <c r="I2014" t="str">
        <f>'pure data'!N2014</f>
        <v>undergraduate</v>
      </c>
      <c r="J2014" t="str">
        <f>'pure data'!O2014</f>
        <v xml:space="preserve">FEEG2001 - Responsive System </v>
      </c>
      <c r="K2014">
        <f>'pure data'!P2014</f>
        <v>510312110</v>
      </c>
      <c r="L2014">
        <f>'pure data'!Q2014</f>
        <v>0</v>
      </c>
      <c r="M2014" t="str">
        <f>'pure data'!T2014</f>
        <v>yes</v>
      </c>
      <c r="N2014" t="str">
        <f>'pure data'!D2014</f>
        <v>Use</v>
      </c>
      <c r="O2014" t="str">
        <f>'pure data'!E2014 &amp; " " &amp; 'pure data'!F2014</f>
        <v>Cameron Levett c114g15</v>
      </c>
      <c r="P2014" t="s">
        <v>2130</v>
      </c>
      <c r="Q2014" s="1">
        <f>'pure data'!C2014</f>
        <v>42823.568749999999</v>
      </c>
      <c r="R2014" s="1">
        <f>'pure data'!L2014</f>
        <v>42823.597222222219</v>
      </c>
      <c r="S2014" t="str">
        <f>'pure data'!F2014 &amp; "@soton.ac.uk"</f>
        <v>c114g15@soton.ac.uk</v>
      </c>
      <c r="T2014">
        <f>'pure data'!B2014</f>
        <v>83908</v>
      </c>
      <c r="U2014" t="str">
        <f>'pure data'!R2014</f>
        <v>2017/3</v>
      </c>
      <c r="V2014" t="str">
        <f>'pure data'!M2014</f>
        <v>S. Zhou</v>
      </c>
    </row>
    <row r="2015" spans="2:22" x14ac:dyDescent="0.2">
      <c r="B2015" t="str">
        <f>'pure data'!A2015</f>
        <v>Printer 3</v>
      </c>
      <c r="C2015">
        <f>'pure data'!G2015</f>
        <v>426759306</v>
      </c>
      <c r="D2015" s="13">
        <f>'pure data'!H2015</f>
        <v>6.2499999999999995E-3</v>
      </c>
      <c r="E2015">
        <f>'pure data'!I2015</f>
        <v>1.6</v>
      </c>
      <c r="F2015">
        <f>'pure data'!J2015</f>
        <v>0.5</v>
      </c>
      <c r="G2015" t="str">
        <f>'pure data'!K2015</f>
        <v>No</v>
      </c>
      <c r="H2015" t="str">
        <f>'pure data'!M2015</f>
        <v>S. Zhou</v>
      </c>
      <c r="I2015" t="str">
        <f>'pure data'!N2015</f>
        <v>undergraduate</v>
      </c>
      <c r="J2015" t="str">
        <f>'pure data'!O2015</f>
        <v xml:space="preserve">FEEG2001 - Responsive System </v>
      </c>
      <c r="K2015">
        <f>'pure data'!P2015</f>
        <v>510312110</v>
      </c>
      <c r="L2015">
        <f>'pure data'!Q2015</f>
        <v>0</v>
      </c>
      <c r="M2015" t="str">
        <f>'pure data'!T2015</f>
        <v>yes</v>
      </c>
      <c r="N2015" t="str">
        <f>'pure data'!D2015</f>
        <v>Use</v>
      </c>
      <c r="O2015" t="str">
        <f>'pure data'!E2015 &amp; " " &amp; 'pure data'!F2015</f>
        <v>D. F. B dfb1g14</v>
      </c>
      <c r="P2015" t="s">
        <v>2130</v>
      </c>
      <c r="Q2015" s="1">
        <f>'pure data'!C2015</f>
        <v>42823.712500000001</v>
      </c>
      <c r="R2015" s="1">
        <f>'pure data'!L2015</f>
        <v>42823.71875</v>
      </c>
      <c r="S2015" t="str">
        <f>'pure data'!F2015 &amp; "@soton.ac.uk"</f>
        <v>dfb1g14@soton.ac.uk</v>
      </c>
      <c r="T2015">
        <f>'pure data'!B2015</f>
        <v>82953</v>
      </c>
      <c r="U2015" t="str">
        <f>'pure data'!R2015</f>
        <v>2017/3</v>
      </c>
      <c r="V2015" t="str">
        <f>'pure data'!M2015</f>
        <v>S. Zhou</v>
      </c>
    </row>
    <row r="2016" spans="2:22" x14ac:dyDescent="0.2">
      <c r="B2016" t="str">
        <f>'pure data'!A2016</f>
        <v>Printer 2</v>
      </c>
      <c r="C2016">
        <f>'pure data'!G2016</f>
        <v>427823401</v>
      </c>
      <c r="D2016" s="13">
        <f>'pure data'!H2016</f>
        <v>3.125E-2</v>
      </c>
      <c r="E2016">
        <f>'pure data'!I2016</f>
        <v>8.8000000000000007</v>
      </c>
      <c r="F2016">
        <f>'pure data'!J2016</f>
        <v>2</v>
      </c>
      <c r="G2016" t="str">
        <f>'pure data'!K2016</f>
        <v>No</v>
      </c>
      <c r="H2016" t="str">
        <f>'pure data'!M2016</f>
        <v>S. Zhou</v>
      </c>
      <c r="I2016" t="str">
        <f>'pure data'!N2016</f>
        <v>undergraduate</v>
      </c>
      <c r="J2016" t="str">
        <f>'pure data'!O2016</f>
        <v xml:space="preserve">FEEG2001 - Multirotor </v>
      </c>
      <c r="K2016">
        <f>'pure data'!P2016</f>
        <v>510671104</v>
      </c>
      <c r="L2016">
        <f>'pure data'!Q2016</f>
        <v>0</v>
      </c>
      <c r="M2016" t="str">
        <f>'pure data'!T2016</f>
        <v>yes</v>
      </c>
      <c r="N2016" t="str">
        <f>'pure data'!D2016</f>
        <v>Use</v>
      </c>
      <c r="O2016" t="str">
        <f>'pure data'!E2016 &amp; " " &amp; 'pure data'!F2016</f>
        <v>A. L. K. alk1g15</v>
      </c>
      <c r="P2016" t="s">
        <v>2130</v>
      </c>
      <c r="Q2016" s="1">
        <f>'pure data'!C2016</f>
        <v>42823.392361111109</v>
      </c>
      <c r="R2016" s="1">
        <f>'pure data'!L2016</f>
        <v>42823.423611111109</v>
      </c>
      <c r="S2016" t="str">
        <f>'pure data'!F2016 &amp; "@soton.ac.uk"</f>
        <v>alk1g15@soton.ac.uk</v>
      </c>
      <c r="T2016">
        <f>'pure data'!B2016</f>
        <v>63116</v>
      </c>
      <c r="U2016" t="str">
        <f>'pure data'!R2016</f>
        <v>2017/3</v>
      </c>
      <c r="V2016" t="str">
        <f>'pure data'!M2016</f>
        <v>S. Zhou</v>
      </c>
    </row>
    <row r="2017" spans="2:22" x14ac:dyDescent="0.2">
      <c r="B2017" t="str">
        <f>'pure data'!A2017</f>
        <v>Printer 13</v>
      </c>
      <c r="C2017">
        <f>'pure data'!G2017</f>
        <v>426390507</v>
      </c>
      <c r="D2017" s="13">
        <f>'pure data'!H2017</f>
        <v>8.1250000000000003E-2</v>
      </c>
      <c r="E2017">
        <f>'pure data'!I2017</f>
        <v>25.2</v>
      </c>
      <c r="F2017">
        <f>'pure data'!J2017</f>
        <v>4.5</v>
      </c>
      <c r="G2017" t="str">
        <f>'pure data'!K2017</f>
        <v>No</v>
      </c>
      <c r="H2017" t="str">
        <f>'pure data'!M2017</f>
        <v>S. Zhou</v>
      </c>
      <c r="I2017" t="str">
        <f>'pure data'!N2017</f>
        <v>undergraduate</v>
      </c>
      <c r="J2017" t="str">
        <f>'pure data'!O2017</f>
        <v>FEEG6012 - GDP 12</v>
      </c>
      <c r="K2017">
        <f>'pure data'!P2017</f>
        <v>510667101</v>
      </c>
      <c r="L2017">
        <f>'pure data'!Q2017</f>
        <v>0</v>
      </c>
      <c r="M2017" t="str">
        <f>'pure data'!T2017</f>
        <v>yes</v>
      </c>
      <c r="N2017" t="str">
        <f>'pure data'!D2017</f>
        <v>Use</v>
      </c>
      <c r="O2017" t="str">
        <f>'pure data'!E2017 &amp; " " &amp; 'pure data'!F2017</f>
        <v>Nirmalina Beena gk3g12</v>
      </c>
      <c r="P2017" t="s">
        <v>2130</v>
      </c>
      <c r="Q2017" s="1">
        <f>'pure data'!C2017</f>
        <v>42823.375</v>
      </c>
      <c r="R2017" s="1">
        <f>'pure data'!L2017</f>
        <v>42823.456250000003</v>
      </c>
      <c r="S2017" t="str">
        <f>'pure data'!F2017 &amp; "@soton.ac.uk"</f>
        <v>gk3g12@soton.ac.uk</v>
      </c>
      <c r="T2017">
        <f>'pure data'!B2017</f>
        <v>80233</v>
      </c>
      <c r="U2017" t="str">
        <f>'pure data'!R2017</f>
        <v>2017/3</v>
      </c>
      <c r="V2017" t="str">
        <f>'pure data'!M2017</f>
        <v>S. Zhou</v>
      </c>
    </row>
    <row r="2018" spans="2:22" x14ac:dyDescent="0.2">
      <c r="B2018" t="str">
        <f>'pure data'!A2018</f>
        <v>Printer 3</v>
      </c>
      <c r="C2018">
        <f>'pure data'!G2018</f>
        <v>426759306</v>
      </c>
      <c r="D2018" s="13">
        <f>'pure data'!H2018</f>
        <v>1.3888888888888888E-2</v>
      </c>
      <c r="E2018">
        <f>'pure data'!I2018</f>
        <v>2.9</v>
      </c>
      <c r="F2018">
        <f>'pure data'!J2018</f>
        <v>1</v>
      </c>
      <c r="G2018" t="str">
        <f>'pure data'!K2018</f>
        <v>No</v>
      </c>
      <c r="H2018" t="str">
        <f>'pure data'!M2018</f>
        <v>S. Zhou</v>
      </c>
      <c r="I2018" t="str">
        <f>'pure data'!N2018</f>
        <v>undergraduate</v>
      </c>
      <c r="J2018" t="str">
        <f>'pure data'!O2018</f>
        <v xml:space="preserve">FEEG2001 - Responsive System </v>
      </c>
      <c r="K2018">
        <f>'pure data'!P2018</f>
        <v>510312110</v>
      </c>
      <c r="L2018">
        <f>'pure data'!Q2018</f>
        <v>0</v>
      </c>
      <c r="M2018" t="str">
        <f>'pure data'!T2018</f>
        <v>yes</v>
      </c>
      <c r="N2018" t="str">
        <f>'pure data'!D2018</f>
        <v>Use</v>
      </c>
      <c r="O2018" t="str">
        <f>'pure data'!E2018 &amp; " " &amp; 'pure data'!F2018</f>
        <v>D. F. B dfb1g14</v>
      </c>
      <c r="P2018" t="s">
        <v>2130</v>
      </c>
      <c r="Q2018" s="1">
        <f>'pure data'!C2018</f>
        <v>42823.71875</v>
      </c>
      <c r="R2018" s="1">
        <f>'pure data'!L2018</f>
        <v>42823.732638888891</v>
      </c>
      <c r="S2018" t="str">
        <f>'pure data'!F2018 &amp; "@soton.ac.uk"</f>
        <v>dfb1g14@soton.ac.uk</v>
      </c>
      <c r="T2018">
        <f>'pure data'!B2018</f>
        <v>82953</v>
      </c>
      <c r="U2018" t="str">
        <f>'pure data'!R2018</f>
        <v>2017/3</v>
      </c>
      <c r="V2018" t="str">
        <f>'pure data'!M2018</f>
        <v>S. Zhou</v>
      </c>
    </row>
    <row r="2019" spans="2:22" x14ac:dyDescent="0.2">
      <c r="B2019" t="str">
        <f>'pure data'!A2019</f>
        <v>Printer 3</v>
      </c>
      <c r="C2019">
        <f>'pure data'!G2019</f>
        <v>427823401</v>
      </c>
      <c r="D2019" s="13">
        <f>'pure data'!H2019</f>
        <v>4.7916666666666663E-2</v>
      </c>
      <c r="E2019">
        <f>'pure data'!I2019</f>
        <v>13.3</v>
      </c>
      <c r="F2019">
        <f>'pure data'!J2019</f>
        <v>2.5</v>
      </c>
      <c r="G2019" t="str">
        <f>'pure data'!K2019</f>
        <v>No</v>
      </c>
      <c r="H2019" t="str">
        <f>'pure data'!M2019</f>
        <v>S. Zhou</v>
      </c>
      <c r="I2019" t="str">
        <f>'pure data'!N2019</f>
        <v>undergraduate</v>
      </c>
      <c r="J2019" t="str">
        <f>'pure data'!O2019</f>
        <v xml:space="preserve">FEEG2001 - Multirotor </v>
      </c>
      <c r="K2019">
        <f>'pure data'!P2019</f>
        <v>510671104</v>
      </c>
      <c r="L2019">
        <f>'pure data'!Q2019</f>
        <v>0</v>
      </c>
      <c r="M2019" t="str">
        <f>'pure data'!T2019</f>
        <v>yes</v>
      </c>
      <c r="N2019" t="str">
        <f>'pure data'!D2019</f>
        <v>Use</v>
      </c>
      <c r="O2019" t="str">
        <f>'pure data'!E2019 &amp; " " &amp; 'pure data'!F2019</f>
        <v>A. L. K. alk1g15</v>
      </c>
      <c r="P2019" t="s">
        <v>2130</v>
      </c>
      <c r="Q2019" s="1">
        <f>'pure data'!C2019</f>
        <v>42823.732638888891</v>
      </c>
      <c r="R2019" s="1">
        <f>'pure data'!L2019</f>
        <v>42823.780555555561</v>
      </c>
      <c r="S2019" t="str">
        <f>'pure data'!F2019 &amp; "@soton.ac.uk"</f>
        <v>alk1g15@soton.ac.uk</v>
      </c>
      <c r="T2019">
        <f>'pure data'!B2019</f>
        <v>82953</v>
      </c>
      <c r="U2019" t="str">
        <f>'pure data'!R2019</f>
        <v>2017/3</v>
      </c>
      <c r="V2019" t="str">
        <f>'pure data'!M2019</f>
        <v>S. Zhou</v>
      </c>
    </row>
    <row r="2020" spans="2:22" x14ac:dyDescent="0.2">
      <c r="B2020" t="str">
        <f>'pure data'!A2020</f>
        <v>Printer 3</v>
      </c>
      <c r="C2020">
        <f>'pure data'!G2020</f>
        <v>426759306</v>
      </c>
      <c r="D2020" s="13">
        <f>'pure data'!H2020</f>
        <v>1.1111111111111112E-2</v>
      </c>
      <c r="E2020">
        <f>'pure data'!I2020</f>
        <v>1.9</v>
      </c>
      <c r="F2020">
        <f>'pure data'!J2020</f>
        <v>0.5</v>
      </c>
      <c r="G2020" t="str">
        <f>'pure data'!K2020</f>
        <v>No</v>
      </c>
      <c r="H2020" t="str">
        <f>'pure data'!M2020</f>
        <v>S. Zhou</v>
      </c>
      <c r="I2020" t="str">
        <f>'pure data'!N2020</f>
        <v>undergraduate</v>
      </c>
      <c r="J2020" t="str">
        <f>'pure data'!O2020</f>
        <v xml:space="preserve">FEEG2001 - Responsive System </v>
      </c>
      <c r="K2020">
        <f>'pure data'!P2020</f>
        <v>510312110</v>
      </c>
      <c r="L2020">
        <f>'pure data'!Q2020</f>
        <v>0</v>
      </c>
      <c r="M2020" t="str">
        <f>'pure data'!T2020</f>
        <v>yes</v>
      </c>
      <c r="N2020" t="str">
        <f>'pure data'!D2020</f>
        <v>Use</v>
      </c>
      <c r="O2020" t="str">
        <f>'pure data'!E2020 &amp; " " &amp; 'pure data'!F2020</f>
        <v>D. F. B dfb1g14</v>
      </c>
      <c r="P2020" t="s">
        <v>2130</v>
      </c>
      <c r="Q2020" s="1">
        <f>'pure data'!C2020</f>
        <v>42823.780555555561</v>
      </c>
      <c r="R2020" s="1">
        <f>'pure data'!L2020</f>
        <v>42823.791666666672</v>
      </c>
      <c r="S2020" t="str">
        <f>'pure data'!F2020 &amp; "@soton.ac.uk"</f>
        <v>dfb1g14@soton.ac.uk</v>
      </c>
      <c r="T2020">
        <f>'pure data'!B2020</f>
        <v>82953</v>
      </c>
      <c r="U2020" t="str">
        <f>'pure data'!R2020</f>
        <v>2017/3</v>
      </c>
      <c r="V2020" t="str">
        <f>'pure data'!M2020</f>
        <v>S. Zhou</v>
      </c>
    </row>
    <row r="2021" spans="2:22" x14ac:dyDescent="0.2">
      <c r="B2021" t="str">
        <f>'pure data'!A2021</f>
        <v>Printer 22</v>
      </c>
      <c r="C2021">
        <f>'pure data'!G2021</f>
        <v>426004542</v>
      </c>
      <c r="D2021" s="13">
        <f>'pure data'!H2021</f>
        <v>0.13263888888888889</v>
      </c>
      <c r="E2021">
        <f>'pure data'!I2021</f>
        <v>53.5</v>
      </c>
      <c r="F2021">
        <f>'pure data'!J2021</f>
        <v>7.5</v>
      </c>
      <c r="G2021" t="str">
        <f>'pure data'!K2021</f>
        <v>No</v>
      </c>
      <c r="H2021" t="str">
        <f>'pure data'!M2021</f>
        <v>S. Zhou</v>
      </c>
      <c r="I2021" t="str">
        <f>'pure data'!N2021</f>
        <v>undergraduate</v>
      </c>
      <c r="J2021" t="str">
        <f>'pure data'!O2021</f>
        <v>FEEG2001 - Loudspeaker</v>
      </c>
      <c r="K2021">
        <f>'pure data'!P2021</f>
        <v>510671102</v>
      </c>
      <c r="L2021">
        <f>'pure data'!Q2021</f>
        <v>0</v>
      </c>
      <c r="M2021" t="str">
        <f>'pure data'!T2021</f>
        <v>yes</v>
      </c>
      <c r="N2021" t="str">
        <f>'pure data'!D2021</f>
        <v>Use</v>
      </c>
      <c r="O2021" t="str">
        <f>'pure data'!E2021 &amp; " " &amp; 'pure data'!F2021</f>
        <v>A. M. am13g14</v>
      </c>
      <c r="P2021" t="s">
        <v>2130</v>
      </c>
      <c r="Q2021" s="1">
        <f>'pure data'!C2021</f>
        <v>42823.375</v>
      </c>
      <c r="R2021" s="1">
        <f>'pure data'!L2021</f>
        <v>42823.507638888892</v>
      </c>
      <c r="S2021" t="str">
        <f>'pure data'!F2021 &amp; "@soton.ac.uk"</f>
        <v>am13g14@soton.ac.uk</v>
      </c>
      <c r="T2021">
        <f>'pure data'!B2021</f>
        <v>84047</v>
      </c>
      <c r="U2021" t="str">
        <f>'pure data'!R2021</f>
        <v>2017/3</v>
      </c>
      <c r="V2021" t="str">
        <f>'pure data'!M2021</f>
        <v>S. Zhou</v>
      </c>
    </row>
    <row r="2022" spans="2:22" x14ac:dyDescent="0.2">
      <c r="B2022" t="str">
        <f>'pure data'!A2022</f>
        <v>Printer 9</v>
      </c>
      <c r="C2022">
        <f>'pure data'!G2022</f>
        <v>428114213</v>
      </c>
      <c r="D2022" s="13">
        <f>'pure data'!H2022</f>
        <v>0.13194444444444445</v>
      </c>
      <c r="E2022">
        <f>'pure data'!I2022</f>
        <v>39.799999999999997</v>
      </c>
      <c r="F2022">
        <f>'pure data'!J2022</f>
        <v>7</v>
      </c>
      <c r="G2022" t="str">
        <f>'pure data'!K2022</f>
        <v>No</v>
      </c>
      <c r="H2022" t="str">
        <f>'pure data'!M2022</f>
        <v>S. Zhou</v>
      </c>
      <c r="I2022" t="str">
        <f>'pure data'!N2022</f>
        <v>undergraduate</v>
      </c>
      <c r="J2022" t="str">
        <f>'pure data'!O2022</f>
        <v xml:space="preserve">FEEG2001 - Responsive System </v>
      </c>
      <c r="K2022">
        <f>'pure data'!P2022</f>
        <v>510312110</v>
      </c>
      <c r="L2022">
        <f>'pure data'!Q2022</f>
        <v>0</v>
      </c>
      <c r="M2022" t="str">
        <f>'pure data'!T2022</f>
        <v>yes</v>
      </c>
      <c r="N2022" t="str">
        <f>'pure data'!D2022</f>
        <v>Use</v>
      </c>
      <c r="O2022" t="str">
        <f>'pure data'!E2022 &amp; " " &amp; 'pure data'!F2022</f>
        <v>A. O. A. aoa1g15</v>
      </c>
      <c r="P2022" t="s">
        <v>2130</v>
      </c>
      <c r="Q2022" s="1">
        <f>'pure data'!C2022</f>
        <v>42823.375</v>
      </c>
      <c r="R2022" s="1">
        <f>'pure data'!L2022</f>
        <v>42823.506944444445</v>
      </c>
      <c r="S2022" t="str">
        <f>'pure data'!F2022 &amp; "@soton.ac.uk"</f>
        <v>aoa1g15@soton.ac.uk</v>
      </c>
      <c r="T2022">
        <f>'pure data'!B2022</f>
        <v>80213</v>
      </c>
      <c r="U2022" t="str">
        <f>'pure data'!R2022</f>
        <v>2017/3</v>
      </c>
      <c r="V2022" t="str">
        <f>'pure data'!M2022</f>
        <v>S. Zhou</v>
      </c>
    </row>
    <row r="2023" spans="2:22" x14ac:dyDescent="0.2">
      <c r="B2023" t="str">
        <f>'pure data'!A2023</f>
        <v>Printer 8</v>
      </c>
      <c r="C2023">
        <f>'pure data'!G2023</f>
        <v>427704823</v>
      </c>
      <c r="D2023" s="13">
        <f>'pure data'!H2023</f>
        <v>6.2499999999999995E-3</v>
      </c>
      <c r="E2023">
        <f>'pure data'!I2023</f>
        <v>1.1000000000000001</v>
      </c>
      <c r="F2023">
        <f>'pure data'!J2023</f>
        <v>0.5</v>
      </c>
      <c r="G2023" t="str">
        <f>'pure data'!K2023</f>
        <v>No</v>
      </c>
      <c r="H2023" t="str">
        <f>'pure data'!M2023</f>
        <v>S. Zhou</v>
      </c>
      <c r="I2023" t="str">
        <f>'pure data'!N2023</f>
        <v>undergraduate</v>
      </c>
      <c r="J2023" t="str">
        <f>'pure data'!O2023</f>
        <v>FEEG2001 - UAV 11</v>
      </c>
      <c r="K2023">
        <f>'pure data'!P2023</f>
        <v>510671104</v>
      </c>
      <c r="L2023">
        <f>'pure data'!Q2023</f>
        <v>0</v>
      </c>
      <c r="M2023" t="str">
        <f>'pure data'!T2023</f>
        <v>yes</v>
      </c>
      <c r="N2023" t="str">
        <f>'pure data'!D2023</f>
        <v>Use</v>
      </c>
      <c r="O2023" t="str">
        <f>'pure data'!E2023 &amp; " " &amp; 'pure data'!F2023</f>
        <v>J. J. P. jjp2g15</v>
      </c>
      <c r="P2023" t="s">
        <v>2130</v>
      </c>
      <c r="Q2023" s="1">
        <f>'pure data'!C2023</f>
        <v>42823.375</v>
      </c>
      <c r="R2023" s="1">
        <f>'pure data'!L2023</f>
        <v>42823.381249999999</v>
      </c>
      <c r="S2023" t="str">
        <f>'pure data'!F2023 &amp; "@soton.ac.uk"</f>
        <v>jjp2g15@soton.ac.uk</v>
      </c>
      <c r="T2023">
        <f>'pure data'!B2023</f>
        <v>80211</v>
      </c>
      <c r="U2023" t="str">
        <f>'pure data'!R2023</f>
        <v>2017/3</v>
      </c>
      <c r="V2023" t="str">
        <f>'pure data'!M2023</f>
        <v>S. Zhou</v>
      </c>
    </row>
    <row r="2024" spans="2:22" x14ac:dyDescent="0.2">
      <c r="B2024" t="str">
        <f>'pure data'!A2024</f>
        <v>Printer 4</v>
      </c>
      <c r="C2024">
        <f>'pure data'!G2024</f>
        <v>427757773</v>
      </c>
      <c r="D2024" s="13">
        <f>'pure data'!H2024</f>
        <v>3.888888888888889E-2</v>
      </c>
      <c r="E2024">
        <f>'pure data'!I2024</f>
        <v>11.7</v>
      </c>
      <c r="F2024">
        <f>'pure data'!J2024</f>
        <v>2</v>
      </c>
      <c r="G2024" t="str">
        <f>'pure data'!K2024</f>
        <v>No</v>
      </c>
      <c r="H2024" t="str">
        <f>'pure data'!M2024</f>
        <v>S. Zhou</v>
      </c>
      <c r="I2024" t="str">
        <f>'pure data'!N2024</f>
        <v>undergraduate</v>
      </c>
      <c r="J2024" t="str">
        <f>'pure data'!O2024</f>
        <v xml:space="preserve">FEEG2001 - Responsive System </v>
      </c>
      <c r="K2024">
        <f>'pure data'!P2024</f>
        <v>510312110</v>
      </c>
      <c r="L2024">
        <f>'pure data'!Q2024</f>
        <v>0</v>
      </c>
      <c r="M2024" t="str">
        <f>'pure data'!T2024</f>
        <v>yes</v>
      </c>
      <c r="N2024" t="str">
        <f>'pure data'!D2024</f>
        <v>Use</v>
      </c>
      <c r="O2024" t="str">
        <f>'pure data'!E2024 &amp; " " &amp; 'pure data'!F2024</f>
        <v>Cameron Levett c114g15</v>
      </c>
      <c r="P2024" t="s">
        <v>2130</v>
      </c>
      <c r="Q2024" s="1">
        <f>'pure data'!C2024</f>
        <v>42823.597222222219</v>
      </c>
      <c r="R2024" s="1">
        <f>'pure data'!L2024</f>
        <v>42823.636111111111</v>
      </c>
      <c r="S2024" t="str">
        <f>'pure data'!F2024 &amp; "@soton.ac.uk"</f>
        <v>c114g15@soton.ac.uk</v>
      </c>
      <c r="T2024">
        <f>'pure data'!B2024</f>
        <v>83908</v>
      </c>
      <c r="U2024" t="str">
        <f>'pure data'!R2024</f>
        <v>2017/3</v>
      </c>
      <c r="V2024" t="str">
        <f>'pure data'!M2024</f>
        <v>S. Zhou</v>
      </c>
    </row>
    <row r="2025" spans="2:22" x14ac:dyDescent="0.2">
      <c r="B2025" t="str">
        <f>'pure data'!A2025</f>
        <v>Printer 31</v>
      </c>
      <c r="C2025">
        <f>'pure data'!G2025</f>
        <v>426351013</v>
      </c>
      <c r="D2025" s="13">
        <f>'pure data'!H2025</f>
        <v>0.27847222222222223</v>
      </c>
      <c r="E2025">
        <f>'pure data'!I2025</f>
        <v>61.6</v>
      </c>
      <c r="F2025">
        <f>'pure data'!J2025</f>
        <v>13.5</v>
      </c>
      <c r="G2025" t="str">
        <f>'pure data'!K2025</f>
        <v>No</v>
      </c>
      <c r="H2025" t="str">
        <f>'pure data'!M2025</f>
        <v>S. Zhou</v>
      </c>
      <c r="I2025" t="str">
        <f>'pure data'!N2025</f>
        <v>undergraduate</v>
      </c>
      <c r="J2025" t="str">
        <f>'pure data'!O2025</f>
        <v xml:space="preserve">FEEG3003 - IP </v>
      </c>
      <c r="K2025">
        <f>'pure data'!P2025</f>
        <v>510671108</v>
      </c>
      <c r="L2025">
        <f>'pure data'!Q2025</f>
        <v>0</v>
      </c>
      <c r="M2025" t="str">
        <f>'pure data'!T2025</f>
        <v>yes</v>
      </c>
      <c r="N2025" t="str">
        <f>'pure data'!D2025</f>
        <v>Use</v>
      </c>
      <c r="O2025" t="str">
        <f>'pure data'!E2025 &amp; " " &amp; 'pure data'!F2025</f>
        <v>T. Y. H. tyh1g13</v>
      </c>
      <c r="P2025" t="s">
        <v>2130</v>
      </c>
      <c r="Q2025" s="1">
        <f>'pure data'!C2025</f>
        <v>42823.375</v>
      </c>
      <c r="R2025" s="1">
        <f>'pure data'!L2025</f>
        <v>42823.65347222222</v>
      </c>
      <c r="S2025" t="str">
        <f>'pure data'!F2025 &amp; "@soton.ac.uk"</f>
        <v>tyh1g13@soton.ac.uk</v>
      </c>
      <c r="T2025">
        <f>'pure data'!B2025</f>
        <v>508611</v>
      </c>
      <c r="U2025" t="str">
        <f>'pure data'!R2025</f>
        <v>2017/3</v>
      </c>
      <c r="V2025" t="str">
        <f>'pure data'!M2025</f>
        <v>S. Zhou</v>
      </c>
    </row>
    <row r="2026" spans="2:22" x14ac:dyDescent="0.2">
      <c r="B2026" t="str">
        <f>'pure data'!A2026</f>
        <v>Printer 23</v>
      </c>
      <c r="C2026">
        <f>'pure data'!G2026</f>
        <v>426759306</v>
      </c>
      <c r="D2026" s="13">
        <f>'pure data'!H2026</f>
        <v>6.1805555555555558E-2</v>
      </c>
      <c r="E2026">
        <f>'pure data'!I2026</f>
        <v>14.6</v>
      </c>
      <c r="F2026">
        <f>'pure data'!J2026</f>
        <v>3</v>
      </c>
      <c r="G2026" t="str">
        <f>'pure data'!K2026</f>
        <v>No</v>
      </c>
      <c r="H2026" t="str">
        <f>'pure data'!M2026</f>
        <v>S. Zhou</v>
      </c>
      <c r="I2026" t="str">
        <f>'pure data'!N2026</f>
        <v>undergraduate</v>
      </c>
      <c r="J2026" t="str">
        <f>'pure data'!O2026</f>
        <v xml:space="preserve">FEEG2001 - Responsive System </v>
      </c>
      <c r="K2026">
        <f>'pure data'!P2026</f>
        <v>510312110</v>
      </c>
      <c r="L2026">
        <f>'pure data'!Q2026</f>
        <v>0</v>
      </c>
      <c r="M2026" t="str">
        <f>'pure data'!T2026</f>
        <v>yes</v>
      </c>
      <c r="N2026" t="str">
        <f>'pure data'!D2026</f>
        <v>Use</v>
      </c>
      <c r="O2026" t="str">
        <f>'pure data'!E2026 &amp; " " &amp; 'pure data'!F2026</f>
        <v>D. F. B dfb1g14</v>
      </c>
      <c r="P2026" t="s">
        <v>2130</v>
      </c>
      <c r="Q2026" s="1">
        <f>'pure data'!C2026</f>
        <v>42823.375</v>
      </c>
      <c r="R2026" s="1">
        <f>'pure data'!L2026</f>
        <v>42823.436805555553</v>
      </c>
      <c r="S2026" t="str">
        <f>'pure data'!F2026 &amp; "@soton.ac.uk"</f>
        <v>dfb1g14@soton.ac.uk</v>
      </c>
      <c r="T2026">
        <f>'pure data'!B2026</f>
        <v>82945</v>
      </c>
      <c r="U2026" t="str">
        <f>'pure data'!R2026</f>
        <v>2017/3</v>
      </c>
      <c r="V2026" t="str">
        <f>'pure data'!M2026</f>
        <v>S. Zhou</v>
      </c>
    </row>
    <row r="2027" spans="2:22" x14ac:dyDescent="0.2">
      <c r="B2027" t="str">
        <f>'pure data'!A2027</f>
        <v>Printer 1</v>
      </c>
      <c r="C2027">
        <f>'pure data'!G2027</f>
        <v>427845893</v>
      </c>
      <c r="D2027" s="13">
        <f>'pure data'!H2027</f>
        <v>1.8055555555555557E-2</v>
      </c>
      <c r="E2027">
        <f>'pure data'!I2027</f>
        <v>3.8</v>
      </c>
      <c r="F2027">
        <f>'pure data'!J2027</f>
        <v>1</v>
      </c>
      <c r="G2027" t="str">
        <f>'pure data'!K2027</f>
        <v>No</v>
      </c>
      <c r="H2027" t="str">
        <f>'pure data'!M2027</f>
        <v>S. Zhou</v>
      </c>
      <c r="I2027" t="str">
        <f>'pure data'!N2027</f>
        <v>undergraduate</v>
      </c>
      <c r="J2027" t="str">
        <f>'pure data'!O2027</f>
        <v>FEEG2001 - UAV 1</v>
      </c>
      <c r="K2027">
        <f>'pure data'!P2027</f>
        <v>510671104</v>
      </c>
      <c r="L2027">
        <f>'pure data'!Q2027</f>
        <v>0</v>
      </c>
      <c r="M2027" t="str">
        <f>'pure data'!T2027</f>
        <v>yes</v>
      </c>
      <c r="N2027" t="str">
        <f>'pure data'!D2027</f>
        <v>Use</v>
      </c>
      <c r="O2027" t="str">
        <f>'pure data'!E2027 &amp; " " &amp; 'pure data'!F2027</f>
        <v>C. P. P. S. cpps1g15</v>
      </c>
      <c r="P2027" t="s">
        <v>2130</v>
      </c>
      <c r="Q2027" s="1">
        <f>'pure data'!C2027</f>
        <v>42825.375</v>
      </c>
      <c r="R2027" s="1">
        <f>'pure data'!L2027</f>
        <v>42825.393055555556</v>
      </c>
      <c r="S2027" t="str">
        <f>'pure data'!F2027 &amp; "@soton.ac.uk"</f>
        <v>cpps1g15@soton.ac.uk</v>
      </c>
      <c r="T2027">
        <f>'pure data'!B2027</f>
        <v>63514</v>
      </c>
      <c r="U2027" t="str">
        <f>'pure data'!R2027</f>
        <v>2017/3</v>
      </c>
      <c r="V2027" t="str">
        <f>'pure data'!M2027</f>
        <v>S. Zhou</v>
      </c>
    </row>
    <row r="2028" spans="2:22" x14ac:dyDescent="0.2">
      <c r="B2028" t="str">
        <f>'pure data'!A2028</f>
        <v>Printer 13</v>
      </c>
      <c r="C2028">
        <f>'pure data'!G2028</f>
        <v>427757773</v>
      </c>
      <c r="D2028" s="13">
        <f>'pure data'!H2028</f>
        <v>4.8611111111111112E-3</v>
      </c>
      <c r="E2028">
        <f>'pure data'!I2028</f>
        <v>1.3</v>
      </c>
      <c r="F2028">
        <f>'pure data'!J2028</f>
        <v>0.5</v>
      </c>
      <c r="G2028" t="str">
        <f>'pure data'!K2028</f>
        <v>No</v>
      </c>
      <c r="H2028" t="str">
        <f>'pure data'!M2028</f>
        <v>S. Zhou</v>
      </c>
      <c r="I2028" t="str">
        <f>'pure data'!N2028</f>
        <v>undergraduate</v>
      </c>
      <c r="J2028" t="str">
        <f>'pure data'!O2028</f>
        <v xml:space="preserve">FEEG2001 - Responsive System </v>
      </c>
      <c r="K2028">
        <f>'pure data'!P2028</f>
        <v>510312110</v>
      </c>
      <c r="L2028">
        <f>'pure data'!Q2028</f>
        <v>0</v>
      </c>
      <c r="M2028" t="str">
        <f>'pure data'!T2028</f>
        <v>yes</v>
      </c>
      <c r="N2028" t="str">
        <f>'pure data'!D2028</f>
        <v>Use</v>
      </c>
      <c r="O2028" t="str">
        <f>'pure data'!E2028 &amp; " " &amp; 'pure data'!F2028</f>
        <v>Cameron Levett c114g15</v>
      </c>
      <c r="P2028" t="s">
        <v>2130</v>
      </c>
      <c r="Q2028" s="1">
        <f>'pure data'!C2028</f>
        <v>42825.375</v>
      </c>
      <c r="R2028" s="1">
        <f>'pure data'!L2028</f>
        <v>42825.379861111112</v>
      </c>
      <c r="S2028" t="str">
        <f>'pure data'!F2028 &amp; "@soton.ac.uk"</f>
        <v>c114g15@soton.ac.uk</v>
      </c>
      <c r="T2028">
        <f>'pure data'!B2028</f>
        <v>80233</v>
      </c>
      <c r="U2028" t="str">
        <f>'pure data'!R2028</f>
        <v>2017/3</v>
      </c>
      <c r="V2028" t="str">
        <f>'pure data'!M2028</f>
        <v>S. Zhou</v>
      </c>
    </row>
    <row r="2029" spans="2:22" x14ac:dyDescent="0.2">
      <c r="B2029" t="str">
        <f>'pure data'!A2029</f>
        <v>Printer 13</v>
      </c>
      <c r="C2029">
        <f>'pure data'!G2029</f>
        <v>427757773</v>
      </c>
      <c r="D2029" s="13">
        <f>'pure data'!H2029</f>
        <v>2.7777777777777776E-2</v>
      </c>
      <c r="E2029">
        <f>'pure data'!I2029</f>
        <v>6.9</v>
      </c>
      <c r="F2029">
        <f>'pure data'!J2029</f>
        <v>1.5</v>
      </c>
      <c r="G2029" t="str">
        <f>'pure data'!K2029</f>
        <v>No</v>
      </c>
      <c r="H2029" t="str">
        <f>'pure data'!M2029</f>
        <v>S. Zhou</v>
      </c>
      <c r="I2029" t="str">
        <f>'pure data'!N2029</f>
        <v>undergraduate</v>
      </c>
      <c r="J2029" t="str">
        <f>'pure data'!O2029</f>
        <v xml:space="preserve">FEEG2001 - Responsive System </v>
      </c>
      <c r="K2029">
        <f>'pure data'!P2029</f>
        <v>510312110</v>
      </c>
      <c r="L2029">
        <f>'pure data'!Q2029</f>
        <v>0</v>
      </c>
      <c r="M2029" t="str">
        <f>'pure data'!T2029</f>
        <v>yes</v>
      </c>
      <c r="N2029" t="str">
        <f>'pure data'!D2029</f>
        <v>Use</v>
      </c>
      <c r="O2029" t="str">
        <f>'pure data'!E2029 &amp; " " &amp; 'pure data'!F2029</f>
        <v>Cameron Levett c114g15</v>
      </c>
      <c r="P2029" t="s">
        <v>2130</v>
      </c>
      <c r="Q2029" s="1">
        <f>'pure data'!C2029</f>
        <v>42825.379861111112</v>
      </c>
      <c r="R2029" s="1">
        <f>'pure data'!L2029</f>
        <v>42825.407638888893</v>
      </c>
      <c r="S2029" t="str">
        <f>'pure data'!F2029 &amp; "@soton.ac.uk"</f>
        <v>c114g15@soton.ac.uk</v>
      </c>
      <c r="T2029">
        <f>'pure data'!B2029</f>
        <v>80233</v>
      </c>
      <c r="U2029" t="str">
        <f>'pure data'!R2029</f>
        <v>2017/3</v>
      </c>
      <c r="V2029" t="str">
        <f>'pure data'!M2029</f>
        <v>S. Zhou</v>
      </c>
    </row>
    <row r="2030" spans="2:22" x14ac:dyDescent="0.2">
      <c r="B2030" t="str">
        <f>'pure data'!A2030</f>
        <v>Printer 13</v>
      </c>
      <c r="C2030">
        <f>'pure data'!G2030</f>
        <v>427757773</v>
      </c>
      <c r="D2030" s="13">
        <f>'pure data'!H2030</f>
        <v>4.8611111111111112E-3</v>
      </c>
      <c r="E2030">
        <f>'pure data'!I2030</f>
        <v>1.3</v>
      </c>
      <c r="F2030">
        <f>'pure data'!J2030</f>
        <v>0.5</v>
      </c>
      <c r="G2030" t="str">
        <f>'pure data'!K2030</f>
        <v>No</v>
      </c>
      <c r="H2030" t="str">
        <f>'pure data'!M2030</f>
        <v>A. Grammatikopoulos</v>
      </c>
      <c r="I2030" t="str">
        <f>'pure data'!N2030</f>
        <v>undergraduate</v>
      </c>
      <c r="J2030" t="str">
        <f>'pure data'!O2030</f>
        <v xml:space="preserve">FEEG2001 - Responsive System </v>
      </c>
      <c r="K2030">
        <f>'pure data'!P2030</f>
        <v>510312110</v>
      </c>
      <c r="L2030">
        <f>'pure data'!Q2030</f>
        <v>0</v>
      </c>
      <c r="M2030" t="str">
        <f>'pure data'!T2030</f>
        <v>yes</v>
      </c>
      <c r="N2030" t="str">
        <f>'pure data'!D2030</f>
        <v>Use</v>
      </c>
      <c r="O2030" t="str">
        <f>'pure data'!E2030 &amp; " " &amp; 'pure data'!F2030</f>
        <v>Cameron Levett c114g15</v>
      </c>
      <c r="P2030" t="s">
        <v>2130</v>
      </c>
      <c r="Q2030" s="1">
        <f>'pure data'!C2030</f>
        <v>42825.407638888893</v>
      </c>
      <c r="R2030" s="1">
        <f>'pure data'!L2030</f>
        <v>42825.412500000006</v>
      </c>
      <c r="S2030" t="str">
        <f>'pure data'!F2030 &amp; "@soton.ac.uk"</f>
        <v>c114g15@soton.ac.uk</v>
      </c>
      <c r="T2030">
        <f>'pure data'!B2030</f>
        <v>80233</v>
      </c>
      <c r="U2030" t="str">
        <f>'pure data'!R2030</f>
        <v>2017/3</v>
      </c>
      <c r="V2030" t="str">
        <f>'pure data'!M2030</f>
        <v>A. Grammatikopoulos</v>
      </c>
    </row>
    <row r="2031" spans="2:22" x14ac:dyDescent="0.2">
      <c r="B2031" t="str">
        <f>'pure data'!A2031</f>
        <v>Printer 13</v>
      </c>
      <c r="C2031">
        <f>'pure data'!G2031</f>
        <v>427757773</v>
      </c>
      <c r="D2031" s="13">
        <f>'pure data'!H2031</f>
        <v>2.7777777777777776E-2</v>
      </c>
      <c r="E2031">
        <f>'pure data'!I2031</f>
        <v>6.9</v>
      </c>
      <c r="F2031">
        <f>'pure data'!J2031</f>
        <v>1.5</v>
      </c>
      <c r="G2031" t="str">
        <f>'pure data'!K2031</f>
        <v>No</v>
      </c>
      <c r="H2031" t="str">
        <f>'pure data'!M2031</f>
        <v>A. Grammatikopoulos</v>
      </c>
      <c r="I2031" t="str">
        <f>'pure data'!N2031</f>
        <v>undergraduate</v>
      </c>
      <c r="J2031" t="str">
        <f>'pure data'!O2031</f>
        <v xml:space="preserve">FEEG2001 - Responsive System </v>
      </c>
      <c r="K2031">
        <f>'pure data'!P2031</f>
        <v>510312110</v>
      </c>
      <c r="L2031">
        <f>'pure data'!Q2031</f>
        <v>0</v>
      </c>
      <c r="M2031" t="str">
        <f>'pure data'!T2031</f>
        <v>yes</v>
      </c>
      <c r="N2031" t="str">
        <f>'pure data'!D2031</f>
        <v>Use</v>
      </c>
      <c r="O2031" t="str">
        <f>'pure data'!E2031 &amp; " " &amp; 'pure data'!F2031</f>
        <v>Cameron Levett c114g15</v>
      </c>
      <c r="P2031" t="s">
        <v>2130</v>
      </c>
      <c r="Q2031" s="1">
        <f>'pure data'!C2031</f>
        <v>42825.412500000006</v>
      </c>
      <c r="R2031" s="1">
        <f>'pure data'!L2031</f>
        <v>42825.440277777787</v>
      </c>
      <c r="S2031" t="str">
        <f>'pure data'!F2031 &amp; "@soton.ac.uk"</f>
        <v>c114g15@soton.ac.uk</v>
      </c>
      <c r="T2031">
        <f>'pure data'!B2031</f>
        <v>80233</v>
      </c>
      <c r="U2031" t="str">
        <f>'pure data'!R2031</f>
        <v>2017/3</v>
      </c>
      <c r="V2031" t="str">
        <f>'pure data'!M2031</f>
        <v>A. Grammatikopoulos</v>
      </c>
    </row>
    <row r="2032" spans="2:22" x14ac:dyDescent="0.2">
      <c r="B2032" t="str">
        <f>'pure data'!A2032</f>
        <v>Printer 22</v>
      </c>
      <c r="C2032">
        <f>'pure data'!G2032</f>
        <v>427614468</v>
      </c>
      <c r="D2032" s="13">
        <f>'pure data'!H2032</f>
        <v>7.7777777777777779E-2</v>
      </c>
      <c r="E2032">
        <f>'pure data'!I2032</f>
        <v>18.100000000000001</v>
      </c>
      <c r="F2032">
        <f>'pure data'!J2032</f>
        <v>4</v>
      </c>
      <c r="G2032" t="str">
        <f>'pure data'!K2032</f>
        <v>No</v>
      </c>
      <c r="H2032" t="str">
        <f>'pure data'!M2032</f>
        <v>A. Grammatikopoulos</v>
      </c>
      <c r="I2032" t="str">
        <f>'pure data'!N2032</f>
        <v>undergraduate</v>
      </c>
      <c r="J2032" t="str">
        <f>'pure data'!O2032</f>
        <v>FEEG2001 - Quadcopter 4</v>
      </c>
      <c r="K2032">
        <f>'pure data'!P2032</f>
        <v>510671104</v>
      </c>
      <c r="L2032">
        <f>'pure data'!Q2032</f>
        <v>0</v>
      </c>
      <c r="M2032" t="str">
        <f>'pure data'!T2032</f>
        <v>yes</v>
      </c>
      <c r="N2032" t="str">
        <f>'pure data'!D2032</f>
        <v>Use</v>
      </c>
      <c r="O2032" t="str">
        <f>'pure data'!E2032 &amp; " " &amp; 'pure data'!F2032</f>
        <v>G. R. J. C. grjc1g15</v>
      </c>
      <c r="P2032" t="s">
        <v>2130</v>
      </c>
      <c r="Q2032" s="1">
        <f>'pure data'!C2032</f>
        <v>42825.375</v>
      </c>
      <c r="R2032" s="1">
        <f>'pure data'!L2032</f>
        <v>42825.452777777777</v>
      </c>
      <c r="S2032" t="str">
        <f>'pure data'!F2032 &amp; "@soton.ac.uk"</f>
        <v>grjc1g15@soton.ac.uk</v>
      </c>
      <c r="T2032">
        <f>'pure data'!B2032</f>
        <v>84047</v>
      </c>
      <c r="U2032" t="str">
        <f>'pure data'!R2032</f>
        <v>2017/3</v>
      </c>
      <c r="V2032" t="str">
        <f>'pure data'!M2032</f>
        <v>A. Grammatikopoulos</v>
      </c>
    </row>
    <row r="2033" spans="2:22" x14ac:dyDescent="0.2">
      <c r="B2033" t="str">
        <f>'pure data'!A2033</f>
        <v>Printer 22</v>
      </c>
      <c r="C2033">
        <f>'pure data'!G2033</f>
        <v>427306461</v>
      </c>
      <c r="D2033" s="13">
        <f>'pure data'!H2033</f>
        <v>2.7083333333333334E-2</v>
      </c>
      <c r="E2033">
        <f>'pure data'!I2033</f>
        <v>6.8</v>
      </c>
      <c r="F2033">
        <f>'pure data'!J2033</f>
        <v>1.5</v>
      </c>
      <c r="G2033" t="str">
        <f>'pure data'!K2033</f>
        <v>No</v>
      </c>
      <c r="H2033" t="str">
        <f>'pure data'!M2033</f>
        <v>A. Grammatikopoulos</v>
      </c>
      <c r="I2033" t="str">
        <f>'pure data'!N2033</f>
        <v>undergraduate</v>
      </c>
      <c r="J2033" t="str">
        <f>'pure data'!O2033</f>
        <v>FEEG2001 - Quadcopter 7</v>
      </c>
      <c r="K2033">
        <f>'pure data'!P2033</f>
        <v>510671104</v>
      </c>
      <c r="L2033">
        <f>'pure data'!Q2033</f>
        <v>0</v>
      </c>
      <c r="M2033" t="str">
        <f>'pure data'!T2033</f>
        <v>yes</v>
      </c>
      <c r="N2033" t="str">
        <f>'pure data'!D2033</f>
        <v>Use</v>
      </c>
      <c r="O2033" t="str">
        <f>'pure data'!E2033 &amp; " " &amp; 'pure data'!F2033</f>
        <v>P. D. H. pdh1g14</v>
      </c>
      <c r="P2033" t="s">
        <v>2130</v>
      </c>
      <c r="Q2033" s="1">
        <f>'pure data'!C2033</f>
        <v>42830.375</v>
      </c>
      <c r="R2033" s="1">
        <f>'pure data'!L2033</f>
        <v>42830.402083333334</v>
      </c>
      <c r="S2033" t="str">
        <f>'pure data'!F2033 &amp; "@soton.ac.uk"</f>
        <v>pdh1g14@soton.ac.uk</v>
      </c>
      <c r="T2033">
        <f>'pure data'!B2033</f>
        <v>84047</v>
      </c>
      <c r="U2033" t="str">
        <f>'pure data'!R2033</f>
        <v>2017/4</v>
      </c>
      <c r="V2033" t="str">
        <f>'pure data'!M2033</f>
        <v>A. Grammatikopoulos</v>
      </c>
    </row>
    <row r="2034" spans="2:22" x14ac:dyDescent="0.2">
      <c r="B2034" t="str">
        <f>'pure data'!A2034</f>
        <v>Printer 20</v>
      </c>
      <c r="C2034">
        <f>'pure data'!G2034</f>
        <v>427008436</v>
      </c>
      <c r="D2034" s="13">
        <f>'pure data'!H2034</f>
        <v>0.26319444444444445</v>
      </c>
      <c r="E2034">
        <f>'pure data'!I2034</f>
        <v>93.3</v>
      </c>
      <c r="F2034">
        <f>'pure data'!J2034</f>
        <v>14.5</v>
      </c>
      <c r="G2034" t="str">
        <f>'pure data'!K2034</f>
        <v>No</v>
      </c>
      <c r="H2034" t="str">
        <f>'pure data'!M2034</f>
        <v>J. Bramley</v>
      </c>
      <c r="I2034" t="str">
        <f>'pure data'!N2034</f>
        <v>undergraduate</v>
      </c>
      <c r="J2034" t="str">
        <f>'pure data'!O2034</f>
        <v>FEEG3003 - IP 42</v>
      </c>
      <c r="K2034">
        <f>'pure data'!P2034</f>
        <v>510671108</v>
      </c>
      <c r="L2034">
        <f>'pure data'!Q2034</f>
        <v>0</v>
      </c>
      <c r="M2034" t="str">
        <f>'pure data'!T2034</f>
        <v>yes</v>
      </c>
      <c r="N2034" t="str">
        <f>'pure data'!D2034</f>
        <v>Use</v>
      </c>
      <c r="O2034" t="str">
        <f>'pure data'!E2034 &amp; " " &amp; 'pure data'!F2034</f>
        <v>M. B. mb16g14</v>
      </c>
      <c r="P2034" t="s">
        <v>2130</v>
      </c>
      <c r="Q2034" s="1">
        <f>'pure data'!C2034</f>
        <v>42830.375</v>
      </c>
      <c r="R2034" s="1">
        <f>'pure data'!L2034</f>
        <v>42830.638194444444</v>
      </c>
      <c r="S2034" t="str">
        <f>'pure data'!F2034 &amp; "@soton.ac.uk"</f>
        <v>mb16g14@soton.ac.uk</v>
      </c>
      <c r="T2034">
        <f>'pure data'!B2034</f>
        <v>84097</v>
      </c>
      <c r="U2034" t="str">
        <f>'pure data'!R2034</f>
        <v>2017/4</v>
      </c>
      <c r="V2034" t="str">
        <f>'pure data'!M2034</f>
        <v>J. Bramley</v>
      </c>
    </row>
    <row r="2035" spans="2:22" x14ac:dyDescent="0.2">
      <c r="B2035" t="str">
        <f>'pure data'!A2035</f>
        <v>Printer 18</v>
      </c>
      <c r="C2035">
        <f>'pure data'!G2035</f>
        <v>426760177</v>
      </c>
      <c r="D2035" s="13">
        <f>'pure data'!H2035</f>
        <v>4.7222222222222221E-2</v>
      </c>
      <c r="E2035">
        <f>'pure data'!I2035</f>
        <v>11.6</v>
      </c>
      <c r="F2035">
        <f>'pure data'!J2035</f>
        <v>2.5</v>
      </c>
      <c r="G2035" t="str">
        <f>'pure data'!K2035</f>
        <v>No</v>
      </c>
      <c r="H2035" t="str">
        <f>'pure data'!M2035</f>
        <v>J. Bramley</v>
      </c>
      <c r="I2035" t="str">
        <f>'pure data'!N2035</f>
        <v>undergraduate</v>
      </c>
      <c r="J2035" t="str">
        <f>'pure data'!O2035</f>
        <v xml:space="preserve">FEEG2001 - Responsive System </v>
      </c>
      <c r="K2035">
        <f>'pure data'!P2035</f>
        <v>510312110</v>
      </c>
      <c r="L2035">
        <f>'pure data'!Q2035</f>
        <v>0</v>
      </c>
      <c r="M2035" t="str">
        <f>'pure data'!T2035</f>
        <v>yes</v>
      </c>
      <c r="N2035" t="str">
        <f>'pure data'!D2035</f>
        <v>Use</v>
      </c>
      <c r="O2035" t="str">
        <f>'pure data'!E2035 &amp; " " &amp; 'pure data'!F2035</f>
        <v>D. A. O. dao1g14</v>
      </c>
      <c r="P2035" t="s">
        <v>2130</v>
      </c>
      <c r="Q2035" s="1">
        <f>'pure data'!C2035</f>
        <v>42830.375</v>
      </c>
      <c r="R2035" s="1">
        <f>'pure data'!L2035</f>
        <v>42830.422222222223</v>
      </c>
      <c r="S2035" t="str">
        <f>'pure data'!F2035 &amp; "@soton.ac.uk"</f>
        <v>dao1g14@soton.ac.uk</v>
      </c>
      <c r="T2035">
        <f>'pure data'!B2035</f>
        <v>84788</v>
      </c>
      <c r="U2035" t="str">
        <f>'pure data'!R2035</f>
        <v>2017/4</v>
      </c>
      <c r="V2035" t="str">
        <f>'pure data'!M2035</f>
        <v>J. Bramley</v>
      </c>
    </row>
    <row r="2036" spans="2:22" x14ac:dyDescent="0.2">
      <c r="B2036" t="str">
        <f>'pure data'!A2036</f>
        <v>Printer 9</v>
      </c>
      <c r="C2036">
        <f>'pure data'!G2036</f>
        <v>427011518</v>
      </c>
      <c r="D2036" s="13">
        <f>'pure data'!H2036</f>
        <v>4.1666666666666664E-2</v>
      </c>
      <c r="E2036">
        <f>'pure data'!I2036</f>
        <v>13.4</v>
      </c>
      <c r="F2036">
        <f>'pure data'!J2036</f>
        <v>2.5</v>
      </c>
      <c r="G2036" t="str">
        <f>'pure data'!K2036</f>
        <v>No</v>
      </c>
      <c r="H2036" t="str">
        <f>'pure data'!M2036</f>
        <v>J. Bramley</v>
      </c>
      <c r="I2036" t="str">
        <f>'pure data'!N2036</f>
        <v>undergraduate</v>
      </c>
      <c r="J2036" t="str">
        <f>'pure data'!O2036</f>
        <v xml:space="preserve">FEEG2001 - UAV </v>
      </c>
      <c r="K2036">
        <f>'pure data'!P2036</f>
        <v>510671104</v>
      </c>
      <c r="L2036">
        <f>'pure data'!Q2036</f>
        <v>0</v>
      </c>
      <c r="M2036" t="str">
        <f>'pure data'!T2036</f>
        <v>yes</v>
      </c>
      <c r="N2036" t="str">
        <f>'pure data'!D2036</f>
        <v>Use</v>
      </c>
      <c r="O2036" t="str">
        <f>'pure data'!E2036 &amp; " " &amp; 'pure data'!F2036</f>
        <v>W. K. wk1g14</v>
      </c>
      <c r="P2036" t="s">
        <v>2130</v>
      </c>
      <c r="Q2036" s="1">
        <f>'pure data'!C2036</f>
        <v>42830.375</v>
      </c>
      <c r="R2036" s="1">
        <f>'pure data'!L2036</f>
        <v>42830.416666666664</v>
      </c>
      <c r="S2036" t="str">
        <f>'pure data'!F2036 &amp; "@soton.ac.uk"</f>
        <v>wk1g14@soton.ac.uk</v>
      </c>
      <c r="T2036">
        <f>'pure data'!B2036</f>
        <v>80213</v>
      </c>
      <c r="U2036" t="str">
        <f>'pure data'!R2036</f>
        <v>2017/4</v>
      </c>
      <c r="V2036" t="str">
        <f>'pure data'!M2036</f>
        <v>J. Bramley</v>
      </c>
    </row>
    <row r="2037" spans="2:22" x14ac:dyDescent="0.2">
      <c r="B2037" t="str">
        <f>'pure data'!A2037</f>
        <v>Printer 11</v>
      </c>
      <c r="C2037">
        <f>'pure data'!G2037</f>
        <v>427614468</v>
      </c>
      <c r="D2037" s="13">
        <f>'pure data'!H2037</f>
        <v>0.1173611111111111</v>
      </c>
      <c r="E2037">
        <f>'pure data'!I2037</f>
        <v>28.5</v>
      </c>
      <c r="F2037">
        <f>'pure data'!J2037</f>
        <v>6</v>
      </c>
      <c r="G2037" t="str">
        <f>'pure data'!K2037</f>
        <v>No</v>
      </c>
      <c r="H2037" t="str">
        <f>'pure data'!M2037</f>
        <v>J. Bramley</v>
      </c>
      <c r="I2037" t="str">
        <f>'pure data'!N2037</f>
        <v>undergraduate</v>
      </c>
      <c r="J2037" t="str">
        <f>'pure data'!O2037</f>
        <v>FEEG2001 - Quadcopter 4</v>
      </c>
      <c r="K2037">
        <f>'pure data'!P2037</f>
        <v>510671104</v>
      </c>
      <c r="L2037">
        <f>'pure data'!Q2037</f>
        <v>0</v>
      </c>
      <c r="M2037" t="str">
        <f>'pure data'!T2037</f>
        <v>yes</v>
      </c>
      <c r="N2037" t="str">
        <f>'pure data'!D2037</f>
        <v>Use</v>
      </c>
      <c r="O2037" t="str">
        <f>'pure data'!E2037 &amp; " " &amp; 'pure data'!F2037</f>
        <v>G. R. J. C. grjc1g15</v>
      </c>
      <c r="P2037" t="s">
        <v>2130</v>
      </c>
      <c r="Q2037" s="1">
        <f>'pure data'!C2037</f>
        <v>42830.375</v>
      </c>
      <c r="R2037" s="1">
        <f>'pure data'!L2037</f>
        <v>42830.492361111108</v>
      </c>
      <c r="S2037" t="str">
        <f>'pure data'!F2037 &amp; "@soton.ac.uk"</f>
        <v>grjc1g15@soton.ac.uk</v>
      </c>
      <c r="T2037">
        <f>'pure data'!B2037</f>
        <v>80215</v>
      </c>
      <c r="U2037" t="str">
        <f>'pure data'!R2037</f>
        <v>2017/4</v>
      </c>
      <c r="V2037" t="str">
        <f>'pure data'!M2037</f>
        <v>J. Bramley</v>
      </c>
    </row>
    <row r="2038" spans="2:22" x14ac:dyDescent="0.2">
      <c r="B2038" t="str">
        <f>'pure data'!A2038</f>
        <v>Printer 23</v>
      </c>
      <c r="C2038">
        <f>'pure data'!G2038</f>
        <v>427618501</v>
      </c>
      <c r="D2038" s="13">
        <f>'pure data'!H2038</f>
        <v>2.4999999999999998E-2</v>
      </c>
      <c r="E2038">
        <f>'pure data'!I2038</f>
        <v>4.7</v>
      </c>
      <c r="F2038">
        <f>'pure data'!J2038</f>
        <v>1.5</v>
      </c>
      <c r="G2038" t="str">
        <f>'pure data'!K2038</f>
        <v>No</v>
      </c>
      <c r="H2038" t="str">
        <f>'pure data'!M2038</f>
        <v>J. Bramley</v>
      </c>
      <c r="I2038" t="str">
        <f>'pure data'!N2038</f>
        <v>undergraduate</v>
      </c>
      <c r="J2038" t="str">
        <f>'pure data'!O2038</f>
        <v>FEEG2001 - Multirotor 12</v>
      </c>
      <c r="K2038">
        <f>'pure data'!P2038</f>
        <v>510671104</v>
      </c>
      <c r="L2038">
        <f>'pure data'!Q2038</f>
        <v>0</v>
      </c>
      <c r="M2038" t="str">
        <f>'pure data'!T2038</f>
        <v>yes</v>
      </c>
      <c r="N2038" t="str">
        <f>'pure data'!D2038</f>
        <v>Use</v>
      </c>
      <c r="O2038" t="str">
        <f>'pure data'!E2038 &amp; " " &amp; 'pure data'!F2038</f>
        <v>B. H. G. bhg1g15</v>
      </c>
      <c r="P2038" t="s">
        <v>2130</v>
      </c>
      <c r="Q2038" s="1">
        <f>'pure data'!C2038</f>
        <v>42830.375</v>
      </c>
      <c r="R2038" s="1">
        <f>'pure data'!L2038</f>
        <v>42830.400000000001</v>
      </c>
      <c r="S2038" t="str">
        <f>'pure data'!F2038 &amp; "@soton.ac.uk"</f>
        <v>bhg1g15@soton.ac.uk</v>
      </c>
      <c r="T2038">
        <f>'pure data'!B2038</f>
        <v>82945</v>
      </c>
      <c r="U2038" t="str">
        <f>'pure data'!R2038</f>
        <v>2017/4</v>
      </c>
      <c r="V2038" t="str">
        <f>'pure data'!M2038</f>
        <v>J. Bramley</v>
      </c>
    </row>
    <row r="2039" spans="2:22" x14ac:dyDescent="0.2">
      <c r="B2039" t="str">
        <f>'pure data'!A2039</f>
        <v>Printer 22</v>
      </c>
      <c r="C2039">
        <f>'pure data'!G2039</f>
        <v>426509393</v>
      </c>
      <c r="D2039" s="13">
        <f>'pure data'!H2039</f>
        <v>1.4583333333333332E-2</v>
      </c>
      <c r="E2039">
        <f>'pure data'!I2039</f>
        <v>4.5999999999999996</v>
      </c>
      <c r="F2039">
        <f>'pure data'!J2039</f>
        <v>1</v>
      </c>
      <c r="G2039" t="str">
        <f>'pure data'!K2039</f>
        <v>No</v>
      </c>
      <c r="H2039" t="str">
        <f>'pure data'!M2039</f>
        <v>J. Bramley</v>
      </c>
      <c r="I2039" t="str">
        <f>'pure data'!N2039</f>
        <v>undergraduate</v>
      </c>
      <c r="J2039" t="str">
        <f>'pure data'!O2039</f>
        <v>MEWS RAILWAY</v>
      </c>
      <c r="K2039">
        <f>'pure data'!P2039</f>
        <v>516791101</v>
      </c>
      <c r="L2039">
        <f>'pure data'!Q2039</f>
        <v>0</v>
      </c>
      <c r="M2039" t="str">
        <f>'pure data'!T2039</f>
        <v>yes</v>
      </c>
      <c r="N2039" t="str">
        <f>'pure data'!D2039</f>
        <v>Use</v>
      </c>
      <c r="O2039" t="str">
        <f>'pure data'!E2039 &amp; " " &amp; 'pure data'!F2039</f>
        <v>D. R. M. M. drmm1g13</v>
      </c>
      <c r="P2039" t="s">
        <v>2130</v>
      </c>
      <c r="Q2039" s="1">
        <f>'pure data'!C2039</f>
        <v>42830.402083333334</v>
      </c>
      <c r="R2039" s="1">
        <f>'pure data'!L2039</f>
        <v>42830.416666666664</v>
      </c>
      <c r="S2039" t="str">
        <f>'pure data'!F2039 &amp; "@soton.ac.uk"</f>
        <v>drmm1g13@soton.ac.uk</v>
      </c>
      <c r="T2039">
        <f>'pure data'!B2039</f>
        <v>84047</v>
      </c>
      <c r="U2039" t="str">
        <f>'pure data'!R2039</f>
        <v>2017/4</v>
      </c>
      <c r="V2039" t="str">
        <f>'pure data'!M2039</f>
        <v>J. Bramley</v>
      </c>
    </row>
    <row r="2040" spans="2:22" x14ac:dyDescent="0.2">
      <c r="B2040" t="str">
        <f>'pure data'!A2040</f>
        <v>Printer 23</v>
      </c>
      <c r="C2040">
        <f>'pure data'!G2040</f>
        <v>426909391</v>
      </c>
      <c r="D2040" s="13">
        <f>'pure data'!H2040</f>
        <v>3.4722222222222224E-2</v>
      </c>
      <c r="E2040">
        <f>'pure data'!I2040</f>
        <v>7.1</v>
      </c>
      <c r="F2040">
        <f>'pure data'!J2040</f>
        <v>2</v>
      </c>
      <c r="G2040" t="str">
        <f>'pure data'!K2040</f>
        <v>No</v>
      </c>
      <c r="H2040" t="str">
        <f>'pure data'!M2040</f>
        <v>J. Bramley</v>
      </c>
      <c r="I2040" t="str">
        <f>'pure data'!N2040</f>
        <v>undergraduate</v>
      </c>
      <c r="J2040" t="str">
        <f>'pure data'!O2040</f>
        <v xml:space="preserve">FEEG2001 - Responsive System </v>
      </c>
      <c r="K2040">
        <f>'pure data'!P2040</f>
        <v>510671104</v>
      </c>
      <c r="L2040">
        <f>'pure data'!Q2040</f>
        <v>0</v>
      </c>
      <c r="M2040" t="str">
        <f>'pure data'!T2040</f>
        <v>yes</v>
      </c>
      <c r="N2040" t="str">
        <f>'pure data'!D2040</f>
        <v>Use</v>
      </c>
      <c r="O2040" t="str">
        <f>'pure data'!E2040 &amp; " " &amp; 'pure data'!F2040</f>
        <v>M. C. mc24g14</v>
      </c>
      <c r="P2040" t="s">
        <v>2130</v>
      </c>
      <c r="Q2040" s="1">
        <f>'pure data'!C2040</f>
        <v>42830.400000000001</v>
      </c>
      <c r="R2040" s="1">
        <f>'pure data'!L2040</f>
        <v>42830.43472222222</v>
      </c>
      <c r="S2040" t="str">
        <f>'pure data'!F2040 &amp; "@soton.ac.uk"</f>
        <v>mc24g14@soton.ac.uk</v>
      </c>
      <c r="T2040">
        <f>'pure data'!B2040</f>
        <v>82945</v>
      </c>
      <c r="U2040" t="str">
        <f>'pure data'!R2040</f>
        <v>2017/4</v>
      </c>
      <c r="V2040" t="str">
        <f>'pure data'!M2040</f>
        <v>J. Bramley</v>
      </c>
    </row>
    <row r="2041" spans="2:22" x14ac:dyDescent="0.2">
      <c r="B2041" t="str">
        <f>'pure data'!A2041</f>
        <v>Printer 3</v>
      </c>
      <c r="C2041">
        <f>'pure data'!G2041</f>
        <v>426909391</v>
      </c>
      <c r="D2041" s="13">
        <f>'pure data'!H2041</f>
        <v>3.4722222222222224E-2</v>
      </c>
      <c r="E2041">
        <f>'pure data'!I2041</f>
        <v>7.1</v>
      </c>
      <c r="F2041">
        <f>'pure data'!J2041</f>
        <v>2</v>
      </c>
      <c r="G2041" t="str">
        <f>'pure data'!K2041</f>
        <v>No</v>
      </c>
      <c r="H2041" t="str">
        <f>'pure data'!M2041</f>
        <v>J. Bramley</v>
      </c>
      <c r="I2041" t="str">
        <f>'pure data'!N2041</f>
        <v>undergraduate</v>
      </c>
      <c r="J2041" t="str">
        <f>'pure data'!O2041</f>
        <v xml:space="preserve">FEEG2001 - Responsive System </v>
      </c>
      <c r="K2041">
        <f>'pure data'!P2041</f>
        <v>510671104</v>
      </c>
      <c r="L2041">
        <f>'pure data'!Q2041</f>
        <v>0</v>
      </c>
      <c r="M2041" t="str">
        <f>'pure data'!T2041</f>
        <v>yes</v>
      </c>
      <c r="N2041" t="str">
        <f>'pure data'!D2041</f>
        <v>Use</v>
      </c>
      <c r="O2041" t="str">
        <f>'pure data'!E2041 &amp; " " &amp; 'pure data'!F2041</f>
        <v>M. C. mc24g14</v>
      </c>
      <c r="P2041" t="s">
        <v>2130</v>
      </c>
      <c r="Q2041" s="1">
        <f>'pure data'!C2041</f>
        <v>42830.375</v>
      </c>
      <c r="R2041" s="1">
        <f>'pure data'!L2041</f>
        <v>42830.409722222219</v>
      </c>
      <c r="S2041" t="str">
        <f>'pure data'!F2041 &amp; "@soton.ac.uk"</f>
        <v>mc24g14@soton.ac.uk</v>
      </c>
      <c r="T2041">
        <f>'pure data'!B2041</f>
        <v>82953</v>
      </c>
      <c r="U2041" t="str">
        <f>'pure data'!R2041</f>
        <v>2017/4</v>
      </c>
      <c r="V2041" t="str">
        <f>'pure data'!M2041</f>
        <v>J. Bramley</v>
      </c>
    </row>
    <row r="2042" spans="2:22" x14ac:dyDescent="0.2">
      <c r="B2042" t="str">
        <f>'pure data'!A2042</f>
        <v>Printer 9</v>
      </c>
      <c r="C2042">
        <f>'pure data'!G2042</f>
        <v>426110113</v>
      </c>
      <c r="D2042" s="13">
        <f>'pure data'!H2042</f>
        <v>5.5555555555555552E-2</v>
      </c>
      <c r="E2042">
        <f>'pure data'!I2042</f>
        <v>19.7</v>
      </c>
      <c r="F2042">
        <f>'pure data'!J2042</f>
        <v>3</v>
      </c>
      <c r="G2042" t="str">
        <f>'pure data'!K2042</f>
        <v>No</v>
      </c>
      <c r="H2042" t="str">
        <f>'pure data'!M2042</f>
        <v>J. Bramley</v>
      </c>
      <c r="I2042" t="str">
        <f>'pure data'!N2042</f>
        <v>undergraduate</v>
      </c>
      <c r="J2042" t="str">
        <f>'pure data'!O2042</f>
        <v>FEEG6012 - GDP 2</v>
      </c>
      <c r="K2042">
        <f>'pure data'!P2042</f>
        <v>510667101</v>
      </c>
      <c r="L2042">
        <f>'pure data'!Q2042</f>
        <v>0</v>
      </c>
      <c r="M2042" t="str">
        <f>'pure data'!T2042</f>
        <v>yes</v>
      </c>
      <c r="N2042" t="str">
        <f>'pure data'!D2042</f>
        <v>Use</v>
      </c>
      <c r="O2042" t="str">
        <f>'pure data'!E2042 &amp; " " &amp; 'pure data'!F2042</f>
        <v>W. A. C. H. wach1g13</v>
      </c>
      <c r="P2042" t="s">
        <v>2130</v>
      </c>
      <c r="Q2042" s="1">
        <f>'pure data'!C2042</f>
        <v>42830.416666666664</v>
      </c>
      <c r="R2042" s="1">
        <f>'pure data'!L2042</f>
        <v>42830.472222222219</v>
      </c>
      <c r="S2042" t="str">
        <f>'pure data'!F2042 &amp; "@soton.ac.uk"</f>
        <v>wach1g13@soton.ac.uk</v>
      </c>
      <c r="T2042">
        <f>'pure data'!B2042</f>
        <v>80213</v>
      </c>
      <c r="U2042" t="str">
        <f>'pure data'!R2042</f>
        <v>2017/4</v>
      </c>
      <c r="V2042" t="str">
        <f>'pure data'!M2042</f>
        <v>J. Bramley</v>
      </c>
    </row>
    <row r="2043" spans="2:22" x14ac:dyDescent="0.2">
      <c r="B2043" t="str">
        <f>'pure data'!A2043</f>
        <v>Printer 19</v>
      </c>
      <c r="C2043">
        <f>'pure data'!G2043</f>
        <v>426328712</v>
      </c>
      <c r="D2043" s="13">
        <f>'pure data'!H2043</f>
        <v>0.29166666666666669</v>
      </c>
      <c r="E2043">
        <f>'pure data'!I2043</f>
        <v>240</v>
      </c>
      <c r="F2043">
        <f>'pure data'!J2043</f>
        <v>22.5</v>
      </c>
      <c r="G2043" t="str">
        <f>'pure data'!K2043</f>
        <v>No</v>
      </c>
      <c r="H2043" t="str">
        <f>'pure data'!M2043</f>
        <v>J. Bramley</v>
      </c>
      <c r="I2043" t="str">
        <f>'pure data'!N2043</f>
        <v>undergraduate</v>
      </c>
      <c r="J2043" t="str">
        <f>'pure data'!O2043</f>
        <v>FEEG6012 - GDP 35</v>
      </c>
      <c r="K2043">
        <f>'pure data'!P2043</f>
        <v>510667101</v>
      </c>
      <c r="L2043">
        <f>'pure data'!Q2043</f>
        <v>0</v>
      </c>
      <c r="M2043" t="str">
        <f>'pure data'!T2043</f>
        <v>yes</v>
      </c>
      <c r="N2043" t="str">
        <f>'pure data'!D2043</f>
        <v>Use</v>
      </c>
      <c r="O2043" t="str">
        <f>'pure data'!E2043 &amp; " " &amp; 'pure data'!F2043</f>
        <v>J. U. D. D. judd1g13</v>
      </c>
      <c r="P2043" t="s">
        <v>2130</v>
      </c>
      <c r="Q2043" s="1">
        <f>'pure data'!C2043</f>
        <v>42830.375</v>
      </c>
      <c r="R2043" s="1">
        <f>'pure data'!L2043</f>
        <v>42830.666666666664</v>
      </c>
      <c r="S2043" t="str">
        <f>'pure data'!F2043 &amp; "@soton.ac.uk"</f>
        <v>judd1g13@soton.ac.uk</v>
      </c>
      <c r="T2043">
        <f>'pure data'!B2043</f>
        <v>83971</v>
      </c>
      <c r="U2043" t="str">
        <f>'pure data'!R2043</f>
        <v>2017/4</v>
      </c>
      <c r="V2043" t="str">
        <f>'pure data'!M2043</f>
        <v>J. Bramley</v>
      </c>
    </row>
    <row r="2044" spans="2:22" x14ac:dyDescent="0.2">
      <c r="B2044" t="str">
        <f>'pure data'!A2044</f>
        <v>Printer 11</v>
      </c>
      <c r="C2044">
        <f>'pure data'!G2044</f>
        <v>427614468</v>
      </c>
      <c r="D2044" s="13">
        <f>'pure data'!H2044</f>
        <v>8.1944444444444445E-2</v>
      </c>
      <c r="E2044">
        <f>'pure data'!I2044</f>
        <v>18.8</v>
      </c>
      <c r="F2044">
        <f>'pure data'!J2044</f>
        <v>4</v>
      </c>
      <c r="G2044" t="str">
        <f>'pure data'!K2044</f>
        <v>No</v>
      </c>
      <c r="H2044" t="str">
        <f>'pure data'!M2044</f>
        <v>J. Bramley</v>
      </c>
      <c r="I2044" t="str">
        <f>'pure data'!N2044</f>
        <v>undergraduate</v>
      </c>
      <c r="J2044" t="str">
        <f>'pure data'!O2044</f>
        <v>FEEG2001 - Quadcopter 4</v>
      </c>
      <c r="K2044">
        <f>'pure data'!P2044</f>
        <v>510671104</v>
      </c>
      <c r="L2044">
        <f>'pure data'!Q2044</f>
        <v>0</v>
      </c>
      <c r="M2044" t="str">
        <f>'pure data'!T2044</f>
        <v>yes</v>
      </c>
      <c r="N2044" t="str">
        <f>'pure data'!D2044</f>
        <v>Use</v>
      </c>
      <c r="O2044" t="str">
        <f>'pure data'!E2044 &amp; " " &amp; 'pure data'!F2044</f>
        <v>G. R. J. C. grjc1g15</v>
      </c>
      <c r="P2044" t="s">
        <v>2130</v>
      </c>
      <c r="Q2044" s="1">
        <f>'pure data'!C2044</f>
        <v>42830.492361111108</v>
      </c>
      <c r="R2044" s="1">
        <f>'pure data'!L2044</f>
        <v>42830.57430555555</v>
      </c>
      <c r="S2044" t="str">
        <f>'pure data'!F2044 &amp; "@soton.ac.uk"</f>
        <v>grjc1g15@soton.ac.uk</v>
      </c>
      <c r="T2044">
        <f>'pure data'!B2044</f>
        <v>80215</v>
      </c>
      <c r="U2044" t="str">
        <f>'pure data'!R2044</f>
        <v>2017/4</v>
      </c>
      <c r="V2044" t="str">
        <f>'pure data'!M2044</f>
        <v>J. Bramley</v>
      </c>
    </row>
    <row r="2045" spans="2:22" x14ac:dyDescent="0.2">
      <c r="B2045" t="str">
        <f>'pure data'!A2045</f>
        <v>Printer 23</v>
      </c>
      <c r="C2045">
        <f>'pure data'!G2045</f>
        <v>426909391</v>
      </c>
      <c r="D2045" s="13">
        <f>'pure data'!H2045</f>
        <v>6.9444444444444434E-2</v>
      </c>
      <c r="E2045">
        <f>'pure data'!I2045</f>
        <v>16.3</v>
      </c>
      <c r="F2045">
        <f>'pure data'!J2045</f>
        <v>3.5</v>
      </c>
      <c r="G2045" t="str">
        <f>'pure data'!K2045</f>
        <v>No</v>
      </c>
      <c r="H2045" t="str">
        <f>'pure data'!M2045</f>
        <v>J. Bramley</v>
      </c>
      <c r="I2045" t="str">
        <f>'pure data'!N2045</f>
        <v>undergraduate</v>
      </c>
      <c r="J2045" t="str">
        <f>'pure data'!O2045</f>
        <v xml:space="preserve">FEEG2001 - Responsive System </v>
      </c>
      <c r="K2045">
        <f>'pure data'!P2045</f>
        <v>510312110</v>
      </c>
      <c r="L2045">
        <f>'pure data'!Q2045</f>
        <v>0</v>
      </c>
      <c r="M2045" t="str">
        <f>'pure data'!T2045</f>
        <v>yes</v>
      </c>
      <c r="N2045" t="str">
        <f>'pure data'!D2045</f>
        <v>Use</v>
      </c>
      <c r="O2045" t="str">
        <f>'pure data'!E2045 &amp; " " &amp; 'pure data'!F2045</f>
        <v>M. C. mc24g14</v>
      </c>
      <c r="P2045" t="s">
        <v>2130</v>
      </c>
      <c r="Q2045" s="1">
        <f>'pure data'!C2045</f>
        <v>42830.43472222222</v>
      </c>
      <c r="R2045" s="1">
        <f>'pure data'!L2045</f>
        <v>42830.504166666666</v>
      </c>
      <c r="S2045" t="str">
        <f>'pure data'!F2045 &amp; "@soton.ac.uk"</f>
        <v>mc24g14@soton.ac.uk</v>
      </c>
      <c r="T2045">
        <f>'pure data'!B2045</f>
        <v>82945</v>
      </c>
      <c r="U2045" t="str">
        <f>'pure data'!R2045</f>
        <v>2017/4</v>
      </c>
      <c r="V2045" t="str">
        <f>'pure data'!M2045</f>
        <v>J. Bramley</v>
      </c>
    </row>
    <row r="2046" spans="2:22" x14ac:dyDescent="0.2">
      <c r="B2046" t="str">
        <f>'pure data'!A2046</f>
        <v>Printer 16</v>
      </c>
      <c r="C2046">
        <f>'pure data'!G2046</f>
        <v>428004542</v>
      </c>
      <c r="D2046" s="13">
        <f>'pure data'!H2046</f>
        <v>0.21180555555555555</v>
      </c>
      <c r="E2046">
        <f>'pure data'!I2046</f>
        <v>109.3</v>
      </c>
      <c r="F2046">
        <f>'pure data'!J2046</f>
        <v>13.5</v>
      </c>
      <c r="G2046" t="str">
        <f>'pure data'!K2046</f>
        <v>No</v>
      </c>
      <c r="H2046" t="str">
        <f>'pure data'!M2046</f>
        <v>H. Ragheb</v>
      </c>
      <c r="I2046" t="str">
        <f>'pure data'!N2046</f>
        <v>undergraduate</v>
      </c>
      <c r="J2046" t="str">
        <f>'pure data'!O2046</f>
        <v>FEEG2001 - Loudspeaker 3</v>
      </c>
      <c r="K2046">
        <f>'pure data'!P2046</f>
        <v>510671102</v>
      </c>
      <c r="L2046">
        <f>'pure data'!Q2046</f>
        <v>0</v>
      </c>
      <c r="M2046" t="str">
        <f>'pure data'!T2046</f>
        <v>yes</v>
      </c>
      <c r="N2046" t="str">
        <f>'pure data'!D2046</f>
        <v>Use</v>
      </c>
      <c r="O2046" t="str">
        <f>'pure data'!E2046 &amp; " " &amp; 'pure data'!F2046</f>
        <v>A. M. L. aml13g14</v>
      </c>
      <c r="P2046" t="s">
        <v>2130</v>
      </c>
      <c r="Q2046" s="1">
        <f>'pure data'!C2046</f>
        <v>42830.375</v>
      </c>
      <c r="R2046" s="1">
        <f>'pure data'!L2046</f>
        <v>42830.586805555555</v>
      </c>
      <c r="S2046" t="str">
        <f>'pure data'!F2046 &amp; "@soton.ac.uk"</f>
        <v>aml13g14@soton.ac.uk</v>
      </c>
      <c r="T2046">
        <f>'pure data'!B2046</f>
        <v>82908</v>
      </c>
      <c r="U2046" t="str">
        <f>'pure data'!R2046</f>
        <v>2017/4</v>
      </c>
      <c r="V2046" t="str">
        <f>'pure data'!M2046</f>
        <v>H. Ragheb</v>
      </c>
    </row>
    <row r="2047" spans="2:22" x14ac:dyDescent="0.2">
      <c r="B2047" t="str">
        <f>'pure data'!A2047</f>
        <v>Printer 18</v>
      </c>
      <c r="C2047">
        <f>'pure data'!G2047</f>
        <v>426909391</v>
      </c>
      <c r="D2047" s="13">
        <f>'pure data'!H2047</f>
        <v>5.2777777777777778E-2</v>
      </c>
      <c r="E2047">
        <f>'pure data'!I2047</f>
        <v>10</v>
      </c>
      <c r="F2047">
        <f>'pure data'!J2047</f>
        <v>2.5</v>
      </c>
      <c r="G2047" t="str">
        <f>'pure data'!K2047</f>
        <v>No</v>
      </c>
      <c r="H2047" t="str">
        <f>'pure data'!M2047</f>
        <v>H. Ragheb</v>
      </c>
      <c r="I2047" t="str">
        <f>'pure data'!N2047</f>
        <v>undergraduate</v>
      </c>
      <c r="J2047" t="str">
        <f>'pure data'!O2047</f>
        <v xml:space="preserve">FEEG2001 - Responsive System </v>
      </c>
      <c r="K2047">
        <f>'pure data'!P2047</f>
        <v>510671104</v>
      </c>
      <c r="L2047">
        <f>'pure data'!Q2047</f>
        <v>0</v>
      </c>
      <c r="M2047" t="str">
        <f>'pure data'!T2047</f>
        <v>yes</v>
      </c>
      <c r="N2047" t="str">
        <f>'pure data'!D2047</f>
        <v>Use</v>
      </c>
      <c r="O2047" t="str">
        <f>'pure data'!E2047 &amp; " " &amp; 'pure data'!F2047</f>
        <v>M. C. mc24g14</v>
      </c>
      <c r="P2047" t="s">
        <v>2130</v>
      </c>
      <c r="Q2047" s="1">
        <f>'pure data'!C2047</f>
        <v>42830.422222222223</v>
      </c>
      <c r="R2047" s="1">
        <f>'pure data'!L2047</f>
        <v>42830.474999999999</v>
      </c>
      <c r="S2047" t="str">
        <f>'pure data'!F2047 &amp; "@soton.ac.uk"</f>
        <v>mc24g14@soton.ac.uk</v>
      </c>
      <c r="T2047">
        <f>'pure data'!B2047</f>
        <v>84788</v>
      </c>
      <c r="U2047" t="str">
        <f>'pure data'!R2047</f>
        <v>2017/4</v>
      </c>
      <c r="V2047" t="str">
        <f>'pure data'!M2047</f>
        <v>H. Ragheb</v>
      </c>
    </row>
    <row r="2048" spans="2:22" x14ac:dyDescent="0.2">
      <c r="B2048" t="str">
        <f>'pure data'!A2048</f>
        <v>Printer 3</v>
      </c>
      <c r="C2048">
        <f>'pure data'!G2048</f>
        <v>426909391</v>
      </c>
      <c r="D2048" s="13">
        <f>'pure data'!H2048</f>
        <v>5.2777777777777778E-2</v>
      </c>
      <c r="E2048">
        <f>'pure data'!I2048</f>
        <v>10</v>
      </c>
      <c r="F2048">
        <f>'pure data'!J2048</f>
        <v>2.5</v>
      </c>
      <c r="G2048" t="str">
        <f>'pure data'!K2048</f>
        <v>No</v>
      </c>
      <c r="H2048" t="str">
        <f>'pure data'!M2048</f>
        <v>H. Ragheb</v>
      </c>
      <c r="I2048" t="str">
        <f>'pure data'!N2048</f>
        <v>undergraduate</v>
      </c>
      <c r="J2048" t="str">
        <f>'pure data'!O2048</f>
        <v xml:space="preserve">FEEG2001 - Responsive System </v>
      </c>
      <c r="K2048">
        <f>'pure data'!P2048</f>
        <v>510671104</v>
      </c>
      <c r="L2048">
        <f>'pure data'!Q2048</f>
        <v>0</v>
      </c>
      <c r="M2048" t="str">
        <f>'pure data'!T2048</f>
        <v>yes</v>
      </c>
      <c r="N2048" t="str">
        <f>'pure data'!D2048</f>
        <v>Use</v>
      </c>
      <c r="O2048" t="str">
        <f>'pure data'!E2048 &amp; " " &amp; 'pure data'!F2048</f>
        <v>M. C. mc24g14</v>
      </c>
      <c r="P2048" t="s">
        <v>2130</v>
      </c>
      <c r="Q2048" s="1">
        <f>'pure data'!C2048</f>
        <v>42830.409722222219</v>
      </c>
      <c r="R2048" s="1">
        <f>'pure data'!L2048</f>
        <v>42830.462499999994</v>
      </c>
      <c r="S2048" t="str">
        <f>'pure data'!F2048 &amp; "@soton.ac.uk"</f>
        <v>mc24g14@soton.ac.uk</v>
      </c>
      <c r="T2048">
        <f>'pure data'!B2048</f>
        <v>82953</v>
      </c>
      <c r="U2048" t="str">
        <f>'pure data'!R2048</f>
        <v>2017/4</v>
      </c>
      <c r="V2048" t="str">
        <f>'pure data'!M2048</f>
        <v>H. Ragheb</v>
      </c>
    </row>
    <row r="2049" spans="2:22" x14ac:dyDescent="0.2">
      <c r="B2049" t="str">
        <f>'pure data'!A2049</f>
        <v>Printer 21</v>
      </c>
      <c r="C2049">
        <f>'pure data'!G2049</f>
        <v>426865262</v>
      </c>
      <c r="D2049" s="13">
        <f>'pure data'!H2049</f>
        <v>1.5972222222222224E-2</v>
      </c>
      <c r="E2049">
        <f>'pure data'!I2049</f>
        <v>4.5999999999999996</v>
      </c>
      <c r="F2049">
        <f>'pure data'!J2049</f>
        <v>1</v>
      </c>
      <c r="G2049" t="str">
        <f>'pure data'!K2049</f>
        <v>No</v>
      </c>
      <c r="H2049" t="str">
        <f>'pure data'!M2049</f>
        <v>H. Ragheb</v>
      </c>
      <c r="I2049" t="str">
        <f>'pure data'!N2049</f>
        <v>undergraduate</v>
      </c>
      <c r="J2049" t="str">
        <f>'pure data'!O2049</f>
        <v>FEEG2001 - UAV 1</v>
      </c>
      <c r="K2049">
        <f>'pure data'!P2049</f>
        <v>510671104</v>
      </c>
      <c r="L2049">
        <f>'pure data'!Q2049</f>
        <v>0</v>
      </c>
      <c r="M2049" t="str">
        <f>'pure data'!T2049</f>
        <v>yes</v>
      </c>
      <c r="N2049" t="str">
        <f>'pure data'!D2049</f>
        <v>Use</v>
      </c>
      <c r="O2049" t="str">
        <f>'pure data'!E2049 &amp; " " &amp; 'pure data'!F2049</f>
        <v>O. W. ow1g14</v>
      </c>
      <c r="P2049" t="s">
        <v>2130</v>
      </c>
      <c r="Q2049" s="1">
        <f>'pure data'!C2049</f>
        <v>42837.375</v>
      </c>
      <c r="R2049" s="1">
        <f>'pure data'!L2049</f>
        <v>42837.390972222223</v>
      </c>
      <c r="S2049" t="str">
        <f>'pure data'!F2049 &amp; "@soton.ac.uk"</f>
        <v>ow1g14@soton.ac.uk</v>
      </c>
      <c r="T2049">
        <f>'pure data'!B2049</f>
        <v>63120</v>
      </c>
      <c r="U2049" t="str">
        <f>'pure data'!R2049</f>
        <v>2017/4</v>
      </c>
      <c r="V2049" t="str">
        <f>'pure data'!M2049</f>
        <v>H. Ragheb</v>
      </c>
    </row>
    <row r="2050" spans="2:22" x14ac:dyDescent="0.2">
      <c r="B2050" t="str">
        <f>'pure data'!A2050</f>
        <v>Printer 21</v>
      </c>
      <c r="C2050">
        <f>'pure data'!G2050</f>
        <v>426865262</v>
      </c>
      <c r="D2050" s="13">
        <f>'pure data'!H2050</f>
        <v>7.2916666666666671E-2</v>
      </c>
      <c r="E2050">
        <f>'pure data'!I2050</f>
        <v>15.3</v>
      </c>
      <c r="F2050">
        <f>'pure data'!J2050</f>
        <v>3.5</v>
      </c>
      <c r="G2050" t="str">
        <f>'pure data'!K2050</f>
        <v>No</v>
      </c>
      <c r="H2050" t="str">
        <f>'pure data'!M2050</f>
        <v>H. Ragheb</v>
      </c>
      <c r="I2050" t="str">
        <f>'pure data'!N2050</f>
        <v>undergraduate</v>
      </c>
      <c r="J2050" t="str">
        <f>'pure data'!O2050</f>
        <v>FEEG2001 - UAV 1</v>
      </c>
      <c r="K2050">
        <f>'pure data'!P2050</f>
        <v>510671104</v>
      </c>
      <c r="L2050">
        <f>'pure data'!Q2050</f>
        <v>0</v>
      </c>
      <c r="M2050" t="str">
        <f>'pure data'!T2050</f>
        <v>yes</v>
      </c>
      <c r="N2050" t="str">
        <f>'pure data'!D2050</f>
        <v>Use</v>
      </c>
      <c r="O2050" t="str">
        <f>'pure data'!E2050 &amp; " " &amp; 'pure data'!F2050</f>
        <v>O. W. ow1g14</v>
      </c>
      <c r="P2050" t="s">
        <v>2130</v>
      </c>
      <c r="Q2050" s="1">
        <f>'pure data'!C2050</f>
        <v>42837.390972222223</v>
      </c>
      <c r="R2050" s="1">
        <f>'pure data'!L2050</f>
        <v>42837.463888888888</v>
      </c>
      <c r="S2050" t="str">
        <f>'pure data'!F2050 &amp; "@soton.ac.uk"</f>
        <v>ow1g14@soton.ac.uk</v>
      </c>
      <c r="T2050">
        <f>'pure data'!B2050</f>
        <v>63120</v>
      </c>
      <c r="U2050" t="str">
        <f>'pure data'!R2050</f>
        <v>2017/4</v>
      </c>
      <c r="V2050" t="str">
        <f>'pure data'!M2050</f>
        <v>H. Ragheb</v>
      </c>
    </row>
    <row r="2051" spans="2:22" x14ac:dyDescent="0.2">
      <c r="B2051" t="str">
        <f>'pure data'!A2051</f>
        <v>Printer 17</v>
      </c>
      <c r="C2051">
        <f>'pure data'!G2051</f>
        <v>427306461</v>
      </c>
      <c r="D2051" s="13">
        <f>'pure data'!H2051</f>
        <v>1.6666666666666666E-2</v>
      </c>
      <c r="E2051">
        <f>'pure data'!I2051</f>
        <v>5.0999999999999996</v>
      </c>
      <c r="F2051">
        <f>'pure data'!J2051</f>
        <v>1</v>
      </c>
      <c r="G2051" t="str">
        <f>'pure data'!K2051</f>
        <v>No</v>
      </c>
      <c r="H2051" t="str">
        <f>'pure data'!M2051</f>
        <v>H. Ragheb</v>
      </c>
      <c r="I2051" t="str">
        <f>'pure data'!N2051</f>
        <v>undergraduate</v>
      </c>
      <c r="J2051" t="str">
        <f>'pure data'!O2051</f>
        <v>FEEG2001 - UAV 1</v>
      </c>
      <c r="K2051">
        <f>'pure data'!P2051</f>
        <v>510671104</v>
      </c>
      <c r="L2051">
        <f>'pure data'!Q2051</f>
        <v>0</v>
      </c>
      <c r="M2051" t="str">
        <f>'pure data'!T2051</f>
        <v>yes</v>
      </c>
      <c r="N2051" t="str">
        <f>'pure data'!D2051</f>
        <v>Use</v>
      </c>
      <c r="O2051" t="str">
        <f>'pure data'!E2051 &amp; " " &amp; 'pure data'!F2051</f>
        <v>P. D. H. pdh1g14</v>
      </c>
      <c r="P2051" t="s">
        <v>2130</v>
      </c>
      <c r="Q2051" s="1">
        <f>'pure data'!C2051</f>
        <v>42837.375</v>
      </c>
      <c r="R2051" s="1">
        <f>'pure data'!L2051</f>
        <v>42837.39166666667</v>
      </c>
      <c r="S2051" t="str">
        <f>'pure data'!F2051 &amp; "@soton.ac.uk"</f>
        <v>pdh1g14@soton.ac.uk</v>
      </c>
      <c r="T2051">
        <f>'pure data'!B2051</f>
        <v>84071</v>
      </c>
      <c r="U2051" t="str">
        <f>'pure data'!R2051</f>
        <v>2017/4</v>
      </c>
      <c r="V2051" t="str">
        <f>'pure data'!M2051</f>
        <v>H. Ragheb</v>
      </c>
    </row>
    <row r="2052" spans="2:22" x14ac:dyDescent="0.2">
      <c r="B2052" t="str">
        <f>'pure data'!A2052</f>
        <v>Printer 23</v>
      </c>
      <c r="C2052">
        <f>'pure data'!G2052</f>
        <v>428235045</v>
      </c>
      <c r="D2052" s="13">
        <f>'pure data'!H2052</f>
        <v>5.2083333333333336E-2</v>
      </c>
      <c r="E2052">
        <f>'pure data'!I2052</f>
        <v>6.3</v>
      </c>
      <c r="F2052">
        <f>'pure data'!J2052</f>
        <v>2.5</v>
      </c>
      <c r="G2052" t="str">
        <f>'pure data'!K2052</f>
        <v>No</v>
      </c>
      <c r="H2052" t="str">
        <f>'pure data'!M2052</f>
        <v>H. Ragheb</v>
      </c>
      <c r="I2052" t="str">
        <f>'pure data'!N2052</f>
        <v>undergraduate</v>
      </c>
      <c r="J2052" t="str">
        <f>'pure data'!O2052</f>
        <v>FEEG2001 - UAV 1</v>
      </c>
      <c r="K2052">
        <f>'pure data'!P2052</f>
        <v>510671104</v>
      </c>
      <c r="L2052">
        <f>'pure data'!Q2052</f>
        <v>0</v>
      </c>
      <c r="M2052" t="str">
        <f>'pure data'!T2052</f>
        <v>yes</v>
      </c>
      <c r="N2052" t="str">
        <f>'pure data'!D2052</f>
        <v>Use</v>
      </c>
      <c r="O2052" t="str">
        <f>'pure data'!E2052 &amp; " " &amp; 'pure data'!F2052</f>
        <v>A. a131g15</v>
      </c>
      <c r="P2052" t="s">
        <v>2130</v>
      </c>
      <c r="Q2052" s="1">
        <f>'pure data'!C2052</f>
        <v>42837.375</v>
      </c>
      <c r="R2052" s="1">
        <f>'pure data'!L2052</f>
        <v>42837.427083333336</v>
      </c>
      <c r="S2052" t="str">
        <f>'pure data'!F2052 &amp; "@soton.ac.uk"</f>
        <v>a131g15@soton.ac.uk</v>
      </c>
      <c r="T2052">
        <f>'pure data'!B2052</f>
        <v>82945</v>
      </c>
      <c r="U2052" t="str">
        <f>'pure data'!R2052</f>
        <v>2017/4</v>
      </c>
      <c r="V2052" t="str">
        <f>'pure data'!M2052</f>
        <v>H. Ragheb</v>
      </c>
    </row>
    <row r="2053" spans="2:22" x14ac:dyDescent="0.2">
      <c r="B2053" t="str">
        <f>'pure data'!A2053</f>
        <v>Printer 4</v>
      </c>
      <c r="C2053">
        <f>'pure data'!G2053</f>
        <v>427027775</v>
      </c>
      <c r="D2053" s="13">
        <f>'pure data'!H2053</f>
        <v>0.13263888888888889</v>
      </c>
      <c r="E2053">
        <f>'pure data'!I2053</f>
        <v>31.1</v>
      </c>
      <c r="F2053">
        <f>'pure data'!J2053</f>
        <v>6.5</v>
      </c>
      <c r="G2053" t="str">
        <f>'pure data'!K2053</f>
        <v>No</v>
      </c>
      <c r="H2053" t="str">
        <f>'pure data'!M2053</f>
        <v>H. Ragheb</v>
      </c>
      <c r="I2053" t="str">
        <f>'pure data'!N2053</f>
        <v>undergraduate</v>
      </c>
      <c r="J2053" t="str">
        <f>'pure data'!O2053</f>
        <v xml:space="preserve">FEEG3003 - IP </v>
      </c>
      <c r="K2053">
        <f>'pure data'!P2053</f>
        <v>510671108</v>
      </c>
      <c r="L2053">
        <f>'pure data'!Q2053</f>
        <v>0</v>
      </c>
      <c r="M2053" t="str">
        <f>'pure data'!T2053</f>
        <v>yes</v>
      </c>
      <c r="N2053" t="str">
        <f>'pure data'!D2053</f>
        <v>Use</v>
      </c>
      <c r="O2053" t="str">
        <f>'pure data'!E2053 &amp; " " &amp; 'pure data'!F2053</f>
        <v>B. A. ba5g14</v>
      </c>
      <c r="P2053" t="s">
        <v>2130</v>
      </c>
      <c r="Q2053" s="1">
        <f>'pure data'!C2053</f>
        <v>42837.375</v>
      </c>
      <c r="R2053" s="1">
        <f>'pure data'!L2053</f>
        <v>42837.507638888892</v>
      </c>
      <c r="S2053" t="str">
        <f>'pure data'!F2053 &amp; "@soton.ac.uk"</f>
        <v>ba5g14@soton.ac.uk</v>
      </c>
      <c r="T2053">
        <f>'pure data'!B2053</f>
        <v>83908</v>
      </c>
      <c r="U2053" t="str">
        <f>'pure data'!R2053</f>
        <v>2017/4</v>
      </c>
      <c r="V2053" t="str">
        <f>'pure data'!M2053</f>
        <v>H. Ragheb</v>
      </c>
    </row>
    <row r="2054" spans="2:22" x14ac:dyDescent="0.2">
      <c r="B2054" t="str">
        <f>'pure data'!A2054</f>
        <v>Printer 18</v>
      </c>
      <c r="C2054">
        <f>'pure data'!G2054</f>
        <v>427704823</v>
      </c>
      <c r="D2054" s="13">
        <f>'pure data'!H2054</f>
        <v>0.16527777777777777</v>
      </c>
      <c r="E2054">
        <f>'pure data'!I2054</f>
        <v>53.3</v>
      </c>
      <c r="F2054">
        <f>'pure data'!J2054</f>
        <v>9</v>
      </c>
      <c r="G2054" t="str">
        <f>'pure data'!K2054</f>
        <v>No</v>
      </c>
      <c r="H2054" t="str">
        <f>'pure data'!M2054</f>
        <v>H. Ragheb</v>
      </c>
      <c r="I2054" t="str">
        <f>'pure data'!N2054</f>
        <v>undergraduate</v>
      </c>
      <c r="J2054" t="str">
        <f>'pure data'!O2054</f>
        <v>FEEG2001 - UAV 11</v>
      </c>
      <c r="K2054">
        <f>'pure data'!P2054</f>
        <v>510671104</v>
      </c>
      <c r="L2054">
        <f>'pure data'!Q2054</f>
        <v>0</v>
      </c>
      <c r="M2054" t="str">
        <f>'pure data'!T2054</f>
        <v>yes</v>
      </c>
      <c r="N2054" t="str">
        <f>'pure data'!D2054</f>
        <v>Use</v>
      </c>
      <c r="O2054" t="str">
        <f>'pure data'!E2054 &amp; " " &amp; 'pure data'!F2054</f>
        <v>J. J. P. jjp2g15</v>
      </c>
      <c r="P2054" t="s">
        <v>2130</v>
      </c>
      <c r="Q2054" s="1">
        <f>'pure data'!C2054</f>
        <v>42837.375</v>
      </c>
      <c r="R2054" s="1">
        <f>'pure data'!L2054</f>
        <v>42837.540277777778</v>
      </c>
      <c r="S2054" t="str">
        <f>'pure data'!F2054 &amp; "@soton.ac.uk"</f>
        <v>jjp2g15@soton.ac.uk</v>
      </c>
      <c r="T2054">
        <f>'pure data'!B2054</f>
        <v>84788</v>
      </c>
      <c r="U2054" t="str">
        <f>'pure data'!R2054</f>
        <v>2017/4</v>
      </c>
      <c r="V2054" t="str">
        <f>'pure data'!M2054</f>
        <v>H. Ragheb</v>
      </c>
    </row>
    <row r="2055" spans="2:22" x14ac:dyDescent="0.2">
      <c r="B2055" t="str">
        <f>'pure data'!A2055</f>
        <v>Printer 18</v>
      </c>
      <c r="C2055">
        <f>'pure data'!G2055</f>
        <v>426760177</v>
      </c>
      <c r="D2055" s="13">
        <f>'pure data'!H2055</f>
        <v>0.16944444444444443</v>
      </c>
      <c r="E2055">
        <f>'pure data'!I2055</f>
        <v>51.3</v>
      </c>
      <c r="F2055">
        <f>'pure data'!J2055</f>
        <v>9</v>
      </c>
      <c r="G2055" t="str">
        <f>'pure data'!K2055</f>
        <v>No</v>
      </c>
      <c r="H2055" t="str">
        <f>'pure data'!M2055</f>
        <v>H. Ragheb</v>
      </c>
      <c r="I2055" t="str">
        <f>'pure data'!N2055</f>
        <v>undergraduate</v>
      </c>
      <c r="J2055" t="str">
        <f>'pure data'!O2055</f>
        <v xml:space="preserve">FEEG2001 - Responsive System </v>
      </c>
      <c r="K2055">
        <f>'pure data'!P2055</f>
        <v>510312110</v>
      </c>
      <c r="L2055">
        <f>'pure data'!Q2055</f>
        <v>0</v>
      </c>
      <c r="M2055" t="str">
        <f>'pure data'!T2055</f>
        <v>yes</v>
      </c>
      <c r="N2055" t="str">
        <f>'pure data'!D2055</f>
        <v>Use</v>
      </c>
      <c r="O2055" t="str">
        <f>'pure data'!E2055 &amp; " " &amp; 'pure data'!F2055</f>
        <v>D. A. O. dao1g14</v>
      </c>
      <c r="P2055" t="s">
        <v>2130</v>
      </c>
      <c r="Q2055" s="1">
        <f>'pure data'!C2055</f>
        <v>42837.540277777778</v>
      </c>
      <c r="R2055" s="1">
        <f>'pure data'!L2055</f>
        <v>42837.709722222222</v>
      </c>
      <c r="S2055" t="str">
        <f>'pure data'!F2055 &amp; "@soton.ac.uk"</f>
        <v>dao1g14@soton.ac.uk</v>
      </c>
      <c r="T2055">
        <f>'pure data'!B2055</f>
        <v>84788</v>
      </c>
      <c r="U2055" t="str">
        <f>'pure data'!R2055</f>
        <v>2017/4</v>
      </c>
      <c r="V2055" t="str">
        <f>'pure data'!M2055</f>
        <v>H. Ragheb</v>
      </c>
    </row>
    <row r="2056" spans="2:22" x14ac:dyDescent="0.2">
      <c r="B2056" t="str">
        <f>'pure data'!A2056</f>
        <v>Printer 9</v>
      </c>
      <c r="C2056">
        <f>'pure data'!G2056</f>
        <v>427306461</v>
      </c>
      <c r="D2056" s="13">
        <f>'pure data'!H2056</f>
        <v>9.7222222222222224E-3</v>
      </c>
      <c r="E2056">
        <f>'pure data'!I2056</f>
        <v>3.9</v>
      </c>
      <c r="F2056">
        <f>'pure data'!J2056</f>
        <v>1</v>
      </c>
      <c r="G2056" t="str">
        <f>'pure data'!K2056</f>
        <v>No</v>
      </c>
      <c r="H2056" t="str">
        <f>'pure data'!M2056</f>
        <v>H. Ragheb</v>
      </c>
      <c r="I2056" t="str">
        <f>'pure data'!N2056</f>
        <v>undergraduate</v>
      </c>
      <c r="J2056" t="str">
        <f>'pure data'!O2056</f>
        <v>FEEG2001 - UAV 11</v>
      </c>
      <c r="K2056">
        <f>'pure data'!P2056</f>
        <v>510671104</v>
      </c>
      <c r="L2056">
        <f>'pure data'!Q2056</f>
        <v>0</v>
      </c>
      <c r="M2056" t="str">
        <f>'pure data'!T2056</f>
        <v>yes</v>
      </c>
      <c r="N2056" t="str">
        <f>'pure data'!D2056</f>
        <v>Use</v>
      </c>
      <c r="O2056" t="str">
        <f>'pure data'!E2056 &amp; " " &amp; 'pure data'!F2056</f>
        <v>P. D. H. pdh1g14</v>
      </c>
      <c r="P2056" t="s">
        <v>2130</v>
      </c>
      <c r="Q2056" s="1">
        <f>'pure data'!C2056</f>
        <v>42837.375</v>
      </c>
      <c r="R2056" s="1">
        <f>'pure data'!L2056</f>
        <v>42837.384722222225</v>
      </c>
      <c r="S2056" t="str">
        <f>'pure data'!F2056 &amp; "@soton.ac.uk"</f>
        <v>pdh1g14@soton.ac.uk</v>
      </c>
      <c r="T2056">
        <f>'pure data'!B2056</f>
        <v>80213</v>
      </c>
      <c r="U2056" t="str">
        <f>'pure data'!R2056</f>
        <v>2017/4</v>
      </c>
      <c r="V2056" t="str">
        <f>'pure data'!M2056</f>
        <v>H. Ragheb</v>
      </c>
    </row>
    <row r="2057" spans="2:22" x14ac:dyDescent="0.2">
      <c r="B2057" t="str">
        <f>'pure data'!A2057</f>
        <v>Printer 9</v>
      </c>
      <c r="C2057">
        <f>'pure data'!G2057</f>
        <v>427306461</v>
      </c>
      <c r="D2057" s="13">
        <f>'pure data'!H2057</f>
        <v>8.819444444444445E-2</v>
      </c>
      <c r="E2057">
        <f>'pure data'!I2057</f>
        <v>28.9</v>
      </c>
      <c r="F2057">
        <f>'pure data'!J2057</f>
        <v>5</v>
      </c>
      <c r="G2057" t="str">
        <f>'pure data'!K2057</f>
        <v>No</v>
      </c>
      <c r="H2057" t="str">
        <f>'pure data'!M2057</f>
        <v>K. Crawford</v>
      </c>
      <c r="I2057" t="str">
        <f>'pure data'!N2057</f>
        <v>undergraduate</v>
      </c>
      <c r="J2057" t="str">
        <f>'pure data'!O2057</f>
        <v>FEEG2001 - UAV 11</v>
      </c>
      <c r="K2057">
        <f>'pure data'!P2057</f>
        <v>510671104</v>
      </c>
      <c r="L2057">
        <f>'pure data'!Q2057</f>
        <v>0</v>
      </c>
      <c r="M2057" t="str">
        <f>'pure data'!T2057</f>
        <v>yes</v>
      </c>
      <c r="N2057" t="str">
        <f>'pure data'!D2057</f>
        <v>Use</v>
      </c>
      <c r="O2057" t="str">
        <f>'pure data'!E2057 &amp; " " &amp; 'pure data'!F2057</f>
        <v>P. D. H. pdh1g14</v>
      </c>
      <c r="P2057" t="s">
        <v>2130</v>
      </c>
      <c r="Q2057" s="1">
        <f>'pure data'!C2057</f>
        <v>42837.384722222225</v>
      </c>
      <c r="R2057" s="1">
        <f>'pure data'!L2057</f>
        <v>42837.472916666666</v>
      </c>
      <c r="S2057" t="str">
        <f>'pure data'!F2057 &amp; "@soton.ac.uk"</f>
        <v>pdh1g14@soton.ac.uk</v>
      </c>
      <c r="T2057">
        <f>'pure data'!B2057</f>
        <v>80213</v>
      </c>
      <c r="U2057" t="str">
        <f>'pure data'!R2057</f>
        <v>2017/4</v>
      </c>
      <c r="V2057" t="str">
        <f>'pure data'!M2057</f>
        <v>K. Crawford</v>
      </c>
    </row>
    <row r="2058" spans="2:22" x14ac:dyDescent="0.2">
      <c r="B2058" t="str">
        <f>'pure data'!A2058</f>
        <v>Printer 11</v>
      </c>
      <c r="C2058">
        <f>'pure data'!G2058</f>
        <v>427306461</v>
      </c>
      <c r="D2058" s="13">
        <f>'pure data'!H2058</f>
        <v>8.819444444444445E-2</v>
      </c>
      <c r="E2058">
        <f>'pure data'!I2058</f>
        <v>28.9</v>
      </c>
      <c r="F2058">
        <f>'pure data'!J2058</f>
        <v>5</v>
      </c>
      <c r="G2058" t="str">
        <f>'pure data'!K2058</f>
        <v>No</v>
      </c>
      <c r="H2058" t="str">
        <f>'pure data'!M2058</f>
        <v>K. Crawford</v>
      </c>
      <c r="I2058" t="str">
        <f>'pure data'!N2058</f>
        <v>undergraduate</v>
      </c>
      <c r="J2058" t="str">
        <f>'pure data'!O2058</f>
        <v>FEEG2001 - UAV 11</v>
      </c>
      <c r="K2058">
        <f>'pure data'!P2058</f>
        <v>510671104</v>
      </c>
      <c r="L2058">
        <f>'pure data'!Q2058</f>
        <v>0</v>
      </c>
      <c r="M2058" t="str">
        <f>'pure data'!T2058</f>
        <v>yes</v>
      </c>
      <c r="N2058" t="str">
        <f>'pure data'!D2058</f>
        <v>Use</v>
      </c>
      <c r="O2058" t="str">
        <f>'pure data'!E2058 &amp; " " &amp; 'pure data'!F2058</f>
        <v>P. D. H. pdh1g14</v>
      </c>
      <c r="P2058" t="s">
        <v>2130</v>
      </c>
      <c r="Q2058" s="1">
        <f>'pure data'!C2058</f>
        <v>42837.375</v>
      </c>
      <c r="R2058" s="1">
        <f>'pure data'!L2058</f>
        <v>42837.463194444441</v>
      </c>
      <c r="S2058" t="str">
        <f>'pure data'!F2058 &amp; "@soton.ac.uk"</f>
        <v>pdh1g14@soton.ac.uk</v>
      </c>
      <c r="T2058">
        <f>'pure data'!B2058</f>
        <v>80215</v>
      </c>
      <c r="U2058" t="str">
        <f>'pure data'!R2058</f>
        <v>2017/4</v>
      </c>
      <c r="V2058" t="str">
        <f>'pure data'!M2058</f>
        <v>K. Crawford</v>
      </c>
    </row>
    <row r="2059" spans="2:22" x14ac:dyDescent="0.2">
      <c r="B2059" t="str">
        <f>'pure data'!A2059</f>
        <v>Printer 11</v>
      </c>
      <c r="C2059">
        <f>'pure data'!G2059</f>
        <v>427306461</v>
      </c>
      <c r="D2059" s="13">
        <f>'pure data'!H2059</f>
        <v>8.819444444444445E-2</v>
      </c>
      <c r="E2059">
        <f>'pure data'!I2059</f>
        <v>28.9</v>
      </c>
      <c r="F2059">
        <f>'pure data'!J2059</f>
        <v>5</v>
      </c>
      <c r="G2059" t="str">
        <f>'pure data'!K2059</f>
        <v>No</v>
      </c>
      <c r="H2059" t="str">
        <f>'pure data'!M2059</f>
        <v>K. Crawford</v>
      </c>
      <c r="I2059" t="str">
        <f>'pure data'!N2059</f>
        <v>undergraduate</v>
      </c>
      <c r="J2059" t="str">
        <f>'pure data'!O2059</f>
        <v>FEEG2001 - UAV 11</v>
      </c>
      <c r="K2059">
        <f>'pure data'!P2059</f>
        <v>510671104</v>
      </c>
      <c r="L2059">
        <f>'pure data'!Q2059</f>
        <v>0</v>
      </c>
      <c r="M2059" t="str">
        <f>'pure data'!T2059</f>
        <v>yes</v>
      </c>
      <c r="N2059" t="str">
        <f>'pure data'!D2059</f>
        <v>Use</v>
      </c>
      <c r="O2059" t="str">
        <f>'pure data'!E2059 &amp; " " &amp; 'pure data'!F2059</f>
        <v>P. D. H. pdh1g14</v>
      </c>
      <c r="P2059" t="s">
        <v>2130</v>
      </c>
      <c r="Q2059" s="1">
        <f>'pure data'!C2059</f>
        <v>42844.375</v>
      </c>
      <c r="R2059" s="1">
        <f>'pure data'!L2059</f>
        <v>42844.463194444441</v>
      </c>
      <c r="S2059" t="str">
        <f>'pure data'!F2059 &amp; "@soton.ac.uk"</f>
        <v>pdh1g14@soton.ac.uk</v>
      </c>
      <c r="T2059">
        <f>'pure data'!B2059</f>
        <v>80215</v>
      </c>
      <c r="U2059" t="str">
        <f>'pure data'!R2059</f>
        <v>2017/4</v>
      </c>
      <c r="V2059" t="str">
        <f>'pure data'!M2059</f>
        <v>K. Crawford</v>
      </c>
    </row>
    <row r="2060" spans="2:22" x14ac:dyDescent="0.2">
      <c r="B2060" t="str">
        <f>'pure data'!A2060</f>
        <v>Printer 1</v>
      </c>
      <c r="C2060">
        <f>'pure data'!G2060</f>
        <v>427010716</v>
      </c>
      <c r="D2060" s="13">
        <f>'pure data'!H2060</f>
        <v>4.6527777777777779E-2</v>
      </c>
      <c r="E2060">
        <f>'pure data'!I2060</f>
        <v>18.600000000000001</v>
      </c>
      <c r="F2060">
        <f>'pure data'!J2060</f>
        <v>3</v>
      </c>
      <c r="G2060" t="str">
        <f>'pure data'!K2060</f>
        <v>No</v>
      </c>
      <c r="H2060" t="str">
        <f>'pure data'!M2060</f>
        <v>K. Crawford</v>
      </c>
      <c r="I2060" t="str">
        <f>'pure data'!N2060</f>
        <v>undergraduate</v>
      </c>
      <c r="J2060" t="str">
        <f>'pure data'!O2060</f>
        <v xml:space="preserve">FEEG3003 - IP </v>
      </c>
      <c r="K2060">
        <f>'pure data'!P2060</f>
        <v>510671108</v>
      </c>
      <c r="L2060">
        <f>'pure data'!Q2060</f>
        <v>0</v>
      </c>
      <c r="M2060" t="str">
        <f>'pure data'!T2060</f>
        <v>yes</v>
      </c>
      <c r="N2060" t="str">
        <f>'pure data'!D2060</f>
        <v>Use</v>
      </c>
      <c r="O2060" t="str">
        <f>'pure data'!E2060 &amp; " " &amp; 'pure data'!F2060</f>
        <v>J. W. H. jwh1g14</v>
      </c>
      <c r="P2060" t="s">
        <v>2130</v>
      </c>
      <c r="Q2060" s="1">
        <f>'pure data'!C2060</f>
        <v>42844.375</v>
      </c>
      <c r="R2060" s="1">
        <f>'pure data'!L2060</f>
        <v>42844.421527777777</v>
      </c>
      <c r="S2060" t="str">
        <f>'pure data'!F2060 &amp; "@soton.ac.uk"</f>
        <v>jwh1g14@soton.ac.uk</v>
      </c>
      <c r="T2060">
        <f>'pure data'!B2060</f>
        <v>63514</v>
      </c>
      <c r="U2060" t="str">
        <f>'pure data'!R2060</f>
        <v>2017/4</v>
      </c>
      <c r="V2060" t="str">
        <f>'pure data'!M2060</f>
        <v>K. Crawford</v>
      </c>
    </row>
    <row r="2061" spans="2:22" x14ac:dyDescent="0.2">
      <c r="B2061" t="str">
        <f>'pure data'!A2061</f>
        <v>Printer 1</v>
      </c>
      <c r="C2061">
        <f>'pure data'!G2061</f>
        <v>427574741</v>
      </c>
      <c r="D2061" s="13">
        <f>'pure data'!H2061</f>
        <v>8.3333333333333332E-3</v>
      </c>
      <c r="E2061">
        <f>'pure data'!I2061</f>
        <v>2.5</v>
      </c>
      <c r="F2061">
        <f>'pure data'!J2061</f>
        <v>0.5</v>
      </c>
      <c r="G2061" t="str">
        <f>'pure data'!K2061</f>
        <v>No</v>
      </c>
      <c r="H2061" t="str">
        <f>'pure data'!M2061</f>
        <v>K. Crawford</v>
      </c>
      <c r="I2061" t="str">
        <f>'pure data'!N2061</f>
        <v>undergraduate</v>
      </c>
      <c r="J2061" t="str">
        <f>'pure data'!O2061</f>
        <v xml:space="preserve">FEEG2001 - Multirotor </v>
      </c>
      <c r="K2061">
        <f>'pure data'!P2061</f>
        <v>510312110</v>
      </c>
      <c r="L2061">
        <f>'pure data'!Q2061</f>
        <v>0</v>
      </c>
      <c r="M2061" t="str">
        <f>'pure data'!T2061</f>
        <v>yes</v>
      </c>
      <c r="N2061" t="str">
        <f>'pure data'!D2061</f>
        <v>Use</v>
      </c>
      <c r="O2061" t="str">
        <f>'pure data'!E2061 &amp; " " &amp; 'pure data'!F2061</f>
        <v>T. S. M. tsm2g15</v>
      </c>
      <c r="P2061" t="s">
        <v>2130</v>
      </c>
      <c r="Q2061" s="1">
        <f>'pure data'!C2061</f>
        <v>42844.421527777777</v>
      </c>
      <c r="R2061" s="1">
        <f>'pure data'!L2061</f>
        <v>42844.429861111108</v>
      </c>
      <c r="S2061" t="str">
        <f>'pure data'!F2061 &amp; "@soton.ac.uk"</f>
        <v>tsm2g15@soton.ac.uk</v>
      </c>
      <c r="T2061">
        <f>'pure data'!B2061</f>
        <v>63514</v>
      </c>
      <c r="U2061" t="str">
        <f>'pure data'!R2061</f>
        <v>2017/4</v>
      </c>
      <c r="V2061" t="str">
        <f>'pure data'!M2061</f>
        <v>K. Crawford</v>
      </c>
    </row>
    <row r="2062" spans="2:22" x14ac:dyDescent="0.2">
      <c r="B2062" t="str">
        <f>'pure data'!A2062</f>
        <v>Printer 8</v>
      </c>
      <c r="C2062">
        <f>'pure data'!G2062</f>
        <v>427306461</v>
      </c>
      <c r="D2062" s="13">
        <f>'pure data'!H2062</f>
        <v>9.1666666666666674E-2</v>
      </c>
      <c r="E2062">
        <f>'pure data'!I2062</f>
        <v>28.6</v>
      </c>
      <c r="F2062">
        <f>'pure data'!J2062</f>
        <v>5</v>
      </c>
      <c r="G2062" t="str">
        <f>'pure data'!K2062</f>
        <v>No</v>
      </c>
      <c r="H2062" t="str">
        <f>'pure data'!M2062</f>
        <v>K. Crawford</v>
      </c>
      <c r="I2062" t="str">
        <f>'pure data'!N2062</f>
        <v>undergraduate</v>
      </c>
      <c r="J2062" t="str">
        <f>'pure data'!O2062</f>
        <v xml:space="preserve">FEEG2001 - UAV </v>
      </c>
      <c r="K2062">
        <f>'pure data'!P2062</f>
        <v>510671104</v>
      </c>
      <c r="L2062">
        <f>'pure data'!Q2062</f>
        <v>0</v>
      </c>
      <c r="M2062" t="str">
        <f>'pure data'!T2062</f>
        <v>yes</v>
      </c>
      <c r="N2062" t="str">
        <f>'pure data'!D2062</f>
        <v>Use</v>
      </c>
      <c r="O2062" t="str">
        <f>'pure data'!E2062 &amp; " " &amp; 'pure data'!F2062</f>
        <v>P. D. H. pdh1g14</v>
      </c>
      <c r="P2062" t="s">
        <v>2130</v>
      </c>
      <c r="Q2062" s="1">
        <f>'pure data'!C2062</f>
        <v>42844.375</v>
      </c>
      <c r="R2062" s="1">
        <f>'pure data'!L2062</f>
        <v>42844.466666666667</v>
      </c>
      <c r="S2062" t="str">
        <f>'pure data'!F2062 &amp; "@soton.ac.uk"</f>
        <v>pdh1g14@soton.ac.uk</v>
      </c>
      <c r="T2062">
        <f>'pure data'!B2062</f>
        <v>80211</v>
      </c>
      <c r="U2062" t="str">
        <f>'pure data'!R2062</f>
        <v>2017/4</v>
      </c>
      <c r="V2062" t="str">
        <f>'pure data'!M2062</f>
        <v>K. Crawford</v>
      </c>
    </row>
    <row r="2063" spans="2:22" x14ac:dyDescent="0.2">
      <c r="B2063" t="str">
        <f>'pure data'!A2063</f>
        <v>Printer 13</v>
      </c>
      <c r="C2063">
        <f>'pure data'!G2063</f>
        <v>426955679</v>
      </c>
      <c r="D2063" s="13">
        <f>'pure data'!H2063</f>
        <v>2.4999999999999998E-2</v>
      </c>
      <c r="E2063">
        <f>'pure data'!I2063</f>
        <v>7.7</v>
      </c>
      <c r="F2063">
        <f>'pure data'!J2063</f>
        <v>1.5</v>
      </c>
      <c r="G2063" t="str">
        <f>'pure data'!K2063</f>
        <v>No</v>
      </c>
      <c r="H2063" t="str">
        <f>'pure data'!M2063</f>
        <v>K. Crawford</v>
      </c>
      <c r="I2063" t="str">
        <f>'pure data'!N2063</f>
        <v>undergraduate</v>
      </c>
      <c r="J2063" t="str">
        <f>'pure data'!O2063</f>
        <v xml:space="preserve">FEEG3003 - IP </v>
      </c>
      <c r="K2063">
        <f>'pure data'!P2063</f>
        <v>510671104</v>
      </c>
      <c r="L2063">
        <f>'pure data'!Q2063</f>
        <v>0</v>
      </c>
      <c r="M2063" t="str">
        <f>'pure data'!T2063</f>
        <v>yes</v>
      </c>
      <c r="N2063" t="str">
        <f>'pure data'!D2063</f>
        <v>Use</v>
      </c>
      <c r="O2063" t="str">
        <f>'pure data'!E2063 &amp; " " &amp; 'pure data'!F2063</f>
        <v>J. P. jp13g14</v>
      </c>
      <c r="P2063" t="s">
        <v>2130</v>
      </c>
      <c r="Q2063" s="1">
        <f>'pure data'!C2063</f>
        <v>42844.375</v>
      </c>
      <c r="R2063" s="1">
        <f>'pure data'!L2063</f>
        <v>42844.4</v>
      </c>
      <c r="S2063" t="str">
        <f>'pure data'!F2063 &amp; "@soton.ac.uk"</f>
        <v>jp13g14@soton.ac.uk</v>
      </c>
      <c r="T2063">
        <f>'pure data'!B2063</f>
        <v>80233</v>
      </c>
      <c r="U2063" t="str">
        <f>'pure data'!R2063</f>
        <v>2017/4</v>
      </c>
      <c r="V2063" t="str">
        <f>'pure data'!M2063</f>
        <v>K. Crawford</v>
      </c>
    </row>
    <row r="2064" spans="2:22" x14ac:dyDescent="0.2">
      <c r="B2064" t="str">
        <f>'pure data'!A2064</f>
        <v>Printer 23</v>
      </c>
      <c r="C2064">
        <f>'pure data'!G2064</f>
        <v>426955679</v>
      </c>
      <c r="D2064" s="13">
        <f>'pure data'!H2064</f>
        <v>2.4999999999999998E-2</v>
      </c>
      <c r="E2064">
        <f>'pure data'!I2064</f>
        <v>7.7</v>
      </c>
      <c r="F2064">
        <f>'pure data'!J2064</f>
        <v>1.5</v>
      </c>
      <c r="G2064" t="str">
        <f>'pure data'!K2064</f>
        <v>No</v>
      </c>
      <c r="H2064" t="str">
        <f>'pure data'!M2064</f>
        <v>K. Crawford</v>
      </c>
      <c r="I2064" t="str">
        <f>'pure data'!N2064</f>
        <v>undergraduate</v>
      </c>
      <c r="J2064" t="str">
        <f>'pure data'!O2064</f>
        <v xml:space="preserve">FEEG3003 - IP </v>
      </c>
      <c r="K2064">
        <f>'pure data'!P2064</f>
        <v>510671104</v>
      </c>
      <c r="L2064">
        <f>'pure data'!Q2064</f>
        <v>0</v>
      </c>
      <c r="M2064" t="str">
        <f>'pure data'!T2064</f>
        <v>yes</v>
      </c>
      <c r="N2064" t="str">
        <f>'pure data'!D2064</f>
        <v>Use</v>
      </c>
      <c r="O2064" t="str">
        <f>'pure data'!E2064 &amp; " " &amp; 'pure data'!F2064</f>
        <v>J. P. jp13g14</v>
      </c>
      <c r="P2064" t="s">
        <v>2130</v>
      </c>
      <c r="Q2064" s="1">
        <f>'pure data'!C2064</f>
        <v>42844.375</v>
      </c>
      <c r="R2064" s="1">
        <f>'pure data'!L2064</f>
        <v>42844.4</v>
      </c>
      <c r="S2064" t="str">
        <f>'pure data'!F2064 &amp; "@soton.ac.uk"</f>
        <v>jp13g14@soton.ac.uk</v>
      </c>
      <c r="T2064">
        <f>'pure data'!B2064</f>
        <v>82945</v>
      </c>
      <c r="U2064" t="str">
        <f>'pure data'!R2064</f>
        <v>2017/4</v>
      </c>
      <c r="V2064" t="str">
        <f>'pure data'!M2064</f>
        <v>K. Crawford</v>
      </c>
    </row>
    <row r="2065" spans="2:22" x14ac:dyDescent="0.2">
      <c r="B2065" t="str">
        <f>'pure data'!A2065</f>
        <v>Printer 2</v>
      </c>
      <c r="C2065">
        <f>'pure data'!G2065</f>
        <v>427010716</v>
      </c>
      <c r="D2065" s="13">
        <f>'pure data'!H2065</f>
        <v>1.2499999999999999E-2</v>
      </c>
      <c r="E2065">
        <f>'pure data'!I2065</f>
        <v>5.2</v>
      </c>
      <c r="F2065">
        <f>'pure data'!J2065</f>
        <v>1</v>
      </c>
      <c r="G2065" t="str">
        <f>'pure data'!K2065</f>
        <v>No</v>
      </c>
      <c r="H2065" t="str">
        <f>'pure data'!M2065</f>
        <v>K. Crawford</v>
      </c>
      <c r="I2065" t="str">
        <f>'pure data'!N2065</f>
        <v>undergraduate</v>
      </c>
      <c r="J2065" t="str">
        <f>'pure data'!O2065</f>
        <v xml:space="preserve">FEEG3003 - IP </v>
      </c>
      <c r="K2065">
        <f>'pure data'!P2065</f>
        <v>510671108</v>
      </c>
      <c r="L2065">
        <f>'pure data'!Q2065</f>
        <v>0</v>
      </c>
      <c r="M2065" t="str">
        <f>'pure data'!T2065</f>
        <v>yes</v>
      </c>
      <c r="N2065" t="str">
        <f>'pure data'!D2065</f>
        <v>Use</v>
      </c>
      <c r="O2065" t="str">
        <f>'pure data'!E2065 &amp; " " &amp; 'pure data'!F2065</f>
        <v>J. W. H. jwh1g14</v>
      </c>
      <c r="P2065" t="s">
        <v>2130</v>
      </c>
      <c r="Q2065" s="1">
        <f>'pure data'!C2065</f>
        <v>42844.375</v>
      </c>
      <c r="R2065" s="1">
        <f>'pure data'!L2065</f>
        <v>42844.387499999997</v>
      </c>
      <c r="S2065" t="str">
        <f>'pure data'!F2065 &amp; "@soton.ac.uk"</f>
        <v>jwh1g14@soton.ac.uk</v>
      </c>
      <c r="T2065">
        <f>'pure data'!B2065</f>
        <v>63116</v>
      </c>
      <c r="U2065" t="str">
        <f>'pure data'!R2065</f>
        <v>2017/4</v>
      </c>
      <c r="V2065" t="str">
        <f>'pure data'!M2065</f>
        <v>K. Crawford</v>
      </c>
    </row>
    <row r="2066" spans="2:22" x14ac:dyDescent="0.2">
      <c r="B2066" t="str">
        <f>'pure data'!A2066</f>
        <v>Printer 4</v>
      </c>
      <c r="C2066">
        <f>'pure data'!G2066</f>
        <v>427574741</v>
      </c>
      <c r="D2066" s="13">
        <f>'pure data'!H2066</f>
        <v>9.375E-2</v>
      </c>
      <c r="E2066">
        <f>'pure data'!I2066</f>
        <v>17.100000000000001</v>
      </c>
      <c r="F2066">
        <f>'pure data'!J2066</f>
        <v>4.5</v>
      </c>
      <c r="G2066" t="str">
        <f>'pure data'!K2066</f>
        <v>No</v>
      </c>
      <c r="H2066" t="str">
        <f>'pure data'!M2066</f>
        <v>K. Crawford</v>
      </c>
      <c r="I2066" t="str">
        <f>'pure data'!N2066</f>
        <v>undergraduate</v>
      </c>
      <c r="J2066" t="str">
        <f>'pure data'!O2066</f>
        <v xml:space="preserve">FEEG2001 - UAV </v>
      </c>
      <c r="K2066">
        <f>'pure data'!P2066</f>
        <v>510312110</v>
      </c>
      <c r="L2066">
        <f>'pure data'!Q2066</f>
        <v>0</v>
      </c>
      <c r="M2066" t="str">
        <f>'pure data'!T2066</f>
        <v>yes</v>
      </c>
      <c r="N2066" t="str">
        <f>'pure data'!D2066</f>
        <v>Use</v>
      </c>
      <c r="O2066" t="str">
        <f>'pure data'!E2066 &amp; " " &amp; 'pure data'!F2066</f>
        <v>T. S. M. tsm2g15</v>
      </c>
      <c r="P2066" t="s">
        <v>2130</v>
      </c>
      <c r="Q2066" s="1">
        <f>'pure data'!C2066</f>
        <v>42844.375</v>
      </c>
      <c r="R2066" s="1">
        <f>'pure data'!L2066</f>
        <v>42844.46875</v>
      </c>
      <c r="S2066" t="str">
        <f>'pure data'!F2066 &amp; "@soton.ac.uk"</f>
        <v>tsm2g15@soton.ac.uk</v>
      </c>
      <c r="T2066">
        <f>'pure data'!B2066</f>
        <v>83908</v>
      </c>
      <c r="U2066" t="str">
        <f>'pure data'!R2066</f>
        <v>2017/4</v>
      </c>
      <c r="V2066" t="str">
        <f>'pure data'!M2066</f>
        <v>K. Crawford</v>
      </c>
    </row>
    <row r="2067" spans="2:22" x14ac:dyDescent="0.2">
      <c r="B2067" t="str">
        <f>'pure data'!A2067</f>
        <v>Printer 3</v>
      </c>
      <c r="C2067">
        <f>'pure data'!G2067</f>
        <v>427010716</v>
      </c>
      <c r="D2067" s="13">
        <f>'pure data'!H2067</f>
        <v>1.2499999999999999E-2</v>
      </c>
      <c r="E2067">
        <f>'pure data'!I2067</f>
        <v>5.2</v>
      </c>
      <c r="F2067">
        <f>'pure data'!J2067</f>
        <v>1</v>
      </c>
      <c r="G2067" t="str">
        <f>'pure data'!K2067</f>
        <v>No</v>
      </c>
      <c r="H2067" t="str">
        <f>'pure data'!M2067</f>
        <v>K. Crawford</v>
      </c>
      <c r="I2067" t="str">
        <f>'pure data'!N2067</f>
        <v>undergraduate</v>
      </c>
      <c r="J2067" t="str">
        <f>'pure data'!O2067</f>
        <v xml:space="preserve">FEEG3003 - IP </v>
      </c>
      <c r="K2067">
        <f>'pure data'!P2067</f>
        <v>510671108</v>
      </c>
      <c r="L2067">
        <f>'pure data'!Q2067</f>
        <v>0</v>
      </c>
      <c r="M2067" t="str">
        <f>'pure data'!T2067</f>
        <v>yes</v>
      </c>
      <c r="N2067" t="str">
        <f>'pure data'!D2067</f>
        <v>Use</v>
      </c>
      <c r="O2067" t="str">
        <f>'pure data'!E2067 &amp; " " &amp; 'pure data'!F2067</f>
        <v>J. W. H. jwh1g14</v>
      </c>
      <c r="P2067" t="s">
        <v>2130</v>
      </c>
      <c r="Q2067" s="1">
        <f>'pure data'!C2067</f>
        <v>42844.375</v>
      </c>
      <c r="R2067" s="1">
        <f>'pure data'!L2067</f>
        <v>42844.387499999997</v>
      </c>
      <c r="S2067" t="str">
        <f>'pure data'!F2067 &amp; "@soton.ac.uk"</f>
        <v>jwh1g14@soton.ac.uk</v>
      </c>
      <c r="T2067">
        <f>'pure data'!B2067</f>
        <v>82953</v>
      </c>
      <c r="U2067" t="str">
        <f>'pure data'!R2067</f>
        <v>2017/4</v>
      </c>
      <c r="V2067" t="str">
        <f>'pure data'!M2067</f>
        <v>K. Crawford</v>
      </c>
    </row>
    <row r="2068" spans="2:22" x14ac:dyDescent="0.2">
      <c r="B2068" t="str">
        <f>'pure data'!A2068</f>
        <v>Printer 4</v>
      </c>
      <c r="C2068">
        <f>'pure data'!G2068</f>
        <v>427010716</v>
      </c>
      <c r="D2068" s="13">
        <f>'pure data'!H2068</f>
        <v>1.8749999999999999E-2</v>
      </c>
      <c r="E2068">
        <f>'pure data'!I2068</f>
        <v>5</v>
      </c>
      <c r="F2068">
        <f>'pure data'!J2068</f>
        <v>1</v>
      </c>
      <c r="G2068" t="str">
        <f>'pure data'!K2068</f>
        <v>No</v>
      </c>
      <c r="H2068" t="str">
        <f>'pure data'!M2068</f>
        <v>K. Crawford</v>
      </c>
      <c r="I2068" t="str">
        <f>'pure data'!N2068</f>
        <v>undergraduate</v>
      </c>
      <c r="J2068" t="str">
        <f>'pure data'!O2068</f>
        <v xml:space="preserve">FEEG3003 - IP </v>
      </c>
      <c r="K2068">
        <f>'pure data'!P2068</f>
        <v>510671108</v>
      </c>
      <c r="L2068">
        <f>'pure data'!Q2068</f>
        <v>0</v>
      </c>
      <c r="M2068" t="str">
        <f>'pure data'!T2068</f>
        <v>yes</v>
      </c>
      <c r="N2068" t="str">
        <f>'pure data'!D2068</f>
        <v>Use</v>
      </c>
      <c r="O2068" t="str">
        <f>'pure data'!E2068 &amp; " " &amp; 'pure data'!F2068</f>
        <v>J. W. H. jwh1g14</v>
      </c>
      <c r="P2068" t="s">
        <v>2130</v>
      </c>
      <c r="Q2068" s="1">
        <f>'pure data'!C2068</f>
        <v>42844.46875</v>
      </c>
      <c r="R2068" s="1">
        <f>'pure data'!L2068</f>
        <v>42844.487500000003</v>
      </c>
      <c r="S2068" t="str">
        <f>'pure data'!F2068 &amp; "@soton.ac.uk"</f>
        <v>jwh1g14@soton.ac.uk</v>
      </c>
      <c r="T2068">
        <f>'pure data'!B2068</f>
        <v>83908</v>
      </c>
      <c r="U2068" t="str">
        <f>'pure data'!R2068</f>
        <v>2017/4</v>
      </c>
      <c r="V2068" t="str">
        <f>'pure data'!M2068</f>
        <v>K. Crawford</v>
      </c>
    </row>
    <row r="2069" spans="2:22" x14ac:dyDescent="0.2">
      <c r="B2069" t="str">
        <f>'pure data'!A2069</f>
        <v>Printer 4</v>
      </c>
      <c r="C2069">
        <f>'pure data'!G2069</f>
        <v>427010716</v>
      </c>
      <c r="D2069" s="13">
        <f>'pure data'!H2069</f>
        <v>1.2499999999999999E-2</v>
      </c>
      <c r="E2069">
        <f>'pure data'!I2069</f>
        <v>5.2</v>
      </c>
      <c r="F2069">
        <f>'pure data'!J2069</f>
        <v>1</v>
      </c>
      <c r="G2069" t="str">
        <f>'pure data'!K2069</f>
        <v>No</v>
      </c>
      <c r="H2069" t="str">
        <f>'pure data'!M2069</f>
        <v>K. Crawford</v>
      </c>
      <c r="I2069" t="str">
        <f>'pure data'!N2069</f>
        <v>undergraduate</v>
      </c>
      <c r="J2069" t="str">
        <f>'pure data'!O2069</f>
        <v xml:space="preserve">FEEG3003 - IP </v>
      </c>
      <c r="K2069">
        <f>'pure data'!P2069</f>
        <v>510671108</v>
      </c>
      <c r="L2069">
        <f>'pure data'!Q2069</f>
        <v>0</v>
      </c>
      <c r="M2069" t="str">
        <f>'pure data'!T2069</f>
        <v>yes</v>
      </c>
      <c r="N2069" t="str">
        <f>'pure data'!D2069</f>
        <v>Use</v>
      </c>
      <c r="O2069" t="str">
        <f>'pure data'!E2069 &amp; " " &amp; 'pure data'!F2069</f>
        <v>J. W. H. jwh1g14</v>
      </c>
      <c r="P2069" t="s">
        <v>2130</v>
      </c>
      <c r="Q2069" s="1">
        <f>'pure data'!C2069</f>
        <v>42844.487500000003</v>
      </c>
      <c r="R2069" s="1">
        <f>'pure data'!L2069</f>
        <v>42844.5</v>
      </c>
      <c r="S2069" t="str">
        <f>'pure data'!F2069 &amp; "@soton.ac.uk"</f>
        <v>jwh1g14@soton.ac.uk</v>
      </c>
      <c r="T2069">
        <f>'pure data'!B2069</f>
        <v>83908</v>
      </c>
      <c r="U2069" t="str">
        <f>'pure data'!R2069</f>
        <v>2017/4</v>
      </c>
      <c r="V2069" t="str">
        <f>'pure data'!M2069</f>
        <v>K. Crawford</v>
      </c>
    </row>
    <row r="2070" spans="2:22" x14ac:dyDescent="0.2">
      <c r="B2070" t="str">
        <f>'pure data'!A2070</f>
        <v>Printer 4</v>
      </c>
      <c r="C2070">
        <f>'pure data'!G2070</f>
        <v>427574741</v>
      </c>
      <c r="D2070" s="13">
        <f>'pure data'!H2070</f>
        <v>2.6388888888888889E-2</v>
      </c>
      <c r="E2070">
        <f>'pure data'!I2070</f>
        <v>8</v>
      </c>
      <c r="F2070">
        <f>'pure data'!J2070</f>
        <v>1.5</v>
      </c>
      <c r="G2070" t="str">
        <f>'pure data'!K2070</f>
        <v>No</v>
      </c>
      <c r="H2070" t="str">
        <f>'pure data'!M2070</f>
        <v>K. Crawford</v>
      </c>
      <c r="I2070" t="str">
        <f>'pure data'!N2070</f>
        <v>undergraduate</v>
      </c>
      <c r="J2070" t="str">
        <f>'pure data'!O2070</f>
        <v xml:space="preserve">FEEG2001 - Multirotor </v>
      </c>
      <c r="K2070">
        <f>'pure data'!P2070</f>
        <v>510312110</v>
      </c>
      <c r="L2070">
        <f>'pure data'!Q2070</f>
        <v>0</v>
      </c>
      <c r="M2070" t="str">
        <f>'pure data'!T2070</f>
        <v>yes</v>
      </c>
      <c r="N2070" t="str">
        <f>'pure data'!D2070</f>
        <v>Use</v>
      </c>
      <c r="O2070" t="str">
        <f>'pure data'!E2070 &amp; " " &amp; 'pure data'!F2070</f>
        <v>T. S. M. tsm2g15</v>
      </c>
      <c r="P2070" t="s">
        <v>2130</v>
      </c>
      <c r="Q2070" s="1">
        <f>'pure data'!C2070</f>
        <v>42844.5</v>
      </c>
      <c r="R2070" s="1">
        <f>'pure data'!L2070</f>
        <v>42844.526388888888</v>
      </c>
      <c r="S2070" t="str">
        <f>'pure data'!F2070 &amp; "@soton.ac.uk"</f>
        <v>tsm2g15@soton.ac.uk</v>
      </c>
      <c r="T2070">
        <f>'pure data'!B2070</f>
        <v>83908</v>
      </c>
      <c r="U2070" t="str">
        <f>'pure data'!R2070</f>
        <v>2017/4</v>
      </c>
      <c r="V2070" t="str">
        <f>'pure data'!M2070</f>
        <v>K. Crawford</v>
      </c>
    </row>
    <row r="2071" spans="2:22" x14ac:dyDescent="0.2">
      <c r="B2071" t="str">
        <f>'pure data'!A2071</f>
        <v>Printer 4</v>
      </c>
      <c r="C2071">
        <f>'pure data'!G2071</f>
        <v>427010716</v>
      </c>
      <c r="D2071" s="13">
        <f>'pure data'!H2071</f>
        <v>1.2499999999999999E-2</v>
      </c>
      <c r="E2071">
        <f>'pure data'!I2071</f>
        <v>5.2</v>
      </c>
      <c r="F2071">
        <f>'pure data'!J2071</f>
        <v>1</v>
      </c>
      <c r="G2071" t="str">
        <f>'pure data'!K2071</f>
        <v>No</v>
      </c>
      <c r="H2071" t="str">
        <f>'pure data'!M2071</f>
        <v>K. Crawford</v>
      </c>
      <c r="I2071" t="str">
        <f>'pure data'!N2071</f>
        <v>undergraduate</v>
      </c>
      <c r="J2071" t="str">
        <f>'pure data'!O2071</f>
        <v xml:space="preserve">FEEG3003 - IP </v>
      </c>
      <c r="K2071">
        <f>'pure data'!P2071</f>
        <v>510671108</v>
      </c>
      <c r="L2071">
        <f>'pure data'!Q2071</f>
        <v>0</v>
      </c>
      <c r="M2071" t="str">
        <f>'pure data'!T2071</f>
        <v>yes</v>
      </c>
      <c r="N2071" t="str">
        <f>'pure data'!D2071</f>
        <v>Use</v>
      </c>
      <c r="O2071" t="str">
        <f>'pure data'!E2071 &amp; " " &amp; 'pure data'!F2071</f>
        <v>J. W. H. jwh1g14</v>
      </c>
      <c r="P2071" t="s">
        <v>2130</v>
      </c>
      <c r="Q2071" s="1">
        <f>'pure data'!C2071</f>
        <v>42844.526388888888</v>
      </c>
      <c r="R2071" s="1">
        <f>'pure data'!L2071</f>
        <v>42844.538888888885</v>
      </c>
      <c r="S2071" t="str">
        <f>'pure data'!F2071 &amp; "@soton.ac.uk"</f>
        <v>jwh1g14@soton.ac.uk</v>
      </c>
      <c r="T2071">
        <f>'pure data'!B2071</f>
        <v>83908</v>
      </c>
      <c r="U2071" t="str">
        <f>'pure data'!R2071</f>
        <v>2017/4</v>
      </c>
      <c r="V2071" t="str">
        <f>'pure data'!M2071</f>
        <v>K. Crawford</v>
      </c>
    </row>
    <row r="2072" spans="2:22" x14ac:dyDescent="0.2">
      <c r="B2072" t="str">
        <f>'pure data'!A2072</f>
        <v>Printer 21</v>
      </c>
      <c r="C2072">
        <f>'pure data'!G2072</f>
        <v>428001567</v>
      </c>
      <c r="D2072" s="13">
        <f>'pure data'!H2072</f>
        <v>5.486111111111111E-2</v>
      </c>
      <c r="E2072">
        <f>'pure data'!I2072</f>
        <v>12.9</v>
      </c>
      <c r="F2072">
        <f>'pure data'!J2072</f>
        <v>3</v>
      </c>
      <c r="G2072" t="str">
        <f>'pure data'!K2072</f>
        <v>No</v>
      </c>
      <c r="H2072" t="str">
        <f>'pure data'!M2072</f>
        <v>K. Crawford</v>
      </c>
      <c r="I2072" t="str">
        <f>'pure data'!N2072</f>
        <v>undergraduate</v>
      </c>
      <c r="J2072" t="str">
        <f>'pure data'!O2072</f>
        <v>FEEG2001 - Multirotor 3</v>
      </c>
      <c r="K2072">
        <f>'pure data'!P2072</f>
        <v>510671104</v>
      </c>
      <c r="L2072">
        <f>'pure data'!Q2072</f>
        <v>0</v>
      </c>
      <c r="M2072" t="str">
        <f>'pure data'!T2072</f>
        <v>yes</v>
      </c>
      <c r="N2072" t="str">
        <f>'pure data'!D2072</f>
        <v>Use</v>
      </c>
      <c r="O2072" t="str">
        <f>'pure data'!E2072 &amp; " " &amp; 'pure data'!F2072</f>
        <v>M. H. A. N. mhan1g15</v>
      </c>
      <c r="P2072" t="s">
        <v>2130</v>
      </c>
      <c r="Q2072" s="1">
        <f>'pure data'!C2072</f>
        <v>42844.375</v>
      </c>
      <c r="R2072" s="1">
        <f>'pure data'!L2072</f>
        <v>42844.429861111108</v>
      </c>
      <c r="S2072" t="str">
        <f>'pure data'!F2072 &amp; "@soton.ac.uk"</f>
        <v>mhan1g15@soton.ac.uk</v>
      </c>
      <c r="T2072">
        <f>'pure data'!B2072</f>
        <v>63120</v>
      </c>
      <c r="U2072" t="str">
        <f>'pure data'!R2072</f>
        <v>2017/4</v>
      </c>
      <c r="V2072" t="str">
        <f>'pure data'!M2072</f>
        <v>K. Crawford</v>
      </c>
    </row>
    <row r="2073" spans="2:22" x14ac:dyDescent="0.2">
      <c r="B2073" t="str">
        <f>'pure data'!A2073</f>
        <v>Printer 1</v>
      </c>
      <c r="C2073">
        <f>'pure data'!G2073</f>
        <v>427010716</v>
      </c>
      <c r="D2073" s="13">
        <f>'pure data'!H2073</f>
        <v>2.0833333333333332E-2</v>
      </c>
      <c r="E2073">
        <f>'pure data'!I2073</f>
        <v>7.4</v>
      </c>
      <c r="F2073">
        <f>'pure data'!J2073</f>
        <v>0.5</v>
      </c>
      <c r="G2073" t="str">
        <f>'pure data'!K2073</f>
        <v>No</v>
      </c>
      <c r="H2073" t="str">
        <f>'pure data'!M2073</f>
        <v>K. Crawford</v>
      </c>
      <c r="I2073" t="str">
        <f>'pure data'!N2073</f>
        <v>undergraduate</v>
      </c>
      <c r="J2073" t="str">
        <f>'pure data'!O2073</f>
        <v xml:space="preserve">FEEG3003 - IP </v>
      </c>
      <c r="K2073">
        <f>'pure data'!P2073</f>
        <v>510671108</v>
      </c>
      <c r="L2073">
        <f>'pure data'!Q2073</f>
        <v>0</v>
      </c>
      <c r="M2073" t="str">
        <f>'pure data'!T2073</f>
        <v>yes</v>
      </c>
      <c r="N2073" t="str">
        <f>'pure data'!D2073</f>
        <v>Use</v>
      </c>
      <c r="O2073" t="str">
        <f>'pure data'!E2073 &amp; " " &amp; 'pure data'!F2073</f>
        <v>J. W. H. jwh1g14</v>
      </c>
      <c r="P2073" t="s">
        <v>2130</v>
      </c>
      <c r="Q2073" s="1">
        <f>'pure data'!C2073</f>
        <v>42844.429861111108</v>
      </c>
      <c r="R2073" s="1">
        <f>'pure data'!L2073</f>
        <v>42844.450694444444</v>
      </c>
      <c r="S2073" t="str">
        <f>'pure data'!F2073 &amp; "@soton.ac.uk"</f>
        <v>jwh1g14@soton.ac.uk</v>
      </c>
      <c r="T2073">
        <f>'pure data'!B2073</f>
        <v>63514</v>
      </c>
      <c r="U2073" t="str">
        <f>'pure data'!R2073</f>
        <v>2017/4</v>
      </c>
      <c r="V2073" t="str">
        <f>'pure data'!M2073</f>
        <v>K. Crawford</v>
      </c>
    </row>
    <row r="2074" spans="2:22" x14ac:dyDescent="0.2">
      <c r="B2074" t="str">
        <f>'pure data'!A2074</f>
        <v>Printer 1</v>
      </c>
      <c r="C2074">
        <f>'pure data'!G2074</f>
        <v>427204823</v>
      </c>
      <c r="D2074" s="13">
        <f>'pure data'!H2074</f>
        <v>6.2499999999999995E-3</v>
      </c>
      <c r="E2074">
        <f>'pure data'!I2074</f>
        <v>1.5</v>
      </c>
      <c r="F2074">
        <f>'pure data'!J2074</f>
        <v>0.5</v>
      </c>
      <c r="G2074" t="str">
        <f>'pure data'!K2074</f>
        <v>No</v>
      </c>
      <c r="H2074" t="str">
        <f>'pure data'!M2074</f>
        <v>K. Crawford</v>
      </c>
      <c r="I2074" t="str">
        <f>'pure data'!N2074</f>
        <v>undergraduate</v>
      </c>
      <c r="J2074" t="str">
        <f>'pure data'!O2074</f>
        <v>FEEG2001 - UAV 11</v>
      </c>
      <c r="K2074">
        <f>'pure data'!P2074</f>
        <v>510671104</v>
      </c>
      <c r="L2074">
        <f>'pure data'!Q2074</f>
        <v>0</v>
      </c>
      <c r="M2074" t="str">
        <f>'pure data'!T2074</f>
        <v>yes</v>
      </c>
      <c r="N2074" t="str">
        <f>'pure data'!D2074</f>
        <v>Use</v>
      </c>
      <c r="O2074" t="str">
        <f>'pure data'!E2074 &amp; " " &amp; 'pure data'!F2074</f>
        <v>J. S. P. jsp2g15</v>
      </c>
      <c r="P2074" t="s">
        <v>2130</v>
      </c>
      <c r="Q2074" s="1">
        <f>'pure data'!C2074</f>
        <v>42844.450694444444</v>
      </c>
      <c r="R2074" s="1">
        <f>'pure data'!L2074</f>
        <v>42844.456944444442</v>
      </c>
      <c r="S2074" t="str">
        <f>'pure data'!F2074 &amp; "@soton.ac.uk"</f>
        <v>jsp2g15@soton.ac.uk</v>
      </c>
      <c r="T2074">
        <f>'pure data'!B2074</f>
        <v>63514</v>
      </c>
      <c r="U2074" t="str">
        <f>'pure data'!R2074</f>
        <v>2017/4</v>
      </c>
      <c r="V2074" t="str">
        <f>'pure data'!M2074</f>
        <v>K. Crawford</v>
      </c>
    </row>
    <row r="2075" spans="2:22" x14ac:dyDescent="0.2">
      <c r="B2075" t="str">
        <f>'pure data'!A2075</f>
        <v>Printer 8</v>
      </c>
      <c r="C2075">
        <f>'pure data'!G2075</f>
        <v>427010716</v>
      </c>
      <c r="D2075" s="13">
        <f>'pure data'!H2075</f>
        <v>1.8749999999999999E-2</v>
      </c>
      <c r="E2075">
        <f>'pure data'!I2075</f>
        <v>5</v>
      </c>
      <c r="F2075">
        <f>'pure data'!J2075</f>
        <v>1</v>
      </c>
      <c r="G2075" t="str">
        <f>'pure data'!K2075</f>
        <v>No</v>
      </c>
      <c r="H2075" t="str">
        <f>'pure data'!M2075</f>
        <v>K. Crawford</v>
      </c>
      <c r="I2075" t="str">
        <f>'pure data'!N2075</f>
        <v>undergraduate</v>
      </c>
      <c r="J2075" t="str">
        <f>'pure data'!O2075</f>
        <v xml:space="preserve">FEEG3003 - IP </v>
      </c>
      <c r="K2075">
        <f>'pure data'!P2075</f>
        <v>510671108</v>
      </c>
      <c r="L2075">
        <f>'pure data'!Q2075</f>
        <v>0</v>
      </c>
      <c r="M2075" t="str">
        <f>'pure data'!T2075</f>
        <v>yes</v>
      </c>
      <c r="N2075" t="str">
        <f>'pure data'!D2075</f>
        <v>Use</v>
      </c>
      <c r="O2075" t="str">
        <f>'pure data'!E2075 &amp; " " &amp; 'pure data'!F2075</f>
        <v>J. W. H. jwh1g14</v>
      </c>
      <c r="P2075" t="s">
        <v>2130</v>
      </c>
      <c r="Q2075" s="1">
        <f>'pure data'!C2075</f>
        <v>42844.466666666667</v>
      </c>
      <c r="R2075" s="1">
        <f>'pure data'!L2075</f>
        <v>42844.48541666667</v>
      </c>
      <c r="S2075" t="str">
        <f>'pure data'!F2075 &amp; "@soton.ac.uk"</f>
        <v>jwh1g14@soton.ac.uk</v>
      </c>
      <c r="T2075">
        <f>'pure data'!B2075</f>
        <v>80211</v>
      </c>
      <c r="U2075" t="str">
        <f>'pure data'!R2075</f>
        <v>2017/4</v>
      </c>
      <c r="V2075" t="str">
        <f>'pure data'!M2075</f>
        <v>K. Crawford</v>
      </c>
    </row>
    <row r="2076" spans="2:22" x14ac:dyDescent="0.2">
      <c r="B2076" t="str">
        <f>'pure data'!A2076</f>
        <v>Printer 17</v>
      </c>
      <c r="C2076">
        <f>'pure data'!G2076</f>
        <v>427574741</v>
      </c>
      <c r="D2076" s="13">
        <f>'pure data'!H2076</f>
        <v>2.6388888888888889E-2</v>
      </c>
      <c r="E2076">
        <f>'pure data'!I2076</f>
        <v>8.3000000000000007</v>
      </c>
      <c r="F2076">
        <f>'pure data'!J2076</f>
        <v>1.5</v>
      </c>
      <c r="G2076" t="str">
        <f>'pure data'!K2076</f>
        <v>No</v>
      </c>
      <c r="H2076" t="str">
        <f>'pure data'!M2076</f>
        <v>K. Crawford</v>
      </c>
      <c r="I2076" t="str">
        <f>'pure data'!N2076</f>
        <v>undergraduate</v>
      </c>
      <c r="J2076" t="str">
        <f>'pure data'!O2076</f>
        <v xml:space="preserve">FEEG2001 - Multirotor </v>
      </c>
      <c r="K2076">
        <f>'pure data'!P2076</f>
        <v>510312110</v>
      </c>
      <c r="L2076">
        <f>'pure data'!Q2076</f>
        <v>0</v>
      </c>
      <c r="M2076" t="str">
        <f>'pure data'!T2076</f>
        <v>yes</v>
      </c>
      <c r="N2076" t="str">
        <f>'pure data'!D2076</f>
        <v>Use</v>
      </c>
      <c r="O2076" t="str">
        <f>'pure data'!E2076 &amp; " " &amp; 'pure data'!F2076</f>
        <v>T. S. M. tsm2g15</v>
      </c>
      <c r="P2076" t="s">
        <v>2130</v>
      </c>
      <c r="Q2076" s="1">
        <f>'pure data'!C2076</f>
        <v>42844.375</v>
      </c>
      <c r="R2076" s="1">
        <f>'pure data'!L2076</f>
        <v>42844.401388888888</v>
      </c>
      <c r="S2076" t="str">
        <f>'pure data'!F2076 &amp; "@soton.ac.uk"</f>
        <v>tsm2g15@soton.ac.uk</v>
      </c>
      <c r="T2076">
        <f>'pure data'!B2076</f>
        <v>84071</v>
      </c>
      <c r="U2076" t="str">
        <f>'pure data'!R2076</f>
        <v>2017/4</v>
      </c>
      <c r="V2076" t="str">
        <f>'pure data'!M2076</f>
        <v>K. Crawford</v>
      </c>
    </row>
    <row r="2077" spans="2:22" x14ac:dyDescent="0.2">
      <c r="B2077" t="str">
        <f>'pure data'!A2077</f>
        <v>Printer 1</v>
      </c>
      <c r="C2077">
        <f>'pure data'!G2077</f>
        <v>427704823</v>
      </c>
      <c r="D2077" s="13">
        <f>'pure data'!H2077</f>
        <v>1.0416666666666666E-2</v>
      </c>
      <c r="E2077">
        <f>'pure data'!I2077</f>
        <v>1.5</v>
      </c>
      <c r="F2077">
        <f>'pure data'!J2077</f>
        <v>0.5</v>
      </c>
      <c r="G2077" t="str">
        <f>'pure data'!K2077</f>
        <v>No</v>
      </c>
      <c r="H2077" t="str">
        <f>'pure data'!M2077</f>
        <v>K. Crawford</v>
      </c>
      <c r="I2077" t="str">
        <f>'pure data'!N2077</f>
        <v>undergraduate</v>
      </c>
      <c r="J2077" t="str">
        <f>'pure data'!O2077</f>
        <v>FEEG2001 - UAV 11</v>
      </c>
      <c r="K2077">
        <f>'pure data'!P2077</f>
        <v>510671104</v>
      </c>
      <c r="L2077">
        <f>'pure data'!Q2077</f>
        <v>0</v>
      </c>
      <c r="M2077" t="str">
        <f>'pure data'!T2077</f>
        <v>yes</v>
      </c>
      <c r="N2077" t="str">
        <f>'pure data'!D2077</f>
        <v>Use</v>
      </c>
      <c r="O2077" t="str">
        <f>'pure data'!E2077 &amp; " " &amp; 'pure data'!F2077</f>
        <v>J. J. P. jjp2g15</v>
      </c>
      <c r="P2077" t="s">
        <v>2130</v>
      </c>
      <c r="Q2077" s="1">
        <f>'pure data'!C2077</f>
        <v>42844.456944444442</v>
      </c>
      <c r="R2077" s="1">
        <f>'pure data'!L2077</f>
        <v>42844.467361111107</v>
      </c>
      <c r="S2077" t="str">
        <f>'pure data'!F2077 &amp; "@soton.ac.uk"</f>
        <v>jjp2g15@soton.ac.uk</v>
      </c>
      <c r="T2077">
        <f>'pure data'!B2077</f>
        <v>63514</v>
      </c>
      <c r="U2077" t="str">
        <f>'pure data'!R2077</f>
        <v>2017/4</v>
      </c>
      <c r="V2077" t="str">
        <f>'pure data'!M2077</f>
        <v>K. Crawford</v>
      </c>
    </row>
    <row r="2078" spans="2:22" x14ac:dyDescent="0.2">
      <c r="B2078" t="str">
        <f>'pure data'!A2078</f>
        <v>Printer 11</v>
      </c>
      <c r="C2078">
        <f>'pure data'!G2078</f>
        <v>427010716</v>
      </c>
      <c r="D2078" s="13">
        <f>'pure data'!H2078</f>
        <v>6.2499999999999995E-3</v>
      </c>
      <c r="E2078">
        <f>'pure data'!I2078</f>
        <v>2.2999999999999998</v>
      </c>
      <c r="F2078">
        <f>'pure data'!J2078</f>
        <v>0.5</v>
      </c>
      <c r="G2078" t="str">
        <f>'pure data'!K2078</f>
        <v>No</v>
      </c>
      <c r="H2078" t="str">
        <f>'pure data'!M2078</f>
        <v>K. Crawford</v>
      </c>
      <c r="I2078" t="str">
        <f>'pure data'!N2078</f>
        <v>undergraduate</v>
      </c>
      <c r="J2078" t="str">
        <f>'pure data'!O2078</f>
        <v xml:space="preserve">FEEG3003 - IP </v>
      </c>
      <c r="K2078">
        <f>'pure data'!P2078</f>
        <v>510671108</v>
      </c>
      <c r="L2078">
        <f>'pure data'!Q2078</f>
        <v>0</v>
      </c>
      <c r="M2078" t="str">
        <f>'pure data'!T2078</f>
        <v>yes</v>
      </c>
      <c r="N2078" t="str">
        <f>'pure data'!D2078</f>
        <v>Use</v>
      </c>
      <c r="O2078" t="str">
        <f>'pure data'!E2078 &amp; " " &amp; 'pure data'!F2078</f>
        <v>J. W. H. jwh1g14</v>
      </c>
      <c r="P2078" t="s">
        <v>2130</v>
      </c>
      <c r="Q2078" s="1">
        <f>'pure data'!C2078</f>
        <v>42844.463194444441</v>
      </c>
      <c r="R2078" s="1">
        <f>'pure data'!L2078</f>
        <v>42844.469444444439</v>
      </c>
      <c r="S2078" t="str">
        <f>'pure data'!F2078 &amp; "@soton.ac.uk"</f>
        <v>jwh1g14@soton.ac.uk</v>
      </c>
      <c r="T2078">
        <f>'pure data'!B2078</f>
        <v>80215</v>
      </c>
      <c r="U2078" t="str">
        <f>'pure data'!R2078</f>
        <v>2017/4</v>
      </c>
      <c r="V2078" t="str">
        <f>'pure data'!M2078</f>
        <v>K. Crawford</v>
      </c>
    </row>
    <row r="2079" spans="2:22" x14ac:dyDescent="0.2">
      <c r="B2079" t="str">
        <f>'pure data'!A2079</f>
        <v>Printer 1</v>
      </c>
      <c r="C2079">
        <f>'pure data'!G2079</f>
        <v>427204823</v>
      </c>
      <c r="D2079" s="13">
        <f>'pure data'!H2079</f>
        <v>9.0277777777777787E-3</v>
      </c>
      <c r="E2079">
        <f>'pure data'!I2079</f>
        <v>1.5</v>
      </c>
      <c r="F2079">
        <f>'pure data'!J2079</f>
        <v>0.5</v>
      </c>
      <c r="G2079" t="str">
        <f>'pure data'!K2079</f>
        <v>No</v>
      </c>
      <c r="H2079" t="str">
        <f>'pure data'!M2079</f>
        <v>K. Crawford</v>
      </c>
      <c r="I2079" t="str">
        <f>'pure data'!N2079</f>
        <v>undergraduate</v>
      </c>
      <c r="J2079" t="str">
        <f>'pure data'!O2079</f>
        <v>FEEG2001 - UAV 11</v>
      </c>
      <c r="K2079">
        <f>'pure data'!P2079</f>
        <v>510671104</v>
      </c>
      <c r="L2079">
        <f>'pure data'!Q2079</f>
        <v>0</v>
      </c>
      <c r="M2079" t="str">
        <f>'pure data'!T2079</f>
        <v>yes</v>
      </c>
      <c r="N2079" t="str">
        <f>'pure data'!D2079</f>
        <v>Use</v>
      </c>
      <c r="O2079" t="str">
        <f>'pure data'!E2079 &amp; " " &amp; 'pure data'!F2079</f>
        <v>J. S. P. jsp2g15</v>
      </c>
      <c r="P2079" t="s">
        <v>2130</v>
      </c>
      <c r="Q2079" s="1">
        <f>'pure data'!C2079</f>
        <v>42844.467361111107</v>
      </c>
      <c r="R2079" s="1">
        <f>'pure data'!L2079</f>
        <v>42844.476388888885</v>
      </c>
      <c r="S2079" t="str">
        <f>'pure data'!F2079 &amp; "@soton.ac.uk"</f>
        <v>jsp2g15@soton.ac.uk</v>
      </c>
      <c r="T2079">
        <f>'pure data'!B2079</f>
        <v>63514</v>
      </c>
      <c r="U2079" t="str">
        <f>'pure data'!R2079</f>
        <v>2017/4</v>
      </c>
      <c r="V2079" t="str">
        <f>'pure data'!M2079</f>
        <v>K. Crawford</v>
      </c>
    </row>
    <row r="2080" spans="2:22" x14ac:dyDescent="0.2">
      <c r="B2080" t="str">
        <f>'pure data'!A2080</f>
        <v>Printer 2</v>
      </c>
      <c r="C2080">
        <f>'pure data'!G2080</f>
        <v>427565319</v>
      </c>
      <c r="D2080" s="13">
        <f>'pure data'!H2080</f>
        <v>2.9861111111111113E-2</v>
      </c>
      <c r="E2080">
        <f>'pure data'!I2080</f>
        <v>7.1</v>
      </c>
      <c r="F2080">
        <f>'pure data'!J2080</f>
        <v>1.5</v>
      </c>
      <c r="G2080" t="str">
        <f>'pure data'!K2080</f>
        <v>No</v>
      </c>
      <c r="H2080" t="str">
        <f>'pure data'!M2080</f>
        <v>K. Crawford</v>
      </c>
      <c r="I2080" t="str">
        <f>'pure data'!N2080</f>
        <v>undergraduate</v>
      </c>
      <c r="J2080" t="str">
        <f>'pure data'!O2080</f>
        <v>FEEG2001 - UAV 11</v>
      </c>
      <c r="K2080">
        <f>'pure data'!P2080</f>
        <v>510671104</v>
      </c>
      <c r="L2080">
        <f>'pure data'!Q2080</f>
        <v>0</v>
      </c>
      <c r="M2080" t="str">
        <f>'pure data'!T2080</f>
        <v>yes</v>
      </c>
      <c r="N2080" t="str">
        <f>'pure data'!D2080</f>
        <v>Use</v>
      </c>
      <c r="O2080" t="str">
        <f>'pure data'!E2080 &amp; " " &amp; 'pure data'!F2080</f>
        <v>R. W. T. rwt1g15</v>
      </c>
      <c r="P2080" t="s">
        <v>2130</v>
      </c>
      <c r="Q2080" s="1">
        <f>'pure data'!C2080</f>
        <v>42844.387499999997</v>
      </c>
      <c r="R2080" s="1">
        <f>'pure data'!L2080</f>
        <v>42844.417361111111</v>
      </c>
      <c r="S2080" t="str">
        <f>'pure data'!F2080 &amp; "@soton.ac.uk"</f>
        <v>rwt1g15@soton.ac.uk</v>
      </c>
      <c r="T2080">
        <f>'pure data'!B2080</f>
        <v>63116</v>
      </c>
      <c r="U2080" t="str">
        <f>'pure data'!R2080</f>
        <v>2017/4</v>
      </c>
      <c r="V2080" t="str">
        <f>'pure data'!M2080</f>
        <v>K. Crawford</v>
      </c>
    </row>
    <row r="2081" spans="2:22" x14ac:dyDescent="0.2">
      <c r="B2081" t="str">
        <f>'pure data'!A2081</f>
        <v>Printer 19</v>
      </c>
      <c r="C2081">
        <f>'pure data'!G2081</f>
        <v>427010716</v>
      </c>
      <c r="D2081" s="13">
        <f>'pure data'!H2081</f>
        <v>7.5694444444444439E-2</v>
      </c>
      <c r="E2081">
        <f>'pure data'!I2081</f>
        <v>27.3</v>
      </c>
      <c r="F2081">
        <f>'pure data'!J2081</f>
        <v>4.5</v>
      </c>
      <c r="G2081" t="str">
        <f>'pure data'!K2081</f>
        <v>No</v>
      </c>
      <c r="H2081" t="str">
        <f>'pure data'!M2081</f>
        <v>K. Crawford</v>
      </c>
      <c r="I2081" t="str">
        <f>'pure data'!N2081</f>
        <v>undergraduate</v>
      </c>
      <c r="J2081" t="str">
        <f>'pure data'!O2081</f>
        <v xml:space="preserve">FEEG3003 - IP </v>
      </c>
      <c r="K2081">
        <f>'pure data'!P2081</f>
        <v>510671108</v>
      </c>
      <c r="L2081">
        <f>'pure data'!Q2081</f>
        <v>0</v>
      </c>
      <c r="M2081" t="str">
        <f>'pure data'!T2081</f>
        <v>yes</v>
      </c>
      <c r="N2081" t="str">
        <f>'pure data'!D2081</f>
        <v>Use</v>
      </c>
      <c r="O2081" t="str">
        <f>'pure data'!E2081 &amp; " " &amp; 'pure data'!F2081</f>
        <v>J. W. H. jwh1g14</v>
      </c>
      <c r="P2081" t="s">
        <v>2130</v>
      </c>
      <c r="Q2081" s="1">
        <f>'pure data'!C2081</f>
        <v>42844.375</v>
      </c>
      <c r="R2081" s="1">
        <f>'pure data'!L2081</f>
        <v>42844.450694444444</v>
      </c>
      <c r="S2081" t="str">
        <f>'pure data'!F2081 &amp; "@soton.ac.uk"</f>
        <v>jwh1g14@soton.ac.uk</v>
      </c>
      <c r="T2081">
        <f>'pure data'!B2081</f>
        <v>83971</v>
      </c>
      <c r="U2081" t="str">
        <f>'pure data'!R2081</f>
        <v>2017/4</v>
      </c>
      <c r="V2081" t="str">
        <f>'pure data'!M2081</f>
        <v>K. Crawford</v>
      </c>
    </row>
    <row r="2082" spans="2:22" x14ac:dyDescent="0.2">
      <c r="B2082" t="str">
        <f>'pure data'!A2082</f>
        <v>Printer 9</v>
      </c>
      <c r="C2082">
        <f>'pure data'!G2082</f>
        <v>427010716</v>
      </c>
      <c r="D2082" s="13">
        <f>'pure data'!H2082</f>
        <v>1.8749999999999999E-2</v>
      </c>
      <c r="E2082">
        <f>'pure data'!I2082</f>
        <v>6.9</v>
      </c>
      <c r="F2082">
        <f>'pure data'!J2082</f>
        <v>1.5</v>
      </c>
      <c r="G2082" t="str">
        <f>'pure data'!K2082</f>
        <v>No</v>
      </c>
      <c r="H2082" t="str">
        <f>'pure data'!M2082</f>
        <v>K. Crawford</v>
      </c>
      <c r="I2082" t="str">
        <f>'pure data'!N2082</f>
        <v>undergraduate</v>
      </c>
      <c r="J2082" t="str">
        <f>'pure data'!O2082</f>
        <v xml:space="preserve">FEEG3003 - IP </v>
      </c>
      <c r="K2082">
        <f>'pure data'!P2082</f>
        <v>510671108</v>
      </c>
      <c r="L2082">
        <f>'pure data'!Q2082</f>
        <v>0</v>
      </c>
      <c r="M2082" t="str">
        <f>'pure data'!T2082</f>
        <v>yes</v>
      </c>
      <c r="N2082" t="str">
        <f>'pure data'!D2082</f>
        <v>Use</v>
      </c>
      <c r="O2082" t="str">
        <f>'pure data'!E2082 &amp; " " &amp; 'pure data'!F2082</f>
        <v>J. W. H. jwh1g14</v>
      </c>
      <c r="P2082" t="s">
        <v>2130</v>
      </c>
      <c r="Q2082" s="1">
        <f>'pure data'!C2082</f>
        <v>42844.375</v>
      </c>
      <c r="R2082" s="1">
        <f>'pure data'!L2082</f>
        <v>42844.393750000003</v>
      </c>
      <c r="S2082" t="str">
        <f>'pure data'!F2082 &amp; "@soton.ac.uk"</f>
        <v>jwh1g14@soton.ac.uk</v>
      </c>
      <c r="T2082">
        <f>'pure data'!B2082</f>
        <v>80213</v>
      </c>
      <c r="U2082" t="str">
        <f>'pure data'!R2082</f>
        <v>2017/4</v>
      </c>
      <c r="V2082" t="str">
        <f>'pure data'!M2082</f>
        <v>K. Crawford</v>
      </c>
    </row>
    <row r="2083" spans="2:22" x14ac:dyDescent="0.2">
      <c r="B2083" t="str">
        <f>'pure data'!A2083</f>
        <v>Printer 11</v>
      </c>
      <c r="C2083">
        <f>'pure data'!G2083</f>
        <v>426758857</v>
      </c>
      <c r="D2083" s="13">
        <f>'pure data'!H2083</f>
        <v>4.1666666666666664E-2</v>
      </c>
      <c r="E2083">
        <f>'pure data'!I2083</f>
        <v>12.6</v>
      </c>
      <c r="F2083">
        <f>'pure data'!J2083</f>
        <v>2.5</v>
      </c>
      <c r="G2083" t="str">
        <f>'pure data'!K2083</f>
        <v>No</v>
      </c>
      <c r="H2083" t="str">
        <f>'pure data'!M2083</f>
        <v>K. Crawford</v>
      </c>
      <c r="I2083" t="str">
        <f>'pure data'!N2083</f>
        <v>undergraduate</v>
      </c>
      <c r="J2083" t="str">
        <f>'pure data'!O2083</f>
        <v xml:space="preserve">FEEG3003 - IP </v>
      </c>
      <c r="K2083">
        <f>'pure data'!P2083</f>
        <v>510671108</v>
      </c>
      <c r="L2083">
        <f>'pure data'!Q2083</f>
        <v>0</v>
      </c>
      <c r="M2083" t="str">
        <f>'pure data'!T2083</f>
        <v>yes</v>
      </c>
      <c r="N2083" t="str">
        <f>'pure data'!D2083</f>
        <v>Use</v>
      </c>
      <c r="O2083" t="str">
        <f>'pure data'!E2083 &amp; " " &amp; 'pure data'!F2083</f>
        <v>A. H. ah10g14</v>
      </c>
      <c r="P2083" t="s">
        <v>2130</v>
      </c>
      <c r="Q2083" s="1">
        <f>'pure data'!C2083</f>
        <v>42844.469444444439</v>
      </c>
      <c r="R2083" s="1">
        <f>'pure data'!L2083</f>
        <v>42844.511111111104</v>
      </c>
      <c r="S2083" t="str">
        <f>'pure data'!F2083 &amp; "@soton.ac.uk"</f>
        <v>ah10g14@soton.ac.uk</v>
      </c>
      <c r="T2083">
        <f>'pure data'!B2083</f>
        <v>80215</v>
      </c>
      <c r="U2083" t="str">
        <f>'pure data'!R2083</f>
        <v>2017/4</v>
      </c>
      <c r="V2083" t="str">
        <f>'pure data'!M2083</f>
        <v>K. Crawford</v>
      </c>
    </row>
    <row r="2084" spans="2:22" x14ac:dyDescent="0.2">
      <c r="B2084" t="str">
        <f>'pure data'!A2084</f>
        <v>Printer 1</v>
      </c>
      <c r="C2084">
        <f>'pure data'!G2084</f>
        <v>427704823</v>
      </c>
      <c r="D2084" s="13">
        <f>'pure data'!H2084</f>
        <v>9.0277777777777787E-3</v>
      </c>
      <c r="E2084">
        <f>'pure data'!I2084</f>
        <v>1.9</v>
      </c>
      <c r="F2084">
        <f>'pure data'!J2084</f>
        <v>0.5</v>
      </c>
      <c r="G2084" t="str">
        <f>'pure data'!K2084</f>
        <v>No</v>
      </c>
      <c r="H2084" t="str">
        <f>'pure data'!M2084</f>
        <v>K. Crawford</v>
      </c>
      <c r="I2084" t="str">
        <f>'pure data'!N2084</f>
        <v>undergraduate</v>
      </c>
      <c r="J2084" t="str">
        <f>'pure data'!O2084</f>
        <v>FEEG2001 - UAV 11</v>
      </c>
      <c r="K2084">
        <f>'pure data'!P2084</f>
        <v>510671104</v>
      </c>
      <c r="L2084">
        <f>'pure data'!Q2084</f>
        <v>0</v>
      </c>
      <c r="M2084" t="str">
        <f>'pure data'!T2084</f>
        <v>yes</v>
      </c>
      <c r="N2084" t="str">
        <f>'pure data'!D2084</f>
        <v>Use</v>
      </c>
      <c r="O2084" t="str">
        <f>'pure data'!E2084 &amp; " " &amp; 'pure data'!F2084</f>
        <v>J. J. P. jjp2g15</v>
      </c>
      <c r="P2084" t="s">
        <v>2130</v>
      </c>
      <c r="Q2084" s="1">
        <f>'pure data'!C2084</f>
        <v>42844.476388888885</v>
      </c>
      <c r="R2084" s="1">
        <f>'pure data'!L2084</f>
        <v>42844.485416666663</v>
      </c>
      <c r="S2084" t="str">
        <f>'pure data'!F2084 &amp; "@soton.ac.uk"</f>
        <v>jjp2g15@soton.ac.uk</v>
      </c>
      <c r="T2084">
        <f>'pure data'!B2084</f>
        <v>63514</v>
      </c>
      <c r="U2084" t="str">
        <f>'pure data'!R2084</f>
        <v>2017/4</v>
      </c>
      <c r="V2084" t="str">
        <f>'pure data'!M2084</f>
        <v>K. Crawford</v>
      </c>
    </row>
    <row r="2085" spans="2:22" x14ac:dyDescent="0.2">
      <c r="B2085" t="str">
        <f>'pure data'!A2085</f>
        <v>Printer 11</v>
      </c>
      <c r="C2085">
        <f>'pure data'!G2085</f>
        <v>426758857</v>
      </c>
      <c r="D2085" s="13">
        <f>'pure data'!H2085</f>
        <v>5.486111111111111E-2</v>
      </c>
      <c r="E2085">
        <f>'pure data'!I2085</f>
        <v>12.4</v>
      </c>
      <c r="F2085">
        <f>'pure data'!J2085</f>
        <v>3</v>
      </c>
      <c r="G2085" t="str">
        <f>'pure data'!K2085</f>
        <v>No</v>
      </c>
      <c r="H2085" t="str">
        <f>'pure data'!M2085</f>
        <v>K. Crawford</v>
      </c>
      <c r="I2085" t="str">
        <f>'pure data'!N2085</f>
        <v>undergraduate</v>
      </c>
      <c r="J2085" t="str">
        <f>'pure data'!O2085</f>
        <v xml:space="preserve">FEEG3003 - IP </v>
      </c>
      <c r="K2085">
        <f>'pure data'!P2085</f>
        <v>510621108</v>
      </c>
      <c r="L2085">
        <f>'pure data'!Q2085</f>
        <v>0</v>
      </c>
      <c r="M2085" t="str">
        <f>'pure data'!T2085</f>
        <v>yes</v>
      </c>
      <c r="N2085" t="str">
        <f>'pure data'!D2085</f>
        <v>Use</v>
      </c>
      <c r="O2085" t="str">
        <f>'pure data'!E2085 &amp; " " &amp; 'pure data'!F2085</f>
        <v>A. H. ah10g14</v>
      </c>
      <c r="P2085" t="s">
        <v>2130</v>
      </c>
      <c r="Q2085" s="1">
        <f>'pure data'!C2085</f>
        <v>42844.511111111104</v>
      </c>
      <c r="R2085" s="1">
        <f>'pure data'!L2085</f>
        <v>42844.565972222212</v>
      </c>
      <c r="S2085" t="str">
        <f>'pure data'!F2085 &amp; "@soton.ac.uk"</f>
        <v>ah10g14@soton.ac.uk</v>
      </c>
      <c r="T2085">
        <f>'pure data'!B2085</f>
        <v>80215</v>
      </c>
      <c r="U2085" t="str">
        <f>'pure data'!R2085</f>
        <v>2017/4</v>
      </c>
      <c r="V2085" t="str">
        <f>'pure data'!M2085</f>
        <v>K. Crawford</v>
      </c>
    </row>
    <row r="2086" spans="2:22" x14ac:dyDescent="0.2">
      <c r="B2086" t="str">
        <f>'pure data'!A2086</f>
        <v>Printer 17</v>
      </c>
      <c r="C2086">
        <f>'pure data'!G2086</f>
        <v>427574741</v>
      </c>
      <c r="D2086" s="13">
        <f>'pure data'!H2086</f>
        <v>2.6388888888888889E-2</v>
      </c>
      <c r="E2086">
        <f>'pure data'!I2086</f>
        <v>7.4</v>
      </c>
      <c r="F2086">
        <f>'pure data'!J2086</f>
        <v>1.5</v>
      </c>
      <c r="G2086" t="str">
        <f>'pure data'!K2086</f>
        <v>No</v>
      </c>
      <c r="H2086" t="str">
        <f>'pure data'!M2086</f>
        <v>K. Crawford</v>
      </c>
      <c r="I2086" t="str">
        <f>'pure data'!N2086</f>
        <v>undergraduate</v>
      </c>
      <c r="J2086" t="str">
        <f>'pure data'!O2086</f>
        <v>FEEG2001 - Multirotor 10</v>
      </c>
      <c r="K2086">
        <f>'pure data'!P2086</f>
        <v>510312110</v>
      </c>
      <c r="L2086">
        <f>'pure data'!Q2086</f>
        <v>0</v>
      </c>
      <c r="M2086" t="str">
        <f>'pure data'!T2086</f>
        <v>yes</v>
      </c>
      <c r="N2086" t="str">
        <f>'pure data'!D2086</f>
        <v>Use</v>
      </c>
      <c r="O2086" t="str">
        <f>'pure data'!E2086 &amp; " " &amp; 'pure data'!F2086</f>
        <v>T. S. M. tsm2g15</v>
      </c>
      <c r="P2086" t="s">
        <v>2130</v>
      </c>
      <c r="Q2086" s="1">
        <f>'pure data'!C2086</f>
        <v>42844.401388888888</v>
      </c>
      <c r="R2086" s="1">
        <f>'pure data'!L2086</f>
        <v>42844.427777777775</v>
      </c>
      <c r="S2086" t="str">
        <f>'pure data'!F2086 &amp; "@soton.ac.uk"</f>
        <v>tsm2g15@soton.ac.uk</v>
      </c>
      <c r="T2086">
        <f>'pure data'!B2086</f>
        <v>84071</v>
      </c>
      <c r="U2086" t="str">
        <f>'pure data'!R2086</f>
        <v>2017/4</v>
      </c>
      <c r="V2086" t="str">
        <f>'pure data'!M2086</f>
        <v>K. Crawford</v>
      </c>
    </row>
    <row r="2087" spans="2:22" x14ac:dyDescent="0.2">
      <c r="B2087" t="str">
        <f>'pure data'!A2087</f>
        <v>Printer 21</v>
      </c>
      <c r="C2087">
        <f>'pure data'!G2087</f>
        <v>428001567</v>
      </c>
      <c r="D2087" s="13">
        <f>'pure data'!H2087</f>
        <v>5.5555555555555552E-2</v>
      </c>
      <c r="E2087">
        <f>'pure data'!I2087</f>
        <v>12.4</v>
      </c>
      <c r="F2087">
        <f>'pure data'!J2087</f>
        <v>3</v>
      </c>
      <c r="G2087" t="str">
        <f>'pure data'!K2087</f>
        <v>No</v>
      </c>
      <c r="H2087" t="str">
        <f>'pure data'!M2087</f>
        <v>S. Zhou</v>
      </c>
      <c r="I2087" t="str">
        <f>'pure data'!N2087</f>
        <v>undergraduate</v>
      </c>
      <c r="J2087" t="str">
        <f>'pure data'!O2087</f>
        <v xml:space="preserve">FEEG2001 - Multirotor </v>
      </c>
      <c r="K2087">
        <f>'pure data'!P2087</f>
        <v>510671104</v>
      </c>
      <c r="L2087">
        <f>'pure data'!Q2087</f>
        <v>0</v>
      </c>
      <c r="M2087" t="str">
        <f>'pure data'!T2087</f>
        <v>yes</v>
      </c>
      <c r="N2087" t="str">
        <f>'pure data'!D2087</f>
        <v>Use</v>
      </c>
      <c r="O2087" t="str">
        <f>'pure data'!E2087 &amp; " " &amp; 'pure data'!F2087</f>
        <v>M. H. A. N. mhan1g15</v>
      </c>
      <c r="P2087" t="s">
        <v>2130</v>
      </c>
      <c r="Q2087" s="1">
        <f>'pure data'!C2087</f>
        <v>42844.429861111108</v>
      </c>
      <c r="R2087" s="1">
        <f>'pure data'!L2087</f>
        <v>42844.485416666663</v>
      </c>
      <c r="S2087" t="str">
        <f>'pure data'!F2087 &amp; "@soton.ac.uk"</f>
        <v>mhan1g15@soton.ac.uk</v>
      </c>
      <c r="T2087">
        <f>'pure data'!B2087</f>
        <v>63120</v>
      </c>
      <c r="U2087" t="str">
        <f>'pure data'!R2087</f>
        <v>2017/4</v>
      </c>
      <c r="V2087" t="str">
        <f>'pure data'!M2087</f>
        <v>S. Zhou</v>
      </c>
    </row>
    <row r="2088" spans="2:22" x14ac:dyDescent="0.2">
      <c r="B2088" t="str">
        <f>'pure data'!A2088</f>
        <v>Printer 11</v>
      </c>
      <c r="C2088">
        <f>'pure data'!G2088</f>
        <v>426758857</v>
      </c>
      <c r="D2088" s="13">
        <f>'pure data'!H2088</f>
        <v>8.3333333333333329E-2</v>
      </c>
      <c r="E2088">
        <f>'pure data'!I2088</f>
        <v>25</v>
      </c>
      <c r="F2088">
        <f>'pure data'!J2088</f>
        <v>4.5</v>
      </c>
      <c r="G2088" t="str">
        <f>'pure data'!K2088</f>
        <v>No</v>
      </c>
      <c r="H2088" t="str">
        <f>'pure data'!M2088</f>
        <v>S. Zhou</v>
      </c>
      <c r="I2088" t="str">
        <f>'pure data'!N2088</f>
        <v>undergraduate</v>
      </c>
      <c r="J2088" t="str">
        <f>'pure data'!O2088</f>
        <v>FEEG3003 - IP 164</v>
      </c>
      <c r="K2088">
        <f>'pure data'!P2088</f>
        <v>510671108</v>
      </c>
      <c r="L2088">
        <f>'pure data'!Q2088</f>
        <v>0</v>
      </c>
      <c r="M2088" t="str">
        <f>'pure data'!T2088</f>
        <v>yes</v>
      </c>
      <c r="N2088" t="str">
        <f>'pure data'!D2088</f>
        <v>Use</v>
      </c>
      <c r="O2088" t="str">
        <f>'pure data'!E2088 &amp; " " &amp; 'pure data'!F2088</f>
        <v>A. H. ah10g14</v>
      </c>
      <c r="P2088" t="s">
        <v>2130</v>
      </c>
      <c r="Q2088" s="1">
        <f>'pure data'!C2088</f>
        <v>42844.565972222212</v>
      </c>
      <c r="R2088" s="1">
        <f>'pure data'!L2088</f>
        <v>42844.649305555547</v>
      </c>
      <c r="S2088" t="str">
        <f>'pure data'!F2088 &amp; "@soton.ac.uk"</f>
        <v>ah10g14@soton.ac.uk</v>
      </c>
      <c r="T2088">
        <f>'pure data'!B2088</f>
        <v>80215</v>
      </c>
      <c r="U2088" t="str">
        <f>'pure data'!R2088</f>
        <v>2017/4</v>
      </c>
      <c r="V2088" t="str">
        <f>'pure data'!M2088</f>
        <v>S. Zhou</v>
      </c>
    </row>
    <row r="2089" spans="2:22" x14ac:dyDescent="0.2">
      <c r="B2089" t="str">
        <f>'pure data'!A2089</f>
        <v>Printer 13</v>
      </c>
      <c r="C2089">
        <f>'pure data'!G2089</f>
        <v>427144305</v>
      </c>
      <c r="D2089" s="13">
        <f>'pure data'!H2089</f>
        <v>9.0277777777777787E-3</v>
      </c>
      <c r="E2089">
        <f>'pure data'!I2089</f>
        <v>9</v>
      </c>
      <c r="F2089">
        <f>'pure data'!J2089</f>
        <v>1</v>
      </c>
      <c r="G2089" t="str">
        <f>'pure data'!K2089</f>
        <v>No</v>
      </c>
      <c r="H2089" t="str">
        <f>'pure data'!M2089</f>
        <v>S. Zhou</v>
      </c>
      <c r="I2089" t="str">
        <f>'pure data'!N2089</f>
        <v>undergraduate</v>
      </c>
      <c r="J2089" t="str">
        <f>'pure data'!O2089</f>
        <v>FEEG3003 - IP 333</v>
      </c>
      <c r="K2089">
        <f>'pure data'!P2089</f>
        <v>510671104</v>
      </c>
      <c r="L2089">
        <f>'pure data'!Q2089</f>
        <v>0</v>
      </c>
      <c r="M2089" t="str">
        <f>'pure data'!T2089</f>
        <v>yes</v>
      </c>
      <c r="N2089" t="str">
        <f>'pure data'!D2089</f>
        <v>Use</v>
      </c>
      <c r="O2089" t="str">
        <f>'pure data'!E2089 &amp; " " &amp; 'pure data'!F2089</f>
        <v>S. R. sr2g14</v>
      </c>
      <c r="P2089" t="s">
        <v>2130</v>
      </c>
      <c r="Q2089" s="1">
        <f>'pure data'!C2089</f>
        <v>42844.4</v>
      </c>
      <c r="R2089" s="1">
        <f>'pure data'!L2089</f>
        <v>42844.40902777778</v>
      </c>
      <c r="S2089" t="str">
        <f>'pure data'!F2089 &amp; "@soton.ac.uk"</f>
        <v>sr2g14@soton.ac.uk</v>
      </c>
      <c r="T2089">
        <f>'pure data'!B2089</f>
        <v>80233</v>
      </c>
      <c r="U2089" t="str">
        <f>'pure data'!R2089</f>
        <v>2017/4</v>
      </c>
      <c r="V2089" t="str">
        <f>'pure data'!M2089</f>
        <v>S. Zhou</v>
      </c>
    </row>
    <row r="2090" spans="2:22" x14ac:dyDescent="0.2">
      <c r="B2090" t="str">
        <f>'pure data'!A2090</f>
        <v>Printer 17</v>
      </c>
      <c r="C2090">
        <f>'pure data'!G2090</f>
        <v>426759306</v>
      </c>
      <c r="D2090" s="13">
        <f>'pure data'!H2090</f>
        <v>2.7083333333333334E-2</v>
      </c>
      <c r="E2090">
        <f>'pure data'!I2090</f>
        <v>8.3000000000000007</v>
      </c>
      <c r="F2090">
        <f>'pure data'!J2090</f>
        <v>1.5</v>
      </c>
      <c r="G2090" t="str">
        <f>'pure data'!K2090</f>
        <v>No</v>
      </c>
      <c r="H2090" t="str">
        <f>'pure data'!M2090</f>
        <v>K. Crawford</v>
      </c>
      <c r="I2090" t="str">
        <f>'pure data'!N2090</f>
        <v>undergraduate</v>
      </c>
      <c r="J2090" t="str">
        <f>'pure data'!O2090</f>
        <v xml:space="preserve">FEEG2001 - Responsive System </v>
      </c>
      <c r="K2090">
        <f>'pure data'!P2090</f>
        <v>510312110</v>
      </c>
      <c r="L2090">
        <f>'pure data'!Q2090</f>
        <v>0</v>
      </c>
      <c r="M2090" t="str">
        <f>'pure data'!T2090</f>
        <v>yes</v>
      </c>
      <c r="N2090" t="str">
        <f>'pure data'!D2090</f>
        <v>Use</v>
      </c>
      <c r="O2090" t="str">
        <f>'pure data'!E2090 &amp; " " &amp; 'pure data'!F2090</f>
        <v>D. F. B dfb1g14</v>
      </c>
      <c r="P2090" t="s">
        <v>2130</v>
      </c>
      <c r="Q2090" s="1">
        <f>'pure data'!C2090</f>
        <v>42851.375</v>
      </c>
      <c r="R2090" s="1">
        <f>'pure data'!L2090</f>
        <v>42851.402083333334</v>
      </c>
      <c r="S2090" t="str">
        <f>'pure data'!F2090 &amp; "@soton.ac.uk"</f>
        <v>dfb1g14@soton.ac.uk</v>
      </c>
      <c r="T2090">
        <f>'pure data'!B2090</f>
        <v>84071</v>
      </c>
      <c r="U2090" t="str">
        <f>'pure data'!R2090</f>
        <v>2017/4</v>
      </c>
      <c r="V2090" t="str">
        <f>'pure data'!M2090</f>
        <v>K. Crawford</v>
      </c>
    </row>
    <row r="2091" spans="2:22" x14ac:dyDescent="0.2">
      <c r="B2091" t="str">
        <f>'pure data'!A2091</f>
        <v>Printer 23</v>
      </c>
      <c r="C2091">
        <f>'pure data'!G2091</f>
        <v>427306461</v>
      </c>
      <c r="D2091" s="13">
        <f>'pure data'!H2091</f>
        <v>7.9166666666666663E-2</v>
      </c>
      <c r="E2091">
        <f>'pure data'!I2091</f>
        <v>14.7</v>
      </c>
      <c r="F2091">
        <f>'pure data'!J2091</f>
        <v>4</v>
      </c>
      <c r="G2091" t="str">
        <f>'pure data'!K2091</f>
        <v>No</v>
      </c>
      <c r="H2091" t="str">
        <f>'pure data'!M2091</f>
        <v>K. Crawford</v>
      </c>
      <c r="I2091" t="str">
        <f>'pure data'!N2091</f>
        <v>undergraduate</v>
      </c>
      <c r="J2091" t="str">
        <f>'pure data'!O2091</f>
        <v xml:space="preserve">FEEG2001 - Multirotor </v>
      </c>
      <c r="K2091">
        <f>'pure data'!P2091</f>
        <v>510312110</v>
      </c>
      <c r="L2091">
        <f>'pure data'!Q2091</f>
        <v>0</v>
      </c>
      <c r="M2091" t="str">
        <f>'pure data'!T2091</f>
        <v>yes</v>
      </c>
      <c r="N2091" t="str">
        <f>'pure data'!D2091</f>
        <v>Use</v>
      </c>
      <c r="O2091" t="str">
        <f>'pure data'!E2091 &amp; " " &amp; 'pure data'!F2091</f>
        <v>P. D. H. pdh1g14</v>
      </c>
      <c r="P2091" t="s">
        <v>2130</v>
      </c>
      <c r="Q2091" s="1">
        <f>'pure data'!C2091</f>
        <v>42851.375</v>
      </c>
      <c r="R2091" s="1">
        <f>'pure data'!L2091</f>
        <v>42851.45416666667</v>
      </c>
      <c r="S2091" t="str">
        <f>'pure data'!F2091 &amp; "@soton.ac.uk"</f>
        <v>pdh1g14@soton.ac.uk</v>
      </c>
      <c r="T2091">
        <f>'pure data'!B2091</f>
        <v>82945</v>
      </c>
      <c r="U2091" t="str">
        <f>'pure data'!R2091</f>
        <v>2017/4</v>
      </c>
      <c r="V2091" t="str">
        <f>'pure data'!M2091</f>
        <v>K. Crawford</v>
      </c>
    </row>
    <row r="2092" spans="2:22" x14ac:dyDescent="0.2">
      <c r="B2092" t="str">
        <f>'pure data'!A2092</f>
        <v>Printer 11</v>
      </c>
      <c r="C2092">
        <f>'pure data'!G2092</f>
        <v>427374741</v>
      </c>
      <c r="D2092" s="13">
        <f>'pure data'!H2092</f>
        <v>2.9166666666666664E-2</v>
      </c>
      <c r="E2092">
        <f>'pure data'!I2092</f>
        <v>8.1</v>
      </c>
      <c r="F2092">
        <f>'pure data'!J2092</f>
        <v>1.5</v>
      </c>
      <c r="G2092" t="str">
        <f>'pure data'!K2092</f>
        <v>No</v>
      </c>
      <c r="H2092" t="str">
        <f>'pure data'!M2092</f>
        <v>K. Crawford</v>
      </c>
      <c r="I2092" t="str">
        <f>'pure data'!N2092</f>
        <v>undergraduate</v>
      </c>
      <c r="J2092" t="str">
        <f>'pure data'!O2092</f>
        <v xml:space="preserve">FEEG2001 - Multirotor </v>
      </c>
      <c r="K2092">
        <f>'pure data'!P2092</f>
        <v>510312110</v>
      </c>
      <c r="L2092">
        <f>'pure data'!Q2092</f>
        <v>0</v>
      </c>
      <c r="M2092" t="str">
        <f>'pure data'!T2092</f>
        <v>yes</v>
      </c>
      <c r="N2092" t="str">
        <f>'pure data'!D2092</f>
        <v>Use</v>
      </c>
      <c r="O2092" t="str">
        <f>'pure data'!E2092 &amp; " " &amp; 'pure data'!F2092</f>
        <v>T. S. M. tsm2g15</v>
      </c>
      <c r="P2092" t="s">
        <v>2130</v>
      </c>
      <c r="Q2092" s="1">
        <f>'pure data'!C2092</f>
        <v>42851.375</v>
      </c>
      <c r="R2092" s="1">
        <f>'pure data'!L2092</f>
        <v>42851.404166666667</v>
      </c>
      <c r="S2092" t="str">
        <f>'pure data'!F2092 &amp; "@soton.ac.uk"</f>
        <v>tsm2g15@soton.ac.uk</v>
      </c>
      <c r="T2092">
        <f>'pure data'!B2092</f>
        <v>80215</v>
      </c>
      <c r="U2092" t="str">
        <f>'pure data'!R2092</f>
        <v>2017/4</v>
      </c>
      <c r="V2092" t="str">
        <f>'pure data'!M2092</f>
        <v>K. Crawford</v>
      </c>
    </row>
    <row r="2093" spans="2:22" x14ac:dyDescent="0.2">
      <c r="B2093" t="str">
        <f>'pure data'!A2093</f>
        <v>Printer 19</v>
      </c>
      <c r="C2093">
        <f>'pure data'!G2093</f>
        <v>427732223</v>
      </c>
      <c r="D2093" s="13">
        <f>'pure data'!H2093</f>
        <v>0.17152777777777775</v>
      </c>
      <c r="E2093">
        <f>'pure data'!I2093</f>
        <v>37.5</v>
      </c>
      <c r="F2093">
        <f>'pure data'!J2093</f>
        <v>8.5</v>
      </c>
      <c r="G2093" t="str">
        <f>'pure data'!K2093</f>
        <v>No</v>
      </c>
      <c r="H2093" t="str">
        <f>'pure data'!M2093</f>
        <v>K. Crawford</v>
      </c>
      <c r="I2093" t="str">
        <f>'pure data'!N2093</f>
        <v>undergraduate</v>
      </c>
      <c r="J2093" t="str">
        <f>'pure data'!O2093</f>
        <v xml:space="preserve">FEEG2001 - Responsive System </v>
      </c>
      <c r="K2093">
        <f>'pure data'!P2093</f>
        <v>510312110</v>
      </c>
      <c r="L2093">
        <f>'pure data'!Q2093</f>
        <v>0</v>
      </c>
      <c r="M2093" t="str">
        <f>'pure data'!T2093</f>
        <v>yes</v>
      </c>
      <c r="N2093" t="str">
        <f>'pure data'!D2093</f>
        <v>Use</v>
      </c>
      <c r="O2093" t="str">
        <f>'pure data'!E2093 &amp; " " &amp; 'pure data'!F2093</f>
        <v>I. H. ih3g15</v>
      </c>
      <c r="P2093" t="s">
        <v>2130</v>
      </c>
      <c r="Q2093" s="1">
        <f>'pure data'!C2093</f>
        <v>42851.375</v>
      </c>
      <c r="R2093" s="1">
        <f>'pure data'!L2093</f>
        <v>42851.546527777777</v>
      </c>
      <c r="S2093" t="str">
        <f>'pure data'!F2093 &amp; "@soton.ac.uk"</f>
        <v>ih3g15@soton.ac.uk</v>
      </c>
      <c r="T2093">
        <f>'pure data'!B2093</f>
        <v>83971</v>
      </c>
      <c r="U2093" t="str">
        <f>'pure data'!R2093</f>
        <v>2017/4</v>
      </c>
      <c r="V2093" t="str">
        <f>'pure data'!M2093</f>
        <v>K. Crawford</v>
      </c>
    </row>
    <row r="2094" spans="2:22" x14ac:dyDescent="0.2">
      <c r="B2094" t="str">
        <f>'pure data'!A2094</f>
        <v>Printer 13</v>
      </c>
      <c r="C2094">
        <f>'pure data'!G2094</f>
        <v>427877906</v>
      </c>
      <c r="D2094" s="13">
        <f>'pure data'!H2094</f>
        <v>2.2222222222222223E-2</v>
      </c>
      <c r="E2094">
        <f>'pure data'!I2094</f>
        <v>6.5</v>
      </c>
      <c r="F2094">
        <f>'pure data'!J2094</f>
        <v>1.5</v>
      </c>
      <c r="G2094" t="str">
        <f>'pure data'!K2094</f>
        <v>No</v>
      </c>
      <c r="H2094" t="str">
        <f>'pure data'!M2094</f>
        <v>K. Crawford</v>
      </c>
      <c r="I2094" t="str">
        <f>'pure data'!N2094</f>
        <v>undergraduate</v>
      </c>
      <c r="J2094" t="str">
        <f>'pure data'!O2094</f>
        <v xml:space="preserve">FEEG2001 - UAV </v>
      </c>
      <c r="K2094">
        <f>'pure data'!P2094</f>
        <v>510671104</v>
      </c>
      <c r="L2094">
        <f>'pure data'!Q2094</f>
        <v>0</v>
      </c>
      <c r="M2094" t="str">
        <f>'pure data'!T2094</f>
        <v>yes</v>
      </c>
      <c r="N2094" t="str">
        <f>'pure data'!D2094</f>
        <v>Use</v>
      </c>
      <c r="O2094" t="str">
        <f>'pure data'!E2094 &amp; " " &amp; 'pure data'!F2094</f>
        <v>P. C. C. pcc1g15</v>
      </c>
      <c r="P2094" t="s">
        <v>2130</v>
      </c>
      <c r="Q2094" s="1">
        <f>'pure data'!C2094</f>
        <v>42851.375</v>
      </c>
      <c r="R2094" s="1">
        <f>'pure data'!L2094</f>
        <v>42851.397222222222</v>
      </c>
      <c r="S2094" t="str">
        <f>'pure data'!F2094 &amp; "@soton.ac.uk"</f>
        <v>pcc1g15@soton.ac.uk</v>
      </c>
      <c r="T2094">
        <f>'pure data'!B2094</f>
        <v>80233</v>
      </c>
      <c r="U2094" t="str">
        <f>'pure data'!R2094</f>
        <v>2017/4</v>
      </c>
      <c r="V2094" t="str">
        <f>'pure data'!M2094</f>
        <v>K. Crawford</v>
      </c>
    </row>
    <row r="2095" spans="2:22" x14ac:dyDescent="0.2">
      <c r="B2095" t="str">
        <f>'pure data'!A2095</f>
        <v>Printer 22</v>
      </c>
      <c r="C2095">
        <f>'pure data'!G2095</f>
        <v>427666131</v>
      </c>
      <c r="D2095" s="13">
        <f>'pure data'!H2095</f>
        <v>3.472222222222222E-3</v>
      </c>
      <c r="E2095">
        <f>'pure data'!I2095</f>
        <v>15</v>
      </c>
      <c r="F2095">
        <f>'pure data'!J2095</f>
        <v>1</v>
      </c>
      <c r="G2095" t="str">
        <f>'pure data'!K2095</f>
        <v>No</v>
      </c>
      <c r="H2095" t="str">
        <f>'pure data'!M2095</f>
        <v>K. Crawford</v>
      </c>
      <c r="I2095" t="str">
        <f>'pure data'!N2095</f>
        <v>undergraduate</v>
      </c>
      <c r="J2095" t="str">
        <f>'pure data'!O2095</f>
        <v>FEEG2001 - Multirotor 12</v>
      </c>
      <c r="K2095">
        <f>'pure data'!P2095</f>
        <v>510312110</v>
      </c>
      <c r="L2095">
        <f>'pure data'!Q2095</f>
        <v>0</v>
      </c>
      <c r="M2095" t="str">
        <f>'pure data'!T2095</f>
        <v>yes</v>
      </c>
      <c r="N2095" t="str">
        <f>'pure data'!D2095</f>
        <v>Use</v>
      </c>
      <c r="O2095" t="str">
        <f>'pure data'!E2095 &amp; " " &amp; 'pure data'!F2095</f>
        <v>T. H. th8g15</v>
      </c>
      <c r="P2095" t="s">
        <v>2130</v>
      </c>
      <c r="Q2095" s="1">
        <f>'pure data'!C2095</f>
        <v>42851.375</v>
      </c>
      <c r="R2095" s="1">
        <f>'pure data'!L2095</f>
        <v>42851.378472222219</v>
      </c>
      <c r="S2095" t="str">
        <f>'pure data'!F2095 &amp; "@soton.ac.uk"</f>
        <v>th8g15@soton.ac.uk</v>
      </c>
      <c r="T2095">
        <f>'pure data'!B2095</f>
        <v>84047</v>
      </c>
      <c r="U2095" t="str">
        <f>'pure data'!R2095</f>
        <v>2017/4</v>
      </c>
      <c r="V2095" t="str">
        <f>'pure data'!M2095</f>
        <v>K. Crawford</v>
      </c>
    </row>
    <row r="2096" spans="2:22" x14ac:dyDescent="0.2">
      <c r="B2096" t="str">
        <f>'pure data'!A2096</f>
        <v>Printer 18</v>
      </c>
      <c r="C2096">
        <f>'pure data'!G2096</f>
        <v>426760177</v>
      </c>
      <c r="D2096" s="13">
        <f>'pure data'!H2096</f>
        <v>5.2777777777777778E-2</v>
      </c>
      <c r="E2096">
        <f>'pure data'!I2096</f>
        <v>9.8000000000000007</v>
      </c>
      <c r="F2096">
        <f>'pure data'!J2096</f>
        <v>2.5</v>
      </c>
      <c r="G2096" t="str">
        <f>'pure data'!K2096</f>
        <v>No</v>
      </c>
      <c r="H2096" t="str">
        <f>'pure data'!M2096</f>
        <v>K. Crawford</v>
      </c>
      <c r="I2096" t="str">
        <f>'pure data'!N2096</f>
        <v>undergraduate</v>
      </c>
      <c r="J2096" t="str">
        <f>'pure data'!O2096</f>
        <v xml:space="preserve">FEEG2001 - Responsive System </v>
      </c>
      <c r="K2096">
        <f>'pure data'!P2096</f>
        <v>510312110</v>
      </c>
      <c r="L2096">
        <f>'pure data'!Q2096</f>
        <v>0</v>
      </c>
      <c r="M2096" t="str">
        <f>'pure data'!T2096</f>
        <v>yes</v>
      </c>
      <c r="N2096" t="str">
        <f>'pure data'!D2096</f>
        <v>Use</v>
      </c>
      <c r="O2096" t="str">
        <f>'pure data'!E2096 &amp; " " &amp; 'pure data'!F2096</f>
        <v>D. A. O. dao1g14</v>
      </c>
      <c r="P2096" t="s">
        <v>2130</v>
      </c>
      <c r="Q2096" s="1">
        <f>'pure data'!C2096</f>
        <v>42851.375</v>
      </c>
      <c r="R2096" s="1">
        <f>'pure data'!L2096</f>
        <v>42851.427777777775</v>
      </c>
      <c r="S2096" t="str">
        <f>'pure data'!F2096 &amp; "@soton.ac.uk"</f>
        <v>dao1g14@soton.ac.uk</v>
      </c>
      <c r="T2096">
        <f>'pure data'!B2096</f>
        <v>84788</v>
      </c>
      <c r="U2096" t="str">
        <f>'pure data'!R2096</f>
        <v>2017/4</v>
      </c>
      <c r="V2096" t="str">
        <f>'pure data'!M2096</f>
        <v>K. Crawford</v>
      </c>
    </row>
    <row r="2097" spans="2:22" x14ac:dyDescent="0.2">
      <c r="B2097" t="str">
        <f>'pure data'!A2097</f>
        <v>Printer 8</v>
      </c>
      <c r="C2097">
        <f>'pure data'!G2097</f>
        <v>427614468</v>
      </c>
      <c r="D2097" s="13">
        <f>'pure data'!H2097</f>
        <v>5.9027777777777783E-2</v>
      </c>
      <c r="E2097">
        <f>'pure data'!I2097</f>
        <v>14.6</v>
      </c>
      <c r="F2097">
        <f>'pure data'!J2097</f>
        <v>3</v>
      </c>
      <c r="G2097" t="str">
        <f>'pure data'!K2097</f>
        <v>No</v>
      </c>
      <c r="H2097" t="str">
        <f>'pure data'!M2097</f>
        <v>K. Crawford</v>
      </c>
      <c r="I2097" t="str">
        <f>'pure data'!N2097</f>
        <v>undergraduate</v>
      </c>
      <c r="J2097" t="str">
        <f>'pure data'!O2097</f>
        <v>FEEG2001 - Multirotor 4</v>
      </c>
      <c r="K2097">
        <f>'pure data'!P2097</f>
        <v>510671104</v>
      </c>
      <c r="L2097">
        <f>'pure data'!Q2097</f>
        <v>0</v>
      </c>
      <c r="M2097" t="str">
        <f>'pure data'!T2097</f>
        <v>yes</v>
      </c>
      <c r="N2097" t="str">
        <f>'pure data'!D2097</f>
        <v>Use</v>
      </c>
      <c r="O2097" t="str">
        <f>'pure data'!E2097 &amp; " " &amp; 'pure data'!F2097</f>
        <v>G. R. J. C. grjc1g15</v>
      </c>
      <c r="P2097" t="s">
        <v>2130</v>
      </c>
      <c r="Q2097" s="1">
        <f>'pure data'!C2097</f>
        <v>42851.375</v>
      </c>
      <c r="R2097" s="1">
        <f>'pure data'!L2097</f>
        <v>42851.434027777781</v>
      </c>
      <c r="S2097" t="str">
        <f>'pure data'!F2097 &amp; "@soton.ac.uk"</f>
        <v>grjc1g15@soton.ac.uk</v>
      </c>
      <c r="T2097">
        <f>'pure data'!B2097</f>
        <v>80211</v>
      </c>
      <c r="U2097" t="str">
        <f>'pure data'!R2097</f>
        <v>2017/4</v>
      </c>
      <c r="V2097" t="str">
        <f>'pure data'!M2097</f>
        <v>K. Crawford</v>
      </c>
    </row>
    <row r="2098" spans="2:22" x14ac:dyDescent="0.2">
      <c r="B2098" t="str">
        <f>'pure data'!A2098</f>
        <v>Printer 17</v>
      </c>
      <c r="C2098">
        <f>'pure data'!G2098</f>
        <v>426759306</v>
      </c>
      <c r="D2098" s="13">
        <f>'pure data'!H2098</f>
        <v>1.5972222222222224E-2</v>
      </c>
      <c r="E2098">
        <f>'pure data'!I2098</f>
        <v>4</v>
      </c>
      <c r="F2098">
        <f>'pure data'!J2098</f>
        <v>1</v>
      </c>
      <c r="G2098" t="str">
        <f>'pure data'!K2098</f>
        <v>No</v>
      </c>
      <c r="H2098" t="str">
        <f>'pure data'!M2098</f>
        <v>K. Crawford</v>
      </c>
      <c r="I2098" t="str">
        <f>'pure data'!N2098</f>
        <v>undergraduate</v>
      </c>
      <c r="J2098" t="str">
        <f>'pure data'!O2098</f>
        <v>FEEG2001 - Responsive System RespSys</v>
      </c>
      <c r="K2098">
        <f>'pure data'!P2098</f>
        <v>510312110</v>
      </c>
      <c r="L2098">
        <f>'pure data'!Q2098</f>
        <v>0</v>
      </c>
      <c r="M2098" t="str">
        <f>'pure data'!T2098</f>
        <v>yes</v>
      </c>
      <c r="N2098" t="str">
        <f>'pure data'!D2098</f>
        <v>Use</v>
      </c>
      <c r="O2098" t="str">
        <f>'pure data'!E2098 &amp; " " &amp; 'pure data'!F2098</f>
        <v>D. F. B dfb1g14</v>
      </c>
      <c r="P2098" t="s">
        <v>2130</v>
      </c>
      <c r="Q2098" s="1">
        <f>'pure data'!C2098</f>
        <v>42851.402083333334</v>
      </c>
      <c r="R2098" s="1">
        <f>'pure data'!L2098</f>
        <v>42851.418055555558</v>
      </c>
      <c r="S2098" t="str">
        <f>'pure data'!F2098 &amp; "@soton.ac.uk"</f>
        <v>dfb1g14@soton.ac.uk</v>
      </c>
      <c r="T2098">
        <f>'pure data'!B2098</f>
        <v>84071</v>
      </c>
      <c r="U2098" t="str">
        <f>'pure data'!R2098</f>
        <v>2017/4</v>
      </c>
      <c r="V2098" t="str">
        <f>'pure data'!M2098</f>
        <v>K. Crawford</v>
      </c>
    </row>
    <row r="2099" spans="2:22" x14ac:dyDescent="0.2">
      <c r="B2099" t="str">
        <f>'pure data'!A2099</f>
        <v>Printer 31</v>
      </c>
      <c r="C2099">
        <f>'pure data'!G2099</f>
        <v>428233476</v>
      </c>
      <c r="D2099" s="13">
        <f>'pure data'!H2099</f>
        <v>3.9583333333333331E-2</v>
      </c>
      <c r="E2099">
        <f>'pure data'!I2099</f>
        <v>8.3000000000000007</v>
      </c>
      <c r="F2099">
        <f>'pure data'!J2099</f>
        <v>2</v>
      </c>
      <c r="G2099" t="str">
        <f>'pure data'!K2099</f>
        <v>No</v>
      </c>
      <c r="H2099" t="str">
        <f>'pure data'!M2099</f>
        <v>K. Crawford</v>
      </c>
      <c r="I2099" t="str">
        <f>'pure data'!N2099</f>
        <v>undergraduate</v>
      </c>
      <c r="J2099" t="str">
        <f>'pure data'!O2099</f>
        <v>FEEG2001 - Responsive System RespSys</v>
      </c>
      <c r="K2099">
        <f>'pure data'!P2099</f>
        <v>510312110</v>
      </c>
      <c r="L2099">
        <f>'pure data'!Q2099</f>
        <v>0</v>
      </c>
      <c r="M2099" t="str">
        <f>'pure data'!T2099</f>
        <v>yes</v>
      </c>
      <c r="N2099" t="str">
        <f>'pure data'!D2099</f>
        <v>Use</v>
      </c>
      <c r="O2099" t="str">
        <f>'pure data'!E2099 &amp; " " &amp; 'pure data'!F2099</f>
        <v>L. V. H. lvh1g15</v>
      </c>
      <c r="P2099" t="s">
        <v>2130</v>
      </c>
      <c r="Q2099" s="1">
        <f>'pure data'!C2099</f>
        <v>42851.375</v>
      </c>
      <c r="R2099" s="1">
        <f>'pure data'!L2099</f>
        <v>42851.414583333331</v>
      </c>
      <c r="S2099" t="str">
        <f>'pure data'!F2099 &amp; "@soton.ac.uk"</f>
        <v>lvh1g15@soton.ac.uk</v>
      </c>
      <c r="T2099">
        <f>'pure data'!B2099</f>
        <v>508611</v>
      </c>
      <c r="U2099" t="str">
        <f>'pure data'!R2099</f>
        <v>2017/4</v>
      </c>
      <c r="V2099" t="str">
        <f>'pure data'!M2099</f>
        <v>K. Crawford</v>
      </c>
    </row>
    <row r="2100" spans="2:22" x14ac:dyDescent="0.2">
      <c r="B2100" t="str">
        <f>'pure data'!A2100</f>
        <v>Printer 17</v>
      </c>
      <c r="C2100">
        <f>'pure data'!G2100</f>
        <v>426759306</v>
      </c>
      <c r="D2100" s="13">
        <f>'pure data'!H2100</f>
        <v>1.5277777777777777E-2</v>
      </c>
      <c r="E2100">
        <f>'pure data'!I2100</f>
        <v>4.4000000000000004</v>
      </c>
      <c r="F2100">
        <f>'pure data'!J2100</f>
        <v>1</v>
      </c>
      <c r="G2100" t="str">
        <f>'pure data'!K2100</f>
        <v>No</v>
      </c>
      <c r="H2100" t="str">
        <f>'pure data'!M2100</f>
        <v>K. Crawford</v>
      </c>
      <c r="I2100" t="str">
        <f>'pure data'!N2100</f>
        <v>undergraduate</v>
      </c>
      <c r="J2100" t="str">
        <f>'pure data'!O2100</f>
        <v>FEEG2001 - Responsive System RespSys</v>
      </c>
      <c r="K2100">
        <f>'pure data'!P2100</f>
        <v>510312110</v>
      </c>
      <c r="L2100">
        <f>'pure data'!Q2100</f>
        <v>0</v>
      </c>
      <c r="M2100" t="str">
        <f>'pure data'!T2100</f>
        <v>yes</v>
      </c>
      <c r="N2100" t="str">
        <f>'pure data'!D2100</f>
        <v>Use</v>
      </c>
      <c r="O2100" t="str">
        <f>'pure data'!E2100 &amp; " " &amp; 'pure data'!F2100</f>
        <v>D. F. B dfb1g14</v>
      </c>
      <c r="P2100" t="s">
        <v>2130</v>
      </c>
      <c r="Q2100" s="1">
        <f>'pure data'!C2100</f>
        <v>42851.418055555558</v>
      </c>
      <c r="R2100" s="1">
        <f>'pure data'!L2100</f>
        <v>42851.433333333334</v>
      </c>
      <c r="S2100" t="str">
        <f>'pure data'!F2100 &amp; "@soton.ac.uk"</f>
        <v>dfb1g14@soton.ac.uk</v>
      </c>
      <c r="T2100">
        <f>'pure data'!B2100</f>
        <v>84071</v>
      </c>
      <c r="U2100" t="str">
        <f>'pure data'!R2100</f>
        <v>2017/4</v>
      </c>
      <c r="V2100" t="str">
        <f>'pure data'!M2100</f>
        <v>K. Crawford</v>
      </c>
    </row>
    <row r="2101" spans="2:22" x14ac:dyDescent="0.2">
      <c r="B2101" t="str">
        <f>'pure data'!A2101</f>
        <v>Printer 8</v>
      </c>
      <c r="C2101">
        <f>'pure data'!G2101</f>
        <v>427614468</v>
      </c>
      <c r="D2101" s="13">
        <f>'pure data'!H2101</f>
        <v>5.9027777777777783E-2</v>
      </c>
      <c r="E2101">
        <f>'pure data'!I2101</f>
        <v>14.6</v>
      </c>
      <c r="F2101">
        <f>'pure data'!J2101</f>
        <v>3</v>
      </c>
      <c r="G2101" t="str">
        <f>'pure data'!K2101</f>
        <v>No</v>
      </c>
      <c r="H2101" t="str">
        <f>'pure data'!M2101</f>
        <v>K. Crawford</v>
      </c>
      <c r="I2101" t="str">
        <f>'pure data'!N2101</f>
        <v>undergraduate</v>
      </c>
      <c r="J2101" t="str">
        <f>'pure data'!O2101</f>
        <v>FEEG2001 - Multirotor 4</v>
      </c>
      <c r="K2101">
        <f>'pure data'!P2101</f>
        <v>510671104</v>
      </c>
      <c r="L2101">
        <f>'pure data'!Q2101</f>
        <v>0</v>
      </c>
      <c r="M2101" t="str">
        <f>'pure data'!T2101</f>
        <v>yes</v>
      </c>
      <c r="N2101" t="str">
        <f>'pure data'!D2101</f>
        <v>Use</v>
      </c>
      <c r="O2101" t="str">
        <f>'pure data'!E2101 &amp; " " &amp; 'pure data'!F2101</f>
        <v>G. R. J. C. grjc1g15</v>
      </c>
      <c r="P2101" t="s">
        <v>2130</v>
      </c>
      <c r="Q2101" s="1">
        <f>'pure data'!C2101</f>
        <v>42851.434027777781</v>
      </c>
      <c r="R2101" s="1">
        <f>'pure data'!L2101</f>
        <v>42851.493055555562</v>
      </c>
      <c r="S2101" t="str">
        <f>'pure data'!F2101 &amp; "@soton.ac.uk"</f>
        <v>grjc1g15@soton.ac.uk</v>
      </c>
      <c r="T2101">
        <f>'pure data'!B2101</f>
        <v>80211</v>
      </c>
      <c r="U2101" t="str">
        <f>'pure data'!R2101</f>
        <v>2017/4</v>
      </c>
      <c r="V2101" t="str">
        <f>'pure data'!M2101</f>
        <v>K. Crawford</v>
      </c>
    </row>
    <row r="2102" spans="2:22" x14ac:dyDescent="0.2">
      <c r="B2102" t="str">
        <f>'pure data'!A2102</f>
        <v>Printer 8</v>
      </c>
      <c r="C2102">
        <f>'pure data'!G2102</f>
        <v>426909391</v>
      </c>
      <c r="D2102" s="13">
        <f>'pure data'!H2102</f>
        <v>6.8749999999999992E-2</v>
      </c>
      <c r="E2102">
        <f>'pure data'!I2102</f>
        <v>15.8</v>
      </c>
      <c r="F2102">
        <f>'pure data'!J2102</f>
        <v>3.5</v>
      </c>
      <c r="G2102" t="str">
        <f>'pure data'!K2102</f>
        <v>No</v>
      </c>
      <c r="H2102" t="str">
        <f>'pure data'!M2102</f>
        <v>K. Crawford</v>
      </c>
      <c r="I2102" t="str">
        <f>'pure data'!N2102</f>
        <v>undergraduate</v>
      </c>
      <c r="J2102" t="str">
        <f>'pure data'!O2102</f>
        <v xml:space="preserve">FEEG2001 - Responsive System </v>
      </c>
      <c r="K2102">
        <f>'pure data'!P2102</f>
        <v>510671104</v>
      </c>
      <c r="L2102">
        <f>'pure data'!Q2102</f>
        <v>0</v>
      </c>
      <c r="M2102" t="str">
        <f>'pure data'!T2102</f>
        <v>yes</v>
      </c>
      <c r="N2102" t="str">
        <f>'pure data'!D2102</f>
        <v>Use</v>
      </c>
      <c r="O2102" t="str">
        <f>'pure data'!E2102 &amp; " " &amp; 'pure data'!F2102</f>
        <v>M. C. mc24g14</v>
      </c>
      <c r="P2102" t="s">
        <v>2130</v>
      </c>
      <c r="Q2102" s="1">
        <f>'pure data'!C2102</f>
        <v>42851.493055555562</v>
      </c>
      <c r="R2102" s="1">
        <f>'pure data'!L2102</f>
        <v>42851.561805555561</v>
      </c>
      <c r="S2102" t="str">
        <f>'pure data'!F2102 &amp; "@soton.ac.uk"</f>
        <v>mc24g14@soton.ac.uk</v>
      </c>
      <c r="T2102">
        <f>'pure data'!B2102</f>
        <v>80211</v>
      </c>
      <c r="U2102" t="str">
        <f>'pure data'!R2102</f>
        <v>2017/4</v>
      </c>
      <c r="V2102" t="str">
        <f>'pure data'!M2102</f>
        <v>K. Crawford</v>
      </c>
    </row>
    <row r="2103" spans="2:22" x14ac:dyDescent="0.2">
      <c r="B2103" t="str">
        <f>'pure data'!A2103</f>
        <v>Printer 18</v>
      </c>
      <c r="C2103">
        <f>'pure data'!G2103</f>
        <v>426909391</v>
      </c>
      <c r="D2103" s="13">
        <f>'pure data'!H2103</f>
        <v>6.8749999999999992E-2</v>
      </c>
      <c r="E2103">
        <f>'pure data'!I2103</f>
        <v>15.8</v>
      </c>
      <c r="F2103">
        <f>'pure data'!J2103</f>
        <v>3.5</v>
      </c>
      <c r="G2103" t="str">
        <f>'pure data'!K2103</f>
        <v>No</v>
      </c>
      <c r="H2103" t="str">
        <f>'pure data'!M2103</f>
        <v>K. Crawford</v>
      </c>
      <c r="I2103" t="str">
        <f>'pure data'!N2103</f>
        <v>undergraduate</v>
      </c>
      <c r="J2103" t="str">
        <f>'pure data'!O2103</f>
        <v xml:space="preserve">FEEG2001 - Responsive System </v>
      </c>
      <c r="K2103">
        <f>'pure data'!P2103</f>
        <v>510671104</v>
      </c>
      <c r="L2103">
        <f>'pure data'!Q2103</f>
        <v>0</v>
      </c>
      <c r="M2103" t="str">
        <f>'pure data'!T2103</f>
        <v>yes</v>
      </c>
      <c r="N2103" t="str">
        <f>'pure data'!D2103</f>
        <v>Use</v>
      </c>
      <c r="O2103" t="str">
        <f>'pure data'!E2103 &amp; " " &amp; 'pure data'!F2103</f>
        <v>M. C. mc24g14</v>
      </c>
      <c r="P2103" t="s">
        <v>2130</v>
      </c>
      <c r="Q2103" s="1">
        <f>'pure data'!C2103</f>
        <v>42851.427777777775</v>
      </c>
      <c r="R2103" s="1">
        <f>'pure data'!L2103</f>
        <v>42851.496527777774</v>
      </c>
      <c r="S2103" t="str">
        <f>'pure data'!F2103 &amp; "@soton.ac.uk"</f>
        <v>mc24g14@soton.ac.uk</v>
      </c>
      <c r="T2103">
        <f>'pure data'!B2103</f>
        <v>84788</v>
      </c>
      <c r="U2103" t="str">
        <f>'pure data'!R2103</f>
        <v>2017/4</v>
      </c>
      <c r="V2103" t="str">
        <f>'pure data'!M2103</f>
        <v>K. Crawford</v>
      </c>
    </row>
    <row r="2104" spans="2:22" x14ac:dyDescent="0.2">
      <c r="B2104" t="str">
        <f>'pure data'!A2104</f>
        <v>Printer 17</v>
      </c>
      <c r="C2104">
        <f>'pure data'!G2104</f>
        <v>426759306</v>
      </c>
      <c r="D2104" s="13">
        <f>'pure data'!H2104</f>
        <v>3.3333333333333333E-2</v>
      </c>
      <c r="E2104">
        <f>'pure data'!I2104</f>
        <v>7.3</v>
      </c>
      <c r="F2104">
        <f>'pure data'!J2104</f>
        <v>2</v>
      </c>
      <c r="G2104" t="str">
        <f>'pure data'!K2104</f>
        <v>No</v>
      </c>
      <c r="H2104" t="str">
        <f>'pure data'!M2104</f>
        <v>K. Crawford</v>
      </c>
      <c r="I2104" t="str">
        <f>'pure data'!N2104</f>
        <v>undergraduate</v>
      </c>
      <c r="J2104" t="str">
        <f>'pure data'!O2104</f>
        <v>FEEG2001 - Responsive System 3</v>
      </c>
      <c r="K2104">
        <f>'pure data'!P2104</f>
        <v>510671104</v>
      </c>
      <c r="L2104">
        <f>'pure data'!Q2104</f>
        <v>0</v>
      </c>
      <c r="M2104" t="str">
        <f>'pure data'!T2104</f>
        <v>yes</v>
      </c>
      <c r="N2104" t="str">
        <f>'pure data'!D2104</f>
        <v>Use</v>
      </c>
      <c r="O2104" t="str">
        <f>'pure data'!E2104 &amp; " " &amp; 'pure data'!F2104</f>
        <v>D. F. B dfb1g14</v>
      </c>
      <c r="P2104" t="s">
        <v>2130</v>
      </c>
      <c r="Q2104" s="1">
        <f>'pure data'!C2104</f>
        <v>42851.433333333334</v>
      </c>
      <c r="R2104" s="1">
        <f>'pure data'!L2104</f>
        <v>42851.466666666667</v>
      </c>
      <c r="S2104" t="str">
        <f>'pure data'!F2104 &amp; "@soton.ac.uk"</f>
        <v>dfb1g14@soton.ac.uk</v>
      </c>
      <c r="T2104">
        <f>'pure data'!B2104</f>
        <v>84071</v>
      </c>
      <c r="U2104" t="str">
        <f>'pure data'!R2104</f>
        <v>2017/4</v>
      </c>
      <c r="V2104" t="str">
        <f>'pure data'!M2104</f>
        <v>K. Crawford</v>
      </c>
    </row>
    <row r="2105" spans="2:22" x14ac:dyDescent="0.2">
      <c r="B2105" t="str">
        <f>'pure data'!A2105</f>
        <v>Printer 17</v>
      </c>
      <c r="C2105">
        <f>'pure data'!G2105</f>
        <v>426759306</v>
      </c>
      <c r="D2105" s="13">
        <f>'pure data'!H2105</f>
        <v>7.0833333333333331E-2</v>
      </c>
      <c r="E2105">
        <f>'pure data'!I2105</f>
        <v>19.8</v>
      </c>
      <c r="F2105">
        <f>'pure data'!J2105</f>
        <v>4</v>
      </c>
      <c r="G2105" t="str">
        <f>'pure data'!K2105</f>
        <v>No</v>
      </c>
      <c r="H2105" t="str">
        <f>'pure data'!M2105</f>
        <v>K. Crawford</v>
      </c>
      <c r="I2105" t="str">
        <f>'pure data'!N2105</f>
        <v>undergraduate</v>
      </c>
      <c r="J2105" t="str">
        <f>'pure data'!O2105</f>
        <v>FEEG2001 - Responsive System 3</v>
      </c>
      <c r="K2105">
        <f>'pure data'!P2105</f>
        <v>510671104</v>
      </c>
      <c r="L2105">
        <f>'pure data'!Q2105</f>
        <v>0</v>
      </c>
      <c r="M2105" t="str">
        <f>'pure data'!T2105</f>
        <v>yes</v>
      </c>
      <c r="N2105" t="str">
        <f>'pure data'!D2105</f>
        <v>Use</v>
      </c>
      <c r="O2105" t="str">
        <f>'pure data'!E2105 &amp; " " &amp; 'pure data'!F2105</f>
        <v>D. F. B dfb1g14</v>
      </c>
      <c r="P2105" t="s">
        <v>2130</v>
      </c>
      <c r="Q2105" s="1">
        <f>'pure data'!C2105</f>
        <v>42851.466666666667</v>
      </c>
      <c r="R2105" s="1">
        <f>'pure data'!L2105</f>
        <v>42851.537499999999</v>
      </c>
      <c r="S2105" t="str">
        <f>'pure data'!F2105 &amp; "@soton.ac.uk"</f>
        <v>dfb1g14@soton.ac.uk</v>
      </c>
      <c r="T2105">
        <f>'pure data'!B2105</f>
        <v>84071</v>
      </c>
      <c r="U2105" t="str">
        <f>'pure data'!R2105</f>
        <v>2017/4</v>
      </c>
      <c r="V2105" t="str">
        <f>'pure data'!M2105</f>
        <v>K. Crawford</v>
      </c>
    </row>
    <row r="2106" spans="2:22" x14ac:dyDescent="0.2">
      <c r="B2106" t="str">
        <f>'pure data'!A2106</f>
        <v>Printer 8</v>
      </c>
      <c r="C2106">
        <f>'pure data'!G2106</f>
        <v>426930889</v>
      </c>
      <c r="D2106" s="13">
        <f>'pure data'!H2106</f>
        <v>1.5277777777777777E-2</v>
      </c>
      <c r="E2106">
        <f>'pure data'!I2106</f>
        <v>5.3</v>
      </c>
      <c r="F2106">
        <f>'pure data'!J2106</f>
        <v>1</v>
      </c>
      <c r="G2106" t="str">
        <f>'pure data'!K2106</f>
        <v>No</v>
      </c>
      <c r="H2106" t="str">
        <f>'pure data'!M2106</f>
        <v>K. Crawford</v>
      </c>
      <c r="I2106" t="str">
        <f>'pure data'!N2106</f>
        <v>undergraduate</v>
      </c>
      <c r="J2106" t="str">
        <f>'pure data'!O2106</f>
        <v>FEEG2001 - Responsive System 9</v>
      </c>
      <c r="K2106">
        <f>'pure data'!P2106</f>
        <v>510671104</v>
      </c>
      <c r="L2106">
        <f>'pure data'!Q2106</f>
        <v>0</v>
      </c>
      <c r="M2106" t="str">
        <f>'pure data'!T2106</f>
        <v>yes</v>
      </c>
      <c r="N2106" t="str">
        <f>'pure data'!D2106</f>
        <v>Use</v>
      </c>
      <c r="O2106" t="str">
        <f>'pure data'!E2106 &amp; " " &amp; 'pure data'!F2106</f>
        <v>O. E. H. oeh1g14</v>
      </c>
      <c r="P2106" t="s">
        <v>2130</v>
      </c>
      <c r="Q2106" s="1">
        <f>'pure data'!C2106</f>
        <v>42851.561805555561</v>
      </c>
      <c r="R2106" s="1">
        <f>'pure data'!L2106</f>
        <v>42851.577083333337</v>
      </c>
      <c r="S2106" t="str">
        <f>'pure data'!F2106 &amp; "@soton.ac.uk"</f>
        <v>oeh1g14@soton.ac.uk</v>
      </c>
      <c r="T2106">
        <f>'pure data'!B2106</f>
        <v>80211</v>
      </c>
      <c r="U2106" t="str">
        <f>'pure data'!R2106</f>
        <v>2017/4</v>
      </c>
      <c r="V2106" t="str">
        <f>'pure data'!M2106</f>
        <v>K. Crawford</v>
      </c>
    </row>
    <row r="2107" spans="2:22" x14ac:dyDescent="0.2">
      <c r="B2107" t="str">
        <f>'pure data'!A2107</f>
        <v>Printer 22</v>
      </c>
      <c r="C2107">
        <f>'pure data'!G2107</f>
        <v>427513556</v>
      </c>
      <c r="D2107" s="13">
        <f>'pure data'!H2107</f>
        <v>1.1805555555555555E-2</v>
      </c>
      <c r="E2107">
        <f>'pure data'!I2107</f>
        <v>3.3</v>
      </c>
      <c r="F2107">
        <f>'pure data'!J2107</f>
        <v>1</v>
      </c>
      <c r="G2107" t="str">
        <f>'pure data'!K2107</f>
        <v>No</v>
      </c>
      <c r="H2107" t="str">
        <f>'pure data'!M2107</f>
        <v>K. Crawford</v>
      </c>
      <c r="I2107" t="str">
        <f>'pure data'!N2107</f>
        <v>undergraduate</v>
      </c>
      <c r="J2107" t="str">
        <f>'pure data'!O2107</f>
        <v>FEEG2001 - Quadcopter 9</v>
      </c>
      <c r="K2107">
        <f>'pure data'!P2107</f>
        <v>510312110</v>
      </c>
      <c r="L2107">
        <f>'pure data'!Q2107</f>
        <v>0</v>
      </c>
      <c r="M2107" t="str">
        <f>'pure data'!T2107</f>
        <v>yes</v>
      </c>
      <c r="N2107" t="str">
        <f>'pure data'!D2107</f>
        <v>Use</v>
      </c>
      <c r="O2107" t="str">
        <f>'pure data'!E2107 &amp; " " &amp; 'pure data'!F2107</f>
        <v>J. B. jb6g15</v>
      </c>
      <c r="P2107" t="s">
        <v>2130</v>
      </c>
      <c r="Q2107" s="1">
        <f>'pure data'!C2107</f>
        <v>42851.378472222219</v>
      </c>
      <c r="R2107" s="1">
        <f>'pure data'!L2107</f>
        <v>42851.390277777777</v>
      </c>
      <c r="S2107" t="str">
        <f>'pure data'!F2107 &amp; "@soton.ac.uk"</f>
        <v>jb6g15@soton.ac.uk</v>
      </c>
      <c r="T2107">
        <f>'pure data'!B2107</f>
        <v>84047</v>
      </c>
      <c r="U2107" t="str">
        <f>'pure data'!R2107</f>
        <v>2017/4</v>
      </c>
      <c r="V2107" t="str">
        <f>'pure data'!M2107</f>
        <v>K. Crawford</v>
      </c>
    </row>
    <row r="2108" spans="2:22" x14ac:dyDescent="0.2">
      <c r="B2108" t="str">
        <f>'pure data'!A2108</f>
        <v>Printer 17</v>
      </c>
      <c r="C2108">
        <f>'pure data'!G2108</f>
        <v>426759306</v>
      </c>
      <c r="D2108" s="13">
        <f>'pure data'!H2108</f>
        <v>4.9305555555555554E-2</v>
      </c>
      <c r="E2108">
        <f>'pure data'!I2108</f>
        <v>12.1</v>
      </c>
      <c r="F2108">
        <f>'pure data'!J2108</f>
        <v>2.5</v>
      </c>
      <c r="G2108" t="str">
        <f>'pure data'!K2108</f>
        <v>No</v>
      </c>
      <c r="H2108" t="str">
        <f>'pure data'!M2108</f>
        <v>K. Crawford</v>
      </c>
      <c r="I2108" t="str">
        <f>'pure data'!N2108</f>
        <v>undergraduate</v>
      </c>
      <c r="J2108" t="str">
        <f>'pure data'!O2108</f>
        <v>FEEG2001 - Responsive System 3</v>
      </c>
      <c r="K2108">
        <f>'pure data'!P2108</f>
        <v>510312110</v>
      </c>
      <c r="L2108">
        <f>'pure data'!Q2108</f>
        <v>0</v>
      </c>
      <c r="M2108" t="str">
        <f>'pure data'!T2108</f>
        <v>yes</v>
      </c>
      <c r="N2108" t="str">
        <f>'pure data'!D2108</f>
        <v>Use</v>
      </c>
      <c r="O2108" t="str">
        <f>'pure data'!E2108 &amp; " " &amp; 'pure data'!F2108</f>
        <v>D. F. B dfb1g14</v>
      </c>
      <c r="P2108" t="s">
        <v>2130</v>
      </c>
      <c r="Q2108" s="1">
        <f>'pure data'!C2108</f>
        <v>42851.537499999999</v>
      </c>
      <c r="R2108" s="1">
        <f>'pure data'!L2108</f>
        <v>42851.586805555555</v>
      </c>
      <c r="S2108" t="str">
        <f>'pure data'!F2108 &amp; "@soton.ac.uk"</f>
        <v>dfb1g14@soton.ac.uk</v>
      </c>
      <c r="T2108">
        <f>'pure data'!B2108</f>
        <v>84071</v>
      </c>
      <c r="U2108" t="str">
        <f>'pure data'!R2108</f>
        <v>2017/4</v>
      </c>
      <c r="V2108" t="str">
        <f>'pure data'!M2108</f>
        <v>K. Crawford</v>
      </c>
    </row>
    <row r="2109" spans="2:22" x14ac:dyDescent="0.2">
      <c r="B2109" t="str">
        <f>'pure data'!A2109</f>
        <v>Printer 17</v>
      </c>
      <c r="C2109">
        <f>'pure data'!G2109</f>
        <v>426759306</v>
      </c>
      <c r="D2109" s="13">
        <f>'pure data'!H2109</f>
        <v>0.15694444444444444</v>
      </c>
      <c r="E2109">
        <f>'pure data'!I2109</f>
        <v>35.9</v>
      </c>
      <c r="F2109">
        <f>'pure data'!J2109</f>
        <v>7.5</v>
      </c>
      <c r="G2109" t="str">
        <f>'pure data'!K2109</f>
        <v>No</v>
      </c>
      <c r="H2109" t="str">
        <f>'pure data'!M2109</f>
        <v>S. Zhou</v>
      </c>
      <c r="I2109" t="str">
        <f>'pure data'!N2109</f>
        <v>undergraduate</v>
      </c>
      <c r="J2109" t="str">
        <f>'pure data'!O2109</f>
        <v>FEEG2001 - Responsive System RespSys3</v>
      </c>
      <c r="K2109">
        <f>'pure data'!P2109</f>
        <v>510312110</v>
      </c>
      <c r="L2109">
        <f>'pure data'!Q2109</f>
        <v>0</v>
      </c>
      <c r="M2109" t="str">
        <f>'pure data'!T2109</f>
        <v>yes</v>
      </c>
      <c r="N2109" t="str">
        <f>'pure data'!D2109</f>
        <v>Use</v>
      </c>
      <c r="O2109" t="str">
        <f>'pure data'!E2109 &amp; " " &amp; 'pure data'!F2109</f>
        <v>D. F. B dfb1g14</v>
      </c>
      <c r="P2109" t="s">
        <v>2130</v>
      </c>
      <c r="Q2109" s="1">
        <f>'pure data'!C2109</f>
        <v>42858.375</v>
      </c>
      <c r="R2109" s="1">
        <f>'pure data'!L2109</f>
        <v>42858.531944444447</v>
      </c>
      <c r="S2109" t="str">
        <f>'pure data'!F2109 &amp; "@soton.ac.uk"</f>
        <v>dfb1g14@soton.ac.uk</v>
      </c>
      <c r="T2109">
        <f>'pure data'!B2109</f>
        <v>84071</v>
      </c>
      <c r="U2109" t="str">
        <f>'pure data'!R2109</f>
        <v>2017/5</v>
      </c>
      <c r="V2109" t="str">
        <f>'pure data'!M2109</f>
        <v>S. Zhou</v>
      </c>
    </row>
    <row r="2110" spans="2:22" x14ac:dyDescent="0.2">
      <c r="B2110" t="str">
        <f>'pure data'!A2110</f>
        <v>Printer 18</v>
      </c>
      <c r="C2110">
        <f>'pure data'!G2110</f>
        <v>426909391</v>
      </c>
      <c r="D2110" s="13">
        <f>'pure data'!H2110</f>
        <v>0.23055555555555554</v>
      </c>
      <c r="E2110">
        <f>'pure data'!I2110</f>
        <v>53.2</v>
      </c>
      <c r="F2110">
        <f>'pure data'!J2110</f>
        <v>11</v>
      </c>
      <c r="G2110" t="str">
        <f>'pure data'!K2110</f>
        <v>No</v>
      </c>
      <c r="H2110" t="str">
        <f>'pure data'!M2110</f>
        <v>S. Zhou</v>
      </c>
      <c r="I2110" t="str">
        <f>'pure data'!N2110</f>
        <v>undergraduate</v>
      </c>
      <c r="J2110" t="str">
        <f>'pure data'!O2110</f>
        <v>FEEG2001 - Responsive System RespSys</v>
      </c>
      <c r="K2110">
        <f>'pure data'!P2110</f>
        <v>510312110</v>
      </c>
      <c r="L2110">
        <f>'pure data'!Q2110</f>
        <v>0</v>
      </c>
      <c r="M2110" t="str">
        <f>'pure data'!T2110</f>
        <v>yes</v>
      </c>
      <c r="N2110" t="str">
        <f>'pure data'!D2110</f>
        <v>Use</v>
      </c>
      <c r="O2110" t="str">
        <f>'pure data'!E2110 &amp; " " &amp; 'pure data'!F2110</f>
        <v>M. C. mc24g14</v>
      </c>
      <c r="P2110" t="s">
        <v>2130</v>
      </c>
      <c r="Q2110" s="1">
        <f>'pure data'!C2110</f>
        <v>42858.375</v>
      </c>
      <c r="R2110" s="1">
        <f>'pure data'!L2110</f>
        <v>42858.605555555558</v>
      </c>
      <c r="S2110" t="str">
        <f>'pure data'!F2110 &amp; "@soton.ac.uk"</f>
        <v>mc24g14@soton.ac.uk</v>
      </c>
      <c r="T2110">
        <f>'pure data'!B2110</f>
        <v>84788</v>
      </c>
      <c r="U2110" t="str">
        <f>'pure data'!R2110</f>
        <v>2017/5</v>
      </c>
      <c r="V2110" t="str">
        <f>'pure data'!M2110</f>
        <v>S. Zhou</v>
      </c>
    </row>
    <row r="2111" spans="2:22" x14ac:dyDescent="0.2">
      <c r="B2111" t="str">
        <f>'pure data'!A2111</f>
        <v>Printer 22</v>
      </c>
      <c r="C2111">
        <f>'pure data'!G2111</f>
        <v>428149556</v>
      </c>
      <c r="D2111" s="13">
        <f>'pure data'!H2111</f>
        <v>6.458333333333334E-2</v>
      </c>
      <c r="E2111">
        <f>'pure data'!I2111</f>
        <v>13.3</v>
      </c>
      <c r="F2111">
        <f>'pure data'!J2111</f>
        <v>3</v>
      </c>
      <c r="G2111" t="str">
        <f>'pure data'!K2111</f>
        <v>No</v>
      </c>
      <c r="H2111" t="str">
        <f>'pure data'!M2111</f>
        <v>S. Zhou</v>
      </c>
      <c r="I2111" t="str">
        <f>'pure data'!N2111</f>
        <v>undergraduate</v>
      </c>
      <c r="J2111" t="str">
        <f>'pure data'!O2111</f>
        <v>FEEG2001 - Quadcopter 1</v>
      </c>
      <c r="K2111">
        <f>'pure data'!P2111</f>
        <v>510671104</v>
      </c>
      <c r="L2111">
        <f>'pure data'!Q2111</f>
        <v>0</v>
      </c>
      <c r="M2111" t="str">
        <f>'pure data'!T2111</f>
        <v>yes</v>
      </c>
      <c r="N2111" t="str">
        <f>'pure data'!D2111</f>
        <v>Use</v>
      </c>
      <c r="O2111" t="str">
        <f>'pure data'!E2111 &amp; " " &amp; 'pure data'!F2111</f>
        <v>I. G. ig2g15</v>
      </c>
      <c r="P2111" t="s">
        <v>2130</v>
      </c>
      <c r="Q2111" s="1">
        <f>'pure data'!C2111</f>
        <v>42858.375</v>
      </c>
      <c r="R2111" s="1">
        <f>'pure data'!L2111</f>
        <v>42858.439583333333</v>
      </c>
      <c r="S2111" t="str">
        <f>'pure data'!F2111 &amp; "@soton.ac.uk"</f>
        <v>ig2g15@soton.ac.uk</v>
      </c>
      <c r="T2111">
        <f>'pure data'!B2111</f>
        <v>84047</v>
      </c>
      <c r="U2111" t="str">
        <f>'pure data'!R2111</f>
        <v>2017/5</v>
      </c>
      <c r="V2111" t="str">
        <f>'pure data'!M2111</f>
        <v>S. Zhou</v>
      </c>
    </row>
    <row r="2112" spans="2:22" x14ac:dyDescent="0.2">
      <c r="B2112" t="str">
        <f>'pure data'!A2112</f>
        <v>Printer 9</v>
      </c>
      <c r="C2112">
        <f>'pure data'!G2112</f>
        <v>427794288</v>
      </c>
      <c r="D2112" s="13">
        <f>'pure data'!H2112</f>
        <v>6.5972222222222224E-2</v>
      </c>
      <c r="E2112">
        <f>'pure data'!I2112</f>
        <v>14.5</v>
      </c>
      <c r="F2112">
        <f>'pure data'!J2112</f>
        <v>3.5</v>
      </c>
      <c r="G2112" t="str">
        <f>'pure data'!K2112</f>
        <v>No</v>
      </c>
      <c r="H2112" t="str">
        <f>'pure data'!M2112</f>
        <v>K. Crawford</v>
      </c>
      <c r="I2112" t="str">
        <f>'pure data'!N2112</f>
        <v>undergraduate</v>
      </c>
      <c r="J2112" t="str">
        <f>'pure data'!O2112</f>
        <v xml:space="preserve">FEEG2001 - Responsive System </v>
      </c>
      <c r="K2112">
        <f>'pure data'!P2112</f>
        <v>510312110</v>
      </c>
      <c r="L2112">
        <f>'pure data'!Q2112</f>
        <v>0</v>
      </c>
      <c r="M2112" t="str">
        <f>'pure data'!T2112</f>
        <v>yes</v>
      </c>
      <c r="N2112" t="str">
        <f>'pure data'!D2112</f>
        <v>Use</v>
      </c>
      <c r="O2112" t="str">
        <f>'pure data'!E2112 &amp; " " &amp; 'pure data'!F2112</f>
        <v>F. G. S. fgs1g15</v>
      </c>
      <c r="P2112" t="s">
        <v>2130</v>
      </c>
      <c r="Q2112" s="1">
        <f>'pure data'!C2112</f>
        <v>42865.375</v>
      </c>
      <c r="R2112" s="1">
        <f>'pure data'!L2112</f>
        <v>42865.440972222219</v>
      </c>
      <c r="S2112" t="str">
        <f>'pure data'!F2112 &amp; "@soton.ac.uk"</f>
        <v>fgs1g15@soton.ac.uk</v>
      </c>
      <c r="T2112">
        <f>'pure data'!B2112</f>
        <v>80213</v>
      </c>
      <c r="U2112" t="str">
        <f>'pure data'!R2112</f>
        <v>2017/5</v>
      </c>
      <c r="V2112" t="str">
        <f>'pure data'!M2112</f>
        <v>K. Crawford</v>
      </c>
    </row>
    <row r="2113" spans="2:22" x14ac:dyDescent="0.2">
      <c r="B2113" t="str">
        <f>'pure data'!A2113</f>
        <v>Printer 11</v>
      </c>
      <c r="C2113">
        <f>'pure data'!G2113</f>
        <v>428229215</v>
      </c>
      <c r="D2113" s="13">
        <f>'pure data'!H2113</f>
        <v>3.9583333333333331E-2</v>
      </c>
      <c r="E2113">
        <f>'pure data'!I2113</f>
        <v>7.1</v>
      </c>
      <c r="F2113">
        <f>'pure data'!J2113</f>
        <v>2</v>
      </c>
      <c r="G2113" t="str">
        <f>'pure data'!K2113</f>
        <v>No</v>
      </c>
      <c r="H2113" t="str">
        <f>'pure data'!M2113</f>
        <v>K. Crawford</v>
      </c>
      <c r="I2113" t="str">
        <f>'pure data'!N2113</f>
        <v>undergraduate</v>
      </c>
      <c r="J2113" t="str">
        <f>'pure data'!O2113</f>
        <v xml:space="preserve">FEEG2001 - Quadcopter </v>
      </c>
      <c r="K2113">
        <f>'pure data'!P2113</f>
        <v>510312110</v>
      </c>
      <c r="L2113">
        <f>'pure data'!Q2113</f>
        <v>0</v>
      </c>
      <c r="M2113" t="str">
        <f>'pure data'!T2113</f>
        <v>yes</v>
      </c>
      <c r="N2113" t="str">
        <f>'pure data'!D2113</f>
        <v>Use</v>
      </c>
      <c r="O2113" t="str">
        <f>'pure data'!E2113 &amp; " " &amp; 'pure data'!F2113</f>
        <v>D. W. dw9g15</v>
      </c>
      <c r="P2113" t="s">
        <v>2130</v>
      </c>
      <c r="Q2113" s="1">
        <f>'pure data'!C2113</f>
        <v>42865.375</v>
      </c>
      <c r="R2113" s="1">
        <f>'pure data'!L2113</f>
        <v>42865.414583333331</v>
      </c>
      <c r="S2113" t="str">
        <f>'pure data'!F2113 &amp; "@soton.ac.uk"</f>
        <v>dw9g15@soton.ac.uk</v>
      </c>
      <c r="T2113">
        <f>'pure data'!B2113</f>
        <v>80215</v>
      </c>
      <c r="U2113" t="str">
        <f>'pure data'!R2113</f>
        <v>2017/5</v>
      </c>
      <c r="V2113" t="str">
        <f>'pure data'!M2113</f>
        <v>K. Crawford</v>
      </c>
    </row>
    <row r="2114" spans="2:22" x14ac:dyDescent="0.2">
      <c r="B2114" t="str">
        <f>'pure data'!A2114</f>
        <v>Printer 8</v>
      </c>
      <c r="C2114">
        <f>'pure data'!G2114</f>
        <v>428037545</v>
      </c>
      <c r="D2114" s="13">
        <f>'pure data'!H2114</f>
        <v>6.805555555555555E-2</v>
      </c>
      <c r="E2114">
        <f>'pure data'!I2114</f>
        <v>19.100000000000001</v>
      </c>
      <c r="F2114">
        <f>'pure data'!J2114</f>
        <v>3.5</v>
      </c>
      <c r="G2114" t="str">
        <f>'pure data'!K2114</f>
        <v>No</v>
      </c>
      <c r="H2114" t="str">
        <f>'pure data'!M2114</f>
        <v>K. Crawford</v>
      </c>
      <c r="I2114" t="str">
        <f>'pure data'!N2114</f>
        <v>undergraduate</v>
      </c>
      <c r="J2114" t="str">
        <f>'pure data'!O2114</f>
        <v xml:space="preserve">FEEG2001 - UAV </v>
      </c>
      <c r="K2114">
        <f>'pure data'!P2114</f>
        <v>510671104</v>
      </c>
      <c r="L2114">
        <f>'pure data'!Q2114</f>
        <v>0</v>
      </c>
      <c r="M2114" t="str">
        <f>'pure data'!T2114</f>
        <v>yes</v>
      </c>
      <c r="N2114" t="str">
        <f>'pure data'!D2114</f>
        <v>Use</v>
      </c>
      <c r="O2114" t="str">
        <f>'pure data'!E2114 &amp; " " &amp; 'pure data'!F2114</f>
        <v>C. H. ch1g15</v>
      </c>
      <c r="P2114" t="s">
        <v>2130</v>
      </c>
      <c r="Q2114" s="1">
        <f>'pure data'!C2114</f>
        <v>42865.375</v>
      </c>
      <c r="R2114" s="1">
        <f>'pure data'!L2114</f>
        <v>42865.443055555559</v>
      </c>
      <c r="S2114" t="str">
        <f>'pure data'!F2114 &amp; "@soton.ac.uk"</f>
        <v>ch1g15@soton.ac.uk</v>
      </c>
      <c r="T2114">
        <f>'pure data'!B2114</f>
        <v>80211</v>
      </c>
      <c r="U2114" t="str">
        <f>'pure data'!R2114</f>
        <v>2017/5</v>
      </c>
      <c r="V2114" t="str">
        <f>'pure data'!M2114</f>
        <v>K. Crawford</v>
      </c>
    </row>
    <row r="2115" spans="2:22" x14ac:dyDescent="0.2">
      <c r="B2115" t="str">
        <f>'pure data'!A2115</f>
        <v>Printer 23</v>
      </c>
      <c r="C2115">
        <f>'pure data'!G2115</f>
        <v>427723332</v>
      </c>
      <c r="D2115" s="13">
        <f>'pure data'!H2115</f>
        <v>5.9722222222222225E-2</v>
      </c>
      <c r="E2115">
        <f>'pure data'!I2115</f>
        <v>16.100000000000001</v>
      </c>
      <c r="F2115">
        <f>'pure data'!J2115</f>
        <v>3</v>
      </c>
      <c r="G2115" t="str">
        <f>'pure data'!K2115</f>
        <v>No</v>
      </c>
      <c r="H2115" t="str">
        <f>'pure data'!M2115</f>
        <v>K. Crawford</v>
      </c>
      <c r="I2115" t="str">
        <f>'pure data'!N2115</f>
        <v>undergraduate</v>
      </c>
      <c r="J2115" t="str">
        <f>'pure data'!O2115</f>
        <v xml:space="preserve">FEEG2001 - Responsive System </v>
      </c>
      <c r="K2115">
        <f>'pure data'!P2115</f>
        <v>510312110</v>
      </c>
      <c r="L2115">
        <f>'pure data'!Q2115</f>
        <v>0</v>
      </c>
      <c r="M2115" t="str">
        <f>'pure data'!T2115</f>
        <v>yes</v>
      </c>
      <c r="N2115" t="str">
        <f>'pure data'!D2115</f>
        <v>Use</v>
      </c>
      <c r="O2115" t="str">
        <f>'pure data'!E2115 &amp; " " &amp; 'pure data'!F2115</f>
        <v>I. H. ih3g15</v>
      </c>
      <c r="P2115" t="s">
        <v>2130</v>
      </c>
      <c r="Q2115" s="1">
        <f>'pure data'!C2115</f>
        <v>42865.375</v>
      </c>
      <c r="R2115" s="1">
        <f>'pure data'!L2115</f>
        <v>42865.43472222222</v>
      </c>
      <c r="S2115" t="str">
        <f>'pure data'!F2115 &amp; "@soton.ac.uk"</f>
        <v>ih3g15@soton.ac.uk</v>
      </c>
      <c r="T2115">
        <f>'pure data'!B2115</f>
        <v>82945</v>
      </c>
      <c r="U2115" t="str">
        <f>'pure data'!R2115</f>
        <v>2017/5</v>
      </c>
      <c r="V2115" t="str">
        <f>'pure data'!M2115</f>
        <v>K. Crawford</v>
      </c>
    </row>
    <row r="2116" spans="2:22" x14ac:dyDescent="0.2">
      <c r="B2116" t="str">
        <f>'pure data'!A2116</f>
        <v>Printer 4</v>
      </c>
      <c r="C2116">
        <f>'pure data'!G2116</f>
        <v>427574741</v>
      </c>
      <c r="D2116" s="13">
        <f>'pure data'!H2116</f>
        <v>1.1805555555555555E-2</v>
      </c>
      <c r="E2116">
        <f>'pure data'!I2116</f>
        <v>3.1</v>
      </c>
      <c r="F2116">
        <f>'pure data'!J2116</f>
        <v>1</v>
      </c>
      <c r="G2116" t="str">
        <f>'pure data'!K2116</f>
        <v>No</v>
      </c>
      <c r="H2116" t="str">
        <f>'pure data'!M2116</f>
        <v>K. Crawford</v>
      </c>
      <c r="I2116" t="str">
        <f>'pure data'!N2116</f>
        <v>undergraduate</v>
      </c>
      <c r="J2116" t="str">
        <f>'pure data'!O2116</f>
        <v xml:space="preserve">FEEG2001 - Quadcopter </v>
      </c>
      <c r="K2116">
        <f>'pure data'!P2116</f>
        <v>510312110</v>
      </c>
      <c r="L2116">
        <f>'pure data'!Q2116</f>
        <v>0</v>
      </c>
      <c r="M2116" t="str">
        <f>'pure data'!T2116</f>
        <v>yes</v>
      </c>
      <c r="N2116" t="str">
        <f>'pure data'!D2116</f>
        <v>Use</v>
      </c>
      <c r="O2116" t="str">
        <f>'pure data'!E2116 &amp; " " &amp; 'pure data'!F2116</f>
        <v>T. S. M. tsm2g15</v>
      </c>
      <c r="P2116" t="s">
        <v>2130</v>
      </c>
      <c r="Q2116" s="1">
        <f>'pure data'!C2116</f>
        <v>42865.375</v>
      </c>
      <c r="R2116" s="1">
        <f>'pure data'!L2116</f>
        <v>42865.386805555558</v>
      </c>
      <c r="S2116" t="str">
        <f>'pure data'!F2116 &amp; "@soton.ac.uk"</f>
        <v>tsm2g15@soton.ac.uk</v>
      </c>
      <c r="T2116">
        <f>'pure data'!B2116</f>
        <v>83908</v>
      </c>
      <c r="U2116" t="str">
        <f>'pure data'!R2116</f>
        <v>2017/5</v>
      </c>
      <c r="V2116" t="str">
        <f>'pure data'!M2116</f>
        <v>K. Crawford</v>
      </c>
    </row>
    <row r="2117" spans="2:22" x14ac:dyDescent="0.2">
      <c r="B2117" t="str">
        <f>'pure data'!A2117</f>
        <v>Printer 13</v>
      </c>
      <c r="C2117">
        <f>'pure data'!G2117</f>
        <v>428037545</v>
      </c>
      <c r="D2117" s="13">
        <f>'pure data'!H2117</f>
        <v>1.2499999999999999E-2</v>
      </c>
      <c r="E2117">
        <f>'pure data'!I2117</f>
        <v>4.9000000000000004</v>
      </c>
      <c r="F2117">
        <f>'pure data'!J2117</f>
        <v>1</v>
      </c>
      <c r="G2117" t="str">
        <f>'pure data'!K2117</f>
        <v>No</v>
      </c>
      <c r="H2117" t="str">
        <f>'pure data'!M2117</f>
        <v>K. Crawford</v>
      </c>
      <c r="I2117" t="str">
        <f>'pure data'!N2117</f>
        <v>undergraduate</v>
      </c>
      <c r="J2117" t="str">
        <f>'pure data'!O2117</f>
        <v xml:space="preserve">FEEG2001 - UAV </v>
      </c>
      <c r="K2117">
        <f>'pure data'!P2117</f>
        <v>510671104</v>
      </c>
      <c r="L2117">
        <f>'pure data'!Q2117</f>
        <v>0</v>
      </c>
      <c r="M2117" t="str">
        <f>'pure data'!T2117</f>
        <v>yes</v>
      </c>
      <c r="N2117" t="str">
        <f>'pure data'!D2117</f>
        <v>Use</v>
      </c>
      <c r="O2117" t="str">
        <f>'pure data'!E2117 &amp; " " &amp; 'pure data'!F2117</f>
        <v>C. H. ch1g15</v>
      </c>
      <c r="P2117" t="s">
        <v>2130</v>
      </c>
      <c r="Q2117" s="1">
        <f>'pure data'!C2117</f>
        <v>42865.375</v>
      </c>
      <c r="R2117" s="1">
        <f>'pure data'!L2117</f>
        <v>42865.387499999997</v>
      </c>
      <c r="S2117" t="str">
        <f>'pure data'!F2117 &amp; "@soton.ac.uk"</f>
        <v>ch1g15@soton.ac.uk</v>
      </c>
      <c r="T2117">
        <f>'pure data'!B2117</f>
        <v>80233</v>
      </c>
      <c r="U2117" t="str">
        <f>'pure data'!R2117</f>
        <v>2017/5</v>
      </c>
      <c r="V2117" t="str">
        <f>'pure data'!M2117</f>
        <v>K. Crawford</v>
      </c>
    </row>
    <row r="2118" spans="2:22" x14ac:dyDescent="0.2">
      <c r="B2118" t="str">
        <f>'pure data'!A2118</f>
        <v>Printer 2</v>
      </c>
      <c r="C2118">
        <f>'pure data'!G2118</f>
        <v>427168247</v>
      </c>
      <c r="D2118" s="13">
        <f>'pure data'!H2118</f>
        <v>1.7361111111111112E-2</v>
      </c>
      <c r="E2118">
        <f>'pure data'!I2118</f>
        <v>6</v>
      </c>
      <c r="F2118">
        <f>'pure data'!J2118</f>
        <v>1</v>
      </c>
      <c r="G2118" t="str">
        <f>'pure data'!K2118</f>
        <v>No</v>
      </c>
      <c r="H2118" t="str">
        <f>'pure data'!M2118</f>
        <v>K. Crawford</v>
      </c>
      <c r="I2118" t="str">
        <f>'pure data'!N2118</f>
        <v>undergraduate</v>
      </c>
      <c r="J2118" t="str">
        <f>'pure data'!O2118</f>
        <v xml:space="preserve">FEEG2001 - Responsive System </v>
      </c>
      <c r="K2118">
        <f>'pure data'!P2118</f>
        <v>510312110</v>
      </c>
      <c r="L2118">
        <f>'pure data'!Q2118</f>
        <v>0</v>
      </c>
      <c r="M2118" t="str">
        <f>'pure data'!T2118</f>
        <v>yes</v>
      </c>
      <c r="N2118" t="str">
        <f>'pure data'!D2118</f>
        <v>Use</v>
      </c>
      <c r="O2118" t="str">
        <f>'pure data'!E2118 &amp; " " &amp; 'pure data'!F2118</f>
        <v>M. C. mc26g14</v>
      </c>
      <c r="P2118" t="s">
        <v>2130</v>
      </c>
      <c r="Q2118" s="1">
        <f>'pure data'!C2118</f>
        <v>42858.375</v>
      </c>
      <c r="R2118" s="1">
        <f>'pure data'!L2118</f>
        <v>42858.392361111109</v>
      </c>
      <c r="S2118" t="str">
        <f>'pure data'!F2118 &amp; "@soton.ac.uk"</f>
        <v>mc26g14@soton.ac.uk</v>
      </c>
      <c r="T2118">
        <f>'pure data'!B2118</f>
        <v>63116</v>
      </c>
      <c r="U2118" t="str">
        <f>'pure data'!R2118</f>
        <v>2017/5</v>
      </c>
      <c r="V2118" t="str">
        <f>'pure data'!M2118</f>
        <v>K. Crawford</v>
      </c>
    </row>
    <row r="2119" spans="2:22" x14ac:dyDescent="0.2">
      <c r="B2119" t="str">
        <f>'pure data'!A2119</f>
        <v>Printer 18</v>
      </c>
      <c r="C2119">
        <f>'pure data'!G2119</f>
        <v>427877906</v>
      </c>
      <c r="D2119" s="13">
        <f>'pure data'!H2119</f>
        <v>3.5416666666666666E-2</v>
      </c>
      <c r="E2119">
        <f>'pure data'!I2119</f>
        <v>8.3000000000000007</v>
      </c>
      <c r="F2119">
        <f>'pure data'!J2119</f>
        <v>2</v>
      </c>
      <c r="G2119" t="str">
        <f>'pure data'!K2119</f>
        <v>No</v>
      </c>
      <c r="H2119" t="str">
        <f>'pure data'!M2119</f>
        <v>K. Crawford</v>
      </c>
      <c r="I2119" t="str">
        <f>'pure data'!N2119</f>
        <v>undergraduate</v>
      </c>
      <c r="J2119" t="str">
        <f>'pure data'!O2119</f>
        <v>FEEG2001 - UAV 4</v>
      </c>
      <c r="K2119">
        <f>'pure data'!P2119</f>
        <v>510671104</v>
      </c>
      <c r="L2119">
        <f>'pure data'!Q2119</f>
        <v>0</v>
      </c>
      <c r="M2119" t="str">
        <f>'pure data'!T2119</f>
        <v>yes</v>
      </c>
      <c r="N2119" t="str">
        <f>'pure data'!D2119</f>
        <v>Use</v>
      </c>
      <c r="O2119" t="str">
        <f>'pure data'!E2119 &amp; " " &amp; 'pure data'!F2119</f>
        <v>P. C. C. pcc1g15</v>
      </c>
      <c r="P2119" t="s">
        <v>2130</v>
      </c>
      <c r="Q2119" s="1">
        <f>'pure data'!C2119</f>
        <v>42858.605555555558</v>
      </c>
      <c r="R2119" s="1">
        <f>'pure data'!L2119</f>
        <v>42858.640972222223</v>
      </c>
      <c r="S2119" t="str">
        <f>'pure data'!F2119 &amp; "@soton.ac.uk"</f>
        <v>pcc1g15@soton.ac.uk</v>
      </c>
      <c r="T2119">
        <f>'pure data'!B2119</f>
        <v>84788</v>
      </c>
      <c r="U2119" t="str">
        <f>'pure data'!R2119</f>
        <v>2017/5</v>
      </c>
      <c r="V2119" t="str">
        <f>'pure data'!M2119</f>
        <v>K. Crawford</v>
      </c>
    </row>
    <row r="2120" spans="2:22" x14ac:dyDescent="0.2">
      <c r="B2120" t="str">
        <f>'pure data'!A2120</f>
        <v>Printer 9</v>
      </c>
      <c r="C2120">
        <f>'pure data'!G2120</f>
        <v>426759306</v>
      </c>
      <c r="D2120" s="13">
        <f>'pure data'!H2120</f>
        <v>4.2361111111111106E-2</v>
      </c>
      <c r="E2120">
        <f>'pure data'!I2120</f>
        <v>9.6</v>
      </c>
      <c r="F2120">
        <f>'pure data'!J2120</f>
        <v>2.5</v>
      </c>
      <c r="G2120" t="str">
        <f>'pure data'!K2120</f>
        <v>No</v>
      </c>
      <c r="H2120" t="str">
        <f>'pure data'!M2120</f>
        <v>K. Crawford</v>
      </c>
      <c r="I2120" t="str">
        <f>'pure data'!N2120</f>
        <v>undergraduate</v>
      </c>
      <c r="J2120" t="str">
        <f>'pure data'!O2120</f>
        <v xml:space="preserve">FEEG2001 - Responsive System </v>
      </c>
      <c r="K2120">
        <f>'pure data'!P2120</f>
        <v>510312110</v>
      </c>
      <c r="L2120">
        <f>'pure data'!Q2120</f>
        <v>0</v>
      </c>
      <c r="M2120" t="str">
        <f>'pure data'!T2120</f>
        <v>yes</v>
      </c>
      <c r="N2120" t="str">
        <f>'pure data'!D2120</f>
        <v>Use</v>
      </c>
      <c r="O2120" t="str">
        <f>'pure data'!E2120 &amp; " " &amp; 'pure data'!F2120</f>
        <v>D. F. B dfb1g14</v>
      </c>
      <c r="P2120" t="s">
        <v>2130</v>
      </c>
      <c r="Q2120" s="1">
        <f>'pure data'!C2120</f>
        <v>42858.375</v>
      </c>
      <c r="R2120" s="1">
        <f>'pure data'!L2120</f>
        <v>42858.417361111111</v>
      </c>
      <c r="S2120" t="str">
        <f>'pure data'!F2120 &amp; "@soton.ac.uk"</f>
        <v>dfb1g14@soton.ac.uk</v>
      </c>
      <c r="T2120">
        <f>'pure data'!B2120</f>
        <v>80213</v>
      </c>
      <c r="U2120" t="str">
        <f>'pure data'!R2120</f>
        <v>2017/5</v>
      </c>
      <c r="V2120" t="str">
        <f>'pure data'!M2120</f>
        <v>K. Crawford</v>
      </c>
    </row>
    <row r="2121" spans="2:22" x14ac:dyDescent="0.2">
      <c r="B2121" t="str">
        <f>'pure data'!A2121</f>
        <v>Printer 2</v>
      </c>
      <c r="C2121">
        <f>'pure data'!G2121</f>
        <v>427860876</v>
      </c>
      <c r="D2121" s="13">
        <f>'pure data'!H2121</f>
        <v>0.25347222222222221</v>
      </c>
      <c r="E2121">
        <f>'pure data'!I2121</f>
        <v>43.2</v>
      </c>
      <c r="F2121">
        <f>'pure data'!J2121</f>
        <v>11.5</v>
      </c>
      <c r="G2121" t="str">
        <f>'pure data'!K2121</f>
        <v>No</v>
      </c>
      <c r="H2121" t="str">
        <f>'pure data'!M2121</f>
        <v>K. Crawford</v>
      </c>
      <c r="I2121" t="str">
        <f>'pure data'!N2121</f>
        <v>undergraduate</v>
      </c>
      <c r="J2121" t="str">
        <f>'pure data'!O2121</f>
        <v xml:space="preserve">FEEG2001 - UAV </v>
      </c>
      <c r="K2121">
        <f>'pure data'!P2121</f>
        <v>510671104</v>
      </c>
      <c r="L2121">
        <f>'pure data'!Q2121</f>
        <v>0</v>
      </c>
      <c r="M2121" t="str">
        <f>'pure data'!T2121</f>
        <v>yes</v>
      </c>
      <c r="N2121" t="str">
        <f>'pure data'!D2121</f>
        <v>Use</v>
      </c>
      <c r="O2121" t="str">
        <f>'pure data'!E2121 &amp; " " &amp; 'pure data'!F2121</f>
        <v>J. B. jb18g15</v>
      </c>
      <c r="P2121" t="s">
        <v>2130</v>
      </c>
      <c r="Q2121" s="1">
        <f>'pure data'!C2121</f>
        <v>42858.392361111109</v>
      </c>
      <c r="R2121" s="1">
        <f>'pure data'!L2121</f>
        <v>42858.645833333328</v>
      </c>
      <c r="S2121" t="str">
        <f>'pure data'!F2121 &amp; "@soton.ac.uk"</f>
        <v>jb18g15@soton.ac.uk</v>
      </c>
      <c r="T2121">
        <f>'pure data'!B2121</f>
        <v>63116</v>
      </c>
      <c r="U2121" t="str">
        <f>'pure data'!R2121</f>
        <v>2017/5</v>
      </c>
      <c r="V2121" t="str">
        <f>'pure data'!M2121</f>
        <v>K. Crawford</v>
      </c>
    </row>
    <row r="2122" spans="2:22" x14ac:dyDescent="0.2">
      <c r="B2122" t="str">
        <f>'pure data'!A2122</f>
        <v>Printer 11</v>
      </c>
      <c r="C2122">
        <f>'pure data'!G2122</f>
        <v>426909391</v>
      </c>
      <c r="D2122" s="13">
        <f>'pure data'!H2122</f>
        <v>6.8749999999999992E-2</v>
      </c>
      <c r="E2122">
        <f>'pure data'!I2122</f>
        <v>15.7</v>
      </c>
      <c r="F2122">
        <f>'pure data'!J2122</f>
        <v>3.5</v>
      </c>
      <c r="G2122" t="str">
        <f>'pure data'!K2122</f>
        <v>No</v>
      </c>
      <c r="H2122" t="str">
        <f>'pure data'!M2122</f>
        <v>K. Crawford</v>
      </c>
      <c r="I2122" t="str">
        <f>'pure data'!N2122</f>
        <v>undergraduate</v>
      </c>
      <c r="J2122" t="str">
        <f>'pure data'!O2122</f>
        <v xml:space="preserve">FEEG2001 - Responsive System </v>
      </c>
      <c r="K2122">
        <f>'pure data'!P2122</f>
        <v>510671104</v>
      </c>
      <c r="L2122">
        <f>'pure data'!Q2122</f>
        <v>0</v>
      </c>
      <c r="M2122" t="str">
        <f>'pure data'!T2122</f>
        <v>yes</v>
      </c>
      <c r="N2122" t="str">
        <f>'pure data'!D2122</f>
        <v>Use</v>
      </c>
      <c r="O2122" t="str">
        <f>'pure data'!E2122 &amp; " " &amp; 'pure data'!F2122</f>
        <v>M. C. mc24g14</v>
      </c>
      <c r="P2122" t="s">
        <v>2130</v>
      </c>
      <c r="Q2122" s="1">
        <f>'pure data'!C2122</f>
        <v>42858.375</v>
      </c>
      <c r="R2122" s="1">
        <f>'pure data'!L2122</f>
        <v>42858.443749999999</v>
      </c>
      <c r="S2122" t="str">
        <f>'pure data'!F2122 &amp; "@soton.ac.uk"</f>
        <v>mc24g14@soton.ac.uk</v>
      </c>
      <c r="T2122">
        <f>'pure data'!B2122</f>
        <v>80215</v>
      </c>
      <c r="U2122" t="str">
        <f>'pure data'!R2122</f>
        <v>2017/5</v>
      </c>
      <c r="V2122" t="str">
        <f>'pure data'!M2122</f>
        <v>K. Crawford</v>
      </c>
    </row>
    <row r="2123" spans="2:22" x14ac:dyDescent="0.2">
      <c r="B2123" t="str">
        <f>'pure data'!A2123</f>
        <v>Printer 9</v>
      </c>
      <c r="C2123">
        <f>'pure data'!G2123</f>
        <v>427757773</v>
      </c>
      <c r="D2123" s="13">
        <f>'pure data'!H2123</f>
        <v>3.3333333333333333E-2</v>
      </c>
      <c r="E2123">
        <f>'pure data'!I2123</f>
        <v>8.4</v>
      </c>
      <c r="F2123">
        <f>'pure data'!J2123</f>
        <v>2</v>
      </c>
      <c r="G2123" t="str">
        <f>'pure data'!K2123</f>
        <v>No</v>
      </c>
      <c r="H2123" t="str">
        <f>'pure data'!M2123</f>
        <v>K. Crawford</v>
      </c>
      <c r="I2123" t="str">
        <f>'pure data'!N2123</f>
        <v>undergraduate</v>
      </c>
      <c r="J2123" t="str">
        <f>'pure data'!O2123</f>
        <v xml:space="preserve">FEEG2001 - Responsive System </v>
      </c>
      <c r="K2123">
        <f>'pure data'!P2123</f>
        <v>510312110</v>
      </c>
      <c r="L2123">
        <f>'pure data'!Q2123</f>
        <v>0</v>
      </c>
      <c r="M2123" t="str">
        <f>'pure data'!T2123</f>
        <v>yes</v>
      </c>
      <c r="N2123" t="str">
        <f>'pure data'!D2123</f>
        <v>Use</v>
      </c>
      <c r="O2123" t="str">
        <f>'pure data'!E2123 &amp; " " &amp; 'pure data'!F2123</f>
        <v>Cameron Levett c114g15</v>
      </c>
      <c r="P2123" t="s">
        <v>2130</v>
      </c>
      <c r="Q2123" s="1">
        <f>'pure data'!C2123</f>
        <v>42858.417361111111</v>
      </c>
      <c r="R2123" s="1">
        <f>'pure data'!L2123</f>
        <v>42858.450694444444</v>
      </c>
      <c r="S2123" t="str">
        <f>'pure data'!F2123 &amp; "@soton.ac.uk"</f>
        <v>c114g15@soton.ac.uk</v>
      </c>
      <c r="T2123">
        <f>'pure data'!B2123</f>
        <v>80213</v>
      </c>
      <c r="U2123" t="str">
        <f>'pure data'!R2123</f>
        <v>2017/5</v>
      </c>
      <c r="V2123" t="str">
        <f>'pure data'!M2123</f>
        <v>K. Crawford</v>
      </c>
    </row>
    <row r="2124" spans="2:22" x14ac:dyDescent="0.2">
      <c r="B2124" t="str">
        <f>'pure data'!A2124</f>
        <v>Printer 4</v>
      </c>
      <c r="C2124">
        <f>'pure data'!G2124</f>
        <v>426909391</v>
      </c>
      <c r="D2124" s="13">
        <f>'pure data'!H2124</f>
        <v>5.9027777777777783E-2</v>
      </c>
      <c r="E2124">
        <f>'pure data'!I2124</f>
        <v>10</v>
      </c>
      <c r="F2124">
        <f>'pure data'!J2124</f>
        <v>3</v>
      </c>
      <c r="G2124" t="str">
        <f>'pure data'!K2124</f>
        <v>No</v>
      </c>
      <c r="H2124" t="str">
        <f>'pure data'!M2124</f>
        <v>K. Crawford</v>
      </c>
      <c r="I2124" t="str">
        <f>'pure data'!N2124</f>
        <v>undergraduate</v>
      </c>
      <c r="J2124" t="str">
        <f>'pure data'!O2124</f>
        <v xml:space="preserve">FEEG2001 - Responsive System </v>
      </c>
      <c r="K2124">
        <f>'pure data'!P2124</f>
        <v>510671104</v>
      </c>
      <c r="L2124">
        <f>'pure data'!Q2124</f>
        <v>0</v>
      </c>
      <c r="M2124" t="str">
        <f>'pure data'!T2124</f>
        <v>yes</v>
      </c>
      <c r="N2124" t="str">
        <f>'pure data'!D2124</f>
        <v>Use</v>
      </c>
      <c r="O2124" t="str">
        <f>'pure data'!E2124 &amp; " " &amp; 'pure data'!F2124</f>
        <v>M. C. mc24g14</v>
      </c>
      <c r="P2124" t="s">
        <v>2130</v>
      </c>
      <c r="Q2124" s="1">
        <f>'pure data'!C2124</f>
        <v>42858.375</v>
      </c>
      <c r="R2124" s="1">
        <f>'pure data'!L2124</f>
        <v>42858.434027777781</v>
      </c>
      <c r="S2124" t="str">
        <f>'pure data'!F2124 &amp; "@soton.ac.uk"</f>
        <v>mc24g14@soton.ac.uk</v>
      </c>
      <c r="T2124">
        <f>'pure data'!B2124</f>
        <v>83908</v>
      </c>
      <c r="U2124" t="str">
        <f>'pure data'!R2124</f>
        <v>2017/5</v>
      </c>
      <c r="V2124" t="str">
        <f>'pure data'!M2124</f>
        <v>K. Crawford</v>
      </c>
    </row>
    <row r="2125" spans="2:22" x14ac:dyDescent="0.2">
      <c r="B2125" t="str">
        <f>'pure data'!A2125</f>
        <v>Printer 13</v>
      </c>
      <c r="C2125">
        <f>'pure data'!G2125</f>
        <v>428037545</v>
      </c>
      <c r="D2125" s="13">
        <f>'pure data'!H2125</f>
        <v>4.8611111111111112E-3</v>
      </c>
      <c r="E2125">
        <f>'pure data'!I2125</f>
        <v>4.7</v>
      </c>
      <c r="F2125">
        <f>'pure data'!J2125</f>
        <v>0.5</v>
      </c>
      <c r="G2125" t="str">
        <f>'pure data'!K2125</f>
        <v>No</v>
      </c>
      <c r="H2125" t="str">
        <f>'pure data'!M2125</f>
        <v>K. Crawford</v>
      </c>
      <c r="I2125" t="str">
        <f>'pure data'!N2125</f>
        <v>undergraduate</v>
      </c>
      <c r="J2125" t="str">
        <f>'pure data'!O2125</f>
        <v>FEEG2001 - UAV 5</v>
      </c>
      <c r="K2125">
        <f>'pure data'!P2125</f>
        <v>510671104</v>
      </c>
      <c r="L2125">
        <f>'pure data'!Q2125</f>
        <v>0</v>
      </c>
      <c r="M2125" t="str">
        <f>'pure data'!T2125</f>
        <v>yes</v>
      </c>
      <c r="N2125" t="str">
        <f>'pure data'!D2125</f>
        <v>Use</v>
      </c>
      <c r="O2125" t="str">
        <f>'pure data'!E2125 &amp; " " &amp; 'pure data'!F2125</f>
        <v>C. H. ch1g15</v>
      </c>
      <c r="P2125" t="s">
        <v>2130</v>
      </c>
      <c r="Q2125" s="1">
        <f>'pure data'!C2125</f>
        <v>42858.375</v>
      </c>
      <c r="R2125" s="1">
        <f>'pure data'!L2125</f>
        <v>42858.379861111112</v>
      </c>
      <c r="S2125" t="str">
        <f>'pure data'!F2125 &amp; "@soton.ac.uk"</f>
        <v>ch1g15@soton.ac.uk</v>
      </c>
      <c r="T2125">
        <f>'pure data'!B2125</f>
        <v>80233</v>
      </c>
      <c r="U2125" t="str">
        <f>'pure data'!R2125</f>
        <v>2017/5</v>
      </c>
      <c r="V2125" t="str">
        <f>'pure data'!M2125</f>
        <v>K. Crawford</v>
      </c>
    </row>
    <row r="2126" spans="2:22" x14ac:dyDescent="0.2">
      <c r="B2126" t="str">
        <f>'pure data'!A2126</f>
        <v>Printer 2</v>
      </c>
      <c r="C2126">
        <f>'pure data'!G2126</f>
        <v>427574741</v>
      </c>
      <c r="D2126" s="13">
        <f>'pure data'!H2126</f>
        <v>1.1805555555555555E-2</v>
      </c>
      <c r="E2126">
        <f>'pure data'!I2126</f>
        <v>3.1</v>
      </c>
      <c r="F2126">
        <f>'pure data'!J2126</f>
        <v>1</v>
      </c>
      <c r="G2126" t="str">
        <f>'pure data'!K2126</f>
        <v>No</v>
      </c>
      <c r="H2126" t="str">
        <f>'pure data'!M2126</f>
        <v>K. Crawford</v>
      </c>
      <c r="I2126" t="str">
        <f>'pure data'!N2126</f>
        <v>undergraduate</v>
      </c>
      <c r="J2126" t="str">
        <f>'pure data'!O2126</f>
        <v>FEEG2001 - Multirotor 10</v>
      </c>
      <c r="K2126">
        <f>'pure data'!P2126</f>
        <v>510312110</v>
      </c>
      <c r="L2126">
        <f>'pure data'!Q2126</f>
        <v>0</v>
      </c>
      <c r="M2126" t="str">
        <f>'pure data'!T2126</f>
        <v>yes</v>
      </c>
      <c r="N2126" t="str">
        <f>'pure data'!D2126</f>
        <v>Use</v>
      </c>
      <c r="O2126" t="str">
        <f>'pure data'!E2126 &amp; " " &amp; 'pure data'!F2126</f>
        <v>T. S. M. tsm2g15</v>
      </c>
      <c r="P2126" t="s">
        <v>2130</v>
      </c>
      <c r="Q2126" s="1">
        <f>'pure data'!C2126</f>
        <v>42858.645833333328</v>
      </c>
      <c r="R2126" s="1">
        <f>'pure data'!L2126</f>
        <v>42858.657638888886</v>
      </c>
      <c r="S2126" t="str">
        <f>'pure data'!F2126 &amp; "@soton.ac.uk"</f>
        <v>tsm2g15@soton.ac.uk</v>
      </c>
      <c r="T2126">
        <f>'pure data'!B2126</f>
        <v>63116</v>
      </c>
      <c r="U2126" t="str">
        <f>'pure data'!R2126</f>
        <v>2017/5</v>
      </c>
      <c r="V2126" t="str">
        <f>'pure data'!M2126</f>
        <v>K. Crawford</v>
      </c>
    </row>
    <row r="2127" spans="2:22" x14ac:dyDescent="0.2">
      <c r="B2127" t="str">
        <f>'pure data'!A2127</f>
        <v>Printer 23</v>
      </c>
      <c r="C2127">
        <f>'pure data'!G2127</f>
        <v>427732223</v>
      </c>
      <c r="D2127" s="13">
        <f>'pure data'!H2127</f>
        <v>2.9861111111111113E-2</v>
      </c>
      <c r="E2127">
        <f>'pure data'!I2127</f>
        <v>6.1</v>
      </c>
      <c r="F2127">
        <f>'pure data'!J2127</f>
        <v>1.5</v>
      </c>
      <c r="G2127" t="str">
        <f>'pure data'!K2127</f>
        <v>No</v>
      </c>
      <c r="H2127" t="str">
        <f>'pure data'!M2127</f>
        <v>K. Crawford</v>
      </c>
      <c r="I2127" t="str">
        <f>'pure data'!N2127</f>
        <v>undergraduate</v>
      </c>
      <c r="J2127" t="str">
        <f>'pure data'!O2127</f>
        <v xml:space="preserve">FEEG2001 - Responsive System </v>
      </c>
      <c r="K2127">
        <f>'pure data'!P2127</f>
        <v>510312110</v>
      </c>
      <c r="L2127">
        <f>'pure data'!Q2127</f>
        <v>0</v>
      </c>
      <c r="M2127" t="str">
        <f>'pure data'!T2127</f>
        <v>yes</v>
      </c>
      <c r="N2127" t="str">
        <f>'pure data'!D2127</f>
        <v>Use</v>
      </c>
      <c r="O2127" t="str">
        <f>'pure data'!E2127 &amp; " " &amp; 'pure data'!F2127</f>
        <v>I. H. ih3g15</v>
      </c>
      <c r="P2127" t="s">
        <v>2130</v>
      </c>
      <c r="Q2127" s="1">
        <f>'pure data'!C2127</f>
        <v>42858.375</v>
      </c>
      <c r="R2127" s="1">
        <f>'pure data'!L2127</f>
        <v>42858.404861111114</v>
      </c>
      <c r="S2127" t="str">
        <f>'pure data'!F2127 &amp; "@soton.ac.uk"</f>
        <v>ih3g15@soton.ac.uk</v>
      </c>
      <c r="T2127">
        <f>'pure data'!B2127</f>
        <v>82945</v>
      </c>
      <c r="U2127" t="str">
        <f>'pure data'!R2127</f>
        <v>2017/5</v>
      </c>
      <c r="V2127" t="str">
        <f>'pure data'!M2127</f>
        <v>K. Crawford</v>
      </c>
    </row>
    <row r="2128" spans="2:22" x14ac:dyDescent="0.2">
      <c r="B2128" t="str">
        <f>'pure data'!A2128</f>
        <v>Printer 22</v>
      </c>
      <c r="C2128">
        <f>'pure data'!G2128</f>
        <v>428149556</v>
      </c>
      <c r="D2128" s="13">
        <f>'pure data'!H2128</f>
        <v>3.8194444444444441E-2</v>
      </c>
      <c r="E2128">
        <f>'pure data'!I2128</f>
        <v>10.9</v>
      </c>
      <c r="F2128">
        <f>'pure data'!J2128</f>
        <v>2</v>
      </c>
      <c r="G2128" t="str">
        <f>'pure data'!K2128</f>
        <v>No</v>
      </c>
      <c r="H2128" t="str">
        <f>'pure data'!M2128</f>
        <v>K. Crawford</v>
      </c>
      <c r="I2128" t="str">
        <f>'pure data'!N2128</f>
        <v>undergraduate</v>
      </c>
      <c r="J2128" t="str">
        <f>'pure data'!O2128</f>
        <v xml:space="preserve">FEEG2001 - Multirotor </v>
      </c>
      <c r="K2128">
        <f>'pure data'!P2128</f>
        <v>510671104</v>
      </c>
      <c r="L2128">
        <f>'pure data'!Q2128</f>
        <v>0</v>
      </c>
      <c r="M2128" t="str">
        <f>'pure data'!T2128</f>
        <v>yes</v>
      </c>
      <c r="N2128" t="str">
        <f>'pure data'!D2128</f>
        <v>Use</v>
      </c>
      <c r="O2128" t="str">
        <f>'pure data'!E2128 &amp; " " &amp; 'pure data'!F2128</f>
        <v>I. G. ig2g15</v>
      </c>
      <c r="P2128" t="s">
        <v>2130</v>
      </c>
      <c r="Q2128" s="1">
        <f>'pure data'!C2128</f>
        <v>42858.439583333333</v>
      </c>
      <c r="R2128" s="1">
        <f>'pure data'!L2128</f>
        <v>42858.477777777778</v>
      </c>
      <c r="S2128" t="str">
        <f>'pure data'!F2128 &amp; "@soton.ac.uk"</f>
        <v>ig2g15@soton.ac.uk</v>
      </c>
      <c r="T2128">
        <f>'pure data'!B2128</f>
        <v>84047</v>
      </c>
      <c r="U2128" t="str">
        <f>'pure data'!R2128</f>
        <v>2017/5</v>
      </c>
      <c r="V2128" t="str">
        <f>'pure data'!M2128</f>
        <v>K. Crawford</v>
      </c>
    </row>
    <row r="2129" spans="2:22" x14ac:dyDescent="0.2">
      <c r="B2129" t="str">
        <f>'pure data'!A2129</f>
        <v>Printer 18</v>
      </c>
      <c r="C2129">
        <f>'pure data'!G2129</f>
        <v>426909391</v>
      </c>
      <c r="D2129" s="13">
        <f>'pure data'!H2129</f>
        <v>4.6527777777777779E-2</v>
      </c>
      <c r="E2129">
        <f>'pure data'!I2129</f>
        <v>10.9</v>
      </c>
      <c r="F2129">
        <f>'pure data'!J2129</f>
        <v>2.5</v>
      </c>
      <c r="G2129" t="str">
        <f>'pure data'!K2129</f>
        <v>No</v>
      </c>
      <c r="H2129" t="str">
        <f>'pure data'!M2129</f>
        <v>K. Crawford</v>
      </c>
      <c r="I2129" t="str">
        <f>'pure data'!N2129</f>
        <v>undergraduate</v>
      </c>
      <c r="J2129" t="str">
        <f>'pure data'!O2129</f>
        <v xml:space="preserve">FEEG2001 - Responsive System </v>
      </c>
      <c r="K2129">
        <f>'pure data'!P2129</f>
        <v>510671104</v>
      </c>
      <c r="L2129">
        <f>'pure data'!Q2129</f>
        <v>0</v>
      </c>
      <c r="M2129" t="str">
        <f>'pure data'!T2129</f>
        <v>yes</v>
      </c>
      <c r="N2129" t="str">
        <f>'pure data'!D2129</f>
        <v>Use</v>
      </c>
      <c r="O2129" t="str">
        <f>'pure data'!E2129 &amp; " " &amp; 'pure data'!F2129</f>
        <v>M. C. mc24g14</v>
      </c>
      <c r="P2129" t="s">
        <v>2130</v>
      </c>
      <c r="Q2129" s="1">
        <f>'pure data'!C2129</f>
        <v>42858.640972222223</v>
      </c>
      <c r="R2129" s="1">
        <f>'pure data'!L2129</f>
        <v>42858.6875</v>
      </c>
      <c r="S2129" t="str">
        <f>'pure data'!F2129 &amp; "@soton.ac.uk"</f>
        <v>mc24g14@soton.ac.uk</v>
      </c>
      <c r="T2129">
        <f>'pure data'!B2129</f>
        <v>84788</v>
      </c>
      <c r="U2129" t="str">
        <f>'pure data'!R2129</f>
        <v>2017/5</v>
      </c>
      <c r="V2129" t="str">
        <f>'pure data'!M2129</f>
        <v>K. Crawford</v>
      </c>
    </row>
    <row r="2130" spans="2:22" x14ac:dyDescent="0.2">
      <c r="B2130" t="str">
        <f>'pure data'!A2130</f>
        <v>Printer 18</v>
      </c>
      <c r="C2130">
        <f>'pure data'!G2130</f>
        <v>427168247</v>
      </c>
      <c r="D2130" s="13">
        <f>'pure data'!H2130</f>
        <v>2.7777777777777776E-2</v>
      </c>
      <c r="E2130">
        <f>'pure data'!I2130</f>
        <v>11</v>
      </c>
      <c r="F2130">
        <f>'pure data'!J2130</f>
        <v>2</v>
      </c>
      <c r="G2130" t="str">
        <f>'pure data'!K2130</f>
        <v>No</v>
      </c>
      <c r="H2130" t="str">
        <f>'pure data'!M2130</f>
        <v>K. Crawford</v>
      </c>
      <c r="I2130" t="str">
        <f>'pure data'!N2130</f>
        <v>undergraduate</v>
      </c>
      <c r="J2130" t="str">
        <f>'pure data'!O2130</f>
        <v xml:space="preserve">FEEG2001 - Responsive System </v>
      </c>
      <c r="K2130">
        <f>'pure data'!P2130</f>
        <v>510671104</v>
      </c>
      <c r="L2130">
        <f>'pure data'!Q2130</f>
        <v>0</v>
      </c>
      <c r="M2130" t="str">
        <f>'pure data'!T2130</f>
        <v>yes</v>
      </c>
      <c r="N2130" t="str">
        <f>'pure data'!D2130</f>
        <v>Use</v>
      </c>
      <c r="O2130" t="str">
        <f>'pure data'!E2130 &amp; " " &amp; 'pure data'!F2130</f>
        <v>M. C. mc26g14</v>
      </c>
      <c r="P2130" t="s">
        <v>2130</v>
      </c>
      <c r="Q2130" s="1">
        <f>'pure data'!C2130</f>
        <v>42858.6875</v>
      </c>
      <c r="R2130" s="1">
        <f>'pure data'!L2130</f>
        <v>42858.715277777781</v>
      </c>
      <c r="S2130" t="str">
        <f>'pure data'!F2130 &amp; "@soton.ac.uk"</f>
        <v>mc26g14@soton.ac.uk</v>
      </c>
      <c r="T2130">
        <f>'pure data'!B2130</f>
        <v>84788</v>
      </c>
      <c r="U2130" t="str">
        <f>'pure data'!R2130</f>
        <v>2017/5</v>
      </c>
      <c r="V2130" t="str">
        <f>'pure data'!M2130</f>
        <v>K. Crawford</v>
      </c>
    </row>
    <row r="2131" spans="2:22" x14ac:dyDescent="0.2">
      <c r="B2131" t="str">
        <f>'pure data'!A2131</f>
        <v>Printer 21</v>
      </c>
      <c r="C2131">
        <f>'pure data'!G2131</f>
        <v>427168247</v>
      </c>
      <c r="D2131" s="13">
        <f>'pure data'!H2131</f>
        <v>2.7777777777777776E-2</v>
      </c>
      <c r="E2131">
        <f>'pure data'!I2131</f>
        <v>11</v>
      </c>
      <c r="F2131">
        <f>'pure data'!J2131</f>
        <v>2</v>
      </c>
      <c r="G2131" t="str">
        <f>'pure data'!K2131</f>
        <v>No</v>
      </c>
      <c r="H2131" t="str">
        <f>'pure data'!M2131</f>
        <v>K. Crawford</v>
      </c>
      <c r="I2131" t="str">
        <f>'pure data'!N2131</f>
        <v>undergraduate</v>
      </c>
      <c r="J2131" t="str">
        <f>'pure data'!O2131</f>
        <v xml:space="preserve">FEEG2001 - Responsive System </v>
      </c>
      <c r="K2131">
        <f>'pure data'!P2131</f>
        <v>510671104</v>
      </c>
      <c r="L2131">
        <f>'pure data'!Q2131</f>
        <v>0</v>
      </c>
      <c r="M2131" t="str">
        <f>'pure data'!T2131</f>
        <v>yes</v>
      </c>
      <c r="N2131" t="str">
        <f>'pure data'!D2131</f>
        <v>Use</v>
      </c>
      <c r="O2131" t="str">
        <f>'pure data'!E2131 &amp; " " &amp; 'pure data'!F2131</f>
        <v>M. C. mc26g14</v>
      </c>
      <c r="P2131" t="s">
        <v>2130</v>
      </c>
      <c r="Q2131" s="1">
        <f>'pure data'!C2131</f>
        <v>42858.375</v>
      </c>
      <c r="R2131" s="1">
        <f>'pure data'!L2131</f>
        <v>42858.402777777781</v>
      </c>
      <c r="S2131" t="str">
        <f>'pure data'!F2131 &amp; "@soton.ac.uk"</f>
        <v>mc26g14@soton.ac.uk</v>
      </c>
      <c r="T2131">
        <f>'pure data'!B2131</f>
        <v>63120</v>
      </c>
      <c r="U2131" t="str">
        <f>'pure data'!R2131</f>
        <v>2017/5</v>
      </c>
      <c r="V2131" t="str">
        <f>'pure data'!M2131</f>
        <v>K. Crawford</v>
      </c>
    </row>
    <row r="2132" spans="2:22" x14ac:dyDescent="0.2">
      <c r="B2132" t="str">
        <f>'pure data'!A2132</f>
        <v>Printer 22</v>
      </c>
      <c r="C2132">
        <f>'pure data'!G2132</f>
        <v>428149556</v>
      </c>
      <c r="D2132" s="13">
        <f>'pure data'!H2132</f>
        <v>5.7638888888888885E-2</v>
      </c>
      <c r="E2132">
        <f>'pure data'!I2132</f>
        <v>13.3</v>
      </c>
      <c r="F2132">
        <f>'pure data'!J2132</f>
        <v>3</v>
      </c>
      <c r="G2132" t="str">
        <f>'pure data'!K2132</f>
        <v>No</v>
      </c>
      <c r="H2132" t="str">
        <f>'pure data'!M2132</f>
        <v>K. Crawford</v>
      </c>
      <c r="I2132" t="str">
        <f>'pure data'!N2132</f>
        <v>undergraduate</v>
      </c>
      <c r="J2132" t="str">
        <f>'pure data'!O2132</f>
        <v xml:space="preserve">FEEG2001 - Multirotor </v>
      </c>
      <c r="K2132">
        <f>'pure data'!P2132</f>
        <v>510671104</v>
      </c>
      <c r="L2132">
        <f>'pure data'!Q2132</f>
        <v>0</v>
      </c>
      <c r="M2132" t="str">
        <f>'pure data'!T2132</f>
        <v>yes</v>
      </c>
      <c r="N2132" t="str">
        <f>'pure data'!D2132</f>
        <v>Use</v>
      </c>
      <c r="O2132" t="str">
        <f>'pure data'!E2132 &amp; " " &amp; 'pure data'!F2132</f>
        <v>I. G. ig2g15</v>
      </c>
      <c r="P2132" t="s">
        <v>2130</v>
      </c>
      <c r="Q2132" s="1">
        <f>'pure data'!C2132</f>
        <v>42858.477777777778</v>
      </c>
      <c r="R2132" s="1">
        <f>'pure data'!L2132</f>
        <v>42858.535416666666</v>
      </c>
      <c r="S2132" t="str">
        <f>'pure data'!F2132 &amp; "@soton.ac.uk"</f>
        <v>ig2g15@soton.ac.uk</v>
      </c>
      <c r="T2132">
        <f>'pure data'!B2132</f>
        <v>84047</v>
      </c>
      <c r="U2132" t="str">
        <f>'pure data'!R2132</f>
        <v>2017/5</v>
      </c>
      <c r="V2132" t="str">
        <f>'pure data'!M2132</f>
        <v>K. Crawford</v>
      </c>
    </row>
    <row r="2133" spans="2:22" x14ac:dyDescent="0.2">
      <c r="B2133" t="str">
        <f>'pure data'!A2133</f>
        <v>Printer 18</v>
      </c>
      <c r="C2133">
        <f>'pure data'!G2133</f>
        <v>426909391</v>
      </c>
      <c r="D2133" s="13">
        <f>'pure data'!H2133</f>
        <v>6.1111111111111116E-2</v>
      </c>
      <c r="E2133">
        <f>'pure data'!I2133</f>
        <v>22</v>
      </c>
      <c r="F2133">
        <f>'pure data'!J2133</f>
        <v>3.5</v>
      </c>
      <c r="G2133" t="str">
        <f>'pure data'!K2133</f>
        <v>No</v>
      </c>
      <c r="H2133" t="str">
        <f>'pure data'!M2133</f>
        <v>K. Crawford</v>
      </c>
      <c r="I2133" t="str">
        <f>'pure data'!N2133</f>
        <v>undergraduate</v>
      </c>
      <c r="J2133" t="str">
        <f>'pure data'!O2133</f>
        <v xml:space="preserve">FEEG2001 - Responsive System </v>
      </c>
      <c r="K2133">
        <f>'pure data'!P2133</f>
        <v>510671104</v>
      </c>
      <c r="L2133">
        <f>'pure data'!Q2133</f>
        <v>0</v>
      </c>
      <c r="M2133" t="str">
        <f>'pure data'!T2133</f>
        <v>yes</v>
      </c>
      <c r="N2133" t="str">
        <f>'pure data'!D2133</f>
        <v>Use</v>
      </c>
      <c r="O2133" t="str">
        <f>'pure data'!E2133 &amp; " " &amp; 'pure data'!F2133</f>
        <v>M. C. mc24g14</v>
      </c>
      <c r="P2133" t="s">
        <v>2130</v>
      </c>
      <c r="Q2133" s="1">
        <f>'pure data'!C2133</f>
        <v>42858.715277777781</v>
      </c>
      <c r="R2133" s="1">
        <f>'pure data'!L2133</f>
        <v>42858.776388888895</v>
      </c>
      <c r="S2133" t="str">
        <f>'pure data'!F2133 &amp; "@soton.ac.uk"</f>
        <v>mc24g14@soton.ac.uk</v>
      </c>
      <c r="T2133">
        <f>'pure data'!B2133</f>
        <v>84788</v>
      </c>
      <c r="U2133" t="str">
        <f>'pure data'!R2133</f>
        <v>2017/5</v>
      </c>
      <c r="V2133" t="str">
        <f>'pure data'!M2133</f>
        <v>K. Crawford</v>
      </c>
    </row>
    <row r="2134" spans="2:22" x14ac:dyDescent="0.2">
      <c r="B2134" t="str">
        <f>'pure data'!A2134</f>
        <v>Printer 17</v>
      </c>
      <c r="C2134">
        <f>'pure data'!G2134</f>
        <v>427574741</v>
      </c>
      <c r="D2134" s="13">
        <f>'pure data'!H2134</f>
        <v>1.7361111111111112E-2</v>
      </c>
      <c r="E2134">
        <f>'pure data'!I2134</f>
        <v>4.5999999999999996</v>
      </c>
      <c r="F2134">
        <f>'pure data'!J2134</f>
        <v>1</v>
      </c>
      <c r="G2134" t="str">
        <f>'pure data'!K2134</f>
        <v>No</v>
      </c>
      <c r="H2134" t="str">
        <f>'pure data'!M2134</f>
        <v>K. Crawford</v>
      </c>
      <c r="I2134" t="str">
        <f>'pure data'!N2134</f>
        <v>undergraduate</v>
      </c>
      <c r="J2134" t="str">
        <f>'pure data'!O2134</f>
        <v xml:space="preserve">FEEG2001 - Multirotor </v>
      </c>
      <c r="K2134">
        <f>'pure data'!P2134</f>
        <v>510312110</v>
      </c>
      <c r="L2134">
        <f>'pure data'!Q2134</f>
        <v>0</v>
      </c>
      <c r="M2134" t="str">
        <f>'pure data'!T2134</f>
        <v>yes</v>
      </c>
      <c r="N2134" t="str">
        <f>'pure data'!D2134</f>
        <v>Use</v>
      </c>
      <c r="O2134" t="str">
        <f>'pure data'!E2134 &amp; " " &amp; 'pure data'!F2134</f>
        <v>T. S. M. tsm2g15</v>
      </c>
      <c r="P2134" t="s">
        <v>2130</v>
      </c>
      <c r="Q2134" s="1">
        <f>'pure data'!C2134</f>
        <v>42865.375</v>
      </c>
      <c r="R2134" s="1">
        <f>'pure data'!L2134</f>
        <v>42865.392361111109</v>
      </c>
      <c r="S2134" t="str">
        <f>'pure data'!F2134 &amp; "@soton.ac.uk"</f>
        <v>tsm2g15@soton.ac.uk</v>
      </c>
      <c r="T2134">
        <f>'pure data'!B2134</f>
        <v>84071</v>
      </c>
      <c r="U2134" t="str">
        <f>'pure data'!R2134</f>
        <v>2017/5</v>
      </c>
      <c r="V2134" t="str">
        <f>'pure data'!M2134</f>
        <v>K. Crawford</v>
      </c>
    </row>
    <row r="2135" spans="2:22" x14ac:dyDescent="0.2">
      <c r="B2135" t="str">
        <f>'pure data'!A2135</f>
        <v>Printer 29</v>
      </c>
      <c r="C2135">
        <f>'pure data'!G2135</f>
        <v>228934539</v>
      </c>
      <c r="D2135" s="13">
        <f>'pure data'!H2135</f>
        <v>0.33749999999999997</v>
      </c>
      <c r="E2135">
        <f>'pure data'!I2135</f>
        <v>79.400000000000006</v>
      </c>
      <c r="F2135">
        <f>'pure data'!J2135</f>
        <v>20.5</v>
      </c>
      <c r="G2135" t="str">
        <f>'pure data'!K2135</f>
        <v>No</v>
      </c>
      <c r="H2135" t="str">
        <f>'pure data'!M2135</f>
        <v>K. Crawford</v>
      </c>
      <c r="I2135" t="str">
        <f>'pure data'!N2135</f>
        <v>postgraduate</v>
      </c>
      <c r="J2135" t="str">
        <f>'pure data'!O2135</f>
        <v>PhD project starstream device</v>
      </c>
      <c r="K2135">
        <f>'pure data'!P2135</f>
        <v>516226101</v>
      </c>
      <c r="L2135">
        <f>'pure data'!Q2135</f>
        <v>0</v>
      </c>
      <c r="M2135" t="str">
        <f>'pure data'!T2135</f>
        <v>yes</v>
      </c>
      <c r="N2135" t="str">
        <f>'pure data'!D2135</f>
        <v>Use</v>
      </c>
      <c r="O2135" t="str">
        <f>'pure data'!E2135 &amp; " " &amp; 'pure data'!F2135</f>
        <v>M. M. mm6n15</v>
      </c>
      <c r="P2135" t="s">
        <v>2130</v>
      </c>
      <c r="Q2135" s="1">
        <f>'pure data'!C2135</f>
        <v>42864.375</v>
      </c>
      <c r="R2135" s="1">
        <f>'pure data'!L2135</f>
        <v>42864.712500000001</v>
      </c>
      <c r="S2135" t="str">
        <f>'pure data'!F2135 &amp; "@soton.ac.uk"</f>
        <v>mm6n15@soton.ac.uk</v>
      </c>
      <c r="T2135">
        <f>'pure data'!B2135</f>
        <v>508733</v>
      </c>
      <c r="U2135" t="str">
        <f>'pure data'!R2135</f>
        <v>2017/5</v>
      </c>
      <c r="V2135" t="str">
        <f>'pure data'!M2135</f>
        <v>K. Crawford</v>
      </c>
    </row>
    <row r="2136" spans="2:22" x14ac:dyDescent="0.2">
      <c r="B2136" t="str">
        <f>'pure data'!A2136</f>
        <v>Printer 31</v>
      </c>
      <c r="C2136">
        <f>'pure data'!G2136</f>
        <v>427757773</v>
      </c>
      <c r="D2136" s="13">
        <f>'pure data'!H2136</f>
        <v>3.869444444444444</v>
      </c>
      <c r="E2136">
        <f>'pure data'!I2136</f>
        <v>887.7</v>
      </c>
      <c r="F2136">
        <f>'pure data'!J2136</f>
        <v>184</v>
      </c>
      <c r="G2136" t="str">
        <f>'pure data'!K2136</f>
        <v>No</v>
      </c>
      <c r="H2136" t="str">
        <f>'pure data'!M2136</f>
        <v>P. Fenou Kengne</v>
      </c>
      <c r="I2136" t="str">
        <f>'pure data'!N2136</f>
        <v>undergraduate</v>
      </c>
      <c r="J2136" t="str">
        <f>'pure data'!O2136</f>
        <v>Responsive System</v>
      </c>
      <c r="K2136">
        <f>'pure data'!P2136</f>
        <v>510312110</v>
      </c>
      <c r="L2136" t="str">
        <f>'pure data'!Q2136</f>
        <v>c (ABS white)</v>
      </c>
      <c r="M2136" t="str">
        <f>'pure data'!T2136</f>
        <v>yes</v>
      </c>
      <c r="N2136" t="str">
        <f>'pure data'!D2136</f>
        <v>Use</v>
      </c>
      <c r="O2136" t="str">
        <f>'pure data'!E2136 &amp; " " &amp; 'pure data'!F2136</f>
        <v>Cameron Levett c114g15</v>
      </c>
      <c r="P2136" t="s">
        <v>2130</v>
      </c>
      <c r="Q2136" s="1">
        <f>'pure data'!C2136</f>
        <v>42858.375</v>
      </c>
      <c r="R2136" s="1">
        <f>'pure data'!L2136</f>
        <v>42862.244444444441</v>
      </c>
      <c r="S2136" t="str">
        <f>'pure data'!F2136 &amp; "@soton.ac.uk"</f>
        <v>c114g15@soton.ac.uk</v>
      </c>
      <c r="T2136">
        <f>'pure data'!B2136</f>
        <v>508611</v>
      </c>
      <c r="U2136" t="str">
        <f>'pure data'!R2136</f>
        <v>2017/5</v>
      </c>
      <c r="V2136" t="str">
        <f>'pure data'!M2136</f>
        <v>P. Fenou Kengne</v>
      </c>
    </row>
    <row r="2137" spans="2:22" x14ac:dyDescent="0.2">
      <c r="B2137" t="str">
        <f>'pure data'!A2137</f>
        <v>Printer 29</v>
      </c>
      <c r="C2137">
        <f>'pure data'!G2137</f>
        <v>426996634</v>
      </c>
      <c r="D2137" s="13">
        <f>'pure data'!H2137</f>
        <v>0.59513888888888888</v>
      </c>
      <c r="E2137">
        <f>'pure data'!I2137</f>
        <v>132.19999999999999</v>
      </c>
      <c r="F2137">
        <f>'pure data'!J2137</f>
        <v>28.5</v>
      </c>
      <c r="G2137" t="str">
        <f>'pure data'!K2137</f>
        <v>No</v>
      </c>
      <c r="H2137" t="str">
        <f>'pure data'!M2137</f>
        <v>P. Fenou Kengne</v>
      </c>
      <c r="I2137" t="str">
        <f>'pure data'!N2137</f>
        <v>undergraduate</v>
      </c>
      <c r="J2137" t="str">
        <f>'pure data'!O2137</f>
        <v>FEEG3003 - IP BIRDSVSBATS</v>
      </c>
      <c r="K2137">
        <f>'pure data'!P2137</f>
        <v>510671104</v>
      </c>
      <c r="L2137" t="str">
        <f>'pure data'!Q2137</f>
        <v>c (ABS blue)</v>
      </c>
      <c r="M2137" t="str">
        <f>'pure data'!T2137</f>
        <v>yes</v>
      </c>
      <c r="N2137" t="str">
        <f>'pure data'!D2137</f>
        <v>Use</v>
      </c>
      <c r="O2137" t="str">
        <f>'pure data'!E2137 &amp; " " &amp; 'pure data'!F2137</f>
        <v>R. C. E. rce1g14</v>
      </c>
      <c r="P2137" t="s">
        <v>2130</v>
      </c>
      <c r="Q2137" s="1">
        <f>'pure data'!C2137</f>
        <v>42857.375</v>
      </c>
      <c r="R2137" s="1">
        <f>'pure data'!L2137</f>
        <v>42857.970138888886</v>
      </c>
      <c r="S2137" t="str">
        <f>'pure data'!F2137 &amp; "@soton.ac.uk"</f>
        <v>rce1g14@soton.ac.uk</v>
      </c>
      <c r="T2137">
        <f>'pure data'!B2137</f>
        <v>508733</v>
      </c>
      <c r="U2137" t="str">
        <f>'pure data'!R2137</f>
        <v>2017/5</v>
      </c>
      <c r="V2137" t="str">
        <f>'pure data'!M2137</f>
        <v>P. Fenou Kengne</v>
      </c>
    </row>
    <row r="2138" spans="2:22" x14ac:dyDescent="0.2">
      <c r="B2138" t="str">
        <f>'pure data'!A2138</f>
        <v>Printer 2</v>
      </c>
      <c r="C2138">
        <f>'pure data'!G2138</f>
        <v>428149556</v>
      </c>
      <c r="D2138" s="13">
        <f>'pure data'!H2138</f>
        <v>0.11944444444444445</v>
      </c>
      <c r="E2138">
        <f>'pure data'!I2138</f>
        <v>27.8</v>
      </c>
      <c r="F2138">
        <f>'pure data'!J2138</f>
        <v>6</v>
      </c>
      <c r="G2138" t="str">
        <f>'pure data'!K2138</f>
        <v>No</v>
      </c>
      <c r="H2138" t="str">
        <f>'pure data'!M2138</f>
        <v>S. Zhou</v>
      </c>
      <c r="I2138" t="str">
        <f>'pure data'!N2138</f>
        <v>undergraduate</v>
      </c>
      <c r="J2138" t="str">
        <f>'pure data'!O2138</f>
        <v>FEEG2001 - Multirotor 1</v>
      </c>
      <c r="K2138">
        <f>'pure data'!P2138</f>
        <v>510671104</v>
      </c>
      <c r="L2138">
        <f>'pure data'!Q2138</f>
        <v>0</v>
      </c>
      <c r="M2138" t="str">
        <f>'pure data'!T2138</f>
        <v>yes</v>
      </c>
      <c r="N2138" t="str">
        <f>'pure data'!D2138</f>
        <v>Use</v>
      </c>
      <c r="O2138" t="str">
        <f>'pure data'!E2138 &amp; " " &amp; 'pure data'!F2138</f>
        <v>I. G. ig2g15</v>
      </c>
      <c r="P2138" t="s">
        <v>2130</v>
      </c>
      <c r="Q2138" s="1">
        <f>'pure data'!C2138</f>
        <v>42865.375</v>
      </c>
      <c r="R2138" s="1">
        <f>'pure data'!L2138</f>
        <v>42865.494444444441</v>
      </c>
      <c r="S2138" t="str">
        <f>'pure data'!F2138 &amp; "@soton.ac.uk"</f>
        <v>ig2g15@soton.ac.uk</v>
      </c>
      <c r="T2138">
        <f>'pure data'!B2138</f>
        <v>63116</v>
      </c>
      <c r="U2138" t="str">
        <f>'pure data'!R2138</f>
        <v>2017/5</v>
      </c>
      <c r="V2138" t="str">
        <f>'pure data'!M2138</f>
        <v>S. Zhou</v>
      </c>
    </row>
    <row r="2139" spans="2:22" x14ac:dyDescent="0.2">
      <c r="B2139" t="str">
        <f>'pure data'!A2139</f>
        <v>Printer 4</v>
      </c>
      <c r="C2139">
        <f>'pure data'!G2139</f>
        <v>427574741</v>
      </c>
      <c r="D2139" s="13">
        <f>'pure data'!H2139</f>
        <v>1.3194444444444444E-2</v>
      </c>
      <c r="E2139">
        <f>'pure data'!I2139</f>
        <v>3.1</v>
      </c>
      <c r="F2139">
        <f>'pure data'!J2139</f>
        <v>1</v>
      </c>
      <c r="G2139" t="str">
        <f>'pure data'!K2139</f>
        <v>No</v>
      </c>
      <c r="H2139" t="str">
        <f>'pure data'!M2139</f>
        <v>S. Zhou</v>
      </c>
      <c r="I2139" t="str">
        <f>'pure data'!N2139</f>
        <v>undergraduate</v>
      </c>
      <c r="J2139" t="str">
        <f>'pure data'!O2139</f>
        <v>FEEG2001 - Multirotor 10</v>
      </c>
      <c r="K2139">
        <f>'pure data'!P2139</f>
        <v>510312110</v>
      </c>
      <c r="L2139">
        <f>'pure data'!Q2139</f>
        <v>0</v>
      </c>
      <c r="M2139" t="str">
        <f>'pure data'!T2139</f>
        <v>yes</v>
      </c>
      <c r="N2139" t="str">
        <f>'pure data'!D2139</f>
        <v>Use</v>
      </c>
      <c r="O2139" t="str">
        <f>'pure data'!E2139 &amp; " " &amp; 'pure data'!F2139</f>
        <v>T. S. M. tsm2g15</v>
      </c>
      <c r="P2139" t="s">
        <v>2130</v>
      </c>
      <c r="Q2139" s="1">
        <f>'pure data'!C2139</f>
        <v>42865.386805555558</v>
      </c>
      <c r="R2139" s="1">
        <f>'pure data'!L2139</f>
        <v>42865.4</v>
      </c>
      <c r="S2139" t="str">
        <f>'pure data'!F2139 &amp; "@soton.ac.uk"</f>
        <v>tsm2g15@soton.ac.uk</v>
      </c>
      <c r="T2139">
        <f>'pure data'!B2139</f>
        <v>83908</v>
      </c>
      <c r="U2139" t="str">
        <f>'pure data'!R2139</f>
        <v>2017/5</v>
      </c>
      <c r="V2139" t="str">
        <f>'pure data'!M2139</f>
        <v>S. Zhou</v>
      </c>
    </row>
    <row r="2140" spans="2:22" x14ac:dyDescent="0.2">
      <c r="B2140" t="str">
        <f>'pure data'!A2140</f>
        <v>Printer 1</v>
      </c>
      <c r="C2140">
        <f>'pure data'!G2140</f>
        <v>427845893</v>
      </c>
      <c r="D2140" s="13">
        <f>'pure data'!H2140</f>
        <v>8.3333333333333332E-3</v>
      </c>
      <c r="E2140">
        <f>'pure data'!I2140</f>
        <v>1.7</v>
      </c>
      <c r="F2140">
        <f>'pure data'!J2140</f>
        <v>0.5</v>
      </c>
      <c r="G2140" t="str">
        <f>'pure data'!K2140</f>
        <v>No</v>
      </c>
      <c r="H2140" t="str">
        <f>'pure data'!M2140</f>
        <v>S. Zhou</v>
      </c>
      <c r="I2140" t="str">
        <f>'pure data'!N2140</f>
        <v>undergraduate</v>
      </c>
      <c r="J2140" t="str">
        <f>'pure data'!O2140</f>
        <v>FEEG2001 - UAV 1</v>
      </c>
      <c r="K2140">
        <f>'pure data'!P2140</f>
        <v>510671104</v>
      </c>
      <c r="L2140">
        <f>'pure data'!Q2140</f>
        <v>0</v>
      </c>
      <c r="M2140" t="str">
        <f>'pure data'!T2140</f>
        <v>yes</v>
      </c>
      <c r="N2140" t="str">
        <f>'pure data'!D2140</f>
        <v>Use</v>
      </c>
      <c r="O2140" t="str">
        <f>'pure data'!E2140 &amp; " " &amp; 'pure data'!F2140</f>
        <v>C. P. P. S. cpps1g15</v>
      </c>
      <c r="P2140" t="s">
        <v>2130</v>
      </c>
      <c r="Q2140" s="1">
        <f>'pure data'!C2140</f>
        <v>42865.375</v>
      </c>
      <c r="R2140" s="1">
        <f>'pure data'!L2140</f>
        <v>42865.383333333331</v>
      </c>
      <c r="S2140" t="str">
        <f>'pure data'!F2140 &amp; "@soton.ac.uk"</f>
        <v>cpps1g15@soton.ac.uk</v>
      </c>
      <c r="T2140">
        <f>'pure data'!B2140</f>
        <v>63514</v>
      </c>
      <c r="U2140" t="str">
        <f>'pure data'!R2140</f>
        <v>2017/5</v>
      </c>
      <c r="V2140" t="str">
        <f>'pure data'!M2140</f>
        <v>S. Zhou</v>
      </c>
    </row>
    <row r="2141" spans="2:22" x14ac:dyDescent="0.2">
      <c r="B2141" t="str">
        <f>'pure data'!A2141</f>
        <v>Printer 2</v>
      </c>
      <c r="C2141">
        <f>'pure data'!G2141</f>
        <v>428149556</v>
      </c>
      <c r="D2141" s="13">
        <f>'pure data'!H2141</f>
        <v>0.24444444444444446</v>
      </c>
      <c r="E2141">
        <f>'pure data'!I2141</f>
        <v>55.6</v>
      </c>
      <c r="F2141">
        <f>'pure data'!J2141</f>
        <v>12</v>
      </c>
      <c r="G2141" t="str">
        <f>'pure data'!K2141</f>
        <v>No</v>
      </c>
      <c r="H2141" t="str">
        <f>'pure data'!M2141</f>
        <v>S. Zhou</v>
      </c>
      <c r="I2141" t="str">
        <f>'pure data'!N2141</f>
        <v>undergraduate</v>
      </c>
      <c r="J2141" t="str">
        <f>'pure data'!O2141</f>
        <v>FEEG2001 - Multirotor 1</v>
      </c>
      <c r="K2141">
        <f>'pure data'!P2141</f>
        <v>510671104</v>
      </c>
      <c r="L2141">
        <f>'pure data'!Q2141</f>
        <v>0</v>
      </c>
      <c r="M2141" t="str">
        <f>'pure data'!T2141</f>
        <v>yes</v>
      </c>
      <c r="N2141" t="str">
        <f>'pure data'!D2141</f>
        <v>Use</v>
      </c>
      <c r="O2141" t="str">
        <f>'pure data'!E2141 &amp; " " &amp; 'pure data'!F2141</f>
        <v>I. G. ig2g15</v>
      </c>
      <c r="P2141" t="s">
        <v>2130</v>
      </c>
      <c r="Q2141" s="1">
        <f>'pure data'!C2141</f>
        <v>42865.494444444441</v>
      </c>
      <c r="R2141" s="1">
        <f>'pure data'!L2141</f>
        <v>42865.738888888882</v>
      </c>
      <c r="S2141" t="str">
        <f>'pure data'!F2141 &amp; "@soton.ac.uk"</f>
        <v>ig2g15@soton.ac.uk</v>
      </c>
      <c r="T2141">
        <f>'pure data'!B2141</f>
        <v>63116</v>
      </c>
      <c r="U2141" t="str">
        <f>'pure data'!R2141</f>
        <v>2017/5</v>
      </c>
      <c r="V2141" t="str">
        <f>'pure data'!M2141</f>
        <v>S. Zhou</v>
      </c>
    </row>
    <row r="2142" spans="2:22" x14ac:dyDescent="0.2">
      <c r="B2142" t="str">
        <f>'pure data'!A2142</f>
        <v>Printer 1</v>
      </c>
      <c r="C2142">
        <f>'pure data'!G2142</f>
        <v>427704823</v>
      </c>
      <c r="D2142" s="13">
        <f>'pure data'!H2142</f>
        <v>9.7222222222222224E-3</v>
      </c>
      <c r="E2142">
        <f>'pure data'!I2142</f>
        <v>1.6</v>
      </c>
      <c r="F2142">
        <f>'pure data'!J2142</f>
        <v>0.5</v>
      </c>
      <c r="G2142" t="str">
        <f>'pure data'!K2142</f>
        <v>No</v>
      </c>
      <c r="H2142" t="str">
        <f>'pure data'!M2142</f>
        <v>S. Zhou</v>
      </c>
      <c r="I2142" t="str">
        <f>'pure data'!N2142</f>
        <v>undergraduate</v>
      </c>
      <c r="J2142" t="str">
        <f>'pure data'!O2142</f>
        <v>FEEG2001 - UAV 11</v>
      </c>
      <c r="K2142">
        <f>'pure data'!P2142</f>
        <v>510671104</v>
      </c>
      <c r="L2142">
        <f>'pure data'!Q2142</f>
        <v>0</v>
      </c>
      <c r="M2142" t="str">
        <f>'pure data'!T2142</f>
        <v>yes</v>
      </c>
      <c r="N2142" t="str">
        <f>'pure data'!D2142</f>
        <v>Use</v>
      </c>
      <c r="O2142" t="str">
        <f>'pure data'!E2142 &amp; " " &amp; 'pure data'!F2142</f>
        <v>J. J. P. jjp2g15</v>
      </c>
      <c r="P2142" t="s">
        <v>2130</v>
      </c>
      <c r="Q2142" s="1">
        <f>'pure data'!C2142</f>
        <v>42865.383333333331</v>
      </c>
      <c r="R2142" s="1">
        <f>'pure data'!L2142</f>
        <v>42865.393055555556</v>
      </c>
      <c r="S2142" t="str">
        <f>'pure data'!F2142 &amp; "@soton.ac.uk"</f>
        <v>jjp2g15@soton.ac.uk</v>
      </c>
      <c r="T2142">
        <f>'pure data'!B2142</f>
        <v>63514</v>
      </c>
      <c r="U2142" t="str">
        <f>'pure data'!R2142</f>
        <v>2017/5</v>
      </c>
      <c r="V2142" t="str">
        <f>'pure data'!M2142</f>
        <v>S. Zhou</v>
      </c>
    </row>
    <row r="2143" spans="2:22" x14ac:dyDescent="0.2">
      <c r="B2143" t="str">
        <f>'pure data'!A2143</f>
        <v>Printer 18</v>
      </c>
      <c r="C2143">
        <f>'pure data'!G2143</f>
        <v>427860876</v>
      </c>
      <c r="D2143" s="13">
        <f>'pure data'!H2143</f>
        <v>0.22222222222222221</v>
      </c>
      <c r="E2143">
        <f>'pure data'!I2143</f>
        <v>78.599999999999994</v>
      </c>
      <c r="F2143">
        <f>'pure data'!J2143</f>
        <v>12</v>
      </c>
      <c r="G2143" t="str">
        <f>'pure data'!K2143</f>
        <v>No</v>
      </c>
      <c r="H2143" t="str">
        <f>'pure data'!M2143</f>
        <v>S. Zhou</v>
      </c>
      <c r="I2143" t="str">
        <f>'pure data'!N2143</f>
        <v>undergraduate</v>
      </c>
      <c r="J2143" t="str">
        <f>'pure data'!O2143</f>
        <v>FEEG2001 - Multirotor 16</v>
      </c>
      <c r="K2143">
        <f>'pure data'!P2143</f>
        <v>510312110</v>
      </c>
      <c r="L2143">
        <f>'pure data'!Q2143</f>
        <v>0</v>
      </c>
      <c r="M2143" t="str">
        <f>'pure data'!T2143</f>
        <v>yes</v>
      </c>
      <c r="N2143" t="str">
        <f>'pure data'!D2143</f>
        <v>Use</v>
      </c>
      <c r="O2143" t="str">
        <f>'pure data'!E2143 &amp; " " &amp; 'pure data'!F2143</f>
        <v>J. B. jb18g15</v>
      </c>
      <c r="P2143" t="s">
        <v>2130</v>
      </c>
      <c r="Q2143" s="1">
        <f>'pure data'!C2143</f>
        <v>42865.375</v>
      </c>
      <c r="R2143" s="1">
        <f>'pure data'!L2143</f>
        <v>42865.597222222219</v>
      </c>
      <c r="S2143" t="str">
        <f>'pure data'!F2143 &amp; "@soton.ac.uk"</f>
        <v>jb18g15@soton.ac.uk</v>
      </c>
      <c r="T2143">
        <f>'pure data'!B2143</f>
        <v>84788</v>
      </c>
      <c r="U2143" t="str">
        <f>'pure data'!R2143</f>
        <v>2017/5</v>
      </c>
      <c r="V2143" t="str">
        <f>'pure data'!M2143</f>
        <v>S. Zhou</v>
      </c>
    </row>
    <row r="2144" spans="2:22" x14ac:dyDescent="0.2">
      <c r="B2144" t="str">
        <f>'pure data'!A2144</f>
        <v>Printer 1</v>
      </c>
      <c r="C2144">
        <f>'pure data'!G2144</f>
        <v>427704823</v>
      </c>
      <c r="D2144" s="13">
        <f>'pure data'!H2144</f>
        <v>9.7222222222222224E-3</v>
      </c>
      <c r="E2144">
        <f>'pure data'!I2144</f>
        <v>1.6</v>
      </c>
      <c r="F2144">
        <f>'pure data'!J2144</f>
        <v>0.5</v>
      </c>
      <c r="G2144" t="str">
        <f>'pure data'!K2144</f>
        <v>No</v>
      </c>
      <c r="H2144" t="str">
        <f>'pure data'!M2144</f>
        <v>S. Zhou</v>
      </c>
      <c r="I2144" t="str">
        <f>'pure data'!N2144</f>
        <v>undergraduate</v>
      </c>
      <c r="J2144" t="str">
        <f>'pure data'!O2144</f>
        <v>FEEG2001 - UAV 11</v>
      </c>
      <c r="K2144">
        <f>'pure data'!P2144</f>
        <v>510671104</v>
      </c>
      <c r="L2144">
        <f>'pure data'!Q2144</f>
        <v>0</v>
      </c>
      <c r="M2144" t="str">
        <f>'pure data'!T2144</f>
        <v>yes</v>
      </c>
      <c r="N2144" t="str">
        <f>'pure data'!D2144</f>
        <v>Use</v>
      </c>
      <c r="O2144" t="str">
        <f>'pure data'!E2144 &amp; " " &amp; 'pure data'!F2144</f>
        <v>J. J. P. jjp2g15</v>
      </c>
      <c r="P2144" t="s">
        <v>2130</v>
      </c>
      <c r="Q2144" s="1">
        <f>'pure data'!C2144</f>
        <v>42865.393055555556</v>
      </c>
      <c r="R2144" s="1">
        <f>'pure data'!L2144</f>
        <v>42865.402777777781</v>
      </c>
      <c r="S2144" t="str">
        <f>'pure data'!F2144 &amp; "@soton.ac.uk"</f>
        <v>jjp2g15@soton.ac.uk</v>
      </c>
      <c r="T2144">
        <f>'pure data'!B2144</f>
        <v>63514</v>
      </c>
      <c r="U2144" t="str">
        <f>'pure data'!R2144</f>
        <v>2017/5</v>
      </c>
      <c r="V2144" t="str">
        <f>'pure data'!M2144</f>
        <v>S. Zhou</v>
      </c>
    </row>
    <row r="2145" spans="2:22" x14ac:dyDescent="0.2">
      <c r="B2145" t="str">
        <f>'pure data'!A2145</f>
        <v>Printer 2</v>
      </c>
      <c r="C2145">
        <f>'pure data'!G2145</f>
        <v>429006929</v>
      </c>
      <c r="D2145" s="13">
        <f>'pure data'!H2145</f>
        <v>1.5277777777777777E-2</v>
      </c>
      <c r="E2145">
        <f>'pure data'!I2145</f>
        <v>5.3</v>
      </c>
      <c r="F2145">
        <f>'pure data'!J2145</f>
        <v>1</v>
      </c>
      <c r="G2145" t="str">
        <f>'pure data'!K2145</f>
        <v>No</v>
      </c>
      <c r="H2145" t="str">
        <f>'pure data'!M2145</f>
        <v>F. Xie</v>
      </c>
      <c r="I2145" t="str">
        <f>'pure data'!N2145</f>
        <v>undergraduate</v>
      </c>
      <c r="J2145" t="str">
        <f>'pure data'!O2145</f>
        <v>DYSON DIC MEASUREMENT</v>
      </c>
      <c r="K2145">
        <f>'pure data'!P2145</f>
        <v>510672102</v>
      </c>
      <c r="L2145">
        <f>'pure data'!Q2145</f>
        <v>0</v>
      </c>
      <c r="M2145" t="str">
        <f>'pure data'!T2145</f>
        <v>yes</v>
      </c>
      <c r="N2145" t="str">
        <f>'pure data'!D2145</f>
        <v>Use</v>
      </c>
      <c r="O2145" t="str">
        <f>'pure data'!E2145 &amp; " " &amp; 'pure data'!F2145</f>
        <v>I. P. D. ipd1n16</v>
      </c>
      <c r="P2145" t="s">
        <v>2130</v>
      </c>
      <c r="Q2145" s="1">
        <f>'pure data'!C2145</f>
        <v>42886.375</v>
      </c>
      <c r="R2145" s="1">
        <f>'pure data'!L2145</f>
        <v>42886.390277777777</v>
      </c>
      <c r="S2145" t="str">
        <f>'pure data'!F2145 &amp; "@soton.ac.uk"</f>
        <v>ipd1n16@soton.ac.uk</v>
      </c>
      <c r="T2145">
        <f>'pure data'!B2145</f>
        <v>63116</v>
      </c>
      <c r="U2145" t="str">
        <f>'pure data'!R2145</f>
        <v>2017/5</v>
      </c>
      <c r="V2145" t="str">
        <f>'pure data'!M2145</f>
        <v>F. Xie</v>
      </c>
    </row>
    <row r="2146" spans="2:22" x14ac:dyDescent="0.2">
      <c r="B2146" t="str">
        <f>'pure data'!A2146</f>
        <v>Printer 2</v>
      </c>
      <c r="C2146">
        <f>'pure data'!G2146</f>
        <v>427358615</v>
      </c>
      <c r="D2146" s="13">
        <f>'pure data'!H2146</f>
        <v>3.472222222222222E-3</v>
      </c>
      <c r="E2146">
        <f>'pure data'!I2146</f>
        <v>0.9</v>
      </c>
      <c r="F2146">
        <f>'pure data'!J2146</f>
        <v>0.5</v>
      </c>
      <c r="G2146" t="str">
        <f>'pure data'!K2146</f>
        <v>No</v>
      </c>
      <c r="H2146" t="str">
        <f>'pure data'!M2146</f>
        <v>F. Xie</v>
      </c>
      <c r="I2146" t="str">
        <f>'pure data'!N2146</f>
        <v>undergraduate</v>
      </c>
      <c r="J2146" t="str">
        <f>'pure data'!O2146</f>
        <v>PhD project</v>
      </c>
      <c r="K2146">
        <f>'pure data'!P2146</f>
        <v>51577111</v>
      </c>
      <c r="L2146">
        <f>'pure data'!Q2146</f>
        <v>0</v>
      </c>
      <c r="M2146" t="str">
        <f>'pure data'!T2146</f>
        <v>yes</v>
      </c>
      <c r="N2146" t="str">
        <f>'pure data'!D2146</f>
        <v>Use</v>
      </c>
      <c r="O2146" t="str">
        <f>'pure data'!E2146 &amp; " " &amp; 'pure data'!F2146</f>
        <v>L. B. E. lbe1g14</v>
      </c>
      <c r="P2146" t="s">
        <v>2130</v>
      </c>
      <c r="Q2146" s="1">
        <f>'pure data'!C2146</f>
        <v>42886.390277777777</v>
      </c>
      <c r="R2146" s="1">
        <f>'pure data'!L2146</f>
        <v>42886.393749999996</v>
      </c>
      <c r="S2146" t="str">
        <f>'pure data'!F2146 &amp; "@soton.ac.uk"</f>
        <v>lbe1g14@soton.ac.uk</v>
      </c>
      <c r="T2146">
        <f>'pure data'!B2146</f>
        <v>63116</v>
      </c>
      <c r="U2146" t="str">
        <f>'pure data'!R2146</f>
        <v>2017/5</v>
      </c>
      <c r="V2146" t="str">
        <f>'pure data'!M2146</f>
        <v>F. Xie</v>
      </c>
    </row>
    <row r="2147" spans="2:22" x14ac:dyDescent="0.2">
      <c r="B2147" t="str">
        <f>'pure data'!A2147</f>
        <v>Printer 2</v>
      </c>
      <c r="C2147">
        <f>'pure data'!G2147</f>
        <v>423636238</v>
      </c>
      <c r="D2147" s="13">
        <f>'pure data'!H2147</f>
        <v>4.1666666666666664E-2</v>
      </c>
      <c r="E2147">
        <f>'pure data'!I2147</f>
        <v>26</v>
      </c>
      <c r="F2147">
        <f>'pure data'!J2147</f>
        <v>3</v>
      </c>
      <c r="G2147" t="str">
        <f>'pure data'!K2147</f>
        <v>No</v>
      </c>
      <c r="H2147" t="str">
        <f>'pure data'!M2147</f>
        <v>F. Xie</v>
      </c>
      <c r="I2147" t="str">
        <f>'pure data'!N2147</f>
        <v>undergraduate</v>
      </c>
      <c r="J2147" t="str">
        <f>'pure data'!O2147</f>
        <v>BRIDGES</v>
      </c>
      <c r="K2147">
        <f>'pure data'!P2147</f>
        <v>515043101</v>
      </c>
      <c r="L2147">
        <f>'pure data'!Q2147</f>
        <v>0</v>
      </c>
      <c r="M2147" t="str">
        <f>'pure data'!T2147</f>
        <v>yes</v>
      </c>
      <c r="N2147" t="str">
        <f>'pure data'!D2147</f>
        <v>Use</v>
      </c>
      <c r="O2147" t="str">
        <f>'pure data'!E2147 &amp; " " &amp; 'pure data'!F2147</f>
        <v>E. K. L. ekl1g09</v>
      </c>
      <c r="P2147" t="s">
        <v>2130</v>
      </c>
      <c r="Q2147" s="1">
        <f>'pure data'!C2147</f>
        <v>42886.393750000003</v>
      </c>
      <c r="R2147" s="1">
        <f>'pure data'!L2147</f>
        <v>42886.435416666667</v>
      </c>
      <c r="S2147" t="str">
        <f>'pure data'!F2147 &amp; "@soton.ac.uk"</f>
        <v>ekl1g09@soton.ac.uk</v>
      </c>
      <c r="T2147">
        <f>'pure data'!B2147</f>
        <v>63116</v>
      </c>
      <c r="U2147" t="str">
        <f>'pure data'!R2147</f>
        <v>2017/5</v>
      </c>
      <c r="V2147" t="str">
        <f>'pure data'!M2147</f>
        <v>F. Xie</v>
      </c>
    </row>
    <row r="2148" spans="2:22" x14ac:dyDescent="0.2">
      <c r="B2148" t="str">
        <f>'pure data'!A2148</f>
        <v>Printer 2</v>
      </c>
      <c r="C2148">
        <f>'pure data'!G2148</f>
        <v>429006929</v>
      </c>
      <c r="D2148" s="13">
        <f>'pure data'!H2148</f>
        <v>1.5277777777777777E-2</v>
      </c>
      <c r="E2148">
        <f>'pure data'!I2148</f>
        <v>5.3</v>
      </c>
      <c r="F2148">
        <f>'pure data'!J2148</f>
        <v>1</v>
      </c>
      <c r="G2148" t="str">
        <f>'pure data'!K2148</f>
        <v>No</v>
      </c>
      <c r="H2148" t="str">
        <f>'pure data'!M2148</f>
        <v>F. Xie</v>
      </c>
      <c r="I2148" t="str">
        <f>'pure data'!N2148</f>
        <v>undergraduate</v>
      </c>
      <c r="J2148" t="str">
        <f>'pure data'!O2148</f>
        <v>DYSON DIC MEASUREMENT</v>
      </c>
      <c r="K2148">
        <f>'pure data'!P2148</f>
        <v>510672102</v>
      </c>
      <c r="L2148">
        <f>'pure data'!Q2148</f>
        <v>0</v>
      </c>
      <c r="M2148" t="str">
        <f>'pure data'!T2148</f>
        <v>yes</v>
      </c>
      <c r="N2148" t="str">
        <f>'pure data'!D2148</f>
        <v>Use</v>
      </c>
      <c r="O2148" t="str">
        <f>'pure data'!E2148 &amp; " " &amp; 'pure data'!F2148</f>
        <v>I. P. D. ipd1n16</v>
      </c>
      <c r="P2148" t="s">
        <v>2130</v>
      </c>
      <c r="Q2148" s="1">
        <f>'pure data'!C2148</f>
        <v>42886.435416666667</v>
      </c>
      <c r="R2148" s="1">
        <f>'pure data'!L2148</f>
        <v>42886.450694444444</v>
      </c>
      <c r="S2148" t="str">
        <f>'pure data'!F2148 &amp; "@soton.ac.uk"</f>
        <v>ipd1n16@soton.ac.uk</v>
      </c>
      <c r="T2148">
        <f>'pure data'!B2148</f>
        <v>63116</v>
      </c>
      <c r="U2148" t="str">
        <f>'pure data'!R2148</f>
        <v>2017/5</v>
      </c>
      <c r="V2148" t="str">
        <f>'pure data'!M2148</f>
        <v>F. Xie</v>
      </c>
    </row>
    <row r="2149" spans="2:22" x14ac:dyDescent="0.2">
      <c r="B2149" t="str">
        <f>'pure data'!A2149</f>
        <v>Printer 20</v>
      </c>
      <c r="C2149">
        <f>'pure data'!G2149</f>
        <v>426332701</v>
      </c>
      <c r="D2149" s="13">
        <f>'pure data'!H2149</f>
        <v>3.9583333333333331E-2</v>
      </c>
      <c r="E2149">
        <f>'pure data'!I2149</f>
        <v>9.5</v>
      </c>
      <c r="F2149">
        <f>'pure data'!J2149</f>
        <v>2</v>
      </c>
      <c r="G2149" t="str">
        <f>'pure data'!K2149</f>
        <v>No</v>
      </c>
      <c r="H2149" t="str">
        <f>'pure data'!M2149</f>
        <v>K. Crawford</v>
      </c>
      <c r="I2149" t="str">
        <f>'pure data'!N2149</f>
        <v>undergraduate</v>
      </c>
      <c r="J2149" t="str">
        <f>'pure data'!O2149</f>
        <v>FEEG6012 - GDP 14</v>
      </c>
      <c r="K2149">
        <f>'pure data'!P2149</f>
        <v>510667101</v>
      </c>
      <c r="L2149">
        <f>'pure data'!Q2149</f>
        <v>0</v>
      </c>
      <c r="M2149" t="str">
        <f>'pure data'!T2149</f>
        <v>yes</v>
      </c>
      <c r="N2149" t="str">
        <f>'pure data'!D2149</f>
        <v>Use</v>
      </c>
      <c r="O2149" t="str">
        <f>'pure data'!E2149 &amp; " " &amp; 'pure data'!F2149</f>
        <v>N. V. nv2g13</v>
      </c>
      <c r="P2149" t="s">
        <v>2130</v>
      </c>
      <c r="Q2149" s="1">
        <f>'pure data'!C2149</f>
        <v>42893.375</v>
      </c>
      <c r="R2149" s="1">
        <f>'pure data'!L2149</f>
        <v>42893.414583333331</v>
      </c>
      <c r="S2149" t="str">
        <f>'pure data'!F2149 &amp; "@soton.ac.uk"</f>
        <v>nv2g13@soton.ac.uk</v>
      </c>
      <c r="T2149">
        <f>'pure data'!B2149</f>
        <v>84097</v>
      </c>
      <c r="U2149" t="str">
        <f>'pure data'!R2149</f>
        <v>2017/6</v>
      </c>
      <c r="V2149" t="str">
        <f>'pure data'!M2149</f>
        <v>K. Crawford</v>
      </c>
    </row>
    <row r="2150" spans="2:22" x14ac:dyDescent="0.2">
      <c r="B2150" t="str">
        <f>'pure data'!A2150</f>
        <v>Printer 17</v>
      </c>
      <c r="C2150">
        <f>'pure data'!G2150</f>
        <v>427046605</v>
      </c>
      <c r="D2150" s="13">
        <f>'pure data'!H2150</f>
        <v>7.8472222222222221E-2</v>
      </c>
      <c r="E2150">
        <f>'pure data'!I2150</f>
        <v>19</v>
      </c>
      <c r="F2150">
        <f>'pure data'!J2150</f>
        <v>4</v>
      </c>
      <c r="G2150" t="str">
        <f>'pure data'!K2150</f>
        <v>No</v>
      </c>
      <c r="H2150" t="str">
        <f>'pure data'!M2150</f>
        <v>K. Crawford</v>
      </c>
      <c r="I2150" t="str">
        <f>'pure data'!N2150</f>
        <v>undergraduate</v>
      </c>
      <c r="J2150" t="str">
        <f>'pure data'!O2150</f>
        <v>training</v>
      </c>
      <c r="K2150">
        <f>'pure data'!P2150</f>
        <v>510671104</v>
      </c>
      <c r="L2150" t="str">
        <f>'pure data'!Q2150</f>
        <v>training</v>
      </c>
      <c r="M2150" t="str">
        <f>'pure data'!T2150</f>
        <v>yes</v>
      </c>
      <c r="N2150" t="str">
        <f>'pure data'!D2150</f>
        <v>Use</v>
      </c>
      <c r="O2150" t="str">
        <f>'pure data'!E2150 &amp; " " &amp; 'pure data'!F2150</f>
        <v>N. W. nw3g14</v>
      </c>
      <c r="P2150" t="s">
        <v>2130</v>
      </c>
      <c r="Q2150" s="1">
        <f>'pure data'!C2150</f>
        <v>42893.375</v>
      </c>
      <c r="R2150" s="1">
        <f>'pure data'!L2150</f>
        <v>42893.453472222223</v>
      </c>
      <c r="S2150" t="str">
        <f>'pure data'!F2150 &amp; "@soton.ac.uk"</f>
        <v>nw3g14@soton.ac.uk</v>
      </c>
      <c r="T2150">
        <f>'pure data'!B2150</f>
        <v>84071</v>
      </c>
      <c r="U2150" t="str">
        <f>'pure data'!R2150</f>
        <v>2017/6</v>
      </c>
      <c r="V2150" t="str">
        <f>'pure data'!M2150</f>
        <v>K. Crawford</v>
      </c>
    </row>
    <row r="2151" spans="2:22" x14ac:dyDescent="0.2">
      <c r="B2151" t="str">
        <f>'pure data'!A2151</f>
        <v>Printer 19</v>
      </c>
      <c r="C2151">
        <f>'pure data'!G2151</f>
        <v>427272915</v>
      </c>
      <c r="D2151" s="13">
        <f>'pure data'!H2151</f>
        <v>4.6527777777777779E-2</v>
      </c>
      <c r="E2151">
        <f>'pure data'!I2151</f>
        <v>12.6</v>
      </c>
      <c r="F2151">
        <f>'pure data'!J2151</f>
        <v>2.5</v>
      </c>
      <c r="G2151" t="str">
        <f>'pure data'!K2151</f>
        <v>No</v>
      </c>
      <c r="H2151" t="str">
        <f>'pure data'!M2151</f>
        <v>K. Crawford</v>
      </c>
      <c r="I2151" t="str">
        <f>'pure data'!N2151</f>
        <v>undergraduate</v>
      </c>
      <c r="J2151" t="str">
        <f>'pure data'!O2151</f>
        <v>training</v>
      </c>
      <c r="K2151">
        <f>'pure data'!P2151</f>
        <v>510671104</v>
      </c>
      <c r="L2151" t="str">
        <f>'pure data'!Q2151</f>
        <v>training</v>
      </c>
      <c r="M2151" t="str">
        <f>'pure data'!T2151</f>
        <v>yes</v>
      </c>
      <c r="N2151" t="str">
        <f>'pure data'!D2151</f>
        <v>Use</v>
      </c>
      <c r="O2151" t="str">
        <f>'pure data'!E2151 &amp; " " &amp; 'pure data'!F2151</f>
        <v>P. M. A. pma1g14</v>
      </c>
      <c r="P2151" t="s">
        <v>2130</v>
      </c>
      <c r="Q2151" s="1">
        <f>'pure data'!C2151</f>
        <v>42900.375</v>
      </c>
      <c r="R2151" s="1">
        <f>'pure data'!L2151</f>
        <v>42900.421527777777</v>
      </c>
      <c r="S2151" t="str">
        <f>'pure data'!F2151 &amp; "@soton.ac.uk"</f>
        <v>pma1g14@soton.ac.uk</v>
      </c>
      <c r="T2151">
        <f>'pure data'!B2151</f>
        <v>83971</v>
      </c>
      <c r="U2151" t="str">
        <f>'pure data'!R2151</f>
        <v>2017/6</v>
      </c>
      <c r="V2151" t="str">
        <f>'pure data'!M2151</f>
        <v>K. Crawford</v>
      </c>
    </row>
    <row r="2152" spans="2:22" x14ac:dyDescent="0.2">
      <c r="B2152" t="str">
        <f>'pure data'!A2152</f>
        <v>Printer 19</v>
      </c>
      <c r="C2152">
        <f>'pure data'!G2152</f>
        <v>428942353</v>
      </c>
      <c r="D2152" s="13">
        <f>'pure data'!H2152</f>
        <v>3.3333333333333333E-2</v>
      </c>
      <c r="E2152">
        <f>'pure data'!I2152</f>
        <v>8.9</v>
      </c>
      <c r="F2152">
        <f>'pure data'!J2152</f>
        <v>2</v>
      </c>
      <c r="G2152" t="str">
        <f>'pure data'!K2152</f>
        <v>No</v>
      </c>
      <c r="H2152" t="str">
        <f>'pure data'!M2152</f>
        <v>K. Crawford</v>
      </c>
      <c r="I2152" t="str">
        <f>'pure data'!N2152</f>
        <v>undergraduate</v>
      </c>
      <c r="J2152" t="str">
        <f>'pure data'!O2152</f>
        <v>training</v>
      </c>
      <c r="K2152">
        <f>'pure data'!P2152</f>
        <v>510671104</v>
      </c>
      <c r="L2152" t="str">
        <f>'pure data'!Q2152</f>
        <v>training</v>
      </c>
      <c r="M2152" t="str">
        <f>'pure data'!T2152</f>
        <v>yes</v>
      </c>
      <c r="N2152" t="str">
        <f>'pure data'!D2152</f>
        <v>Use</v>
      </c>
      <c r="O2152" t="str">
        <f>'pure data'!E2152 &amp; " " &amp; 'pure data'!F2152</f>
        <v>W. A. vva1u16</v>
      </c>
      <c r="P2152" t="s">
        <v>2130</v>
      </c>
      <c r="Q2152" s="1">
        <f>'pure data'!C2152</f>
        <v>42900.421527777777</v>
      </c>
      <c r="R2152" s="1">
        <f>'pure data'!L2152</f>
        <v>42900.454861111109</v>
      </c>
      <c r="S2152" t="str">
        <f>'pure data'!F2152 &amp; "@soton.ac.uk"</f>
        <v>vva1u16@soton.ac.uk</v>
      </c>
      <c r="T2152">
        <f>'pure data'!B2152</f>
        <v>83971</v>
      </c>
      <c r="U2152" t="str">
        <f>'pure data'!R2152</f>
        <v>2017/6</v>
      </c>
      <c r="V2152" t="str">
        <f>'pure data'!M2152</f>
        <v>K. Crawford</v>
      </c>
    </row>
    <row r="2153" spans="2:22" x14ac:dyDescent="0.2">
      <c r="B2153" t="str">
        <f>'pure data'!A2153</f>
        <v>Printer 13</v>
      </c>
      <c r="C2153">
        <f>'pure data'!G2153</f>
        <v>428199708</v>
      </c>
      <c r="D2153" s="13">
        <f>'pure data'!H2153</f>
        <v>1.7361111111111112E-2</v>
      </c>
      <c r="E2153">
        <f>'pure data'!I2153</f>
        <v>10</v>
      </c>
      <c r="F2153">
        <f>'pure data'!J2153</f>
        <v>1.5</v>
      </c>
      <c r="G2153" t="str">
        <f>'pure data'!K2153</f>
        <v>No</v>
      </c>
      <c r="H2153" t="str">
        <f>'pure data'!M2153</f>
        <v>K. Crawford</v>
      </c>
      <c r="I2153" t="str">
        <f>'pure data'!N2153</f>
        <v>undergraduate</v>
      </c>
      <c r="J2153" t="str">
        <f>'pure data'!O2153</f>
        <v>training</v>
      </c>
      <c r="K2153">
        <f>'pure data'!P2153</f>
        <v>510671104</v>
      </c>
      <c r="L2153" t="str">
        <f>'pure data'!Q2153</f>
        <v>training</v>
      </c>
      <c r="M2153" t="str">
        <f>'pure data'!T2153</f>
        <v>yes</v>
      </c>
      <c r="N2153" t="str">
        <f>'pure data'!D2153</f>
        <v>Use</v>
      </c>
      <c r="O2153" t="str">
        <f>'pure data'!E2153 &amp; " " &amp; 'pure data'!F2153</f>
        <v>Y. P. P. ypp1h15</v>
      </c>
      <c r="P2153" t="s">
        <v>2130</v>
      </c>
      <c r="Q2153" s="1">
        <f>'pure data'!C2153</f>
        <v>42900.375</v>
      </c>
      <c r="R2153" s="1">
        <f>'pure data'!L2153</f>
        <v>42900.392361111109</v>
      </c>
      <c r="S2153" t="str">
        <f>'pure data'!F2153 &amp; "@soton.ac.uk"</f>
        <v>ypp1h15@soton.ac.uk</v>
      </c>
      <c r="T2153">
        <f>'pure data'!B2153</f>
        <v>80233</v>
      </c>
      <c r="U2153" t="str">
        <f>'pure data'!R2153</f>
        <v>2017/6</v>
      </c>
      <c r="V2153" t="str">
        <f>'pure data'!M2153</f>
        <v>K. Crawford</v>
      </c>
    </row>
    <row r="2154" spans="2:22" x14ac:dyDescent="0.2">
      <c r="B2154" t="str">
        <f>'pure data'!A2154</f>
        <v>Printer 23</v>
      </c>
      <c r="C2154">
        <f>'pure data'!G2154</f>
        <v>225257307</v>
      </c>
      <c r="D2154" s="13">
        <f>'pure data'!H2154</f>
        <v>1.3194444444444444E-2</v>
      </c>
      <c r="E2154">
        <f>'pure data'!I2154</f>
        <v>4.9000000000000004</v>
      </c>
      <c r="F2154">
        <f>'pure data'!J2154</f>
        <v>1</v>
      </c>
      <c r="G2154" t="str">
        <f>'pure data'!K2154</f>
        <v>N/A</v>
      </c>
      <c r="H2154" t="str">
        <f>'pure data'!M2154</f>
        <v>K. Crawford</v>
      </c>
      <c r="I2154" t="str">
        <f>'pure data'!N2154</f>
        <v>postgraduate</v>
      </c>
      <c r="J2154" t="str">
        <f>'pure data'!O2154</f>
        <v>training</v>
      </c>
      <c r="K2154">
        <f>'pure data'!P2154</f>
        <v>515665101</v>
      </c>
      <c r="L2154">
        <f>'pure data'!Q2154</f>
        <v>0</v>
      </c>
      <c r="M2154" t="str">
        <f>'pure data'!T2154</f>
        <v>yes</v>
      </c>
      <c r="N2154" t="str">
        <f>'pure data'!D2154</f>
        <v>Use</v>
      </c>
      <c r="O2154" t="str">
        <f>'pure data'!E2154 &amp; " " &amp; 'pure data'!F2154</f>
        <v>D. J. W. djw1g12</v>
      </c>
      <c r="P2154" t="s">
        <v>2130</v>
      </c>
      <c r="Q2154" s="1">
        <f>'pure data'!C2154</f>
        <v>42900.375</v>
      </c>
      <c r="R2154" s="1">
        <f>'pure data'!L2154</f>
        <v>42900.388194444444</v>
      </c>
      <c r="S2154" t="str">
        <f>'pure data'!F2154 &amp; "@soton.ac.uk"</f>
        <v>djw1g12@soton.ac.uk</v>
      </c>
      <c r="T2154">
        <f>'pure data'!B2154</f>
        <v>82945</v>
      </c>
      <c r="U2154" t="str">
        <f>'pure data'!R2154</f>
        <v>2017/6</v>
      </c>
      <c r="V2154" t="str">
        <f>'pure data'!M2154</f>
        <v>K. Crawford</v>
      </c>
    </row>
    <row r="2155" spans="2:22" x14ac:dyDescent="0.2">
      <c r="B2155" t="str">
        <f>'pure data'!A2155</f>
        <v>Printer 23</v>
      </c>
      <c r="C2155">
        <f>'pure data'!G2155</f>
        <v>225257307</v>
      </c>
      <c r="D2155" s="13">
        <f>'pure data'!H2155</f>
        <v>3.5416666666666666E-2</v>
      </c>
      <c r="E2155">
        <f>'pure data'!I2155</f>
        <v>8.1</v>
      </c>
      <c r="F2155">
        <f>'pure data'!J2155</f>
        <v>2.5</v>
      </c>
      <c r="G2155" t="str">
        <f>'pure data'!K2155</f>
        <v>N/A</v>
      </c>
      <c r="H2155" t="str">
        <f>'pure data'!M2155</f>
        <v>K. Crawford</v>
      </c>
      <c r="I2155" t="str">
        <f>'pure data'!N2155</f>
        <v>postgraduate</v>
      </c>
      <c r="J2155" t="str">
        <f>'pure data'!O2155</f>
        <v>training</v>
      </c>
      <c r="K2155">
        <f>'pure data'!P2155</f>
        <v>515665101</v>
      </c>
      <c r="L2155">
        <f>'pure data'!Q2155</f>
        <v>0</v>
      </c>
      <c r="M2155" t="str">
        <f>'pure data'!T2155</f>
        <v>yes</v>
      </c>
      <c r="N2155" t="str">
        <f>'pure data'!D2155</f>
        <v>Use</v>
      </c>
      <c r="O2155" t="str">
        <f>'pure data'!E2155 &amp; " " &amp; 'pure data'!F2155</f>
        <v>D. J. W. djw1g12</v>
      </c>
      <c r="P2155" t="s">
        <v>2130</v>
      </c>
      <c r="Q2155" s="1">
        <f>'pure data'!C2155</f>
        <v>42900.388194444444</v>
      </c>
      <c r="R2155" s="1">
        <f>'pure data'!L2155</f>
        <v>42900.423611111109</v>
      </c>
      <c r="S2155" t="str">
        <f>'pure data'!F2155 &amp; "@soton.ac.uk"</f>
        <v>djw1g12@soton.ac.uk</v>
      </c>
      <c r="T2155">
        <f>'pure data'!B2155</f>
        <v>82945</v>
      </c>
      <c r="U2155" t="str">
        <f>'pure data'!R2155</f>
        <v>2017/6</v>
      </c>
      <c r="V2155" t="str">
        <f>'pure data'!M2155</f>
        <v>K. Crawford</v>
      </c>
    </row>
    <row r="2156" spans="2:22" x14ac:dyDescent="0.2">
      <c r="B2156" t="str">
        <f>'pure data'!A2156</f>
        <v>Printer 2</v>
      </c>
      <c r="C2156">
        <f>'pure data'!G2156</f>
        <v>428288009</v>
      </c>
      <c r="D2156" s="13">
        <f>'pure data'!H2156</f>
        <v>2.013888888888889E-2</v>
      </c>
      <c r="E2156">
        <f>'pure data'!I2156</f>
        <v>5.9</v>
      </c>
      <c r="F2156">
        <f>'pure data'!J2156</f>
        <v>1.5</v>
      </c>
      <c r="G2156" t="str">
        <f>'pure data'!K2156</f>
        <v>No</v>
      </c>
      <c r="H2156" t="str">
        <f>'pure data'!M2156</f>
        <v>K. Crawford</v>
      </c>
      <c r="I2156" t="str">
        <f>'pure data'!N2156</f>
        <v>undergraduate</v>
      </c>
      <c r="J2156" t="str">
        <f>'pure data'!O2156</f>
        <v>training</v>
      </c>
      <c r="K2156">
        <f>'pure data'!P2156</f>
        <v>510671104</v>
      </c>
      <c r="L2156" t="str">
        <f>'pure data'!Q2156</f>
        <v>training</v>
      </c>
      <c r="M2156" t="str">
        <f>'pure data'!T2156</f>
        <v>yes</v>
      </c>
      <c r="N2156" t="str">
        <f>'pure data'!D2156</f>
        <v>Use</v>
      </c>
      <c r="O2156" t="str">
        <f>'pure data'!E2156 &amp; " " &amp; 'pure data'!F2156</f>
        <v>J. G. D. M. jgdm1g16</v>
      </c>
      <c r="P2156" t="s">
        <v>2130</v>
      </c>
      <c r="Q2156" s="1">
        <f>'pure data'!C2156</f>
        <v>42900.375</v>
      </c>
      <c r="R2156" s="1">
        <f>'pure data'!L2156</f>
        <v>42900.395138888889</v>
      </c>
      <c r="S2156" t="str">
        <f>'pure data'!F2156 &amp; "@soton.ac.uk"</f>
        <v>jgdm1g16@soton.ac.uk</v>
      </c>
      <c r="T2156">
        <f>'pure data'!B2156</f>
        <v>63116</v>
      </c>
      <c r="U2156" t="str">
        <f>'pure data'!R2156</f>
        <v>2017/6</v>
      </c>
      <c r="V2156" t="str">
        <f>'pure data'!M2156</f>
        <v>K. Crawford</v>
      </c>
    </row>
    <row r="2157" spans="2:22" x14ac:dyDescent="0.2">
      <c r="B2157" t="str">
        <f>'pure data'!A2157</f>
        <v>Printer 22</v>
      </c>
      <c r="C2157">
        <f>'pure data'!G2157</f>
        <v>427166104</v>
      </c>
      <c r="D2157" s="13">
        <f>'pure data'!H2157</f>
        <v>0.125</v>
      </c>
      <c r="E2157">
        <f>'pure data'!I2157</f>
        <v>30.4</v>
      </c>
      <c r="F2157">
        <f>'pure data'!J2157</f>
        <v>6.5</v>
      </c>
      <c r="G2157" t="str">
        <f>'pure data'!K2157</f>
        <v>No</v>
      </c>
      <c r="H2157" t="str">
        <f>'pure data'!M2157</f>
        <v>K. Crawford</v>
      </c>
      <c r="I2157" t="str">
        <f>'pure data'!N2157</f>
        <v>undergraduate</v>
      </c>
      <c r="J2157" t="str">
        <f>'pure data'!O2157</f>
        <v>excel placement</v>
      </c>
      <c r="K2157">
        <f>'pure data'!P2157</f>
        <v>516999101</v>
      </c>
      <c r="L2157">
        <f>'pure data'!Q2157</f>
        <v>0</v>
      </c>
      <c r="M2157" t="str">
        <f>'pure data'!T2157</f>
        <v>yes</v>
      </c>
      <c r="N2157" t="str">
        <f>'pure data'!D2157</f>
        <v>Use</v>
      </c>
      <c r="O2157" t="str">
        <f>'pure data'!E2157 &amp; " " &amp; 'pure data'!F2157</f>
        <v>A. C. ac3g14</v>
      </c>
      <c r="P2157" t="s">
        <v>2130</v>
      </c>
      <c r="Q2157" s="1">
        <f>'pure data'!C2157</f>
        <v>42900.375</v>
      </c>
      <c r="R2157" s="1">
        <f>'pure data'!L2157</f>
        <v>42900.5</v>
      </c>
      <c r="S2157" t="str">
        <f>'pure data'!F2157 &amp; "@soton.ac.uk"</f>
        <v>ac3g14@soton.ac.uk</v>
      </c>
      <c r="T2157">
        <f>'pure data'!B2157</f>
        <v>84047</v>
      </c>
      <c r="U2157" t="str">
        <f>'pure data'!R2157</f>
        <v>2017/6</v>
      </c>
      <c r="V2157" t="str">
        <f>'pure data'!M2157</f>
        <v>K. Crawford</v>
      </c>
    </row>
    <row r="2158" spans="2:22" x14ac:dyDescent="0.2">
      <c r="B2158" t="str">
        <f>'pure data'!A2158</f>
        <v>Printer 11</v>
      </c>
      <c r="C2158">
        <f>'pure data'!G2158</f>
        <v>428973801</v>
      </c>
      <c r="D2158" s="13">
        <f>'pure data'!H2158</f>
        <v>4.8611111111111112E-2</v>
      </c>
      <c r="E2158">
        <f>'pure data'!I2158</f>
        <v>13.6</v>
      </c>
      <c r="F2158">
        <f>'pure data'!J2158</f>
        <v>2.5</v>
      </c>
      <c r="G2158" t="str">
        <f>'pure data'!K2158</f>
        <v>No</v>
      </c>
      <c r="H2158" t="str">
        <f>'pure data'!M2158</f>
        <v>K. Crawford</v>
      </c>
      <c r="I2158" t="str">
        <f>'pure data'!N2158</f>
        <v>undergraduate</v>
      </c>
      <c r="J2158" t="str">
        <f>'pure data'!O2158</f>
        <v xml:space="preserve">MSc project </v>
      </c>
      <c r="K2158">
        <f>'pure data'!P2158</f>
        <v>510312107</v>
      </c>
      <c r="L2158">
        <f>'pure data'!Q2158</f>
        <v>0</v>
      </c>
      <c r="M2158" t="str">
        <f>'pure data'!T2158</f>
        <v>yes</v>
      </c>
      <c r="N2158" t="str">
        <f>'pure data'!D2158</f>
        <v>Use</v>
      </c>
      <c r="O2158" t="str">
        <f>'pure data'!E2158 &amp; " " &amp; 'pure data'!F2158</f>
        <v>D. C. L. U. dclu1n15</v>
      </c>
      <c r="P2158" t="s">
        <v>2130</v>
      </c>
      <c r="Q2158" s="1">
        <f>'pure data'!C2158</f>
        <v>42914.375</v>
      </c>
      <c r="R2158" s="1">
        <f>'pure data'!L2158</f>
        <v>42914.423611111109</v>
      </c>
      <c r="S2158" t="str">
        <f>'pure data'!F2158 &amp; "@soton.ac.uk"</f>
        <v>dclu1n15@soton.ac.uk</v>
      </c>
      <c r="T2158">
        <f>'pure data'!B2158</f>
        <v>80215</v>
      </c>
      <c r="U2158" t="str">
        <f>'pure data'!R2158</f>
        <v>2017/6</v>
      </c>
      <c r="V2158" t="str">
        <f>'pure data'!M2158</f>
        <v>K. Crawford</v>
      </c>
    </row>
    <row r="2159" spans="2:22" x14ac:dyDescent="0.2">
      <c r="B2159" t="str">
        <f>'pure data'!A2159</f>
        <v>Printer 17</v>
      </c>
      <c r="C2159">
        <f>'pure data'!G2159</f>
        <v>428957911</v>
      </c>
      <c r="D2159" s="13">
        <f>'pure data'!H2159</f>
        <v>4.7222222222222221E-2</v>
      </c>
      <c r="E2159">
        <f>'pure data'!I2159</f>
        <v>13.5</v>
      </c>
      <c r="F2159">
        <f>'pure data'!J2159</f>
        <v>2.5</v>
      </c>
      <c r="G2159" t="str">
        <f>'pure data'!K2159</f>
        <v>No</v>
      </c>
      <c r="H2159" t="str">
        <f>'pure data'!M2159</f>
        <v>K. Crawford</v>
      </c>
      <c r="I2159" t="str">
        <f>'pure data'!N2159</f>
        <v>undergraduate</v>
      </c>
      <c r="J2159" t="str">
        <f>'pure data'!O2159</f>
        <v xml:space="preserve">MSc project </v>
      </c>
      <c r="K2159">
        <f>'pure data'!P2159</f>
        <v>510312107</v>
      </c>
      <c r="L2159">
        <f>'pure data'!Q2159</f>
        <v>0</v>
      </c>
      <c r="M2159" t="str">
        <f>'pure data'!T2159</f>
        <v>yes</v>
      </c>
      <c r="N2159" t="str">
        <f>'pure data'!D2159</f>
        <v>Use</v>
      </c>
      <c r="O2159" t="str">
        <f>'pure data'!E2159 &amp; " " &amp; 'pure data'!F2159</f>
        <v>M. A. G. M. magm1n15</v>
      </c>
      <c r="P2159" t="s">
        <v>2130</v>
      </c>
      <c r="Q2159" s="1">
        <f>'pure data'!C2159</f>
        <v>42914.375</v>
      </c>
      <c r="R2159" s="1">
        <f>'pure data'!L2159</f>
        <v>42914.422222222223</v>
      </c>
      <c r="S2159" t="str">
        <f>'pure data'!F2159 &amp; "@soton.ac.uk"</f>
        <v>magm1n15@soton.ac.uk</v>
      </c>
      <c r="T2159">
        <f>'pure data'!B2159</f>
        <v>84071</v>
      </c>
      <c r="U2159" t="str">
        <f>'pure data'!R2159</f>
        <v>2017/6</v>
      </c>
      <c r="V2159" t="str">
        <f>'pure data'!M2159</f>
        <v>K. Crawford</v>
      </c>
    </row>
    <row r="2160" spans="2:22" x14ac:dyDescent="0.2">
      <c r="B2160" t="str">
        <f>'pure data'!A2160</f>
        <v>Printer 23</v>
      </c>
      <c r="C2160">
        <f>'pure data'!G2160</f>
        <v>429006929</v>
      </c>
      <c r="D2160" s="13">
        <f>'pure data'!H2160</f>
        <v>6.5972222222222224E-2</v>
      </c>
      <c r="E2160">
        <f>'pure data'!I2160</f>
        <v>20.100000000000001</v>
      </c>
      <c r="F2160">
        <f>'pure data'!J2160</f>
        <v>3.5</v>
      </c>
      <c r="G2160" t="str">
        <f>'pure data'!K2160</f>
        <v>No</v>
      </c>
      <c r="H2160" t="str">
        <f>'pure data'!M2160</f>
        <v>K. Crawford</v>
      </c>
      <c r="I2160" t="str">
        <f>'pure data'!N2160</f>
        <v>undergraduate</v>
      </c>
      <c r="J2160" t="str">
        <f>'pure data'!O2160</f>
        <v xml:space="preserve">MSc project </v>
      </c>
      <c r="K2160">
        <f>'pure data'!P2160</f>
        <v>510672102</v>
      </c>
      <c r="L2160">
        <f>'pure data'!Q2160</f>
        <v>0</v>
      </c>
      <c r="M2160" t="str">
        <f>'pure data'!T2160</f>
        <v>yes</v>
      </c>
      <c r="N2160" t="str">
        <f>'pure data'!D2160</f>
        <v>Use</v>
      </c>
      <c r="O2160" t="str">
        <f>'pure data'!E2160 &amp; " " &amp; 'pure data'!F2160</f>
        <v>I. P. D. ipd1n16</v>
      </c>
      <c r="P2160" t="s">
        <v>2130</v>
      </c>
      <c r="Q2160" s="1">
        <f>'pure data'!C2160</f>
        <v>42914.375</v>
      </c>
      <c r="R2160" s="1">
        <f>'pure data'!L2160</f>
        <v>42914.440972222219</v>
      </c>
      <c r="S2160" t="str">
        <f>'pure data'!F2160 &amp; "@soton.ac.uk"</f>
        <v>ipd1n16@soton.ac.uk</v>
      </c>
      <c r="T2160">
        <f>'pure data'!B2160</f>
        <v>82945</v>
      </c>
      <c r="U2160" t="str">
        <f>'pure data'!R2160</f>
        <v>2017/6</v>
      </c>
      <c r="V2160" t="str">
        <f>'pure data'!M2160</f>
        <v>K. Crawford</v>
      </c>
    </row>
    <row r="2161" spans="2:22" x14ac:dyDescent="0.2">
      <c r="B2161" t="str">
        <f>'pure data'!A2161</f>
        <v>Printer 20</v>
      </c>
      <c r="C2161">
        <f>'pure data'!G2161</f>
        <v>429006929</v>
      </c>
      <c r="D2161" s="13">
        <f>'pure data'!H2161</f>
        <v>0.11666666666666665</v>
      </c>
      <c r="E2161">
        <f>'pure data'!I2161</f>
        <v>39</v>
      </c>
      <c r="F2161">
        <f>'pure data'!J2161</f>
        <v>6.5</v>
      </c>
      <c r="G2161" t="str">
        <f>'pure data'!K2161</f>
        <v>No</v>
      </c>
      <c r="H2161" t="str">
        <f>'pure data'!M2161</f>
        <v>K. Crawford</v>
      </c>
      <c r="I2161" t="str">
        <f>'pure data'!N2161</f>
        <v>undergraduate</v>
      </c>
      <c r="J2161" t="str">
        <f>'pure data'!O2161</f>
        <v xml:space="preserve">MSc project </v>
      </c>
      <c r="K2161">
        <f>'pure data'!P2161</f>
        <v>510672102</v>
      </c>
      <c r="L2161">
        <f>'pure data'!Q2161</f>
        <v>0</v>
      </c>
      <c r="M2161" t="str">
        <f>'pure data'!T2161</f>
        <v>yes</v>
      </c>
      <c r="N2161" t="str">
        <f>'pure data'!D2161</f>
        <v>Use</v>
      </c>
      <c r="O2161" t="str">
        <f>'pure data'!E2161 &amp; " " &amp; 'pure data'!F2161</f>
        <v>I. P. D. ipd1n16</v>
      </c>
      <c r="P2161" t="s">
        <v>2130</v>
      </c>
      <c r="Q2161" s="1">
        <f>'pure data'!C2161</f>
        <v>42914.375</v>
      </c>
      <c r="R2161" s="1">
        <f>'pure data'!L2161</f>
        <v>42914.491666666669</v>
      </c>
      <c r="S2161" t="str">
        <f>'pure data'!F2161 &amp; "@soton.ac.uk"</f>
        <v>ipd1n16@soton.ac.uk</v>
      </c>
      <c r="T2161">
        <f>'pure data'!B2161</f>
        <v>84097</v>
      </c>
      <c r="U2161" t="str">
        <f>'pure data'!R2161</f>
        <v>2017/6</v>
      </c>
      <c r="V2161" t="str">
        <f>'pure data'!M2161</f>
        <v>K. Crawford</v>
      </c>
    </row>
    <row r="2162" spans="2:22" x14ac:dyDescent="0.2">
      <c r="B2162" t="str">
        <f>'pure data'!A2162</f>
        <v>Printer 4</v>
      </c>
      <c r="C2162">
        <f>'pure data'!G2162</f>
        <v>429006929</v>
      </c>
      <c r="D2162" s="13">
        <f>'pure data'!H2162</f>
        <v>2.7777777777777776E-2</v>
      </c>
      <c r="E2162">
        <f>'pure data'!I2162</f>
        <v>8.5</v>
      </c>
      <c r="F2162">
        <f>'pure data'!J2162</f>
        <v>1.5</v>
      </c>
      <c r="G2162" t="str">
        <f>'pure data'!K2162</f>
        <v>No</v>
      </c>
      <c r="H2162" t="str">
        <f>'pure data'!M2162</f>
        <v>K. Crawford</v>
      </c>
      <c r="I2162" t="str">
        <f>'pure data'!N2162</f>
        <v>undergraduate</v>
      </c>
      <c r="J2162" t="str">
        <f>'pure data'!O2162</f>
        <v xml:space="preserve">MSc project </v>
      </c>
      <c r="K2162">
        <f>'pure data'!P2162</f>
        <v>510672102</v>
      </c>
      <c r="L2162">
        <f>'pure data'!Q2162</f>
        <v>0</v>
      </c>
      <c r="M2162" t="str">
        <f>'pure data'!T2162</f>
        <v>yes</v>
      </c>
      <c r="N2162" t="str">
        <f>'pure data'!D2162</f>
        <v>Use</v>
      </c>
      <c r="O2162" t="str">
        <f>'pure data'!E2162 &amp; " " &amp; 'pure data'!F2162</f>
        <v>I. P. D. ipd1n16</v>
      </c>
      <c r="P2162" t="s">
        <v>2130</v>
      </c>
      <c r="Q2162" s="1">
        <f>'pure data'!C2162</f>
        <v>42914.375</v>
      </c>
      <c r="R2162" s="1">
        <f>'pure data'!L2162</f>
        <v>42914.402777777781</v>
      </c>
      <c r="S2162" t="str">
        <f>'pure data'!F2162 &amp; "@soton.ac.uk"</f>
        <v>ipd1n16@soton.ac.uk</v>
      </c>
      <c r="T2162">
        <f>'pure data'!B2162</f>
        <v>83908</v>
      </c>
      <c r="U2162" t="str">
        <f>'pure data'!R2162</f>
        <v>2017/6</v>
      </c>
      <c r="V2162" t="str">
        <f>'pure data'!M2162</f>
        <v>K. Crawford</v>
      </c>
    </row>
    <row r="2163" spans="2:22" x14ac:dyDescent="0.2">
      <c r="B2163" t="str">
        <f>'pure data'!A2163</f>
        <v>Printer 11</v>
      </c>
      <c r="C2163">
        <f>'pure data'!G2163</f>
        <v>428973801</v>
      </c>
      <c r="D2163" s="13">
        <f>'pure data'!H2163</f>
        <v>3.4722222222222224E-2</v>
      </c>
      <c r="E2163">
        <f>'pure data'!I2163</f>
        <v>11</v>
      </c>
      <c r="F2163">
        <f>'pure data'!J2163</f>
        <v>2</v>
      </c>
      <c r="G2163" t="str">
        <f>'pure data'!K2163</f>
        <v>No</v>
      </c>
      <c r="H2163" t="str">
        <f>'pure data'!M2163</f>
        <v>K. Crawford</v>
      </c>
      <c r="I2163" t="str">
        <f>'pure data'!N2163</f>
        <v>undergraduate</v>
      </c>
      <c r="J2163" t="str">
        <f>'pure data'!O2163</f>
        <v xml:space="preserve">MSc project </v>
      </c>
      <c r="K2163">
        <f>'pure data'!P2163</f>
        <v>510312107</v>
      </c>
      <c r="L2163">
        <f>'pure data'!Q2163</f>
        <v>0</v>
      </c>
      <c r="M2163" t="str">
        <f>'pure data'!T2163</f>
        <v>yes</v>
      </c>
      <c r="N2163" t="str">
        <f>'pure data'!D2163</f>
        <v>Use</v>
      </c>
      <c r="O2163" t="str">
        <f>'pure data'!E2163 &amp; " " &amp; 'pure data'!F2163</f>
        <v>D. C. L. U. dclu1n15</v>
      </c>
      <c r="P2163" t="s">
        <v>2130</v>
      </c>
      <c r="Q2163" s="1">
        <f>'pure data'!C2163</f>
        <v>42914.423611111109</v>
      </c>
      <c r="R2163" s="1">
        <f>'pure data'!L2163</f>
        <v>42914.458333333328</v>
      </c>
      <c r="S2163" t="str">
        <f>'pure data'!F2163 &amp; "@soton.ac.uk"</f>
        <v>dclu1n15@soton.ac.uk</v>
      </c>
      <c r="T2163">
        <f>'pure data'!B2163</f>
        <v>80215</v>
      </c>
      <c r="U2163" t="str">
        <f>'pure data'!R2163</f>
        <v>2017/6</v>
      </c>
      <c r="V2163" t="str">
        <f>'pure data'!M2163</f>
        <v>K. Crawford</v>
      </c>
    </row>
    <row r="2164" spans="2:22" x14ac:dyDescent="0.2">
      <c r="B2164" t="str">
        <f>'pure data'!A2164</f>
        <v>Printer 17</v>
      </c>
      <c r="C2164">
        <f>'pure data'!G2164</f>
        <v>428957911</v>
      </c>
      <c r="D2164" s="13">
        <f>'pure data'!H2164</f>
        <v>3.9583333333333331E-2</v>
      </c>
      <c r="E2164">
        <f>'pure data'!I2164</f>
        <v>11</v>
      </c>
      <c r="F2164">
        <f>'pure data'!J2164</f>
        <v>2</v>
      </c>
      <c r="G2164" t="str">
        <f>'pure data'!K2164</f>
        <v>No</v>
      </c>
      <c r="H2164" t="str">
        <f>'pure data'!M2164</f>
        <v>K. Crawford</v>
      </c>
      <c r="I2164" t="str">
        <f>'pure data'!N2164</f>
        <v>undergraduate</v>
      </c>
      <c r="J2164" t="str">
        <f>'pure data'!O2164</f>
        <v xml:space="preserve">MSc project </v>
      </c>
      <c r="K2164">
        <f>'pure data'!P2164</f>
        <v>510312107</v>
      </c>
      <c r="L2164">
        <f>'pure data'!Q2164</f>
        <v>0</v>
      </c>
      <c r="M2164" t="str">
        <f>'pure data'!T2164</f>
        <v>yes</v>
      </c>
      <c r="N2164" t="str">
        <f>'pure data'!D2164</f>
        <v>Use</v>
      </c>
      <c r="O2164" t="str">
        <f>'pure data'!E2164 &amp; " " &amp; 'pure data'!F2164</f>
        <v>M. A. G. M. magm1n15</v>
      </c>
      <c r="P2164" t="s">
        <v>2130</v>
      </c>
      <c r="Q2164" s="1">
        <f>'pure data'!C2164</f>
        <v>42914.422222222223</v>
      </c>
      <c r="R2164" s="1">
        <f>'pure data'!L2164</f>
        <v>42914.461805555555</v>
      </c>
      <c r="S2164" t="str">
        <f>'pure data'!F2164 &amp; "@soton.ac.uk"</f>
        <v>magm1n15@soton.ac.uk</v>
      </c>
      <c r="T2164">
        <f>'pure data'!B2164</f>
        <v>84071</v>
      </c>
      <c r="U2164" t="str">
        <f>'pure data'!R2164</f>
        <v>2017/6</v>
      </c>
      <c r="V2164" t="str">
        <f>'pure data'!M2164</f>
        <v>K. Crawford</v>
      </c>
    </row>
    <row r="2165" spans="2:22" x14ac:dyDescent="0.2">
      <c r="B2165" t="str">
        <f>'pure data'!A2165</f>
        <v>Printer 18</v>
      </c>
      <c r="C2165">
        <f>'pure data'!G2165</f>
        <v>223636238</v>
      </c>
      <c r="D2165" s="13">
        <f>'pure data'!H2165</f>
        <v>9.7222222222222224E-2</v>
      </c>
      <c r="E2165">
        <f>'pure data'!I2165</f>
        <v>51.3</v>
      </c>
      <c r="F2165">
        <f>'pure data'!J2165</f>
        <v>7.5</v>
      </c>
      <c r="G2165" t="str">
        <f>'pure data'!K2165</f>
        <v>No</v>
      </c>
      <c r="H2165" t="str">
        <f>'pure data'!M2165</f>
        <v>K. Crawford</v>
      </c>
      <c r="I2165" t="str">
        <f>'pure data'!N2165</f>
        <v>postgraduate</v>
      </c>
      <c r="J2165" t="str">
        <f>'pure data'!O2165</f>
        <v>Bridges</v>
      </c>
      <c r="K2165">
        <f>'pure data'!P2165</f>
        <v>515043101</v>
      </c>
      <c r="L2165">
        <f>'pure data'!Q2165</f>
        <v>0</v>
      </c>
      <c r="M2165" t="str">
        <f>'pure data'!T2165</f>
        <v>yes</v>
      </c>
      <c r="N2165" t="str">
        <f>'pure data'!D2165</f>
        <v>Use</v>
      </c>
      <c r="O2165" t="str">
        <f>'pure data'!E2165 &amp; " " &amp; 'pure data'!F2165</f>
        <v>A. K. L. akl1g09</v>
      </c>
      <c r="P2165" t="s">
        <v>2130</v>
      </c>
      <c r="Q2165" s="1">
        <f>'pure data'!C2165</f>
        <v>42921.375</v>
      </c>
      <c r="R2165" s="1">
        <f>'pure data'!L2165</f>
        <v>42921.472222222219</v>
      </c>
      <c r="S2165" t="str">
        <f>'pure data'!F2165 &amp; "@soton.ac.uk"</f>
        <v>akl1g09@soton.ac.uk</v>
      </c>
      <c r="T2165">
        <f>'pure data'!B2165</f>
        <v>84788</v>
      </c>
      <c r="U2165" t="str">
        <f>'pure data'!R2165</f>
        <v>2017/7</v>
      </c>
      <c r="V2165" t="str">
        <f>'pure data'!M2165</f>
        <v>K. Crawford</v>
      </c>
    </row>
    <row r="2166" spans="2:22" x14ac:dyDescent="0.2">
      <c r="B2166" t="str">
        <f>'pure data'!A2166</f>
        <v>Printer 18</v>
      </c>
      <c r="C2166">
        <f>'pure data'!G2166</f>
        <v>223636238</v>
      </c>
      <c r="D2166" s="13">
        <f>'pure data'!H2166</f>
        <v>9.7222222222222224E-2</v>
      </c>
      <c r="E2166">
        <f>'pure data'!I2166</f>
        <v>51.3</v>
      </c>
      <c r="F2166">
        <f>'pure data'!J2166</f>
        <v>7.5</v>
      </c>
      <c r="G2166" t="str">
        <f>'pure data'!K2166</f>
        <v>No</v>
      </c>
      <c r="H2166" t="str">
        <f>'pure data'!M2166</f>
        <v>K. Crawford</v>
      </c>
      <c r="I2166" t="str">
        <f>'pure data'!N2166</f>
        <v>postgraduate</v>
      </c>
      <c r="J2166" t="str">
        <f>'pure data'!O2166</f>
        <v>Bridges</v>
      </c>
      <c r="K2166">
        <f>'pure data'!P2166</f>
        <v>515043101</v>
      </c>
      <c r="L2166">
        <f>'pure data'!Q2166</f>
        <v>0</v>
      </c>
      <c r="M2166" t="str">
        <f>'pure data'!T2166</f>
        <v>yes</v>
      </c>
      <c r="N2166" t="str">
        <f>'pure data'!D2166</f>
        <v>Use</v>
      </c>
      <c r="O2166" t="str">
        <f>'pure data'!E2166 &amp; " " &amp; 'pure data'!F2166</f>
        <v>A. K. L. akl1g09</v>
      </c>
      <c r="P2166" t="s">
        <v>2130</v>
      </c>
      <c r="Q2166" s="1">
        <f>'pure data'!C2166</f>
        <v>42921.472222222219</v>
      </c>
      <c r="R2166" s="1">
        <f>'pure data'!L2166</f>
        <v>42921.569444444438</v>
      </c>
      <c r="S2166" t="str">
        <f>'pure data'!F2166 &amp; "@soton.ac.uk"</f>
        <v>akl1g09@soton.ac.uk</v>
      </c>
      <c r="T2166">
        <f>'pure data'!B2166</f>
        <v>84788</v>
      </c>
      <c r="U2166" t="str">
        <f>'pure data'!R2166</f>
        <v>2017/7</v>
      </c>
      <c r="V2166" t="str">
        <f>'pure data'!M2166</f>
        <v>K. Crawford</v>
      </c>
    </row>
    <row r="2167" spans="2:22" x14ac:dyDescent="0.2">
      <c r="B2167" t="str">
        <f>'pure data'!A2167</f>
        <v>Printer 19</v>
      </c>
      <c r="C2167">
        <f>'pure data'!G2167</f>
        <v>223636238</v>
      </c>
      <c r="D2167" s="13">
        <f>'pure data'!H2167</f>
        <v>0.12638888888888888</v>
      </c>
      <c r="E2167">
        <f>'pure data'!I2167</f>
        <v>53.6</v>
      </c>
      <c r="F2167">
        <f>'pure data'!J2167</f>
        <v>9</v>
      </c>
      <c r="G2167" t="str">
        <f>'pure data'!K2167</f>
        <v>No</v>
      </c>
      <c r="H2167" t="str">
        <f>'pure data'!M2167</f>
        <v>K. Crawford</v>
      </c>
      <c r="I2167" t="str">
        <f>'pure data'!N2167</f>
        <v>postgraduate</v>
      </c>
      <c r="J2167" t="str">
        <f>'pure data'!O2167</f>
        <v>Bridges</v>
      </c>
      <c r="K2167">
        <f>'pure data'!P2167</f>
        <v>515043101</v>
      </c>
      <c r="L2167">
        <f>'pure data'!Q2167</f>
        <v>0</v>
      </c>
      <c r="M2167" t="str">
        <f>'pure data'!T2167</f>
        <v>yes</v>
      </c>
      <c r="N2167" t="str">
        <f>'pure data'!D2167</f>
        <v>Use</v>
      </c>
      <c r="O2167" t="str">
        <f>'pure data'!E2167 &amp; " " &amp; 'pure data'!F2167</f>
        <v>A. K. L. akl1g09</v>
      </c>
      <c r="P2167" t="s">
        <v>2130</v>
      </c>
      <c r="Q2167" s="1">
        <f>'pure data'!C2167</f>
        <v>42921.375</v>
      </c>
      <c r="R2167" s="1">
        <f>'pure data'!L2167</f>
        <v>42921.501388888886</v>
      </c>
      <c r="S2167" t="str">
        <f>'pure data'!F2167 &amp; "@soton.ac.uk"</f>
        <v>akl1g09@soton.ac.uk</v>
      </c>
      <c r="T2167">
        <f>'pure data'!B2167</f>
        <v>83971</v>
      </c>
      <c r="U2167" t="str">
        <f>'pure data'!R2167</f>
        <v>2017/7</v>
      </c>
      <c r="V2167" t="str">
        <f>'pure data'!M2167</f>
        <v>K. Crawford</v>
      </c>
    </row>
    <row r="2168" spans="2:22" x14ac:dyDescent="0.2">
      <c r="B2168" t="str">
        <f>'pure data'!A2168</f>
        <v>Printer 19</v>
      </c>
      <c r="C2168">
        <f>'pure data'!G2168</f>
        <v>223636238</v>
      </c>
      <c r="D2168" s="13">
        <f>'pure data'!H2168</f>
        <v>0.12638888888888888</v>
      </c>
      <c r="E2168">
        <f>'pure data'!I2168</f>
        <v>53.6</v>
      </c>
      <c r="F2168">
        <f>'pure data'!J2168</f>
        <v>9</v>
      </c>
      <c r="G2168" t="str">
        <f>'pure data'!K2168</f>
        <v>No</v>
      </c>
      <c r="H2168" t="str">
        <f>'pure data'!M2168</f>
        <v>K. Crawford</v>
      </c>
      <c r="I2168" t="str">
        <f>'pure data'!N2168</f>
        <v>postgraduate</v>
      </c>
      <c r="J2168" t="str">
        <f>'pure data'!O2168</f>
        <v>Bridges</v>
      </c>
      <c r="K2168">
        <f>'pure data'!P2168</f>
        <v>515043101</v>
      </c>
      <c r="L2168">
        <f>'pure data'!Q2168</f>
        <v>0</v>
      </c>
      <c r="M2168" t="str">
        <f>'pure data'!T2168</f>
        <v>yes</v>
      </c>
      <c r="N2168" t="str">
        <f>'pure data'!D2168</f>
        <v>Use</v>
      </c>
      <c r="O2168" t="str">
        <f>'pure data'!E2168 &amp; " " &amp; 'pure data'!F2168</f>
        <v>A. K. L. akl1g09</v>
      </c>
      <c r="P2168" t="s">
        <v>2130</v>
      </c>
      <c r="Q2168" s="1">
        <f>'pure data'!C2168</f>
        <v>42921.501388888886</v>
      </c>
      <c r="R2168" s="1">
        <f>'pure data'!L2168</f>
        <v>42921.627777777772</v>
      </c>
      <c r="S2168" t="str">
        <f>'pure data'!F2168 &amp; "@soton.ac.uk"</f>
        <v>akl1g09@soton.ac.uk</v>
      </c>
      <c r="T2168">
        <f>'pure data'!B2168</f>
        <v>83971</v>
      </c>
      <c r="U2168" t="str">
        <f>'pure data'!R2168</f>
        <v>2017/7</v>
      </c>
      <c r="V2168" t="str">
        <f>'pure data'!M2168</f>
        <v>K. Crawford</v>
      </c>
    </row>
    <row r="2169" spans="2:22" x14ac:dyDescent="0.2">
      <c r="B2169" t="str">
        <f>'pure data'!A2169</f>
        <v>Printer 11</v>
      </c>
      <c r="C2169">
        <f>'pure data'!G2169</f>
        <v>428957911</v>
      </c>
      <c r="D2169" s="13">
        <f>'pure data'!H2169</f>
        <v>1.3888888888888888E-2</v>
      </c>
      <c r="E2169">
        <f>'pure data'!I2169</f>
        <v>1.8</v>
      </c>
      <c r="F2169">
        <f>'pure data'!J2169</f>
        <v>1</v>
      </c>
      <c r="G2169" t="str">
        <f>'pure data'!K2169</f>
        <v>No</v>
      </c>
      <c r="H2169" t="str">
        <f>'pure data'!M2169</f>
        <v>K. Crawford</v>
      </c>
      <c r="I2169" t="str">
        <f>'pure data'!N2169</f>
        <v>undergraduate</v>
      </c>
      <c r="J2169" t="str">
        <f>'pure data'!O2169</f>
        <v xml:space="preserve">MSc project </v>
      </c>
      <c r="K2169">
        <f>'pure data'!P2169</f>
        <v>510312107</v>
      </c>
      <c r="L2169">
        <f>'pure data'!Q2169</f>
        <v>0</v>
      </c>
      <c r="M2169" t="str">
        <f>'pure data'!T2169</f>
        <v>yes</v>
      </c>
      <c r="N2169" t="str">
        <f>'pure data'!D2169</f>
        <v>Use</v>
      </c>
      <c r="O2169" t="str">
        <f>'pure data'!E2169 &amp; " " &amp; 'pure data'!F2169</f>
        <v>M. A. G. M. magm1n15</v>
      </c>
      <c r="P2169" t="s">
        <v>2130</v>
      </c>
      <c r="Q2169" s="1">
        <f>'pure data'!C2169</f>
        <v>42921.375</v>
      </c>
      <c r="R2169" s="1">
        <f>'pure data'!L2169</f>
        <v>42921.388888888891</v>
      </c>
      <c r="S2169" t="str">
        <f>'pure data'!F2169 &amp; "@soton.ac.uk"</f>
        <v>magm1n15@soton.ac.uk</v>
      </c>
      <c r="T2169">
        <f>'pure data'!B2169</f>
        <v>80215</v>
      </c>
      <c r="U2169" t="str">
        <f>'pure data'!R2169</f>
        <v>2017/7</v>
      </c>
      <c r="V2169" t="str">
        <f>'pure data'!M2169</f>
        <v>K. Crawford</v>
      </c>
    </row>
    <row r="2170" spans="2:22" x14ac:dyDescent="0.2">
      <c r="B2170" t="str">
        <f>'pure data'!A2170</f>
        <v>Printer 2</v>
      </c>
      <c r="C2170">
        <f>'pure data'!G2170</f>
        <v>428973801</v>
      </c>
      <c r="D2170" s="13">
        <f>'pure data'!H2170</f>
        <v>3.3333333333333333E-2</v>
      </c>
      <c r="E2170">
        <f>'pure data'!I2170</f>
        <v>10.6</v>
      </c>
      <c r="F2170">
        <f>'pure data'!J2170</f>
        <v>2</v>
      </c>
      <c r="G2170" t="str">
        <f>'pure data'!K2170</f>
        <v>No</v>
      </c>
      <c r="H2170" t="str">
        <f>'pure data'!M2170</f>
        <v>K. Crawford</v>
      </c>
      <c r="I2170" t="str">
        <f>'pure data'!N2170</f>
        <v>undergraduate</v>
      </c>
      <c r="J2170" t="str">
        <f>'pure data'!O2170</f>
        <v xml:space="preserve">MSc project </v>
      </c>
      <c r="K2170">
        <f>'pure data'!P2170</f>
        <v>510312107</v>
      </c>
      <c r="L2170">
        <f>'pure data'!Q2170</f>
        <v>0</v>
      </c>
      <c r="M2170" t="str">
        <f>'pure data'!T2170</f>
        <v>yes</v>
      </c>
      <c r="N2170" t="str">
        <f>'pure data'!D2170</f>
        <v>Use</v>
      </c>
      <c r="O2170" t="str">
        <f>'pure data'!E2170 &amp; " " &amp; 'pure data'!F2170</f>
        <v>D. C. L. U. dclu1n15</v>
      </c>
      <c r="P2170" t="s">
        <v>2130</v>
      </c>
      <c r="Q2170" s="1">
        <f>'pure data'!C2170</f>
        <v>42921.375</v>
      </c>
      <c r="R2170" s="1">
        <f>'pure data'!L2170</f>
        <v>42921.408333333333</v>
      </c>
      <c r="S2170" t="str">
        <f>'pure data'!F2170 &amp; "@soton.ac.uk"</f>
        <v>dclu1n15@soton.ac.uk</v>
      </c>
      <c r="T2170">
        <f>'pure data'!B2170</f>
        <v>63116</v>
      </c>
      <c r="U2170" t="str">
        <f>'pure data'!R2170</f>
        <v>2017/7</v>
      </c>
      <c r="V2170" t="str">
        <f>'pure data'!M2170</f>
        <v>K. Crawford</v>
      </c>
    </row>
    <row r="2171" spans="2:22" x14ac:dyDescent="0.2">
      <c r="B2171" t="str">
        <f>'pure data'!A2171</f>
        <v>Printer 21</v>
      </c>
      <c r="C2171">
        <f>'pure data'!G2171</f>
        <v>428957911</v>
      </c>
      <c r="D2171" s="13">
        <f>'pure data'!H2171</f>
        <v>3.3333333333333333E-2</v>
      </c>
      <c r="E2171">
        <f>'pure data'!I2171</f>
        <v>9.4</v>
      </c>
      <c r="F2171">
        <f>'pure data'!J2171</f>
        <v>2</v>
      </c>
      <c r="G2171" t="str">
        <f>'pure data'!K2171</f>
        <v>No</v>
      </c>
      <c r="H2171" t="str">
        <f>'pure data'!M2171</f>
        <v>K. Crawford</v>
      </c>
      <c r="I2171" t="str">
        <f>'pure data'!N2171</f>
        <v>undergraduate</v>
      </c>
      <c r="J2171" t="str">
        <f>'pure data'!O2171</f>
        <v xml:space="preserve">MSc project </v>
      </c>
      <c r="K2171">
        <f>'pure data'!P2171</f>
        <v>510312107</v>
      </c>
      <c r="L2171">
        <f>'pure data'!Q2171</f>
        <v>0</v>
      </c>
      <c r="M2171" t="str">
        <f>'pure data'!T2171</f>
        <v>yes</v>
      </c>
      <c r="N2171" t="str">
        <f>'pure data'!D2171</f>
        <v>Use</v>
      </c>
      <c r="O2171" t="str">
        <f>'pure data'!E2171 &amp; " " &amp; 'pure data'!F2171</f>
        <v>M. A. G. M. magm1n15</v>
      </c>
      <c r="P2171" t="s">
        <v>2130</v>
      </c>
      <c r="Q2171" s="1">
        <f>'pure data'!C2171</f>
        <v>42921.375</v>
      </c>
      <c r="R2171" s="1">
        <f>'pure data'!L2171</f>
        <v>42921.408333333333</v>
      </c>
      <c r="S2171" t="str">
        <f>'pure data'!F2171 &amp; "@soton.ac.uk"</f>
        <v>magm1n15@soton.ac.uk</v>
      </c>
      <c r="T2171">
        <f>'pure data'!B2171</f>
        <v>63120</v>
      </c>
      <c r="U2171" t="str">
        <f>'pure data'!R2171</f>
        <v>2017/7</v>
      </c>
      <c r="V2171" t="str">
        <f>'pure data'!M2171</f>
        <v>K. Crawford</v>
      </c>
    </row>
    <row r="2172" spans="2:22" x14ac:dyDescent="0.2">
      <c r="B2172" t="str">
        <f>'pure data'!A2172</f>
        <v>Printer 2</v>
      </c>
      <c r="C2172">
        <f>'pure data'!G2172</f>
        <v>228973801</v>
      </c>
      <c r="D2172" s="13">
        <f>'pure data'!H2172</f>
        <v>3.3333333333333333E-2</v>
      </c>
      <c r="E2172">
        <f>'pure data'!I2172</f>
        <v>10.199999999999999</v>
      </c>
      <c r="F2172">
        <f>'pure data'!J2172</f>
        <v>2.5</v>
      </c>
      <c r="G2172" t="str">
        <f>'pure data'!K2172</f>
        <v>No</v>
      </c>
      <c r="H2172" t="str">
        <f>'pure data'!M2172</f>
        <v>K. Crawford</v>
      </c>
      <c r="I2172" t="str">
        <f>'pure data'!N2172</f>
        <v>postgraduate</v>
      </c>
      <c r="J2172" t="str">
        <f>'pure data'!O2172</f>
        <v xml:space="preserve">MSc project </v>
      </c>
      <c r="K2172">
        <f>'pure data'!P2172</f>
        <v>510312107</v>
      </c>
      <c r="L2172">
        <f>'pure data'!Q2172</f>
        <v>0</v>
      </c>
      <c r="M2172" t="str">
        <f>'pure data'!T2172</f>
        <v>yes</v>
      </c>
      <c r="N2172" t="str">
        <f>'pure data'!D2172</f>
        <v>Use</v>
      </c>
      <c r="O2172" t="str">
        <f>'pure data'!E2172 &amp; " " &amp; 'pure data'!F2172</f>
        <v>D. C. L. U. dclu1n15</v>
      </c>
      <c r="P2172" t="s">
        <v>2130</v>
      </c>
      <c r="Q2172" s="1">
        <f>'pure data'!C2172</f>
        <v>42921.408333333333</v>
      </c>
      <c r="R2172" s="1">
        <f>'pure data'!L2172</f>
        <v>42921.441666666666</v>
      </c>
      <c r="S2172" t="str">
        <f>'pure data'!F2172 &amp; "@soton.ac.uk"</f>
        <v>dclu1n15@soton.ac.uk</v>
      </c>
      <c r="T2172">
        <f>'pure data'!B2172</f>
        <v>63116</v>
      </c>
      <c r="U2172" t="str">
        <f>'pure data'!R2172</f>
        <v>2017/7</v>
      </c>
      <c r="V2172" t="str">
        <f>'pure data'!M2172</f>
        <v>K. Crawford</v>
      </c>
    </row>
    <row r="2173" spans="2:22" x14ac:dyDescent="0.2">
      <c r="B2173" t="str">
        <f>'pure data'!A2173</f>
        <v>Printer 21</v>
      </c>
      <c r="C2173">
        <f>'pure data'!G2173</f>
        <v>228957911</v>
      </c>
      <c r="D2173" s="13">
        <f>'pure data'!H2173</f>
        <v>3.2638888888888891E-2</v>
      </c>
      <c r="E2173">
        <f>'pure data'!I2173</f>
        <v>9.8000000000000007</v>
      </c>
      <c r="F2173">
        <f>'pure data'!J2173</f>
        <v>2.5</v>
      </c>
      <c r="G2173" t="str">
        <f>'pure data'!K2173</f>
        <v>No</v>
      </c>
      <c r="H2173" t="str">
        <f>'pure data'!M2173</f>
        <v>K. Crawford</v>
      </c>
      <c r="I2173" t="str">
        <f>'pure data'!N2173</f>
        <v>postgraduate</v>
      </c>
      <c r="J2173" t="str">
        <f>'pure data'!O2173</f>
        <v xml:space="preserve">MSc project </v>
      </c>
      <c r="K2173">
        <f>'pure data'!P2173</f>
        <v>510312107</v>
      </c>
      <c r="L2173">
        <f>'pure data'!Q2173</f>
        <v>0</v>
      </c>
      <c r="M2173" t="str">
        <f>'pure data'!T2173</f>
        <v>yes</v>
      </c>
      <c r="N2173" t="str">
        <f>'pure data'!D2173</f>
        <v>Use</v>
      </c>
      <c r="O2173" t="str">
        <f>'pure data'!E2173 &amp; " " &amp; 'pure data'!F2173</f>
        <v>M. A. G. M. magm1n15</v>
      </c>
      <c r="P2173" t="s">
        <v>2130</v>
      </c>
      <c r="Q2173" s="1">
        <f>'pure data'!C2173</f>
        <v>42921.408333333333</v>
      </c>
      <c r="R2173" s="1">
        <f>'pure data'!L2173</f>
        <v>42921.440972222219</v>
      </c>
      <c r="S2173" t="str">
        <f>'pure data'!F2173 &amp; "@soton.ac.uk"</f>
        <v>magm1n15@soton.ac.uk</v>
      </c>
      <c r="T2173">
        <f>'pure data'!B2173</f>
        <v>63120</v>
      </c>
      <c r="U2173" t="str">
        <f>'pure data'!R2173</f>
        <v>2017/7</v>
      </c>
      <c r="V2173" t="str">
        <f>'pure data'!M2173</f>
        <v>K. Crawford</v>
      </c>
    </row>
    <row r="2174" spans="2:22" x14ac:dyDescent="0.2">
      <c r="B2174" t="str">
        <f>'pure data'!A2174</f>
        <v>Printer 1</v>
      </c>
      <c r="C2174">
        <f>'pure data'!G2174</f>
        <v>427166104</v>
      </c>
      <c r="D2174" s="13">
        <f>'pure data'!H2174</f>
        <v>0.25833333333333336</v>
      </c>
      <c r="E2174">
        <f>'pure data'!I2174</f>
        <v>111.8</v>
      </c>
      <c r="F2174">
        <f>'pure data'!J2174</f>
        <v>15</v>
      </c>
      <c r="G2174" t="str">
        <f>'pure data'!K2174</f>
        <v>No</v>
      </c>
      <c r="H2174" t="str">
        <f>'pure data'!M2174</f>
        <v>F. Xie</v>
      </c>
      <c r="I2174" t="str">
        <f>'pure data'!N2174</f>
        <v>undergraduate</v>
      </c>
      <c r="J2174" t="str">
        <f>'pure data'!O2174</f>
        <v>EXCEL PLACEMENT</v>
      </c>
      <c r="K2174">
        <f>'pure data'!P2174</f>
        <v>516999101</v>
      </c>
      <c r="L2174">
        <f>'pure data'!Q2174</f>
        <v>0</v>
      </c>
      <c r="M2174" t="str">
        <f>'pure data'!T2174</f>
        <v>yes</v>
      </c>
      <c r="N2174" t="str">
        <f>'pure data'!D2174</f>
        <v>Use</v>
      </c>
      <c r="O2174" t="str">
        <f>'pure data'!E2174 &amp; " " &amp; 'pure data'!F2174</f>
        <v>A. C. ac3g14</v>
      </c>
      <c r="P2174" t="s">
        <v>2130</v>
      </c>
      <c r="Q2174" s="1">
        <f>'pure data'!C2174</f>
        <v>42928.375</v>
      </c>
      <c r="R2174" s="1">
        <f>'pure data'!L2174</f>
        <v>42928.633333333331</v>
      </c>
      <c r="S2174" t="str">
        <f>'pure data'!F2174 &amp; "@soton.ac.uk"</f>
        <v>ac3g14@soton.ac.uk</v>
      </c>
      <c r="T2174">
        <f>'pure data'!B2174</f>
        <v>63514</v>
      </c>
      <c r="U2174" t="str">
        <f>'pure data'!R2174</f>
        <v>2017/7</v>
      </c>
      <c r="V2174" t="str">
        <f>'pure data'!M2174</f>
        <v>F. Xie</v>
      </c>
    </row>
    <row r="2175" spans="2:22" x14ac:dyDescent="0.2">
      <c r="B2175" t="str">
        <f>'pure data'!A2175</f>
        <v>Printer 3</v>
      </c>
      <c r="C2175">
        <f>'pure data'!G2175</f>
        <v>428491505</v>
      </c>
      <c r="D2175" s="13">
        <f>'pure data'!H2175</f>
        <v>3.9583333333333331E-2</v>
      </c>
      <c r="E2175">
        <f>'pure data'!I2175</f>
        <v>12.7</v>
      </c>
      <c r="F2175">
        <f>'pure data'!J2175</f>
        <v>2.5</v>
      </c>
      <c r="G2175" t="str">
        <f>'pure data'!K2175</f>
        <v>No</v>
      </c>
      <c r="H2175" t="str">
        <f>'pure data'!M2175</f>
        <v>F. Xie</v>
      </c>
      <c r="I2175" t="str">
        <f>'pure data'!N2175</f>
        <v>undergraduate</v>
      </c>
      <c r="J2175" t="str">
        <f>'pure data'!O2175</f>
        <v xml:space="preserve">MSc project </v>
      </c>
      <c r="K2175">
        <f>'pure data'!P2175</f>
        <v>509301101</v>
      </c>
      <c r="L2175">
        <f>'pure data'!Q2175</f>
        <v>0</v>
      </c>
      <c r="M2175" t="str">
        <f>'pure data'!T2175</f>
        <v>yes</v>
      </c>
      <c r="N2175" t="str">
        <f>'pure data'!D2175</f>
        <v>Use</v>
      </c>
      <c r="O2175" t="str">
        <f>'pure data'!E2175 &amp; " " &amp; 'pure data'!F2175</f>
        <v>H. H. N. hhn1n15</v>
      </c>
      <c r="P2175" t="s">
        <v>2130</v>
      </c>
      <c r="Q2175" s="1">
        <f>'pure data'!C2175</f>
        <v>42928.375</v>
      </c>
      <c r="R2175" s="1">
        <f>'pure data'!L2175</f>
        <v>42928.414583333331</v>
      </c>
      <c r="S2175" t="str">
        <f>'pure data'!F2175 &amp; "@soton.ac.uk"</f>
        <v>hhn1n15@soton.ac.uk</v>
      </c>
      <c r="T2175">
        <f>'pure data'!B2175</f>
        <v>82953</v>
      </c>
      <c r="U2175" t="str">
        <f>'pure data'!R2175</f>
        <v>2017/7</v>
      </c>
      <c r="V2175" t="str">
        <f>'pure data'!M2175</f>
        <v>F. Xie</v>
      </c>
    </row>
    <row r="2176" spans="2:22" x14ac:dyDescent="0.2">
      <c r="B2176" t="str">
        <f>'pure data'!A2176</f>
        <v>Printer 23</v>
      </c>
      <c r="C2176">
        <f>'pure data'!G2176</f>
        <v>428144953</v>
      </c>
      <c r="D2176" s="13">
        <f>'pure data'!H2176</f>
        <v>7.8472222222222221E-2</v>
      </c>
      <c r="E2176">
        <f>'pure data'!I2176</f>
        <v>12</v>
      </c>
      <c r="F2176">
        <f>'pure data'!J2176</f>
        <v>3.5</v>
      </c>
      <c r="G2176" t="str">
        <f>'pure data'!K2176</f>
        <v>No</v>
      </c>
      <c r="H2176" t="str">
        <f>'pure data'!M2176</f>
        <v>F. Xie</v>
      </c>
      <c r="I2176" t="str">
        <f>'pure data'!N2176</f>
        <v>undergraduate</v>
      </c>
      <c r="J2176" t="str">
        <f>'pure data'!O2176</f>
        <v xml:space="preserve">MSc project </v>
      </c>
      <c r="K2176">
        <f>'pure data'!P2176</f>
        <v>510672106</v>
      </c>
      <c r="L2176">
        <f>'pure data'!Q2176</f>
        <v>0</v>
      </c>
      <c r="M2176" t="str">
        <f>'pure data'!T2176</f>
        <v>yes</v>
      </c>
      <c r="N2176" t="str">
        <f>'pure data'!D2176</f>
        <v>Use</v>
      </c>
      <c r="O2176" t="str">
        <f>'pure data'!E2176 &amp; " " &amp; 'pure data'!F2176</f>
        <v>N. K. nk5g16</v>
      </c>
      <c r="P2176" t="s">
        <v>2130</v>
      </c>
      <c r="Q2176" s="1">
        <f>'pure data'!C2176</f>
        <v>42928.375</v>
      </c>
      <c r="R2176" s="1">
        <f>'pure data'!L2176</f>
        <v>42928.453472222223</v>
      </c>
      <c r="S2176" t="str">
        <f>'pure data'!F2176 &amp; "@soton.ac.uk"</f>
        <v>nk5g16@soton.ac.uk</v>
      </c>
      <c r="T2176">
        <f>'pure data'!B2176</f>
        <v>82945</v>
      </c>
      <c r="U2176" t="str">
        <f>'pure data'!R2176</f>
        <v>2017/7</v>
      </c>
      <c r="V2176" t="str">
        <f>'pure data'!M2176</f>
        <v>F. Xie</v>
      </c>
    </row>
    <row r="2177" spans="2:22" x14ac:dyDescent="0.2">
      <c r="B2177" t="str">
        <f>'pure data'!A2177</f>
        <v>Printer 11</v>
      </c>
      <c r="C2177">
        <f>'pure data'!G2177</f>
        <v>428491505</v>
      </c>
      <c r="D2177" s="13">
        <f>'pure data'!H2177</f>
        <v>9.5138888888888884E-2</v>
      </c>
      <c r="E2177">
        <f>'pure data'!I2177</f>
        <v>25.1</v>
      </c>
      <c r="F2177">
        <f>'pure data'!J2177</f>
        <v>5</v>
      </c>
      <c r="G2177" t="str">
        <f>'pure data'!K2177</f>
        <v>No</v>
      </c>
      <c r="H2177" t="str">
        <f>'pure data'!M2177</f>
        <v>F. Xie</v>
      </c>
      <c r="I2177" t="str">
        <f>'pure data'!N2177</f>
        <v>undergraduate</v>
      </c>
      <c r="J2177" t="str">
        <f>'pure data'!O2177</f>
        <v xml:space="preserve">MSc project </v>
      </c>
      <c r="K2177">
        <f>'pure data'!P2177</f>
        <v>509301101</v>
      </c>
      <c r="L2177">
        <f>'pure data'!Q2177</f>
        <v>0</v>
      </c>
      <c r="M2177" t="str">
        <f>'pure data'!T2177</f>
        <v>yes</v>
      </c>
      <c r="N2177" t="str">
        <f>'pure data'!D2177</f>
        <v>Use</v>
      </c>
      <c r="O2177" t="str">
        <f>'pure data'!E2177 &amp; " " &amp; 'pure data'!F2177</f>
        <v>H. H. N. hhn1n15</v>
      </c>
      <c r="P2177" t="s">
        <v>2130</v>
      </c>
      <c r="Q2177" s="1">
        <f>'pure data'!C2177</f>
        <v>42928.375</v>
      </c>
      <c r="R2177" s="1">
        <f>'pure data'!L2177</f>
        <v>42928.470138888886</v>
      </c>
      <c r="S2177" t="str">
        <f>'pure data'!F2177 &amp; "@soton.ac.uk"</f>
        <v>hhn1n15@soton.ac.uk</v>
      </c>
      <c r="T2177">
        <f>'pure data'!B2177</f>
        <v>80215</v>
      </c>
      <c r="U2177" t="str">
        <f>'pure data'!R2177</f>
        <v>2017/7</v>
      </c>
      <c r="V2177" t="str">
        <f>'pure data'!M2177</f>
        <v>F. Xie</v>
      </c>
    </row>
    <row r="2178" spans="2:22" x14ac:dyDescent="0.2">
      <c r="B2178" t="str">
        <f>'pure data'!A2178</f>
        <v>Printer 3</v>
      </c>
      <c r="C2178">
        <f>'pure data'!G2178</f>
        <v>428491505</v>
      </c>
      <c r="D2178" s="13">
        <f>'pure data'!H2178</f>
        <v>4.7916666666666663E-2</v>
      </c>
      <c r="E2178">
        <f>'pure data'!I2178</f>
        <v>9.6</v>
      </c>
      <c r="F2178">
        <f>'pure data'!J2178</f>
        <v>2.5</v>
      </c>
      <c r="G2178" t="str">
        <f>'pure data'!K2178</f>
        <v>No</v>
      </c>
      <c r="H2178" t="str">
        <f>'pure data'!M2178</f>
        <v>F. Xie</v>
      </c>
      <c r="I2178" t="str">
        <f>'pure data'!N2178</f>
        <v>undergraduate</v>
      </c>
      <c r="J2178" t="str">
        <f>'pure data'!O2178</f>
        <v xml:space="preserve">MSc project </v>
      </c>
      <c r="K2178">
        <f>'pure data'!P2178</f>
        <v>509301101</v>
      </c>
      <c r="L2178">
        <f>'pure data'!Q2178</f>
        <v>0</v>
      </c>
      <c r="M2178" t="str">
        <f>'pure data'!T2178</f>
        <v>yes</v>
      </c>
      <c r="N2178" t="str">
        <f>'pure data'!D2178</f>
        <v>Use</v>
      </c>
      <c r="O2178" t="str">
        <f>'pure data'!E2178 &amp; " " &amp; 'pure data'!F2178</f>
        <v>H. H. N. hhn1n15</v>
      </c>
      <c r="P2178" t="s">
        <v>2130</v>
      </c>
      <c r="Q2178" s="1">
        <f>'pure data'!C2178</f>
        <v>42928.414583333331</v>
      </c>
      <c r="R2178" s="1">
        <f>'pure data'!L2178</f>
        <v>42928.462500000001</v>
      </c>
      <c r="S2178" t="str">
        <f>'pure data'!F2178 &amp; "@soton.ac.uk"</f>
        <v>hhn1n15@soton.ac.uk</v>
      </c>
      <c r="T2178">
        <f>'pure data'!B2178</f>
        <v>82953</v>
      </c>
      <c r="U2178" t="str">
        <f>'pure data'!R2178</f>
        <v>2017/7</v>
      </c>
      <c r="V2178" t="str">
        <f>'pure data'!M2178</f>
        <v>F. Xie</v>
      </c>
    </row>
    <row r="2179" spans="2:22" x14ac:dyDescent="0.2">
      <c r="B2179" t="str">
        <f>'pure data'!A2179</f>
        <v>Printer 22</v>
      </c>
      <c r="C2179">
        <f>'pure data'!G2179</f>
        <v>428957911</v>
      </c>
      <c r="D2179" s="13">
        <f>'pure data'!H2179</f>
        <v>3.5416666666666666E-2</v>
      </c>
      <c r="E2179">
        <f>'pure data'!I2179</f>
        <v>10.6</v>
      </c>
      <c r="F2179">
        <f>'pure data'!J2179</f>
        <v>2</v>
      </c>
      <c r="G2179" t="str">
        <f>'pure data'!K2179</f>
        <v>No</v>
      </c>
      <c r="H2179" t="str">
        <f>'pure data'!M2179</f>
        <v>F. Xie</v>
      </c>
      <c r="I2179" t="str">
        <f>'pure data'!N2179</f>
        <v>undergraduate</v>
      </c>
      <c r="J2179" t="str">
        <f>'pure data'!O2179</f>
        <v xml:space="preserve">MSc project </v>
      </c>
      <c r="K2179">
        <f>'pure data'!P2179</f>
        <v>510312107</v>
      </c>
      <c r="L2179">
        <f>'pure data'!Q2179</f>
        <v>0</v>
      </c>
      <c r="M2179" t="str">
        <f>'pure data'!T2179</f>
        <v>yes</v>
      </c>
      <c r="N2179" t="str">
        <f>'pure data'!D2179</f>
        <v>Use</v>
      </c>
      <c r="O2179" t="str">
        <f>'pure data'!E2179 &amp; " " &amp; 'pure data'!F2179</f>
        <v>M. A. G. M. magm1n15</v>
      </c>
      <c r="P2179" t="s">
        <v>2130</v>
      </c>
      <c r="Q2179" s="1">
        <f>'pure data'!C2179</f>
        <v>42928.375</v>
      </c>
      <c r="R2179" s="1">
        <f>'pure data'!L2179</f>
        <v>42928.410416666666</v>
      </c>
      <c r="S2179" t="str">
        <f>'pure data'!F2179 &amp; "@soton.ac.uk"</f>
        <v>magm1n15@soton.ac.uk</v>
      </c>
      <c r="T2179">
        <f>'pure data'!B2179</f>
        <v>84047</v>
      </c>
      <c r="U2179" t="str">
        <f>'pure data'!R2179</f>
        <v>2017/7</v>
      </c>
      <c r="V2179" t="str">
        <f>'pure data'!M2179</f>
        <v>F. Xie</v>
      </c>
    </row>
    <row r="2180" spans="2:22" x14ac:dyDescent="0.2">
      <c r="B2180" t="str">
        <f>'pure data'!A2180</f>
        <v>Printer 3</v>
      </c>
      <c r="C2180">
        <f>'pure data'!G2180</f>
        <v>428491505</v>
      </c>
      <c r="D2180" s="13">
        <f>'pure data'!H2180</f>
        <v>0.11875000000000001</v>
      </c>
      <c r="E2180">
        <f>'pure data'!I2180</f>
        <v>30.8</v>
      </c>
      <c r="F2180">
        <f>'pure data'!J2180</f>
        <v>6</v>
      </c>
      <c r="G2180" t="str">
        <f>'pure data'!K2180</f>
        <v>No</v>
      </c>
      <c r="H2180" t="str">
        <f>'pure data'!M2180</f>
        <v>G. Espindola</v>
      </c>
      <c r="I2180" t="str">
        <f>'pure data'!N2180</f>
        <v>undergraduate</v>
      </c>
      <c r="J2180" t="str">
        <f>'pure data'!O2180</f>
        <v>MSc project</v>
      </c>
      <c r="K2180">
        <f>'pure data'!P2180</f>
        <v>309301101</v>
      </c>
      <c r="L2180" t="str">
        <f>'pure data'!Q2180</f>
        <v>(ABS)</v>
      </c>
      <c r="M2180" t="str">
        <f>'pure data'!T2180</f>
        <v>yes</v>
      </c>
      <c r="N2180" t="str">
        <f>'pure data'!D2180</f>
        <v>Use</v>
      </c>
      <c r="O2180" t="str">
        <f>'pure data'!E2180 &amp; " " &amp; 'pure data'!F2180</f>
        <v>H. H. N. hhn1n15</v>
      </c>
      <c r="P2180" t="s">
        <v>2130</v>
      </c>
      <c r="Q2180" s="1">
        <f>'pure data'!C2180</f>
        <v>42935.375</v>
      </c>
      <c r="R2180" s="1">
        <f>'pure data'!L2180</f>
        <v>42935.493750000001</v>
      </c>
      <c r="S2180" t="str">
        <f>'pure data'!F2180 &amp; "@soton.ac.uk"</f>
        <v>hhn1n15@soton.ac.uk</v>
      </c>
      <c r="T2180">
        <f>'pure data'!B2180</f>
        <v>82953</v>
      </c>
      <c r="U2180" t="str">
        <f>'pure data'!R2180</f>
        <v>2017/7</v>
      </c>
      <c r="V2180" t="str">
        <f>'pure data'!M2180</f>
        <v>G. Espindola</v>
      </c>
    </row>
    <row r="2181" spans="2:22" x14ac:dyDescent="0.2">
      <c r="B2181" t="str">
        <f>'pure data'!A2181</f>
        <v>Printer 21</v>
      </c>
      <c r="C2181">
        <f>'pure data'!G2181</f>
        <v>428957911</v>
      </c>
      <c r="D2181" s="13">
        <f>'pure data'!H2181</f>
        <v>3.5416666666666666E-2</v>
      </c>
      <c r="E2181">
        <f>'pure data'!I2181</f>
        <v>10.7</v>
      </c>
      <c r="F2181">
        <f>'pure data'!J2181</f>
        <v>2</v>
      </c>
      <c r="G2181" t="str">
        <f>'pure data'!K2181</f>
        <v>No</v>
      </c>
      <c r="H2181" t="str">
        <f>'pure data'!M2181</f>
        <v>G. Espindola</v>
      </c>
      <c r="I2181" t="str">
        <f>'pure data'!N2181</f>
        <v>undergraduate</v>
      </c>
      <c r="J2181" t="str">
        <f>'pure data'!O2181</f>
        <v xml:space="preserve">MSc project </v>
      </c>
      <c r="K2181">
        <f>'pure data'!P2181</f>
        <v>510312107</v>
      </c>
      <c r="L2181" t="str">
        <f>'pure data'!Q2181</f>
        <v>(ABS)</v>
      </c>
      <c r="M2181" t="str">
        <f>'pure data'!T2181</f>
        <v>yes</v>
      </c>
      <c r="N2181" t="str">
        <f>'pure data'!D2181</f>
        <v>Use</v>
      </c>
      <c r="O2181" t="str">
        <f>'pure data'!E2181 &amp; " " &amp; 'pure data'!F2181</f>
        <v>M. A. G. M. magm1n15</v>
      </c>
      <c r="P2181" t="s">
        <v>2130</v>
      </c>
      <c r="Q2181" s="1">
        <f>'pure data'!C2181</f>
        <v>42935.375</v>
      </c>
      <c r="R2181" s="1">
        <f>'pure data'!L2181</f>
        <v>42935.410416666666</v>
      </c>
      <c r="S2181" t="str">
        <f>'pure data'!F2181 &amp; "@soton.ac.uk"</f>
        <v>magm1n15@soton.ac.uk</v>
      </c>
      <c r="T2181">
        <f>'pure data'!B2181</f>
        <v>63120</v>
      </c>
      <c r="U2181" t="str">
        <f>'pure data'!R2181</f>
        <v>2017/7</v>
      </c>
      <c r="V2181" t="str">
        <f>'pure data'!M2181</f>
        <v>G. Espindola</v>
      </c>
    </row>
    <row r="2182" spans="2:22" x14ac:dyDescent="0.2">
      <c r="B2182" t="str">
        <f>'pure data'!A2182</f>
        <v>Printer 19</v>
      </c>
      <c r="C2182">
        <f>'pure data'!G2182</f>
        <v>428973801</v>
      </c>
      <c r="D2182" s="13">
        <f>'pure data'!H2182</f>
        <v>0.13402777777777777</v>
      </c>
      <c r="E2182">
        <f>'pure data'!I2182</f>
        <v>39.4</v>
      </c>
      <c r="F2182">
        <f>'pure data'!J2182</f>
        <v>7</v>
      </c>
      <c r="G2182" t="str">
        <f>'pure data'!K2182</f>
        <v>No</v>
      </c>
      <c r="H2182" t="str">
        <f>'pure data'!M2182</f>
        <v>G. Espindola</v>
      </c>
      <c r="I2182" t="str">
        <f>'pure data'!N2182</f>
        <v>undergraduate</v>
      </c>
      <c r="J2182" t="str">
        <f>'pure data'!O2182</f>
        <v xml:space="preserve">MSc project </v>
      </c>
      <c r="K2182">
        <f>'pure data'!P2182</f>
        <v>510312107</v>
      </c>
      <c r="L2182" t="str">
        <f>'pure data'!Q2182</f>
        <v>(ABS white)</v>
      </c>
      <c r="M2182" t="str">
        <f>'pure data'!T2182</f>
        <v>yes</v>
      </c>
      <c r="N2182" t="str">
        <f>'pure data'!D2182</f>
        <v>Use</v>
      </c>
      <c r="O2182" t="str">
        <f>'pure data'!E2182 &amp; " " &amp; 'pure data'!F2182</f>
        <v>D. C. L. U. dclu1n15</v>
      </c>
      <c r="P2182" t="s">
        <v>2130</v>
      </c>
      <c r="Q2182" s="1">
        <f>'pure data'!C2182</f>
        <v>42935.375</v>
      </c>
      <c r="R2182" s="1">
        <f>'pure data'!L2182</f>
        <v>42935.509027777778</v>
      </c>
      <c r="S2182" t="str">
        <f>'pure data'!F2182 &amp; "@soton.ac.uk"</f>
        <v>dclu1n15@soton.ac.uk</v>
      </c>
      <c r="T2182">
        <f>'pure data'!B2182</f>
        <v>83971</v>
      </c>
      <c r="U2182" t="str">
        <f>'pure data'!R2182</f>
        <v>2017/7</v>
      </c>
      <c r="V2182" t="str">
        <f>'pure data'!M2182</f>
        <v>G. Espindola</v>
      </c>
    </row>
    <row r="2183" spans="2:22" x14ac:dyDescent="0.2">
      <c r="B2183" t="str">
        <f>'pure data'!A2183</f>
        <v>Printer 21</v>
      </c>
      <c r="C2183">
        <f>'pure data'!G2183</f>
        <v>428957911</v>
      </c>
      <c r="D2183" s="13">
        <f>'pure data'!H2183</f>
        <v>3.5416666666666666E-2</v>
      </c>
      <c r="E2183">
        <f>'pure data'!I2183</f>
        <v>10.7</v>
      </c>
      <c r="F2183">
        <f>'pure data'!J2183</f>
        <v>2</v>
      </c>
      <c r="G2183" t="str">
        <f>'pure data'!K2183</f>
        <v>No</v>
      </c>
      <c r="H2183" t="str">
        <f>'pure data'!M2183</f>
        <v>G. Espindola</v>
      </c>
      <c r="I2183" t="str">
        <f>'pure data'!N2183</f>
        <v>undergraduate</v>
      </c>
      <c r="J2183" t="str">
        <f>'pure data'!O2183</f>
        <v xml:space="preserve">MSc project </v>
      </c>
      <c r="K2183">
        <f>'pure data'!P2183</f>
        <v>510312107</v>
      </c>
      <c r="L2183" t="str">
        <f>'pure data'!Q2183</f>
        <v>(ABS)</v>
      </c>
      <c r="M2183" t="str">
        <f>'pure data'!T2183</f>
        <v>yes</v>
      </c>
      <c r="N2183" t="str">
        <f>'pure data'!D2183</f>
        <v>Use</v>
      </c>
      <c r="O2183" t="str">
        <f>'pure data'!E2183 &amp; " " &amp; 'pure data'!F2183</f>
        <v>M. A. G. M. magm1n15</v>
      </c>
      <c r="P2183" t="s">
        <v>2130</v>
      </c>
      <c r="Q2183" s="1">
        <f>'pure data'!C2183</f>
        <v>42935.410416666666</v>
      </c>
      <c r="R2183" s="1">
        <f>'pure data'!L2183</f>
        <v>42935.445833333331</v>
      </c>
      <c r="S2183" t="str">
        <f>'pure data'!F2183 &amp; "@soton.ac.uk"</f>
        <v>magm1n15@soton.ac.uk</v>
      </c>
      <c r="T2183">
        <f>'pure data'!B2183</f>
        <v>63120</v>
      </c>
      <c r="U2183" t="str">
        <f>'pure data'!R2183</f>
        <v>2017/7</v>
      </c>
      <c r="V2183" t="str">
        <f>'pure data'!M2183</f>
        <v>G. Espindola</v>
      </c>
    </row>
    <row r="2184" spans="2:22" x14ac:dyDescent="0.2">
      <c r="B2184" t="str">
        <f>'pure data'!A2184</f>
        <v>Printer 1</v>
      </c>
      <c r="C2184">
        <f>'pure data'!G2184</f>
        <v>428218339</v>
      </c>
      <c r="D2184" s="13">
        <f>'pure data'!H2184</f>
        <v>1.9444444444444445E-2</v>
      </c>
      <c r="E2184">
        <f>'pure data'!I2184</f>
        <v>6.9</v>
      </c>
      <c r="F2184">
        <f>'pure data'!J2184</f>
        <v>1.5</v>
      </c>
      <c r="G2184" t="str">
        <f>'pure data'!K2184</f>
        <v>No</v>
      </c>
      <c r="H2184" t="str">
        <f>'pure data'!M2184</f>
        <v>G. Espindola</v>
      </c>
      <c r="I2184" t="str">
        <f>'pure data'!N2184</f>
        <v>undergraduate</v>
      </c>
      <c r="J2184" t="str">
        <f>'pure data'!O2184</f>
        <v xml:space="preserve">MSc project </v>
      </c>
      <c r="K2184">
        <f>'pure data'!P2184</f>
        <v>510672104</v>
      </c>
      <c r="L2184" t="str">
        <f>'pure data'!Q2184</f>
        <v>(ABS)</v>
      </c>
      <c r="M2184" t="str">
        <f>'pure data'!T2184</f>
        <v>yes</v>
      </c>
      <c r="N2184" t="str">
        <f>'pure data'!D2184</f>
        <v>Use</v>
      </c>
      <c r="O2184" t="str">
        <f>'pure data'!E2184 &amp; " " &amp; 'pure data'!F2184</f>
        <v>J. J. L. jjl1g145</v>
      </c>
      <c r="P2184" t="s">
        <v>2130</v>
      </c>
      <c r="Q2184" s="1">
        <f>'pure data'!C2184</f>
        <v>42935.375</v>
      </c>
      <c r="R2184" s="1">
        <f>'pure data'!L2184</f>
        <v>42935.394444444442</v>
      </c>
      <c r="S2184" t="str">
        <f>'pure data'!F2184 &amp; "@soton.ac.uk"</f>
        <v>jjl1g145@soton.ac.uk</v>
      </c>
      <c r="T2184">
        <f>'pure data'!B2184</f>
        <v>63514</v>
      </c>
      <c r="U2184" t="str">
        <f>'pure data'!R2184</f>
        <v>2017/7</v>
      </c>
      <c r="V2184" t="str">
        <f>'pure data'!M2184</f>
        <v>G. Espindola</v>
      </c>
    </row>
    <row r="2185" spans="2:22" x14ac:dyDescent="0.2">
      <c r="B2185" t="str">
        <f>'pure data'!A2185</f>
        <v>Printer 1</v>
      </c>
      <c r="C2185">
        <f>'pure data'!G2185</f>
        <v>426216337</v>
      </c>
      <c r="D2185" s="13">
        <f>'pure data'!H2185</f>
        <v>2.1527777777777781E-2</v>
      </c>
      <c r="E2185">
        <f>'pure data'!I2185</f>
        <v>5</v>
      </c>
      <c r="F2185">
        <f>'pure data'!J2185</f>
        <v>1.5</v>
      </c>
      <c r="G2185" t="str">
        <f>'pure data'!K2185</f>
        <v>No</v>
      </c>
      <c r="H2185" t="str">
        <f>'pure data'!M2185</f>
        <v>T. Medjnoun</v>
      </c>
      <c r="I2185" t="str">
        <f>'pure data'!N2185</f>
        <v>undergraduate</v>
      </c>
      <c r="J2185" t="str">
        <f>'pure data'!O2185</f>
        <v xml:space="preserve">MSc project </v>
      </c>
      <c r="K2185">
        <f>'pure data'!P2185</f>
        <v>510672104</v>
      </c>
      <c r="L2185" t="str">
        <f>'pure data'!Q2185</f>
        <v>(ABS)</v>
      </c>
      <c r="M2185" t="str">
        <f>'pure data'!T2185</f>
        <v>yes</v>
      </c>
      <c r="N2185" t="str">
        <f>'pure data'!D2185</f>
        <v>Use</v>
      </c>
      <c r="O2185" t="str">
        <f>'pure data'!E2185 &amp; " " &amp; 'pure data'!F2185</f>
        <v>J. J. jj1lg15</v>
      </c>
      <c r="P2185" t="s">
        <v>2130</v>
      </c>
      <c r="Q2185" s="1">
        <f>'pure data'!C2185</f>
        <v>42935.375</v>
      </c>
      <c r="R2185" s="1">
        <f>'pure data'!L2185</f>
        <v>42935.396527777775</v>
      </c>
      <c r="S2185" t="str">
        <f>'pure data'!F2185 &amp; "@soton.ac.uk"</f>
        <v>jj1lg15@soton.ac.uk</v>
      </c>
      <c r="T2185">
        <f>'pure data'!B2185</f>
        <v>63514</v>
      </c>
      <c r="U2185" t="str">
        <f>'pure data'!R2185</f>
        <v>2017/7</v>
      </c>
      <c r="V2185" t="str">
        <f>'pure data'!M2185</f>
        <v>T. Medjnoun</v>
      </c>
    </row>
    <row r="2186" spans="2:22" x14ac:dyDescent="0.2">
      <c r="B2186" t="str">
        <f>'pure data'!A2186</f>
        <v>Printer 1</v>
      </c>
      <c r="C2186">
        <f>'pure data'!G2186</f>
        <v>328218337</v>
      </c>
      <c r="D2186" s="13">
        <f>'pure data'!H2186</f>
        <v>2.1527777777777781E-2</v>
      </c>
      <c r="E2186">
        <f>'pure data'!I2186</f>
        <v>5</v>
      </c>
      <c r="F2186">
        <f>'pure data'!J2186</f>
        <v>1.5</v>
      </c>
      <c r="G2186" t="str">
        <f>'pure data'!K2186</f>
        <v>No</v>
      </c>
      <c r="H2186" t="str">
        <f>'pure data'!M2186</f>
        <v>K. Crawford</v>
      </c>
      <c r="I2186" t="str">
        <f>'pure data'!N2186</f>
        <v>postgraduate</v>
      </c>
      <c r="J2186" t="str">
        <f>'pure data'!O2186</f>
        <v xml:space="preserve">MSc project </v>
      </c>
      <c r="K2186">
        <f>'pure data'!P2186</f>
        <v>510672104</v>
      </c>
      <c r="L2186">
        <f>'pure data'!Q2186</f>
        <v>0</v>
      </c>
      <c r="M2186" t="str">
        <f>'pure data'!T2186</f>
        <v>yes</v>
      </c>
      <c r="N2186" t="str">
        <f>'pure data'!D2186</f>
        <v>Use</v>
      </c>
      <c r="O2186" t="str">
        <f>'pure data'!E2186 &amp; " " &amp; 'pure data'!F2186</f>
        <v>J. J. L. jjl1g15</v>
      </c>
      <c r="P2186" t="s">
        <v>2130</v>
      </c>
      <c r="Q2186" s="1">
        <f>'pure data'!C2186</f>
        <v>42935.375</v>
      </c>
      <c r="R2186" s="1">
        <f>'pure data'!L2186</f>
        <v>42935.396527777775</v>
      </c>
      <c r="S2186" t="str">
        <f>'pure data'!F2186 &amp; "@soton.ac.uk"</f>
        <v>jjl1g15@soton.ac.uk</v>
      </c>
      <c r="T2186">
        <f>'pure data'!B2186</f>
        <v>63514</v>
      </c>
      <c r="U2186" t="str">
        <f>'pure data'!R2186</f>
        <v>2017/7</v>
      </c>
      <c r="V2186" t="str">
        <f>'pure data'!M2186</f>
        <v>K. Crawford</v>
      </c>
    </row>
    <row r="2187" spans="2:22" x14ac:dyDescent="0.2">
      <c r="B2187" t="str">
        <f>'pure data'!A2187</f>
        <v>Printer 3</v>
      </c>
      <c r="C2187">
        <f>'pure data'!G2187</f>
        <v>328991505</v>
      </c>
      <c r="D2187" s="13">
        <f>'pure data'!H2187</f>
        <v>5.8333333333333327E-2</v>
      </c>
      <c r="E2187">
        <f>'pure data'!I2187</f>
        <v>16.5</v>
      </c>
      <c r="F2187">
        <f>'pure data'!J2187</f>
        <v>4</v>
      </c>
      <c r="G2187" t="str">
        <f>'pure data'!K2187</f>
        <v>No</v>
      </c>
      <c r="H2187" t="str">
        <f>'pure data'!M2187</f>
        <v>K. Crawford</v>
      </c>
      <c r="I2187" t="str">
        <f>'pure data'!N2187</f>
        <v>postgraduate</v>
      </c>
      <c r="J2187" t="str">
        <f>'pure data'!O2187</f>
        <v xml:space="preserve">MSc project </v>
      </c>
      <c r="K2187">
        <f>'pure data'!P2187</f>
        <v>509301101</v>
      </c>
      <c r="L2187">
        <f>'pure data'!Q2187</f>
        <v>0</v>
      </c>
      <c r="M2187" t="str">
        <f>'pure data'!T2187</f>
        <v>yes</v>
      </c>
      <c r="N2187" t="str">
        <f>'pure data'!D2187</f>
        <v>Use</v>
      </c>
      <c r="O2187" t="str">
        <f>'pure data'!E2187 &amp; " " &amp; 'pure data'!F2187</f>
        <v>H. H. N. hhn1n15</v>
      </c>
      <c r="P2187" t="s">
        <v>2130</v>
      </c>
      <c r="Q2187" s="1">
        <f>'pure data'!C2187</f>
        <v>42942.375</v>
      </c>
      <c r="R2187" s="1">
        <f>'pure data'!L2187</f>
        <v>42942.433333333334</v>
      </c>
      <c r="S2187" t="str">
        <f>'pure data'!F2187 &amp; "@soton.ac.uk"</f>
        <v>hhn1n15@soton.ac.uk</v>
      </c>
      <c r="T2187">
        <f>'pure data'!B2187</f>
        <v>82953</v>
      </c>
      <c r="U2187" t="str">
        <f>'pure data'!R2187</f>
        <v>2017/7</v>
      </c>
      <c r="V2187" t="str">
        <f>'pure data'!M2187</f>
        <v>K. Crawford</v>
      </c>
    </row>
    <row r="2188" spans="2:22" x14ac:dyDescent="0.2">
      <c r="B2188" t="str">
        <f>'pure data'!A2188</f>
        <v>Printer 21</v>
      </c>
      <c r="C2188">
        <f>'pure data'!G2188</f>
        <v>226648067</v>
      </c>
      <c r="D2188" s="13">
        <f>'pure data'!H2188</f>
        <v>3.888888888888889E-2</v>
      </c>
      <c r="E2188">
        <f>'pure data'!I2188</f>
        <v>8.3000000000000007</v>
      </c>
      <c r="F2188">
        <f>'pure data'!J2188</f>
        <v>2.5</v>
      </c>
      <c r="G2188" t="str">
        <f>'pure data'!K2188</f>
        <v>No</v>
      </c>
      <c r="H2188" t="str">
        <f>'pure data'!M2188</f>
        <v>K. Crawford</v>
      </c>
      <c r="I2188" t="str">
        <f>'pure data'!N2188</f>
        <v>postgraduate</v>
      </c>
      <c r="J2188" t="str">
        <f>'pure data'!O2188</f>
        <v>PhD project</v>
      </c>
      <c r="K2188">
        <f>'pure data'!P2188</f>
        <v>511019286</v>
      </c>
      <c r="L2188">
        <f>'pure data'!Q2188</f>
        <v>0</v>
      </c>
      <c r="M2188" t="str">
        <f>'pure data'!T2188</f>
        <v>yes</v>
      </c>
      <c r="N2188" t="str">
        <f>'pure data'!D2188</f>
        <v>Use</v>
      </c>
      <c r="O2188" t="str">
        <f>'pure data'!E2188 &amp; " " &amp; 'pure data'!F2188</f>
        <v>K. A. O. kao1e13</v>
      </c>
      <c r="P2188" t="s">
        <v>2130</v>
      </c>
      <c r="Q2188" s="1">
        <f>'pure data'!C2188</f>
        <v>42942.375</v>
      </c>
      <c r="R2188" s="1">
        <f>'pure data'!L2188</f>
        <v>42942.413888888892</v>
      </c>
      <c r="S2188" t="str">
        <f>'pure data'!F2188 &amp; "@soton.ac.uk"</f>
        <v>kao1e13@soton.ac.uk</v>
      </c>
      <c r="T2188">
        <f>'pure data'!B2188</f>
        <v>63120</v>
      </c>
      <c r="U2188" t="str">
        <f>'pure data'!R2188</f>
        <v>2017/7</v>
      </c>
      <c r="V2188" t="str">
        <f>'pure data'!M2188</f>
        <v>K. Crawford</v>
      </c>
    </row>
    <row r="2189" spans="2:22" x14ac:dyDescent="0.2">
      <c r="B2189" t="str">
        <f>'pure data'!A2189</f>
        <v>Printer 2</v>
      </c>
      <c r="C2189">
        <f>'pure data'!G2189</f>
        <v>328218337</v>
      </c>
      <c r="D2189" s="13">
        <f>'pure data'!H2189</f>
        <v>1.6666666666666666E-2</v>
      </c>
      <c r="E2189">
        <f>'pure data'!I2189</f>
        <v>2.4</v>
      </c>
      <c r="F2189">
        <f>'pure data'!J2189</f>
        <v>1</v>
      </c>
      <c r="G2189" t="str">
        <f>'pure data'!K2189</f>
        <v>No</v>
      </c>
      <c r="H2189" t="str">
        <f>'pure data'!M2189</f>
        <v>K. Crawford</v>
      </c>
      <c r="I2189" t="str">
        <f>'pure data'!N2189</f>
        <v>postgraduate</v>
      </c>
      <c r="J2189" t="str">
        <f>'pure data'!O2189</f>
        <v xml:space="preserve">MSc project </v>
      </c>
      <c r="K2189">
        <f>'pure data'!P2189</f>
        <v>510672104</v>
      </c>
      <c r="L2189">
        <f>'pure data'!Q2189</f>
        <v>0</v>
      </c>
      <c r="M2189" t="str">
        <f>'pure data'!T2189</f>
        <v>yes</v>
      </c>
      <c r="N2189" t="str">
        <f>'pure data'!D2189</f>
        <v>Use</v>
      </c>
      <c r="O2189" t="str">
        <f>'pure data'!E2189 &amp; " " &amp; 'pure data'!F2189</f>
        <v>J. J. L. jjl1g15</v>
      </c>
      <c r="P2189" t="s">
        <v>2130</v>
      </c>
      <c r="Q2189" s="1">
        <f>'pure data'!C2189</f>
        <v>42949.375</v>
      </c>
      <c r="R2189" s="1">
        <f>'pure data'!L2189</f>
        <v>42949.39166666667</v>
      </c>
      <c r="S2189" t="str">
        <f>'pure data'!F2189 &amp; "@soton.ac.uk"</f>
        <v>jjl1g15@soton.ac.uk</v>
      </c>
      <c r="T2189">
        <f>'pure data'!B2189</f>
        <v>63116</v>
      </c>
      <c r="U2189" t="str">
        <f>'pure data'!R2189</f>
        <v>2017/8</v>
      </c>
      <c r="V2189" t="str">
        <f>'pure data'!M2189</f>
        <v>K. Crawford</v>
      </c>
    </row>
    <row r="2190" spans="2:22" x14ac:dyDescent="0.2">
      <c r="B2190" t="str">
        <f>'pure data'!A2190</f>
        <v>Printer 3</v>
      </c>
      <c r="C2190">
        <f>'pure data'!G2190</f>
        <v>328491505</v>
      </c>
      <c r="D2190" s="13">
        <f>'pure data'!H2190</f>
        <v>9.2361111111111116E-2</v>
      </c>
      <c r="E2190">
        <f>'pure data'!I2190</f>
        <v>26.2</v>
      </c>
      <c r="F2190">
        <f>'pure data'!J2190</f>
        <v>6</v>
      </c>
      <c r="G2190" t="str">
        <f>'pure data'!K2190</f>
        <v>No</v>
      </c>
      <c r="H2190" t="str">
        <f>'pure data'!M2190</f>
        <v>K. Crawford</v>
      </c>
      <c r="I2190" t="str">
        <f>'pure data'!N2190</f>
        <v>postgraduate</v>
      </c>
      <c r="J2190" t="str">
        <f>'pure data'!O2190</f>
        <v xml:space="preserve">MSc project </v>
      </c>
      <c r="K2190">
        <f>'pure data'!P2190</f>
        <v>509301101</v>
      </c>
      <c r="L2190">
        <f>'pure data'!Q2190</f>
        <v>0</v>
      </c>
      <c r="M2190" t="str">
        <f>'pure data'!T2190</f>
        <v>yes</v>
      </c>
      <c r="N2190" t="str">
        <f>'pure data'!D2190</f>
        <v>Use</v>
      </c>
      <c r="O2190" t="str">
        <f>'pure data'!E2190 &amp; " " &amp; 'pure data'!F2190</f>
        <v>H. H. N. hhn1n15</v>
      </c>
      <c r="P2190" t="s">
        <v>2130</v>
      </c>
      <c r="Q2190" s="1">
        <f>'pure data'!C2190</f>
        <v>42949.375</v>
      </c>
      <c r="R2190" s="1">
        <f>'pure data'!L2190</f>
        <v>42949.467361111114</v>
      </c>
      <c r="S2190" t="str">
        <f>'pure data'!F2190 &amp; "@soton.ac.uk"</f>
        <v>hhn1n15@soton.ac.uk</v>
      </c>
      <c r="T2190">
        <f>'pure data'!B2190</f>
        <v>82953</v>
      </c>
      <c r="U2190" t="str">
        <f>'pure data'!R2190</f>
        <v>2017/8</v>
      </c>
      <c r="V2190" t="str">
        <f>'pure data'!M2190</f>
        <v>K. Crawford</v>
      </c>
    </row>
    <row r="2191" spans="2:22" x14ac:dyDescent="0.2">
      <c r="B2191" t="str">
        <f>'pure data'!A2191</f>
        <v>Printer 3</v>
      </c>
      <c r="C2191">
        <f>'pure data'!G2191</f>
        <v>226035189</v>
      </c>
      <c r="D2191" s="13">
        <f>'pure data'!H2191</f>
        <v>5.5555555555555552E-2</v>
      </c>
      <c r="E2191">
        <f>'pure data'!I2191</f>
        <v>10.4</v>
      </c>
      <c r="F2191">
        <f>'pure data'!J2191</f>
        <v>3.5</v>
      </c>
      <c r="G2191" t="str">
        <f>'pure data'!K2191</f>
        <v>No</v>
      </c>
      <c r="H2191" t="str">
        <f>'pure data'!M2191</f>
        <v>K. Crawford</v>
      </c>
      <c r="I2191" t="str">
        <f>'pure data'!N2191</f>
        <v>postgraduate</v>
      </c>
      <c r="J2191" t="str">
        <f>'pure data'!O2191</f>
        <v>staff research</v>
      </c>
      <c r="K2191">
        <f>'pure data'!P2191</f>
        <v>510672107</v>
      </c>
      <c r="L2191">
        <f>'pure data'!Q2191</f>
        <v>0</v>
      </c>
      <c r="M2191" t="str">
        <f>'pure data'!T2191</f>
        <v>yes</v>
      </c>
      <c r="N2191" t="str">
        <f>'pure data'!D2191</f>
        <v>Use</v>
      </c>
      <c r="O2191" t="str">
        <f>'pure data'!E2191 &amp; " " &amp; 'pure data'!F2191</f>
        <v>C. H. ch20g13</v>
      </c>
      <c r="P2191" t="s">
        <v>2130</v>
      </c>
      <c r="Q2191" s="1">
        <f>'pure data'!C2191</f>
        <v>42949.467361111114</v>
      </c>
      <c r="R2191" s="1">
        <f>'pure data'!L2191</f>
        <v>42949.522916666669</v>
      </c>
      <c r="S2191" t="str">
        <f>'pure data'!F2191 &amp; "@soton.ac.uk"</f>
        <v>ch20g13@soton.ac.uk</v>
      </c>
      <c r="T2191">
        <f>'pure data'!B2191</f>
        <v>82953</v>
      </c>
      <c r="U2191" t="str">
        <f>'pure data'!R2191</f>
        <v>2017/8</v>
      </c>
      <c r="V2191" t="str">
        <f>'pure data'!M2191</f>
        <v>K. Crawford</v>
      </c>
    </row>
    <row r="2192" spans="2:22" x14ac:dyDescent="0.2">
      <c r="B2192" t="str">
        <f>'pure data'!A2192</f>
        <v>Printer 19</v>
      </c>
      <c r="C2192">
        <f>'pure data'!G2192</f>
        <v>226648067</v>
      </c>
      <c r="D2192" s="13">
        <f>'pure data'!H2192</f>
        <v>2.013888888888889E-2</v>
      </c>
      <c r="E2192">
        <f>'pure data'!I2192</f>
        <v>7.2</v>
      </c>
      <c r="F2192">
        <f>'pure data'!J2192</f>
        <v>1.5</v>
      </c>
      <c r="G2192" t="str">
        <f>'pure data'!K2192</f>
        <v>No</v>
      </c>
      <c r="H2192" t="str">
        <f>'pure data'!M2192</f>
        <v>K. Crawford</v>
      </c>
      <c r="I2192" t="str">
        <f>'pure data'!N2192</f>
        <v>postgraduate</v>
      </c>
      <c r="J2192" t="str">
        <f>'pure data'!O2192</f>
        <v>PhD project</v>
      </c>
      <c r="K2192">
        <f>'pure data'!P2192</f>
        <v>511019286</v>
      </c>
      <c r="L2192">
        <f>'pure data'!Q2192</f>
        <v>0</v>
      </c>
      <c r="M2192" t="str">
        <f>'pure data'!T2192</f>
        <v>yes</v>
      </c>
      <c r="N2192" t="str">
        <f>'pure data'!D2192</f>
        <v>Use</v>
      </c>
      <c r="O2192" t="str">
        <f>'pure data'!E2192 &amp; " " &amp; 'pure data'!F2192</f>
        <v>K. A. O. kao1e13</v>
      </c>
      <c r="P2192" t="s">
        <v>2130</v>
      </c>
      <c r="Q2192" s="1">
        <f>'pure data'!C2192</f>
        <v>42949.375</v>
      </c>
      <c r="R2192" s="1">
        <f>'pure data'!L2192</f>
        <v>42949.395138888889</v>
      </c>
      <c r="S2192" t="str">
        <f>'pure data'!F2192 &amp; "@soton.ac.uk"</f>
        <v>kao1e13@soton.ac.uk</v>
      </c>
      <c r="T2192">
        <f>'pure data'!B2192</f>
        <v>83971</v>
      </c>
      <c r="U2192" t="str">
        <f>'pure data'!R2192</f>
        <v>2017/8</v>
      </c>
      <c r="V2192" t="str">
        <f>'pure data'!M2192</f>
        <v>K. Crawford</v>
      </c>
    </row>
    <row r="2193" spans="2:22" x14ac:dyDescent="0.2">
      <c r="B2193" t="str">
        <f>'pure data'!A2193</f>
        <v>Printer 22</v>
      </c>
      <c r="C2193">
        <f>'pure data'!G2193</f>
        <v>226618877</v>
      </c>
      <c r="D2193" s="13">
        <f>'pure data'!H2193</f>
        <v>7.5694444444444439E-2</v>
      </c>
      <c r="E2193">
        <f>'pure data'!I2193</f>
        <v>13.9</v>
      </c>
      <c r="F2193">
        <f>'pure data'!J2193</f>
        <v>4.5</v>
      </c>
      <c r="G2193" t="str">
        <f>'pure data'!K2193</f>
        <v>No</v>
      </c>
      <c r="H2193" t="str">
        <f>'pure data'!M2193</f>
        <v>K. Crawford</v>
      </c>
      <c r="I2193" t="str">
        <f>'pure data'!N2193</f>
        <v>postgraduate</v>
      </c>
      <c r="J2193" t="str">
        <f>'pure data'!O2193</f>
        <v>sailing robot</v>
      </c>
      <c r="K2193">
        <f>'pure data'!P2193</f>
        <v>515840103</v>
      </c>
      <c r="L2193">
        <f>'pure data'!Q2193</f>
        <v>0</v>
      </c>
      <c r="M2193" t="str">
        <f>'pure data'!T2193</f>
        <v>yes</v>
      </c>
      <c r="N2193" t="str">
        <f>'pure data'!D2193</f>
        <v>Use</v>
      </c>
      <c r="O2193" t="str">
        <f>'pure data'!E2193 &amp; " " &amp; 'pure data'!F2193</f>
        <v>S. M. S. sms4g13</v>
      </c>
      <c r="P2193" t="s">
        <v>2130</v>
      </c>
      <c r="Q2193" s="1">
        <f>'pure data'!C2193</f>
        <v>42949.375</v>
      </c>
      <c r="R2193" s="1">
        <f>'pure data'!L2193</f>
        <v>42949.450694444444</v>
      </c>
      <c r="S2193" t="str">
        <f>'pure data'!F2193 &amp; "@soton.ac.uk"</f>
        <v>sms4g13@soton.ac.uk</v>
      </c>
      <c r="T2193">
        <f>'pure data'!B2193</f>
        <v>84047</v>
      </c>
      <c r="U2193" t="str">
        <f>'pure data'!R2193</f>
        <v>2017/8</v>
      </c>
      <c r="V2193" t="str">
        <f>'pure data'!M2193</f>
        <v>K. Crawford</v>
      </c>
    </row>
    <row r="2194" spans="2:22" x14ac:dyDescent="0.2">
      <c r="B2194" t="str">
        <f>'pure data'!A2194</f>
        <v>Printer 3</v>
      </c>
      <c r="C2194">
        <f>'pure data'!G2194</f>
        <v>328491505</v>
      </c>
      <c r="D2194" s="13">
        <f>'pure data'!H2194</f>
        <v>2.0833333333333332E-2</v>
      </c>
      <c r="E2194">
        <f>'pure data'!I2194</f>
        <v>5.9</v>
      </c>
      <c r="F2194">
        <f>'pure data'!J2194</f>
        <v>1.5</v>
      </c>
      <c r="G2194" t="str">
        <f>'pure data'!K2194</f>
        <v>No</v>
      </c>
      <c r="H2194" t="str">
        <f>'pure data'!M2194</f>
        <v>K. Crawford</v>
      </c>
      <c r="I2194" t="str">
        <f>'pure data'!N2194</f>
        <v>postgraduate</v>
      </c>
      <c r="J2194" t="str">
        <f>'pure data'!O2194</f>
        <v>MSc project</v>
      </c>
      <c r="K2194">
        <f>'pure data'!P2194</f>
        <v>509301101</v>
      </c>
      <c r="L2194">
        <f>'pure data'!Q2194</f>
        <v>0</v>
      </c>
      <c r="M2194" t="str">
        <f>'pure data'!T2194</f>
        <v>yes</v>
      </c>
      <c r="N2194" t="str">
        <f>'pure data'!D2194</f>
        <v>Use</v>
      </c>
      <c r="O2194" t="str">
        <f>'pure data'!E2194 &amp; " " &amp; 'pure data'!F2194</f>
        <v>H. H. N. hhn1n15</v>
      </c>
      <c r="P2194" t="s">
        <v>2130</v>
      </c>
      <c r="Q2194" s="1">
        <f>'pure data'!C2194</f>
        <v>42949.522916666669</v>
      </c>
      <c r="R2194" s="1">
        <f>'pure data'!L2194</f>
        <v>42949.543750000004</v>
      </c>
      <c r="S2194" t="str">
        <f>'pure data'!F2194 &amp; "@soton.ac.uk"</f>
        <v>hhn1n15@soton.ac.uk</v>
      </c>
      <c r="T2194">
        <f>'pure data'!B2194</f>
        <v>82953</v>
      </c>
      <c r="U2194" t="str">
        <f>'pure data'!R2194</f>
        <v>2017/8</v>
      </c>
      <c r="V2194" t="str">
        <f>'pure data'!M2194</f>
        <v>K. Crawford</v>
      </c>
    </row>
    <row r="2195" spans="2:22" x14ac:dyDescent="0.2">
      <c r="B2195" t="str">
        <f>'pure data'!A2195</f>
        <v>Printer 23</v>
      </c>
      <c r="C2195">
        <f>'pure data'!G2195</f>
        <v>328144553</v>
      </c>
      <c r="D2195" s="13">
        <f>'pure data'!H2195</f>
        <v>2.1527777777777781E-2</v>
      </c>
      <c r="E2195">
        <f>'pure data'!I2195</f>
        <v>10.4</v>
      </c>
      <c r="F2195">
        <f>'pure data'!J2195</f>
        <v>2</v>
      </c>
      <c r="G2195" t="str">
        <f>'pure data'!K2195</f>
        <v>No</v>
      </c>
      <c r="H2195" t="str">
        <f>'pure data'!M2195</f>
        <v>K. Crawford</v>
      </c>
      <c r="I2195" t="str">
        <f>'pure data'!N2195</f>
        <v>postgraduate</v>
      </c>
      <c r="J2195" t="str">
        <f>'pure data'!O2195</f>
        <v xml:space="preserve">MSc project </v>
      </c>
      <c r="K2195">
        <f>'pure data'!P2195</f>
        <v>510672106</v>
      </c>
      <c r="L2195">
        <f>'pure data'!Q2195</f>
        <v>0</v>
      </c>
      <c r="M2195" t="str">
        <f>'pure data'!T2195</f>
        <v>yes</v>
      </c>
      <c r="N2195" t="str">
        <f>'pure data'!D2195</f>
        <v>Use</v>
      </c>
      <c r="O2195" t="str">
        <f>'pure data'!E2195 &amp; " " &amp; 'pure data'!F2195</f>
        <v>N. K. nk5g16</v>
      </c>
      <c r="P2195" t="s">
        <v>2130</v>
      </c>
      <c r="Q2195" s="1">
        <f>'pure data'!C2195</f>
        <v>42928.453472222223</v>
      </c>
      <c r="R2195" s="1">
        <f>'pure data'!L2195</f>
        <v>42928.474999999999</v>
      </c>
      <c r="S2195" t="str">
        <f>'pure data'!F2195 &amp; "@soton.ac.uk"</f>
        <v>nk5g16@soton.ac.uk</v>
      </c>
      <c r="T2195">
        <f>'pure data'!B2195</f>
        <v>82945</v>
      </c>
      <c r="U2195" t="str">
        <f>'pure data'!R2195</f>
        <v>2017/7</v>
      </c>
      <c r="V2195" t="str">
        <f>'pure data'!M2195</f>
        <v>K. Crawford</v>
      </c>
    </row>
    <row r="2196" spans="2:22" x14ac:dyDescent="0.2">
      <c r="B2196" t="str">
        <f>'pure data'!A2196</f>
        <v>Printer 21</v>
      </c>
      <c r="C2196">
        <f>'pure data'!G2196</f>
        <v>228934539</v>
      </c>
      <c r="D2196" s="13">
        <f>'pure data'!H2196</f>
        <v>6.9444444444444434E-2</v>
      </c>
      <c r="E2196">
        <f>'pure data'!I2196</f>
        <v>25</v>
      </c>
      <c r="F2196">
        <f>'pure data'!J2196</f>
        <v>5</v>
      </c>
      <c r="G2196" t="str">
        <f>'pure data'!K2196</f>
        <v>No</v>
      </c>
      <c r="H2196" t="str">
        <f>'pure data'!M2196</f>
        <v>K. Crawford</v>
      </c>
      <c r="I2196" t="str">
        <f>'pure data'!N2196</f>
        <v>postgraduate</v>
      </c>
      <c r="J2196" t="str">
        <f>'pure data'!O2196</f>
        <v>PhD project</v>
      </c>
      <c r="K2196">
        <f>'pure data'!P2196</f>
        <v>515933108</v>
      </c>
      <c r="L2196">
        <f>'pure data'!Q2196</f>
        <v>0</v>
      </c>
      <c r="M2196" t="str">
        <f>'pure data'!T2196</f>
        <v>yes</v>
      </c>
      <c r="N2196" t="str">
        <f>'pure data'!D2196</f>
        <v>Use</v>
      </c>
      <c r="O2196" t="str">
        <f>'pure data'!E2196 &amp; " " &amp; 'pure data'!F2196</f>
        <v>M. M. mm6n15</v>
      </c>
      <c r="P2196" t="s">
        <v>2130</v>
      </c>
      <c r="Q2196" s="1">
        <f>'pure data'!C2196</f>
        <v>42928.375</v>
      </c>
      <c r="R2196" s="1">
        <f>'pure data'!L2196</f>
        <v>42928.444444444445</v>
      </c>
      <c r="S2196" t="str">
        <f>'pure data'!F2196 &amp; "@soton.ac.uk"</f>
        <v>mm6n15@soton.ac.uk</v>
      </c>
      <c r="T2196">
        <f>'pure data'!B2196</f>
        <v>63120</v>
      </c>
      <c r="U2196" t="str">
        <f>'pure data'!R2196</f>
        <v>2017/7</v>
      </c>
      <c r="V2196" t="str">
        <f>'pure data'!M2196</f>
        <v>K. Crawford</v>
      </c>
    </row>
    <row r="2197" spans="2:22" x14ac:dyDescent="0.2">
      <c r="B2197" t="str">
        <f>'pure data'!A2197</f>
        <v>Printer 23</v>
      </c>
      <c r="C2197">
        <f>'pure data'!G2197</f>
        <v>328144553</v>
      </c>
      <c r="D2197" s="13">
        <f>'pure data'!H2197</f>
        <v>5.4166666666666669E-2</v>
      </c>
      <c r="E2197">
        <f>'pure data'!I2197</f>
        <v>10.4</v>
      </c>
      <c r="F2197">
        <f>'pure data'!J2197</f>
        <v>3.5</v>
      </c>
      <c r="G2197" t="str">
        <f>'pure data'!K2197</f>
        <v>No</v>
      </c>
      <c r="H2197" t="str">
        <f>'pure data'!M2197</f>
        <v>K. Crawford</v>
      </c>
      <c r="I2197" t="str">
        <f>'pure data'!N2197</f>
        <v>postgraduate</v>
      </c>
      <c r="J2197" t="str">
        <f>'pure data'!O2197</f>
        <v xml:space="preserve">MSc project </v>
      </c>
      <c r="K2197">
        <f>'pure data'!P2197</f>
        <v>510672106</v>
      </c>
      <c r="L2197">
        <f>'pure data'!Q2197</f>
        <v>0</v>
      </c>
      <c r="M2197" t="str">
        <f>'pure data'!T2197</f>
        <v>yes</v>
      </c>
      <c r="N2197" t="str">
        <f>'pure data'!D2197</f>
        <v>Use</v>
      </c>
      <c r="O2197" t="str">
        <f>'pure data'!E2197 &amp; " " &amp; 'pure data'!F2197</f>
        <v>N. K. nk5g16</v>
      </c>
      <c r="P2197" t="s">
        <v>2130</v>
      </c>
      <c r="Q2197" s="1">
        <f>'pure data'!C2197</f>
        <v>42928.474999999999</v>
      </c>
      <c r="R2197" s="1">
        <f>'pure data'!L2197</f>
        <v>42928.529166666667</v>
      </c>
      <c r="S2197" t="str">
        <f>'pure data'!F2197 &amp; "@soton.ac.uk"</f>
        <v>nk5g16@soton.ac.uk</v>
      </c>
      <c r="T2197">
        <f>'pure data'!B2197</f>
        <v>82945</v>
      </c>
      <c r="U2197" t="str">
        <f>'pure data'!R2197</f>
        <v>2017/7</v>
      </c>
      <c r="V2197" t="str">
        <f>'pure data'!M2197</f>
        <v>K. Crawford</v>
      </c>
    </row>
    <row r="2198" spans="2:22" x14ac:dyDescent="0.2">
      <c r="B2198" t="str">
        <f>'pure data'!A2198</f>
        <v>Printer 21</v>
      </c>
      <c r="C2198">
        <f>'pure data'!G2198</f>
        <v>328822978</v>
      </c>
      <c r="D2198" s="13">
        <f>'pure data'!H2198</f>
        <v>0.16666666666666666</v>
      </c>
      <c r="E2198">
        <f>'pure data'!I2198</f>
        <v>58.3</v>
      </c>
      <c r="F2198">
        <f>'pure data'!J2198</f>
        <v>11</v>
      </c>
      <c r="G2198" t="str">
        <f>'pure data'!K2198</f>
        <v>No</v>
      </c>
      <c r="H2198" t="str">
        <f>'pure data'!M2198</f>
        <v>K. Crawford</v>
      </c>
      <c r="I2198" t="str">
        <f>'pure data'!N2198</f>
        <v>postgraduate</v>
      </c>
      <c r="J2198" t="str">
        <f>'pure data'!O2198</f>
        <v xml:space="preserve">MSc project </v>
      </c>
      <c r="K2198">
        <f>'pure data'!P2198</f>
        <v>510672108</v>
      </c>
      <c r="L2198">
        <f>'pure data'!Q2198</f>
        <v>0</v>
      </c>
      <c r="M2198" t="str">
        <f>'pure data'!T2198</f>
        <v>yes</v>
      </c>
      <c r="N2198" t="str">
        <f>'pure data'!D2198</f>
        <v>Use</v>
      </c>
      <c r="O2198" t="str">
        <f>'pure data'!E2198 &amp; " " &amp; 'pure data'!F2198</f>
        <v>T. T. tt1m15</v>
      </c>
      <c r="P2198" t="s">
        <v>2130</v>
      </c>
      <c r="Q2198" s="1">
        <f>'pure data'!C2198</f>
        <v>42928.444444444445</v>
      </c>
      <c r="R2198" s="1">
        <f>'pure data'!L2198</f>
        <v>42928.611111111109</v>
      </c>
      <c r="S2198" t="str">
        <f>'pure data'!F2198 &amp; "@soton.ac.uk"</f>
        <v>tt1m15@soton.ac.uk</v>
      </c>
      <c r="T2198">
        <f>'pure data'!B2198</f>
        <v>63120</v>
      </c>
      <c r="U2198" t="str">
        <f>'pure data'!R2198</f>
        <v>2017/7</v>
      </c>
      <c r="V2198" t="str">
        <f>'pure data'!M2198</f>
        <v>K. Crawford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199"/>
  <sheetViews>
    <sheetView topLeftCell="E1" workbookViewId="0">
      <selection activeCell="Q15" sqref="Q15"/>
    </sheetView>
  </sheetViews>
  <sheetFormatPr baseColWidth="10" defaultColWidth="8.83203125" defaultRowHeight="16" x14ac:dyDescent="0.2"/>
  <cols>
    <col min="3" max="3" width="18.1640625" style="1" bestFit="1" customWidth="1"/>
    <col min="5" max="5" width="21" customWidth="1"/>
    <col min="6" max="6" width="11.6640625" customWidth="1"/>
    <col min="8" max="8" width="8.83203125" style="4"/>
    <col min="12" max="12" width="18.1640625" style="1" bestFit="1" customWidth="1"/>
    <col min="13" max="13" width="19.6640625" bestFit="1" customWidth="1"/>
    <col min="17" max="17" width="27.33203125" customWidth="1"/>
    <col min="20" max="20" width="10.5" bestFit="1" customWidth="1"/>
    <col min="27" max="27" width="8.83203125" style="32"/>
  </cols>
  <sheetData>
    <row r="1" spans="1:27" s="6" customFormat="1" x14ac:dyDescent="0.25">
      <c r="A1" s="6" t="s">
        <v>34</v>
      </c>
      <c r="B1" s="6" t="s">
        <v>35</v>
      </c>
      <c r="C1" s="7" t="s">
        <v>36</v>
      </c>
      <c r="D1" s="6" t="s">
        <v>37</v>
      </c>
      <c r="E1" s="6" t="s">
        <v>38</v>
      </c>
      <c r="F1" s="6" t="s">
        <v>39</v>
      </c>
      <c r="G1" s="6" t="s">
        <v>40</v>
      </c>
      <c r="H1" s="8" t="s">
        <v>41</v>
      </c>
      <c r="I1" s="6" t="s">
        <v>42</v>
      </c>
      <c r="J1" s="6" t="s">
        <v>43</v>
      </c>
      <c r="K1" s="6" t="s">
        <v>44</v>
      </c>
      <c r="L1" s="7" t="s">
        <v>45</v>
      </c>
      <c r="M1" s="6" t="s">
        <v>46</v>
      </c>
      <c r="N1" s="6" t="s">
        <v>47</v>
      </c>
      <c r="O1" s="6" t="s">
        <v>48</v>
      </c>
      <c r="P1" s="6" t="s">
        <v>49</v>
      </c>
      <c r="Q1" s="6" t="s">
        <v>50</v>
      </c>
      <c r="R1" s="6" t="s">
        <v>51</v>
      </c>
      <c r="S1" s="6" t="s">
        <v>52</v>
      </c>
      <c r="T1" s="6" t="s">
        <v>53</v>
      </c>
      <c r="V1" s="6" t="s">
        <v>54</v>
      </c>
      <c r="W1" s="6" t="s">
        <v>55</v>
      </c>
      <c r="X1" s="6" t="s">
        <v>56</v>
      </c>
      <c r="AA1" s="30"/>
    </row>
    <row r="2" spans="1:27" s="5" customFormat="1" x14ac:dyDescent="0.2">
      <c r="A2" s="5" t="s">
        <v>57</v>
      </c>
      <c r="B2" s="5">
        <v>0</v>
      </c>
      <c r="C2" s="9" t="s">
        <v>58</v>
      </c>
      <c r="D2" s="5" t="s">
        <v>37</v>
      </c>
      <c r="E2" s="5" t="s">
        <v>59</v>
      </c>
      <c r="F2" s="5" t="s">
        <v>60</v>
      </c>
      <c r="G2" s="5">
        <v>0</v>
      </c>
      <c r="H2" s="10" t="s">
        <v>61</v>
      </c>
      <c r="I2" s="5" t="s">
        <v>62</v>
      </c>
      <c r="J2" s="5" t="s">
        <v>63</v>
      </c>
      <c r="K2" s="5" t="s">
        <v>64</v>
      </c>
      <c r="L2" s="9" t="s">
        <v>65</v>
      </c>
      <c r="M2" s="5" t="s">
        <v>66</v>
      </c>
      <c r="N2" s="5" t="s">
        <v>67</v>
      </c>
      <c r="O2" s="5" t="s">
        <v>68</v>
      </c>
      <c r="P2" s="5">
        <v>0</v>
      </c>
      <c r="R2" s="5" t="s">
        <v>57</v>
      </c>
      <c r="S2" s="5" t="s">
        <v>57</v>
      </c>
      <c r="T2" s="5" t="s">
        <v>69</v>
      </c>
      <c r="Y2" s="5">
        <v>104</v>
      </c>
      <c r="AA2" s="31"/>
    </row>
    <row r="3" spans="1:27" x14ac:dyDescent="0.25">
      <c r="A3" t="s">
        <v>70</v>
      </c>
      <c r="B3">
        <v>80215</v>
      </c>
      <c r="C3" s="1">
        <v>41641.375</v>
      </c>
      <c r="D3" t="s">
        <v>71</v>
      </c>
      <c r="E3" t="s">
        <v>72</v>
      </c>
      <c r="G3">
        <v>26445565</v>
      </c>
      <c r="H3" s="4">
        <v>7.6388888888888895E-2</v>
      </c>
      <c r="I3" s="32">
        <v>32</v>
      </c>
      <c r="J3">
        <v>4.5</v>
      </c>
      <c r="K3" t="s">
        <v>73</v>
      </c>
      <c r="L3" s="1">
        <v>41641.451388888891</v>
      </c>
      <c r="M3" t="s">
        <v>74</v>
      </c>
      <c r="O3" t="s">
        <v>75</v>
      </c>
      <c r="Q3" t="s">
        <v>76</v>
      </c>
      <c r="R3" t="s">
        <v>77</v>
      </c>
      <c r="S3">
        <v>14010001</v>
      </c>
      <c r="T3" t="s">
        <v>78</v>
      </c>
      <c r="U3">
        <v>32</v>
      </c>
      <c r="V3" t="s">
        <v>2099</v>
      </c>
      <c r="W3" t="s">
        <v>2099</v>
      </c>
      <c r="X3" t="s">
        <v>75</v>
      </c>
      <c r="Y3" t="s">
        <v>758</v>
      </c>
      <c r="AA3" s="32" t="str">
        <f t="shared" ref="AA3:AA66" si="0">SUBSTITUTE(I3, "g","")</f>
        <v>32</v>
      </c>
    </row>
    <row r="4" spans="1:27" x14ac:dyDescent="0.25">
      <c r="A4" t="s">
        <v>79</v>
      </c>
      <c r="B4">
        <v>80211</v>
      </c>
      <c r="C4" s="1">
        <v>41644.375</v>
      </c>
      <c r="D4" t="s">
        <v>71</v>
      </c>
      <c r="E4" t="s">
        <v>80</v>
      </c>
      <c r="F4" t="s">
        <v>81</v>
      </c>
      <c r="G4">
        <v>25838504</v>
      </c>
      <c r="H4" s="4">
        <v>6.7361111111111108E-2</v>
      </c>
      <c r="I4" s="32">
        <v>20.3</v>
      </c>
      <c r="J4">
        <v>3.5</v>
      </c>
      <c r="K4" t="s">
        <v>73</v>
      </c>
      <c r="L4" s="1">
        <v>41644.442361111112</v>
      </c>
      <c r="M4" t="s">
        <v>82</v>
      </c>
      <c r="N4" t="s">
        <v>83</v>
      </c>
      <c r="O4" t="s">
        <v>84</v>
      </c>
      <c r="Q4" t="s">
        <v>85</v>
      </c>
      <c r="R4" t="s">
        <v>77</v>
      </c>
      <c r="S4">
        <v>14010002</v>
      </c>
      <c r="T4" t="s">
        <v>78</v>
      </c>
      <c r="U4">
        <v>20.3</v>
      </c>
      <c r="V4" t="s">
        <v>84</v>
      </c>
      <c r="W4" t="s">
        <v>2099</v>
      </c>
      <c r="X4" t="s">
        <v>84</v>
      </c>
      <c r="Y4" t="s">
        <v>83</v>
      </c>
      <c r="AA4" s="32" t="str">
        <f t="shared" si="0"/>
        <v>20.3</v>
      </c>
    </row>
    <row r="5" spans="1:27" x14ac:dyDescent="0.25">
      <c r="A5" t="s">
        <v>86</v>
      </c>
      <c r="B5">
        <v>80151</v>
      </c>
      <c r="C5" s="1">
        <v>41644.375</v>
      </c>
      <c r="D5" t="s">
        <v>71</v>
      </c>
      <c r="E5" t="s">
        <v>82</v>
      </c>
      <c r="G5">
        <v>20914121</v>
      </c>
      <c r="H5" s="4">
        <v>0</v>
      </c>
      <c r="I5" s="32">
        <v>0</v>
      </c>
      <c r="J5">
        <v>0</v>
      </c>
      <c r="K5" t="s">
        <v>73</v>
      </c>
      <c r="L5" s="1">
        <v>41644.375</v>
      </c>
      <c r="M5" t="s">
        <v>82</v>
      </c>
      <c r="N5" t="s">
        <v>87</v>
      </c>
      <c r="O5" t="s">
        <v>88</v>
      </c>
      <c r="R5" t="s">
        <v>77</v>
      </c>
      <c r="S5">
        <v>14010003</v>
      </c>
      <c r="T5" t="s">
        <v>78</v>
      </c>
      <c r="U5">
        <v>0</v>
      </c>
      <c r="V5" t="s">
        <v>2099</v>
      </c>
      <c r="W5" t="s">
        <v>2099</v>
      </c>
      <c r="X5" t="s">
        <v>88</v>
      </c>
      <c r="Y5" t="s">
        <v>87</v>
      </c>
      <c r="AA5" s="32" t="str">
        <f t="shared" si="0"/>
        <v>0</v>
      </c>
    </row>
    <row r="6" spans="1:27" x14ac:dyDescent="0.25">
      <c r="A6" t="s">
        <v>89</v>
      </c>
      <c r="B6">
        <v>83906</v>
      </c>
      <c r="C6" s="1">
        <v>41644.375</v>
      </c>
      <c r="D6" t="s">
        <v>71</v>
      </c>
      <c r="E6" t="s">
        <v>90</v>
      </c>
      <c r="G6">
        <v>23827068</v>
      </c>
      <c r="H6" s="4">
        <v>0</v>
      </c>
      <c r="I6" s="32">
        <v>0</v>
      </c>
      <c r="J6">
        <v>0</v>
      </c>
      <c r="K6" t="s">
        <v>91</v>
      </c>
      <c r="L6" s="1">
        <v>41644.375</v>
      </c>
      <c r="M6" t="s">
        <v>92</v>
      </c>
      <c r="N6" t="s">
        <v>87</v>
      </c>
      <c r="O6" t="s">
        <v>88</v>
      </c>
      <c r="Q6" t="s">
        <v>93</v>
      </c>
      <c r="R6" t="s">
        <v>77</v>
      </c>
      <c r="S6">
        <v>14010004</v>
      </c>
      <c r="T6" t="s">
        <v>78</v>
      </c>
      <c r="U6">
        <v>0</v>
      </c>
      <c r="V6" t="s">
        <v>2099</v>
      </c>
      <c r="W6" t="s">
        <v>2099</v>
      </c>
      <c r="X6" t="s">
        <v>88</v>
      </c>
      <c r="Y6" t="s">
        <v>87</v>
      </c>
      <c r="AA6" s="32" t="str">
        <f t="shared" si="0"/>
        <v>0</v>
      </c>
    </row>
    <row r="7" spans="1:27" x14ac:dyDescent="0.25">
      <c r="A7" t="s">
        <v>89</v>
      </c>
      <c r="B7">
        <v>83906</v>
      </c>
      <c r="C7" s="1">
        <v>41644.375</v>
      </c>
      <c r="D7" t="s">
        <v>71</v>
      </c>
      <c r="E7" t="s">
        <v>94</v>
      </c>
      <c r="G7">
        <v>23220627</v>
      </c>
      <c r="H7" s="4">
        <v>7.7777777777777779E-2</v>
      </c>
      <c r="I7" s="32">
        <v>21.9</v>
      </c>
      <c r="J7">
        <v>4</v>
      </c>
      <c r="K7" t="s">
        <v>91</v>
      </c>
      <c r="L7" s="1">
        <v>41644.452777777777</v>
      </c>
      <c r="M7" t="s">
        <v>95</v>
      </c>
      <c r="N7" t="s">
        <v>87</v>
      </c>
      <c r="O7" t="s">
        <v>88</v>
      </c>
      <c r="Q7" t="s">
        <v>93</v>
      </c>
      <c r="R7" t="s">
        <v>77</v>
      </c>
      <c r="S7">
        <v>14010005</v>
      </c>
      <c r="T7" t="s">
        <v>78</v>
      </c>
      <c r="U7">
        <v>21.9</v>
      </c>
      <c r="V7" t="s">
        <v>2099</v>
      </c>
      <c r="W7" t="s">
        <v>2099</v>
      </c>
      <c r="X7" t="s">
        <v>88</v>
      </c>
      <c r="Y7" t="s">
        <v>87</v>
      </c>
      <c r="AA7" s="32" t="str">
        <f t="shared" si="0"/>
        <v>21.9</v>
      </c>
    </row>
    <row r="8" spans="1:27" x14ac:dyDescent="0.25">
      <c r="A8" t="s">
        <v>79</v>
      </c>
      <c r="B8">
        <v>80211</v>
      </c>
      <c r="C8" s="1">
        <v>41660.375</v>
      </c>
      <c r="D8" t="s">
        <v>71</v>
      </c>
      <c r="E8" t="s">
        <v>96</v>
      </c>
      <c r="F8" t="s">
        <v>97</v>
      </c>
      <c r="G8">
        <v>25027069</v>
      </c>
      <c r="H8" s="4">
        <v>8.3333333333333329E-2</v>
      </c>
      <c r="I8" s="32">
        <v>44</v>
      </c>
      <c r="J8">
        <v>5.5</v>
      </c>
      <c r="K8" t="s">
        <v>73</v>
      </c>
      <c r="L8" s="1">
        <v>41660.458333333336</v>
      </c>
      <c r="M8" t="s">
        <v>98</v>
      </c>
      <c r="N8" t="s">
        <v>83</v>
      </c>
      <c r="O8" t="s">
        <v>99</v>
      </c>
      <c r="R8" t="s">
        <v>77</v>
      </c>
      <c r="S8">
        <v>14010006</v>
      </c>
      <c r="T8" t="s">
        <v>78</v>
      </c>
      <c r="U8">
        <v>44</v>
      </c>
      <c r="V8" t="s">
        <v>2099</v>
      </c>
      <c r="W8" t="s">
        <v>2099</v>
      </c>
      <c r="X8" t="s">
        <v>99</v>
      </c>
      <c r="Y8" t="s">
        <v>83</v>
      </c>
      <c r="AA8" s="32" t="str">
        <f t="shared" si="0"/>
        <v>44</v>
      </c>
    </row>
    <row r="9" spans="1:27" x14ac:dyDescent="0.25">
      <c r="A9" t="s">
        <v>70</v>
      </c>
      <c r="B9">
        <v>80215</v>
      </c>
      <c r="C9" s="1">
        <v>41674.375</v>
      </c>
      <c r="D9" t="s">
        <v>71</v>
      </c>
      <c r="E9" t="s">
        <v>100</v>
      </c>
      <c r="G9">
        <v>25908152</v>
      </c>
      <c r="H9" s="4">
        <v>2.0833333333333332E-2</v>
      </c>
      <c r="I9" s="32">
        <v>4.8</v>
      </c>
      <c r="J9">
        <v>1</v>
      </c>
      <c r="K9" t="s">
        <v>73</v>
      </c>
      <c r="L9" s="1">
        <v>41674.395833333336</v>
      </c>
      <c r="M9" t="s">
        <v>92</v>
      </c>
      <c r="O9" t="s">
        <v>101</v>
      </c>
      <c r="R9" t="s">
        <v>102</v>
      </c>
      <c r="S9">
        <v>14020007</v>
      </c>
      <c r="T9" t="s">
        <v>78</v>
      </c>
      <c r="U9">
        <v>4.8</v>
      </c>
      <c r="V9" t="s">
        <v>2099</v>
      </c>
      <c r="W9" t="s">
        <v>2099</v>
      </c>
      <c r="X9" t="s">
        <v>101</v>
      </c>
      <c r="Y9" t="s">
        <v>758</v>
      </c>
      <c r="AA9" s="32" t="str">
        <f t="shared" si="0"/>
        <v>4.8</v>
      </c>
    </row>
    <row r="10" spans="1:27" x14ac:dyDescent="0.25">
      <c r="A10" t="s">
        <v>103</v>
      </c>
      <c r="B10">
        <v>82908</v>
      </c>
      <c r="C10" s="1">
        <v>41674.375</v>
      </c>
      <c r="D10" t="s">
        <v>71</v>
      </c>
      <c r="E10" t="s">
        <v>104</v>
      </c>
      <c r="G10">
        <v>25654926</v>
      </c>
      <c r="H10" s="4">
        <v>0.11458333333333333</v>
      </c>
      <c r="I10" s="32">
        <v>20</v>
      </c>
      <c r="J10">
        <v>5.5</v>
      </c>
      <c r="K10" t="s">
        <v>73</v>
      </c>
      <c r="L10" s="1">
        <v>41674.489583333336</v>
      </c>
      <c r="M10" t="s">
        <v>74</v>
      </c>
      <c r="N10" t="s">
        <v>83</v>
      </c>
      <c r="O10" t="s">
        <v>105</v>
      </c>
      <c r="Q10" t="s">
        <v>106</v>
      </c>
      <c r="R10" t="s">
        <v>102</v>
      </c>
      <c r="S10">
        <v>14020008</v>
      </c>
      <c r="T10" t="s">
        <v>78</v>
      </c>
      <c r="U10">
        <v>20</v>
      </c>
      <c r="V10" t="s">
        <v>105</v>
      </c>
      <c r="W10" t="s">
        <v>2099</v>
      </c>
      <c r="X10" t="s">
        <v>105</v>
      </c>
      <c r="Y10" t="s">
        <v>83</v>
      </c>
      <c r="AA10" s="32" t="str">
        <f t="shared" si="0"/>
        <v>20</v>
      </c>
    </row>
    <row r="11" spans="1:27" x14ac:dyDescent="0.25">
      <c r="A11" t="s">
        <v>107</v>
      </c>
      <c r="B11">
        <v>83908</v>
      </c>
      <c r="C11" s="1">
        <v>41674.375</v>
      </c>
      <c r="D11" t="s">
        <v>71</v>
      </c>
      <c r="E11" t="s">
        <v>104</v>
      </c>
      <c r="G11">
        <v>25654926</v>
      </c>
      <c r="H11" s="4">
        <v>0.24861111111111112</v>
      </c>
      <c r="I11" s="32">
        <v>55</v>
      </c>
      <c r="J11">
        <v>12</v>
      </c>
      <c r="K11" t="s">
        <v>108</v>
      </c>
      <c r="L11" s="1">
        <v>41674.623611111114</v>
      </c>
      <c r="M11" t="s">
        <v>74</v>
      </c>
      <c r="N11" t="s">
        <v>83</v>
      </c>
      <c r="O11" t="s">
        <v>105</v>
      </c>
      <c r="R11" t="s">
        <v>102</v>
      </c>
      <c r="S11">
        <v>14020009</v>
      </c>
      <c r="T11" t="s">
        <v>78</v>
      </c>
      <c r="U11">
        <v>55</v>
      </c>
      <c r="V11" t="s">
        <v>105</v>
      </c>
      <c r="W11" t="s">
        <v>2099</v>
      </c>
      <c r="X11" t="s">
        <v>105</v>
      </c>
      <c r="Y11" t="s">
        <v>83</v>
      </c>
      <c r="AA11" s="32" t="str">
        <f t="shared" si="0"/>
        <v>55</v>
      </c>
    </row>
    <row r="12" spans="1:27" x14ac:dyDescent="0.25">
      <c r="A12" t="s">
        <v>103</v>
      </c>
      <c r="B12">
        <v>82908</v>
      </c>
      <c r="C12" s="1">
        <v>41674.489583333336</v>
      </c>
      <c r="D12" t="s">
        <v>71</v>
      </c>
      <c r="E12" t="s">
        <v>104</v>
      </c>
      <c r="G12">
        <v>25654926</v>
      </c>
      <c r="H12" s="4">
        <v>0.28263888888888888</v>
      </c>
      <c r="I12" s="32">
        <v>54.7</v>
      </c>
      <c r="J12">
        <v>13</v>
      </c>
      <c r="K12" t="s">
        <v>73</v>
      </c>
      <c r="L12" s="1">
        <v>41674.772222222222</v>
      </c>
      <c r="M12" t="s">
        <v>92</v>
      </c>
      <c r="N12" t="s">
        <v>83</v>
      </c>
      <c r="O12" t="s">
        <v>105</v>
      </c>
      <c r="R12" t="s">
        <v>102</v>
      </c>
      <c r="S12">
        <v>14020010</v>
      </c>
      <c r="T12" t="s">
        <v>78</v>
      </c>
      <c r="U12">
        <v>54.7</v>
      </c>
      <c r="V12" t="s">
        <v>105</v>
      </c>
      <c r="W12" t="s">
        <v>2099</v>
      </c>
      <c r="X12" t="s">
        <v>105</v>
      </c>
      <c r="Y12" t="s">
        <v>83</v>
      </c>
      <c r="AA12" s="32" t="str">
        <f t="shared" si="0"/>
        <v>54.7</v>
      </c>
    </row>
    <row r="13" spans="1:27" x14ac:dyDescent="0.25">
      <c r="A13" t="s">
        <v>70</v>
      </c>
      <c r="B13">
        <v>80215</v>
      </c>
      <c r="C13" s="1">
        <v>41674.395833333336</v>
      </c>
      <c r="D13" t="s">
        <v>71</v>
      </c>
      <c r="E13" t="s">
        <v>109</v>
      </c>
      <c r="G13">
        <v>25903152</v>
      </c>
      <c r="H13" s="4">
        <v>0.625</v>
      </c>
      <c r="I13" s="32">
        <v>0</v>
      </c>
      <c r="J13">
        <v>22.5</v>
      </c>
      <c r="K13" t="s">
        <v>73</v>
      </c>
      <c r="L13" s="1">
        <v>41675.020833333336</v>
      </c>
      <c r="M13" t="s">
        <v>110</v>
      </c>
      <c r="O13" t="s">
        <v>111</v>
      </c>
      <c r="R13" t="s">
        <v>102</v>
      </c>
      <c r="S13">
        <v>14020011</v>
      </c>
      <c r="T13" t="s">
        <v>78</v>
      </c>
      <c r="U13">
        <v>0</v>
      </c>
      <c r="V13" t="s">
        <v>2099</v>
      </c>
      <c r="W13" t="s">
        <v>2099</v>
      </c>
      <c r="X13" t="s">
        <v>111</v>
      </c>
      <c r="Y13" t="s">
        <v>758</v>
      </c>
      <c r="AA13" s="32" t="str">
        <f t="shared" si="0"/>
        <v>0</v>
      </c>
    </row>
    <row r="14" spans="1:27" x14ac:dyDescent="0.25">
      <c r="A14" t="s">
        <v>112</v>
      </c>
      <c r="B14">
        <v>63514</v>
      </c>
      <c r="C14" s="1">
        <v>41674.375</v>
      </c>
      <c r="D14" t="s">
        <v>71</v>
      </c>
      <c r="E14" t="s">
        <v>113</v>
      </c>
      <c r="G14">
        <v>25540394</v>
      </c>
      <c r="H14" s="4">
        <v>9.375E-2</v>
      </c>
      <c r="I14" s="32">
        <v>55</v>
      </c>
      <c r="J14">
        <v>6.5</v>
      </c>
      <c r="K14" t="s">
        <v>108</v>
      </c>
      <c r="L14" s="1">
        <v>41674.46875</v>
      </c>
      <c r="M14" t="s">
        <v>92</v>
      </c>
      <c r="N14" t="s">
        <v>83</v>
      </c>
      <c r="O14" t="s">
        <v>114</v>
      </c>
      <c r="R14" t="s">
        <v>102</v>
      </c>
      <c r="S14">
        <v>14020012</v>
      </c>
      <c r="T14" t="s">
        <v>78</v>
      </c>
      <c r="U14">
        <v>55</v>
      </c>
      <c r="V14" t="s">
        <v>114</v>
      </c>
      <c r="W14" t="s">
        <v>2099</v>
      </c>
      <c r="X14" t="s">
        <v>114</v>
      </c>
      <c r="Y14" t="s">
        <v>83</v>
      </c>
      <c r="AA14" s="32" t="str">
        <f t="shared" si="0"/>
        <v>55</v>
      </c>
    </row>
    <row r="15" spans="1:27" x14ac:dyDescent="0.2">
      <c r="A15" t="s">
        <v>79</v>
      </c>
      <c r="B15">
        <v>80211</v>
      </c>
      <c r="C15" s="1">
        <v>41674.375</v>
      </c>
      <c r="D15" t="s">
        <v>71</v>
      </c>
      <c r="E15" t="s">
        <v>113</v>
      </c>
      <c r="G15">
        <v>25540394</v>
      </c>
      <c r="H15" s="4">
        <v>9.375E-2</v>
      </c>
      <c r="I15" s="32">
        <v>49</v>
      </c>
      <c r="J15">
        <v>6</v>
      </c>
      <c r="K15" t="s">
        <v>108</v>
      </c>
      <c r="L15" s="1">
        <v>41674.46875</v>
      </c>
      <c r="M15" t="s">
        <v>92</v>
      </c>
      <c r="N15" t="s">
        <v>83</v>
      </c>
      <c r="O15" t="s">
        <v>115</v>
      </c>
      <c r="R15" t="s">
        <v>102</v>
      </c>
      <c r="S15">
        <v>14020013</v>
      </c>
      <c r="T15" t="s">
        <v>78</v>
      </c>
      <c r="U15">
        <v>49</v>
      </c>
      <c r="V15" t="s">
        <v>115</v>
      </c>
      <c r="W15" t="s">
        <v>2099</v>
      </c>
      <c r="X15" t="s">
        <v>115</v>
      </c>
      <c r="Y15" t="s">
        <v>83</v>
      </c>
      <c r="AA15" s="32" t="str">
        <f t="shared" si="0"/>
        <v>49</v>
      </c>
    </row>
    <row r="16" spans="1:27" x14ac:dyDescent="0.25">
      <c r="A16" t="s">
        <v>116</v>
      </c>
      <c r="B16">
        <v>82953</v>
      </c>
      <c r="C16" s="1">
        <v>41674.375</v>
      </c>
      <c r="D16" t="s">
        <v>71</v>
      </c>
      <c r="E16" t="s">
        <v>90</v>
      </c>
      <c r="G16">
        <v>23827068</v>
      </c>
      <c r="H16" s="4">
        <v>1.8749999999999999E-2</v>
      </c>
      <c r="I16" s="32">
        <v>6</v>
      </c>
      <c r="J16">
        <v>1</v>
      </c>
      <c r="K16" t="s">
        <v>73</v>
      </c>
      <c r="L16" s="1">
        <v>41674.393750000003</v>
      </c>
      <c r="M16" t="s">
        <v>92</v>
      </c>
      <c r="O16" t="s">
        <v>75</v>
      </c>
      <c r="R16" t="s">
        <v>102</v>
      </c>
      <c r="S16">
        <v>14020014</v>
      </c>
      <c r="T16" t="s">
        <v>78</v>
      </c>
      <c r="U16">
        <v>6</v>
      </c>
      <c r="V16" t="s">
        <v>2099</v>
      </c>
      <c r="W16" t="s">
        <v>2099</v>
      </c>
      <c r="X16" t="s">
        <v>75</v>
      </c>
      <c r="Y16" t="s">
        <v>758</v>
      </c>
      <c r="AA16" s="32" t="str">
        <f t="shared" si="0"/>
        <v>6</v>
      </c>
    </row>
    <row r="17" spans="1:27" x14ac:dyDescent="0.25">
      <c r="A17" t="s">
        <v>86</v>
      </c>
      <c r="B17">
        <v>80151</v>
      </c>
      <c r="C17" s="1">
        <v>41688.375</v>
      </c>
      <c r="D17" t="s">
        <v>71</v>
      </c>
      <c r="E17" t="s">
        <v>117</v>
      </c>
      <c r="F17" t="s">
        <v>118</v>
      </c>
      <c r="G17">
        <v>25069322</v>
      </c>
      <c r="H17" s="4">
        <v>3.4027777777777775E-2</v>
      </c>
      <c r="I17" s="32">
        <v>7.4</v>
      </c>
      <c r="J17">
        <v>2</v>
      </c>
      <c r="K17" t="s">
        <v>73</v>
      </c>
      <c r="L17" s="1">
        <v>41688.40902777778</v>
      </c>
      <c r="M17" t="s">
        <v>119</v>
      </c>
      <c r="N17" t="s">
        <v>83</v>
      </c>
      <c r="O17" t="s">
        <v>120</v>
      </c>
      <c r="R17" t="s">
        <v>102</v>
      </c>
      <c r="S17">
        <v>14020015</v>
      </c>
      <c r="T17" t="s">
        <v>78</v>
      </c>
      <c r="U17">
        <v>7.4</v>
      </c>
      <c r="V17" t="s">
        <v>2099</v>
      </c>
      <c r="W17" t="s">
        <v>120</v>
      </c>
      <c r="X17" t="s">
        <v>120</v>
      </c>
      <c r="Y17" t="s">
        <v>83</v>
      </c>
      <c r="AA17" s="32" t="str">
        <f t="shared" si="0"/>
        <v>7.4</v>
      </c>
    </row>
    <row r="18" spans="1:27" x14ac:dyDescent="0.25">
      <c r="A18" t="s">
        <v>116</v>
      </c>
      <c r="B18">
        <v>82953</v>
      </c>
      <c r="C18" s="1">
        <v>41674.393750000003</v>
      </c>
      <c r="D18" t="s">
        <v>71</v>
      </c>
      <c r="E18" t="s">
        <v>121</v>
      </c>
      <c r="F18" t="s">
        <v>122</v>
      </c>
      <c r="G18">
        <v>21613141</v>
      </c>
      <c r="H18" s="4">
        <v>3.125E-2</v>
      </c>
      <c r="I18" s="32">
        <v>7</v>
      </c>
      <c r="J18">
        <v>1.5</v>
      </c>
      <c r="K18" t="s">
        <v>73</v>
      </c>
      <c r="L18" s="1">
        <v>41674.425000000003</v>
      </c>
      <c r="M18" t="s">
        <v>123</v>
      </c>
      <c r="N18" t="s">
        <v>87</v>
      </c>
      <c r="O18" t="s">
        <v>88</v>
      </c>
      <c r="Q18" t="s">
        <v>124</v>
      </c>
      <c r="R18" t="s">
        <v>125</v>
      </c>
      <c r="S18">
        <v>14030016</v>
      </c>
      <c r="T18" t="s">
        <v>78</v>
      </c>
      <c r="U18">
        <v>7</v>
      </c>
      <c r="V18" t="s">
        <v>2099</v>
      </c>
      <c r="W18" t="s">
        <v>2099</v>
      </c>
      <c r="X18" t="s">
        <v>88</v>
      </c>
      <c r="Y18" t="s">
        <v>87</v>
      </c>
      <c r="AA18" s="32" t="str">
        <f t="shared" si="0"/>
        <v>7</v>
      </c>
    </row>
    <row r="19" spans="1:27" x14ac:dyDescent="0.25">
      <c r="A19" t="s">
        <v>107</v>
      </c>
      <c r="B19">
        <v>83908</v>
      </c>
      <c r="C19" s="1">
        <v>41674.623611111114</v>
      </c>
      <c r="D19" t="s">
        <v>71</v>
      </c>
      <c r="E19" t="s">
        <v>126</v>
      </c>
      <c r="G19">
        <v>24359424</v>
      </c>
      <c r="H19" s="4">
        <v>1.6666666666666666E-2</v>
      </c>
      <c r="I19" s="32">
        <v>6.7</v>
      </c>
      <c r="J19">
        <v>1</v>
      </c>
      <c r="K19" t="s">
        <v>73</v>
      </c>
      <c r="L19" s="1">
        <v>41674.640277777784</v>
      </c>
      <c r="M19" t="s">
        <v>127</v>
      </c>
      <c r="N19" t="s">
        <v>87</v>
      </c>
      <c r="O19" t="s">
        <v>88</v>
      </c>
      <c r="R19" t="s">
        <v>125</v>
      </c>
      <c r="S19">
        <v>14030017</v>
      </c>
      <c r="T19" t="s">
        <v>78</v>
      </c>
      <c r="U19">
        <v>6.7</v>
      </c>
      <c r="V19" t="s">
        <v>2099</v>
      </c>
      <c r="W19" t="s">
        <v>2099</v>
      </c>
      <c r="X19" t="s">
        <v>88</v>
      </c>
      <c r="Y19" t="s">
        <v>87</v>
      </c>
      <c r="AA19" s="32" t="str">
        <f t="shared" si="0"/>
        <v>6.7</v>
      </c>
    </row>
    <row r="20" spans="1:27" x14ac:dyDescent="0.25">
      <c r="A20" t="s">
        <v>128</v>
      </c>
      <c r="B20">
        <v>83971</v>
      </c>
      <c r="C20" s="1">
        <v>41702.375</v>
      </c>
      <c r="D20" t="s">
        <v>71</v>
      </c>
      <c r="E20" t="s">
        <v>129</v>
      </c>
      <c r="G20">
        <v>26582627</v>
      </c>
      <c r="H20" s="4">
        <v>4.5138888888888888E-2</v>
      </c>
      <c r="I20" s="32">
        <v>19.8</v>
      </c>
      <c r="J20">
        <v>3</v>
      </c>
      <c r="K20" t="s">
        <v>73</v>
      </c>
      <c r="L20" s="1">
        <v>41702.420138888891</v>
      </c>
      <c r="M20" t="s">
        <v>130</v>
      </c>
      <c r="N20" t="s">
        <v>87</v>
      </c>
      <c r="O20" t="s">
        <v>88</v>
      </c>
      <c r="Q20" t="s">
        <v>131</v>
      </c>
      <c r="R20" t="s">
        <v>125</v>
      </c>
      <c r="S20">
        <v>14030018</v>
      </c>
      <c r="T20" t="s">
        <v>78</v>
      </c>
      <c r="U20">
        <v>19.8</v>
      </c>
      <c r="V20" t="s">
        <v>2099</v>
      </c>
      <c r="W20" t="s">
        <v>2099</v>
      </c>
      <c r="X20" t="s">
        <v>88</v>
      </c>
      <c r="Y20" t="s">
        <v>87</v>
      </c>
      <c r="AA20" s="32" t="str">
        <f t="shared" si="0"/>
        <v>19.8</v>
      </c>
    </row>
    <row r="21" spans="1:27" x14ac:dyDescent="0.25">
      <c r="A21" t="s">
        <v>132</v>
      </c>
      <c r="B21">
        <v>80265</v>
      </c>
      <c r="C21" s="1">
        <v>41702.375</v>
      </c>
      <c r="D21" t="s">
        <v>71</v>
      </c>
      <c r="E21" t="s">
        <v>129</v>
      </c>
      <c r="G21">
        <v>26582627</v>
      </c>
      <c r="H21" s="4">
        <v>9.7222222222222224E-3</v>
      </c>
      <c r="I21" s="32">
        <v>6.3</v>
      </c>
      <c r="J21">
        <v>1</v>
      </c>
      <c r="K21" t="s">
        <v>73</v>
      </c>
      <c r="L21" s="1">
        <v>41702.384722222225</v>
      </c>
      <c r="M21" t="s">
        <v>130</v>
      </c>
      <c r="N21" t="s">
        <v>87</v>
      </c>
      <c r="O21" t="s">
        <v>88</v>
      </c>
      <c r="R21" t="s">
        <v>125</v>
      </c>
      <c r="S21">
        <v>14030019</v>
      </c>
      <c r="T21" t="s">
        <v>78</v>
      </c>
      <c r="U21">
        <v>6.3</v>
      </c>
      <c r="V21" t="s">
        <v>2099</v>
      </c>
      <c r="W21" t="s">
        <v>2099</v>
      </c>
      <c r="X21" t="s">
        <v>88</v>
      </c>
      <c r="Y21" t="s">
        <v>87</v>
      </c>
      <c r="AA21" s="32" t="str">
        <f t="shared" si="0"/>
        <v>6.3</v>
      </c>
    </row>
    <row r="22" spans="1:27" x14ac:dyDescent="0.25">
      <c r="A22" t="s">
        <v>103</v>
      </c>
      <c r="B22">
        <v>82908</v>
      </c>
      <c r="C22" s="1">
        <v>41674.772222222222</v>
      </c>
      <c r="D22" t="s">
        <v>71</v>
      </c>
      <c r="E22" t="s">
        <v>133</v>
      </c>
      <c r="G22">
        <v>10000001</v>
      </c>
      <c r="H22" s="4">
        <v>4.1666666666666664E-2</v>
      </c>
      <c r="I22" s="32">
        <v>0</v>
      </c>
      <c r="J22">
        <v>2160</v>
      </c>
      <c r="K22" t="s">
        <v>73</v>
      </c>
      <c r="L22" s="1">
        <v>41734.772222222222</v>
      </c>
      <c r="M22" t="s">
        <v>127</v>
      </c>
      <c r="N22" t="s">
        <v>87</v>
      </c>
      <c r="O22" t="s">
        <v>88</v>
      </c>
      <c r="R22" t="s">
        <v>125</v>
      </c>
      <c r="S22">
        <v>14030020</v>
      </c>
      <c r="T22" t="s">
        <v>78</v>
      </c>
      <c r="U22">
        <v>0</v>
      </c>
      <c r="V22" t="s">
        <v>2099</v>
      </c>
      <c r="W22" t="s">
        <v>2099</v>
      </c>
      <c r="X22" t="s">
        <v>88</v>
      </c>
      <c r="Y22" t="s">
        <v>87</v>
      </c>
      <c r="AA22" s="32" t="str">
        <f t="shared" si="0"/>
        <v>0</v>
      </c>
    </row>
    <row r="23" spans="1:27" x14ac:dyDescent="0.25">
      <c r="A23" t="s">
        <v>134</v>
      </c>
      <c r="B23">
        <v>80222</v>
      </c>
      <c r="C23" s="1">
        <v>41702.375</v>
      </c>
      <c r="D23" t="s">
        <v>71</v>
      </c>
      <c r="E23" t="s">
        <v>133</v>
      </c>
      <c r="G23">
        <v>10000001</v>
      </c>
      <c r="H23" s="4">
        <v>4.1666666666666664E-2</v>
      </c>
      <c r="I23" s="32">
        <v>0</v>
      </c>
      <c r="J23">
        <v>1.5</v>
      </c>
      <c r="K23" t="s">
        <v>73</v>
      </c>
      <c r="L23" s="1">
        <v>41702.416666666664</v>
      </c>
      <c r="M23" t="s">
        <v>123</v>
      </c>
      <c r="N23" t="s">
        <v>87</v>
      </c>
      <c r="O23" t="s">
        <v>88</v>
      </c>
      <c r="R23" t="s">
        <v>125</v>
      </c>
      <c r="S23">
        <v>14030021</v>
      </c>
      <c r="T23" t="s">
        <v>78</v>
      </c>
      <c r="U23">
        <v>0</v>
      </c>
      <c r="V23" t="s">
        <v>2099</v>
      </c>
      <c r="W23" t="s">
        <v>2099</v>
      </c>
      <c r="X23" t="s">
        <v>88</v>
      </c>
      <c r="Y23" t="s">
        <v>87</v>
      </c>
      <c r="AA23" s="32" t="str">
        <f t="shared" si="0"/>
        <v>0</v>
      </c>
    </row>
    <row r="24" spans="1:27" x14ac:dyDescent="0.25">
      <c r="A24" t="s">
        <v>70</v>
      </c>
      <c r="B24">
        <v>80215</v>
      </c>
      <c r="C24" s="1">
        <v>41702.375</v>
      </c>
      <c r="D24" t="s">
        <v>71</v>
      </c>
      <c r="E24" t="s">
        <v>104</v>
      </c>
      <c r="G24">
        <v>25654926</v>
      </c>
      <c r="H24" s="4">
        <v>0.20277777777777781</v>
      </c>
      <c r="I24" s="32">
        <v>62.9</v>
      </c>
      <c r="J24">
        <v>10.5</v>
      </c>
      <c r="K24" t="s">
        <v>73</v>
      </c>
      <c r="L24" s="1">
        <v>41702.577777777777</v>
      </c>
      <c r="M24" t="s">
        <v>135</v>
      </c>
      <c r="N24" t="s">
        <v>83</v>
      </c>
      <c r="O24" t="s">
        <v>105</v>
      </c>
      <c r="R24" t="s">
        <v>125</v>
      </c>
      <c r="S24">
        <v>14030022</v>
      </c>
      <c r="T24" t="s">
        <v>78</v>
      </c>
      <c r="U24">
        <v>62.9</v>
      </c>
      <c r="V24" t="s">
        <v>105</v>
      </c>
      <c r="W24" t="s">
        <v>2099</v>
      </c>
      <c r="X24" t="s">
        <v>105</v>
      </c>
      <c r="Y24" t="s">
        <v>83</v>
      </c>
      <c r="AA24" s="32" t="str">
        <f t="shared" si="0"/>
        <v>62.9</v>
      </c>
    </row>
    <row r="25" spans="1:27" x14ac:dyDescent="0.2">
      <c r="A25" t="s">
        <v>136</v>
      </c>
      <c r="B25">
        <v>80214</v>
      </c>
      <c r="C25" s="1">
        <v>41732.75</v>
      </c>
      <c r="D25" t="s">
        <v>137</v>
      </c>
      <c r="E25" t="s">
        <v>138</v>
      </c>
      <c r="G25">
        <v>23249722</v>
      </c>
      <c r="H25" s="4">
        <v>4.625</v>
      </c>
      <c r="I25" s="32">
        <v>0</v>
      </c>
      <c r="J25">
        <v>50</v>
      </c>
      <c r="K25" t="s">
        <v>73</v>
      </c>
      <c r="L25" s="1">
        <v>41737.375</v>
      </c>
      <c r="M25" t="s">
        <v>130</v>
      </c>
      <c r="N25" t="s">
        <v>83</v>
      </c>
      <c r="O25" t="s">
        <v>139</v>
      </c>
      <c r="P25">
        <v>510667101</v>
      </c>
      <c r="Q25" t="s">
        <v>140</v>
      </c>
      <c r="R25" t="s">
        <v>125</v>
      </c>
      <c r="S25">
        <v>14030023</v>
      </c>
      <c r="T25" t="s">
        <v>78</v>
      </c>
      <c r="U25">
        <v>0</v>
      </c>
      <c r="V25" t="s">
        <v>2099</v>
      </c>
      <c r="W25" t="s">
        <v>139</v>
      </c>
      <c r="X25" t="s">
        <v>139</v>
      </c>
      <c r="Y25" t="s">
        <v>83</v>
      </c>
      <c r="AA25" s="32" t="str">
        <f t="shared" si="0"/>
        <v>0</v>
      </c>
    </row>
    <row r="26" spans="1:27" x14ac:dyDescent="0.25">
      <c r="A26" t="s">
        <v>79</v>
      </c>
      <c r="B26">
        <v>80211</v>
      </c>
      <c r="C26" s="1">
        <v>41702.375</v>
      </c>
      <c r="D26" t="s">
        <v>71</v>
      </c>
      <c r="E26" t="s">
        <v>141</v>
      </c>
      <c r="G26">
        <v>26515377</v>
      </c>
      <c r="H26" s="4">
        <v>6.1111111111111116E-2</v>
      </c>
      <c r="I26" s="32">
        <v>12</v>
      </c>
      <c r="J26">
        <v>3</v>
      </c>
      <c r="K26" t="s">
        <v>73</v>
      </c>
      <c r="L26" s="1">
        <v>41702.436111111114</v>
      </c>
      <c r="M26" t="s">
        <v>123</v>
      </c>
      <c r="O26" t="s">
        <v>111</v>
      </c>
      <c r="R26" t="s">
        <v>125</v>
      </c>
      <c r="S26">
        <v>14030024</v>
      </c>
      <c r="T26" t="s">
        <v>78</v>
      </c>
      <c r="U26">
        <v>12</v>
      </c>
      <c r="V26" t="s">
        <v>2099</v>
      </c>
      <c r="W26" t="s">
        <v>2099</v>
      </c>
      <c r="X26" t="s">
        <v>111</v>
      </c>
      <c r="Y26" t="s">
        <v>758</v>
      </c>
      <c r="AA26" s="32" t="str">
        <f t="shared" si="0"/>
        <v>12</v>
      </c>
    </row>
    <row r="27" spans="1:27" x14ac:dyDescent="0.25">
      <c r="A27" t="s">
        <v>79</v>
      </c>
      <c r="B27">
        <v>80211</v>
      </c>
      <c r="C27" s="1">
        <v>41702.436111111114</v>
      </c>
      <c r="D27" t="s">
        <v>71</v>
      </c>
      <c r="E27" t="s">
        <v>141</v>
      </c>
      <c r="G27">
        <v>26515377</v>
      </c>
      <c r="H27" s="4">
        <v>6.1111111111111116E-2</v>
      </c>
      <c r="I27" s="32">
        <v>12</v>
      </c>
      <c r="J27">
        <v>3</v>
      </c>
      <c r="K27" t="s">
        <v>73</v>
      </c>
      <c r="L27" s="1">
        <v>41702.497222222228</v>
      </c>
      <c r="M27" t="s">
        <v>135</v>
      </c>
      <c r="O27" t="s">
        <v>111</v>
      </c>
      <c r="R27" t="s">
        <v>125</v>
      </c>
      <c r="S27">
        <v>14030025</v>
      </c>
      <c r="T27" t="s">
        <v>78</v>
      </c>
      <c r="U27">
        <v>12</v>
      </c>
      <c r="V27" t="s">
        <v>2099</v>
      </c>
      <c r="W27" t="s">
        <v>2099</v>
      </c>
      <c r="X27" t="s">
        <v>111</v>
      </c>
      <c r="Y27" t="s">
        <v>758</v>
      </c>
      <c r="AA27" s="32" t="str">
        <f t="shared" si="0"/>
        <v>12</v>
      </c>
    </row>
    <row r="28" spans="1:27" x14ac:dyDescent="0.25">
      <c r="A28" t="s">
        <v>142</v>
      </c>
      <c r="B28">
        <v>80210</v>
      </c>
      <c r="C28" s="1">
        <v>41702.375</v>
      </c>
      <c r="D28" t="s">
        <v>71</v>
      </c>
      <c r="E28" t="s">
        <v>104</v>
      </c>
      <c r="G28">
        <v>25654926</v>
      </c>
      <c r="H28" s="4">
        <v>0.20277777777777781</v>
      </c>
      <c r="I28" s="32">
        <v>62.9</v>
      </c>
      <c r="J28">
        <v>10.5</v>
      </c>
      <c r="K28" t="s">
        <v>73</v>
      </c>
      <c r="L28" s="1">
        <v>41702.577777777777</v>
      </c>
      <c r="M28" t="s">
        <v>127</v>
      </c>
      <c r="O28" t="s">
        <v>75</v>
      </c>
      <c r="R28" t="s">
        <v>125</v>
      </c>
      <c r="S28">
        <v>14030026</v>
      </c>
      <c r="T28" t="s">
        <v>78</v>
      </c>
      <c r="U28">
        <v>62.9</v>
      </c>
      <c r="V28" t="s">
        <v>2099</v>
      </c>
      <c r="W28" t="s">
        <v>2099</v>
      </c>
      <c r="X28" t="s">
        <v>75</v>
      </c>
      <c r="Y28" t="s">
        <v>758</v>
      </c>
      <c r="AA28" s="32" t="str">
        <f t="shared" si="0"/>
        <v>62.9</v>
      </c>
    </row>
    <row r="29" spans="1:27" x14ac:dyDescent="0.25">
      <c r="A29" t="s">
        <v>143</v>
      </c>
      <c r="B29">
        <v>63116</v>
      </c>
      <c r="C29" s="1">
        <v>41702.375</v>
      </c>
      <c r="D29" t="s">
        <v>71</v>
      </c>
      <c r="E29" t="s">
        <v>94</v>
      </c>
      <c r="G29">
        <v>23220627</v>
      </c>
      <c r="H29" s="4">
        <v>2.9861111111111113E-2</v>
      </c>
      <c r="I29" s="32">
        <v>23</v>
      </c>
      <c r="J29">
        <v>0</v>
      </c>
      <c r="K29" t="s">
        <v>73</v>
      </c>
      <c r="L29" s="1">
        <v>41702.404861111114</v>
      </c>
      <c r="M29" t="s">
        <v>127</v>
      </c>
      <c r="O29" t="s">
        <v>75</v>
      </c>
      <c r="R29" t="s">
        <v>125</v>
      </c>
      <c r="S29">
        <v>14030027</v>
      </c>
      <c r="T29" t="s">
        <v>78</v>
      </c>
      <c r="U29">
        <v>23</v>
      </c>
      <c r="V29" t="s">
        <v>2099</v>
      </c>
      <c r="W29" t="s">
        <v>2099</v>
      </c>
      <c r="X29" t="s">
        <v>75</v>
      </c>
      <c r="Y29" t="s">
        <v>758</v>
      </c>
      <c r="AA29" s="32" t="str">
        <f t="shared" si="0"/>
        <v>23</v>
      </c>
    </row>
    <row r="30" spans="1:27" x14ac:dyDescent="0.25">
      <c r="A30" t="s">
        <v>116</v>
      </c>
      <c r="B30">
        <v>82953</v>
      </c>
      <c r="C30" s="1">
        <v>41710.375</v>
      </c>
      <c r="D30" t="s">
        <v>71</v>
      </c>
      <c r="E30" t="s">
        <v>144</v>
      </c>
      <c r="G30">
        <v>25603396</v>
      </c>
      <c r="H30" s="4">
        <v>4.3055555555555562E-2</v>
      </c>
      <c r="I30" s="32">
        <v>32</v>
      </c>
      <c r="J30">
        <v>3.5</v>
      </c>
      <c r="K30" t="s">
        <v>73</v>
      </c>
      <c r="L30" s="1">
        <v>41710.418055555558</v>
      </c>
      <c r="M30" t="s">
        <v>95</v>
      </c>
      <c r="O30">
        <v>-510671108</v>
      </c>
      <c r="P30">
        <v>510671108</v>
      </c>
      <c r="R30" t="s">
        <v>125</v>
      </c>
      <c r="S30">
        <v>14030028</v>
      </c>
      <c r="T30" t="s">
        <v>78</v>
      </c>
      <c r="U30">
        <v>32</v>
      </c>
      <c r="V30" t="s">
        <v>2099</v>
      </c>
      <c r="W30" t="s">
        <v>2099</v>
      </c>
      <c r="X30">
        <v>-510671108</v>
      </c>
      <c r="Y30" t="s">
        <v>758</v>
      </c>
      <c r="AA30" s="32" t="str">
        <f t="shared" si="0"/>
        <v>32</v>
      </c>
    </row>
    <row r="31" spans="1:27" x14ac:dyDescent="0.25">
      <c r="A31" t="s">
        <v>86</v>
      </c>
      <c r="B31">
        <v>80151</v>
      </c>
      <c r="C31" s="1">
        <v>41710.375</v>
      </c>
      <c r="D31" t="s">
        <v>71</v>
      </c>
      <c r="E31" t="s">
        <v>145</v>
      </c>
      <c r="F31" t="s">
        <v>146</v>
      </c>
      <c r="G31">
        <v>25147927</v>
      </c>
      <c r="H31" s="4">
        <v>4.9305555555555554E-2</v>
      </c>
      <c r="I31" s="32">
        <v>9.9</v>
      </c>
      <c r="J31">
        <v>2</v>
      </c>
      <c r="K31" t="s">
        <v>91</v>
      </c>
      <c r="L31" s="1">
        <v>41710.424305555556</v>
      </c>
      <c r="M31" t="s">
        <v>95</v>
      </c>
      <c r="N31" t="s">
        <v>83</v>
      </c>
      <c r="O31">
        <v>-7523314217</v>
      </c>
      <c r="P31">
        <v>7523314217</v>
      </c>
      <c r="R31" t="s">
        <v>125</v>
      </c>
      <c r="S31">
        <v>14030029</v>
      </c>
      <c r="T31" t="s">
        <v>78</v>
      </c>
      <c r="U31">
        <v>9.9</v>
      </c>
      <c r="V31" t="s">
        <v>2099</v>
      </c>
      <c r="W31" t="s">
        <v>2099</v>
      </c>
      <c r="X31">
        <v>-7523314217</v>
      </c>
      <c r="Y31" t="s">
        <v>83</v>
      </c>
      <c r="AA31" s="32" t="str">
        <f t="shared" si="0"/>
        <v>9.9</v>
      </c>
    </row>
    <row r="32" spans="1:27" x14ac:dyDescent="0.25">
      <c r="A32" t="s">
        <v>116</v>
      </c>
      <c r="B32">
        <v>82953</v>
      </c>
      <c r="C32" s="1">
        <v>41710.418055555558</v>
      </c>
      <c r="D32" t="s">
        <v>71</v>
      </c>
      <c r="E32" t="s">
        <v>147</v>
      </c>
      <c r="G32">
        <v>24273635</v>
      </c>
      <c r="H32" s="4">
        <v>6.1805555555555558E-2</v>
      </c>
      <c r="I32" s="32">
        <v>15</v>
      </c>
      <c r="J32">
        <v>3</v>
      </c>
      <c r="K32" t="s">
        <v>73</v>
      </c>
      <c r="L32" s="1">
        <v>41710.479861111111</v>
      </c>
      <c r="M32" t="s">
        <v>95</v>
      </c>
      <c r="N32" t="s">
        <v>83</v>
      </c>
      <c r="O32" t="s">
        <v>148</v>
      </c>
      <c r="P32">
        <v>510667101</v>
      </c>
      <c r="Q32" t="s">
        <v>149</v>
      </c>
      <c r="R32" t="s">
        <v>125</v>
      </c>
      <c r="S32">
        <v>14030030</v>
      </c>
      <c r="T32" t="s">
        <v>78</v>
      </c>
      <c r="U32">
        <v>15</v>
      </c>
      <c r="V32" t="s">
        <v>2099</v>
      </c>
      <c r="W32" t="s">
        <v>148</v>
      </c>
      <c r="X32" t="s">
        <v>148</v>
      </c>
      <c r="Y32" t="s">
        <v>83</v>
      </c>
      <c r="AA32" s="32" t="str">
        <f t="shared" si="0"/>
        <v>15</v>
      </c>
    </row>
    <row r="33" spans="1:27" x14ac:dyDescent="0.25">
      <c r="A33" t="s">
        <v>136</v>
      </c>
      <c r="B33">
        <v>80214</v>
      </c>
      <c r="C33" s="1">
        <v>41710.375</v>
      </c>
      <c r="D33" t="s">
        <v>71</v>
      </c>
      <c r="E33" t="s">
        <v>150</v>
      </c>
      <c r="G33">
        <v>23299975</v>
      </c>
      <c r="H33" s="4">
        <v>2</v>
      </c>
      <c r="I33" s="32">
        <v>21.5</v>
      </c>
      <c r="J33">
        <v>73.5</v>
      </c>
      <c r="K33" t="s">
        <v>73</v>
      </c>
      <c r="L33" s="1">
        <v>41712.375</v>
      </c>
      <c r="M33" t="s">
        <v>135</v>
      </c>
      <c r="N33" t="s">
        <v>83</v>
      </c>
      <c r="O33" t="s">
        <v>148</v>
      </c>
      <c r="P33">
        <v>510667101</v>
      </c>
      <c r="R33" t="s">
        <v>125</v>
      </c>
      <c r="S33">
        <v>14030031</v>
      </c>
      <c r="T33" t="s">
        <v>78</v>
      </c>
      <c r="U33">
        <v>21.5</v>
      </c>
      <c r="V33" t="s">
        <v>2099</v>
      </c>
      <c r="W33" t="s">
        <v>148</v>
      </c>
      <c r="X33" t="s">
        <v>148</v>
      </c>
      <c r="Y33" t="s">
        <v>83</v>
      </c>
      <c r="AA33" s="32" t="str">
        <f t="shared" si="0"/>
        <v>21.5</v>
      </c>
    </row>
    <row r="34" spans="1:27" x14ac:dyDescent="0.25">
      <c r="A34" t="s">
        <v>132</v>
      </c>
      <c r="B34">
        <v>80265</v>
      </c>
      <c r="C34" s="1">
        <v>41710.375</v>
      </c>
      <c r="D34" t="s">
        <v>71</v>
      </c>
      <c r="E34" t="s">
        <v>151</v>
      </c>
      <c r="F34" t="s">
        <v>152</v>
      </c>
      <c r="G34">
        <v>24520896</v>
      </c>
      <c r="H34" s="4">
        <v>9.0972222222222218E-2</v>
      </c>
      <c r="I34" s="32">
        <v>68</v>
      </c>
      <c r="J34">
        <v>7</v>
      </c>
      <c r="K34" t="s">
        <v>73</v>
      </c>
      <c r="L34" s="1">
        <v>41710.46597222222</v>
      </c>
      <c r="M34" t="s">
        <v>95</v>
      </c>
      <c r="N34" t="s">
        <v>83</v>
      </c>
      <c r="O34" t="s">
        <v>148</v>
      </c>
      <c r="P34">
        <v>510667101</v>
      </c>
      <c r="R34" t="s">
        <v>125</v>
      </c>
      <c r="S34">
        <v>14030032</v>
      </c>
      <c r="T34" t="s">
        <v>78</v>
      </c>
      <c r="U34">
        <v>68</v>
      </c>
      <c r="V34" t="s">
        <v>2099</v>
      </c>
      <c r="W34" t="s">
        <v>148</v>
      </c>
      <c r="X34" t="s">
        <v>148</v>
      </c>
      <c r="Y34" t="s">
        <v>83</v>
      </c>
      <c r="AA34" s="32" t="str">
        <f t="shared" si="0"/>
        <v>68</v>
      </c>
    </row>
    <row r="35" spans="1:27" x14ac:dyDescent="0.25">
      <c r="A35" t="s">
        <v>132</v>
      </c>
      <c r="B35">
        <v>80265</v>
      </c>
      <c r="C35" s="1">
        <v>41710.46597222222</v>
      </c>
      <c r="D35" t="s">
        <v>71</v>
      </c>
      <c r="E35" t="s">
        <v>151</v>
      </c>
      <c r="F35" t="s">
        <v>152</v>
      </c>
      <c r="G35">
        <v>24520896</v>
      </c>
      <c r="H35" s="4">
        <v>4.027777777777778E-2</v>
      </c>
      <c r="I35" s="32">
        <v>23.7</v>
      </c>
      <c r="J35">
        <v>3</v>
      </c>
      <c r="K35" t="s">
        <v>108</v>
      </c>
      <c r="L35" s="1">
        <v>41710.506249999999</v>
      </c>
      <c r="M35" t="s">
        <v>153</v>
      </c>
      <c r="N35" t="s">
        <v>83</v>
      </c>
      <c r="O35" t="s">
        <v>154</v>
      </c>
      <c r="P35">
        <v>510667101</v>
      </c>
      <c r="R35" t="s">
        <v>125</v>
      </c>
      <c r="S35">
        <v>14030033</v>
      </c>
      <c r="T35" t="s">
        <v>78</v>
      </c>
      <c r="U35">
        <v>23.7</v>
      </c>
      <c r="V35" t="s">
        <v>2099</v>
      </c>
      <c r="W35" t="s">
        <v>154</v>
      </c>
      <c r="X35" t="s">
        <v>154</v>
      </c>
      <c r="Y35" t="s">
        <v>83</v>
      </c>
      <c r="AA35" s="32" t="str">
        <f t="shared" si="0"/>
        <v>23.7</v>
      </c>
    </row>
    <row r="36" spans="1:27" x14ac:dyDescent="0.25">
      <c r="A36" t="s">
        <v>132</v>
      </c>
      <c r="B36">
        <v>80265</v>
      </c>
      <c r="C36" s="1">
        <v>41710.506249999999</v>
      </c>
      <c r="D36" t="s">
        <v>71</v>
      </c>
      <c r="E36" t="s">
        <v>151</v>
      </c>
      <c r="F36" t="s">
        <v>152</v>
      </c>
      <c r="G36">
        <v>24520896</v>
      </c>
      <c r="H36" s="4">
        <v>5.9722222222222225E-2</v>
      </c>
      <c r="I36" s="32">
        <v>37.4</v>
      </c>
      <c r="J36">
        <v>4.5</v>
      </c>
      <c r="K36" t="s">
        <v>108</v>
      </c>
      <c r="L36" s="1">
        <v>41710.565972222219</v>
      </c>
      <c r="M36" t="s">
        <v>153</v>
      </c>
      <c r="N36" t="s">
        <v>83</v>
      </c>
      <c r="O36" t="s">
        <v>154</v>
      </c>
      <c r="P36">
        <v>510667101</v>
      </c>
      <c r="R36" t="s">
        <v>125</v>
      </c>
      <c r="S36">
        <v>14030034</v>
      </c>
      <c r="T36" t="s">
        <v>78</v>
      </c>
      <c r="U36">
        <v>37.4</v>
      </c>
      <c r="V36" t="s">
        <v>2099</v>
      </c>
      <c r="W36" t="s">
        <v>154</v>
      </c>
      <c r="X36" t="s">
        <v>154</v>
      </c>
      <c r="Y36" t="s">
        <v>83</v>
      </c>
      <c r="AA36" s="32" t="str">
        <f t="shared" si="0"/>
        <v>37.4</v>
      </c>
    </row>
    <row r="37" spans="1:27" x14ac:dyDescent="0.25">
      <c r="A37" t="s">
        <v>132</v>
      </c>
      <c r="B37">
        <v>80265</v>
      </c>
      <c r="C37" s="1">
        <v>41710.565972222219</v>
      </c>
      <c r="D37" t="s">
        <v>71</v>
      </c>
      <c r="E37" t="s">
        <v>151</v>
      </c>
      <c r="F37" t="s">
        <v>152</v>
      </c>
      <c r="G37">
        <v>24520896</v>
      </c>
      <c r="H37" s="4">
        <v>5.2777777777777778E-2</v>
      </c>
      <c r="I37" s="32">
        <v>26.2</v>
      </c>
      <c r="J37">
        <v>3.5</v>
      </c>
      <c r="K37" t="s">
        <v>108</v>
      </c>
      <c r="L37" s="1">
        <v>41710.618749999994</v>
      </c>
      <c r="M37" t="s">
        <v>153</v>
      </c>
      <c r="N37" t="s">
        <v>83</v>
      </c>
      <c r="O37" t="s">
        <v>154</v>
      </c>
      <c r="P37">
        <v>510667101</v>
      </c>
      <c r="R37" t="s">
        <v>125</v>
      </c>
      <c r="S37">
        <v>14030035</v>
      </c>
      <c r="T37" t="s">
        <v>78</v>
      </c>
      <c r="U37">
        <v>26.2</v>
      </c>
      <c r="V37" t="s">
        <v>2099</v>
      </c>
      <c r="W37" t="s">
        <v>154</v>
      </c>
      <c r="X37" t="s">
        <v>154</v>
      </c>
      <c r="Y37" t="s">
        <v>83</v>
      </c>
      <c r="AA37" s="32" t="str">
        <f t="shared" si="0"/>
        <v>26.2</v>
      </c>
    </row>
    <row r="38" spans="1:27" x14ac:dyDescent="0.2">
      <c r="A38" t="s">
        <v>132</v>
      </c>
      <c r="B38">
        <v>80265</v>
      </c>
      <c r="C38" s="1">
        <v>41710.618749999994</v>
      </c>
      <c r="D38" t="s">
        <v>71</v>
      </c>
      <c r="E38" t="s">
        <v>155</v>
      </c>
      <c r="F38" t="s">
        <v>156</v>
      </c>
      <c r="G38">
        <v>24617784</v>
      </c>
      <c r="H38" s="4">
        <v>0.11805555555555557</v>
      </c>
      <c r="I38" s="32">
        <v>20.7</v>
      </c>
      <c r="J38">
        <v>5.5</v>
      </c>
      <c r="K38" t="s">
        <v>108</v>
      </c>
      <c r="L38" s="1">
        <v>41710.736805555549</v>
      </c>
      <c r="M38" t="s">
        <v>153</v>
      </c>
      <c r="N38" t="s">
        <v>83</v>
      </c>
      <c r="O38" t="s">
        <v>157</v>
      </c>
      <c r="R38" t="s">
        <v>125</v>
      </c>
      <c r="S38">
        <v>14030036</v>
      </c>
      <c r="T38" t="s">
        <v>78</v>
      </c>
      <c r="U38">
        <v>20.7</v>
      </c>
      <c r="V38" t="s">
        <v>2099</v>
      </c>
      <c r="W38" t="s">
        <v>157</v>
      </c>
      <c r="X38" t="s">
        <v>157</v>
      </c>
      <c r="Y38" t="s">
        <v>83</v>
      </c>
      <c r="AA38" s="32" t="str">
        <f t="shared" si="0"/>
        <v>20.7</v>
      </c>
    </row>
    <row r="39" spans="1:27" x14ac:dyDescent="0.2">
      <c r="A39" t="s">
        <v>89</v>
      </c>
      <c r="B39">
        <v>83906</v>
      </c>
      <c r="C39" s="1">
        <v>41710.375</v>
      </c>
      <c r="D39" t="s">
        <v>71</v>
      </c>
      <c r="E39" t="s">
        <v>158</v>
      </c>
      <c r="G39">
        <v>25689665</v>
      </c>
      <c r="H39" s="4">
        <v>1.0416666666666666E-2</v>
      </c>
      <c r="I39" s="32">
        <v>147.6</v>
      </c>
      <c r="J39">
        <v>8</v>
      </c>
      <c r="K39" t="s">
        <v>108</v>
      </c>
      <c r="L39" s="1">
        <v>41710.385416666664</v>
      </c>
      <c r="M39" t="s">
        <v>98</v>
      </c>
      <c r="N39" t="s">
        <v>83</v>
      </c>
      <c r="O39" t="s">
        <v>159</v>
      </c>
      <c r="R39" t="s">
        <v>125</v>
      </c>
      <c r="S39">
        <v>14030037</v>
      </c>
      <c r="T39" t="s">
        <v>78</v>
      </c>
      <c r="U39">
        <v>147.6</v>
      </c>
      <c r="V39" t="s">
        <v>2099</v>
      </c>
      <c r="W39" t="s">
        <v>2099</v>
      </c>
      <c r="X39" t="s">
        <v>159</v>
      </c>
      <c r="Y39" t="s">
        <v>83</v>
      </c>
      <c r="AA39" s="32" t="str">
        <f t="shared" si="0"/>
        <v>147.6</v>
      </c>
    </row>
    <row r="40" spans="1:27" x14ac:dyDescent="0.2">
      <c r="A40" t="s">
        <v>107</v>
      </c>
      <c r="B40">
        <v>83908</v>
      </c>
      <c r="C40" s="1">
        <v>41710.375</v>
      </c>
      <c r="D40" t="s">
        <v>71</v>
      </c>
      <c r="E40" t="s">
        <v>160</v>
      </c>
      <c r="G40">
        <v>23879475</v>
      </c>
      <c r="H40" s="4">
        <v>0.18263888888888891</v>
      </c>
      <c r="I40" s="32">
        <v>34.299999999999997</v>
      </c>
      <c r="J40">
        <v>8.5</v>
      </c>
      <c r="K40" t="s">
        <v>108</v>
      </c>
      <c r="L40" s="1">
        <v>41710.557638888888</v>
      </c>
      <c r="M40" t="s">
        <v>135</v>
      </c>
      <c r="N40" t="s">
        <v>83</v>
      </c>
      <c r="O40" t="s">
        <v>159</v>
      </c>
      <c r="R40" t="s">
        <v>125</v>
      </c>
      <c r="S40">
        <v>14030038</v>
      </c>
      <c r="T40" t="s">
        <v>78</v>
      </c>
      <c r="U40">
        <v>34.299999999999997</v>
      </c>
      <c r="V40" t="s">
        <v>2099</v>
      </c>
      <c r="W40" t="s">
        <v>2099</v>
      </c>
      <c r="X40" t="s">
        <v>159</v>
      </c>
      <c r="Y40" t="s">
        <v>83</v>
      </c>
      <c r="AA40" s="32" t="str">
        <f t="shared" si="0"/>
        <v>34.3</v>
      </c>
    </row>
    <row r="41" spans="1:27" x14ac:dyDescent="0.2">
      <c r="A41" t="s">
        <v>86</v>
      </c>
      <c r="B41">
        <v>80151</v>
      </c>
      <c r="C41" s="1">
        <v>41710.424305555556</v>
      </c>
      <c r="D41" t="s">
        <v>71</v>
      </c>
      <c r="E41" t="s">
        <v>161</v>
      </c>
      <c r="G41">
        <v>26629607</v>
      </c>
      <c r="H41" s="4">
        <v>8.3333333333333329E-2</v>
      </c>
      <c r="I41" s="32">
        <v>63</v>
      </c>
      <c r="J41">
        <v>4</v>
      </c>
      <c r="K41" t="s">
        <v>91</v>
      </c>
      <c r="L41" s="1">
        <v>41710.507638888892</v>
      </c>
      <c r="M41" t="s">
        <v>95</v>
      </c>
      <c r="O41" t="s">
        <v>75</v>
      </c>
      <c r="R41" t="s">
        <v>125</v>
      </c>
      <c r="S41">
        <v>14030039</v>
      </c>
      <c r="T41" t="s">
        <v>78</v>
      </c>
      <c r="U41">
        <v>63</v>
      </c>
      <c r="V41" t="s">
        <v>2099</v>
      </c>
      <c r="W41" t="s">
        <v>2099</v>
      </c>
      <c r="X41" t="s">
        <v>75</v>
      </c>
      <c r="Y41" t="s">
        <v>758</v>
      </c>
      <c r="AA41" s="32" t="str">
        <f t="shared" si="0"/>
        <v>63</v>
      </c>
    </row>
    <row r="42" spans="1:27" x14ac:dyDescent="0.2">
      <c r="A42" t="s">
        <v>112</v>
      </c>
      <c r="B42">
        <v>63514</v>
      </c>
      <c r="C42" s="1">
        <v>41710.375</v>
      </c>
      <c r="D42" t="s">
        <v>71</v>
      </c>
      <c r="E42" t="s">
        <v>162</v>
      </c>
      <c r="F42" t="s">
        <v>163</v>
      </c>
      <c r="G42">
        <v>25959468</v>
      </c>
      <c r="H42" s="4">
        <v>4.9305555555555554E-2</v>
      </c>
      <c r="I42" s="32">
        <v>15.2</v>
      </c>
      <c r="J42">
        <v>2.25</v>
      </c>
      <c r="K42" t="s">
        <v>91</v>
      </c>
      <c r="L42" s="1">
        <v>41710.424305555556</v>
      </c>
      <c r="M42" t="s">
        <v>95</v>
      </c>
      <c r="N42" t="s">
        <v>83</v>
      </c>
      <c r="O42" t="s">
        <v>75</v>
      </c>
      <c r="R42" t="s">
        <v>125</v>
      </c>
      <c r="S42">
        <v>14030040</v>
      </c>
      <c r="T42" t="s">
        <v>78</v>
      </c>
      <c r="U42">
        <v>15.2</v>
      </c>
      <c r="V42" t="s">
        <v>2099</v>
      </c>
      <c r="W42" t="s">
        <v>2099</v>
      </c>
      <c r="X42" t="s">
        <v>75</v>
      </c>
      <c r="Y42" t="s">
        <v>83</v>
      </c>
      <c r="AA42" s="32" t="str">
        <f t="shared" si="0"/>
        <v>15.2</v>
      </c>
    </row>
    <row r="43" spans="1:27" x14ac:dyDescent="0.2">
      <c r="A43" t="s">
        <v>86</v>
      </c>
      <c r="B43">
        <v>80151</v>
      </c>
      <c r="C43" s="1">
        <v>41710.75</v>
      </c>
      <c r="D43" t="s">
        <v>137</v>
      </c>
      <c r="E43" t="s">
        <v>164</v>
      </c>
      <c r="F43" t="s">
        <v>165</v>
      </c>
      <c r="G43">
        <v>25634658</v>
      </c>
      <c r="H43" s="4">
        <v>0.625</v>
      </c>
      <c r="I43" s="32">
        <v>0</v>
      </c>
      <c r="J43">
        <v>0</v>
      </c>
      <c r="K43" t="s">
        <v>73</v>
      </c>
      <c r="L43" s="1">
        <v>41711.375</v>
      </c>
      <c r="M43" t="s">
        <v>153</v>
      </c>
      <c r="N43" t="s">
        <v>83</v>
      </c>
      <c r="O43" t="s">
        <v>75</v>
      </c>
      <c r="Q43" t="s">
        <v>166</v>
      </c>
      <c r="R43" t="s">
        <v>125</v>
      </c>
      <c r="S43">
        <v>14030041</v>
      </c>
      <c r="T43" t="s">
        <v>78</v>
      </c>
      <c r="U43">
        <v>0</v>
      </c>
      <c r="V43" t="s">
        <v>2099</v>
      </c>
      <c r="W43" t="s">
        <v>2099</v>
      </c>
      <c r="X43" t="s">
        <v>75</v>
      </c>
      <c r="Y43" t="s">
        <v>83</v>
      </c>
      <c r="AA43" s="32" t="str">
        <f t="shared" si="0"/>
        <v>0</v>
      </c>
    </row>
    <row r="44" spans="1:27" x14ac:dyDescent="0.2">
      <c r="A44" t="s">
        <v>86</v>
      </c>
      <c r="B44">
        <v>80151</v>
      </c>
      <c r="C44" s="1">
        <v>41710.507638888892</v>
      </c>
      <c r="D44" t="s">
        <v>71</v>
      </c>
      <c r="E44" t="s">
        <v>167</v>
      </c>
      <c r="G44">
        <v>26623607</v>
      </c>
      <c r="H44" s="4">
        <v>5.8333333333333327E-2</v>
      </c>
      <c r="I44" s="32">
        <v>20.3</v>
      </c>
      <c r="J44">
        <v>3.5</v>
      </c>
      <c r="K44" t="s">
        <v>73</v>
      </c>
      <c r="L44" s="1">
        <v>41710.565972222226</v>
      </c>
      <c r="M44" t="s">
        <v>98</v>
      </c>
      <c r="O44" t="s">
        <v>75</v>
      </c>
      <c r="R44" t="s">
        <v>125</v>
      </c>
      <c r="S44">
        <v>14030042</v>
      </c>
      <c r="T44" t="s">
        <v>78</v>
      </c>
      <c r="U44">
        <v>20.3</v>
      </c>
      <c r="V44" t="s">
        <v>2099</v>
      </c>
      <c r="W44" t="s">
        <v>2099</v>
      </c>
      <c r="X44" t="s">
        <v>75</v>
      </c>
      <c r="Y44" t="s">
        <v>758</v>
      </c>
      <c r="AA44" s="32" t="str">
        <f t="shared" si="0"/>
        <v>20.3</v>
      </c>
    </row>
    <row r="45" spans="1:27" x14ac:dyDescent="0.2">
      <c r="A45" t="s">
        <v>136</v>
      </c>
      <c r="B45">
        <v>80214</v>
      </c>
      <c r="C45" s="1">
        <v>41711.375</v>
      </c>
      <c r="D45" t="s">
        <v>71</v>
      </c>
      <c r="E45" t="s">
        <v>168</v>
      </c>
      <c r="G45">
        <v>24540277</v>
      </c>
      <c r="H45" s="4">
        <v>8.1944444444444445E-2</v>
      </c>
      <c r="I45" s="32">
        <v>16</v>
      </c>
      <c r="J45">
        <v>4</v>
      </c>
      <c r="K45" t="s">
        <v>108</v>
      </c>
      <c r="L45" s="1">
        <v>41711.456944444442</v>
      </c>
      <c r="M45" t="s">
        <v>135</v>
      </c>
      <c r="N45" t="s">
        <v>83</v>
      </c>
      <c r="O45" t="s">
        <v>169</v>
      </c>
      <c r="Q45" t="s">
        <v>170</v>
      </c>
      <c r="R45" t="s">
        <v>125</v>
      </c>
      <c r="S45">
        <v>14030043</v>
      </c>
      <c r="T45" t="s">
        <v>78</v>
      </c>
      <c r="U45">
        <v>16</v>
      </c>
      <c r="V45" t="s">
        <v>169</v>
      </c>
      <c r="W45" t="s">
        <v>2099</v>
      </c>
      <c r="X45" t="s">
        <v>169</v>
      </c>
      <c r="Y45" t="s">
        <v>83</v>
      </c>
      <c r="AA45" s="32" t="str">
        <f t="shared" si="0"/>
        <v>16</v>
      </c>
    </row>
    <row r="46" spans="1:27" x14ac:dyDescent="0.2">
      <c r="A46" t="s">
        <v>143</v>
      </c>
      <c r="B46">
        <v>63116</v>
      </c>
      <c r="C46" s="1">
        <v>41711.375</v>
      </c>
      <c r="D46" t="s">
        <v>71</v>
      </c>
      <c r="E46" t="s">
        <v>171</v>
      </c>
      <c r="G46">
        <v>23235438</v>
      </c>
      <c r="H46" s="4">
        <v>4.8611111111111112E-2</v>
      </c>
      <c r="I46" s="32">
        <v>19.5</v>
      </c>
      <c r="J46">
        <v>3</v>
      </c>
      <c r="K46" t="s">
        <v>108</v>
      </c>
      <c r="L46" s="1">
        <v>41711.423611111109</v>
      </c>
      <c r="M46" t="s">
        <v>172</v>
      </c>
      <c r="N46" t="s">
        <v>83</v>
      </c>
      <c r="O46" t="s">
        <v>173</v>
      </c>
      <c r="P46">
        <v>510667101</v>
      </c>
      <c r="R46" t="s">
        <v>125</v>
      </c>
      <c r="S46">
        <v>14030044</v>
      </c>
      <c r="T46" t="s">
        <v>78</v>
      </c>
      <c r="U46">
        <v>19.5</v>
      </c>
      <c r="V46" t="s">
        <v>2099</v>
      </c>
      <c r="W46" t="s">
        <v>173</v>
      </c>
      <c r="X46" t="s">
        <v>173</v>
      </c>
      <c r="Y46" t="s">
        <v>83</v>
      </c>
      <c r="AA46" s="32" t="str">
        <f t="shared" si="0"/>
        <v>19.5</v>
      </c>
    </row>
    <row r="47" spans="1:27" x14ac:dyDescent="0.2">
      <c r="A47" t="s">
        <v>86</v>
      </c>
      <c r="B47">
        <v>80151</v>
      </c>
      <c r="C47" s="1">
        <v>41711.375</v>
      </c>
      <c r="D47" t="s">
        <v>71</v>
      </c>
      <c r="E47" t="s">
        <v>174</v>
      </c>
      <c r="G47">
        <v>25311557</v>
      </c>
      <c r="H47" s="4">
        <v>8.5416666666666655E-2</v>
      </c>
      <c r="I47" s="32">
        <v>45</v>
      </c>
      <c r="J47">
        <v>5.5</v>
      </c>
      <c r="K47" t="s">
        <v>108</v>
      </c>
      <c r="L47" s="1">
        <v>41711.460416666669</v>
      </c>
      <c r="M47" t="s">
        <v>135</v>
      </c>
      <c r="N47" t="s">
        <v>83</v>
      </c>
      <c r="O47" t="s">
        <v>175</v>
      </c>
      <c r="R47" t="s">
        <v>125</v>
      </c>
      <c r="S47">
        <v>14030045</v>
      </c>
      <c r="T47" t="s">
        <v>78</v>
      </c>
      <c r="U47">
        <v>45</v>
      </c>
      <c r="V47" t="s">
        <v>2099</v>
      </c>
      <c r="W47" t="s">
        <v>2099</v>
      </c>
      <c r="X47" t="s">
        <v>175</v>
      </c>
      <c r="Y47" t="s">
        <v>83</v>
      </c>
      <c r="AA47" s="32" t="str">
        <f t="shared" si="0"/>
        <v>45</v>
      </c>
    </row>
    <row r="48" spans="1:27" x14ac:dyDescent="0.2">
      <c r="A48" t="s">
        <v>176</v>
      </c>
      <c r="B48">
        <v>80233</v>
      </c>
      <c r="C48" s="1">
        <v>41711.375</v>
      </c>
      <c r="D48" t="s">
        <v>71</v>
      </c>
      <c r="E48" t="s">
        <v>177</v>
      </c>
      <c r="G48">
        <v>24881759</v>
      </c>
      <c r="H48" s="4">
        <v>0.15277777777777776</v>
      </c>
      <c r="I48" s="32">
        <v>0</v>
      </c>
      <c r="J48">
        <v>5.5</v>
      </c>
      <c r="K48" t="s">
        <v>108</v>
      </c>
      <c r="L48" s="1">
        <v>41711.527777777781</v>
      </c>
      <c r="M48" t="s">
        <v>135</v>
      </c>
      <c r="N48" t="s">
        <v>83</v>
      </c>
      <c r="O48" t="s">
        <v>178</v>
      </c>
      <c r="Q48" t="s">
        <v>179</v>
      </c>
      <c r="R48" t="s">
        <v>125</v>
      </c>
      <c r="S48">
        <v>14030046</v>
      </c>
      <c r="T48" t="s">
        <v>78</v>
      </c>
      <c r="U48">
        <v>0</v>
      </c>
      <c r="V48" t="s">
        <v>2099</v>
      </c>
      <c r="W48" t="s">
        <v>2099</v>
      </c>
      <c r="X48" t="s">
        <v>178</v>
      </c>
      <c r="Y48" t="s">
        <v>83</v>
      </c>
      <c r="AA48" s="32" t="str">
        <f t="shared" si="0"/>
        <v>0</v>
      </c>
    </row>
    <row r="49" spans="1:27" x14ac:dyDescent="0.2">
      <c r="A49" t="s">
        <v>116</v>
      </c>
      <c r="B49">
        <v>82953</v>
      </c>
      <c r="C49" s="1">
        <v>41711.375</v>
      </c>
      <c r="D49" t="s">
        <v>71</v>
      </c>
      <c r="E49" t="s">
        <v>180</v>
      </c>
      <c r="F49" t="s">
        <v>181</v>
      </c>
      <c r="G49">
        <v>24485209</v>
      </c>
      <c r="H49" s="4">
        <v>6.25E-2</v>
      </c>
      <c r="I49" s="32">
        <v>40</v>
      </c>
      <c r="J49">
        <v>4.5</v>
      </c>
      <c r="K49" t="s">
        <v>108</v>
      </c>
      <c r="L49" s="1">
        <v>41711.4375</v>
      </c>
      <c r="M49" t="s">
        <v>135</v>
      </c>
      <c r="N49" t="s">
        <v>83</v>
      </c>
      <c r="O49" t="s">
        <v>111</v>
      </c>
      <c r="Q49" t="s">
        <v>182</v>
      </c>
      <c r="R49" t="s">
        <v>125</v>
      </c>
      <c r="S49">
        <v>14030047</v>
      </c>
      <c r="T49" t="s">
        <v>78</v>
      </c>
      <c r="U49">
        <v>40</v>
      </c>
      <c r="V49" t="s">
        <v>2099</v>
      </c>
      <c r="W49" t="s">
        <v>2099</v>
      </c>
      <c r="X49" t="s">
        <v>111</v>
      </c>
      <c r="Y49" t="s">
        <v>83</v>
      </c>
      <c r="AA49" s="32" t="str">
        <f t="shared" si="0"/>
        <v>40</v>
      </c>
    </row>
    <row r="50" spans="1:27" x14ac:dyDescent="0.2">
      <c r="A50" t="s">
        <v>116</v>
      </c>
      <c r="B50">
        <v>82953</v>
      </c>
      <c r="C50" s="1">
        <v>41711.4375</v>
      </c>
      <c r="D50" t="s">
        <v>71</v>
      </c>
      <c r="E50" t="s">
        <v>180</v>
      </c>
      <c r="F50" t="s">
        <v>181</v>
      </c>
      <c r="G50">
        <v>24485209</v>
      </c>
      <c r="H50" s="4">
        <v>1.9444444444444445E-2</v>
      </c>
      <c r="I50" s="32">
        <v>12</v>
      </c>
      <c r="J50">
        <v>1.5</v>
      </c>
      <c r="K50" t="s">
        <v>108</v>
      </c>
      <c r="L50" s="1">
        <v>41711.456944444442</v>
      </c>
      <c r="M50" t="s">
        <v>172</v>
      </c>
      <c r="N50" t="s">
        <v>83</v>
      </c>
      <c r="O50" t="s">
        <v>111</v>
      </c>
      <c r="Q50" t="s">
        <v>182</v>
      </c>
      <c r="R50" t="s">
        <v>125</v>
      </c>
      <c r="S50">
        <v>14030048</v>
      </c>
      <c r="T50" t="s">
        <v>78</v>
      </c>
      <c r="U50">
        <v>12</v>
      </c>
      <c r="V50" t="s">
        <v>2099</v>
      </c>
      <c r="W50" t="s">
        <v>2099</v>
      </c>
      <c r="X50" t="s">
        <v>111</v>
      </c>
      <c r="Y50" t="s">
        <v>83</v>
      </c>
      <c r="AA50" s="32" t="str">
        <f t="shared" si="0"/>
        <v>12</v>
      </c>
    </row>
    <row r="51" spans="1:27" x14ac:dyDescent="0.2">
      <c r="A51" t="s">
        <v>176</v>
      </c>
      <c r="B51">
        <v>80233</v>
      </c>
      <c r="C51" s="1">
        <v>41711.527777777781</v>
      </c>
      <c r="D51" t="s">
        <v>71</v>
      </c>
      <c r="E51" t="s">
        <v>183</v>
      </c>
      <c r="F51" t="s">
        <v>184</v>
      </c>
      <c r="G51">
        <v>26453444</v>
      </c>
      <c r="H51" s="4">
        <v>7.2916666666666671E-2</v>
      </c>
      <c r="I51" s="32">
        <v>43.8</v>
      </c>
      <c r="J51">
        <v>5</v>
      </c>
      <c r="K51" t="s">
        <v>108</v>
      </c>
      <c r="L51" s="1">
        <v>41711.600694444445</v>
      </c>
      <c r="M51" t="s">
        <v>135</v>
      </c>
      <c r="N51" t="s">
        <v>83</v>
      </c>
      <c r="O51" t="s">
        <v>185</v>
      </c>
      <c r="R51" t="s">
        <v>125</v>
      </c>
      <c r="S51">
        <v>14030049</v>
      </c>
      <c r="T51" t="s">
        <v>78</v>
      </c>
      <c r="U51">
        <v>43.8</v>
      </c>
      <c r="V51" t="s">
        <v>2099</v>
      </c>
      <c r="W51" t="s">
        <v>2099</v>
      </c>
      <c r="X51" t="s">
        <v>185</v>
      </c>
      <c r="Y51" t="s">
        <v>83</v>
      </c>
      <c r="AA51" s="32" t="str">
        <f t="shared" si="0"/>
        <v>43.8</v>
      </c>
    </row>
    <row r="52" spans="1:27" x14ac:dyDescent="0.2">
      <c r="A52" t="s">
        <v>143</v>
      </c>
      <c r="B52">
        <v>63116</v>
      </c>
      <c r="C52" s="1">
        <v>41711.423611111109</v>
      </c>
      <c r="D52" t="s">
        <v>71</v>
      </c>
      <c r="E52" t="s">
        <v>186</v>
      </c>
      <c r="G52">
        <v>24580805</v>
      </c>
      <c r="H52" s="4">
        <v>9.0277777777777787E-3</v>
      </c>
      <c r="I52" s="32">
        <v>4</v>
      </c>
      <c r="J52">
        <v>0.5</v>
      </c>
      <c r="K52" t="s">
        <v>91</v>
      </c>
      <c r="L52" s="1">
        <v>41711.432638888888</v>
      </c>
      <c r="M52" t="s">
        <v>135</v>
      </c>
      <c r="N52" t="s">
        <v>83</v>
      </c>
      <c r="O52" t="s">
        <v>75</v>
      </c>
      <c r="R52" t="s">
        <v>125</v>
      </c>
      <c r="S52">
        <v>14030050</v>
      </c>
      <c r="T52" t="s">
        <v>78</v>
      </c>
      <c r="U52">
        <v>4</v>
      </c>
      <c r="V52" t="s">
        <v>2099</v>
      </c>
      <c r="W52" t="s">
        <v>2099</v>
      </c>
      <c r="X52" t="s">
        <v>75</v>
      </c>
      <c r="Y52" t="s">
        <v>83</v>
      </c>
      <c r="AA52" s="32" t="str">
        <f t="shared" si="0"/>
        <v>4</v>
      </c>
    </row>
    <row r="53" spans="1:27" x14ac:dyDescent="0.2">
      <c r="A53" t="s">
        <v>86</v>
      </c>
      <c r="B53">
        <v>80151</v>
      </c>
      <c r="C53" s="1">
        <v>41717.375</v>
      </c>
      <c r="D53" t="s">
        <v>71</v>
      </c>
      <c r="E53" t="s">
        <v>187</v>
      </c>
      <c r="G53">
        <v>25685309</v>
      </c>
      <c r="H53" s="4">
        <v>6.25E-2</v>
      </c>
      <c r="I53" s="32">
        <v>11.9</v>
      </c>
      <c r="J53">
        <v>3</v>
      </c>
      <c r="K53" t="s">
        <v>108</v>
      </c>
      <c r="L53" s="1">
        <v>41717.4375</v>
      </c>
      <c r="M53" t="s">
        <v>135</v>
      </c>
      <c r="N53" t="s">
        <v>83</v>
      </c>
      <c r="O53" t="s">
        <v>188</v>
      </c>
      <c r="R53" t="s">
        <v>125</v>
      </c>
      <c r="S53">
        <v>14030051</v>
      </c>
      <c r="T53" t="s">
        <v>78</v>
      </c>
      <c r="U53">
        <v>11.9</v>
      </c>
      <c r="V53" t="s">
        <v>188</v>
      </c>
      <c r="W53" t="s">
        <v>2099</v>
      </c>
      <c r="X53" t="s">
        <v>188</v>
      </c>
      <c r="Y53" t="s">
        <v>83</v>
      </c>
      <c r="AA53" s="32" t="str">
        <f t="shared" si="0"/>
        <v>11.9</v>
      </c>
    </row>
    <row r="54" spans="1:27" x14ac:dyDescent="0.2">
      <c r="A54" t="s">
        <v>86</v>
      </c>
      <c r="B54">
        <v>80151</v>
      </c>
      <c r="C54" s="1">
        <v>41717.4375</v>
      </c>
      <c r="D54" t="s">
        <v>71</v>
      </c>
      <c r="E54" t="s">
        <v>189</v>
      </c>
      <c r="F54" t="s">
        <v>190</v>
      </c>
      <c r="G54">
        <v>25685252</v>
      </c>
      <c r="H54" s="4">
        <v>2.5694444444444447E-2</v>
      </c>
      <c r="I54" s="32">
        <v>6.6</v>
      </c>
      <c r="J54">
        <v>1.5</v>
      </c>
      <c r="K54" t="s">
        <v>108</v>
      </c>
      <c r="L54" s="1">
        <v>41717.463194444441</v>
      </c>
      <c r="M54" t="s">
        <v>135</v>
      </c>
      <c r="N54" t="s">
        <v>83</v>
      </c>
      <c r="O54" t="s">
        <v>169</v>
      </c>
      <c r="R54" t="s">
        <v>125</v>
      </c>
      <c r="S54">
        <v>14030052</v>
      </c>
      <c r="T54" t="s">
        <v>78</v>
      </c>
      <c r="U54">
        <v>6.6</v>
      </c>
      <c r="V54" t="s">
        <v>169</v>
      </c>
      <c r="W54" t="s">
        <v>2099</v>
      </c>
      <c r="X54" t="s">
        <v>169</v>
      </c>
      <c r="Y54" t="s">
        <v>83</v>
      </c>
      <c r="AA54" s="32" t="str">
        <f t="shared" si="0"/>
        <v>6.6</v>
      </c>
    </row>
    <row r="55" spans="1:27" x14ac:dyDescent="0.2">
      <c r="A55" t="s">
        <v>107</v>
      </c>
      <c r="B55">
        <v>83908</v>
      </c>
      <c r="C55" s="1">
        <v>41717.375</v>
      </c>
      <c r="D55" t="s">
        <v>71</v>
      </c>
      <c r="E55" t="s">
        <v>189</v>
      </c>
      <c r="F55" t="s">
        <v>190</v>
      </c>
      <c r="G55">
        <v>25685252</v>
      </c>
      <c r="H55" s="4">
        <v>1.6666666666666666E-2</v>
      </c>
      <c r="I55" s="32">
        <v>26</v>
      </c>
      <c r="J55">
        <v>2</v>
      </c>
      <c r="K55" t="s">
        <v>108</v>
      </c>
      <c r="L55" s="1">
        <v>41717.39166666667</v>
      </c>
      <c r="M55" t="s">
        <v>95</v>
      </c>
      <c r="N55" t="s">
        <v>83</v>
      </c>
      <c r="O55" t="s">
        <v>169</v>
      </c>
      <c r="R55" t="s">
        <v>125</v>
      </c>
      <c r="S55">
        <v>14030053</v>
      </c>
      <c r="T55" t="s">
        <v>78</v>
      </c>
      <c r="U55">
        <v>26</v>
      </c>
      <c r="V55" t="s">
        <v>169</v>
      </c>
      <c r="W55" t="s">
        <v>2099</v>
      </c>
      <c r="X55" t="s">
        <v>169</v>
      </c>
      <c r="Y55" t="s">
        <v>83</v>
      </c>
      <c r="AA55" s="32" t="str">
        <f t="shared" si="0"/>
        <v>26</v>
      </c>
    </row>
    <row r="56" spans="1:27" x14ac:dyDescent="0.2">
      <c r="A56" t="s">
        <v>107</v>
      </c>
      <c r="B56">
        <v>83908</v>
      </c>
      <c r="C56" s="1">
        <v>41717.39166666667</v>
      </c>
      <c r="D56" t="s">
        <v>71</v>
      </c>
      <c r="E56" t="s">
        <v>189</v>
      </c>
      <c r="F56" t="s">
        <v>190</v>
      </c>
      <c r="G56">
        <v>25685252</v>
      </c>
      <c r="H56" s="4">
        <v>2.4305555555555556E-2</v>
      </c>
      <c r="I56" s="32">
        <v>52</v>
      </c>
      <c r="J56">
        <v>3.5</v>
      </c>
      <c r="K56" t="s">
        <v>108</v>
      </c>
      <c r="L56" s="1">
        <v>41717.415972222225</v>
      </c>
      <c r="M56" t="s">
        <v>95</v>
      </c>
      <c r="N56" t="s">
        <v>83</v>
      </c>
      <c r="O56" t="s">
        <v>169</v>
      </c>
      <c r="R56" t="s">
        <v>125</v>
      </c>
      <c r="S56">
        <v>14030054</v>
      </c>
      <c r="T56" t="s">
        <v>78</v>
      </c>
      <c r="U56">
        <v>52</v>
      </c>
      <c r="V56" t="s">
        <v>169</v>
      </c>
      <c r="W56" t="s">
        <v>2099</v>
      </c>
      <c r="X56" t="s">
        <v>169</v>
      </c>
      <c r="Y56" t="s">
        <v>83</v>
      </c>
      <c r="AA56" s="32" t="str">
        <f t="shared" si="0"/>
        <v>52</v>
      </c>
    </row>
    <row r="57" spans="1:27" x14ac:dyDescent="0.2">
      <c r="A57" t="s">
        <v>107</v>
      </c>
      <c r="B57">
        <v>83908</v>
      </c>
      <c r="C57" s="1">
        <v>41717.415972222225</v>
      </c>
      <c r="D57" t="s">
        <v>71</v>
      </c>
      <c r="E57" t="s">
        <v>189</v>
      </c>
      <c r="F57" t="s">
        <v>190</v>
      </c>
      <c r="G57">
        <v>25685252</v>
      </c>
      <c r="H57" s="4">
        <v>4.9305555555555554E-2</v>
      </c>
      <c r="I57" s="32">
        <v>88</v>
      </c>
      <c r="J57">
        <v>6.5</v>
      </c>
      <c r="K57" t="s">
        <v>108</v>
      </c>
      <c r="L57" s="1">
        <v>41717.465277777781</v>
      </c>
      <c r="M57" t="s">
        <v>95</v>
      </c>
      <c r="N57" t="s">
        <v>83</v>
      </c>
      <c r="O57" t="s">
        <v>169</v>
      </c>
      <c r="R57" t="s">
        <v>125</v>
      </c>
      <c r="S57">
        <v>14030055</v>
      </c>
      <c r="T57" t="s">
        <v>78</v>
      </c>
      <c r="U57">
        <v>88</v>
      </c>
      <c r="V57" t="s">
        <v>169</v>
      </c>
      <c r="W57" t="s">
        <v>2099</v>
      </c>
      <c r="X57" t="s">
        <v>169</v>
      </c>
      <c r="Y57" t="s">
        <v>83</v>
      </c>
      <c r="AA57" s="32" t="str">
        <f t="shared" si="0"/>
        <v>88</v>
      </c>
    </row>
    <row r="58" spans="1:27" x14ac:dyDescent="0.2">
      <c r="A58" t="s">
        <v>136</v>
      </c>
      <c r="B58">
        <v>80214</v>
      </c>
      <c r="C58" s="1">
        <v>41717.375</v>
      </c>
      <c r="D58" t="s">
        <v>71</v>
      </c>
      <c r="E58" t="s">
        <v>191</v>
      </c>
      <c r="F58" t="s">
        <v>192</v>
      </c>
      <c r="G58">
        <v>25305034</v>
      </c>
      <c r="H58" s="4">
        <v>2.2222222222222223E-2</v>
      </c>
      <c r="I58" s="32">
        <v>11.5</v>
      </c>
      <c r="J58">
        <v>1.5</v>
      </c>
      <c r="K58" t="s">
        <v>73</v>
      </c>
      <c r="L58" s="1">
        <v>41717.397222222222</v>
      </c>
      <c r="M58" t="s">
        <v>98</v>
      </c>
      <c r="N58" t="s">
        <v>83</v>
      </c>
      <c r="O58" t="s">
        <v>193</v>
      </c>
      <c r="R58" t="s">
        <v>125</v>
      </c>
      <c r="S58">
        <v>14030056</v>
      </c>
      <c r="T58" t="s">
        <v>78</v>
      </c>
      <c r="U58">
        <v>11.5</v>
      </c>
      <c r="V58" t="s">
        <v>193</v>
      </c>
      <c r="W58" t="s">
        <v>2099</v>
      </c>
      <c r="X58" t="s">
        <v>193</v>
      </c>
      <c r="Y58" t="s">
        <v>83</v>
      </c>
      <c r="AA58" s="32" t="str">
        <f t="shared" si="0"/>
        <v>11.5</v>
      </c>
    </row>
    <row r="59" spans="1:27" x14ac:dyDescent="0.2">
      <c r="A59" t="s">
        <v>89</v>
      </c>
      <c r="B59">
        <v>83906</v>
      </c>
      <c r="C59" s="1">
        <v>41717.375</v>
      </c>
      <c r="D59" t="s">
        <v>71</v>
      </c>
      <c r="E59" t="s">
        <v>194</v>
      </c>
      <c r="G59">
        <v>23235438</v>
      </c>
      <c r="H59" s="4">
        <v>6.25E-2</v>
      </c>
      <c r="I59" s="32">
        <v>25.1</v>
      </c>
      <c r="J59">
        <v>4</v>
      </c>
      <c r="K59" t="s">
        <v>108</v>
      </c>
      <c r="L59" s="1">
        <v>41717.4375</v>
      </c>
      <c r="M59" t="s">
        <v>135</v>
      </c>
      <c r="N59" t="s">
        <v>83</v>
      </c>
      <c r="O59" t="s">
        <v>173</v>
      </c>
      <c r="P59">
        <v>510667101</v>
      </c>
      <c r="Q59" t="s">
        <v>195</v>
      </c>
      <c r="R59" t="s">
        <v>125</v>
      </c>
      <c r="S59">
        <v>14030057</v>
      </c>
      <c r="T59" t="s">
        <v>78</v>
      </c>
      <c r="U59">
        <v>25.1</v>
      </c>
      <c r="V59" t="s">
        <v>2099</v>
      </c>
      <c r="W59" t="s">
        <v>173</v>
      </c>
      <c r="X59" t="s">
        <v>173</v>
      </c>
      <c r="Y59" t="s">
        <v>83</v>
      </c>
      <c r="AA59" s="32" t="str">
        <f t="shared" si="0"/>
        <v>25.1</v>
      </c>
    </row>
    <row r="60" spans="1:27" x14ac:dyDescent="0.2">
      <c r="A60" t="s">
        <v>89</v>
      </c>
      <c r="B60">
        <v>83906</v>
      </c>
      <c r="C60" s="1">
        <v>41717.4375</v>
      </c>
      <c r="D60" t="s">
        <v>71</v>
      </c>
      <c r="E60" t="s">
        <v>194</v>
      </c>
      <c r="G60">
        <v>23235438</v>
      </c>
      <c r="H60" s="4">
        <v>0.23472222222222219</v>
      </c>
      <c r="I60" s="32">
        <v>83.1</v>
      </c>
      <c r="J60">
        <v>13</v>
      </c>
      <c r="K60" t="s">
        <v>108</v>
      </c>
      <c r="L60" s="1">
        <v>41717.672222222223</v>
      </c>
      <c r="M60" t="s">
        <v>92</v>
      </c>
      <c r="N60" t="s">
        <v>83</v>
      </c>
      <c r="O60" t="s">
        <v>173</v>
      </c>
      <c r="P60">
        <v>510667101</v>
      </c>
      <c r="R60" t="s">
        <v>125</v>
      </c>
      <c r="S60">
        <v>14030058</v>
      </c>
      <c r="T60" t="s">
        <v>78</v>
      </c>
      <c r="U60">
        <v>83.1</v>
      </c>
      <c r="V60" t="s">
        <v>2099</v>
      </c>
      <c r="W60" t="s">
        <v>173</v>
      </c>
      <c r="X60" t="s">
        <v>173</v>
      </c>
      <c r="Y60" t="s">
        <v>83</v>
      </c>
      <c r="AA60" s="32" t="str">
        <f t="shared" si="0"/>
        <v>83.1</v>
      </c>
    </row>
    <row r="61" spans="1:27" x14ac:dyDescent="0.2">
      <c r="A61" t="s">
        <v>112</v>
      </c>
      <c r="B61">
        <v>63514</v>
      </c>
      <c r="C61" s="1">
        <v>41717.375</v>
      </c>
      <c r="D61" t="s">
        <v>71</v>
      </c>
      <c r="E61" t="s">
        <v>196</v>
      </c>
      <c r="F61" t="s">
        <v>197</v>
      </c>
      <c r="G61">
        <v>25490087</v>
      </c>
      <c r="H61" s="4">
        <v>8.8888888888888892E-2</v>
      </c>
      <c r="I61" s="32">
        <v>77</v>
      </c>
      <c r="J61">
        <v>7.5</v>
      </c>
      <c r="K61" t="s">
        <v>108</v>
      </c>
      <c r="L61" s="1">
        <v>41717.463888888888</v>
      </c>
      <c r="M61" t="s">
        <v>95</v>
      </c>
      <c r="N61" t="s">
        <v>83</v>
      </c>
      <c r="O61" t="s">
        <v>198</v>
      </c>
      <c r="Q61" t="s">
        <v>199</v>
      </c>
      <c r="R61" t="s">
        <v>125</v>
      </c>
      <c r="S61">
        <v>14030059</v>
      </c>
      <c r="T61" t="s">
        <v>78</v>
      </c>
      <c r="U61">
        <v>77</v>
      </c>
      <c r="V61" t="s">
        <v>2099</v>
      </c>
      <c r="W61" t="s">
        <v>2099</v>
      </c>
      <c r="X61" t="s">
        <v>198</v>
      </c>
      <c r="Y61" t="s">
        <v>83</v>
      </c>
      <c r="AA61" s="32" t="str">
        <f t="shared" si="0"/>
        <v>77</v>
      </c>
    </row>
    <row r="62" spans="1:27" x14ac:dyDescent="0.2">
      <c r="A62" t="s">
        <v>136</v>
      </c>
      <c r="B62">
        <v>80214</v>
      </c>
      <c r="C62" s="1">
        <v>41717.397222222222</v>
      </c>
      <c r="D62" t="s">
        <v>71</v>
      </c>
      <c r="E62" t="s">
        <v>186</v>
      </c>
      <c r="G62">
        <v>24580805</v>
      </c>
      <c r="H62" s="4">
        <v>0.125</v>
      </c>
      <c r="I62" s="32">
        <v>17.100000000000001</v>
      </c>
      <c r="J62">
        <v>5.3</v>
      </c>
      <c r="K62" t="s">
        <v>91</v>
      </c>
      <c r="L62" s="1">
        <v>41717.522222222222</v>
      </c>
      <c r="M62" t="s">
        <v>82</v>
      </c>
      <c r="O62" t="s">
        <v>75</v>
      </c>
      <c r="R62" t="s">
        <v>125</v>
      </c>
      <c r="S62">
        <v>14030060</v>
      </c>
      <c r="T62" t="s">
        <v>78</v>
      </c>
      <c r="U62">
        <v>17.100000000000001</v>
      </c>
      <c r="V62" t="s">
        <v>2099</v>
      </c>
      <c r="W62" t="s">
        <v>2099</v>
      </c>
      <c r="X62" t="s">
        <v>75</v>
      </c>
      <c r="Y62" t="s">
        <v>758</v>
      </c>
      <c r="AA62" s="32" t="str">
        <f t="shared" si="0"/>
        <v>17.1</v>
      </c>
    </row>
    <row r="63" spans="1:27" x14ac:dyDescent="0.2">
      <c r="A63" t="s">
        <v>89</v>
      </c>
      <c r="B63">
        <v>83906</v>
      </c>
      <c r="C63" s="1">
        <v>41717.672222222223</v>
      </c>
      <c r="D63" t="s">
        <v>71</v>
      </c>
      <c r="E63" t="s">
        <v>200</v>
      </c>
      <c r="G63">
        <v>24656569</v>
      </c>
      <c r="H63" s="4">
        <v>3.4722222222222224E-2</v>
      </c>
      <c r="I63" s="32">
        <v>3</v>
      </c>
      <c r="J63">
        <v>1.5</v>
      </c>
      <c r="K63" t="s">
        <v>91</v>
      </c>
      <c r="L63" s="1">
        <v>41717.706944444442</v>
      </c>
      <c r="M63" t="s">
        <v>201</v>
      </c>
      <c r="O63" t="s">
        <v>75</v>
      </c>
      <c r="R63" t="s">
        <v>125</v>
      </c>
      <c r="S63">
        <v>14030061</v>
      </c>
      <c r="T63" t="s">
        <v>78</v>
      </c>
      <c r="U63">
        <v>3</v>
      </c>
      <c r="V63" t="s">
        <v>2099</v>
      </c>
      <c r="W63" t="s">
        <v>2099</v>
      </c>
      <c r="X63" t="s">
        <v>75</v>
      </c>
      <c r="Y63" t="s">
        <v>758</v>
      </c>
      <c r="AA63" s="32" t="str">
        <f t="shared" si="0"/>
        <v>3</v>
      </c>
    </row>
    <row r="64" spans="1:27" x14ac:dyDescent="0.2">
      <c r="A64" t="s">
        <v>86</v>
      </c>
      <c r="B64">
        <v>80151</v>
      </c>
      <c r="C64" s="1">
        <v>41717.463194444441</v>
      </c>
      <c r="D64" t="s">
        <v>71</v>
      </c>
      <c r="E64" t="s">
        <v>202</v>
      </c>
      <c r="G64">
        <v>24072419</v>
      </c>
      <c r="H64" s="4">
        <v>0.22916666666666666</v>
      </c>
      <c r="I64" s="32">
        <v>37.6</v>
      </c>
      <c r="J64">
        <v>10.050000000000001</v>
      </c>
      <c r="K64" t="s">
        <v>91</v>
      </c>
      <c r="L64" s="1">
        <v>41717.692361111105</v>
      </c>
      <c r="M64" t="s">
        <v>82</v>
      </c>
      <c r="O64" t="s">
        <v>75</v>
      </c>
      <c r="R64" t="s">
        <v>125</v>
      </c>
      <c r="S64">
        <v>14030062</v>
      </c>
      <c r="T64" t="s">
        <v>78</v>
      </c>
      <c r="U64">
        <v>37.6</v>
      </c>
      <c r="V64" t="s">
        <v>2099</v>
      </c>
      <c r="W64" t="s">
        <v>2099</v>
      </c>
      <c r="X64" t="s">
        <v>75</v>
      </c>
      <c r="Y64" t="s">
        <v>758</v>
      </c>
      <c r="AA64" s="32" t="str">
        <f t="shared" si="0"/>
        <v>37.6</v>
      </c>
    </row>
    <row r="65" spans="1:27" x14ac:dyDescent="0.2">
      <c r="A65" t="s">
        <v>112</v>
      </c>
      <c r="B65">
        <v>63514</v>
      </c>
      <c r="C65" s="1">
        <v>41717.463888888888</v>
      </c>
      <c r="D65" t="s">
        <v>71</v>
      </c>
      <c r="E65" t="s">
        <v>203</v>
      </c>
      <c r="F65" t="s">
        <v>204</v>
      </c>
      <c r="G65">
        <v>26313219</v>
      </c>
      <c r="H65" s="4">
        <v>8.3333333333333329E-2</v>
      </c>
      <c r="I65" s="32">
        <v>47.4</v>
      </c>
      <c r="J65">
        <v>5.37</v>
      </c>
      <c r="K65" t="s">
        <v>91</v>
      </c>
      <c r="L65" s="1">
        <v>41717.547222222223</v>
      </c>
      <c r="M65" t="s">
        <v>98</v>
      </c>
      <c r="N65" t="s">
        <v>83</v>
      </c>
      <c r="O65" t="s">
        <v>75</v>
      </c>
      <c r="Q65" t="s">
        <v>205</v>
      </c>
      <c r="R65" t="s">
        <v>125</v>
      </c>
      <c r="S65">
        <v>14030063</v>
      </c>
      <c r="T65" t="s">
        <v>78</v>
      </c>
      <c r="U65">
        <v>47.4</v>
      </c>
      <c r="V65" t="s">
        <v>2099</v>
      </c>
      <c r="W65" t="s">
        <v>2099</v>
      </c>
      <c r="X65" t="s">
        <v>75</v>
      </c>
      <c r="Y65" t="s">
        <v>83</v>
      </c>
      <c r="AA65" s="32" t="str">
        <f t="shared" si="0"/>
        <v>47.4</v>
      </c>
    </row>
    <row r="66" spans="1:27" x14ac:dyDescent="0.2">
      <c r="A66" t="s">
        <v>89</v>
      </c>
      <c r="B66">
        <v>83906</v>
      </c>
      <c r="C66" s="1">
        <v>41717.706944444442</v>
      </c>
      <c r="D66" t="s">
        <v>71</v>
      </c>
      <c r="E66" t="s">
        <v>206</v>
      </c>
      <c r="F66" t="s">
        <v>207</v>
      </c>
      <c r="G66">
        <v>26226073</v>
      </c>
      <c r="H66" s="4">
        <v>7.7777777777777779E-2</v>
      </c>
      <c r="I66" s="32">
        <v>43.1</v>
      </c>
      <c r="J66">
        <v>5</v>
      </c>
      <c r="K66" t="s">
        <v>91</v>
      </c>
      <c r="L66" s="1">
        <v>41717.784722222219</v>
      </c>
      <c r="M66" t="s">
        <v>135</v>
      </c>
      <c r="N66" t="s">
        <v>83</v>
      </c>
      <c r="O66" t="s">
        <v>75</v>
      </c>
      <c r="R66" t="s">
        <v>125</v>
      </c>
      <c r="S66">
        <v>14030064</v>
      </c>
      <c r="T66" t="s">
        <v>78</v>
      </c>
      <c r="U66">
        <v>43.1</v>
      </c>
      <c r="V66" t="s">
        <v>2099</v>
      </c>
      <c r="W66" t="s">
        <v>2099</v>
      </c>
      <c r="X66" t="s">
        <v>75</v>
      </c>
      <c r="Y66" t="s">
        <v>83</v>
      </c>
      <c r="AA66" s="32" t="str">
        <f t="shared" si="0"/>
        <v>43.1</v>
      </c>
    </row>
    <row r="67" spans="1:27" x14ac:dyDescent="0.2">
      <c r="A67" t="s">
        <v>128</v>
      </c>
      <c r="B67">
        <v>83971</v>
      </c>
      <c r="C67" s="1">
        <v>41717.375</v>
      </c>
      <c r="D67" t="s">
        <v>71</v>
      </c>
      <c r="E67" t="s">
        <v>150</v>
      </c>
      <c r="G67">
        <v>23299975</v>
      </c>
      <c r="H67" s="4">
        <v>7.4999999999999997E-2</v>
      </c>
      <c r="I67" s="32">
        <v>22</v>
      </c>
      <c r="J67">
        <v>1.1000000000000001</v>
      </c>
      <c r="K67" t="s">
        <v>73</v>
      </c>
      <c r="L67" s="1">
        <v>41717.449999999997</v>
      </c>
      <c r="M67" t="s">
        <v>201</v>
      </c>
      <c r="O67" t="s">
        <v>75</v>
      </c>
      <c r="R67" t="s">
        <v>125</v>
      </c>
      <c r="S67">
        <v>14030065</v>
      </c>
      <c r="T67" t="s">
        <v>78</v>
      </c>
      <c r="U67">
        <v>22</v>
      </c>
      <c r="V67" t="s">
        <v>2099</v>
      </c>
      <c r="W67" t="s">
        <v>2099</v>
      </c>
      <c r="X67" t="s">
        <v>75</v>
      </c>
      <c r="Y67" t="s">
        <v>758</v>
      </c>
      <c r="AA67" s="32" t="str">
        <f t="shared" ref="AA67:AA130" si="1">SUBSTITUTE(I67, "g","")</f>
        <v>22</v>
      </c>
    </row>
    <row r="68" spans="1:27" x14ac:dyDescent="0.2">
      <c r="A68" t="s">
        <v>79</v>
      </c>
      <c r="B68">
        <v>80211</v>
      </c>
      <c r="C68" s="1">
        <v>41717.375</v>
      </c>
      <c r="D68" t="s">
        <v>71</v>
      </c>
      <c r="E68" t="s">
        <v>208</v>
      </c>
      <c r="G68">
        <v>26173735</v>
      </c>
      <c r="H68" s="4">
        <v>0.15625</v>
      </c>
      <c r="I68" s="32">
        <v>26.3</v>
      </c>
      <c r="J68">
        <v>6.9</v>
      </c>
      <c r="K68" t="s">
        <v>91</v>
      </c>
      <c r="L68" s="1">
        <v>41717.53125</v>
      </c>
      <c r="M68" t="s">
        <v>135</v>
      </c>
      <c r="O68" t="s">
        <v>75</v>
      </c>
      <c r="Q68" t="s">
        <v>209</v>
      </c>
      <c r="R68" t="s">
        <v>125</v>
      </c>
      <c r="S68">
        <v>14030066</v>
      </c>
      <c r="T68" t="s">
        <v>78</v>
      </c>
      <c r="U68">
        <v>26.3</v>
      </c>
      <c r="V68" t="s">
        <v>2099</v>
      </c>
      <c r="W68" t="s">
        <v>2099</v>
      </c>
      <c r="X68" t="s">
        <v>75</v>
      </c>
      <c r="Y68" t="s">
        <v>758</v>
      </c>
      <c r="AA68" s="32" t="str">
        <f t="shared" si="1"/>
        <v>26.3</v>
      </c>
    </row>
    <row r="69" spans="1:27" x14ac:dyDescent="0.2">
      <c r="A69" t="s">
        <v>128</v>
      </c>
      <c r="B69">
        <v>83971</v>
      </c>
      <c r="C69" s="1">
        <v>41717.449999999997</v>
      </c>
      <c r="D69" t="s">
        <v>71</v>
      </c>
      <c r="E69" t="s">
        <v>210</v>
      </c>
      <c r="G69">
        <v>25465546</v>
      </c>
      <c r="H69" s="4">
        <v>0</v>
      </c>
      <c r="I69" s="32">
        <v>78</v>
      </c>
      <c r="J69">
        <v>4</v>
      </c>
      <c r="K69" t="s">
        <v>73</v>
      </c>
      <c r="L69" s="1">
        <v>41717.449999999997</v>
      </c>
      <c r="M69" t="s">
        <v>95</v>
      </c>
      <c r="O69" t="s">
        <v>75</v>
      </c>
      <c r="R69" t="s">
        <v>125</v>
      </c>
      <c r="S69">
        <v>14030067</v>
      </c>
      <c r="T69" t="s">
        <v>78</v>
      </c>
      <c r="U69">
        <v>78</v>
      </c>
      <c r="V69" t="s">
        <v>2099</v>
      </c>
      <c r="W69" t="s">
        <v>2099</v>
      </c>
      <c r="X69" t="s">
        <v>75</v>
      </c>
      <c r="Y69" t="s">
        <v>758</v>
      </c>
      <c r="AA69" s="32" t="str">
        <f t="shared" si="1"/>
        <v>78</v>
      </c>
    </row>
    <row r="70" spans="1:27" x14ac:dyDescent="0.2">
      <c r="A70" t="s">
        <v>176</v>
      </c>
      <c r="B70">
        <v>80233</v>
      </c>
      <c r="C70" s="1">
        <v>41718.75</v>
      </c>
      <c r="D70" t="s">
        <v>137</v>
      </c>
      <c r="E70" t="s">
        <v>211</v>
      </c>
      <c r="G70">
        <v>20918402</v>
      </c>
      <c r="H70" s="4">
        <v>2</v>
      </c>
      <c r="I70" s="32">
        <v>0</v>
      </c>
      <c r="J70">
        <v>30</v>
      </c>
      <c r="K70" t="s">
        <v>73</v>
      </c>
      <c r="L70" s="1">
        <v>41720.75</v>
      </c>
      <c r="M70" t="s">
        <v>135</v>
      </c>
      <c r="O70" t="s">
        <v>75</v>
      </c>
      <c r="P70">
        <v>512447103</v>
      </c>
      <c r="Q70" t="s">
        <v>212</v>
      </c>
      <c r="R70" t="s">
        <v>125</v>
      </c>
      <c r="S70">
        <v>14030068</v>
      </c>
      <c r="T70" t="s">
        <v>78</v>
      </c>
      <c r="U70">
        <v>0</v>
      </c>
      <c r="V70" t="s">
        <v>2099</v>
      </c>
      <c r="W70" t="s">
        <v>2099</v>
      </c>
      <c r="X70" t="s">
        <v>75</v>
      </c>
      <c r="Y70" t="s">
        <v>758</v>
      </c>
      <c r="AA70" s="32" t="str">
        <f t="shared" si="1"/>
        <v>0</v>
      </c>
    </row>
    <row r="71" spans="1:27" x14ac:dyDescent="0.2">
      <c r="A71" t="s">
        <v>107</v>
      </c>
      <c r="B71">
        <v>83908</v>
      </c>
      <c r="C71" s="1">
        <v>41718.75</v>
      </c>
      <c r="D71" t="s">
        <v>137</v>
      </c>
      <c r="E71" t="s">
        <v>213</v>
      </c>
      <c r="G71">
        <v>24867896</v>
      </c>
      <c r="H71" s="4">
        <v>5.625</v>
      </c>
      <c r="I71" s="32">
        <v>0</v>
      </c>
      <c r="J71">
        <v>50</v>
      </c>
      <c r="K71" t="s">
        <v>108</v>
      </c>
      <c r="L71" s="1">
        <v>41724.375</v>
      </c>
      <c r="M71" t="s">
        <v>214</v>
      </c>
      <c r="N71" t="s">
        <v>83</v>
      </c>
      <c r="O71" t="s">
        <v>215</v>
      </c>
      <c r="Q71" t="s">
        <v>216</v>
      </c>
      <c r="R71" t="s">
        <v>125</v>
      </c>
      <c r="S71">
        <v>14030069</v>
      </c>
      <c r="T71" t="s">
        <v>78</v>
      </c>
      <c r="U71">
        <v>0</v>
      </c>
      <c r="V71" t="s">
        <v>215</v>
      </c>
      <c r="W71" t="s">
        <v>2099</v>
      </c>
      <c r="X71" t="s">
        <v>215</v>
      </c>
      <c r="Y71" t="s">
        <v>83</v>
      </c>
      <c r="AA71" s="32" t="str">
        <f t="shared" si="1"/>
        <v>0</v>
      </c>
    </row>
    <row r="72" spans="1:27" x14ac:dyDescent="0.2">
      <c r="A72" t="s">
        <v>132</v>
      </c>
      <c r="B72">
        <v>80265</v>
      </c>
      <c r="C72" s="1">
        <v>41718.375</v>
      </c>
      <c r="D72" t="s">
        <v>71</v>
      </c>
      <c r="E72" t="s">
        <v>104</v>
      </c>
      <c r="G72">
        <v>25654926</v>
      </c>
      <c r="H72" s="4">
        <v>0.17916666666666667</v>
      </c>
      <c r="I72" s="32">
        <v>59.7</v>
      </c>
      <c r="J72">
        <v>9.5</v>
      </c>
      <c r="K72" t="s">
        <v>73</v>
      </c>
      <c r="L72" s="1">
        <v>41718.554166666669</v>
      </c>
      <c r="M72" t="s">
        <v>172</v>
      </c>
      <c r="N72" t="s">
        <v>83</v>
      </c>
      <c r="O72" t="s">
        <v>217</v>
      </c>
      <c r="Q72" t="s">
        <v>218</v>
      </c>
      <c r="R72" t="s">
        <v>125</v>
      </c>
      <c r="S72">
        <v>14030070</v>
      </c>
      <c r="T72" t="s">
        <v>78</v>
      </c>
      <c r="U72">
        <v>59.7</v>
      </c>
      <c r="V72" t="s">
        <v>217</v>
      </c>
      <c r="W72" t="s">
        <v>2099</v>
      </c>
      <c r="X72" t="s">
        <v>217</v>
      </c>
      <c r="Y72" t="s">
        <v>83</v>
      </c>
      <c r="AA72" s="32" t="str">
        <f t="shared" si="1"/>
        <v>59.7</v>
      </c>
    </row>
    <row r="73" spans="1:27" x14ac:dyDescent="0.2">
      <c r="A73" t="s">
        <v>134</v>
      </c>
      <c r="B73">
        <v>80222</v>
      </c>
      <c r="C73" s="1">
        <v>41718.375</v>
      </c>
      <c r="D73" t="s">
        <v>71</v>
      </c>
      <c r="E73" t="s">
        <v>219</v>
      </c>
      <c r="G73">
        <v>25313312</v>
      </c>
      <c r="H73" s="4">
        <v>9.7222222222222224E-2</v>
      </c>
      <c r="I73" s="32">
        <v>57.2</v>
      </c>
      <c r="J73">
        <v>6.5</v>
      </c>
      <c r="K73" t="s">
        <v>108</v>
      </c>
      <c r="L73" s="1">
        <v>41718.472222222219</v>
      </c>
      <c r="M73" t="s">
        <v>214</v>
      </c>
      <c r="N73" t="s">
        <v>83</v>
      </c>
      <c r="O73" t="s">
        <v>188</v>
      </c>
      <c r="Q73">
        <v>7957657088</v>
      </c>
      <c r="R73" t="s">
        <v>125</v>
      </c>
      <c r="S73">
        <v>14030071</v>
      </c>
      <c r="T73" t="s">
        <v>78</v>
      </c>
      <c r="U73">
        <v>57.2</v>
      </c>
      <c r="V73" t="s">
        <v>188</v>
      </c>
      <c r="W73" t="s">
        <v>2099</v>
      </c>
      <c r="X73" t="s">
        <v>188</v>
      </c>
      <c r="Y73" t="s">
        <v>83</v>
      </c>
      <c r="AA73" s="32" t="str">
        <f t="shared" si="1"/>
        <v>57.2</v>
      </c>
    </row>
    <row r="74" spans="1:27" x14ac:dyDescent="0.2">
      <c r="A74" t="s">
        <v>176</v>
      </c>
      <c r="B74">
        <v>80233</v>
      </c>
      <c r="C74" s="1">
        <v>41718.375</v>
      </c>
      <c r="D74" t="s">
        <v>71</v>
      </c>
      <c r="E74" t="s">
        <v>220</v>
      </c>
      <c r="G74">
        <v>24563501</v>
      </c>
      <c r="H74" s="4">
        <v>0.10208333333333335</v>
      </c>
      <c r="I74" s="32">
        <v>42.1</v>
      </c>
      <c r="J74">
        <v>6</v>
      </c>
      <c r="K74" t="s">
        <v>108</v>
      </c>
      <c r="L74" s="1">
        <v>41718.477083333331</v>
      </c>
      <c r="M74" t="s">
        <v>172</v>
      </c>
      <c r="N74" t="s">
        <v>83</v>
      </c>
      <c r="O74" t="s">
        <v>221</v>
      </c>
      <c r="R74" t="s">
        <v>125</v>
      </c>
      <c r="S74">
        <v>14030072</v>
      </c>
      <c r="T74" t="s">
        <v>78</v>
      </c>
      <c r="U74">
        <v>42.1</v>
      </c>
      <c r="V74" t="s">
        <v>221</v>
      </c>
      <c r="W74" t="s">
        <v>2099</v>
      </c>
      <c r="X74" t="s">
        <v>221</v>
      </c>
      <c r="Y74" t="s">
        <v>83</v>
      </c>
      <c r="AA74" s="32" t="str">
        <f t="shared" si="1"/>
        <v>42.1</v>
      </c>
    </row>
    <row r="75" spans="1:27" x14ac:dyDescent="0.2">
      <c r="A75" t="s">
        <v>103</v>
      </c>
      <c r="B75">
        <v>82908</v>
      </c>
      <c r="C75" s="1">
        <v>41718.375</v>
      </c>
      <c r="D75" t="s">
        <v>71</v>
      </c>
      <c r="E75" t="s">
        <v>222</v>
      </c>
      <c r="F75" t="s">
        <v>223</v>
      </c>
      <c r="G75">
        <v>25336045</v>
      </c>
      <c r="H75" s="4">
        <v>4.8611111111111112E-3</v>
      </c>
      <c r="I75" s="32">
        <v>2</v>
      </c>
      <c r="J75">
        <v>0.5</v>
      </c>
      <c r="K75" t="s">
        <v>73</v>
      </c>
      <c r="L75" s="1">
        <v>41718.379861111112</v>
      </c>
      <c r="M75" t="s">
        <v>172</v>
      </c>
      <c r="N75" t="s">
        <v>83</v>
      </c>
      <c r="O75" t="s">
        <v>224</v>
      </c>
      <c r="R75" t="s">
        <v>125</v>
      </c>
      <c r="S75">
        <v>14030073</v>
      </c>
      <c r="T75" t="s">
        <v>78</v>
      </c>
      <c r="U75">
        <v>2</v>
      </c>
      <c r="V75" t="s">
        <v>224</v>
      </c>
      <c r="W75" t="s">
        <v>2099</v>
      </c>
      <c r="X75" t="s">
        <v>224</v>
      </c>
      <c r="Y75" t="s">
        <v>83</v>
      </c>
      <c r="AA75" s="32" t="str">
        <f t="shared" si="1"/>
        <v>2</v>
      </c>
    </row>
    <row r="76" spans="1:27" x14ac:dyDescent="0.2">
      <c r="A76" t="s">
        <v>89</v>
      </c>
      <c r="B76">
        <v>83906</v>
      </c>
      <c r="C76" s="1">
        <v>41718.375</v>
      </c>
      <c r="D76" t="s">
        <v>71</v>
      </c>
      <c r="E76" t="s">
        <v>194</v>
      </c>
      <c r="G76">
        <v>23235438</v>
      </c>
      <c r="H76" s="4">
        <v>0.1875</v>
      </c>
      <c r="I76" s="32">
        <v>0</v>
      </c>
      <c r="J76">
        <v>7</v>
      </c>
      <c r="K76" t="s">
        <v>108</v>
      </c>
      <c r="L76" s="1">
        <v>41718.5625</v>
      </c>
      <c r="M76" t="s">
        <v>135</v>
      </c>
      <c r="N76" t="s">
        <v>83</v>
      </c>
      <c r="O76" t="s">
        <v>173</v>
      </c>
      <c r="P76">
        <v>510667101</v>
      </c>
      <c r="R76" t="s">
        <v>125</v>
      </c>
      <c r="S76">
        <v>14030074</v>
      </c>
      <c r="T76" t="s">
        <v>78</v>
      </c>
      <c r="U76">
        <v>0</v>
      </c>
      <c r="V76" t="s">
        <v>2099</v>
      </c>
      <c r="W76" t="s">
        <v>173</v>
      </c>
      <c r="X76" t="s">
        <v>173</v>
      </c>
      <c r="Y76" t="s">
        <v>83</v>
      </c>
      <c r="AA76" s="32" t="str">
        <f t="shared" si="1"/>
        <v>0</v>
      </c>
    </row>
    <row r="77" spans="1:27" x14ac:dyDescent="0.2">
      <c r="A77" t="s">
        <v>103</v>
      </c>
      <c r="B77">
        <v>82908</v>
      </c>
      <c r="C77" s="1">
        <v>41718.75</v>
      </c>
      <c r="D77" t="s">
        <v>137</v>
      </c>
      <c r="E77" t="s">
        <v>138</v>
      </c>
      <c r="G77">
        <v>23249722</v>
      </c>
      <c r="H77" s="4">
        <v>6.625</v>
      </c>
      <c r="I77" s="32">
        <v>0</v>
      </c>
      <c r="J77">
        <v>50</v>
      </c>
      <c r="K77" t="s">
        <v>73</v>
      </c>
      <c r="L77" s="1">
        <v>41725.375</v>
      </c>
      <c r="M77" t="s">
        <v>172</v>
      </c>
      <c r="N77" t="s">
        <v>83</v>
      </c>
      <c r="O77" t="s">
        <v>139</v>
      </c>
      <c r="P77">
        <v>510667101</v>
      </c>
      <c r="Q77" t="s">
        <v>225</v>
      </c>
      <c r="R77" t="s">
        <v>125</v>
      </c>
      <c r="S77">
        <v>14030075</v>
      </c>
      <c r="T77" t="s">
        <v>78</v>
      </c>
      <c r="U77">
        <v>0</v>
      </c>
      <c r="V77" t="s">
        <v>2099</v>
      </c>
      <c r="W77" t="s">
        <v>139</v>
      </c>
      <c r="X77" t="s">
        <v>139</v>
      </c>
      <c r="Y77" t="s">
        <v>83</v>
      </c>
      <c r="AA77" s="32" t="str">
        <f t="shared" si="1"/>
        <v>0</v>
      </c>
    </row>
    <row r="78" spans="1:27" x14ac:dyDescent="0.2">
      <c r="A78" t="s">
        <v>128</v>
      </c>
      <c r="B78">
        <v>83971</v>
      </c>
      <c r="C78" s="1">
        <v>41718.375</v>
      </c>
      <c r="D78" t="s">
        <v>71</v>
      </c>
      <c r="E78" t="s">
        <v>226</v>
      </c>
      <c r="G78">
        <v>23909552</v>
      </c>
      <c r="H78" s="4">
        <v>0.1388888888888889</v>
      </c>
      <c r="I78" s="32">
        <v>0</v>
      </c>
      <c r="J78">
        <v>5</v>
      </c>
      <c r="K78" t="s">
        <v>73</v>
      </c>
      <c r="L78" s="1">
        <v>41718.513888888891</v>
      </c>
      <c r="M78" t="s">
        <v>227</v>
      </c>
      <c r="N78" t="s">
        <v>83</v>
      </c>
      <c r="O78" t="s">
        <v>228</v>
      </c>
      <c r="Q78" t="s">
        <v>229</v>
      </c>
      <c r="R78" t="s">
        <v>125</v>
      </c>
      <c r="S78">
        <v>14030076</v>
      </c>
      <c r="T78" t="s">
        <v>78</v>
      </c>
      <c r="U78">
        <v>0</v>
      </c>
      <c r="V78" t="s">
        <v>2099</v>
      </c>
      <c r="W78" t="s">
        <v>2099</v>
      </c>
      <c r="X78" t="s">
        <v>228</v>
      </c>
      <c r="Y78" t="s">
        <v>83</v>
      </c>
      <c r="AA78" s="32" t="str">
        <f t="shared" si="1"/>
        <v>0</v>
      </c>
    </row>
    <row r="79" spans="1:27" x14ac:dyDescent="0.2">
      <c r="A79" t="s">
        <v>136</v>
      </c>
      <c r="B79">
        <v>80214</v>
      </c>
      <c r="C79" s="1">
        <v>41718.375</v>
      </c>
      <c r="D79" t="s">
        <v>71</v>
      </c>
      <c r="E79" t="s">
        <v>230</v>
      </c>
      <c r="G79">
        <v>25281844</v>
      </c>
      <c r="H79" s="4">
        <v>0.10972222222222222</v>
      </c>
      <c r="I79" s="32">
        <v>17.8</v>
      </c>
      <c r="J79">
        <v>5</v>
      </c>
      <c r="K79" t="s">
        <v>108</v>
      </c>
      <c r="L79" s="1">
        <v>41718.484722222223</v>
      </c>
      <c r="M79" t="s">
        <v>135</v>
      </c>
      <c r="N79" t="s">
        <v>83</v>
      </c>
      <c r="O79" t="s">
        <v>231</v>
      </c>
      <c r="R79" t="s">
        <v>125</v>
      </c>
      <c r="S79">
        <v>14030077</v>
      </c>
      <c r="T79" t="s">
        <v>78</v>
      </c>
      <c r="U79">
        <v>17.8</v>
      </c>
      <c r="V79" t="s">
        <v>2099</v>
      </c>
      <c r="W79" t="s">
        <v>2099</v>
      </c>
      <c r="X79" t="s">
        <v>231</v>
      </c>
      <c r="Y79" t="s">
        <v>83</v>
      </c>
      <c r="AA79" s="32" t="str">
        <f t="shared" si="1"/>
        <v>17.8</v>
      </c>
    </row>
    <row r="80" spans="1:27" x14ac:dyDescent="0.2">
      <c r="A80" t="s">
        <v>70</v>
      </c>
      <c r="B80">
        <v>80215</v>
      </c>
      <c r="C80" s="1">
        <v>41718.75</v>
      </c>
      <c r="D80" t="s">
        <v>137</v>
      </c>
      <c r="E80" t="s">
        <v>232</v>
      </c>
      <c r="G80">
        <v>24843342</v>
      </c>
      <c r="H80" s="4">
        <v>5</v>
      </c>
      <c r="I80" s="32">
        <v>0</v>
      </c>
      <c r="J80">
        <v>50</v>
      </c>
      <c r="K80" t="s">
        <v>91</v>
      </c>
      <c r="L80" s="1">
        <v>41723.75</v>
      </c>
      <c r="M80" t="s">
        <v>135</v>
      </c>
      <c r="N80" t="s">
        <v>83</v>
      </c>
      <c r="O80" t="s">
        <v>231</v>
      </c>
      <c r="Q80" t="s">
        <v>233</v>
      </c>
      <c r="R80" t="s">
        <v>125</v>
      </c>
      <c r="S80">
        <v>14030078</v>
      </c>
      <c r="T80" t="s">
        <v>78</v>
      </c>
      <c r="U80">
        <v>0</v>
      </c>
      <c r="V80" t="s">
        <v>2099</v>
      </c>
      <c r="W80" t="s">
        <v>2099</v>
      </c>
      <c r="X80" t="s">
        <v>231</v>
      </c>
      <c r="Y80" t="s">
        <v>83</v>
      </c>
      <c r="AA80" s="32" t="str">
        <f t="shared" si="1"/>
        <v>0</v>
      </c>
    </row>
    <row r="81" spans="1:27" x14ac:dyDescent="0.2">
      <c r="A81" t="s">
        <v>107</v>
      </c>
      <c r="B81">
        <v>83908</v>
      </c>
      <c r="C81" s="1">
        <v>41718.375</v>
      </c>
      <c r="D81" t="s">
        <v>71</v>
      </c>
      <c r="E81" t="s">
        <v>234</v>
      </c>
      <c r="G81">
        <v>25584677</v>
      </c>
      <c r="H81" s="4">
        <v>2.9861111111111113E-2</v>
      </c>
      <c r="I81" s="32">
        <v>5.5</v>
      </c>
      <c r="J81">
        <v>1.5</v>
      </c>
      <c r="K81" t="s">
        <v>108</v>
      </c>
      <c r="L81" s="1">
        <v>41718.404861111114</v>
      </c>
      <c r="M81" t="s">
        <v>135</v>
      </c>
      <c r="N81" t="s">
        <v>83</v>
      </c>
      <c r="O81" t="s">
        <v>178</v>
      </c>
      <c r="R81" t="s">
        <v>125</v>
      </c>
      <c r="S81">
        <v>14030079</v>
      </c>
      <c r="T81" t="s">
        <v>78</v>
      </c>
      <c r="U81">
        <v>5.5</v>
      </c>
      <c r="V81" t="s">
        <v>2099</v>
      </c>
      <c r="W81" t="s">
        <v>2099</v>
      </c>
      <c r="X81" t="s">
        <v>178</v>
      </c>
      <c r="Y81" t="s">
        <v>83</v>
      </c>
      <c r="AA81" s="32" t="str">
        <f t="shared" si="1"/>
        <v>5.5</v>
      </c>
    </row>
    <row r="82" spans="1:27" x14ac:dyDescent="0.2">
      <c r="A82" t="s">
        <v>79</v>
      </c>
      <c r="B82">
        <v>80211</v>
      </c>
      <c r="C82" s="1">
        <v>41718.375</v>
      </c>
      <c r="D82" t="s">
        <v>71</v>
      </c>
      <c r="E82" t="s">
        <v>235</v>
      </c>
      <c r="H82" s="4">
        <v>0.16041666666666668</v>
      </c>
      <c r="I82" s="32">
        <v>0</v>
      </c>
      <c r="J82">
        <v>6</v>
      </c>
      <c r="K82" t="s">
        <v>73</v>
      </c>
      <c r="L82" s="1">
        <v>41718.535416666666</v>
      </c>
      <c r="M82" t="s">
        <v>98</v>
      </c>
      <c r="N82" t="s">
        <v>83</v>
      </c>
      <c r="O82" t="s">
        <v>178</v>
      </c>
      <c r="R82" t="s">
        <v>125</v>
      </c>
      <c r="S82">
        <v>14030080</v>
      </c>
      <c r="T82" t="s">
        <v>78</v>
      </c>
      <c r="U82">
        <v>0</v>
      </c>
      <c r="V82" t="s">
        <v>2099</v>
      </c>
      <c r="W82" t="s">
        <v>2099</v>
      </c>
      <c r="X82" t="s">
        <v>178</v>
      </c>
      <c r="Y82" t="s">
        <v>83</v>
      </c>
      <c r="AA82" s="32" t="str">
        <f t="shared" si="1"/>
        <v>0</v>
      </c>
    </row>
    <row r="83" spans="1:27" x14ac:dyDescent="0.2">
      <c r="A83" t="s">
        <v>107</v>
      </c>
      <c r="B83">
        <v>83908</v>
      </c>
      <c r="C83" s="1">
        <v>41718.404861111114</v>
      </c>
      <c r="D83" t="s">
        <v>71</v>
      </c>
      <c r="E83" t="s">
        <v>236</v>
      </c>
      <c r="G83">
        <v>24245674</v>
      </c>
      <c r="H83" s="4">
        <v>2.7083333333333334E-2</v>
      </c>
      <c r="I83" s="32">
        <v>9.4</v>
      </c>
      <c r="J83">
        <v>1.5</v>
      </c>
      <c r="K83" t="s">
        <v>108</v>
      </c>
      <c r="L83" s="1">
        <v>41718.431944444448</v>
      </c>
      <c r="M83" t="s">
        <v>214</v>
      </c>
      <c r="N83" t="s">
        <v>83</v>
      </c>
      <c r="O83" t="s">
        <v>237</v>
      </c>
      <c r="R83" t="s">
        <v>125</v>
      </c>
      <c r="S83">
        <v>14030081</v>
      </c>
      <c r="T83" t="s">
        <v>78</v>
      </c>
      <c r="U83">
        <v>9.4</v>
      </c>
      <c r="V83" t="s">
        <v>2099</v>
      </c>
      <c r="W83" t="s">
        <v>2099</v>
      </c>
      <c r="X83" t="s">
        <v>237</v>
      </c>
      <c r="Y83" t="s">
        <v>83</v>
      </c>
      <c r="AA83" s="32" t="str">
        <f t="shared" si="1"/>
        <v>9.4</v>
      </c>
    </row>
    <row r="84" spans="1:27" x14ac:dyDescent="0.2">
      <c r="A84" t="s">
        <v>103</v>
      </c>
      <c r="B84">
        <v>82908</v>
      </c>
      <c r="C84" s="1">
        <v>41718.729166666664</v>
      </c>
      <c r="D84" t="s">
        <v>137</v>
      </c>
      <c r="E84" t="s">
        <v>238</v>
      </c>
      <c r="G84">
        <v>23839317</v>
      </c>
      <c r="H84" s="4">
        <v>0</v>
      </c>
      <c r="I84" s="32">
        <v>0</v>
      </c>
      <c r="J84">
        <v>0</v>
      </c>
      <c r="K84" t="s">
        <v>73</v>
      </c>
      <c r="L84" s="1">
        <v>41718.729166666664</v>
      </c>
      <c r="M84" t="s">
        <v>214</v>
      </c>
      <c r="N84" t="s">
        <v>83</v>
      </c>
      <c r="O84" t="s">
        <v>239</v>
      </c>
      <c r="P84">
        <v>510667101</v>
      </c>
      <c r="Q84" t="s">
        <v>166</v>
      </c>
      <c r="R84" t="s">
        <v>125</v>
      </c>
      <c r="S84">
        <v>14030082</v>
      </c>
      <c r="T84" t="s">
        <v>78</v>
      </c>
      <c r="U84">
        <v>0</v>
      </c>
      <c r="V84" t="s">
        <v>2099</v>
      </c>
      <c r="W84" t="s">
        <v>239</v>
      </c>
      <c r="X84" t="s">
        <v>239</v>
      </c>
      <c r="Y84" t="s">
        <v>83</v>
      </c>
      <c r="AA84" s="32" t="str">
        <f t="shared" si="1"/>
        <v>0</v>
      </c>
    </row>
    <row r="85" spans="1:27" x14ac:dyDescent="0.2">
      <c r="A85" t="s">
        <v>79</v>
      </c>
      <c r="B85">
        <v>80211</v>
      </c>
      <c r="C85" s="1">
        <v>41718.535416666666</v>
      </c>
      <c r="D85" t="s">
        <v>71</v>
      </c>
      <c r="E85" t="s">
        <v>240</v>
      </c>
      <c r="F85" t="s">
        <v>241</v>
      </c>
      <c r="G85">
        <v>25524682</v>
      </c>
      <c r="H85" s="4">
        <v>0.16666666666666666</v>
      </c>
      <c r="I85" s="32">
        <v>55</v>
      </c>
      <c r="J85">
        <v>9</v>
      </c>
      <c r="K85" t="s">
        <v>73</v>
      </c>
      <c r="L85" s="1">
        <v>41718.70208333333</v>
      </c>
      <c r="M85" t="s">
        <v>214</v>
      </c>
      <c r="N85" t="s">
        <v>83</v>
      </c>
      <c r="O85" t="s">
        <v>242</v>
      </c>
      <c r="R85" t="s">
        <v>125</v>
      </c>
      <c r="S85">
        <v>14030083</v>
      </c>
      <c r="T85" t="s">
        <v>78</v>
      </c>
      <c r="U85">
        <v>55</v>
      </c>
      <c r="V85" t="s">
        <v>2099</v>
      </c>
      <c r="W85" t="s">
        <v>242</v>
      </c>
      <c r="X85" t="s">
        <v>242</v>
      </c>
      <c r="Y85" t="s">
        <v>83</v>
      </c>
      <c r="AA85" s="32" t="str">
        <f t="shared" si="1"/>
        <v>55</v>
      </c>
    </row>
    <row r="86" spans="1:27" x14ac:dyDescent="0.2">
      <c r="A86" t="s">
        <v>134</v>
      </c>
      <c r="B86">
        <v>80222</v>
      </c>
      <c r="C86" s="1">
        <v>41718.472222222219</v>
      </c>
      <c r="D86" t="s">
        <v>71</v>
      </c>
      <c r="E86" t="s">
        <v>243</v>
      </c>
      <c r="G86">
        <v>24116262</v>
      </c>
      <c r="H86" s="4">
        <v>5.2777777777777778E-2</v>
      </c>
      <c r="I86" s="32">
        <v>8.1</v>
      </c>
      <c r="J86">
        <v>2.2799999999999998</v>
      </c>
      <c r="K86" t="s">
        <v>108</v>
      </c>
      <c r="L86" s="1">
        <v>41718.524999999994</v>
      </c>
      <c r="M86" t="s">
        <v>123</v>
      </c>
      <c r="N86" t="s">
        <v>83</v>
      </c>
      <c r="O86" t="s">
        <v>75</v>
      </c>
      <c r="R86" t="s">
        <v>125</v>
      </c>
      <c r="S86">
        <v>14030084</v>
      </c>
      <c r="T86" t="s">
        <v>78</v>
      </c>
      <c r="U86">
        <v>8.1</v>
      </c>
      <c r="V86" t="s">
        <v>2099</v>
      </c>
      <c r="W86" t="s">
        <v>2099</v>
      </c>
      <c r="X86" t="s">
        <v>75</v>
      </c>
      <c r="Y86" t="s">
        <v>83</v>
      </c>
      <c r="AA86" s="32" t="str">
        <f t="shared" si="1"/>
        <v>8.1</v>
      </c>
    </row>
    <row r="87" spans="1:27" x14ac:dyDescent="0.2">
      <c r="A87" t="s">
        <v>128</v>
      </c>
      <c r="B87">
        <v>83971</v>
      </c>
      <c r="C87" s="1">
        <v>41718.513888888891</v>
      </c>
      <c r="D87" t="s">
        <v>71</v>
      </c>
      <c r="E87" t="s">
        <v>203</v>
      </c>
      <c r="F87" t="s">
        <v>204</v>
      </c>
      <c r="G87">
        <v>26313219</v>
      </c>
      <c r="H87" s="4">
        <v>5.9027777777777783E-2</v>
      </c>
      <c r="I87" s="32">
        <v>35</v>
      </c>
      <c r="J87">
        <v>4</v>
      </c>
      <c r="K87" t="s">
        <v>73</v>
      </c>
      <c r="L87" s="1">
        <v>41718.572916666672</v>
      </c>
      <c r="M87" t="s">
        <v>98</v>
      </c>
      <c r="N87" t="s">
        <v>83</v>
      </c>
      <c r="O87" t="s">
        <v>75</v>
      </c>
      <c r="R87" t="s">
        <v>125</v>
      </c>
      <c r="S87">
        <v>14030085</v>
      </c>
      <c r="T87" t="s">
        <v>78</v>
      </c>
      <c r="U87">
        <v>35</v>
      </c>
      <c r="V87" t="s">
        <v>2099</v>
      </c>
      <c r="W87" t="s">
        <v>2099</v>
      </c>
      <c r="X87" t="s">
        <v>75</v>
      </c>
      <c r="Y87" t="s">
        <v>83</v>
      </c>
      <c r="AA87" s="32" t="str">
        <f t="shared" si="1"/>
        <v>35</v>
      </c>
    </row>
    <row r="88" spans="1:27" x14ac:dyDescent="0.2">
      <c r="A88" t="s">
        <v>143</v>
      </c>
      <c r="B88">
        <v>63116</v>
      </c>
      <c r="C88" s="1">
        <v>41718.375</v>
      </c>
      <c r="D88" t="s">
        <v>71</v>
      </c>
      <c r="E88" t="s">
        <v>244</v>
      </c>
      <c r="G88">
        <v>25963015</v>
      </c>
      <c r="H88" s="4">
        <v>0.15763888888888888</v>
      </c>
      <c r="I88" s="32">
        <v>72.2</v>
      </c>
      <c r="J88">
        <v>9.5</v>
      </c>
      <c r="K88" t="s">
        <v>73</v>
      </c>
      <c r="L88" s="1">
        <v>41718.532638888886</v>
      </c>
      <c r="M88" t="s">
        <v>98</v>
      </c>
      <c r="O88" t="s">
        <v>75</v>
      </c>
      <c r="R88" t="s">
        <v>125</v>
      </c>
      <c r="S88">
        <v>14030086</v>
      </c>
      <c r="T88" t="s">
        <v>78</v>
      </c>
      <c r="U88">
        <v>72.2</v>
      </c>
      <c r="V88" t="s">
        <v>2099</v>
      </c>
      <c r="W88" t="s">
        <v>2099</v>
      </c>
      <c r="X88" t="s">
        <v>75</v>
      </c>
      <c r="Y88" t="s">
        <v>758</v>
      </c>
      <c r="AA88" s="32" t="str">
        <f t="shared" si="1"/>
        <v>72.2</v>
      </c>
    </row>
    <row r="89" spans="1:27" x14ac:dyDescent="0.2">
      <c r="A89" t="s">
        <v>134</v>
      </c>
      <c r="B89">
        <v>80222</v>
      </c>
      <c r="C89" s="1">
        <v>41719.75</v>
      </c>
      <c r="D89" t="s">
        <v>137</v>
      </c>
      <c r="E89" t="s">
        <v>245</v>
      </c>
      <c r="G89">
        <v>26063069</v>
      </c>
      <c r="H89" s="4">
        <v>4.625</v>
      </c>
      <c r="I89" s="32">
        <v>325.3</v>
      </c>
      <c r="J89">
        <v>66.5</v>
      </c>
      <c r="K89" t="s">
        <v>73</v>
      </c>
      <c r="L89" s="1">
        <v>41724.375</v>
      </c>
      <c r="M89" t="s">
        <v>74</v>
      </c>
      <c r="N89" t="s">
        <v>83</v>
      </c>
      <c r="O89" t="s">
        <v>185</v>
      </c>
      <c r="Q89" t="s">
        <v>246</v>
      </c>
      <c r="R89" t="s">
        <v>125</v>
      </c>
      <c r="S89">
        <v>14030087</v>
      </c>
      <c r="T89" t="s">
        <v>78</v>
      </c>
      <c r="U89">
        <v>325.3</v>
      </c>
      <c r="V89" t="s">
        <v>2099</v>
      </c>
      <c r="W89" t="s">
        <v>2099</v>
      </c>
      <c r="X89" t="s">
        <v>185</v>
      </c>
      <c r="Y89" t="s">
        <v>83</v>
      </c>
      <c r="AA89" s="32" t="str">
        <f t="shared" si="1"/>
        <v>325.3</v>
      </c>
    </row>
    <row r="90" spans="1:27" x14ac:dyDescent="0.2">
      <c r="A90" t="s">
        <v>176</v>
      </c>
      <c r="B90">
        <v>80233</v>
      </c>
      <c r="C90" s="1">
        <v>41722.375</v>
      </c>
      <c r="D90" t="s">
        <v>71</v>
      </c>
      <c r="E90" t="s">
        <v>247</v>
      </c>
      <c r="G90">
        <v>220918402</v>
      </c>
      <c r="H90" s="4">
        <v>3.8194444444444441E-2</v>
      </c>
      <c r="I90" s="32">
        <v>11</v>
      </c>
      <c r="J90">
        <v>9.99</v>
      </c>
      <c r="K90" t="s">
        <v>73</v>
      </c>
      <c r="L90" s="1">
        <v>41722.413194444445</v>
      </c>
      <c r="M90" t="s">
        <v>92</v>
      </c>
      <c r="N90" t="s">
        <v>248</v>
      </c>
      <c r="O90" t="s">
        <v>131</v>
      </c>
      <c r="Q90" t="s">
        <v>131</v>
      </c>
      <c r="R90" t="s">
        <v>125</v>
      </c>
      <c r="S90">
        <v>14030088</v>
      </c>
      <c r="T90" t="s">
        <v>78</v>
      </c>
      <c r="U90">
        <v>11</v>
      </c>
      <c r="V90" t="s">
        <v>2099</v>
      </c>
      <c r="W90" t="s">
        <v>2099</v>
      </c>
      <c r="X90" t="s">
        <v>131</v>
      </c>
      <c r="Y90" t="s">
        <v>248</v>
      </c>
      <c r="AA90" s="32" t="str">
        <f t="shared" si="1"/>
        <v>11</v>
      </c>
    </row>
    <row r="91" spans="1:27" x14ac:dyDescent="0.2">
      <c r="A91" t="s">
        <v>176</v>
      </c>
      <c r="B91">
        <v>80233</v>
      </c>
      <c r="C91" s="1">
        <v>41722.413194444445</v>
      </c>
      <c r="D91" t="s">
        <v>71</v>
      </c>
      <c r="E91" t="s">
        <v>249</v>
      </c>
      <c r="F91" t="s">
        <v>250</v>
      </c>
      <c r="G91">
        <v>23924616</v>
      </c>
      <c r="H91" s="4">
        <v>0.16666666666666666</v>
      </c>
      <c r="I91" s="32">
        <v>20</v>
      </c>
      <c r="J91">
        <v>7.39</v>
      </c>
      <c r="K91" t="s">
        <v>73</v>
      </c>
      <c r="L91" s="1">
        <v>41722.579861111109</v>
      </c>
      <c r="M91" t="s">
        <v>92</v>
      </c>
      <c r="O91" t="s">
        <v>75</v>
      </c>
      <c r="R91" t="s">
        <v>125</v>
      </c>
      <c r="S91">
        <v>14030089</v>
      </c>
      <c r="T91" t="s">
        <v>78</v>
      </c>
      <c r="U91">
        <v>20</v>
      </c>
      <c r="V91" t="s">
        <v>2099</v>
      </c>
      <c r="W91" t="s">
        <v>2099</v>
      </c>
      <c r="X91" t="s">
        <v>75</v>
      </c>
      <c r="Y91" t="s">
        <v>758</v>
      </c>
      <c r="AA91" s="32" t="str">
        <f t="shared" si="1"/>
        <v>20</v>
      </c>
    </row>
    <row r="92" spans="1:27" x14ac:dyDescent="0.2">
      <c r="A92" t="s">
        <v>143</v>
      </c>
      <c r="B92">
        <v>63116</v>
      </c>
      <c r="C92" s="1">
        <v>41724.375</v>
      </c>
      <c r="D92" t="s">
        <v>71</v>
      </c>
      <c r="E92" t="s">
        <v>189</v>
      </c>
      <c r="F92" t="s">
        <v>190</v>
      </c>
      <c r="G92">
        <v>25685252</v>
      </c>
      <c r="H92" s="4">
        <v>6.9444444444444434E-2</v>
      </c>
      <c r="I92" s="32">
        <v>15.1</v>
      </c>
      <c r="J92">
        <v>3.5</v>
      </c>
      <c r="K92" t="s">
        <v>73</v>
      </c>
      <c r="L92" s="1">
        <v>41724.444444444445</v>
      </c>
      <c r="M92" t="s">
        <v>227</v>
      </c>
      <c r="N92" t="s">
        <v>83</v>
      </c>
      <c r="O92" t="s">
        <v>169</v>
      </c>
      <c r="R92" t="s">
        <v>125</v>
      </c>
      <c r="S92">
        <v>14030090</v>
      </c>
      <c r="T92" t="s">
        <v>78</v>
      </c>
      <c r="U92">
        <v>15.1</v>
      </c>
      <c r="V92" t="s">
        <v>169</v>
      </c>
      <c r="W92" t="s">
        <v>2099</v>
      </c>
      <c r="X92" t="s">
        <v>169</v>
      </c>
      <c r="Y92" t="s">
        <v>83</v>
      </c>
      <c r="AA92" s="32" t="str">
        <f t="shared" si="1"/>
        <v>15.1</v>
      </c>
    </row>
    <row r="93" spans="1:27" x14ac:dyDescent="0.2">
      <c r="A93" t="s">
        <v>70</v>
      </c>
      <c r="B93">
        <v>80215</v>
      </c>
      <c r="C93" s="1">
        <v>41724.375</v>
      </c>
      <c r="D93" t="s">
        <v>71</v>
      </c>
      <c r="E93" t="s">
        <v>251</v>
      </c>
      <c r="H93" s="4">
        <v>0</v>
      </c>
      <c r="I93" s="32">
        <v>0</v>
      </c>
      <c r="J93">
        <v>0</v>
      </c>
      <c r="K93" t="s">
        <v>73</v>
      </c>
      <c r="L93" s="1">
        <v>41724.375</v>
      </c>
      <c r="M93" t="s">
        <v>74</v>
      </c>
      <c r="N93" t="s">
        <v>83</v>
      </c>
      <c r="O93" t="s">
        <v>252</v>
      </c>
      <c r="Q93" t="s">
        <v>253</v>
      </c>
      <c r="R93" t="s">
        <v>125</v>
      </c>
      <c r="S93">
        <v>14030091</v>
      </c>
      <c r="T93" t="s">
        <v>78</v>
      </c>
      <c r="U93">
        <v>0</v>
      </c>
      <c r="V93" t="s">
        <v>252</v>
      </c>
      <c r="W93" t="s">
        <v>2099</v>
      </c>
      <c r="X93" t="s">
        <v>252</v>
      </c>
      <c r="Y93" t="s">
        <v>83</v>
      </c>
      <c r="AA93" s="32" t="str">
        <f t="shared" si="1"/>
        <v>0</v>
      </c>
    </row>
    <row r="94" spans="1:27" x14ac:dyDescent="0.2">
      <c r="A94" t="s">
        <v>79</v>
      </c>
      <c r="B94">
        <v>80211</v>
      </c>
      <c r="C94" s="1">
        <v>41724.75</v>
      </c>
      <c r="D94" t="s">
        <v>137</v>
      </c>
      <c r="E94" t="s">
        <v>150</v>
      </c>
      <c r="G94">
        <v>23299975</v>
      </c>
      <c r="H94" s="4">
        <v>0.54166666666666663</v>
      </c>
      <c r="I94" s="32">
        <v>120</v>
      </c>
      <c r="J94">
        <v>25.5</v>
      </c>
      <c r="K94" t="s">
        <v>91</v>
      </c>
      <c r="L94" s="1">
        <v>41725.291666666664</v>
      </c>
      <c r="M94" t="s">
        <v>172</v>
      </c>
      <c r="N94" t="s">
        <v>83</v>
      </c>
      <c r="O94" t="s">
        <v>148</v>
      </c>
      <c r="P94">
        <v>510667101</v>
      </c>
      <c r="Q94" t="s">
        <v>166</v>
      </c>
      <c r="R94" t="s">
        <v>125</v>
      </c>
      <c r="S94">
        <v>14030092</v>
      </c>
      <c r="T94" t="s">
        <v>78</v>
      </c>
      <c r="U94">
        <v>120</v>
      </c>
      <c r="V94" t="s">
        <v>2099</v>
      </c>
      <c r="W94" t="s">
        <v>148</v>
      </c>
      <c r="X94" t="s">
        <v>148</v>
      </c>
      <c r="Y94" t="s">
        <v>83</v>
      </c>
      <c r="AA94" s="32" t="str">
        <f t="shared" si="1"/>
        <v>120</v>
      </c>
    </row>
    <row r="95" spans="1:27" x14ac:dyDescent="0.2">
      <c r="A95" t="s">
        <v>128</v>
      </c>
      <c r="B95">
        <v>83971</v>
      </c>
      <c r="C95" s="1">
        <v>41724.375</v>
      </c>
      <c r="D95" t="s">
        <v>71</v>
      </c>
      <c r="E95" t="s">
        <v>243</v>
      </c>
      <c r="G95">
        <v>24116262</v>
      </c>
      <c r="H95" s="4">
        <v>0.14444444444444446</v>
      </c>
      <c r="I95" s="32">
        <v>28</v>
      </c>
      <c r="J95">
        <v>6.67</v>
      </c>
      <c r="K95" t="s">
        <v>91</v>
      </c>
      <c r="L95" s="1">
        <v>41724.519444444442</v>
      </c>
      <c r="M95" t="s">
        <v>172</v>
      </c>
      <c r="N95" t="s">
        <v>83</v>
      </c>
      <c r="O95" t="s">
        <v>254</v>
      </c>
      <c r="P95">
        <v>510667101</v>
      </c>
      <c r="Q95" t="s">
        <v>6</v>
      </c>
      <c r="R95" t="s">
        <v>125</v>
      </c>
      <c r="S95">
        <v>14030093</v>
      </c>
      <c r="T95" t="s">
        <v>78</v>
      </c>
      <c r="U95">
        <v>28</v>
      </c>
      <c r="V95" t="s">
        <v>2099</v>
      </c>
      <c r="W95" t="s">
        <v>254</v>
      </c>
      <c r="X95" t="s">
        <v>254</v>
      </c>
      <c r="Y95" t="s">
        <v>83</v>
      </c>
      <c r="AA95" s="32" t="str">
        <f t="shared" si="1"/>
        <v>28</v>
      </c>
    </row>
    <row r="96" spans="1:27" x14ac:dyDescent="0.2">
      <c r="A96" t="s">
        <v>107</v>
      </c>
      <c r="B96">
        <v>83908</v>
      </c>
      <c r="C96" s="1">
        <v>41724.375</v>
      </c>
      <c r="D96" t="s">
        <v>71</v>
      </c>
      <c r="E96" t="s">
        <v>255</v>
      </c>
      <c r="H96" s="4">
        <v>0.15972222222222224</v>
      </c>
      <c r="I96" s="32">
        <v>0</v>
      </c>
      <c r="J96">
        <v>6</v>
      </c>
      <c r="K96" t="s">
        <v>73</v>
      </c>
      <c r="L96" s="1">
        <v>41724.534722222219</v>
      </c>
      <c r="M96" t="s">
        <v>74</v>
      </c>
      <c r="N96" t="s">
        <v>83</v>
      </c>
      <c r="O96" t="s">
        <v>256</v>
      </c>
      <c r="Q96" t="s">
        <v>257</v>
      </c>
      <c r="R96" t="s">
        <v>125</v>
      </c>
      <c r="S96">
        <v>14030094</v>
      </c>
      <c r="T96" t="s">
        <v>78</v>
      </c>
      <c r="U96">
        <v>0</v>
      </c>
      <c r="V96" t="s">
        <v>2099</v>
      </c>
      <c r="W96" t="s">
        <v>2099</v>
      </c>
      <c r="X96" t="s">
        <v>256</v>
      </c>
      <c r="Y96" t="s">
        <v>83</v>
      </c>
      <c r="AA96" s="32" t="str">
        <f t="shared" si="1"/>
        <v>0</v>
      </c>
    </row>
    <row r="97" spans="1:27" x14ac:dyDescent="0.2">
      <c r="A97" t="s">
        <v>107</v>
      </c>
      <c r="B97">
        <v>83908</v>
      </c>
      <c r="C97" s="1">
        <v>41724.534722222219</v>
      </c>
      <c r="D97" t="s">
        <v>71</v>
      </c>
      <c r="E97" t="s">
        <v>240</v>
      </c>
      <c r="F97" t="s">
        <v>241</v>
      </c>
      <c r="G97">
        <v>25524682</v>
      </c>
      <c r="H97" s="4">
        <v>0</v>
      </c>
      <c r="I97" s="32">
        <v>110</v>
      </c>
      <c r="J97">
        <v>5.5</v>
      </c>
      <c r="K97" t="s">
        <v>108</v>
      </c>
      <c r="L97" s="1">
        <v>41724.534722222219</v>
      </c>
      <c r="M97" t="s">
        <v>98</v>
      </c>
      <c r="N97" t="s">
        <v>83</v>
      </c>
      <c r="O97" t="s">
        <v>111</v>
      </c>
      <c r="R97" t="s">
        <v>125</v>
      </c>
      <c r="S97">
        <v>14030095</v>
      </c>
      <c r="T97" t="s">
        <v>78</v>
      </c>
      <c r="U97">
        <v>110</v>
      </c>
      <c r="V97" t="s">
        <v>2099</v>
      </c>
      <c r="W97" t="s">
        <v>2099</v>
      </c>
      <c r="X97" t="s">
        <v>111</v>
      </c>
      <c r="Y97" t="s">
        <v>83</v>
      </c>
      <c r="AA97" s="32" t="str">
        <f t="shared" si="1"/>
        <v>110</v>
      </c>
    </row>
    <row r="98" spans="1:27" x14ac:dyDescent="0.2">
      <c r="A98" t="s">
        <v>132</v>
      </c>
      <c r="B98">
        <v>80265</v>
      </c>
      <c r="C98" s="1">
        <v>41724.375</v>
      </c>
      <c r="D98" t="s">
        <v>71</v>
      </c>
      <c r="E98" t="s">
        <v>240</v>
      </c>
      <c r="F98" t="s">
        <v>241</v>
      </c>
      <c r="G98">
        <v>25524683</v>
      </c>
      <c r="H98" s="4">
        <v>0.16666666666666666</v>
      </c>
      <c r="I98" s="32">
        <v>45</v>
      </c>
      <c r="J98">
        <v>8.5</v>
      </c>
      <c r="K98" t="s">
        <v>73</v>
      </c>
      <c r="L98" s="1">
        <v>41724.541666666664</v>
      </c>
      <c r="M98" t="s">
        <v>172</v>
      </c>
      <c r="N98" t="s">
        <v>83</v>
      </c>
      <c r="O98" t="s">
        <v>114</v>
      </c>
      <c r="R98" t="s">
        <v>125</v>
      </c>
      <c r="S98">
        <v>14030096</v>
      </c>
      <c r="T98" t="s">
        <v>78</v>
      </c>
      <c r="U98">
        <v>45</v>
      </c>
      <c r="V98" t="s">
        <v>114</v>
      </c>
      <c r="W98" t="s">
        <v>2099</v>
      </c>
      <c r="X98" t="s">
        <v>114</v>
      </c>
      <c r="Y98" t="s">
        <v>83</v>
      </c>
      <c r="AA98" s="32" t="str">
        <f t="shared" si="1"/>
        <v>45</v>
      </c>
    </row>
    <row r="99" spans="1:27" x14ac:dyDescent="0.2">
      <c r="A99" t="s">
        <v>112</v>
      </c>
      <c r="B99">
        <v>63514</v>
      </c>
      <c r="C99" s="1">
        <v>41724.375</v>
      </c>
      <c r="D99" t="s">
        <v>71</v>
      </c>
      <c r="E99" t="s">
        <v>240</v>
      </c>
      <c r="F99" t="s">
        <v>241</v>
      </c>
      <c r="G99">
        <v>25524682</v>
      </c>
      <c r="H99" s="4">
        <v>0.2673611111111111</v>
      </c>
      <c r="I99" s="32">
        <v>66</v>
      </c>
      <c r="J99">
        <v>13</v>
      </c>
      <c r="K99" t="s">
        <v>73</v>
      </c>
      <c r="L99" s="1">
        <v>41724.642361111109</v>
      </c>
      <c r="M99" t="s">
        <v>227</v>
      </c>
      <c r="N99" t="s">
        <v>83</v>
      </c>
      <c r="O99" t="s">
        <v>114</v>
      </c>
      <c r="Q99" t="s">
        <v>258</v>
      </c>
      <c r="R99" t="s">
        <v>125</v>
      </c>
      <c r="S99">
        <v>14030097</v>
      </c>
      <c r="T99" t="s">
        <v>78</v>
      </c>
      <c r="U99">
        <v>66</v>
      </c>
      <c r="V99" t="s">
        <v>114</v>
      </c>
      <c r="W99" t="s">
        <v>2099</v>
      </c>
      <c r="X99" t="s">
        <v>114</v>
      </c>
      <c r="Y99" t="s">
        <v>83</v>
      </c>
      <c r="AA99" s="32" t="str">
        <f t="shared" si="1"/>
        <v>66</v>
      </c>
    </row>
    <row r="100" spans="1:27" x14ac:dyDescent="0.2">
      <c r="A100" t="s">
        <v>136</v>
      </c>
      <c r="B100">
        <v>80214</v>
      </c>
      <c r="C100" s="1">
        <v>41724.375</v>
      </c>
      <c r="D100" t="s">
        <v>71</v>
      </c>
      <c r="E100" t="s">
        <v>259</v>
      </c>
      <c r="F100" t="s">
        <v>260</v>
      </c>
      <c r="G100">
        <v>25360574</v>
      </c>
      <c r="H100" s="4">
        <v>0.4284722222222222</v>
      </c>
      <c r="I100" s="32">
        <v>80</v>
      </c>
      <c r="J100">
        <v>19.5</v>
      </c>
      <c r="K100" t="s">
        <v>73</v>
      </c>
      <c r="L100" s="1">
        <v>41724.803472222222</v>
      </c>
      <c r="M100" t="s">
        <v>130</v>
      </c>
      <c r="N100" t="s">
        <v>83</v>
      </c>
      <c r="O100" t="s">
        <v>261</v>
      </c>
      <c r="Q100" t="s">
        <v>262</v>
      </c>
      <c r="R100" t="s">
        <v>125</v>
      </c>
      <c r="S100">
        <v>14030098</v>
      </c>
      <c r="T100" t="s">
        <v>78</v>
      </c>
      <c r="U100">
        <v>80</v>
      </c>
      <c r="V100" t="s">
        <v>261</v>
      </c>
      <c r="W100" t="s">
        <v>2099</v>
      </c>
      <c r="X100" t="s">
        <v>261</v>
      </c>
      <c r="Y100" t="s">
        <v>83</v>
      </c>
      <c r="AA100" s="32" t="str">
        <f t="shared" si="1"/>
        <v>80</v>
      </c>
    </row>
    <row r="101" spans="1:27" x14ac:dyDescent="0.2">
      <c r="A101" t="s">
        <v>89</v>
      </c>
      <c r="B101">
        <v>83906</v>
      </c>
      <c r="C101" s="1">
        <v>41724.375</v>
      </c>
      <c r="D101" t="s">
        <v>71</v>
      </c>
      <c r="E101" t="s">
        <v>259</v>
      </c>
      <c r="F101" t="s">
        <v>260</v>
      </c>
      <c r="G101">
        <v>25360574</v>
      </c>
      <c r="H101" s="4">
        <v>0.15625</v>
      </c>
      <c r="I101" s="32">
        <v>27</v>
      </c>
      <c r="J101">
        <v>7</v>
      </c>
      <c r="K101" t="s">
        <v>73</v>
      </c>
      <c r="L101" s="1">
        <v>41724.53125</v>
      </c>
      <c r="M101" t="s">
        <v>74</v>
      </c>
      <c r="N101" t="s">
        <v>83</v>
      </c>
      <c r="O101" t="s">
        <v>261</v>
      </c>
      <c r="Q101" t="s">
        <v>263</v>
      </c>
      <c r="R101" t="s">
        <v>125</v>
      </c>
      <c r="S101">
        <v>14030099</v>
      </c>
      <c r="T101" t="s">
        <v>78</v>
      </c>
      <c r="U101">
        <v>27</v>
      </c>
      <c r="V101" t="s">
        <v>261</v>
      </c>
      <c r="W101" t="s">
        <v>2099</v>
      </c>
      <c r="X101" t="s">
        <v>261</v>
      </c>
      <c r="Y101" t="s">
        <v>83</v>
      </c>
      <c r="AA101" s="32" t="str">
        <f t="shared" si="1"/>
        <v>27</v>
      </c>
    </row>
    <row r="102" spans="1:27" x14ac:dyDescent="0.2">
      <c r="A102" t="s">
        <v>176</v>
      </c>
      <c r="B102">
        <v>80233</v>
      </c>
      <c r="C102" s="1">
        <v>41724.375</v>
      </c>
      <c r="D102" t="s">
        <v>71</v>
      </c>
      <c r="E102" t="s">
        <v>264</v>
      </c>
      <c r="G102">
        <v>26209748</v>
      </c>
      <c r="H102" s="4">
        <v>9.7222222222222224E-2</v>
      </c>
      <c r="I102" s="32">
        <v>13</v>
      </c>
      <c r="J102">
        <v>4.1500000000000004</v>
      </c>
      <c r="K102" t="s">
        <v>91</v>
      </c>
      <c r="L102" s="1">
        <v>41724.472222222219</v>
      </c>
      <c r="M102" t="s">
        <v>74</v>
      </c>
      <c r="O102" t="s">
        <v>75</v>
      </c>
      <c r="Q102" t="s">
        <v>265</v>
      </c>
      <c r="R102" t="s">
        <v>125</v>
      </c>
      <c r="S102">
        <v>14030100</v>
      </c>
      <c r="T102" t="s">
        <v>78</v>
      </c>
      <c r="U102">
        <v>13</v>
      </c>
      <c r="V102" t="s">
        <v>2099</v>
      </c>
      <c r="W102" t="s">
        <v>2099</v>
      </c>
      <c r="X102" t="s">
        <v>75</v>
      </c>
      <c r="Y102" t="s">
        <v>758</v>
      </c>
      <c r="AA102" s="32" t="str">
        <f t="shared" si="1"/>
        <v>13</v>
      </c>
    </row>
    <row r="103" spans="1:27" x14ac:dyDescent="0.2">
      <c r="A103" t="s">
        <v>79</v>
      </c>
      <c r="B103">
        <v>80211</v>
      </c>
      <c r="C103" s="1">
        <v>41724.375</v>
      </c>
      <c r="D103" t="s">
        <v>71</v>
      </c>
      <c r="E103" t="s">
        <v>266</v>
      </c>
      <c r="G103">
        <v>26699079</v>
      </c>
      <c r="H103" s="4">
        <v>9.0972222222222218E-2</v>
      </c>
      <c r="I103" s="32">
        <v>32</v>
      </c>
      <c r="J103">
        <v>6</v>
      </c>
      <c r="K103" t="s">
        <v>91</v>
      </c>
      <c r="L103" s="1">
        <v>41724.46597222222</v>
      </c>
      <c r="M103" t="s">
        <v>227</v>
      </c>
      <c r="O103" t="s">
        <v>75</v>
      </c>
      <c r="R103" t="s">
        <v>125</v>
      </c>
      <c r="S103">
        <v>14030101</v>
      </c>
      <c r="T103" t="s">
        <v>78</v>
      </c>
      <c r="U103">
        <v>32</v>
      </c>
      <c r="V103" t="s">
        <v>2099</v>
      </c>
      <c r="W103" t="s">
        <v>2099</v>
      </c>
      <c r="X103" t="s">
        <v>75</v>
      </c>
      <c r="Y103" t="s">
        <v>758</v>
      </c>
      <c r="AA103" s="32" t="str">
        <f t="shared" si="1"/>
        <v>32</v>
      </c>
    </row>
    <row r="104" spans="1:27" x14ac:dyDescent="0.2">
      <c r="A104" t="s">
        <v>128</v>
      </c>
      <c r="B104">
        <v>83971</v>
      </c>
      <c r="C104" s="1">
        <v>41724.519444444442</v>
      </c>
      <c r="D104" t="s">
        <v>71</v>
      </c>
      <c r="E104" t="s">
        <v>186</v>
      </c>
      <c r="G104">
        <v>24580805</v>
      </c>
      <c r="H104" s="4">
        <v>0.73958333333333337</v>
      </c>
      <c r="I104" s="32">
        <v>0</v>
      </c>
      <c r="J104">
        <v>27</v>
      </c>
      <c r="K104" t="s">
        <v>73</v>
      </c>
      <c r="L104" s="1">
        <v>41725.259027777778</v>
      </c>
      <c r="M104" t="s">
        <v>92</v>
      </c>
      <c r="N104" t="s">
        <v>83</v>
      </c>
      <c r="O104" t="s">
        <v>75</v>
      </c>
      <c r="R104" t="s">
        <v>125</v>
      </c>
      <c r="S104">
        <v>14030102</v>
      </c>
      <c r="T104" t="s">
        <v>78</v>
      </c>
      <c r="U104">
        <v>0</v>
      </c>
      <c r="V104" t="s">
        <v>2099</v>
      </c>
      <c r="W104" t="s">
        <v>2099</v>
      </c>
      <c r="X104" t="s">
        <v>75</v>
      </c>
      <c r="Y104" t="s">
        <v>83</v>
      </c>
      <c r="AA104" s="32" t="str">
        <f t="shared" si="1"/>
        <v>0</v>
      </c>
    </row>
    <row r="105" spans="1:27" x14ac:dyDescent="0.2">
      <c r="A105" t="s">
        <v>86</v>
      </c>
      <c r="B105">
        <v>80151</v>
      </c>
      <c r="C105" s="1">
        <v>41724.375</v>
      </c>
      <c r="D105" t="s">
        <v>71</v>
      </c>
      <c r="E105" t="s">
        <v>267</v>
      </c>
      <c r="G105">
        <v>26527561</v>
      </c>
      <c r="H105" s="4">
        <v>0.63888888888888895</v>
      </c>
      <c r="I105" s="32">
        <v>36.200000000000003</v>
      </c>
      <c r="J105">
        <v>3.56</v>
      </c>
      <c r="K105" t="s">
        <v>91</v>
      </c>
      <c r="L105" s="1">
        <v>41725.013888888891</v>
      </c>
      <c r="M105" t="s">
        <v>92</v>
      </c>
      <c r="O105" t="s">
        <v>75</v>
      </c>
      <c r="R105" t="s">
        <v>125</v>
      </c>
      <c r="S105">
        <v>14030103</v>
      </c>
      <c r="T105" t="s">
        <v>78</v>
      </c>
      <c r="U105">
        <v>36.200000000000003</v>
      </c>
      <c r="V105" t="s">
        <v>2099</v>
      </c>
      <c r="W105" t="s">
        <v>2099</v>
      </c>
      <c r="X105" t="s">
        <v>75</v>
      </c>
      <c r="Y105" t="s">
        <v>758</v>
      </c>
      <c r="AA105" s="32" t="str">
        <f t="shared" si="1"/>
        <v>36.2</v>
      </c>
    </row>
    <row r="106" spans="1:27" x14ac:dyDescent="0.2">
      <c r="A106" t="s">
        <v>136</v>
      </c>
      <c r="B106">
        <v>80214</v>
      </c>
      <c r="C106" s="1">
        <v>41724.803472222222</v>
      </c>
      <c r="D106" t="s">
        <v>71</v>
      </c>
      <c r="E106" t="s">
        <v>203</v>
      </c>
      <c r="F106" t="s">
        <v>204</v>
      </c>
      <c r="G106">
        <v>26313219</v>
      </c>
      <c r="H106" s="4">
        <v>1.2499999999999999E-2</v>
      </c>
      <c r="I106" s="32">
        <v>7.5</v>
      </c>
      <c r="J106">
        <v>0.9</v>
      </c>
      <c r="K106" t="s">
        <v>91</v>
      </c>
      <c r="L106" s="1">
        <v>41724.815972222219</v>
      </c>
      <c r="M106" t="s">
        <v>92</v>
      </c>
      <c r="N106" t="s">
        <v>83</v>
      </c>
      <c r="O106" t="s">
        <v>75</v>
      </c>
      <c r="R106" t="s">
        <v>125</v>
      </c>
      <c r="S106">
        <v>14030104</v>
      </c>
      <c r="T106" t="s">
        <v>78</v>
      </c>
      <c r="U106">
        <v>7.5</v>
      </c>
      <c r="V106" t="s">
        <v>2099</v>
      </c>
      <c r="W106" t="s">
        <v>2099</v>
      </c>
      <c r="X106" t="s">
        <v>75</v>
      </c>
      <c r="Y106" t="s">
        <v>83</v>
      </c>
      <c r="AA106" s="32" t="str">
        <f t="shared" si="1"/>
        <v>7.5</v>
      </c>
    </row>
    <row r="107" spans="1:27" x14ac:dyDescent="0.2">
      <c r="A107" t="s">
        <v>134</v>
      </c>
      <c r="B107">
        <v>80222</v>
      </c>
      <c r="C107" s="1">
        <v>41724.375</v>
      </c>
      <c r="D107" t="s">
        <v>71</v>
      </c>
      <c r="E107" t="s">
        <v>268</v>
      </c>
      <c r="G107">
        <v>25068393</v>
      </c>
      <c r="H107" s="4">
        <v>0</v>
      </c>
      <c r="I107" s="32">
        <v>0</v>
      </c>
      <c r="J107">
        <v>0</v>
      </c>
      <c r="K107" t="s">
        <v>108</v>
      </c>
      <c r="L107" s="1">
        <v>41724.375</v>
      </c>
      <c r="M107" t="s">
        <v>74</v>
      </c>
      <c r="O107" t="s">
        <v>75</v>
      </c>
      <c r="Q107" t="s">
        <v>269</v>
      </c>
      <c r="R107" t="s">
        <v>125</v>
      </c>
      <c r="S107">
        <v>14030105</v>
      </c>
      <c r="T107" t="s">
        <v>78</v>
      </c>
      <c r="U107">
        <v>0</v>
      </c>
      <c r="V107" t="s">
        <v>2099</v>
      </c>
      <c r="W107" t="s">
        <v>2099</v>
      </c>
      <c r="X107" t="s">
        <v>75</v>
      </c>
      <c r="Y107" t="s">
        <v>758</v>
      </c>
      <c r="AA107" s="32" t="str">
        <f t="shared" si="1"/>
        <v>0</v>
      </c>
    </row>
    <row r="108" spans="1:27" x14ac:dyDescent="0.2">
      <c r="A108" t="s">
        <v>79</v>
      </c>
      <c r="B108">
        <v>80211</v>
      </c>
      <c r="C108" s="1">
        <v>41724.46597222222</v>
      </c>
      <c r="D108" t="s">
        <v>71</v>
      </c>
      <c r="E108" t="s">
        <v>270</v>
      </c>
      <c r="G108">
        <v>25287818</v>
      </c>
      <c r="H108" s="4">
        <v>7.7083333333333337E-2</v>
      </c>
      <c r="I108" s="32">
        <v>19.899999999999999</v>
      </c>
      <c r="J108">
        <v>3.75</v>
      </c>
      <c r="K108" t="s">
        <v>91</v>
      </c>
      <c r="L108" s="1">
        <v>41724.54305555555</v>
      </c>
      <c r="M108" t="s">
        <v>130</v>
      </c>
      <c r="O108" t="s">
        <v>75</v>
      </c>
      <c r="Q108" t="s">
        <v>271</v>
      </c>
      <c r="R108" t="s">
        <v>125</v>
      </c>
      <c r="S108">
        <v>14030106</v>
      </c>
      <c r="T108" t="s">
        <v>78</v>
      </c>
      <c r="U108">
        <v>19.899999999999999</v>
      </c>
      <c r="V108" t="s">
        <v>2099</v>
      </c>
      <c r="W108" t="s">
        <v>2099</v>
      </c>
      <c r="X108" t="s">
        <v>75</v>
      </c>
      <c r="Y108" t="s">
        <v>758</v>
      </c>
      <c r="AA108" s="32" t="str">
        <f t="shared" si="1"/>
        <v>19.9</v>
      </c>
    </row>
    <row r="109" spans="1:27" x14ac:dyDescent="0.2">
      <c r="A109" t="s">
        <v>79</v>
      </c>
      <c r="B109">
        <v>80211</v>
      </c>
      <c r="C109" s="1">
        <v>41725.75</v>
      </c>
      <c r="D109" t="s">
        <v>137</v>
      </c>
      <c r="E109" t="s">
        <v>272</v>
      </c>
      <c r="G109">
        <v>26524759</v>
      </c>
      <c r="H109" s="4">
        <v>6.625</v>
      </c>
      <c r="I109" s="32">
        <v>141.69999999999999</v>
      </c>
      <c r="J109">
        <v>74.55</v>
      </c>
      <c r="K109" t="s">
        <v>91</v>
      </c>
      <c r="L109" s="1">
        <v>41732.375</v>
      </c>
      <c r="M109" t="s">
        <v>172</v>
      </c>
      <c r="O109" t="s">
        <v>75</v>
      </c>
      <c r="P109">
        <v>511353101</v>
      </c>
      <c r="Q109" t="s">
        <v>273</v>
      </c>
      <c r="R109" t="s">
        <v>125</v>
      </c>
      <c r="S109">
        <v>14030107</v>
      </c>
      <c r="T109" t="s">
        <v>78</v>
      </c>
      <c r="U109">
        <v>141.69999999999999</v>
      </c>
      <c r="V109" t="s">
        <v>2099</v>
      </c>
      <c r="W109" t="s">
        <v>2099</v>
      </c>
      <c r="X109" t="s">
        <v>75</v>
      </c>
      <c r="Y109" t="s">
        <v>758</v>
      </c>
      <c r="AA109" s="32" t="str">
        <f t="shared" si="1"/>
        <v>141.7</v>
      </c>
    </row>
    <row r="110" spans="1:27" x14ac:dyDescent="0.2">
      <c r="A110" t="s">
        <v>128</v>
      </c>
      <c r="B110">
        <v>83971</v>
      </c>
      <c r="C110" s="1">
        <v>41725.375</v>
      </c>
      <c r="D110" t="s">
        <v>71</v>
      </c>
      <c r="E110" t="s">
        <v>274</v>
      </c>
      <c r="G110">
        <v>23394595</v>
      </c>
      <c r="H110" s="4">
        <v>0.10416666666666667</v>
      </c>
      <c r="I110" s="32">
        <v>33</v>
      </c>
      <c r="J110">
        <v>4.2</v>
      </c>
      <c r="K110" t="s">
        <v>73</v>
      </c>
      <c r="L110" s="1">
        <v>41725.479166666664</v>
      </c>
      <c r="M110" t="s">
        <v>172</v>
      </c>
      <c r="N110" t="s">
        <v>83</v>
      </c>
      <c r="O110" t="s">
        <v>173</v>
      </c>
      <c r="P110">
        <v>510667101</v>
      </c>
      <c r="Q110" t="s">
        <v>275</v>
      </c>
      <c r="R110" t="s">
        <v>125</v>
      </c>
      <c r="S110">
        <v>14030108</v>
      </c>
      <c r="T110" t="s">
        <v>78</v>
      </c>
      <c r="U110">
        <v>33</v>
      </c>
      <c r="V110" t="s">
        <v>2099</v>
      </c>
      <c r="W110" t="s">
        <v>173</v>
      </c>
      <c r="X110" t="s">
        <v>173</v>
      </c>
      <c r="Y110" t="s">
        <v>83</v>
      </c>
      <c r="AA110" s="32" t="str">
        <f t="shared" si="1"/>
        <v>33</v>
      </c>
    </row>
    <row r="111" spans="1:27" x14ac:dyDescent="0.2">
      <c r="A111" t="s">
        <v>128</v>
      </c>
      <c r="B111">
        <v>83971</v>
      </c>
      <c r="C111" s="1">
        <v>41725.479166666664</v>
      </c>
      <c r="D111" t="s">
        <v>71</v>
      </c>
      <c r="E111" t="s">
        <v>274</v>
      </c>
      <c r="G111">
        <v>24611905</v>
      </c>
      <c r="H111" s="4">
        <v>0.10416666666666667</v>
      </c>
      <c r="I111" s="32">
        <v>33</v>
      </c>
      <c r="J111">
        <v>4.2</v>
      </c>
      <c r="K111" t="s">
        <v>73</v>
      </c>
      <c r="L111" s="1">
        <v>41725.583333333328</v>
      </c>
      <c r="M111" t="s">
        <v>276</v>
      </c>
      <c r="N111" t="s">
        <v>83</v>
      </c>
      <c r="O111" t="s">
        <v>173</v>
      </c>
      <c r="P111">
        <v>510667101</v>
      </c>
      <c r="R111" t="s">
        <v>125</v>
      </c>
      <c r="S111">
        <v>14030109</v>
      </c>
      <c r="T111" t="s">
        <v>78</v>
      </c>
      <c r="U111">
        <v>33</v>
      </c>
      <c r="V111" t="s">
        <v>2099</v>
      </c>
      <c r="W111" t="s">
        <v>173</v>
      </c>
      <c r="X111" t="s">
        <v>173</v>
      </c>
      <c r="Y111" t="s">
        <v>83</v>
      </c>
      <c r="AA111" s="32" t="str">
        <f t="shared" si="1"/>
        <v>33</v>
      </c>
    </row>
    <row r="112" spans="1:27" x14ac:dyDescent="0.2">
      <c r="A112" t="s">
        <v>112</v>
      </c>
      <c r="B112">
        <v>63514</v>
      </c>
      <c r="C112" s="1">
        <v>41725.375</v>
      </c>
      <c r="D112" t="s">
        <v>71</v>
      </c>
      <c r="E112" t="s">
        <v>277</v>
      </c>
      <c r="G112">
        <v>25309218</v>
      </c>
      <c r="H112" s="4">
        <v>0.28750000000000003</v>
      </c>
      <c r="I112" s="32">
        <v>81.8</v>
      </c>
      <c r="J112">
        <v>14.5</v>
      </c>
      <c r="K112" t="s">
        <v>73</v>
      </c>
      <c r="L112" s="1">
        <v>41725.662499999999</v>
      </c>
      <c r="M112" t="s">
        <v>172</v>
      </c>
      <c r="N112" t="s">
        <v>83</v>
      </c>
      <c r="O112" t="s">
        <v>175</v>
      </c>
      <c r="Q112" t="s">
        <v>175</v>
      </c>
      <c r="R112" t="s">
        <v>125</v>
      </c>
      <c r="S112">
        <v>14030110</v>
      </c>
      <c r="T112" t="s">
        <v>78</v>
      </c>
      <c r="U112">
        <v>81.8</v>
      </c>
      <c r="V112" t="s">
        <v>2099</v>
      </c>
      <c r="W112" t="s">
        <v>2099</v>
      </c>
      <c r="X112" t="s">
        <v>175</v>
      </c>
      <c r="Y112" t="s">
        <v>83</v>
      </c>
      <c r="AA112" s="32" t="str">
        <f t="shared" si="1"/>
        <v>81.8</v>
      </c>
    </row>
    <row r="113" spans="1:27" x14ac:dyDescent="0.2">
      <c r="A113" t="s">
        <v>70</v>
      </c>
      <c r="B113">
        <v>80215</v>
      </c>
      <c r="C113" s="1">
        <v>41725.375</v>
      </c>
      <c r="D113" t="s">
        <v>71</v>
      </c>
      <c r="E113" t="s">
        <v>278</v>
      </c>
      <c r="G113">
        <v>25559303</v>
      </c>
      <c r="H113" s="4">
        <v>5.2083333333333336E-2</v>
      </c>
      <c r="I113" s="32">
        <v>26.5</v>
      </c>
      <c r="J113">
        <v>3.5</v>
      </c>
      <c r="K113" t="s">
        <v>73</v>
      </c>
      <c r="L113" s="1">
        <v>41725.427083333336</v>
      </c>
      <c r="M113" t="s">
        <v>82</v>
      </c>
      <c r="N113" t="s">
        <v>83</v>
      </c>
      <c r="O113" t="s">
        <v>279</v>
      </c>
      <c r="R113" t="s">
        <v>125</v>
      </c>
      <c r="S113">
        <v>14030111</v>
      </c>
      <c r="T113" t="s">
        <v>78</v>
      </c>
      <c r="U113">
        <v>26.5</v>
      </c>
      <c r="V113" t="s">
        <v>279</v>
      </c>
      <c r="W113" t="s">
        <v>2099</v>
      </c>
      <c r="X113" t="s">
        <v>279</v>
      </c>
      <c r="Y113" t="s">
        <v>83</v>
      </c>
      <c r="AA113" s="32" t="str">
        <f t="shared" si="1"/>
        <v>26.5</v>
      </c>
    </row>
    <row r="114" spans="1:27" x14ac:dyDescent="0.2">
      <c r="A114" t="s">
        <v>103</v>
      </c>
      <c r="B114">
        <v>82908</v>
      </c>
      <c r="C114" s="1">
        <v>41725.375</v>
      </c>
      <c r="D114" t="s">
        <v>71</v>
      </c>
      <c r="E114" t="s">
        <v>280</v>
      </c>
      <c r="G114">
        <v>26313995</v>
      </c>
      <c r="H114" s="4">
        <v>9.8611111111111108E-2</v>
      </c>
      <c r="I114" s="32">
        <v>34</v>
      </c>
      <c r="J114">
        <v>5.25</v>
      </c>
      <c r="K114" t="s">
        <v>91</v>
      </c>
      <c r="L114" s="1">
        <v>41725.473611111112</v>
      </c>
      <c r="M114" t="s">
        <v>172</v>
      </c>
      <c r="O114" t="s">
        <v>75</v>
      </c>
      <c r="R114" t="s">
        <v>125</v>
      </c>
      <c r="S114">
        <v>14030112</v>
      </c>
      <c r="T114" t="s">
        <v>78</v>
      </c>
      <c r="U114">
        <v>34</v>
      </c>
      <c r="V114" t="s">
        <v>2099</v>
      </c>
      <c r="W114" t="s">
        <v>2099</v>
      </c>
      <c r="X114" t="s">
        <v>75</v>
      </c>
      <c r="Y114" t="s">
        <v>758</v>
      </c>
      <c r="AA114" s="32" t="str">
        <f t="shared" si="1"/>
        <v>34</v>
      </c>
    </row>
    <row r="115" spans="1:27" x14ac:dyDescent="0.2">
      <c r="A115" t="s">
        <v>116</v>
      </c>
      <c r="B115">
        <v>82953</v>
      </c>
      <c r="C115" s="1">
        <v>41732.375</v>
      </c>
      <c r="D115" t="s">
        <v>137</v>
      </c>
      <c r="E115" t="s">
        <v>129</v>
      </c>
      <c r="G115">
        <v>26582627</v>
      </c>
      <c r="H115" s="4">
        <v>0</v>
      </c>
      <c r="I115" s="32">
        <v>0</v>
      </c>
      <c r="J115">
        <v>0</v>
      </c>
      <c r="K115" t="s">
        <v>108</v>
      </c>
      <c r="L115" s="1">
        <v>41732.375</v>
      </c>
      <c r="M115" t="s">
        <v>130</v>
      </c>
      <c r="N115" t="s">
        <v>87</v>
      </c>
      <c r="O115" t="s">
        <v>88</v>
      </c>
      <c r="Q115" t="s">
        <v>281</v>
      </c>
      <c r="R115" t="s">
        <v>282</v>
      </c>
      <c r="S115">
        <v>14040113</v>
      </c>
      <c r="T115" t="s">
        <v>78</v>
      </c>
      <c r="U115">
        <v>0</v>
      </c>
      <c r="V115" t="s">
        <v>2099</v>
      </c>
      <c r="W115" t="s">
        <v>2099</v>
      </c>
      <c r="X115" t="s">
        <v>88</v>
      </c>
      <c r="Y115" t="s">
        <v>87</v>
      </c>
      <c r="AA115" s="32" t="str">
        <f t="shared" si="1"/>
        <v>0</v>
      </c>
    </row>
    <row r="116" spans="1:27" x14ac:dyDescent="0.2">
      <c r="A116" t="s">
        <v>143</v>
      </c>
      <c r="B116">
        <v>63116</v>
      </c>
      <c r="C116" s="1">
        <v>41735.375</v>
      </c>
      <c r="D116" t="s">
        <v>71</v>
      </c>
      <c r="E116" t="s">
        <v>283</v>
      </c>
      <c r="G116">
        <v>24307319</v>
      </c>
      <c r="H116" s="4">
        <v>9.375E-2</v>
      </c>
      <c r="I116" s="32">
        <v>29.5</v>
      </c>
      <c r="J116">
        <v>5</v>
      </c>
      <c r="K116" t="s">
        <v>73</v>
      </c>
      <c r="L116" s="1">
        <v>41735.46875</v>
      </c>
      <c r="M116" t="s">
        <v>201</v>
      </c>
      <c r="O116" t="s">
        <v>75</v>
      </c>
      <c r="P116">
        <v>510667101</v>
      </c>
      <c r="R116" t="s">
        <v>282</v>
      </c>
      <c r="S116">
        <v>14040114</v>
      </c>
      <c r="T116" t="s">
        <v>78</v>
      </c>
      <c r="U116">
        <v>29.5</v>
      </c>
      <c r="V116" t="s">
        <v>2099</v>
      </c>
      <c r="W116" t="s">
        <v>2099</v>
      </c>
      <c r="X116" t="s">
        <v>75</v>
      </c>
      <c r="Y116" t="s">
        <v>758</v>
      </c>
      <c r="AA116" s="32" t="str">
        <f t="shared" si="1"/>
        <v>29.5</v>
      </c>
    </row>
    <row r="117" spans="1:27" x14ac:dyDescent="0.2">
      <c r="A117" t="s">
        <v>86</v>
      </c>
      <c r="B117">
        <v>80151</v>
      </c>
      <c r="C117" s="1">
        <v>41735.375</v>
      </c>
      <c r="D117" t="s">
        <v>71</v>
      </c>
      <c r="E117" t="s">
        <v>232</v>
      </c>
      <c r="G117">
        <v>24843342</v>
      </c>
      <c r="H117" s="4">
        <v>3.3333333333333333E-2</v>
      </c>
      <c r="I117" s="32">
        <v>30</v>
      </c>
      <c r="J117">
        <v>1.7</v>
      </c>
      <c r="K117" t="s">
        <v>91</v>
      </c>
      <c r="L117" s="1">
        <v>41735.408333333333</v>
      </c>
      <c r="M117" t="s">
        <v>119</v>
      </c>
      <c r="O117" t="s">
        <v>75</v>
      </c>
      <c r="R117" t="s">
        <v>282</v>
      </c>
      <c r="S117">
        <v>14040115</v>
      </c>
      <c r="T117" t="s">
        <v>78</v>
      </c>
      <c r="U117">
        <v>30</v>
      </c>
      <c r="V117" t="s">
        <v>2099</v>
      </c>
      <c r="W117" t="s">
        <v>2099</v>
      </c>
      <c r="X117" t="s">
        <v>75</v>
      </c>
      <c r="Y117" t="s">
        <v>758</v>
      </c>
      <c r="AA117" s="32" t="str">
        <f t="shared" si="1"/>
        <v>30</v>
      </c>
    </row>
    <row r="118" spans="1:27" x14ac:dyDescent="0.2">
      <c r="A118" t="s">
        <v>176</v>
      </c>
      <c r="B118">
        <v>80233</v>
      </c>
      <c r="C118" s="1">
        <v>41735.375</v>
      </c>
      <c r="D118" t="s">
        <v>71</v>
      </c>
      <c r="E118" t="s">
        <v>96</v>
      </c>
      <c r="F118" t="s">
        <v>97</v>
      </c>
      <c r="G118">
        <v>25027069</v>
      </c>
      <c r="H118" s="4">
        <v>0</v>
      </c>
      <c r="I118" s="32">
        <v>0</v>
      </c>
      <c r="J118">
        <v>0</v>
      </c>
      <c r="K118" t="s">
        <v>73</v>
      </c>
      <c r="L118" s="1">
        <v>41735.375</v>
      </c>
      <c r="M118" t="s">
        <v>98</v>
      </c>
      <c r="N118" t="s">
        <v>83</v>
      </c>
      <c r="O118" t="s">
        <v>75</v>
      </c>
      <c r="R118" t="s">
        <v>282</v>
      </c>
      <c r="S118">
        <v>14040116</v>
      </c>
      <c r="T118" t="s">
        <v>78</v>
      </c>
      <c r="U118">
        <v>0</v>
      </c>
      <c r="V118" t="s">
        <v>2099</v>
      </c>
      <c r="W118" t="s">
        <v>2099</v>
      </c>
      <c r="X118" t="s">
        <v>75</v>
      </c>
      <c r="Y118" t="s">
        <v>83</v>
      </c>
      <c r="AA118" s="32" t="str">
        <f t="shared" si="1"/>
        <v>0</v>
      </c>
    </row>
    <row r="119" spans="1:27" x14ac:dyDescent="0.2">
      <c r="A119" t="s">
        <v>70</v>
      </c>
      <c r="B119">
        <v>80215</v>
      </c>
      <c r="C119" s="1">
        <v>41735.375</v>
      </c>
      <c r="D119" t="s">
        <v>71</v>
      </c>
      <c r="E119" t="s">
        <v>96</v>
      </c>
      <c r="F119" t="s">
        <v>97</v>
      </c>
      <c r="G119">
        <v>25027069</v>
      </c>
      <c r="H119" s="4">
        <v>6.25E-2</v>
      </c>
      <c r="I119" s="32">
        <v>39</v>
      </c>
      <c r="J119">
        <v>4.5</v>
      </c>
      <c r="K119" t="s">
        <v>91</v>
      </c>
      <c r="L119" s="1">
        <v>41735.4375</v>
      </c>
      <c r="M119" t="s">
        <v>284</v>
      </c>
      <c r="N119" t="s">
        <v>83</v>
      </c>
      <c r="O119" t="s">
        <v>75</v>
      </c>
      <c r="R119" t="s">
        <v>282</v>
      </c>
      <c r="S119">
        <v>14040117</v>
      </c>
      <c r="T119" t="s">
        <v>78</v>
      </c>
      <c r="U119">
        <v>39</v>
      </c>
      <c r="V119" t="s">
        <v>2099</v>
      </c>
      <c r="W119" t="s">
        <v>2099</v>
      </c>
      <c r="X119" t="s">
        <v>75</v>
      </c>
      <c r="Y119" t="s">
        <v>83</v>
      </c>
      <c r="AA119" s="32" t="str">
        <f t="shared" si="1"/>
        <v>39</v>
      </c>
    </row>
    <row r="120" spans="1:27" x14ac:dyDescent="0.2">
      <c r="A120" t="s">
        <v>112</v>
      </c>
      <c r="B120">
        <v>63514</v>
      </c>
      <c r="C120" s="1">
        <v>41749.75</v>
      </c>
      <c r="D120" t="s">
        <v>137</v>
      </c>
      <c r="E120" t="s">
        <v>186</v>
      </c>
      <c r="G120">
        <v>24580805</v>
      </c>
      <c r="H120" s="4">
        <v>0.625</v>
      </c>
      <c r="I120" s="32">
        <v>52</v>
      </c>
      <c r="J120">
        <v>22.5</v>
      </c>
      <c r="K120" t="s">
        <v>91</v>
      </c>
      <c r="L120" s="1">
        <v>41750.375</v>
      </c>
      <c r="M120" t="s">
        <v>285</v>
      </c>
      <c r="N120" t="s">
        <v>83</v>
      </c>
      <c r="O120" t="s">
        <v>75</v>
      </c>
      <c r="Q120" t="s">
        <v>286</v>
      </c>
      <c r="R120" t="s">
        <v>282</v>
      </c>
      <c r="S120">
        <v>14040118</v>
      </c>
      <c r="T120" t="s">
        <v>78</v>
      </c>
      <c r="U120">
        <v>52</v>
      </c>
      <c r="V120" t="s">
        <v>2099</v>
      </c>
      <c r="W120" t="s">
        <v>2099</v>
      </c>
      <c r="X120" t="s">
        <v>75</v>
      </c>
      <c r="Y120" t="s">
        <v>83</v>
      </c>
      <c r="AA120" s="32" t="str">
        <f t="shared" si="1"/>
        <v>52</v>
      </c>
    </row>
    <row r="121" spans="1:27" x14ac:dyDescent="0.2">
      <c r="A121" t="s">
        <v>143</v>
      </c>
      <c r="B121">
        <v>63116</v>
      </c>
      <c r="C121" s="1">
        <v>41759.375</v>
      </c>
      <c r="D121" t="s">
        <v>71</v>
      </c>
      <c r="E121" t="s">
        <v>150</v>
      </c>
      <c r="G121">
        <v>23299975</v>
      </c>
      <c r="H121" s="4">
        <v>0.16111111111111112</v>
      </c>
      <c r="I121" s="32">
        <v>53.1</v>
      </c>
      <c r="J121">
        <v>8.5</v>
      </c>
      <c r="K121" t="s">
        <v>73</v>
      </c>
      <c r="L121" s="1">
        <v>41759.536111111112</v>
      </c>
      <c r="M121" t="s">
        <v>74</v>
      </c>
      <c r="O121" t="s">
        <v>75</v>
      </c>
      <c r="P121">
        <v>510667101</v>
      </c>
      <c r="R121" t="s">
        <v>282</v>
      </c>
      <c r="S121">
        <v>14040119</v>
      </c>
      <c r="T121" t="s">
        <v>78</v>
      </c>
      <c r="U121">
        <v>53.1</v>
      </c>
      <c r="V121" t="s">
        <v>2099</v>
      </c>
      <c r="W121" t="s">
        <v>2099</v>
      </c>
      <c r="X121" t="s">
        <v>75</v>
      </c>
      <c r="Y121" t="s">
        <v>758</v>
      </c>
      <c r="AA121" s="32" t="str">
        <f t="shared" si="1"/>
        <v>53.1</v>
      </c>
    </row>
    <row r="122" spans="1:27" x14ac:dyDescent="0.2">
      <c r="A122" t="s">
        <v>143</v>
      </c>
      <c r="B122">
        <v>63116</v>
      </c>
      <c r="C122" s="1">
        <v>41759.75</v>
      </c>
      <c r="D122" t="s">
        <v>137</v>
      </c>
      <c r="E122" t="s">
        <v>211</v>
      </c>
      <c r="G122">
        <v>20918402</v>
      </c>
      <c r="H122" s="4">
        <v>6.625</v>
      </c>
      <c r="I122" s="32">
        <v>0</v>
      </c>
      <c r="J122">
        <v>0</v>
      </c>
      <c r="K122" t="s">
        <v>73</v>
      </c>
      <c r="L122" s="1">
        <v>41766.375</v>
      </c>
      <c r="M122" t="s">
        <v>284</v>
      </c>
      <c r="N122" t="s">
        <v>248</v>
      </c>
      <c r="O122" t="s">
        <v>75</v>
      </c>
      <c r="P122">
        <v>512447103</v>
      </c>
      <c r="Q122" t="s">
        <v>166</v>
      </c>
      <c r="R122" t="s">
        <v>282</v>
      </c>
      <c r="S122">
        <v>14040120</v>
      </c>
      <c r="T122" t="s">
        <v>78</v>
      </c>
      <c r="U122">
        <v>0</v>
      </c>
      <c r="V122" t="s">
        <v>2099</v>
      </c>
      <c r="W122" t="s">
        <v>2099</v>
      </c>
      <c r="X122" t="s">
        <v>75</v>
      </c>
      <c r="Y122" t="s">
        <v>248</v>
      </c>
      <c r="AA122" s="32" t="str">
        <f t="shared" si="1"/>
        <v>0</v>
      </c>
    </row>
    <row r="123" spans="1:27" x14ac:dyDescent="0.2">
      <c r="A123" t="s">
        <v>89</v>
      </c>
      <c r="B123">
        <v>83906</v>
      </c>
      <c r="C123" s="1">
        <v>41759.375</v>
      </c>
      <c r="D123" t="s">
        <v>71</v>
      </c>
      <c r="E123" t="s">
        <v>287</v>
      </c>
      <c r="G123">
        <v>25364243</v>
      </c>
      <c r="H123" s="4">
        <v>0.20625000000000002</v>
      </c>
      <c r="I123" s="32">
        <v>130.5</v>
      </c>
      <c r="J123">
        <v>14</v>
      </c>
      <c r="K123" t="s">
        <v>73</v>
      </c>
      <c r="L123" s="1">
        <v>41759.581250000003</v>
      </c>
      <c r="M123" t="s">
        <v>74</v>
      </c>
      <c r="N123" t="s">
        <v>83</v>
      </c>
      <c r="O123" t="s">
        <v>288</v>
      </c>
      <c r="Q123" t="s">
        <v>289</v>
      </c>
      <c r="R123" t="s">
        <v>282</v>
      </c>
      <c r="S123">
        <v>14040121</v>
      </c>
      <c r="T123" t="s">
        <v>78</v>
      </c>
      <c r="U123">
        <v>130.5</v>
      </c>
      <c r="V123" t="s">
        <v>2099</v>
      </c>
      <c r="W123" t="s">
        <v>2099</v>
      </c>
      <c r="X123" t="s">
        <v>288</v>
      </c>
      <c r="Y123" t="s">
        <v>83</v>
      </c>
      <c r="AA123" s="32" t="str">
        <f t="shared" si="1"/>
        <v>130.5</v>
      </c>
    </row>
    <row r="124" spans="1:27" x14ac:dyDescent="0.2">
      <c r="A124" t="s">
        <v>107</v>
      </c>
      <c r="B124">
        <v>83908</v>
      </c>
      <c r="C124" s="1">
        <v>41759.375</v>
      </c>
      <c r="D124" t="s">
        <v>71</v>
      </c>
      <c r="E124" t="s">
        <v>290</v>
      </c>
      <c r="F124" t="s">
        <v>291</v>
      </c>
      <c r="H124" s="4">
        <v>2.6388888888888889E-2</v>
      </c>
      <c r="I124" s="32">
        <v>12.1</v>
      </c>
      <c r="J124">
        <v>2</v>
      </c>
      <c r="K124" t="s">
        <v>73</v>
      </c>
      <c r="L124" s="1">
        <v>41759.401388888888</v>
      </c>
      <c r="M124" t="s">
        <v>74</v>
      </c>
      <c r="N124" t="s">
        <v>83</v>
      </c>
      <c r="O124" t="s">
        <v>185</v>
      </c>
      <c r="R124" t="s">
        <v>282</v>
      </c>
      <c r="S124">
        <v>14040122</v>
      </c>
      <c r="T124" t="s">
        <v>78</v>
      </c>
      <c r="U124">
        <v>12.1</v>
      </c>
      <c r="V124" t="s">
        <v>2099</v>
      </c>
      <c r="W124" t="s">
        <v>2099</v>
      </c>
      <c r="X124" t="s">
        <v>185</v>
      </c>
      <c r="Y124" t="s">
        <v>83</v>
      </c>
      <c r="AA124" s="32" t="str">
        <f t="shared" si="1"/>
        <v>12.1</v>
      </c>
    </row>
    <row r="125" spans="1:27" x14ac:dyDescent="0.2">
      <c r="A125" t="s">
        <v>86</v>
      </c>
      <c r="B125">
        <v>80151</v>
      </c>
      <c r="C125" s="1">
        <v>41759.375</v>
      </c>
      <c r="D125" t="s">
        <v>71</v>
      </c>
      <c r="E125" t="s">
        <v>236</v>
      </c>
      <c r="G125">
        <v>24245674</v>
      </c>
      <c r="H125" s="4">
        <v>6.9444444444444441E-3</v>
      </c>
      <c r="I125" s="32">
        <v>8.8000000000000007</v>
      </c>
      <c r="J125">
        <v>1</v>
      </c>
      <c r="K125" t="s">
        <v>73</v>
      </c>
      <c r="L125" s="1">
        <v>41759.381944444445</v>
      </c>
      <c r="M125" t="s">
        <v>119</v>
      </c>
      <c r="N125" t="s">
        <v>83</v>
      </c>
      <c r="O125" t="s">
        <v>237</v>
      </c>
      <c r="Q125" t="s">
        <v>292</v>
      </c>
      <c r="R125" t="s">
        <v>282</v>
      </c>
      <c r="S125">
        <v>14040123</v>
      </c>
      <c r="T125" t="s">
        <v>78</v>
      </c>
      <c r="U125">
        <v>8.8000000000000007</v>
      </c>
      <c r="V125" t="s">
        <v>2099</v>
      </c>
      <c r="W125" t="s">
        <v>2099</v>
      </c>
      <c r="X125" t="s">
        <v>237</v>
      </c>
      <c r="Y125" t="s">
        <v>83</v>
      </c>
      <c r="AA125" s="32" t="str">
        <f t="shared" si="1"/>
        <v>8.8</v>
      </c>
    </row>
    <row r="126" spans="1:27" x14ac:dyDescent="0.2">
      <c r="A126" t="s">
        <v>86</v>
      </c>
      <c r="B126">
        <v>80151</v>
      </c>
      <c r="C126" s="1">
        <v>41759.381944444445</v>
      </c>
      <c r="D126" t="s">
        <v>71</v>
      </c>
      <c r="E126" t="s">
        <v>236</v>
      </c>
      <c r="G126">
        <v>24245674</v>
      </c>
      <c r="H126" s="4">
        <v>1.3888888888888888E-2</v>
      </c>
      <c r="I126" s="32">
        <v>8.8000000000000007</v>
      </c>
      <c r="J126">
        <v>720.5</v>
      </c>
      <c r="K126" t="s">
        <v>73</v>
      </c>
      <c r="L126" s="1">
        <v>41759.395833333336</v>
      </c>
      <c r="M126" t="s">
        <v>119</v>
      </c>
      <c r="N126" t="s">
        <v>83</v>
      </c>
      <c r="O126" t="s">
        <v>237</v>
      </c>
      <c r="R126" t="s">
        <v>282</v>
      </c>
      <c r="S126">
        <v>14040124</v>
      </c>
      <c r="T126" t="s">
        <v>78</v>
      </c>
      <c r="U126">
        <v>8.8000000000000007</v>
      </c>
      <c r="V126" t="s">
        <v>2099</v>
      </c>
      <c r="W126" t="s">
        <v>2099</v>
      </c>
      <c r="X126" t="s">
        <v>237</v>
      </c>
      <c r="Y126" t="s">
        <v>83</v>
      </c>
      <c r="AA126" s="32" t="str">
        <f t="shared" si="1"/>
        <v>8.8</v>
      </c>
    </row>
    <row r="127" spans="1:27" x14ac:dyDescent="0.2">
      <c r="A127" t="s">
        <v>86</v>
      </c>
      <c r="B127">
        <v>80151</v>
      </c>
      <c r="C127" s="1">
        <v>41759.395833333336</v>
      </c>
      <c r="D127" t="s">
        <v>71</v>
      </c>
      <c r="E127" t="s">
        <v>236</v>
      </c>
      <c r="G127">
        <v>24245674</v>
      </c>
      <c r="H127" s="4">
        <v>5.7638888888888885E-2</v>
      </c>
      <c r="I127" s="32">
        <v>17.100000000000001</v>
      </c>
      <c r="J127">
        <v>3</v>
      </c>
      <c r="K127" t="s">
        <v>73</v>
      </c>
      <c r="L127" s="1">
        <v>41759.453472222223</v>
      </c>
      <c r="M127" t="s">
        <v>119</v>
      </c>
      <c r="N127" t="s">
        <v>83</v>
      </c>
      <c r="O127" t="s">
        <v>237</v>
      </c>
      <c r="R127" t="s">
        <v>282</v>
      </c>
      <c r="S127">
        <v>14040125</v>
      </c>
      <c r="T127" t="s">
        <v>78</v>
      </c>
      <c r="U127">
        <v>17.100000000000001</v>
      </c>
      <c r="V127" t="s">
        <v>2099</v>
      </c>
      <c r="W127" t="s">
        <v>2099</v>
      </c>
      <c r="X127" t="s">
        <v>237</v>
      </c>
      <c r="Y127" t="s">
        <v>83</v>
      </c>
      <c r="AA127" s="32" t="str">
        <f t="shared" si="1"/>
        <v>17.1</v>
      </c>
    </row>
    <row r="128" spans="1:27" x14ac:dyDescent="0.2">
      <c r="A128" t="s">
        <v>86</v>
      </c>
      <c r="B128">
        <v>80151</v>
      </c>
      <c r="C128" s="1">
        <v>41759.453472222223</v>
      </c>
      <c r="D128" t="s">
        <v>71</v>
      </c>
      <c r="E128" t="s">
        <v>236</v>
      </c>
      <c r="G128">
        <v>24245674</v>
      </c>
      <c r="H128" s="4">
        <v>6.805555555555555E-2</v>
      </c>
      <c r="I128" s="32">
        <v>18.899999999999999</v>
      </c>
      <c r="J128">
        <v>3.5</v>
      </c>
      <c r="K128" t="s">
        <v>73</v>
      </c>
      <c r="L128" s="1">
        <v>41759.521527777782</v>
      </c>
      <c r="M128" t="s">
        <v>95</v>
      </c>
      <c r="N128" t="s">
        <v>83</v>
      </c>
      <c r="O128" t="s">
        <v>237</v>
      </c>
      <c r="R128" t="s">
        <v>282</v>
      </c>
      <c r="S128">
        <v>14040126</v>
      </c>
      <c r="T128" t="s">
        <v>78</v>
      </c>
      <c r="U128">
        <v>18.899999999999999</v>
      </c>
      <c r="V128" t="s">
        <v>2099</v>
      </c>
      <c r="W128" t="s">
        <v>2099</v>
      </c>
      <c r="X128" t="s">
        <v>237</v>
      </c>
      <c r="Y128" t="s">
        <v>83</v>
      </c>
      <c r="AA128" s="32" t="str">
        <f t="shared" si="1"/>
        <v>18.9</v>
      </c>
    </row>
    <row r="129" spans="1:27" x14ac:dyDescent="0.2">
      <c r="A129" t="s">
        <v>86</v>
      </c>
      <c r="B129">
        <v>80151</v>
      </c>
      <c r="C129" s="1">
        <v>41759.521527777782</v>
      </c>
      <c r="D129" t="s">
        <v>71</v>
      </c>
      <c r="E129" t="s">
        <v>236</v>
      </c>
      <c r="G129">
        <v>24245674</v>
      </c>
      <c r="H129" s="4">
        <v>4.7916666666666663E-2</v>
      </c>
      <c r="I129" s="32">
        <v>11.9</v>
      </c>
      <c r="J129">
        <v>2.5</v>
      </c>
      <c r="K129" t="s">
        <v>73</v>
      </c>
      <c r="L129" s="1">
        <v>41759.569444444453</v>
      </c>
      <c r="M129" t="s">
        <v>95</v>
      </c>
      <c r="N129" t="s">
        <v>83</v>
      </c>
      <c r="O129" t="s">
        <v>237</v>
      </c>
      <c r="R129" t="s">
        <v>282</v>
      </c>
      <c r="S129">
        <v>14040127</v>
      </c>
      <c r="T129" t="s">
        <v>78</v>
      </c>
      <c r="U129">
        <v>11.9</v>
      </c>
      <c r="V129" t="s">
        <v>2099</v>
      </c>
      <c r="W129" t="s">
        <v>2099</v>
      </c>
      <c r="X129" t="s">
        <v>237</v>
      </c>
      <c r="Y129" t="s">
        <v>83</v>
      </c>
      <c r="AA129" s="32" t="str">
        <f t="shared" si="1"/>
        <v>11.9</v>
      </c>
    </row>
    <row r="130" spans="1:27" x14ac:dyDescent="0.2">
      <c r="A130" t="s">
        <v>134</v>
      </c>
      <c r="B130">
        <v>80222</v>
      </c>
      <c r="C130" s="1">
        <v>41759.375</v>
      </c>
      <c r="D130" t="s">
        <v>71</v>
      </c>
      <c r="E130" t="s">
        <v>293</v>
      </c>
      <c r="G130">
        <v>25282638</v>
      </c>
      <c r="H130" s="4">
        <v>0.15138888888888888</v>
      </c>
      <c r="I130" s="32">
        <v>50.4</v>
      </c>
      <c r="J130">
        <v>8</v>
      </c>
      <c r="K130" t="s">
        <v>73</v>
      </c>
      <c r="L130" s="1">
        <v>41759.526388888888</v>
      </c>
      <c r="M130" t="s">
        <v>95</v>
      </c>
      <c r="N130" t="s">
        <v>83</v>
      </c>
      <c r="O130" t="s">
        <v>279</v>
      </c>
      <c r="R130" t="s">
        <v>282</v>
      </c>
      <c r="S130">
        <v>14040128</v>
      </c>
      <c r="T130" t="s">
        <v>78</v>
      </c>
      <c r="U130">
        <v>50.4</v>
      </c>
      <c r="V130" t="s">
        <v>279</v>
      </c>
      <c r="W130" t="s">
        <v>2099</v>
      </c>
      <c r="X130" t="s">
        <v>279</v>
      </c>
      <c r="Y130" t="s">
        <v>83</v>
      </c>
      <c r="AA130" s="32" t="str">
        <f t="shared" si="1"/>
        <v>50.4</v>
      </c>
    </row>
    <row r="131" spans="1:27" x14ac:dyDescent="0.2">
      <c r="A131" t="s">
        <v>116</v>
      </c>
      <c r="B131">
        <v>82953</v>
      </c>
      <c r="C131" s="1">
        <v>41759.375</v>
      </c>
      <c r="D131" t="s">
        <v>71</v>
      </c>
      <c r="E131" t="s">
        <v>293</v>
      </c>
      <c r="G131">
        <v>25282638</v>
      </c>
      <c r="H131" s="4">
        <v>8.2638888888888887E-2</v>
      </c>
      <c r="I131" s="32">
        <v>25</v>
      </c>
      <c r="J131">
        <v>4.5</v>
      </c>
      <c r="K131" t="s">
        <v>73</v>
      </c>
      <c r="L131" s="1">
        <v>41759.383263888885</v>
      </c>
      <c r="M131" t="s">
        <v>119</v>
      </c>
      <c r="N131" t="s">
        <v>83</v>
      </c>
      <c r="O131" t="s">
        <v>279</v>
      </c>
      <c r="Q131" t="s">
        <v>294</v>
      </c>
      <c r="R131" t="s">
        <v>282</v>
      </c>
      <c r="S131">
        <v>14040129</v>
      </c>
      <c r="T131" t="s">
        <v>295</v>
      </c>
      <c r="U131">
        <v>25</v>
      </c>
      <c r="V131" t="s">
        <v>279</v>
      </c>
      <c r="W131" t="s">
        <v>2099</v>
      </c>
      <c r="X131" t="s">
        <v>279</v>
      </c>
      <c r="Y131" t="s">
        <v>83</v>
      </c>
      <c r="AA131" s="32" t="str">
        <f t="shared" ref="AA131:AA194" si="2">SUBSTITUTE(I131, "g","")</f>
        <v>25</v>
      </c>
    </row>
    <row r="132" spans="1:27" x14ac:dyDescent="0.2">
      <c r="A132" t="s">
        <v>116</v>
      </c>
      <c r="B132">
        <v>82953</v>
      </c>
      <c r="C132" s="1">
        <v>41759.383263888885</v>
      </c>
      <c r="D132" t="s">
        <v>71</v>
      </c>
      <c r="E132" t="s">
        <v>293</v>
      </c>
      <c r="G132">
        <v>25282638</v>
      </c>
      <c r="H132" s="4">
        <v>8.2638888888888887E-2</v>
      </c>
      <c r="I132" s="32">
        <v>25</v>
      </c>
      <c r="J132">
        <v>4.5</v>
      </c>
      <c r="K132" t="s">
        <v>73</v>
      </c>
      <c r="L132" s="1">
        <v>41759.391527777771</v>
      </c>
      <c r="M132" t="s">
        <v>95</v>
      </c>
      <c r="N132" t="s">
        <v>83</v>
      </c>
      <c r="O132" t="s">
        <v>279</v>
      </c>
      <c r="Q132" t="s">
        <v>294</v>
      </c>
      <c r="R132" t="s">
        <v>282</v>
      </c>
      <c r="S132">
        <v>14040130</v>
      </c>
      <c r="T132" t="s">
        <v>295</v>
      </c>
      <c r="U132">
        <v>25</v>
      </c>
      <c r="V132" t="s">
        <v>279</v>
      </c>
      <c r="W132" t="s">
        <v>2099</v>
      </c>
      <c r="X132" t="s">
        <v>279</v>
      </c>
      <c r="Y132" t="s">
        <v>83</v>
      </c>
      <c r="AA132" s="32" t="str">
        <f t="shared" si="2"/>
        <v>25</v>
      </c>
    </row>
    <row r="133" spans="1:27" x14ac:dyDescent="0.2">
      <c r="A133" t="s">
        <v>128</v>
      </c>
      <c r="B133">
        <v>83971</v>
      </c>
      <c r="C133" s="1">
        <v>41759.375</v>
      </c>
      <c r="D133" t="s">
        <v>71</v>
      </c>
      <c r="E133" t="s">
        <v>270</v>
      </c>
      <c r="G133">
        <v>25287818</v>
      </c>
      <c r="H133" s="4">
        <v>0.1125</v>
      </c>
      <c r="I133" s="32">
        <v>19</v>
      </c>
      <c r="J133">
        <v>5</v>
      </c>
      <c r="K133" t="s">
        <v>73</v>
      </c>
      <c r="L133" s="1">
        <v>41759.487500000003</v>
      </c>
      <c r="M133" t="s">
        <v>119</v>
      </c>
      <c r="N133" t="s">
        <v>83</v>
      </c>
      <c r="O133" t="s">
        <v>296</v>
      </c>
      <c r="R133" t="s">
        <v>282</v>
      </c>
      <c r="S133">
        <v>14040131</v>
      </c>
      <c r="T133" t="s">
        <v>78</v>
      </c>
      <c r="U133">
        <v>19</v>
      </c>
      <c r="V133" t="s">
        <v>296</v>
      </c>
      <c r="W133" t="s">
        <v>2099</v>
      </c>
      <c r="X133" t="s">
        <v>296</v>
      </c>
      <c r="Y133" t="s">
        <v>83</v>
      </c>
      <c r="AA133" s="32" t="str">
        <f t="shared" si="2"/>
        <v>19</v>
      </c>
    </row>
    <row r="134" spans="1:27" x14ac:dyDescent="0.2">
      <c r="A134" t="s">
        <v>128</v>
      </c>
      <c r="B134">
        <v>83971</v>
      </c>
      <c r="C134" s="1">
        <v>41759.487500000003</v>
      </c>
      <c r="D134" t="s">
        <v>71</v>
      </c>
      <c r="E134" t="s">
        <v>270</v>
      </c>
      <c r="G134">
        <v>25287818</v>
      </c>
      <c r="H134" s="4">
        <v>9.375E-2</v>
      </c>
      <c r="I134" s="32">
        <v>48</v>
      </c>
      <c r="J134">
        <v>6</v>
      </c>
      <c r="K134" t="s">
        <v>73</v>
      </c>
      <c r="L134" s="1">
        <v>41759.581250000003</v>
      </c>
      <c r="M134" t="s">
        <v>95</v>
      </c>
      <c r="N134" t="s">
        <v>83</v>
      </c>
      <c r="O134" t="s">
        <v>296</v>
      </c>
      <c r="R134" t="s">
        <v>282</v>
      </c>
      <c r="S134">
        <v>14040132</v>
      </c>
      <c r="T134" t="s">
        <v>78</v>
      </c>
      <c r="U134">
        <v>48</v>
      </c>
      <c r="V134" t="s">
        <v>296</v>
      </c>
      <c r="W134" t="s">
        <v>2099</v>
      </c>
      <c r="X134" t="s">
        <v>296</v>
      </c>
      <c r="Y134" t="s">
        <v>83</v>
      </c>
      <c r="AA134" s="32" t="str">
        <f t="shared" si="2"/>
        <v>48</v>
      </c>
    </row>
    <row r="135" spans="1:27" x14ac:dyDescent="0.2">
      <c r="A135" t="s">
        <v>134</v>
      </c>
      <c r="B135">
        <v>80222</v>
      </c>
      <c r="C135" s="1">
        <v>41759.526388888888</v>
      </c>
      <c r="D135" t="s">
        <v>71</v>
      </c>
      <c r="E135" t="s">
        <v>297</v>
      </c>
      <c r="G135">
        <v>24918768</v>
      </c>
      <c r="H135" s="4">
        <v>6.6666666666666666E-2</v>
      </c>
      <c r="I135" s="32">
        <v>12.4</v>
      </c>
      <c r="J135">
        <v>3.5</v>
      </c>
      <c r="K135" t="s">
        <v>73</v>
      </c>
      <c r="L135" s="1">
        <v>41759.593055555553</v>
      </c>
      <c r="M135" t="s">
        <v>119</v>
      </c>
      <c r="N135" t="s">
        <v>83</v>
      </c>
      <c r="O135" t="s">
        <v>298</v>
      </c>
      <c r="R135" t="s">
        <v>282</v>
      </c>
      <c r="S135">
        <v>14040133</v>
      </c>
      <c r="T135" t="s">
        <v>78</v>
      </c>
      <c r="U135">
        <v>12.4</v>
      </c>
      <c r="V135" t="s">
        <v>298</v>
      </c>
      <c r="W135" t="s">
        <v>2099</v>
      </c>
      <c r="X135" t="s">
        <v>298</v>
      </c>
      <c r="Y135" t="s">
        <v>83</v>
      </c>
      <c r="AA135" s="32" t="str">
        <f t="shared" si="2"/>
        <v>12.4</v>
      </c>
    </row>
    <row r="136" spans="1:27" x14ac:dyDescent="0.2">
      <c r="A136" t="s">
        <v>134</v>
      </c>
      <c r="B136">
        <v>80222</v>
      </c>
      <c r="C136" s="1">
        <v>41759.593055555553</v>
      </c>
      <c r="D136" t="s">
        <v>71</v>
      </c>
      <c r="E136" t="s">
        <v>297</v>
      </c>
      <c r="G136">
        <v>24918768</v>
      </c>
      <c r="H136" s="4">
        <v>3.1944444444444449E-2</v>
      </c>
      <c r="I136" s="32">
        <v>7.2</v>
      </c>
      <c r="J136">
        <v>2</v>
      </c>
      <c r="K136" t="s">
        <v>108</v>
      </c>
      <c r="L136" s="1">
        <v>41759.625</v>
      </c>
      <c r="M136" t="s">
        <v>95</v>
      </c>
      <c r="N136" t="s">
        <v>83</v>
      </c>
      <c r="O136" t="s">
        <v>298</v>
      </c>
      <c r="R136" t="s">
        <v>282</v>
      </c>
      <c r="S136">
        <v>14040134</v>
      </c>
      <c r="T136" t="s">
        <v>78</v>
      </c>
      <c r="U136">
        <v>7.2</v>
      </c>
      <c r="V136" t="s">
        <v>298</v>
      </c>
      <c r="W136" t="s">
        <v>2099</v>
      </c>
      <c r="X136" t="s">
        <v>298</v>
      </c>
      <c r="Y136" t="s">
        <v>83</v>
      </c>
      <c r="AA136" s="32" t="str">
        <f t="shared" si="2"/>
        <v>7.2</v>
      </c>
    </row>
    <row r="137" spans="1:27" x14ac:dyDescent="0.2">
      <c r="A137" t="s">
        <v>128</v>
      </c>
      <c r="B137">
        <v>83971</v>
      </c>
      <c r="C137" s="1">
        <v>41759.581250000003</v>
      </c>
      <c r="D137" t="s">
        <v>71</v>
      </c>
      <c r="E137" t="s">
        <v>299</v>
      </c>
      <c r="F137" t="s">
        <v>300</v>
      </c>
      <c r="G137">
        <v>25365657</v>
      </c>
      <c r="H137" s="4">
        <v>4.7916666666666663E-2</v>
      </c>
      <c r="I137" s="32">
        <v>29</v>
      </c>
      <c r="J137">
        <v>3.5</v>
      </c>
      <c r="K137" t="s">
        <v>73</v>
      </c>
      <c r="L137" s="1">
        <v>41759.629166666673</v>
      </c>
      <c r="M137" t="s">
        <v>95</v>
      </c>
      <c r="N137" t="s">
        <v>83</v>
      </c>
      <c r="O137" t="s">
        <v>301</v>
      </c>
      <c r="R137" t="s">
        <v>282</v>
      </c>
      <c r="S137">
        <v>14040135</v>
      </c>
      <c r="T137" t="s">
        <v>78</v>
      </c>
      <c r="U137">
        <v>29</v>
      </c>
      <c r="V137" t="s">
        <v>301</v>
      </c>
      <c r="W137" t="s">
        <v>2099</v>
      </c>
      <c r="X137" t="s">
        <v>301</v>
      </c>
      <c r="Y137" t="s">
        <v>83</v>
      </c>
      <c r="AA137" s="32" t="str">
        <f t="shared" si="2"/>
        <v>29</v>
      </c>
    </row>
    <row r="138" spans="1:27" x14ac:dyDescent="0.2">
      <c r="A138" t="s">
        <v>116</v>
      </c>
      <c r="B138">
        <v>82953</v>
      </c>
      <c r="C138" s="1">
        <v>41759.391527777771</v>
      </c>
      <c r="D138" t="s">
        <v>71</v>
      </c>
      <c r="E138" t="s">
        <v>299</v>
      </c>
      <c r="F138" t="s">
        <v>300</v>
      </c>
      <c r="G138">
        <v>25365657</v>
      </c>
      <c r="H138" s="4">
        <v>8.3333333333333329E-2</v>
      </c>
      <c r="I138" s="32">
        <v>28</v>
      </c>
      <c r="J138">
        <v>4.5</v>
      </c>
      <c r="K138" t="s">
        <v>73</v>
      </c>
      <c r="L138" s="1">
        <v>41759.399861111102</v>
      </c>
      <c r="M138" t="s">
        <v>95</v>
      </c>
      <c r="N138" t="s">
        <v>83</v>
      </c>
      <c r="O138" t="s">
        <v>301</v>
      </c>
      <c r="Q138" t="s">
        <v>294</v>
      </c>
      <c r="R138" t="s">
        <v>282</v>
      </c>
      <c r="S138">
        <v>14040136</v>
      </c>
      <c r="T138" t="s">
        <v>295</v>
      </c>
      <c r="U138">
        <v>28</v>
      </c>
      <c r="V138" t="s">
        <v>301</v>
      </c>
      <c r="W138" t="s">
        <v>2099</v>
      </c>
      <c r="X138" t="s">
        <v>301</v>
      </c>
      <c r="Y138" t="s">
        <v>83</v>
      </c>
      <c r="AA138" s="32" t="str">
        <f t="shared" si="2"/>
        <v>28</v>
      </c>
    </row>
    <row r="139" spans="1:27" x14ac:dyDescent="0.2">
      <c r="A139" t="s">
        <v>79</v>
      </c>
      <c r="B139">
        <v>80211</v>
      </c>
      <c r="C139" s="1">
        <v>41770.375</v>
      </c>
      <c r="D139" t="s">
        <v>71</v>
      </c>
      <c r="E139" t="s">
        <v>206</v>
      </c>
      <c r="F139" t="s">
        <v>207</v>
      </c>
      <c r="G139">
        <v>26226073</v>
      </c>
      <c r="H139" s="4">
        <v>8.4722222222222213E-2</v>
      </c>
      <c r="I139" s="32">
        <v>29.4</v>
      </c>
      <c r="J139">
        <v>5</v>
      </c>
      <c r="K139" t="s">
        <v>73</v>
      </c>
      <c r="L139" s="1">
        <v>41770.459722222222</v>
      </c>
      <c r="M139" t="s">
        <v>95</v>
      </c>
      <c r="N139" t="s">
        <v>83</v>
      </c>
      <c r="O139" t="s">
        <v>302</v>
      </c>
      <c r="R139" t="s">
        <v>303</v>
      </c>
      <c r="S139">
        <v>14050137</v>
      </c>
      <c r="T139" t="s">
        <v>78</v>
      </c>
      <c r="U139">
        <v>29.4</v>
      </c>
      <c r="V139" t="s">
        <v>2099</v>
      </c>
      <c r="W139" t="s">
        <v>2099</v>
      </c>
      <c r="X139" t="s">
        <v>302</v>
      </c>
      <c r="Y139" t="s">
        <v>83</v>
      </c>
      <c r="AA139" s="32" t="str">
        <f t="shared" si="2"/>
        <v>29.4</v>
      </c>
    </row>
    <row r="140" spans="1:27" x14ac:dyDescent="0.2">
      <c r="A140" t="s">
        <v>70</v>
      </c>
      <c r="B140">
        <v>80215</v>
      </c>
      <c r="C140" s="1">
        <v>41770.375</v>
      </c>
      <c r="D140" t="s">
        <v>71</v>
      </c>
      <c r="E140" t="s">
        <v>304</v>
      </c>
      <c r="G140">
        <v>24979953</v>
      </c>
      <c r="H140" s="4">
        <v>3.4027777777777775E-2</v>
      </c>
      <c r="I140" s="32">
        <v>11.1</v>
      </c>
      <c r="J140">
        <v>2</v>
      </c>
      <c r="K140" t="s">
        <v>73</v>
      </c>
      <c r="L140" s="1">
        <v>41770.40902777778</v>
      </c>
      <c r="M140" t="s">
        <v>95</v>
      </c>
      <c r="N140" t="s">
        <v>83</v>
      </c>
      <c r="O140" t="s">
        <v>154</v>
      </c>
      <c r="P140">
        <v>510667101</v>
      </c>
      <c r="Q140" t="s">
        <v>305</v>
      </c>
      <c r="R140" t="s">
        <v>303</v>
      </c>
      <c r="S140">
        <v>14050138</v>
      </c>
      <c r="T140" t="s">
        <v>78</v>
      </c>
      <c r="U140">
        <v>11.1</v>
      </c>
      <c r="V140" t="s">
        <v>2099</v>
      </c>
      <c r="W140" t="s">
        <v>154</v>
      </c>
      <c r="X140" t="s">
        <v>154</v>
      </c>
      <c r="Y140" t="s">
        <v>83</v>
      </c>
      <c r="AA140" s="32" t="str">
        <f t="shared" si="2"/>
        <v>11.1</v>
      </c>
    </row>
    <row r="141" spans="1:27" x14ac:dyDescent="0.2">
      <c r="A141" t="s">
        <v>70</v>
      </c>
      <c r="B141">
        <v>80215</v>
      </c>
      <c r="C141" s="1">
        <v>41773.375</v>
      </c>
      <c r="D141" t="s">
        <v>71</v>
      </c>
      <c r="E141" t="s">
        <v>82</v>
      </c>
      <c r="G141">
        <v>20914121</v>
      </c>
      <c r="H141" s="4">
        <v>2.8472222222222222E-2</v>
      </c>
      <c r="I141" s="32">
        <v>6</v>
      </c>
      <c r="J141">
        <v>0</v>
      </c>
      <c r="K141" t="s">
        <v>73</v>
      </c>
      <c r="L141" s="1">
        <v>41773.40347222222</v>
      </c>
      <c r="M141" t="s">
        <v>119</v>
      </c>
      <c r="N141" t="s">
        <v>87</v>
      </c>
      <c r="O141" t="s">
        <v>88</v>
      </c>
      <c r="Q141" t="s">
        <v>306</v>
      </c>
      <c r="R141" t="s">
        <v>303</v>
      </c>
      <c r="S141">
        <v>14050139</v>
      </c>
      <c r="T141" t="s">
        <v>78</v>
      </c>
      <c r="U141">
        <v>6</v>
      </c>
      <c r="V141" t="s">
        <v>2099</v>
      </c>
      <c r="W141" t="s">
        <v>2099</v>
      </c>
      <c r="X141" t="s">
        <v>88</v>
      </c>
      <c r="Y141" t="s">
        <v>87</v>
      </c>
      <c r="AA141" s="32" t="str">
        <f t="shared" si="2"/>
        <v>6</v>
      </c>
    </row>
    <row r="142" spans="1:27" x14ac:dyDescent="0.2">
      <c r="A142" t="s">
        <v>70</v>
      </c>
      <c r="B142">
        <v>80215</v>
      </c>
      <c r="C142" s="1">
        <v>41773.40347222222</v>
      </c>
      <c r="D142" t="s">
        <v>71</v>
      </c>
      <c r="E142" t="s">
        <v>307</v>
      </c>
      <c r="F142" t="s">
        <v>308</v>
      </c>
      <c r="G142">
        <v>21543852</v>
      </c>
      <c r="H142" s="4">
        <v>7.6388888888888886E-3</v>
      </c>
      <c r="I142" s="32">
        <v>1.4</v>
      </c>
      <c r="J142">
        <v>0</v>
      </c>
      <c r="K142" t="s">
        <v>73</v>
      </c>
      <c r="L142" s="1">
        <v>41773.411111111112</v>
      </c>
      <c r="M142" t="s">
        <v>119</v>
      </c>
      <c r="N142" t="s">
        <v>87</v>
      </c>
      <c r="O142" t="s">
        <v>88</v>
      </c>
      <c r="Q142" t="s">
        <v>306</v>
      </c>
      <c r="R142" t="s">
        <v>303</v>
      </c>
      <c r="S142">
        <v>14050140</v>
      </c>
      <c r="T142" t="s">
        <v>78</v>
      </c>
      <c r="U142">
        <v>1.4</v>
      </c>
      <c r="V142" t="s">
        <v>2099</v>
      </c>
      <c r="W142" t="s">
        <v>2099</v>
      </c>
      <c r="X142" t="s">
        <v>88</v>
      </c>
      <c r="Y142" t="s">
        <v>87</v>
      </c>
      <c r="AA142" s="32" t="str">
        <f t="shared" si="2"/>
        <v>1.4</v>
      </c>
    </row>
    <row r="143" spans="1:27" x14ac:dyDescent="0.2">
      <c r="A143" t="s">
        <v>116</v>
      </c>
      <c r="B143">
        <v>82953</v>
      </c>
      <c r="C143" s="1">
        <v>41773.375</v>
      </c>
      <c r="D143" t="s">
        <v>71</v>
      </c>
      <c r="E143" t="s">
        <v>309</v>
      </c>
      <c r="F143" t="s">
        <v>310</v>
      </c>
      <c r="G143">
        <v>25300369</v>
      </c>
      <c r="H143" s="4">
        <v>2.4999999999999998E-2</v>
      </c>
      <c r="I143" s="32">
        <v>7</v>
      </c>
      <c r="J143">
        <v>1.5</v>
      </c>
      <c r="K143" t="s">
        <v>73</v>
      </c>
      <c r="L143" s="1">
        <v>41773.4</v>
      </c>
      <c r="M143" t="s">
        <v>82</v>
      </c>
      <c r="N143" t="s">
        <v>83</v>
      </c>
      <c r="O143" t="s">
        <v>311</v>
      </c>
      <c r="Q143" t="s">
        <v>312</v>
      </c>
      <c r="R143" t="s">
        <v>303</v>
      </c>
      <c r="S143">
        <v>14050141</v>
      </c>
      <c r="T143" t="s">
        <v>78</v>
      </c>
      <c r="U143">
        <v>7</v>
      </c>
      <c r="V143" t="s">
        <v>2099</v>
      </c>
      <c r="W143" t="s">
        <v>2099</v>
      </c>
      <c r="X143" t="s">
        <v>311</v>
      </c>
      <c r="Y143" t="s">
        <v>83</v>
      </c>
      <c r="AA143" s="32" t="str">
        <f t="shared" si="2"/>
        <v>7</v>
      </c>
    </row>
    <row r="144" spans="1:27" x14ac:dyDescent="0.2">
      <c r="A144" t="s">
        <v>107</v>
      </c>
      <c r="B144">
        <v>83908</v>
      </c>
      <c r="C144" s="1">
        <v>41773.375</v>
      </c>
      <c r="D144" t="s">
        <v>71</v>
      </c>
      <c r="E144" t="s">
        <v>144</v>
      </c>
      <c r="G144">
        <v>25603396</v>
      </c>
      <c r="H144" s="4">
        <v>4.7222222222222221E-2</v>
      </c>
      <c r="I144" s="32">
        <v>33</v>
      </c>
      <c r="J144">
        <v>3.5</v>
      </c>
      <c r="K144" t="s">
        <v>73</v>
      </c>
      <c r="L144" s="1">
        <v>41773.422222222223</v>
      </c>
      <c r="M144" t="s">
        <v>119</v>
      </c>
      <c r="N144" t="s">
        <v>83</v>
      </c>
      <c r="O144" t="s">
        <v>313</v>
      </c>
      <c r="Q144" t="s">
        <v>314</v>
      </c>
      <c r="R144" t="s">
        <v>303</v>
      </c>
      <c r="S144">
        <v>14050142</v>
      </c>
      <c r="T144" t="s">
        <v>78</v>
      </c>
      <c r="U144">
        <v>33</v>
      </c>
      <c r="V144" t="s">
        <v>2099</v>
      </c>
      <c r="W144" t="s">
        <v>2099</v>
      </c>
      <c r="X144" t="s">
        <v>313</v>
      </c>
      <c r="Y144" t="s">
        <v>83</v>
      </c>
      <c r="AA144" s="32" t="str">
        <f t="shared" si="2"/>
        <v>33</v>
      </c>
    </row>
    <row r="145" spans="1:27" x14ac:dyDescent="0.2">
      <c r="A145" t="s">
        <v>86</v>
      </c>
      <c r="B145">
        <v>80151</v>
      </c>
      <c r="C145" s="1">
        <v>41773.375</v>
      </c>
      <c r="D145" t="s">
        <v>71</v>
      </c>
      <c r="E145" t="s">
        <v>226</v>
      </c>
      <c r="G145">
        <v>23909552</v>
      </c>
      <c r="H145" s="4">
        <v>4.3750000000000004E-2</v>
      </c>
      <c r="I145" s="32">
        <v>16.600000000000001</v>
      </c>
      <c r="J145">
        <v>2.5</v>
      </c>
      <c r="K145" t="s">
        <v>108</v>
      </c>
      <c r="L145" s="1">
        <v>41773.418749999997</v>
      </c>
      <c r="M145" t="s">
        <v>127</v>
      </c>
      <c r="N145" t="s">
        <v>83</v>
      </c>
      <c r="O145" t="s">
        <v>228</v>
      </c>
      <c r="R145" t="s">
        <v>303</v>
      </c>
      <c r="S145">
        <v>14050143</v>
      </c>
      <c r="T145" t="s">
        <v>78</v>
      </c>
      <c r="U145">
        <v>16.600000000000001</v>
      </c>
      <c r="V145" t="s">
        <v>2099</v>
      </c>
      <c r="W145" t="s">
        <v>2099</v>
      </c>
      <c r="X145" t="s">
        <v>228</v>
      </c>
      <c r="Y145" t="s">
        <v>83</v>
      </c>
      <c r="AA145" s="32" t="str">
        <f t="shared" si="2"/>
        <v>16.6</v>
      </c>
    </row>
    <row r="146" spans="1:27" x14ac:dyDescent="0.2">
      <c r="A146" t="s">
        <v>136</v>
      </c>
      <c r="B146">
        <v>80214</v>
      </c>
      <c r="C146" s="1">
        <v>41773.375</v>
      </c>
      <c r="D146" t="s">
        <v>71</v>
      </c>
      <c r="E146" t="s">
        <v>183</v>
      </c>
      <c r="F146" t="s">
        <v>184</v>
      </c>
      <c r="G146">
        <v>26453444</v>
      </c>
      <c r="H146" s="4">
        <v>1.4583333333333332E-2</v>
      </c>
      <c r="I146" s="32">
        <v>9.1</v>
      </c>
      <c r="J146">
        <v>1</v>
      </c>
      <c r="K146" t="s">
        <v>108</v>
      </c>
      <c r="L146" s="1">
        <v>41773.38958333333</v>
      </c>
      <c r="M146" t="s">
        <v>127</v>
      </c>
      <c r="N146" t="s">
        <v>83</v>
      </c>
      <c r="O146" t="s">
        <v>185</v>
      </c>
      <c r="R146" t="s">
        <v>303</v>
      </c>
      <c r="S146">
        <v>14050144</v>
      </c>
      <c r="T146" t="s">
        <v>78</v>
      </c>
      <c r="U146">
        <v>9.1</v>
      </c>
      <c r="V146" t="s">
        <v>2099</v>
      </c>
      <c r="W146" t="s">
        <v>2099</v>
      </c>
      <c r="X146" t="s">
        <v>185</v>
      </c>
      <c r="Y146" t="s">
        <v>83</v>
      </c>
      <c r="AA146" s="32" t="str">
        <f t="shared" si="2"/>
        <v>9.1</v>
      </c>
    </row>
    <row r="147" spans="1:27" x14ac:dyDescent="0.2">
      <c r="A147" t="s">
        <v>86</v>
      </c>
      <c r="B147">
        <v>80151</v>
      </c>
      <c r="C147" s="1">
        <v>41773.418749999997</v>
      </c>
      <c r="D147" t="s">
        <v>71</v>
      </c>
      <c r="E147" t="s">
        <v>315</v>
      </c>
      <c r="G147">
        <v>26622467</v>
      </c>
      <c r="H147" s="4">
        <v>0.17916666666666667</v>
      </c>
      <c r="I147" s="32">
        <v>65.8</v>
      </c>
      <c r="J147">
        <v>10</v>
      </c>
      <c r="K147" t="s">
        <v>73</v>
      </c>
      <c r="L147" s="1">
        <v>41773.597916666666</v>
      </c>
      <c r="M147" t="s">
        <v>119</v>
      </c>
      <c r="N147" t="s">
        <v>83</v>
      </c>
      <c r="O147" t="s">
        <v>316</v>
      </c>
      <c r="Q147">
        <v>7459213372</v>
      </c>
      <c r="R147" t="s">
        <v>303</v>
      </c>
      <c r="S147">
        <v>14050145</v>
      </c>
      <c r="T147" t="s">
        <v>78</v>
      </c>
      <c r="U147">
        <v>65.8</v>
      </c>
      <c r="V147" t="s">
        <v>316</v>
      </c>
      <c r="W147" t="s">
        <v>2099</v>
      </c>
      <c r="X147" t="s">
        <v>316</v>
      </c>
      <c r="Y147" t="s">
        <v>83</v>
      </c>
      <c r="AA147" s="32" t="str">
        <f t="shared" si="2"/>
        <v>65.8</v>
      </c>
    </row>
    <row r="148" spans="1:27" x14ac:dyDescent="0.2">
      <c r="A148" t="s">
        <v>116</v>
      </c>
      <c r="B148">
        <v>82953</v>
      </c>
      <c r="C148" s="1">
        <v>41773.4</v>
      </c>
      <c r="D148" t="s">
        <v>71</v>
      </c>
      <c r="E148" t="s">
        <v>317</v>
      </c>
      <c r="F148" t="s">
        <v>318</v>
      </c>
      <c r="G148">
        <v>25608509</v>
      </c>
      <c r="H148" s="4">
        <v>9.7222222222222224E-2</v>
      </c>
      <c r="I148" s="32">
        <v>58</v>
      </c>
      <c r="J148">
        <v>6.5</v>
      </c>
      <c r="K148" t="s">
        <v>108</v>
      </c>
      <c r="L148" s="1">
        <v>41773.49722222222</v>
      </c>
      <c r="M148" t="s">
        <v>135</v>
      </c>
      <c r="N148" t="s">
        <v>83</v>
      </c>
      <c r="O148" t="s">
        <v>319</v>
      </c>
      <c r="R148" t="s">
        <v>303</v>
      </c>
      <c r="S148">
        <v>14050146</v>
      </c>
      <c r="T148" t="s">
        <v>78</v>
      </c>
      <c r="U148">
        <v>58</v>
      </c>
      <c r="V148" t="s">
        <v>319</v>
      </c>
      <c r="W148" t="s">
        <v>2099</v>
      </c>
      <c r="X148" t="s">
        <v>319</v>
      </c>
      <c r="Y148" t="s">
        <v>83</v>
      </c>
      <c r="AA148" s="32" t="str">
        <f t="shared" si="2"/>
        <v>58</v>
      </c>
    </row>
    <row r="149" spans="1:27" x14ac:dyDescent="0.2">
      <c r="A149" t="s">
        <v>107</v>
      </c>
      <c r="B149">
        <v>83908</v>
      </c>
      <c r="C149" s="1">
        <v>41773.422222222223</v>
      </c>
      <c r="D149" t="s">
        <v>71</v>
      </c>
      <c r="E149" t="s">
        <v>317</v>
      </c>
      <c r="F149" t="s">
        <v>318</v>
      </c>
      <c r="G149">
        <v>25608509</v>
      </c>
      <c r="H149" s="4">
        <v>0.10416666666666667</v>
      </c>
      <c r="I149" s="32">
        <v>58</v>
      </c>
      <c r="J149">
        <v>7</v>
      </c>
      <c r="K149" t="s">
        <v>108</v>
      </c>
      <c r="L149" s="1">
        <v>41773.526388888888</v>
      </c>
      <c r="M149" t="s">
        <v>135</v>
      </c>
      <c r="N149" t="s">
        <v>83</v>
      </c>
      <c r="O149" t="s">
        <v>319</v>
      </c>
      <c r="R149" t="s">
        <v>303</v>
      </c>
      <c r="S149">
        <v>14050147</v>
      </c>
      <c r="T149" t="s">
        <v>78</v>
      </c>
      <c r="U149">
        <v>58</v>
      </c>
      <c r="V149" t="s">
        <v>319</v>
      </c>
      <c r="W149" t="s">
        <v>2099</v>
      </c>
      <c r="X149" t="s">
        <v>319</v>
      </c>
      <c r="Y149" t="s">
        <v>83</v>
      </c>
      <c r="AA149" s="32" t="str">
        <f t="shared" si="2"/>
        <v>58</v>
      </c>
    </row>
    <row r="150" spans="1:27" x14ac:dyDescent="0.2">
      <c r="A150" t="s">
        <v>70</v>
      </c>
      <c r="B150">
        <v>80215</v>
      </c>
      <c r="C150" s="1">
        <v>41773.411111111112</v>
      </c>
      <c r="D150" t="s">
        <v>71</v>
      </c>
      <c r="E150" t="s">
        <v>320</v>
      </c>
      <c r="G150">
        <v>24061905</v>
      </c>
      <c r="H150" s="4">
        <v>9.6527777777777768E-2</v>
      </c>
      <c r="I150" s="32">
        <v>3.1</v>
      </c>
      <c r="J150">
        <v>4</v>
      </c>
      <c r="K150" t="s">
        <v>73</v>
      </c>
      <c r="L150" s="1">
        <v>41773.507638888892</v>
      </c>
      <c r="M150" t="s">
        <v>119</v>
      </c>
      <c r="O150" t="s">
        <v>75</v>
      </c>
      <c r="Q150" t="s">
        <v>321</v>
      </c>
      <c r="R150" t="s">
        <v>303</v>
      </c>
      <c r="S150">
        <v>14050148</v>
      </c>
      <c r="T150" t="s">
        <v>78</v>
      </c>
      <c r="U150">
        <v>3.1</v>
      </c>
      <c r="V150" t="s">
        <v>2099</v>
      </c>
      <c r="W150" t="s">
        <v>2099</v>
      </c>
      <c r="X150" t="s">
        <v>75</v>
      </c>
      <c r="Y150" t="s">
        <v>758</v>
      </c>
      <c r="AA150" s="32" t="str">
        <f t="shared" si="2"/>
        <v>3.1</v>
      </c>
    </row>
    <row r="151" spans="1:27" x14ac:dyDescent="0.2">
      <c r="A151" t="s">
        <v>107</v>
      </c>
      <c r="B151">
        <v>83908</v>
      </c>
      <c r="C151" s="1">
        <v>41773.526388888888</v>
      </c>
      <c r="D151" t="s">
        <v>71</v>
      </c>
      <c r="E151" t="s">
        <v>320</v>
      </c>
      <c r="G151">
        <v>24061905</v>
      </c>
      <c r="H151" s="4">
        <v>9.6527777777777768E-2</v>
      </c>
      <c r="I151" s="32">
        <v>30.3</v>
      </c>
      <c r="J151">
        <v>5</v>
      </c>
      <c r="K151" t="s">
        <v>91</v>
      </c>
      <c r="L151" s="1">
        <v>41773.622916666667</v>
      </c>
      <c r="M151" t="s">
        <v>119</v>
      </c>
      <c r="O151" t="s">
        <v>75</v>
      </c>
      <c r="Q151" t="s">
        <v>322</v>
      </c>
      <c r="R151" t="s">
        <v>303</v>
      </c>
      <c r="S151">
        <v>14050149</v>
      </c>
      <c r="T151" t="s">
        <v>78</v>
      </c>
      <c r="U151">
        <v>30.3</v>
      </c>
      <c r="V151" t="s">
        <v>2099</v>
      </c>
      <c r="W151" t="s">
        <v>2099</v>
      </c>
      <c r="X151" t="s">
        <v>75</v>
      </c>
      <c r="Y151" t="s">
        <v>758</v>
      </c>
      <c r="AA151" s="32" t="str">
        <f t="shared" si="2"/>
        <v>30.3</v>
      </c>
    </row>
    <row r="152" spans="1:27" x14ac:dyDescent="0.2">
      <c r="A152" t="s">
        <v>136</v>
      </c>
      <c r="B152">
        <v>80214</v>
      </c>
      <c r="C152" s="1">
        <v>41773.38958333333</v>
      </c>
      <c r="D152" t="s">
        <v>71</v>
      </c>
      <c r="E152" t="s">
        <v>323</v>
      </c>
      <c r="F152" t="s">
        <v>324</v>
      </c>
      <c r="G152">
        <v>24563889</v>
      </c>
      <c r="H152" s="4">
        <v>0.12361111111111112</v>
      </c>
      <c r="I152" s="32">
        <v>28.6</v>
      </c>
      <c r="J152">
        <v>5.08</v>
      </c>
      <c r="K152" t="s">
        <v>91</v>
      </c>
      <c r="L152" s="1">
        <v>41773.513194444444</v>
      </c>
      <c r="M152" t="s">
        <v>82</v>
      </c>
      <c r="N152" t="s">
        <v>83</v>
      </c>
      <c r="O152" t="s">
        <v>75</v>
      </c>
      <c r="Q152" t="s">
        <v>325</v>
      </c>
      <c r="R152" t="s">
        <v>303</v>
      </c>
      <c r="S152">
        <v>14050150</v>
      </c>
      <c r="T152" t="s">
        <v>78</v>
      </c>
      <c r="U152">
        <v>28.6</v>
      </c>
      <c r="V152" t="s">
        <v>2099</v>
      </c>
      <c r="W152" t="s">
        <v>2099</v>
      </c>
      <c r="X152" t="s">
        <v>75</v>
      </c>
      <c r="Y152" t="s">
        <v>83</v>
      </c>
      <c r="AA152" s="32" t="str">
        <f t="shared" si="2"/>
        <v>28.6</v>
      </c>
    </row>
    <row r="153" spans="1:27" x14ac:dyDescent="0.2">
      <c r="A153" t="s">
        <v>116</v>
      </c>
      <c r="B153">
        <v>82953</v>
      </c>
      <c r="C153" s="1">
        <v>41801.375</v>
      </c>
      <c r="D153" t="s">
        <v>71</v>
      </c>
      <c r="E153" t="s">
        <v>326</v>
      </c>
      <c r="G153">
        <v>25334131</v>
      </c>
      <c r="H153" s="4">
        <v>2.7777777777777776E-2</v>
      </c>
      <c r="I153" s="32">
        <v>13</v>
      </c>
      <c r="J153">
        <v>1.25</v>
      </c>
      <c r="K153" t="s">
        <v>108</v>
      </c>
      <c r="L153" s="1">
        <v>41801.402777777781</v>
      </c>
      <c r="M153" t="s">
        <v>327</v>
      </c>
      <c r="O153" t="s">
        <v>75</v>
      </c>
      <c r="Q153">
        <v>1.25</v>
      </c>
      <c r="R153" t="s">
        <v>328</v>
      </c>
      <c r="S153">
        <v>14060151</v>
      </c>
      <c r="T153" t="s">
        <v>78</v>
      </c>
      <c r="U153">
        <v>13</v>
      </c>
      <c r="V153" t="s">
        <v>2099</v>
      </c>
      <c r="W153" t="s">
        <v>2099</v>
      </c>
      <c r="X153" t="s">
        <v>75</v>
      </c>
      <c r="Y153" t="s">
        <v>758</v>
      </c>
      <c r="AA153" s="32" t="str">
        <f t="shared" si="2"/>
        <v>13</v>
      </c>
    </row>
    <row r="154" spans="1:27" x14ac:dyDescent="0.2">
      <c r="A154" t="s">
        <v>116</v>
      </c>
      <c r="B154">
        <v>82953</v>
      </c>
      <c r="C154" s="1">
        <v>41801.402777777781</v>
      </c>
      <c r="D154" t="s">
        <v>71</v>
      </c>
      <c r="E154" t="s">
        <v>164</v>
      </c>
      <c r="F154" t="s">
        <v>165</v>
      </c>
      <c r="G154">
        <v>25634658</v>
      </c>
      <c r="H154" s="4">
        <v>9.0277777777777776E-2</v>
      </c>
      <c r="I154" s="32">
        <v>44</v>
      </c>
      <c r="J154">
        <v>5.4</v>
      </c>
      <c r="K154" t="s">
        <v>108</v>
      </c>
      <c r="L154" s="1">
        <v>41801.493055555562</v>
      </c>
      <c r="M154" t="s">
        <v>327</v>
      </c>
      <c r="N154" t="s">
        <v>83</v>
      </c>
      <c r="O154" t="s">
        <v>75</v>
      </c>
      <c r="Q154">
        <v>42099</v>
      </c>
      <c r="R154" t="s">
        <v>328</v>
      </c>
      <c r="S154">
        <v>14060152</v>
      </c>
      <c r="T154" t="s">
        <v>78</v>
      </c>
      <c r="U154">
        <v>44</v>
      </c>
      <c r="V154" t="s">
        <v>2099</v>
      </c>
      <c r="W154" t="s">
        <v>2099</v>
      </c>
      <c r="X154" t="s">
        <v>75</v>
      </c>
      <c r="Y154" t="s">
        <v>83</v>
      </c>
      <c r="AA154" s="32" t="str">
        <f t="shared" si="2"/>
        <v>44</v>
      </c>
    </row>
    <row r="155" spans="1:27" x14ac:dyDescent="0.2">
      <c r="A155" t="s">
        <v>143</v>
      </c>
      <c r="B155">
        <v>63116</v>
      </c>
      <c r="C155" s="1">
        <v>41810.75</v>
      </c>
      <c r="D155" t="s">
        <v>137</v>
      </c>
      <c r="E155" t="s">
        <v>329</v>
      </c>
      <c r="G155">
        <v>23805404</v>
      </c>
      <c r="H155" s="4">
        <v>14</v>
      </c>
      <c r="I155" s="32">
        <v>0</v>
      </c>
      <c r="J155">
        <v>100</v>
      </c>
      <c r="K155" t="s">
        <v>73</v>
      </c>
      <c r="L155" s="1">
        <v>41824.75</v>
      </c>
      <c r="M155" t="s">
        <v>284</v>
      </c>
      <c r="O155" t="s">
        <v>75</v>
      </c>
      <c r="Q155" t="s">
        <v>330</v>
      </c>
      <c r="R155" t="s">
        <v>328</v>
      </c>
      <c r="S155">
        <v>14060153</v>
      </c>
      <c r="T155" t="s">
        <v>78</v>
      </c>
      <c r="U155">
        <v>0</v>
      </c>
      <c r="V155" t="s">
        <v>2099</v>
      </c>
      <c r="W155" t="s">
        <v>2099</v>
      </c>
      <c r="X155" t="s">
        <v>75</v>
      </c>
      <c r="Y155" t="s">
        <v>758</v>
      </c>
      <c r="AA155" s="32" t="str">
        <f t="shared" si="2"/>
        <v>0</v>
      </c>
    </row>
    <row r="156" spans="1:27" x14ac:dyDescent="0.2">
      <c r="A156" t="s">
        <v>116</v>
      </c>
      <c r="B156">
        <v>82953</v>
      </c>
      <c r="C156" s="1">
        <v>41825.375</v>
      </c>
      <c r="D156" t="s">
        <v>71</v>
      </c>
      <c r="E156" t="s">
        <v>183</v>
      </c>
      <c r="F156" t="s">
        <v>184</v>
      </c>
      <c r="G156">
        <v>26453444</v>
      </c>
      <c r="H156" s="4">
        <v>2.9861111111111113E-2</v>
      </c>
      <c r="I156" s="32">
        <v>19</v>
      </c>
      <c r="J156">
        <v>2.5</v>
      </c>
      <c r="K156" t="s">
        <v>73</v>
      </c>
      <c r="L156" s="1">
        <v>41825.404861111114</v>
      </c>
      <c r="M156" t="s">
        <v>123</v>
      </c>
      <c r="N156" t="s">
        <v>83</v>
      </c>
      <c r="O156" t="s">
        <v>331</v>
      </c>
      <c r="R156" t="s">
        <v>332</v>
      </c>
      <c r="S156">
        <v>14070154</v>
      </c>
      <c r="T156" t="s">
        <v>78</v>
      </c>
      <c r="U156">
        <v>19</v>
      </c>
      <c r="V156" t="s">
        <v>331</v>
      </c>
      <c r="W156" t="s">
        <v>2099</v>
      </c>
      <c r="X156" t="s">
        <v>331</v>
      </c>
      <c r="Y156" t="s">
        <v>83</v>
      </c>
      <c r="AA156" s="32" t="str">
        <f t="shared" si="2"/>
        <v>19</v>
      </c>
    </row>
    <row r="157" spans="1:27" x14ac:dyDescent="0.2">
      <c r="A157" t="s">
        <v>70</v>
      </c>
      <c r="B157">
        <v>80215</v>
      </c>
      <c r="C157" s="1">
        <v>41825.375</v>
      </c>
      <c r="D157" t="s">
        <v>71</v>
      </c>
      <c r="E157" t="s">
        <v>94</v>
      </c>
      <c r="G157">
        <v>23220627</v>
      </c>
      <c r="H157" s="4">
        <v>4.3055555555555562E-2</v>
      </c>
      <c r="I157" s="32">
        <v>11.1</v>
      </c>
      <c r="J157">
        <v>0</v>
      </c>
      <c r="K157" t="s">
        <v>73</v>
      </c>
      <c r="L157" s="1">
        <v>41825.418055555558</v>
      </c>
      <c r="M157" t="s">
        <v>95</v>
      </c>
      <c r="N157" t="s">
        <v>87</v>
      </c>
      <c r="O157" t="s">
        <v>88</v>
      </c>
      <c r="Q157" t="s">
        <v>306</v>
      </c>
      <c r="R157" t="s">
        <v>332</v>
      </c>
      <c r="S157">
        <v>14070155</v>
      </c>
      <c r="T157" t="s">
        <v>78</v>
      </c>
      <c r="U157">
        <v>11.1</v>
      </c>
      <c r="V157" t="s">
        <v>2099</v>
      </c>
      <c r="W157" t="s">
        <v>2099</v>
      </c>
      <c r="X157" t="s">
        <v>88</v>
      </c>
      <c r="Y157" t="s">
        <v>87</v>
      </c>
      <c r="AA157" s="32" t="str">
        <f t="shared" si="2"/>
        <v>11.1</v>
      </c>
    </row>
    <row r="158" spans="1:27" x14ac:dyDescent="0.2">
      <c r="A158" t="s">
        <v>116</v>
      </c>
      <c r="B158">
        <v>82953</v>
      </c>
      <c r="C158" s="1">
        <v>41825.404861111114</v>
      </c>
      <c r="D158" t="s">
        <v>71</v>
      </c>
      <c r="E158" t="s">
        <v>333</v>
      </c>
      <c r="G158">
        <v>24007552</v>
      </c>
      <c r="H158" s="4">
        <v>2.1527777777777781E-2</v>
      </c>
      <c r="I158" s="32">
        <v>9</v>
      </c>
      <c r="J158">
        <v>1.25</v>
      </c>
      <c r="K158" t="s">
        <v>91</v>
      </c>
      <c r="L158" s="1">
        <v>41825.426388888889</v>
      </c>
      <c r="M158" t="s">
        <v>95</v>
      </c>
      <c r="N158" t="s">
        <v>83</v>
      </c>
      <c r="O158" t="s">
        <v>334</v>
      </c>
      <c r="P158">
        <v>510667101</v>
      </c>
      <c r="R158" t="s">
        <v>332</v>
      </c>
      <c r="S158">
        <v>14070156</v>
      </c>
      <c r="T158" t="s">
        <v>78</v>
      </c>
      <c r="U158">
        <v>9</v>
      </c>
      <c r="V158" t="s">
        <v>2099</v>
      </c>
      <c r="W158" t="s">
        <v>334</v>
      </c>
      <c r="X158" t="s">
        <v>334</v>
      </c>
      <c r="Y158" t="s">
        <v>83</v>
      </c>
      <c r="AA158" s="32" t="str">
        <f t="shared" si="2"/>
        <v>9</v>
      </c>
    </row>
    <row r="159" spans="1:27" x14ac:dyDescent="0.2">
      <c r="A159" t="s">
        <v>70</v>
      </c>
      <c r="B159">
        <v>80215</v>
      </c>
      <c r="C159" s="1">
        <v>41825.418055555558</v>
      </c>
      <c r="D159" t="s">
        <v>71</v>
      </c>
      <c r="E159" t="s">
        <v>283</v>
      </c>
      <c r="G159">
        <v>24307319</v>
      </c>
      <c r="H159" s="4">
        <v>0.10694444444444444</v>
      </c>
      <c r="I159" s="32">
        <v>36.4</v>
      </c>
      <c r="J159">
        <v>6</v>
      </c>
      <c r="K159" t="s">
        <v>73</v>
      </c>
      <c r="L159" s="1">
        <v>41825.525000000001</v>
      </c>
      <c r="M159" t="s">
        <v>123</v>
      </c>
      <c r="N159" t="s">
        <v>83</v>
      </c>
      <c r="O159" t="s">
        <v>335</v>
      </c>
      <c r="P159">
        <v>510667101</v>
      </c>
      <c r="R159" t="s">
        <v>332</v>
      </c>
      <c r="S159">
        <v>14070157</v>
      </c>
      <c r="T159" t="s">
        <v>78</v>
      </c>
      <c r="U159">
        <v>36.4</v>
      </c>
      <c r="V159" t="s">
        <v>2099</v>
      </c>
      <c r="W159" t="s">
        <v>335</v>
      </c>
      <c r="X159" t="s">
        <v>335</v>
      </c>
      <c r="Y159" t="s">
        <v>83</v>
      </c>
      <c r="AA159" s="32" t="str">
        <f t="shared" si="2"/>
        <v>36.4</v>
      </c>
    </row>
    <row r="160" spans="1:27" x14ac:dyDescent="0.2">
      <c r="A160" t="s">
        <v>86</v>
      </c>
      <c r="B160">
        <v>80151</v>
      </c>
      <c r="C160" s="1">
        <v>41825.375</v>
      </c>
      <c r="D160" t="s">
        <v>71</v>
      </c>
      <c r="E160" t="s">
        <v>336</v>
      </c>
      <c r="G160">
        <v>25310291</v>
      </c>
      <c r="H160" s="4">
        <v>0.17569444444444446</v>
      </c>
      <c r="I160" s="32">
        <v>36.200000000000003</v>
      </c>
      <c r="J160">
        <v>8.5</v>
      </c>
      <c r="K160" t="s">
        <v>73</v>
      </c>
      <c r="L160" s="1">
        <v>41825.550694444442</v>
      </c>
      <c r="M160" t="s">
        <v>123</v>
      </c>
      <c r="N160" t="s">
        <v>83</v>
      </c>
      <c r="O160" t="s">
        <v>298</v>
      </c>
      <c r="R160" t="s">
        <v>332</v>
      </c>
      <c r="S160">
        <v>14070158</v>
      </c>
      <c r="T160" t="s">
        <v>78</v>
      </c>
      <c r="U160">
        <v>36.200000000000003</v>
      </c>
      <c r="V160" t="s">
        <v>298</v>
      </c>
      <c r="W160" t="s">
        <v>2099</v>
      </c>
      <c r="X160" t="s">
        <v>298</v>
      </c>
      <c r="Y160" t="s">
        <v>83</v>
      </c>
      <c r="AA160" s="32" t="str">
        <f t="shared" si="2"/>
        <v>36.2</v>
      </c>
    </row>
    <row r="161" spans="1:27" x14ac:dyDescent="0.2">
      <c r="A161" t="s">
        <v>86</v>
      </c>
      <c r="B161">
        <v>80151</v>
      </c>
      <c r="C161" s="1">
        <v>41825.550694444442</v>
      </c>
      <c r="D161" t="s">
        <v>71</v>
      </c>
      <c r="E161" t="s">
        <v>336</v>
      </c>
      <c r="G161">
        <v>25310291</v>
      </c>
      <c r="H161" s="4">
        <v>3.5416666666666666E-2</v>
      </c>
      <c r="I161" s="32">
        <v>6.9</v>
      </c>
      <c r="J161">
        <v>2</v>
      </c>
      <c r="K161" t="s">
        <v>73</v>
      </c>
      <c r="L161" s="1">
        <v>41825.586111111108</v>
      </c>
      <c r="M161" t="s">
        <v>95</v>
      </c>
      <c r="N161" t="s">
        <v>83</v>
      </c>
      <c r="O161" t="s">
        <v>298</v>
      </c>
      <c r="R161" t="s">
        <v>332</v>
      </c>
      <c r="S161">
        <v>14070159</v>
      </c>
      <c r="T161" t="s">
        <v>78</v>
      </c>
      <c r="U161">
        <v>6.9</v>
      </c>
      <c r="V161" t="s">
        <v>298</v>
      </c>
      <c r="W161" t="s">
        <v>2099</v>
      </c>
      <c r="X161" t="s">
        <v>298</v>
      </c>
      <c r="Y161" t="s">
        <v>83</v>
      </c>
      <c r="AA161" s="32" t="str">
        <f t="shared" si="2"/>
        <v>6.9</v>
      </c>
    </row>
    <row r="162" spans="1:27" x14ac:dyDescent="0.2">
      <c r="A162" t="s">
        <v>176</v>
      </c>
      <c r="B162">
        <v>80233</v>
      </c>
      <c r="C162" s="1">
        <v>41825.375</v>
      </c>
      <c r="D162" t="s">
        <v>71</v>
      </c>
      <c r="E162" t="s">
        <v>337</v>
      </c>
      <c r="F162" t="s">
        <v>338</v>
      </c>
      <c r="G162">
        <v>25472631</v>
      </c>
      <c r="H162" s="4">
        <v>4.1666666666666664E-2</v>
      </c>
      <c r="I162" s="32">
        <v>19</v>
      </c>
      <c r="J162">
        <v>2.5</v>
      </c>
      <c r="K162" t="s">
        <v>73</v>
      </c>
      <c r="L162" s="1">
        <v>41825.416666666664</v>
      </c>
      <c r="M162" t="s">
        <v>123</v>
      </c>
      <c r="N162" t="s">
        <v>83</v>
      </c>
      <c r="O162" t="s">
        <v>301</v>
      </c>
      <c r="R162" t="s">
        <v>332</v>
      </c>
      <c r="S162">
        <v>14070160</v>
      </c>
      <c r="T162" t="s">
        <v>78</v>
      </c>
      <c r="U162">
        <v>19</v>
      </c>
      <c r="V162" t="s">
        <v>301</v>
      </c>
      <c r="W162" t="s">
        <v>2099</v>
      </c>
      <c r="X162" t="s">
        <v>301</v>
      </c>
      <c r="Y162" t="s">
        <v>83</v>
      </c>
      <c r="AA162" s="32" t="str">
        <f t="shared" si="2"/>
        <v>19</v>
      </c>
    </row>
    <row r="163" spans="1:27" x14ac:dyDescent="0.2">
      <c r="A163" t="s">
        <v>176</v>
      </c>
      <c r="B163">
        <v>80233</v>
      </c>
      <c r="C163" s="1">
        <v>41825.375</v>
      </c>
      <c r="D163" t="s">
        <v>71</v>
      </c>
      <c r="E163" t="s">
        <v>337</v>
      </c>
      <c r="F163" t="s">
        <v>338</v>
      </c>
      <c r="G163">
        <v>25472631</v>
      </c>
      <c r="H163" s="4">
        <v>2.0833333333333332E-2</v>
      </c>
      <c r="I163" s="32">
        <v>12.5</v>
      </c>
      <c r="J163">
        <v>1.5</v>
      </c>
      <c r="K163" t="s">
        <v>73</v>
      </c>
      <c r="L163" s="1">
        <v>41825.395833333336</v>
      </c>
      <c r="M163" t="s">
        <v>123</v>
      </c>
      <c r="N163" t="s">
        <v>83</v>
      </c>
      <c r="O163" t="s">
        <v>301</v>
      </c>
      <c r="R163" t="s">
        <v>332</v>
      </c>
      <c r="S163">
        <v>14070161</v>
      </c>
      <c r="T163" t="s">
        <v>78</v>
      </c>
      <c r="U163">
        <v>12.5</v>
      </c>
      <c r="V163" t="s">
        <v>301</v>
      </c>
      <c r="W163" t="s">
        <v>2099</v>
      </c>
      <c r="X163" t="s">
        <v>301</v>
      </c>
      <c r="Y163" t="s">
        <v>83</v>
      </c>
      <c r="AA163" s="32" t="str">
        <f t="shared" si="2"/>
        <v>12.5</v>
      </c>
    </row>
    <row r="164" spans="1:27" x14ac:dyDescent="0.2">
      <c r="A164" t="s">
        <v>128</v>
      </c>
      <c r="B164">
        <v>83971</v>
      </c>
      <c r="C164" s="1">
        <v>41825.375</v>
      </c>
      <c r="D164" t="s">
        <v>71</v>
      </c>
      <c r="E164" t="s">
        <v>270</v>
      </c>
      <c r="G164">
        <v>25287818</v>
      </c>
      <c r="H164" s="4">
        <v>0.10555555555555556</v>
      </c>
      <c r="I164" s="32">
        <v>35</v>
      </c>
      <c r="J164">
        <v>10</v>
      </c>
      <c r="K164" t="s">
        <v>73</v>
      </c>
      <c r="L164" s="1">
        <v>41825.480555555558</v>
      </c>
      <c r="M164" t="s">
        <v>123</v>
      </c>
      <c r="O164" t="s">
        <v>75</v>
      </c>
      <c r="R164" t="s">
        <v>332</v>
      </c>
      <c r="S164">
        <v>14070162</v>
      </c>
      <c r="T164" t="s">
        <v>78</v>
      </c>
      <c r="U164">
        <v>35</v>
      </c>
      <c r="V164" t="s">
        <v>2099</v>
      </c>
      <c r="W164" t="s">
        <v>2099</v>
      </c>
      <c r="X164" t="s">
        <v>75</v>
      </c>
      <c r="Y164" t="s">
        <v>758</v>
      </c>
      <c r="AA164" s="32" t="str">
        <f t="shared" si="2"/>
        <v>35</v>
      </c>
    </row>
    <row r="165" spans="1:27" x14ac:dyDescent="0.2">
      <c r="A165" t="s">
        <v>128</v>
      </c>
      <c r="B165">
        <v>83971</v>
      </c>
      <c r="C165" s="1">
        <v>41825.480555555558</v>
      </c>
      <c r="D165" t="s">
        <v>71</v>
      </c>
      <c r="E165" t="s">
        <v>270</v>
      </c>
      <c r="G165">
        <v>25287818</v>
      </c>
      <c r="H165" s="4">
        <v>0.1125</v>
      </c>
      <c r="I165" s="32">
        <v>28</v>
      </c>
      <c r="J165">
        <v>10</v>
      </c>
      <c r="K165" t="s">
        <v>73</v>
      </c>
      <c r="L165" s="1">
        <v>41825.593055555561</v>
      </c>
      <c r="M165" t="s">
        <v>123</v>
      </c>
      <c r="O165" t="s">
        <v>75</v>
      </c>
      <c r="R165" t="s">
        <v>332</v>
      </c>
      <c r="S165">
        <v>14070163</v>
      </c>
      <c r="T165" t="s">
        <v>78</v>
      </c>
      <c r="U165">
        <v>28</v>
      </c>
      <c r="V165" t="s">
        <v>2099</v>
      </c>
      <c r="W165" t="s">
        <v>2099</v>
      </c>
      <c r="X165" t="s">
        <v>75</v>
      </c>
      <c r="Y165" t="s">
        <v>758</v>
      </c>
      <c r="AA165" s="32" t="str">
        <f t="shared" si="2"/>
        <v>28</v>
      </c>
    </row>
    <row r="166" spans="1:27" x14ac:dyDescent="0.2">
      <c r="A166" t="s">
        <v>116</v>
      </c>
      <c r="B166">
        <v>82953</v>
      </c>
      <c r="C166" s="1">
        <v>41825.426388888889</v>
      </c>
      <c r="D166" t="s">
        <v>71</v>
      </c>
      <c r="E166" t="s">
        <v>323</v>
      </c>
      <c r="F166" t="s">
        <v>324</v>
      </c>
      <c r="G166">
        <v>24563889</v>
      </c>
      <c r="H166" s="4">
        <v>9.375E-2</v>
      </c>
      <c r="I166" s="32">
        <v>33</v>
      </c>
      <c r="J166">
        <v>5</v>
      </c>
      <c r="K166" t="s">
        <v>91</v>
      </c>
      <c r="L166" s="1">
        <v>41825.520138888889</v>
      </c>
      <c r="M166" t="s">
        <v>123</v>
      </c>
      <c r="O166" t="s">
        <v>75</v>
      </c>
      <c r="R166" t="s">
        <v>332</v>
      </c>
      <c r="S166">
        <v>14070164</v>
      </c>
      <c r="T166" t="s">
        <v>78</v>
      </c>
      <c r="U166">
        <v>33</v>
      </c>
      <c r="V166" t="s">
        <v>2099</v>
      </c>
      <c r="W166" t="s">
        <v>2099</v>
      </c>
      <c r="X166" t="s">
        <v>75</v>
      </c>
      <c r="Y166" t="s">
        <v>758</v>
      </c>
      <c r="AA166" s="32" t="str">
        <f t="shared" si="2"/>
        <v>33</v>
      </c>
    </row>
    <row r="167" spans="1:27" x14ac:dyDescent="0.2">
      <c r="A167" t="s">
        <v>79</v>
      </c>
      <c r="B167">
        <v>80211</v>
      </c>
      <c r="C167" s="1">
        <v>41851.375</v>
      </c>
      <c r="D167" t="s">
        <v>71</v>
      </c>
      <c r="E167" t="s">
        <v>72</v>
      </c>
      <c r="G167">
        <v>26445565</v>
      </c>
      <c r="H167" s="4">
        <v>0</v>
      </c>
      <c r="I167" s="32">
        <v>62</v>
      </c>
      <c r="J167">
        <v>3.5</v>
      </c>
      <c r="K167" t="s">
        <v>108</v>
      </c>
      <c r="L167" s="1">
        <v>41851.375</v>
      </c>
      <c r="M167" t="s">
        <v>119</v>
      </c>
      <c r="N167" t="s">
        <v>339</v>
      </c>
      <c r="O167" t="s">
        <v>340</v>
      </c>
      <c r="Q167" t="s">
        <v>341</v>
      </c>
      <c r="R167" t="s">
        <v>332</v>
      </c>
      <c r="S167">
        <v>14070165</v>
      </c>
      <c r="T167" t="s">
        <v>78</v>
      </c>
      <c r="U167">
        <v>62</v>
      </c>
      <c r="V167" t="s">
        <v>2099</v>
      </c>
      <c r="W167" t="s">
        <v>2100</v>
      </c>
      <c r="X167" t="s">
        <v>2100</v>
      </c>
      <c r="Y167" t="s">
        <v>339</v>
      </c>
      <c r="AA167" s="32" t="str">
        <f t="shared" si="2"/>
        <v>62</v>
      </c>
    </row>
    <row r="168" spans="1:27" x14ac:dyDescent="0.2">
      <c r="A168" t="s">
        <v>107</v>
      </c>
      <c r="B168">
        <v>83908</v>
      </c>
      <c r="C168" s="1">
        <v>41855.375</v>
      </c>
      <c r="D168" t="s">
        <v>71</v>
      </c>
      <c r="E168" t="s">
        <v>232</v>
      </c>
      <c r="G168">
        <v>24843342</v>
      </c>
      <c r="H168" s="4">
        <v>0.1875</v>
      </c>
      <c r="I168" s="32">
        <v>55.7</v>
      </c>
      <c r="J168">
        <v>10</v>
      </c>
      <c r="K168" t="s">
        <v>108</v>
      </c>
      <c r="L168" s="1">
        <v>41855.5625</v>
      </c>
      <c r="M168" t="s">
        <v>135</v>
      </c>
      <c r="N168" t="s">
        <v>83</v>
      </c>
      <c r="O168" t="s">
        <v>231</v>
      </c>
      <c r="R168" t="s">
        <v>342</v>
      </c>
      <c r="S168">
        <v>14080166</v>
      </c>
      <c r="T168" t="s">
        <v>78</v>
      </c>
      <c r="U168">
        <v>55.7</v>
      </c>
      <c r="V168" t="s">
        <v>2099</v>
      </c>
      <c r="W168" t="s">
        <v>2099</v>
      </c>
      <c r="X168" t="s">
        <v>231</v>
      </c>
      <c r="Y168" t="s">
        <v>83</v>
      </c>
      <c r="AA168" s="32" t="str">
        <f t="shared" si="2"/>
        <v>55.7</v>
      </c>
    </row>
    <row r="169" spans="1:27" x14ac:dyDescent="0.2">
      <c r="A169" t="s">
        <v>86</v>
      </c>
      <c r="B169">
        <v>80151</v>
      </c>
      <c r="C169" s="1">
        <v>41856.375</v>
      </c>
      <c r="D169" t="s">
        <v>71</v>
      </c>
      <c r="E169" t="s">
        <v>343</v>
      </c>
      <c r="G169">
        <v>25584669</v>
      </c>
      <c r="H169" s="4">
        <v>4.6527777777777779E-2</v>
      </c>
      <c r="I169" s="32">
        <v>25</v>
      </c>
      <c r="J169">
        <v>3</v>
      </c>
      <c r="K169" t="s">
        <v>108</v>
      </c>
      <c r="L169" s="1">
        <v>41856.421527777777</v>
      </c>
      <c r="M169" t="s">
        <v>135</v>
      </c>
      <c r="N169" t="s">
        <v>83</v>
      </c>
      <c r="O169" t="s">
        <v>224</v>
      </c>
      <c r="R169" t="s">
        <v>342</v>
      </c>
      <c r="S169">
        <v>14080167</v>
      </c>
      <c r="T169" t="s">
        <v>78</v>
      </c>
      <c r="U169">
        <v>25</v>
      </c>
      <c r="V169" t="s">
        <v>224</v>
      </c>
      <c r="W169" t="s">
        <v>2099</v>
      </c>
      <c r="X169" t="s">
        <v>224</v>
      </c>
      <c r="Y169" t="s">
        <v>83</v>
      </c>
      <c r="AA169" s="32" t="str">
        <f t="shared" si="2"/>
        <v>25</v>
      </c>
    </row>
    <row r="170" spans="1:27" x14ac:dyDescent="0.2">
      <c r="A170" t="s">
        <v>128</v>
      </c>
      <c r="B170">
        <v>83971</v>
      </c>
      <c r="C170" s="1">
        <v>41856.375</v>
      </c>
      <c r="D170" t="s">
        <v>71</v>
      </c>
      <c r="E170" t="s">
        <v>283</v>
      </c>
      <c r="G170">
        <v>24307319</v>
      </c>
      <c r="H170" s="4">
        <v>0.19513888888888889</v>
      </c>
      <c r="I170" s="32">
        <v>67.099999999999994</v>
      </c>
      <c r="J170">
        <v>10.5</v>
      </c>
      <c r="K170" t="s">
        <v>73</v>
      </c>
      <c r="L170" s="1">
        <v>41856.570138888892</v>
      </c>
      <c r="M170" t="s">
        <v>74</v>
      </c>
      <c r="N170" t="s">
        <v>83</v>
      </c>
      <c r="O170" t="s">
        <v>335</v>
      </c>
      <c r="P170">
        <v>510667101</v>
      </c>
      <c r="Q170" t="s">
        <v>344</v>
      </c>
      <c r="R170" t="s">
        <v>342</v>
      </c>
      <c r="S170">
        <v>14080168</v>
      </c>
      <c r="T170" t="s">
        <v>78</v>
      </c>
      <c r="U170">
        <v>67.099999999999994</v>
      </c>
      <c r="V170" t="s">
        <v>2099</v>
      </c>
      <c r="W170" t="s">
        <v>335</v>
      </c>
      <c r="X170" t="s">
        <v>335</v>
      </c>
      <c r="Y170" t="s">
        <v>83</v>
      </c>
      <c r="AA170" s="32" t="str">
        <f t="shared" si="2"/>
        <v>67.1</v>
      </c>
    </row>
    <row r="171" spans="1:27" x14ac:dyDescent="0.2">
      <c r="A171" t="s">
        <v>86</v>
      </c>
      <c r="B171">
        <v>80151</v>
      </c>
      <c r="C171" s="1">
        <v>41856.421527777777</v>
      </c>
      <c r="D171" t="s">
        <v>71</v>
      </c>
      <c r="E171" t="s">
        <v>283</v>
      </c>
      <c r="G171">
        <v>24307319</v>
      </c>
      <c r="H171" s="4">
        <v>6.5277777777777782E-2</v>
      </c>
      <c r="I171" s="32">
        <v>0</v>
      </c>
      <c r="J171">
        <v>2.5</v>
      </c>
      <c r="K171" t="s">
        <v>108</v>
      </c>
      <c r="L171" s="1">
        <v>41856.486805555556</v>
      </c>
      <c r="M171" t="s">
        <v>74</v>
      </c>
      <c r="N171" t="s">
        <v>83</v>
      </c>
      <c r="O171" t="s">
        <v>335</v>
      </c>
      <c r="P171">
        <v>510667101</v>
      </c>
      <c r="Q171" t="s">
        <v>345</v>
      </c>
      <c r="R171" t="s">
        <v>342</v>
      </c>
      <c r="S171">
        <v>14080169</v>
      </c>
      <c r="T171" t="s">
        <v>78</v>
      </c>
      <c r="U171">
        <v>0</v>
      </c>
      <c r="V171" t="s">
        <v>2099</v>
      </c>
      <c r="W171" t="s">
        <v>335</v>
      </c>
      <c r="X171" t="s">
        <v>335</v>
      </c>
      <c r="Y171" t="s">
        <v>83</v>
      </c>
      <c r="AA171" s="32" t="str">
        <f t="shared" si="2"/>
        <v>0</v>
      </c>
    </row>
    <row r="172" spans="1:27" x14ac:dyDescent="0.2">
      <c r="A172" t="s">
        <v>70</v>
      </c>
      <c r="B172">
        <v>80215</v>
      </c>
      <c r="C172" s="1">
        <v>41825.525000000001</v>
      </c>
      <c r="D172" t="s">
        <v>71</v>
      </c>
      <c r="E172" t="s">
        <v>226</v>
      </c>
      <c r="G172">
        <v>23909552</v>
      </c>
      <c r="H172" s="4">
        <v>0.1875</v>
      </c>
      <c r="I172" s="32">
        <v>32.299999999999997</v>
      </c>
      <c r="J172">
        <v>8.5</v>
      </c>
      <c r="K172" t="s">
        <v>108</v>
      </c>
      <c r="L172" s="1">
        <v>41825.712500000001</v>
      </c>
      <c r="M172" t="s">
        <v>135</v>
      </c>
      <c r="N172" t="s">
        <v>83</v>
      </c>
      <c r="O172" t="s">
        <v>228</v>
      </c>
      <c r="R172" t="s">
        <v>342</v>
      </c>
      <c r="S172">
        <v>14080170</v>
      </c>
      <c r="T172" t="s">
        <v>78</v>
      </c>
      <c r="U172">
        <v>32.299999999999997</v>
      </c>
      <c r="V172" t="s">
        <v>2099</v>
      </c>
      <c r="W172" t="s">
        <v>2099</v>
      </c>
      <c r="X172" t="s">
        <v>228</v>
      </c>
      <c r="Y172" t="s">
        <v>83</v>
      </c>
      <c r="AA172" s="32" t="str">
        <f t="shared" si="2"/>
        <v>32.3</v>
      </c>
    </row>
    <row r="173" spans="1:27" x14ac:dyDescent="0.2">
      <c r="A173" t="s">
        <v>116</v>
      </c>
      <c r="B173">
        <v>82953</v>
      </c>
      <c r="C173" s="1">
        <v>41856.375</v>
      </c>
      <c r="D173" t="s">
        <v>71</v>
      </c>
      <c r="E173" t="s">
        <v>346</v>
      </c>
      <c r="G173">
        <v>23897236</v>
      </c>
      <c r="H173" s="4">
        <v>0.10416666666666667</v>
      </c>
      <c r="I173" s="32">
        <v>17</v>
      </c>
      <c r="J173">
        <v>5</v>
      </c>
      <c r="K173" t="s">
        <v>108</v>
      </c>
      <c r="L173" s="1">
        <v>41856.479166666664</v>
      </c>
      <c r="M173" t="s">
        <v>135</v>
      </c>
      <c r="N173" t="s">
        <v>83</v>
      </c>
      <c r="O173" t="s">
        <v>111</v>
      </c>
      <c r="R173" t="s">
        <v>342</v>
      </c>
      <c r="S173">
        <v>14080171</v>
      </c>
      <c r="T173" t="s">
        <v>78</v>
      </c>
      <c r="U173">
        <v>17</v>
      </c>
      <c r="V173" t="s">
        <v>2099</v>
      </c>
      <c r="W173" t="s">
        <v>2099</v>
      </c>
      <c r="X173" t="s">
        <v>111</v>
      </c>
      <c r="Y173" t="s">
        <v>83</v>
      </c>
      <c r="AA173" s="32" t="str">
        <f t="shared" si="2"/>
        <v>17</v>
      </c>
    </row>
    <row r="174" spans="1:27" x14ac:dyDescent="0.2">
      <c r="A174" t="s">
        <v>79</v>
      </c>
      <c r="B174">
        <v>80211</v>
      </c>
      <c r="C174" s="1">
        <v>41861.75</v>
      </c>
      <c r="D174" t="s">
        <v>137</v>
      </c>
      <c r="E174" t="s">
        <v>347</v>
      </c>
      <c r="F174" t="s">
        <v>348</v>
      </c>
      <c r="G174">
        <v>25730738</v>
      </c>
      <c r="H174" s="4">
        <v>13.625</v>
      </c>
      <c r="I174" s="32">
        <v>0</v>
      </c>
      <c r="J174">
        <v>0</v>
      </c>
      <c r="K174" t="s">
        <v>73</v>
      </c>
      <c r="L174" s="1">
        <v>41875.375</v>
      </c>
      <c r="M174" t="s">
        <v>119</v>
      </c>
      <c r="N174" t="s">
        <v>339</v>
      </c>
      <c r="O174" t="s">
        <v>349</v>
      </c>
      <c r="Q174" t="s">
        <v>350</v>
      </c>
      <c r="R174" t="s">
        <v>342</v>
      </c>
      <c r="S174">
        <v>14080172</v>
      </c>
      <c r="T174" t="s">
        <v>78</v>
      </c>
      <c r="U174">
        <v>0</v>
      </c>
      <c r="V174" t="s">
        <v>2099</v>
      </c>
      <c r="W174" t="s">
        <v>2101</v>
      </c>
      <c r="X174" t="s">
        <v>2101</v>
      </c>
      <c r="Y174" t="s">
        <v>339</v>
      </c>
      <c r="AA174" s="32" t="str">
        <f t="shared" si="2"/>
        <v>0</v>
      </c>
    </row>
    <row r="175" spans="1:27" x14ac:dyDescent="0.2">
      <c r="A175" t="s">
        <v>86</v>
      </c>
      <c r="B175">
        <v>80151</v>
      </c>
      <c r="C175" s="1">
        <v>41861.375</v>
      </c>
      <c r="D175" t="s">
        <v>71</v>
      </c>
      <c r="E175" t="s">
        <v>164</v>
      </c>
      <c r="F175" t="s">
        <v>165</v>
      </c>
      <c r="G175">
        <v>25634658</v>
      </c>
      <c r="H175" s="4">
        <v>8.8888888888888892E-2</v>
      </c>
      <c r="I175" s="32">
        <v>25</v>
      </c>
      <c r="J175">
        <v>4.25</v>
      </c>
      <c r="K175" t="s">
        <v>91</v>
      </c>
      <c r="L175" s="1">
        <v>41861.463888888888</v>
      </c>
      <c r="M175" t="s">
        <v>95</v>
      </c>
      <c r="N175" t="s">
        <v>87</v>
      </c>
      <c r="O175" t="s">
        <v>75</v>
      </c>
      <c r="R175" t="s">
        <v>342</v>
      </c>
      <c r="S175">
        <v>14080173</v>
      </c>
      <c r="T175" t="s">
        <v>78</v>
      </c>
      <c r="U175">
        <v>25</v>
      </c>
      <c r="V175" t="s">
        <v>2099</v>
      </c>
      <c r="W175" t="s">
        <v>2099</v>
      </c>
      <c r="X175" t="s">
        <v>75</v>
      </c>
      <c r="Y175" t="s">
        <v>87</v>
      </c>
      <c r="AA175" s="32" t="str">
        <f t="shared" si="2"/>
        <v>25</v>
      </c>
    </row>
    <row r="176" spans="1:27" x14ac:dyDescent="0.2">
      <c r="A176" t="s">
        <v>79</v>
      </c>
      <c r="B176">
        <v>80211</v>
      </c>
      <c r="C176" s="1">
        <v>41886.375</v>
      </c>
      <c r="D176" t="s">
        <v>71</v>
      </c>
      <c r="E176" t="s">
        <v>121</v>
      </c>
      <c r="F176" t="s">
        <v>122</v>
      </c>
      <c r="G176">
        <v>21613141</v>
      </c>
      <c r="H176" s="4">
        <v>3.125E-2</v>
      </c>
      <c r="I176" s="32">
        <v>15</v>
      </c>
      <c r="J176">
        <v>0</v>
      </c>
      <c r="K176" t="s">
        <v>73</v>
      </c>
      <c r="L176" s="1">
        <v>41886.40625</v>
      </c>
      <c r="M176" t="s">
        <v>123</v>
      </c>
      <c r="N176" t="s">
        <v>87</v>
      </c>
      <c r="O176" t="s">
        <v>88</v>
      </c>
      <c r="R176" t="s">
        <v>351</v>
      </c>
      <c r="S176">
        <v>14090174</v>
      </c>
      <c r="T176" t="s">
        <v>78</v>
      </c>
      <c r="U176">
        <v>15</v>
      </c>
      <c r="V176" t="s">
        <v>2099</v>
      </c>
      <c r="W176" t="s">
        <v>2099</v>
      </c>
      <c r="X176" t="s">
        <v>88</v>
      </c>
      <c r="Y176" t="s">
        <v>87</v>
      </c>
      <c r="AA176" s="32" t="str">
        <f t="shared" si="2"/>
        <v>15</v>
      </c>
    </row>
    <row r="177" spans="1:27" x14ac:dyDescent="0.2">
      <c r="A177" t="s">
        <v>136</v>
      </c>
      <c r="B177">
        <v>80214</v>
      </c>
      <c r="C177" s="1">
        <v>41886.375</v>
      </c>
      <c r="D177" t="s">
        <v>71</v>
      </c>
      <c r="E177" t="s">
        <v>129</v>
      </c>
      <c r="G177">
        <v>26582627</v>
      </c>
      <c r="H177" s="4">
        <v>2</v>
      </c>
      <c r="I177" s="32">
        <v>43.7</v>
      </c>
      <c r="J177">
        <v>0</v>
      </c>
      <c r="K177" t="s">
        <v>73</v>
      </c>
      <c r="L177" s="1">
        <v>41888.375</v>
      </c>
      <c r="M177" t="s">
        <v>130</v>
      </c>
      <c r="N177" t="s">
        <v>87</v>
      </c>
      <c r="O177" t="s">
        <v>88</v>
      </c>
      <c r="Q177" t="s">
        <v>87</v>
      </c>
      <c r="R177" t="s">
        <v>351</v>
      </c>
      <c r="S177">
        <v>14090175</v>
      </c>
      <c r="T177" t="s">
        <v>78</v>
      </c>
      <c r="U177">
        <v>43.7</v>
      </c>
      <c r="V177" t="s">
        <v>2099</v>
      </c>
      <c r="W177" t="s">
        <v>2099</v>
      </c>
      <c r="X177" t="s">
        <v>88</v>
      </c>
      <c r="Y177" t="s">
        <v>87</v>
      </c>
      <c r="AA177" s="32" t="str">
        <f t="shared" si="2"/>
        <v>43.7</v>
      </c>
    </row>
    <row r="178" spans="1:27" x14ac:dyDescent="0.2">
      <c r="A178" t="s">
        <v>79</v>
      </c>
      <c r="B178">
        <v>80211</v>
      </c>
      <c r="C178" s="1">
        <v>41886.40625</v>
      </c>
      <c r="D178" t="s">
        <v>71</v>
      </c>
      <c r="E178" t="s">
        <v>307</v>
      </c>
      <c r="F178" t="s">
        <v>308</v>
      </c>
      <c r="G178">
        <v>21543852</v>
      </c>
      <c r="H178" s="4">
        <v>2.5694444444444447E-2</v>
      </c>
      <c r="I178" s="32">
        <v>7.7</v>
      </c>
      <c r="J178">
        <v>0</v>
      </c>
      <c r="K178" t="s">
        <v>73</v>
      </c>
      <c r="L178" s="1">
        <v>41886.431944444441</v>
      </c>
      <c r="M178" t="s">
        <v>119</v>
      </c>
      <c r="N178" t="s">
        <v>87</v>
      </c>
      <c r="O178" t="s">
        <v>88</v>
      </c>
      <c r="R178" t="s">
        <v>351</v>
      </c>
      <c r="S178">
        <v>14090176</v>
      </c>
      <c r="T178" t="s">
        <v>78</v>
      </c>
      <c r="U178">
        <v>7.7</v>
      </c>
      <c r="V178" t="s">
        <v>2099</v>
      </c>
      <c r="W178" t="s">
        <v>2099</v>
      </c>
      <c r="X178" t="s">
        <v>88</v>
      </c>
      <c r="Y178" t="s">
        <v>87</v>
      </c>
      <c r="AA178" s="32" t="str">
        <f t="shared" si="2"/>
        <v>7.7</v>
      </c>
    </row>
    <row r="179" spans="1:27" x14ac:dyDescent="0.2">
      <c r="A179" t="s">
        <v>79</v>
      </c>
      <c r="B179">
        <v>80211</v>
      </c>
      <c r="C179" s="1">
        <v>41886.431944444441</v>
      </c>
      <c r="D179" t="s">
        <v>71</v>
      </c>
      <c r="E179" t="s">
        <v>307</v>
      </c>
      <c r="F179" t="s">
        <v>308</v>
      </c>
      <c r="G179">
        <v>21543852</v>
      </c>
      <c r="H179" s="4">
        <v>1.3194444444444444E-2</v>
      </c>
      <c r="I179" s="32">
        <v>3</v>
      </c>
      <c r="J179">
        <v>0</v>
      </c>
      <c r="K179" t="s">
        <v>73</v>
      </c>
      <c r="L179" s="1">
        <v>41886.445138888885</v>
      </c>
      <c r="M179" t="s">
        <v>119</v>
      </c>
      <c r="N179" t="s">
        <v>87</v>
      </c>
      <c r="O179" t="s">
        <v>88</v>
      </c>
      <c r="R179" t="s">
        <v>351</v>
      </c>
      <c r="S179">
        <v>14090177</v>
      </c>
      <c r="T179" t="s">
        <v>78</v>
      </c>
      <c r="U179">
        <v>3</v>
      </c>
      <c r="V179" t="s">
        <v>2099</v>
      </c>
      <c r="W179" t="s">
        <v>2099</v>
      </c>
      <c r="X179" t="s">
        <v>88</v>
      </c>
      <c r="Y179" t="s">
        <v>87</v>
      </c>
      <c r="AA179" s="32" t="str">
        <f t="shared" si="2"/>
        <v>3</v>
      </c>
    </row>
    <row r="180" spans="1:27" x14ac:dyDescent="0.2">
      <c r="A180" t="s">
        <v>128</v>
      </c>
      <c r="B180">
        <v>83971</v>
      </c>
      <c r="C180" s="1">
        <v>41886.375</v>
      </c>
      <c r="D180" t="s">
        <v>71</v>
      </c>
      <c r="E180" t="s">
        <v>283</v>
      </c>
      <c r="G180">
        <v>24307319</v>
      </c>
      <c r="H180" s="4">
        <v>3.4722222222222224E-2</v>
      </c>
      <c r="I180" s="32">
        <v>10</v>
      </c>
      <c r="J180">
        <v>2</v>
      </c>
      <c r="K180" t="s">
        <v>91</v>
      </c>
      <c r="L180" s="1">
        <v>41886.409722222219</v>
      </c>
      <c r="M180" t="s">
        <v>123</v>
      </c>
      <c r="O180" t="s">
        <v>75</v>
      </c>
      <c r="R180" t="s">
        <v>351</v>
      </c>
      <c r="S180">
        <v>14090178</v>
      </c>
      <c r="T180" t="s">
        <v>78</v>
      </c>
      <c r="U180">
        <v>10</v>
      </c>
      <c r="V180" t="s">
        <v>2099</v>
      </c>
      <c r="W180" t="s">
        <v>2099</v>
      </c>
      <c r="X180" t="s">
        <v>75</v>
      </c>
      <c r="Y180" t="s">
        <v>758</v>
      </c>
      <c r="AA180" s="32" t="str">
        <f t="shared" si="2"/>
        <v>10</v>
      </c>
    </row>
    <row r="181" spans="1:27" x14ac:dyDescent="0.2">
      <c r="A181" t="s">
        <v>79</v>
      </c>
      <c r="B181">
        <v>80211</v>
      </c>
      <c r="C181" s="1">
        <v>41916.375</v>
      </c>
      <c r="D181" t="s">
        <v>71</v>
      </c>
      <c r="E181" t="s">
        <v>352</v>
      </c>
      <c r="G181">
        <v>811111111</v>
      </c>
      <c r="H181" s="4">
        <v>0.15277777777777776</v>
      </c>
      <c r="I181" s="32">
        <v>46.8</v>
      </c>
      <c r="J181">
        <v>0</v>
      </c>
      <c r="K181" t="s">
        <v>73</v>
      </c>
      <c r="L181" s="1">
        <v>41916.527777777781</v>
      </c>
      <c r="M181" t="s">
        <v>135</v>
      </c>
      <c r="N181" t="s">
        <v>87</v>
      </c>
      <c r="O181" t="s">
        <v>88</v>
      </c>
      <c r="R181" t="s">
        <v>353</v>
      </c>
      <c r="S181">
        <v>14100179</v>
      </c>
      <c r="T181" t="s">
        <v>78</v>
      </c>
      <c r="U181">
        <v>46.8</v>
      </c>
      <c r="V181" t="s">
        <v>2099</v>
      </c>
      <c r="W181" t="s">
        <v>2099</v>
      </c>
      <c r="X181" t="s">
        <v>88</v>
      </c>
      <c r="Y181" t="s">
        <v>87</v>
      </c>
      <c r="AA181" s="32" t="str">
        <f t="shared" si="2"/>
        <v>46.8</v>
      </c>
    </row>
    <row r="182" spans="1:27" x14ac:dyDescent="0.2">
      <c r="A182" t="s">
        <v>128</v>
      </c>
      <c r="B182">
        <v>83971</v>
      </c>
      <c r="C182" s="1">
        <v>41916.375</v>
      </c>
      <c r="D182" t="s">
        <v>71</v>
      </c>
      <c r="E182" t="s">
        <v>354</v>
      </c>
      <c r="G182">
        <v>811111111</v>
      </c>
      <c r="H182" s="4">
        <v>0.15972222222222224</v>
      </c>
      <c r="I182" s="32">
        <v>35</v>
      </c>
      <c r="J182">
        <v>7.5</v>
      </c>
      <c r="K182" t="s">
        <v>73</v>
      </c>
      <c r="L182" s="1">
        <v>41916.534722222219</v>
      </c>
      <c r="M182" t="s">
        <v>135</v>
      </c>
      <c r="N182" t="s">
        <v>248</v>
      </c>
      <c r="O182" t="s">
        <v>75</v>
      </c>
      <c r="R182" t="s">
        <v>353</v>
      </c>
      <c r="S182">
        <v>14100180</v>
      </c>
      <c r="T182" t="s">
        <v>78</v>
      </c>
      <c r="U182">
        <v>35</v>
      </c>
      <c r="V182" t="s">
        <v>2099</v>
      </c>
      <c r="W182" t="s">
        <v>2099</v>
      </c>
      <c r="X182" t="s">
        <v>75</v>
      </c>
      <c r="Y182" t="s">
        <v>248</v>
      </c>
      <c r="AA182" s="32" t="str">
        <f t="shared" si="2"/>
        <v>35</v>
      </c>
    </row>
    <row r="183" spans="1:27" x14ac:dyDescent="0.2">
      <c r="A183" t="s">
        <v>103</v>
      </c>
      <c r="B183">
        <v>82908</v>
      </c>
      <c r="C183" s="1">
        <v>41919.375</v>
      </c>
      <c r="D183" t="s">
        <v>71</v>
      </c>
      <c r="E183" t="s">
        <v>266</v>
      </c>
      <c r="G183">
        <v>26699079</v>
      </c>
      <c r="H183" s="4">
        <v>1.3888888888888888E-2</v>
      </c>
      <c r="I183" s="32">
        <v>3.2</v>
      </c>
      <c r="J183">
        <v>1.1599999999999999</v>
      </c>
      <c r="K183" t="s">
        <v>108</v>
      </c>
      <c r="L183" s="1">
        <v>41919.388888888891</v>
      </c>
      <c r="M183" t="s">
        <v>95</v>
      </c>
      <c r="N183" t="s">
        <v>248</v>
      </c>
      <c r="O183" t="s">
        <v>75</v>
      </c>
      <c r="Q183" t="s">
        <v>355</v>
      </c>
      <c r="R183" t="s">
        <v>353</v>
      </c>
      <c r="S183">
        <v>14100181</v>
      </c>
      <c r="T183" t="s">
        <v>78</v>
      </c>
      <c r="U183">
        <v>3.2</v>
      </c>
      <c r="V183" t="s">
        <v>2099</v>
      </c>
      <c r="W183" t="s">
        <v>2099</v>
      </c>
      <c r="X183" t="s">
        <v>75</v>
      </c>
      <c r="Y183" t="s">
        <v>248</v>
      </c>
      <c r="AA183" s="32" t="str">
        <f t="shared" si="2"/>
        <v>3.2</v>
      </c>
    </row>
    <row r="184" spans="1:27" x14ac:dyDescent="0.2">
      <c r="A184" t="s">
        <v>103</v>
      </c>
      <c r="B184">
        <v>82908</v>
      </c>
      <c r="C184" s="1">
        <v>41919.75</v>
      </c>
      <c r="D184" t="s">
        <v>137</v>
      </c>
      <c r="E184" t="s">
        <v>266</v>
      </c>
      <c r="G184">
        <v>26699079</v>
      </c>
      <c r="H184" s="4">
        <v>30</v>
      </c>
      <c r="I184" s="32">
        <v>0</v>
      </c>
      <c r="J184">
        <v>35</v>
      </c>
      <c r="K184" t="s">
        <v>108</v>
      </c>
      <c r="L184" s="1">
        <v>41949.75</v>
      </c>
      <c r="M184" t="s">
        <v>95</v>
      </c>
      <c r="N184" t="s">
        <v>248</v>
      </c>
      <c r="O184" t="s">
        <v>75</v>
      </c>
      <c r="Q184" t="s">
        <v>356</v>
      </c>
      <c r="R184" t="s">
        <v>353</v>
      </c>
      <c r="S184">
        <v>14100182</v>
      </c>
      <c r="T184" t="s">
        <v>78</v>
      </c>
      <c r="U184">
        <v>0</v>
      </c>
      <c r="V184" t="s">
        <v>2099</v>
      </c>
      <c r="W184" t="s">
        <v>2099</v>
      </c>
      <c r="X184" t="s">
        <v>75</v>
      </c>
      <c r="Y184" t="s">
        <v>248</v>
      </c>
      <c r="AA184" s="32" t="str">
        <f t="shared" si="2"/>
        <v>0</v>
      </c>
    </row>
    <row r="185" spans="1:27" x14ac:dyDescent="0.2">
      <c r="A185" t="s">
        <v>116</v>
      </c>
      <c r="B185">
        <v>82953</v>
      </c>
      <c r="C185" s="1">
        <v>41919.375</v>
      </c>
      <c r="D185" t="s">
        <v>71</v>
      </c>
      <c r="E185" t="s">
        <v>357</v>
      </c>
      <c r="G185">
        <v>24762253</v>
      </c>
      <c r="H185" s="4">
        <v>1.3888888888888888E-2</v>
      </c>
      <c r="I185" s="32">
        <v>3</v>
      </c>
      <c r="J185">
        <v>1</v>
      </c>
      <c r="K185" t="s">
        <v>73</v>
      </c>
      <c r="L185" s="1">
        <v>41919.388888888891</v>
      </c>
      <c r="M185" t="s">
        <v>98</v>
      </c>
      <c r="O185" t="s">
        <v>75</v>
      </c>
      <c r="R185" t="s">
        <v>353</v>
      </c>
      <c r="S185">
        <v>14100183</v>
      </c>
      <c r="T185" t="s">
        <v>78</v>
      </c>
      <c r="U185">
        <v>3</v>
      </c>
      <c r="V185" t="s">
        <v>2099</v>
      </c>
      <c r="W185" t="s">
        <v>2099</v>
      </c>
      <c r="X185" t="s">
        <v>75</v>
      </c>
      <c r="Y185" t="s">
        <v>758</v>
      </c>
      <c r="AA185" s="32" t="str">
        <f t="shared" si="2"/>
        <v>3</v>
      </c>
    </row>
    <row r="186" spans="1:27" x14ac:dyDescent="0.2">
      <c r="A186" t="s">
        <v>116</v>
      </c>
      <c r="B186">
        <v>82953</v>
      </c>
      <c r="C186" s="1">
        <v>41919.388888888891</v>
      </c>
      <c r="D186" t="s">
        <v>71</v>
      </c>
      <c r="E186" t="s">
        <v>358</v>
      </c>
      <c r="G186">
        <v>26453479</v>
      </c>
      <c r="H186" s="4">
        <v>2.6388888888888889E-2</v>
      </c>
      <c r="I186" s="32">
        <v>7</v>
      </c>
      <c r="J186">
        <v>1.5</v>
      </c>
      <c r="K186" t="s">
        <v>73</v>
      </c>
      <c r="L186" s="1">
        <v>41919.415277777778</v>
      </c>
      <c r="M186" t="s">
        <v>98</v>
      </c>
      <c r="O186" t="s">
        <v>75</v>
      </c>
      <c r="R186" t="s">
        <v>353</v>
      </c>
      <c r="S186">
        <v>14100184</v>
      </c>
      <c r="T186" t="s">
        <v>78</v>
      </c>
      <c r="U186">
        <v>7</v>
      </c>
      <c r="V186" t="s">
        <v>2099</v>
      </c>
      <c r="W186" t="s">
        <v>2099</v>
      </c>
      <c r="X186" t="s">
        <v>75</v>
      </c>
      <c r="Y186" t="s">
        <v>758</v>
      </c>
      <c r="AA186" s="32" t="str">
        <f t="shared" si="2"/>
        <v>7</v>
      </c>
    </row>
    <row r="187" spans="1:27" x14ac:dyDescent="0.2">
      <c r="A187" t="s">
        <v>107</v>
      </c>
      <c r="B187">
        <v>83908</v>
      </c>
      <c r="C187" s="1">
        <v>41924.375</v>
      </c>
      <c r="D187" t="s">
        <v>71</v>
      </c>
      <c r="E187" t="s">
        <v>359</v>
      </c>
      <c r="G187">
        <v>24674958</v>
      </c>
      <c r="H187" s="4">
        <v>0</v>
      </c>
      <c r="I187" s="32">
        <v>66</v>
      </c>
      <c r="J187">
        <v>3.5</v>
      </c>
      <c r="K187" t="s">
        <v>73</v>
      </c>
      <c r="L187" s="1">
        <v>41924.375</v>
      </c>
      <c r="M187" t="s">
        <v>123</v>
      </c>
      <c r="N187" t="s">
        <v>83</v>
      </c>
      <c r="O187" t="s">
        <v>360</v>
      </c>
      <c r="P187">
        <v>510667101</v>
      </c>
      <c r="Q187" t="s">
        <v>361</v>
      </c>
      <c r="R187" t="s">
        <v>353</v>
      </c>
      <c r="S187">
        <v>14100185</v>
      </c>
      <c r="T187" t="s">
        <v>78</v>
      </c>
      <c r="U187">
        <v>66</v>
      </c>
      <c r="V187" t="s">
        <v>2099</v>
      </c>
      <c r="W187" t="s">
        <v>360</v>
      </c>
      <c r="X187" t="s">
        <v>360</v>
      </c>
      <c r="Y187" t="s">
        <v>83</v>
      </c>
      <c r="AA187" s="32" t="str">
        <f t="shared" si="2"/>
        <v>66</v>
      </c>
    </row>
    <row r="188" spans="1:27" x14ac:dyDescent="0.2">
      <c r="A188" t="s">
        <v>112</v>
      </c>
      <c r="B188">
        <v>63514</v>
      </c>
      <c r="C188" s="1">
        <v>41924.375</v>
      </c>
      <c r="D188" t="s">
        <v>71</v>
      </c>
      <c r="E188" t="s">
        <v>96</v>
      </c>
      <c r="F188" t="s">
        <v>97</v>
      </c>
      <c r="G188">
        <v>25027069</v>
      </c>
      <c r="H188" s="4">
        <v>6.25E-2</v>
      </c>
      <c r="I188" s="32">
        <v>33.799999999999997</v>
      </c>
      <c r="J188">
        <v>4</v>
      </c>
      <c r="K188" t="s">
        <v>73</v>
      </c>
      <c r="L188" s="1">
        <v>41924.4375</v>
      </c>
      <c r="M188" t="s">
        <v>123</v>
      </c>
      <c r="N188" t="s">
        <v>83</v>
      </c>
      <c r="O188" t="s">
        <v>111</v>
      </c>
      <c r="Q188" t="s">
        <v>111</v>
      </c>
      <c r="R188" t="s">
        <v>353</v>
      </c>
      <c r="S188">
        <v>14100186</v>
      </c>
      <c r="T188" t="s">
        <v>78</v>
      </c>
      <c r="U188">
        <v>33.799999999999997</v>
      </c>
      <c r="V188" t="s">
        <v>2099</v>
      </c>
      <c r="W188" t="s">
        <v>2099</v>
      </c>
      <c r="X188" t="s">
        <v>111</v>
      </c>
      <c r="Y188" t="s">
        <v>83</v>
      </c>
      <c r="AA188" s="32" t="str">
        <f t="shared" si="2"/>
        <v>33.8</v>
      </c>
    </row>
    <row r="189" spans="1:27" x14ac:dyDescent="0.2">
      <c r="A189" t="s">
        <v>176</v>
      </c>
      <c r="B189">
        <v>80233</v>
      </c>
      <c r="C189" s="1">
        <v>41924.375</v>
      </c>
      <c r="D189" t="s">
        <v>71</v>
      </c>
      <c r="E189" t="s">
        <v>362</v>
      </c>
      <c r="F189" t="s">
        <v>363</v>
      </c>
      <c r="G189">
        <v>25494546</v>
      </c>
      <c r="H189" s="4">
        <v>0.17291666666666669</v>
      </c>
      <c r="I189" s="32">
        <v>37.6</v>
      </c>
      <c r="J189">
        <v>8.5</v>
      </c>
      <c r="K189" t="s">
        <v>73</v>
      </c>
      <c r="L189" s="1">
        <v>41924.54791666667</v>
      </c>
      <c r="M189" t="s">
        <v>123</v>
      </c>
      <c r="N189" t="s">
        <v>83</v>
      </c>
      <c r="O189" t="s">
        <v>364</v>
      </c>
      <c r="R189" t="s">
        <v>353</v>
      </c>
      <c r="S189">
        <v>14100187</v>
      </c>
      <c r="T189" t="s">
        <v>78</v>
      </c>
      <c r="U189">
        <v>37.6</v>
      </c>
      <c r="V189" t="s">
        <v>2099</v>
      </c>
      <c r="W189" t="s">
        <v>2102</v>
      </c>
      <c r="X189" t="s">
        <v>2102</v>
      </c>
      <c r="Y189" t="s">
        <v>83</v>
      </c>
      <c r="AA189" s="32" t="str">
        <f t="shared" si="2"/>
        <v>37.6</v>
      </c>
    </row>
    <row r="190" spans="1:27" x14ac:dyDescent="0.2">
      <c r="A190" t="s">
        <v>176</v>
      </c>
      <c r="B190">
        <v>80233</v>
      </c>
      <c r="C190" s="1">
        <v>41924.54791666667</v>
      </c>
      <c r="D190" t="s">
        <v>71</v>
      </c>
      <c r="E190" t="s">
        <v>365</v>
      </c>
      <c r="F190" t="s">
        <v>366</v>
      </c>
      <c r="G190">
        <v>25402781</v>
      </c>
      <c r="H190" s="4">
        <v>0</v>
      </c>
      <c r="I190" s="32">
        <v>0</v>
      </c>
      <c r="J190">
        <v>0</v>
      </c>
      <c r="K190" t="s">
        <v>73</v>
      </c>
      <c r="L190" s="1">
        <v>41924.54791666667</v>
      </c>
      <c r="M190" t="s">
        <v>98</v>
      </c>
      <c r="N190" t="s">
        <v>83</v>
      </c>
      <c r="O190" t="s">
        <v>367</v>
      </c>
      <c r="R190" t="s">
        <v>353</v>
      </c>
      <c r="S190">
        <v>14100188</v>
      </c>
      <c r="T190" t="s">
        <v>78</v>
      </c>
      <c r="U190">
        <v>0</v>
      </c>
      <c r="V190" t="s">
        <v>2099</v>
      </c>
      <c r="W190" t="s">
        <v>367</v>
      </c>
      <c r="X190" t="s">
        <v>367</v>
      </c>
      <c r="Y190" t="s">
        <v>83</v>
      </c>
      <c r="AA190" s="32" t="str">
        <f t="shared" si="2"/>
        <v>0</v>
      </c>
    </row>
    <row r="191" spans="1:27" x14ac:dyDescent="0.2">
      <c r="A191" t="s">
        <v>79</v>
      </c>
      <c r="B191">
        <v>80211</v>
      </c>
      <c r="C191" s="1">
        <v>41924.375</v>
      </c>
      <c r="D191" t="s">
        <v>71</v>
      </c>
      <c r="E191" t="s">
        <v>368</v>
      </c>
      <c r="G191">
        <v>27216098</v>
      </c>
      <c r="H191" s="4">
        <v>3.888888888888889E-2</v>
      </c>
      <c r="I191" s="32">
        <v>21.4</v>
      </c>
      <c r="J191">
        <v>2.5</v>
      </c>
      <c r="K191" t="s">
        <v>91</v>
      </c>
      <c r="L191" s="1">
        <v>41924.413888888892</v>
      </c>
      <c r="M191" t="s">
        <v>123</v>
      </c>
      <c r="O191" t="s">
        <v>75</v>
      </c>
      <c r="R191" t="s">
        <v>353</v>
      </c>
      <c r="S191">
        <v>14100189</v>
      </c>
      <c r="T191" t="s">
        <v>78</v>
      </c>
      <c r="U191">
        <v>21.4</v>
      </c>
      <c r="V191" t="s">
        <v>2099</v>
      </c>
      <c r="W191" t="s">
        <v>2099</v>
      </c>
      <c r="X191" t="s">
        <v>75</v>
      </c>
      <c r="Y191" t="s">
        <v>758</v>
      </c>
      <c r="AA191" s="32" t="str">
        <f t="shared" si="2"/>
        <v>21.4</v>
      </c>
    </row>
    <row r="192" spans="1:27" x14ac:dyDescent="0.2">
      <c r="A192" t="s">
        <v>79</v>
      </c>
      <c r="B192">
        <v>80211</v>
      </c>
      <c r="C192" s="1">
        <v>41924.413888888892</v>
      </c>
      <c r="D192" t="s">
        <v>71</v>
      </c>
      <c r="E192" t="s">
        <v>368</v>
      </c>
      <c r="G192">
        <v>27216098</v>
      </c>
      <c r="H192" s="4">
        <v>1.2499999999999999E-2</v>
      </c>
      <c r="I192" s="32">
        <v>5.0999999999999996</v>
      </c>
      <c r="J192">
        <v>0.75</v>
      </c>
      <c r="K192" t="s">
        <v>91</v>
      </c>
      <c r="L192" s="1">
        <v>41924.426388888889</v>
      </c>
      <c r="M192" t="s">
        <v>123</v>
      </c>
      <c r="O192" t="s">
        <v>75</v>
      </c>
      <c r="R192" t="s">
        <v>353</v>
      </c>
      <c r="S192">
        <v>14100190</v>
      </c>
      <c r="T192" t="s">
        <v>78</v>
      </c>
      <c r="U192">
        <v>5.0999999999999996</v>
      </c>
      <c r="V192" t="s">
        <v>2099</v>
      </c>
      <c r="W192" t="s">
        <v>2099</v>
      </c>
      <c r="X192" t="s">
        <v>75</v>
      </c>
      <c r="Y192" t="s">
        <v>758</v>
      </c>
      <c r="AA192" s="32" t="str">
        <f t="shared" si="2"/>
        <v>5.1</v>
      </c>
    </row>
    <row r="193" spans="1:27" x14ac:dyDescent="0.2">
      <c r="A193" t="s">
        <v>79</v>
      </c>
      <c r="B193">
        <v>80211</v>
      </c>
      <c r="C193" s="1">
        <v>41924.426388888889</v>
      </c>
      <c r="D193" t="s">
        <v>71</v>
      </c>
      <c r="E193" t="s">
        <v>368</v>
      </c>
      <c r="G193">
        <v>27216098</v>
      </c>
      <c r="H193" s="4">
        <v>6.1805555555555558E-2</v>
      </c>
      <c r="I193" s="32">
        <v>52.7</v>
      </c>
      <c r="J193">
        <v>4.5</v>
      </c>
      <c r="K193" t="s">
        <v>91</v>
      </c>
      <c r="L193" s="1">
        <v>41924.488194444442</v>
      </c>
      <c r="M193" t="s">
        <v>123</v>
      </c>
      <c r="O193" t="s">
        <v>75</v>
      </c>
      <c r="R193" t="s">
        <v>353</v>
      </c>
      <c r="S193">
        <v>14100191</v>
      </c>
      <c r="T193" t="s">
        <v>78</v>
      </c>
      <c r="U193">
        <v>52.7</v>
      </c>
      <c r="V193" t="s">
        <v>2099</v>
      </c>
      <c r="W193" t="s">
        <v>2099</v>
      </c>
      <c r="X193" t="s">
        <v>75</v>
      </c>
      <c r="Y193" t="s">
        <v>758</v>
      </c>
      <c r="AA193" s="32" t="str">
        <f t="shared" si="2"/>
        <v>52.7</v>
      </c>
    </row>
    <row r="194" spans="1:27" x14ac:dyDescent="0.2">
      <c r="A194" t="s">
        <v>134</v>
      </c>
      <c r="B194">
        <v>80222</v>
      </c>
      <c r="C194" s="1">
        <v>41924.375</v>
      </c>
      <c r="D194" t="s">
        <v>71</v>
      </c>
      <c r="E194" t="s">
        <v>368</v>
      </c>
      <c r="G194">
        <v>27216098</v>
      </c>
      <c r="H194" s="4">
        <v>0.12152777777777778</v>
      </c>
      <c r="I194" s="32">
        <v>23.7</v>
      </c>
      <c r="J194">
        <v>5.44</v>
      </c>
      <c r="K194" t="s">
        <v>108</v>
      </c>
      <c r="L194" s="1">
        <v>41924.387152777781</v>
      </c>
      <c r="M194" t="s">
        <v>98</v>
      </c>
      <c r="O194" t="s">
        <v>75</v>
      </c>
      <c r="Q194" t="s">
        <v>294</v>
      </c>
      <c r="R194" t="s">
        <v>353</v>
      </c>
      <c r="S194">
        <v>14100192</v>
      </c>
      <c r="T194" t="s">
        <v>295</v>
      </c>
      <c r="U194">
        <v>23.7</v>
      </c>
      <c r="V194" t="s">
        <v>2099</v>
      </c>
      <c r="W194" t="s">
        <v>2099</v>
      </c>
      <c r="X194" t="s">
        <v>75</v>
      </c>
      <c r="Y194" t="s">
        <v>758</v>
      </c>
      <c r="AA194" s="32" t="str">
        <f t="shared" si="2"/>
        <v>23.7</v>
      </c>
    </row>
    <row r="195" spans="1:27" x14ac:dyDescent="0.2">
      <c r="A195" t="s">
        <v>112</v>
      </c>
      <c r="B195">
        <v>63514</v>
      </c>
      <c r="C195" s="1">
        <v>41924.4375</v>
      </c>
      <c r="D195" t="s">
        <v>71</v>
      </c>
      <c r="E195" t="s">
        <v>369</v>
      </c>
      <c r="F195" t="s">
        <v>370</v>
      </c>
      <c r="G195">
        <v>26985985</v>
      </c>
      <c r="H195" s="4">
        <v>1.2499999999999999E-2</v>
      </c>
      <c r="I195" s="32">
        <v>6</v>
      </c>
      <c r="J195">
        <v>0.8</v>
      </c>
      <c r="K195" t="s">
        <v>91</v>
      </c>
      <c r="L195" s="1">
        <v>41924.449999999997</v>
      </c>
      <c r="M195" t="s">
        <v>123</v>
      </c>
      <c r="O195" t="s">
        <v>75</v>
      </c>
      <c r="R195" t="s">
        <v>353</v>
      </c>
      <c r="S195">
        <v>14100193</v>
      </c>
      <c r="T195" t="s">
        <v>78</v>
      </c>
      <c r="U195">
        <v>6</v>
      </c>
      <c r="V195" t="s">
        <v>2099</v>
      </c>
      <c r="W195" t="s">
        <v>2099</v>
      </c>
      <c r="X195" t="s">
        <v>75</v>
      </c>
      <c r="Y195" t="s">
        <v>758</v>
      </c>
      <c r="AA195" s="32" t="str">
        <f t="shared" ref="AA195:AA258" si="3">SUBSTITUTE(I195, "g","")</f>
        <v>6</v>
      </c>
    </row>
    <row r="196" spans="1:27" x14ac:dyDescent="0.2">
      <c r="A196" t="s">
        <v>132</v>
      </c>
      <c r="B196">
        <v>80265</v>
      </c>
      <c r="C196" s="1">
        <v>41924.75</v>
      </c>
      <c r="D196" t="s">
        <v>137</v>
      </c>
      <c r="E196" t="s">
        <v>155</v>
      </c>
      <c r="F196" t="s">
        <v>156</v>
      </c>
      <c r="G196">
        <v>24617784</v>
      </c>
      <c r="H196" s="4">
        <v>1.625</v>
      </c>
      <c r="I196" s="32">
        <v>0</v>
      </c>
      <c r="J196">
        <v>50</v>
      </c>
      <c r="K196" t="s">
        <v>91</v>
      </c>
      <c r="L196" s="1">
        <v>41926.375</v>
      </c>
      <c r="M196" t="s">
        <v>123</v>
      </c>
      <c r="O196" t="s">
        <v>75</v>
      </c>
      <c r="Q196" t="s">
        <v>166</v>
      </c>
      <c r="R196" t="s">
        <v>353</v>
      </c>
      <c r="S196">
        <v>14100194</v>
      </c>
      <c r="T196" t="s">
        <v>78</v>
      </c>
      <c r="U196">
        <v>0</v>
      </c>
      <c r="V196" t="s">
        <v>2099</v>
      </c>
      <c r="W196" t="s">
        <v>2099</v>
      </c>
      <c r="X196" t="s">
        <v>75</v>
      </c>
      <c r="Y196" t="s">
        <v>758</v>
      </c>
      <c r="AA196" s="32" t="str">
        <f t="shared" si="3"/>
        <v>0</v>
      </c>
    </row>
    <row r="197" spans="1:27" x14ac:dyDescent="0.2">
      <c r="A197" t="s">
        <v>116</v>
      </c>
      <c r="B197">
        <v>82953</v>
      </c>
      <c r="C197" s="1">
        <v>41924.375</v>
      </c>
      <c r="D197" t="s">
        <v>71</v>
      </c>
      <c r="E197" t="s">
        <v>371</v>
      </c>
      <c r="F197" t="s">
        <v>372</v>
      </c>
      <c r="G197">
        <v>27072967</v>
      </c>
      <c r="H197" s="4">
        <v>7.9166666666666663E-2</v>
      </c>
      <c r="I197" s="32">
        <v>16</v>
      </c>
      <c r="J197">
        <v>3.8</v>
      </c>
      <c r="K197" t="s">
        <v>91</v>
      </c>
      <c r="L197" s="1">
        <v>41924.45416666667</v>
      </c>
      <c r="M197" t="s">
        <v>123</v>
      </c>
      <c r="O197" t="s">
        <v>75</v>
      </c>
      <c r="R197" t="s">
        <v>353</v>
      </c>
      <c r="S197">
        <v>14100195</v>
      </c>
      <c r="T197" t="s">
        <v>78</v>
      </c>
      <c r="U197">
        <v>16</v>
      </c>
      <c r="V197" t="s">
        <v>2099</v>
      </c>
      <c r="W197" t="s">
        <v>2099</v>
      </c>
      <c r="X197" t="s">
        <v>75</v>
      </c>
      <c r="Y197" t="s">
        <v>758</v>
      </c>
      <c r="AA197" s="32" t="str">
        <f t="shared" si="3"/>
        <v>16</v>
      </c>
    </row>
    <row r="198" spans="1:27" x14ac:dyDescent="0.2">
      <c r="A198" t="s">
        <v>116</v>
      </c>
      <c r="B198">
        <v>82953</v>
      </c>
      <c r="C198" s="1">
        <v>41924.45416666667</v>
      </c>
      <c r="D198" t="s">
        <v>71</v>
      </c>
      <c r="E198" t="s">
        <v>371</v>
      </c>
      <c r="F198" t="s">
        <v>372</v>
      </c>
      <c r="G198">
        <v>27072967</v>
      </c>
      <c r="H198" s="4">
        <v>9.5833333333333326E-2</v>
      </c>
      <c r="I198" s="32">
        <v>41</v>
      </c>
      <c r="J198">
        <v>4.2</v>
      </c>
      <c r="K198" t="s">
        <v>91</v>
      </c>
      <c r="L198" s="1">
        <v>41924.550000000003</v>
      </c>
      <c r="M198" t="s">
        <v>123</v>
      </c>
      <c r="O198" t="s">
        <v>75</v>
      </c>
      <c r="R198" t="s">
        <v>353</v>
      </c>
      <c r="S198">
        <v>14100196</v>
      </c>
      <c r="T198" t="s">
        <v>78</v>
      </c>
      <c r="U198">
        <v>41</v>
      </c>
      <c r="V198" t="s">
        <v>2099</v>
      </c>
      <c r="W198" t="s">
        <v>2099</v>
      </c>
      <c r="X198" t="s">
        <v>75</v>
      </c>
      <c r="Y198" t="s">
        <v>758</v>
      </c>
      <c r="AA198" s="32" t="str">
        <f t="shared" si="3"/>
        <v>41</v>
      </c>
    </row>
    <row r="199" spans="1:27" x14ac:dyDescent="0.2">
      <c r="A199" t="s">
        <v>116</v>
      </c>
      <c r="B199">
        <v>82953</v>
      </c>
      <c r="C199" s="1">
        <v>41924.550000000003</v>
      </c>
      <c r="D199" t="s">
        <v>71</v>
      </c>
      <c r="E199" t="s">
        <v>371</v>
      </c>
      <c r="F199" t="s">
        <v>372</v>
      </c>
      <c r="G199">
        <v>27072967</v>
      </c>
      <c r="H199" s="4">
        <v>0.12222222222222223</v>
      </c>
      <c r="I199" s="32">
        <v>28</v>
      </c>
      <c r="J199">
        <v>5.88</v>
      </c>
      <c r="K199" t="s">
        <v>73</v>
      </c>
      <c r="L199" s="1">
        <v>41924.562222222223</v>
      </c>
      <c r="M199" t="s">
        <v>123</v>
      </c>
      <c r="O199" t="s">
        <v>75</v>
      </c>
      <c r="Q199" t="s">
        <v>373</v>
      </c>
      <c r="R199" t="s">
        <v>353</v>
      </c>
      <c r="S199">
        <v>14100197</v>
      </c>
      <c r="T199" t="s">
        <v>295</v>
      </c>
      <c r="U199">
        <v>28</v>
      </c>
      <c r="V199" t="s">
        <v>2099</v>
      </c>
      <c r="W199" t="s">
        <v>2099</v>
      </c>
      <c r="X199" t="s">
        <v>75</v>
      </c>
      <c r="Y199" t="s">
        <v>758</v>
      </c>
      <c r="AA199" s="32" t="str">
        <f t="shared" si="3"/>
        <v>28</v>
      </c>
    </row>
    <row r="200" spans="1:27" x14ac:dyDescent="0.2">
      <c r="A200" t="s">
        <v>86</v>
      </c>
      <c r="B200">
        <v>80151</v>
      </c>
      <c r="C200" s="1">
        <v>41924.375</v>
      </c>
      <c r="D200" t="s">
        <v>71</v>
      </c>
      <c r="E200" t="s">
        <v>374</v>
      </c>
      <c r="G200">
        <v>25632361</v>
      </c>
      <c r="H200" s="4">
        <v>8.5416666666666655E-2</v>
      </c>
      <c r="I200" s="32">
        <v>57</v>
      </c>
      <c r="J200">
        <v>5.9</v>
      </c>
      <c r="K200" t="s">
        <v>108</v>
      </c>
      <c r="L200" s="1">
        <v>41924.38354166667</v>
      </c>
      <c r="M200" t="s">
        <v>123</v>
      </c>
      <c r="O200" t="s">
        <v>75</v>
      </c>
      <c r="Q200" t="s">
        <v>373</v>
      </c>
      <c r="R200" t="s">
        <v>353</v>
      </c>
      <c r="S200">
        <v>14100198</v>
      </c>
      <c r="T200" t="s">
        <v>295</v>
      </c>
      <c r="U200">
        <v>57</v>
      </c>
      <c r="V200" t="s">
        <v>2099</v>
      </c>
      <c r="W200" t="s">
        <v>2099</v>
      </c>
      <c r="X200" t="s">
        <v>75</v>
      </c>
      <c r="Y200" t="s">
        <v>758</v>
      </c>
      <c r="AA200" s="32" t="str">
        <f t="shared" si="3"/>
        <v>57</v>
      </c>
    </row>
    <row r="201" spans="1:27" x14ac:dyDescent="0.2">
      <c r="A201" t="s">
        <v>116</v>
      </c>
      <c r="B201">
        <v>82953</v>
      </c>
      <c r="C201" s="1">
        <v>41924.562222222223</v>
      </c>
      <c r="D201" t="s">
        <v>71</v>
      </c>
      <c r="E201">
        <v>0</v>
      </c>
      <c r="G201">
        <v>27213609</v>
      </c>
      <c r="H201" s="4">
        <v>0.28125</v>
      </c>
      <c r="I201" s="32">
        <v>60</v>
      </c>
      <c r="J201">
        <v>13</v>
      </c>
      <c r="K201" t="s">
        <v>73</v>
      </c>
      <c r="L201" s="1">
        <v>41924.843472222223</v>
      </c>
      <c r="M201" t="s">
        <v>123</v>
      </c>
      <c r="O201" t="s">
        <v>75</v>
      </c>
      <c r="R201" t="s">
        <v>353</v>
      </c>
      <c r="S201">
        <v>14100199</v>
      </c>
      <c r="T201" t="s">
        <v>78</v>
      </c>
      <c r="U201">
        <v>60</v>
      </c>
      <c r="V201" t="s">
        <v>2099</v>
      </c>
      <c r="W201" t="s">
        <v>2099</v>
      </c>
      <c r="X201" t="s">
        <v>75</v>
      </c>
      <c r="Y201" t="s">
        <v>758</v>
      </c>
      <c r="AA201" s="32" t="str">
        <f t="shared" si="3"/>
        <v>60</v>
      </c>
    </row>
    <row r="202" spans="1:27" x14ac:dyDescent="0.2">
      <c r="A202" t="s">
        <v>132</v>
      </c>
      <c r="B202">
        <v>80265</v>
      </c>
      <c r="C202" s="1">
        <v>41926.75</v>
      </c>
      <c r="D202" t="s">
        <v>137</v>
      </c>
      <c r="E202" t="s">
        <v>196</v>
      </c>
      <c r="F202" t="s">
        <v>197</v>
      </c>
      <c r="G202">
        <v>25490087</v>
      </c>
      <c r="H202" s="4">
        <v>7.625</v>
      </c>
      <c r="I202" s="32">
        <v>0</v>
      </c>
      <c r="J202">
        <v>0</v>
      </c>
      <c r="K202" t="s">
        <v>73</v>
      </c>
      <c r="L202" s="1">
        <v>41934.375</v>
      </c>
      <c r="M202" t="s">
        <v>95</v>
      </c>
      <c r="O202" t="s">
        <v>75</v>
      </c>
      <c r="Q202" t="s">
        <v>166</v>
      </c>
      <c r="R202" t="s">
        <v>353</v>
      </c>
      <c r="S202">
        <v>14100200</v>
      </c>
      <c r="T202" t="s">
        <v>78</v>
      </c>
      <c r="U202">
        <v>0</v>
      </c>
      <c r="V202" t="s">
        <v>2099</v>
      </c>
      <c r="W202" t="s">
        <v>2099</v>
      </c>
      <c r="X202" t="s">
        <v>75</v>
      </c>
      <c r="Y202" t="s">
        <v>758</v>
      </c>
      <c r="AA202" s="32" t="str">
        <f t="shared" si="3"/>
        <v>0</v>
      </c>
    </row>
    <row r="203" spans="1:27" x14ac:dyDescent="0.2">
      <c r="A203" t="s">
        <v>116</v>
      </c>
      <c r="B203">
        <v>82953</v>
      </c>
      <c r="C203" s="1">
        <v>41927.375</v>
      </c>
      <c r="D203" t="s">
        <v>71</v>
      </c>
      <c r="E203" t="s">
        <v>375</v>
      </c>
      <c r="F203" t="s">
        <v>376</v>
      </c>
      <c r="H203" s="4">
        <v>9.5138888888888884E-2</v>
      </c>
      <c r="I203" s="32">
        <v>22</v>
      </c>
      <c r="J203">
        <v>5</v>
      </c>
      <c r="K203" t="s">
        <v>73</v>
      </c>
      <c r="L203" s="1">
        <v>41927.470138888886</v>
      </c>
      <c r="M203" t="s">
        <v>153</v>
      </c>
      <c r="O203" t="s">
        <v>75</v>
      </c>
      <c r="P203">
        <v>512648101</v>
      </c>
      <c r="Q203" t="s">
        <v>377</v>
      </c>
      <c r="R203" t="s">
        <v>353</v>
      </c>
      <c r="S203">
        <v>14100201</v>
      </c>
      <c r="T203" t="s">
        <v>78</v>
      </c>
      <c r="U203">
        <v>22</v>
      </c>
      <c r="V203" t="s">
        <v>2099</v>
      </c>
      <c r="W203" t="s">
        <v>2099</v>
      </c>
      <c r="X203" t="s">
        <v>75</v>
      </c>
      <c r="Y203" t="s">
        <v>758</v>
      </c>
      <c r="AA203" s="32" t="str">
        <f t="shared" si="3"/>
        <v>22</v>
      </c>
    </row>
    <row r="204" spans="1:27" x14ac:dyDescent="0.2">
      <c r="A204" t="s">
        <v>116</v>
      </c>
      <c r="B204">
        <v>82953</v>
      </c>
      <c r="C204" s="1">
        <v>41927.470138888886</v>
      </c>
      <c r="D204" t="s">
        <v>71</v>
      </c>
      <c r="E204" t="s">
        <v>375</v>
      </c>
      <c r="F204" t="s">
        <v>376</v>
      </c>
      <c r="H204" s="4">
        <v>0.1277777777777778</v>
      </c>
      <c r="I204" s="32">
        <v>26</v>
      </c>
      <c r="J204">
        <v>6</v>
      </c>
      <c r="K204" t="s">
        <v>73</v>
      </c>
      <c r="L204" s="1">
        <v>41927.597916666666</v>
      </c>
      <c r="M204" t="s">
        <v>201</v>
      </c>
      <c r="O204" t="s">
        <v>75</v>
      </c>
      <c r="P204">
        <v>512648101</v>
      </c>
      <c r="Q204" t="s">
        <v>378</v>
      </c>
      <c r="R204" t="s">
        <v>353</v>
      </c>
      <c r="S204">
        <v>14100202</v>
      </c>
      <c r="T204" t="s">
        <v>78</v>
      </c>
      <c r="U204">
        <v>26</v>
      </c>
      <c r="V204" t="s">
        <v>2099</v>
      </c>
      <c r="W204" t="s">
        <v>2099</v>
      </c>
      <c r="X204" t="s">
        <v>75</v>
      </c>
      <c r="Y204" t="s">
        <v>758</v>
      </c>
      <c r="AA204" s="32" t="str">
        <f t="shared" si="3"/>
        <v>26</v>
      </c>
    </row>
    <row r="205" spans="1:27" x14ac:dyDescent="0.2">
      <c r="A205" t="s">
        <v>86</v>
      </c>
      <c r="B205">
        <v>80151</v>
      </c>
      <c r="C205" s="1">
        <v>41927.375</v>
      </c>
      <c r="D205" t="s">
        <v>71</v>
      </c>
      <c r="E205" t="s">
        <v>379</v>
      </c>
      <c r="G205">
        <v>24208949</v>
      </c>
      <c r="H205" s="4">
        <v>0.11527777777777777</v>
      </c>
      <c r="I205" s="32">
        <v>11.2</v>
      </c>
      <c r="J205">
        <v>4.7</v>
      </c>
      <c r="K205" t="s">
        <v>108</v>
      </c>
      <c r="L205" s="1">
        <v>41927.490277777775</v>
      </c>
      <c r="M205" t="s">
        <v>153</v>
      </c>
      <c r="N205" t="s">
        <v>83</v>
      </c>
      <c r="O205" t="s">
        <v>380</v>
      </c>
      <c r="P205">
        <v>510667101</v>
      </c>
      <c r="Q205" t="s">
        <v>381</v>
      </c>
      <c r="R205" t="s">
        <v>353</v>
      </c>
      <c r="S205">
        <v>14100203</v>
      </c>
      <c r="T205" t="s">
        <v>78</v>
      </c>
      <c r="U205">
        <v>11.2</v>
      </c>
      <c r="V205" t="s">
        <v>2099</v>
      </c>
      <c r="W205" t="s">
        <v>380</v>
      </c>
      <c r="X205" t="s">
        <v>380</v>
      </c>
      <c r="Y205" t="s">
        <v>83</v>
      </c>
      <c r="AA205" s="32" t="str">
        <f t="shared" si="3"/>
        <v>11.2</v>
      </c>
    </row>
    <row r="206" spans="1:27" x14ac:dyDescent="0.2">
      <c r="A206" t="s">
        <v>132</v>
      </c>
      <c r="B206">
        <v>80265</v>
      </c>
      <c r="C206" s="1">
        <v>41934.375</v>
      </c>
      <c r="D206" t="s">
        <v>71</v>
      </c>
      <c r="E206" t="s">
        <v>382</v>
      </c>
      <c r="F206" t="s">
        <v>383</v>
      </c>
      <c r="G206">
        <v>25586408</v>
      </c>
      <c r="H206" s="4">
        <v>2.1527777777777781E-2</v>
      </c>
      <c r="I206" s="32">
        <v>9.4</v>
      </c>
      <c r="J206">
        <v>1.2</v>
      </c>
      <c r="K206" t="s">
        <v>91</v>
      </c>
      <c r="L206" s="1">
        <v>41934.396527777775</v>
      </c>
      <c r="M206" t="s">
        <v>153</v>
      </c>
      <c r="N206" t="s">
        <v>83</v>
      </c>
      <c r="O206" t="s">
        <v>75</v>
      </c>
      <c r="Q206" t="s">
        <v>384</v>
      </c>
      <c r="R206" t="s">
        <v>353</v>
      </c>
      <c r="S206">
        <v>14100204</v>
      </c>
      <c r="T206" t="s">
        <v>78</v>
      </c>
      <c r="U206">
        <v>9.4</v>
      </c>
      <c r="V206" t="s">
        <v>2099</v>
      </c>
      <c r="W206" t="s">
        <v>2099</v>
      </c>
      <c r="X206" t="s">
        <v>75</v>
      </c>
      <c r="Y206" t="s">
        <v>83</v>
      </c>
      <c r="AA206" s="32" t="str">
        <f t="shared" si="3"/>
        <v>9.4</v>
      </c>
    </row>
    <row r="207" spans="1:27" x14ac:dyDescent="0.2">
      <c r="A207" t="s">
        <v>116</v>
      </c>
      <c r="B207">
        <v>82953</v>
      </c>
      <c r="C207" s="1">
        <v>41934.375</v>
      </c>
      <c r="D207" t="s">
        <v>71</v>
      </c>
      <c r="E207" t="s">
        <v>385</v>
      </c>
      <c r="G207">
        <v>24292699</v>
      </c>
      <c r="H207" s="4">
        <v>9.7222222222222224E-3</v>
      </c>
      <c r="I207" s="32">
        <v>1</v>
      </c>
      <c r="J207">
        <v>0.4</v>
      </c>
      <c r="K207" t="s">
        <v>108</v>
      </c>
      <c r="L207" s="1">
        <v>41934.375972222224</v>
      </c>
      <c r="M207" t="s">
        <v>119</v>
      </c>
      <c r="N207" t="s">
        <v>83</v>
      </c>
      <c r="O207" t="s">
        <v>75</v>
      </c>
      <c r="Q207" t="s">
        <v>386</v>
      </c>
      <c r="R207" t="s">
        <v>353</v>
      </c>
      <c r="S207">
        <v>14100205</v>
      </c>
      <c r="T207" t="s">
        <v>295</v>
      </c>
      <c r="U207">
        <v>1</v>
      </c>
      <c r="V207" t="s">
        <v>2099</v>
      </c>
      <c r="W207" t="s">
        <v>2099</v>
      </c>
      <c r="X207" t="s">
        <v>75</v>
      </c>
      <c r="Y207" t="s">
        <v>83</v>
      </c>
      <c r="AA207" s="32" t="str">
        <f t="shared" si="3"/>
        <v>1</v>
      </c>
    </row>
    <row r="208" spans="1:27" x14ac:dyDescent="0.2">
      <c r="A208" t="s">
        <v>86</v>
      </c>
      <c r="B208">
        <v>80151</v>
      </c>
      <c r="C208" s="1">
        <v>41934.375</v>
      </c>
      <c r="D208" t="s">
        <v>71</v>
      </c>
      <c r="E208" t="s">
        <v>387</v>
      </c>
      <c r="G208">
        <v>811111111</v>
      </c>
      <c r="H208" s="4">
        <v>0.16666666666666666</v>
      </c>
      <c r="I208" s="32">
        <v>39.200000000000003</v>
      </c>
      <c r="J208">
        <v>8</v>
      </c>
      <c r="K208" t="s">
        <v>108</v>
      </c>
      <c r="L208" s="1">
        <v>41934.541666666664</v>
      </c>
      <c r="M208" t="s">
        <v>153</v>
      </c>
      <c r="O208" t="s">
        <v>75</v>
      </c>
      <c r="Q208" t="s">
        <v>388</v>
      </c>
      <c r="R208" t="s">
        <v>353</v>
      </c>
      <c r="S208">
        <v>14100206</v>
      </c>
      <c r="T208" t="s">
        <v>78</v>
      </c>
      <c r="U208">
        <v>39.200000000000003</v>
      </c>
      <c r="V208" t="s">
        <v>2099</v>
      </c>
      <c r="W208" t="s">
        <v>2099</v>
      </c>
      <c r="X208" t="s">
        <v>75</v>
      </c>
      <c r="Y208" t="s">
        <v>758</v>
      </c>
      <c r="AA208" s="32" t="str">
        <f t="shared" si="3"/>
        <v>39.2</v>
      </c>
    </row>
    <row r="209" spans="1:27" x14ac:dyDescent="0.2">
      <c r="A209" t="s">
        <v>134</v>
      </c>
      <c r="B209">
        <v>80222</v>
      </c>
      <c r="C209" s="1">
        <v>41949.75</v>
      </c>
      <c r="D209" t="s">
        <v>137</v>
      </c>
      <c r="E209" t="s">
        <v>389</v>
      </c>
      <c r="F209" t="s">
        <v>390</v>
      </c>
      <c r="G209">
        <v>23747983</v>
      </c>
      <c r="H209" s="4">
        <v>12.625</v>
      </c>
      <c r="I209" s="32">
        <v>0</v>
      </c>
      <c r="J209">
        <v>0</v>
      </c>
      <c r="K209" t="s">
        <v>108</v>
      </c>
      <c r="L209" s="1">
        <v>41962.375</v>
      </c>
      <c r="M209" t="s">
        <v>391</v>
      </c>
      <c r="N209" t="s">
        <v>87</v>
      </c>
      <c r="O209" t="s">
        <v>88</v>
      </c>
      <c r="Q209" t="s">
        <v>166</v>
      </c>
      <c r="R209" t="s">
        <v>392</v>
      </c>
      <c r="S209">
        <v>14110207</v>
      </c>
      <c r="T209" t="s">
        <v>78</v>
      </c>
      <c r="U209">
        <v>0</v>
      </c>
      <c r="V209" t="s">
        <v>2099</v>
      </c>
      <c r="W209" t="s">
        <v>2099</v>
      </c>
      <c r="X209" t="s">
        <v>88</v>
      </c>
      <c r="Y209" t="s">
        <v>87</v>
      </c>
      <c r="AA209" s="32" t="str">
        <f t="shared" si="3"/>
        <v>0</v>
      </c>
    </row>
    <row r="210" spans="1:27" x14ac:dyDescent="0.2">
      <c r="A210" t="s">
        <v>132</v>
      </c>
      <c r="B210">
        <v>80265</v>
      </c>
      <c r="C210" s="1">
        <v>41949.375</v>
      </c>
      <c r="D210" t="s">
        <v>71</v>
      </c>
      <c r="E210" t="s">
        <v>320</v>
      </c>
      <c r="G210">
        <v>24061905</v>
      </c>
      <c r="H210" s="4">
        <v>7.2916666666666671E-2</v>
      </c>
      <c r="I210" s="32">
        <v>18.8</v>
      </c>
      <c r="J210">
        <v>3</v>
      </c>
      <c r="K210" t="s">
        <v>91</v>
      </c>
      <c r="L210" s="1">
        <v>41949.447916666664</v>
      </c>
      <c r="M210" t="s">
        <v>201</v>
      </c>
      <c r="O210" t="s">
        <v>75</v>
      </c>
      <c r="R210" t="s">
        <v>392</v>
      </c>
      <c r="S210">
        <v>14110208</v>
      </c>
      <c r="T210" t="s">
        <v>78</v>
      </c>
      <c r="U210">
        <v>18.8</v>
      </c>
      <c r="V210" t="s">
        <v>2099</v>
      </c>
      <c r="W210" t="s">
        <v>2099</v>
      </c>
      <c r="X210" t="s">
        <v>75</v>
      </c>
      <c r="Y210" t="s">
        <v>758</v>
      </c>
      <c r="AA210" s="32" t="str">
        <f t="shared" si="3"/>
        <v>18.8</v>
      </c>
    </row>
    <row r="211" spans="1:27" x14ac:dyDescent="0.2">
      <c r="A211" t="s">
        <v>143</v>
      </c>
      <c r="B211">
        <v>63116</v>
      </c>
      <c r="C211" s="1">
        <v>41949.375</v>
      </c>
      <c r="D211" t="s">
        <v>71</v>
      </c>
      <c r="E211" t="s">
        <v>326</v>
      </c>
      <c r="G211">
        <v>25334131</v>
      </c>
      <c r="H211" s="4">
        <v>7.7777777777777779E-2</v>
      </c>
      <c r="I211" s="32">
        <v>68.900000000000006</v>
      </c>
      <c r="J211">
        <v>7.75</v>
      </c>
      <c r="K211" t="s">
        <v>91</v>
      </c>
      <c r="L211" s="1">
        <v>41949.452777777777</v>
      </c>
      <c r="M211" t="s">
        <v>95</v>
      </c>
      <c r="O211" t="s">
        <v>75</v>
      </c>
      <c r="R211" t="s">
        <v>392</v>
      </c>
      <c r="S211">
        <v>14110209</v>
      </c>
      <c r="T211" t="s">
        <v>78</v>
      </c>
      <c r="U211">
        <v>68.900000000000006</v>
      </c>
      <c r="V211" t="s">
        <v>2099</v>
      </c>
      <c r="W211" t="s">
        <v>2099</v>
      </c>
      <c r="X211" t="s">
        <v>75</v>
      </c>
      <c r="Y211" t="s">
        <v>758</v>
      </c>
      <c r="AA211" s="32" t="str">
        <f t="shared" si="3"/>
        <v>68.9</v>
      </c>
    </row>
    <row r="212" spans="1:27" x14ac:dyDescent="0.2">
      <c r="A212" t="s">
        <v>136</v>
      </c>
      <c r="B212">
        <v>80214</v>
      </c>
      <c r="C212" s="1">
        <v>41950.75</v>
      </c>
      <c r="D212" t="s">
        <v>137</v>
      </c>
      <c r="E212" t="s">
        <v>266</v>
      </c>
      <c r="G212">
        <v>26699079</v>
      </c>
      <c r="H212" s="4">
        <v>25.625</v>
      </c>
      <c r="I212" s="32">
        <v>0</v>
      </c>
      <c r="J212">
        <v>200</v>
      </c>
      <c r="K212" t="s">
        <v>91</v>
      </c>
      <c r="L212" s="1">
        <v>41976.375</v>
      </c>
      <c r="M212" t="s">
        <v>391</v>
      </c>
      <c r="N212" t="s">
        <v>248</v>
      </c>
      <c r="O212" t="s">
        <v>75</v>
      </c>
      <c r="Q212" t="s">
        <v>393</v>
      </c>
      <c r="R212" t="s">
        <v>392</v>
      </c>
      <c r="S212">
        <v>14110210</v>
      </c>
      <c r="T212" t="s">
        <v>78</v>
      </c>
      <c r="U212">
        <v>0</v>
      </c>
      <c r="V212" t="s">
        <v>2099</v>
      </c>
      <c r="W212" t="s">
        <v>2099</v>
      </c>
      <c r="X212" t="s">
        <v>75</v>
      </c>
      <c r="Y212" t="s">
        <v>248</v>
      </c>
      <c r="AA212" s="32" t="str">
        <f t="shared" si="3"/>
        <v>0</v>
      </c>
    </row>
    <row r="213" spans="1:27" x14ac:dyDescent="0.2">
      <c r="A213" t="s">
        <v>128</v>
      </c>
      <c r="B213">
        <v>83971</v>
      </c>
      <c r="C213" s="1">
        <v>41955.375</v>
      </c>
      <c r="D213" t="s">
        <v>71</v>
      </c>
      <c r="E213" t="s">
        <v>394</v>
      </c>
      <c r="F213" t="s">
        <v>395</v>
      </c>
      <c r="G213">
        <v>25875043</v>
      </c>
      <c r="H213" s="4">
        <v>0.20902777777777778</v>
      </c>
      <c r="I213" s="32">
        <v>39</v>
      </c>
      <c r="J213">
        <v>9.5</v>
      </c>
      <c r="K213" t="s">
        <v>73</v>
      </c>
      <c r="L213" s="1">
        <v>41955.584027777775</v>
      </c>
      <c r="M213" t="s">
        <v>119</v>
      </c>
      <c r="O213" t="s">
        <v>75</v>
      </c>
      <c r="P213">
        <v>510671104</v>
      </c>
      <c r="Q213" t="s">
        <v>396</v>
      </c>
      <c r="R213" t="s">
        <v>392</v>
      </c>
      <c r="S213">
        <v>14110211</v>
      </c>
      <c r="T213" t="s">
        <v>78</v>
      </c>
      <c r="U213">
        <v>39</v>
      </c>
      <c r="V213" t="s">
        <v>2099</v>
      </c>
      <c r="W213" t="s">
        <v>2099</v>
      </c>
      <c r="X213" t="s">
        <v>75</v>
      </c>
      <c r="Y213" t="s">
        <v>758</v>
      </c>
      <c r="AA213" s="32" t="str">
        <f t="shared" si="3"/>
        <v>39</v>
      </c>
    </row>
    <row r="214" spans="1:27" x14ac:dyDescent="0.2">
      <c r="A214" t="s">
        <v>397</v>
      </c>
      <c r="B214">
        <v>80213</v>
      </c>
      <c r="C214" s="1">
        <v>41962.375</v>
      </c>
      <c r="D214" t="s">
        <v>71</v>
      </c>
      <c r="E214" t="s">
        <v>121</v>
      </c>
      <c r="F214" t="s">
        <v>122</v>
      </c>
      <c r="G214">
        <v>21613141</v>
      </c>
      <c r="H214" s="4">
        <v>0</v>
      </c>
      <c r="I214" s="32">
        <v>0</v>
      </c>
      <c r="J214">
        <v>0</v>
      </c>
      <c r="K214" t="s">
        <v>73</v>
      </c>
      <c r="L214" s="1">
        <v>41962.375</v>
      </c>
      <c r="M214" t="s">
        <v>123</v>
      </c>
      <c r="N214" t="s">
        <v>87</v>
      </c>
      <c r="O214" t="s">
        <v>88</v>
      </c>
      <c r="Q214" t="s">
        <v>398</v>
      </c>
      <c r="R214" t="s">
        <v>392</v>
      </c>
      <c r="S214">
        <v>14110212</v>
      </c>
      <c r="T214" t="s">
        <v>78</v>
      </c>
      <c r="U214">
        <v>0</v>
      </c>
      <c r="V214" t="s">
        <v>2099</v>
      </c>
      <c r="W214" t="s">
        <v>2099</v>
      </c>
      <c r="X214" t="s">
        <v>88</v>
      </c>
      <c r="Y214" t="s">
        <v>87</v>
      </c>
      <c r="AA214" s="32" t="str">
        <f t="shared" si="3"/>
        <v>0</v>
      </c>
    </row>
    <row r="215" spans="1:27" x14ac:dyDescent="0.2">
      <c r="A215" t="s">
        <v>143</v>
      </c>
      <c r="B215">
        <v>63116</v>
      </c>
      <c r="C215" s="1">
        <v>41962.375</v>
      </c>
      <c r="D215" t="s">
        <v>71</v>
      </c>
      <c r="E215" t="s">
        <v>121</v>
      </c>
      <c r="F215" t="s">
        <v>122</v>
      </c>
      <c r="G215">
        <v>21613141</v>
      </c>
      <c r="H215" s="4">
        <v>1.3888888888888888E-2</v>
      </c>
      <c r="I215" s="32">
        <v>0</v>
      </c>
      <c r="J215">
        <v>0</v>
      </c>
      <c r="K215" t="s">
        <v>73</v>
      </c>
      <c r="L215" s="1">
        <v>41962.388888888891</v>
      </c>
      <c r="M215" t="s">
        <v>123</v>
      </c>
      <c r="N215" t="s">
        <v>87</v>
      </c>
      <c r="O215" t="s">
        <v>88</v>
      </c>
      <c r="Q215" t="s">
        <v>398</v>
      </c>
      <c r="R215" t="s">
        <v>392</v>
      </c>
      <c r="S215">
        <v>14110213</v>
      </c>
      <c r="T215" t="s">
        <v>78</v>
      </c>
      <c r="U215">
        <v>0</v>
      </c>
      <c r="V215" t="s">
        <v>2099</v>
      </c>
      <c r="W215" t="s">
        <v>2099</v>
      </c>
      <c r="X215" t="s">
        <v>88</v>
      </c>
      <c r="Y215" t="s">
        <v>87</v>
      </c>
      <c r="AA215" s="32" t="str">
        <f t="shared" si="3"/>
        <v>0</v>
      </c>
    </row>
    <row r="216" spans="1:27" x14ac:dyDescent="0.2">
      <c r="A216" t="s">
        <v>134</v>
      </c>
      <c r="B216">
        <v>80222</v>
      </c>
      <c r="C216" s="1">
        <v>41962.375</v>
      </c>
      <c r="D216" t="s">
        <v>71</v>
      </c>
      <c r="E216" t="s">
        <v>368</v>
      </c>
      <c r="G216">
        <v>27216098</v>
      </c>
      <c r="H216" s="4">
        <v>3.6805555555555557E-2</v>
      </c>
      <c r="I216" s="32">
        <v>35.5</v>
      </c>
      <c r="J216">
        <v>2.1</v>
      </c>
      <c r="K216" t="s">
        <v>91</v>
      </c>
      <c r="L216" s="1">
        <v>41962.411805555559</v>
      </c>
      <c r="M216" t="s">
        <v>123</v>
      </c>
      <c r="O216" t="s">
        <v>75</v>
      </c>
      <c r="R216" t="s">
        <v>392</v>
      </c>
      <c r="S216">
        <v>14110214</v>
      </c>
      <c r="T216" t="s">
        <v>78</v>
      </c>
      <c r="U216">
        <v>35.5</v>
      </c>
      <c r="V216" t="s">
        <v>2099</v>
      </c>
      <c r="W216" t="s">
        <v>2099</v>
      </c>
      <c r="X216" t="s">
        <v>75</v>
      </c>
      <c r="Y216" t="s">
        <v>758</v>
      </c>
      <c r="AA216" s="32" t="str">
        <f t="shared" si="3"/>
        <v>35.5</v>
      </c>
    </row>
    <row r="217" spans="1:27" x14ac:dyDescent="0.2">
      <c r="A217" t="s">
        <v>143</v>
      </c>
      <c r="B217">
        <v>63116</v>
      </c>
      <c r="C217" s="1">
        <v>41962.388888888891</v>
      </c>
      <c r="D217" t="s">
        <v>71</v>
      </c>
      <c r="E217" t="s">
        <v>368</v>
      </c>
      <c r="G217">
        <v>27216098</v>
      </c>
      <c r="H217" s="4">
        <v>2.2222222222222223E-2</v>
      </c>
      <c r="I217" s="32">
        <v>11.9</v>
      </c>
      <c r="J217">
        <v>1.1000000000000001</v>
      </c>
      <c r="K217" t="s">
        <v>91</v>
      </c>
      <c r="L217" s="1">
        <v>41962.411111111112</v>
      </c>
      <c r="M217" t="s">
        <v>123</v>
      </c>
      <c r="O217" t="s">
        <v>75</v>
      </c>
      <c r="R217" t="s">
        <v>392</v>
      </c>
      <c r="S217">
        <v>14110215</v>
      </c>
      <c r="T217" t="s">
        <v>78</v>
      </c>
      <c r="U217">
        <v>11.9</v>
      </c>
      <c r="V217" t="s">
        <v>2099</v>
      </c>
      <c r="W217" t="s">
        <v>2099</v>
      </c>
      <c r="X217" t="s">
        <v>75</v>
      </c>
      <c r="Y217" t="s">
        <v>758</v>
      </c>
      <c r="AA217" s="32" t="str">
        <f t="shared" si="3"/>
        <v>11.9</v>
      </c>
    </row>
    <row r="218" spans="1:27" x14ac:dyDescent="0.2">
      <c r="A218" t="s">
        <v>397</v>
      </c>
      <c r="B218">
        <v>80213</v>
      </c>
      <c r="C218" s="1">
        <v>41962.375</v>
      </c>
      <c r="D218" t="s">
        <v>71</v>
      </c>
      <c r="E218" t="s">
        <v>158</v>
      </c>
      <c r="G218">
        <v>25689665</v>
      </c>
      <c r="H218" s="4">
        <v>5.6944444444444443E-2</v>
      </c>
      <c r="I218" s="32">
        <v>10.4</v>
      </c>
      <c r="J218">
        <v>2.52</v>
      </c>
      <c r="K218" t="s">
        <v>91</v>
      </c>
      <c r="L218" s="1">
        <v>41962.380694444444</v>
      </c>
      <c r="M218" t="s">
        <v>123</v>
      </c>
      <c r="O218" t="s">
        <v>75</v>
      </c>
      <c r="Q218" t="s">
        <v>399</v>
      </c>
      <c r="R218" t="s">
        <v>392</v>
      </c>
      <c r="S218">
        <v>14110216</v>
      </c>
      <c r="T218" t="s">
        <v>295</v>
      </c>
      <c r="U218">
        <v>10.4</v>
      </c>
      <c r="V218" t="s">
        <v>2099</v>
      </c>
      <c r="W218" t="s">
        <v>2099</v>
      </c>
      <c r="X218" t="s">
        <v>75</v>
      </c>
      <c r="Y218" t="s">
        <v>758</v>
      </c>
      <c r="AA218" s="32" t="str">
        <f t="shared" si="3"/>
        <v>10.4</v>
      </c>
    </row>
    <row r="219" spans="1:27" x14ac:dyDescent="0.2">
      <c r="A219" t="s">
        <v>112</v>
      </c>
      <c r="B219">
        <v>63514</v>
      </c>
      <c r="C219" s="1">
        <v>41962.375</v>
      </c>
      <c r="D219" t="s">
        <v>71</v>
      </c>
      <c r="E219" t="s">
        <v>158</v>
      </c>
      <c r="G219">
        <v>25689665</v>
      </c>
      <c r="H219" s="4">
        <v>5.6944444444444443E-2</v>
      </c>
      <c r="I219" s="32">
        <v>10.4</v>
      </c>
      <c r="J219">
        <v>2.52</v>
      </c>
      <c r="K219" t="s">
        <v>91</v>
      </c>
      <c r="L219" s="1">
        <v>41962.380694444444</v>
      </c>
      <c r="M219" t="s">
        <v>123</v>
      </c>
      <c r="O219" t="s">
        <v>75</v>
      </c>
      <c r="Q219" t="s">
        <v>400</v>
      </c>
      <c r="R219" t="s">
        <v>392</v>
      </c>
      <c r="S219">
        <v>14110217</v>
      </c>
      <c r="T219" t="s">
        <v>295</v>
      </c>
      <c r="U219">
        <v>10.4</v>
      </c>
      <c r="V219" t="s">
        <v>2099</v>
      </c>
      <c r="W219" t="s">
        <v>2099</v>
      </c>
      <c r="X219" t="s">
        <v>75</v>
      </c>
      <c r="Y219" t="s">
        <v>758</v>
      </c>
      <c r="AA219" s="32" t="str">
        <f t="shared" si="3"/>
        <v>10.4</v>
      </c>
    </row>
    <row r="220" spans="1:27" x14ac:dyDescent="0.2">
      <c r="A220" t="s">
        <v>128</v>
      </c>
      <c r="B220">
        <v>83971</v>
      </c>
      <c r="C220" s="1">
        <v>41962.375</v>
      </c>
      <c r="D220" t="s">
        <v>71</v>
      </c>
      <c r="E220" t="s">
        <v>369</v>
      </c>
      <c r="F220" t="s">
        <v>370</v>
      </c>
      <c r="G220">
        <v>26985985</v>
      </c>
      <c r="H220" s="4">
        <v>3.8194444444444441E-2</v>
      </c>
      <c r="I220" s="32">
        <v>7</v>
      </c>
      <c r="J220">
        <v>1.75</v>
      </c>
      <c r="K220" t="s">
        <v>91</v>
      </c>
      <c r="L220" s="1">
        <v>41962.413194444445</v>
      </c>
      <c r="M220" t="s">
        <v>123</v>
      </c>
      <c r="O220" t="s">
        <v>75</v>
      </c>
      <c r="R220" t="s">
        <v>392</v>
      </c>
      <c r="S220">
        <v>14110218</v>
      </c>
      <c r="T220" t="s">
        <v>78</v>
      </c>
      <c r="U220">
        <v>7</v>
      </c>
      <c r="V220" t="s">
        <v>2099</v>
      </c>
      <c r="W220" t="s">
        <v>2099</v>
      </c>
      <c r="X220" t="s">
        <v>75</v>
      </c>
      <c r="Y220" t="s">
        <v>758</v>
      </c>
      <c r="AA220" s="32" t="str">
        <f t="shared" si="3"/>
        <v>7</v>
      </c>
    </row>
    <row r="221" spans="1:27" x14ac:dyDescent="0.2">
      <c r="A221" t="s">
        <v>128</v>
      </c>
      <c r="B221">
        <v>83971</v>
      </c>
      <c r="C221" s="1">
        <v>41962.413194444445</v>
      </c>
      <c r="D221" t="s">
        <v>71</v>
      </c>
      <c r="E221" t="s">
        <v>369</v>
      </c>
      <c r="F221" t="s">
        <v>370</v>
      </c>
      <c r="G221">
        <v>26985985</v>
      </c>
      <c r="H221" s="4">
        <v>5.5555555555555552E-2</v>
      </c>
      <c r="I221" s="32">
        <v>7</v>
      </c>
      <c r="J221">
        <v>2.34</v>
      </c>
      <c r="K221" t="s">
        <v>108</v>
      </c>
      <c r="L221" s="1">
        <v>41962.418750000004</v>
      </c>
      <c r="M221" t="s">
        <v>123</v>
      </c>
      <c r="O221" t="s">
        <v>75</v>
      </c>
      <c r="Q221" t="s">
        <v>401</v>
      </c>
      <c r="R221" t="s">
        <v>392</v>
      </c>
      <c r="S221">
        <v>14110219</v>
      </c>
      <c r="T221" t="s">
        <v>295</v>
      </c>
      <c r="U221">
        <v>7</v>
      </c>
      <c r="V221" t="s">
        <v>2099</v>
      </c>
      <c r="W221" t="s">
        <v>2099</v>
      </c>
      <c r="X221" t="s">
        <v>75</v>
      </c>
      <c r="Y221" t="s">
        <v>758</v>
      </c>
      <c r="AA221" s="32" t="str">
        <f t="shared" si="3"/>
        <v>7</v>
      </c>
    </row>
    <row r="222" spans="1:27" x14ac:dyDescent="0.2">
      <c r="A222" t="s">
        <v>128</v>
      </c>
      <c r="B222">
        <v>83971</v>
      </c>
      <c r="C222" s="1">
        <v>41962.418750000004</v>
      </c>
      <c r="D222" t="s">
        <v>71</v>
      </c>
      <c r="E222" t="s">
        <v>369</v>
      </c>
      <c r="F222" t="s">
        <v>370</v>
      </c>
      <c r="G222">
        <v>26985985</v>
      </c>
      <c r="H222" s="4">
        <v>3.125E-2</v>
      </c>
      <c r="I222" s="32">
        <v>5</v>
      </c>
      <c r="J222">
        <v>1.35</v>
      </c>
      <c r="K222" t="s">
        <v>91</v>
      </c>
      <c r="L222" s="1">
        <v>41962.450000000004</v>
      </c>
      <c r="M222" t="s">
        <v>123</v>
      </c>
      <c r="O222" t="s">
        <v>75</v>
      </c>
      <c r="R222" t="s">
        <v>392</v>
      </c>
      <c r="S222">
        <v>14110220</v>
      </c>
      <c r="T222" t="s">
        <v>78</v>
      </c>
      <c r="U222">
        <v>5</v>
      </c>
      <c r="V222" t="s">
        <v>2099</v>
      </c>
      <c r="W222" t="s">
        <v>2099</v>
      </c>
      <c r="X222" t="s">
        <v>75</v>
      </c>
      <c r="Y222" t="s">
        <v>758</v>
      </c>
      <c r="AA222" s="32" t="str">
        <f t="shared" si="3"/>
        <v>5</v>
      </c>
    </row>
    <row r="223" spans="1:27" x14ac:dyDescent="0.2">
      <c r="A223" t="s">
        <v>128</v>
      </c>
      <c r="B223">
        <v>83971</v>
      </c>
      <c r="C223" s="1">
        <v>41962.450000000004</v>
      </c>
      <c r="D223" t="s">
        <v>71</v>
      </c>
      <c r="E223" t="s">
        <v>369</v>
      </c>
      <c r="F223" t="s">
        <v>370</v>
      </c>
      <c r="G223">
        <v>26985985</v>
      </c>
      <c r="H223" s="4">
        <v>0.11875000000000001</v>
      </c>
      <c r="I223" s="32">
        <v>17</v>
      </c>
      <c r="J223">
        <v>1.35</v>
      </c>
      <c r="K223" t="s">
        <v>91</v>
      </c>
      <c r="L223" s="1">
        <v>41962.461875000001</v>
      </c>
      <c r="M223" t="s">
        <v>123</v>
      </c>
      <c r="O223" t="s">
        <v>75</v>
      </c>
      <c r="Q223" t="s">
        <v>402</v>
      </c>
      <c r="R223" t="s">
        <v>392</v>
      </c>
      <c r="S223">
        <v>14110221</v>
      </c>
      <c r="T223" t="s">
        <v>295</v>
      </c>
      <c r="U223">
        <v>17</v>
      </c>
      <c r="V223" t="s">
        <v>2099</v>
      </c>
      <c r="W223" t="s">
        <v>2099</v>
      </c>
      <c r="X223" t="s">
        <v>75</v>
      </c>
      <c r="Y223" t="s">
        <v>758</v>
      </c>
      <c r="AA223" s="32" t="str">
        <f t="shared" si="3"/>
        <v>17</v>
      </c>
    </row>
    <row r="224" spans="1:27" x14ac:dyDescent="0.2">
      <c r="A224" t="s">
        <v>134</v>
      </c>
      <c r="B224">
        <v>80222</v>
      </c>
      <c r="C224" s="1">
        <v>41962.411805555559</v>
      </c>
      <c r="D224" t="s">
        <v>71</v>
      </c>
      <c r="E224" t="s">
        <v>394</v>
      </c>
      <c r="F224" t="s">
        <v>395</v>
      </c>
      <c r="G224">
        <v>25875043</v>
      </c>
      <c r="H224" s="4">
        <v>7.6388888888888895E-2</v>
      </c>
      <c r="I224" s="32">
        <v>15.6</v>
      </c>
      <c r="J224">
        <v>4</v>
      </c>
      <c r="K224" t="s">
        <v>73</v>
      </c>
      <c r="L224" s="1">
        <v>41962.48819444445</v>
      </c>
      <c r="M224" t="s">
        <v>201</v>
      </c>
      <c r="O224" t="s">
        <v>75</v>
      </c>
      <c r="Q224" t="s">
        <v>403</v>
      </c>
      <c r="R224" t="s">
        <v>392</v>
      </c>
      <c r="S224">
        <v>14110222</v>
      </c>
      <c r="T224" t="s">
        <v>78</v>
      </c>
      <c r="U224">
        <v>15.6</v>
      </c>
      <c r="V224" t="s">
        <v>2099</v>
      </c>
      <c r="W224" t="s">
        <v>2099</v>
      </c>
      <c r="X224" t="s">
        <v>75</v>
      </c>
      <c r="Y224" t="s">
        <v>758</v>
      </c>
      <c r="AA224" s="32" t="str">
        <f t="shared" si="3"/>
        <v>15.6</v>
      </c>
    </row>
    <row r="225" spans="1:27" x14ac:dyDescent="0.2">
      <c r="A225" t="s">
        <v>79</v>
      </c>
      <c r="B225">
        <v>80211</v>
      </c>
      <c r="C225" s="1">
        <v>41962.375</v>
      </c>
      <c r="D225" t="s">
        <v>71</v>
      </c>
      <c r="E225" t="s">
        <v>379</v>
      </c>
      <c r="G225">
        <v>24208949</v>
      </c>
      <c r="H225" s="4">
        <v>0.18819444444444444</v>
      </c>
      <c r="I225" s="32">
        <v>46</v>
      </c>
      <c r="J225">
        <v>8.1999999999999993</v>
      </c>
      <c r="K225" t="s">
        <v>108</v>
      </c>
      <c r="L225" s="1">
        <v>41962.563194444447</v>
      </c>
      <c r="M225" t="s">
        <v>98</v>
      </c>
      <c r="O225" t="s">
        <v>75</v>
      </c>
      <c r="R225" t="s">
        <v>392</v>
      </c>
      <c r="S225">
        <v>14110223</v>
      </c>
      <c r="T225" t="s">
        <v>78</v>
      </c>
      <c r="U225">
        <v>46</v>
      </c>
      <c r="V225" t="s">
        <v>2099</v>
      </c>
      <c r="W225" t="s">
        <v>2099</v>
      </c>
      <c r="X225" t="s">
        <v>75</v>
      </c>
      <c r="Y225" t="s">
        <v>758</v>
      </c>
      <c r="AA225" s="32" t="str">
        <f t="shared" si="3"/>
        <v>46</v>
      </c>
    </row>
    <row r="226" spans="1:27" x14ac:dyDescent="0.2">
      <c r="A226" t="s">
        <v>79</v>
      </c>
      <c r="B226">
        <v>80211</v>
      </c>
      <c r="C226" s="1">
        <v>41962.563194444447</v>
      </c>
      <c r="D226" t="s">
        <v>71</v>
      </c>
      <c r="E226" t="s">
        <v>379</v>
      </c>
      <c r="G226">
        <v>24208949</v>
      </c>
      <c r="H226" s="4">
        <v>7.6388888888888895E-2</v>
      </c>
      <c r="I226" s="32">
        <v>12.2</v>
      </c>
      <c r="J226">
        <v>3.46</v>
      </c>
      <c r="K226" t="s">
        <v>91</v>
      </c>
      <c r="L226" s="1">
        <v>41962.639583333337</v>
      </c>
      <c r="M226" t="s">
        <v>127</v>
      </c>
      <c r="O226" t="s">
        <v>75</v>
      </c>
      <c r="R226" t="s">
        <v>392</v>
      </c>
      <c r="S226">
        <v>14110224</v>
      </c>
      <c r="T226" t="s">
        <v>78</v>
      </c>
      <c r="U226">
        <v>12.2</v>
      </c>
      <c r="V226" t="s">
        <v>2099</v>
      </c>
      <c r="W226" t="s">
        <v>2099</v>
      </c>
      <c r="X226" t="s">
        <v>75</v>
      </c>
      <c r="Y226" t="s">
        <v>758</v>
      </c>
      <c r="AA226" s="32" t="str">
        <f t="shared" si="3"/>
        <v>12.2</v>
      </c>
    </row>
    <row r="227" spans="1:27" x14ac:dyDescent="0.2">
      <c r="A227" t="s">
        <v>134</v>
      </c>
      <c r="B227">
        <v>80222</v>
      </c>
      <c r="C227" s="1">
        <v>41969.375</v>
      </c>
      <c r="D227" t="s">
        <v>71</v>
      </c>
      <c r="E227" t="s">
        <v>162</v>
      </c>
      <c r="F227" t="s">
        <v>163</v>
      </c>
      <c r="G227">
        <v>25959468</v>
      </c>
      <c r="H227" s="4">
        <v>2.0833333333333332E-2</v>
      </c>
      <c r="I227" s="32">
        <v>19</v>
      </c>
      <c r="J227">
        <v>0.75</v>
      </c>
      <c r="K227" t="s">
        <v>108</v>
      </c>
      <c r="L227" s="1">
        <v>41969.395833333336</v>
      </c>
      <c r="M227" t="s">
        <v>135</v>
      </c>
      <c r="O227" t="s">
        <v>75</v>
      </c>
      <c r="Q227" t="s">
        <v>404</v>
      </c>
      <c r="R227" t="s">
        <v>392</v>
      </c>
      <c r="S227">
        <v>14110225</v>
      </c>
      <c r="T227" t="s">
        <v>78</v>
      </c>
      <c r="U227">
        <v>19</v>
      </c>
      <c r="V227" t="s">
        <v>2099</v>
      </c>
      <c r="W227" t="s">
        <v>2099</v>
      </c>
      <c r="X227" t="s">
        <v>75</v>
      </c>
      <c r="Y227" t="s">
        <v>758</v>
      </c>
      <c r="AA227" s="32" t="str">
        <f t="shared" si="3"/>
        <v>19</v>
      </c>
    </row>
    <row r="228" spans="1:27" x14ac:dyDescent="0.2">
      <c r="A228" t="s">
        <v>397</v>
      </c>
      <c r="B228">
        <v>80213</v>
      </c>
      <c r="C228" s="1">
        <v>41969.375</v>
      </c>
      <c r="D228" t="s">
        <v>71</v>
      </c>
      <c r="E228" t="s">
        <v>371</v>
      </c>
      <c r="F228" t="s">
        <v>372</v>
      </c>
      <c r="G228">
        <v>27072967</v>
      </c>
      <c r="H228" s="4">
        <v>0.13125000000000001</v>
      </c>
      <c r="I228" s="32">
        <v>28.7</v>
      </c>
      <c r="J228">
        <v>6</v>
      </c>
      <c r="K228" t="s">
        <v>108</v>
      </c>
      <c r="L228" s="1">
        <v>41969.506249999999</v>
      </c>
      <c r="M228" t="s">
        <v>135</v>
      </c>
      <c r="O228" t="s">
        <v>75</v>
      </c>
      <c r="R228" t="s">
        <v>392</v>
      </c>
      <c r="S228">
        <v>14110226</v>
      </c>
      <c r="T228" t="s">
        <v>78</v>
      </c>
      <c r="U228">
        <v>28.7</v>
      </c>
      <c r="V228" t="s">
        <v>2099</v>
      </c>
      <c r="W228" t="s">
        <v>2099</v>
      </c>
      <c r="X228" t="s">
        <v>75</v>
      </c>
      <c r="Y228" t="s">
        <v>758</v>
      </c>
      <c r="AA228" s="32" t="str">
        <f t="shared" si="3"/>
        <v>28.7</v>
      </c>
    </row>
    <row r="229" spans="1:27" x14ac:dyDescent="0.2">
      <c r="A229" t="s">
        <v>132</v>
      </c>
      <c r="B229">
        <v>80265</v>
      </c>
      <c r="C229" s="1">
        <v>41969.375</v>
      </c>
      <c r="D229" t="s">
        <v>71</v>
      </c>
      <c r="E229" t="s">
        <v>369</v>
      </c>
      <c r="F229" t="s">
        <v>370</v>
      </c>
      <c r="G229">
        <v>26985859</v>
      </c>
      <c r="H229" s="4">
        <v>0.15972222222222224</v>
      </c>
      <c r="I229" s="32">
        <v>48</v>
      </c>
      <c r="J229">
        <v>8.1</v>
      </c>
      <c r="K229" t="s">
        <v>108</v>
      </c>
      <c r="L229" s="1">
        <v>41969.534722222219</v>
      </c>
      <c r="M229" t="s">
        <v>135</v>
      </c>
      <c r="O229" t="s">
        <v>75</v>
      </c>
      <c r="R229" t="s">
        <v>392</v>
      </c>
      <c r="S229">
        <v>14110227</v>
      </c>
      <c r="T229" t="s">
        <v>78</v>
      </c>
      <c r="U229">
        <v>48</v>
      </c>
      <c r="V229" t="s">
        <v>2099</v>
      </c>
      <c r="W229" t="s">
        <v>2099</v>
      </c>
      <c r="X229" t="s">
        <v>75</v>
      </c>
      <c r="Y229" t="s">
        <v>758</v>
      </c>
      <c r="AA229" s="32" t="str">
        <f t="shared" si="3"/>
        <v>48</v>
      </c>
    </row>
    <row r="230" spans="1:27" x14ac:dyDescent="0.2">
      <c r="A230" t="s">
        <v>79</v>
      </c>
      <c r="B230">
        <v>80211</v>
      </c>
      <c r="C230" s="1">
        <v>41969.375</v>
      </c>
      <c r="D230" t="s">
        <v>71</v>
      </c>
      <c r="E230" t="s">
        <v>405</v>
      </c>
      <c r="F230" t="s">
        <v>406</v>
      </c>
      <c r="G230">
        <v>25968505</v>
      </c>
      <c r="H230" s="4">
        <v>4.1666666666666664E-2</v>
      </c>
      <c r="I230" s="32">
        <v>5.8</v>
      </c>
      <c r="J230">
        <v>2</v>
      </c>
      <c r="K230" t="s">
        <v>91</v>
      </c>
      <c r="L230" s="1">
        <v>41969.416666666664</v>
      </c>
      <c r="M230" t="s">
        <v>135</v>
      </c>
      <c r="O230" t="s">
        <v>75</v>
      </c>
      <c r="Q230" t="s">
        <v>407</v>
      </c>
      <c r="R230" t="s">
        <v>392</v>
      </c>
      <c r="S230">
        <v>14110228</v>
      </c>
      <c r="T230" t="s">
        <v>78</v>
      </c>
      <c r="U230">
        <v>5.8</v>
      </c>
      <c r="V230" t="s">
        <v>2099</v>
      </c>
      <c r="W230" t="s">
        <v>2099</v>
      </c>
      <c r="X230" t="s">
        <v>75</v>
      </c>
      <c r="Y230" t="s">
        <v>758</v>
      </c>
      <c r="AA230" s="32" t="str">
        <f t="shared" si="3"/>
        <v>5.8</v>
      </c>
    </row>
    <row r="231" spans="1:27" x14ac:dyDescent="0.2">
      <c r="A231" t="s">
        <v>70</v>
      </c>
      <c r="B231">
        <v>80215</v>
      </c>
      <c r="C231" s="1">
        <v>41975.375</v>
      </c>
      <c r="D231" t="s">
        <v>71</v>
      </c>
      <c r="E231" t="s">
        <v>408</v>
      </c>
      <c r="G231">
        <v>25498266</v>
      </c>
      <c r="H231" s="4">
        <v>0.17361111111111113</v>
      </c>
      <c r="I231" s="32">
        <v>31.3</v>
      </c>
      <c r="J231">
        <v>8</v>
      </c>
      <c r="K231" t="s">
        <v>108</v>
      </c>
      <c r="L231" s="1">
        <v>41975.548611111109</v>
      </c>
      <c r="M231" t="s">
        <v>135</v>
      </c>
      <c r="N231" t="s">
        <v>83</v>
      </c>
      <c r="O231" t="s">
        <v>256</v>
      </c>
      <c r="R231" t="s">
        <v>409</v>
      </c>
      <c r="S231">
        <v>14120229</v>
      </c>
      <c r="T231" t="s">
        <v>78</v>
      </c>
      <c r="U231">
        <v>31.3</v>
      </c>
      <c r="V231" t="s">
        <v>2099</v>
      </c>
      <c r="W231" t="s">
        <v>2099</v>
      </c>
      <c r="X231" t="s">
        <v>256</v>
      </c>
      <c r="Y231" t="s">
        <v>83</v>
      </c>
      <c r="AA231" s="32" t="str">
        <f t="shared" si="3"/>
        <v>31.3</v>
      </c>
    </row>
    <row r="232" spans="1:27" x14ac:dyDescent="0.2">
      <c r="A232" t="s">
        <v>107</v>
      </c>
      <c r="B232">
        <v>83908</v>
      </c>
      <c r="C232" s="1">
        <v>41976.375</v>
      </c>
      <c r="D232" t="s">
        <v>71</v>
      </c>
      <c r="E232" t="s">
        <v>232</v>
      </c>
      <c r="G232">
        <v>24843342</v>
      </c>
      <c r="H232" s="4">
        <v>0.11805555555555557</v>
      </c>
      <c r="I232" s="32">
        <v>63.2</v>
      </c>
      <c r="J232">
        <v>7.5</v>
      </c>
      <c r="K232" t="s">
        <v>108</v>
      </c>
      <c r="L232" s="1">
        <v>41976.493055555555</v>
      </c>
      <c r="M232" t="s">
        <v>135</v>
      </c>
      <c r="N232" t="s">
        <v>83</v>
      </c>
      <c r="O232" t="s">
        <v>231</v>
      </c>
      <c r="R232" t="s">
        <v>409</v>
      </c>
      <c r="S232">
        <v>14120230</v>
      </c>
      <c r="T232" t="s">
        <v>78</v>
      </c>
      <c r="U232">
        <v>63.2</v>
      </c>
      <c r="V232" t="s">
        <v>2099</v>
      </c>
      <c r="W232" t="s">
        <v>2099</v>
      </c>
      <c r="X232" t="s">
        <v>231</v>
      </c>
      <c r="Y232" t="s">
        <v>83</v>
      </c>
      <c r="AA232" s="32" t="str">
        <f t="shared" si="3"/>
        <v>63.2</v>
      </c>
    </row>
    <row r="233" spans="1:27" x14ac:dyDescent="0.2">
      <c r="A233" t="s">
        <v>116</v>
      </c>
      <c r="B233">
        <v>82953</v>
      </c>
      <c r="C233" s="1">
        <v>41976.375</v>
      </c>
      <c r="D233" t="s">
        <v>71</v>
      </c>
      <c r="E233" t="s">
        <v>309</v>
      </c>
      <c r="F233" t="s">
        <v>310</v>
      </c>
      <c r="G233">
        <v>25300368</v>
      </c>
      <c r="H233" s="4">
        <v>2.2222222222222223E-2</v>
      </c>
      <c r="I233" s="32">
        <v>10</v>
      </c>
      <c r="J233">
        <v>1.5</v>
      </c>
      <c r="K233" t="s">
        <v>108</v>
      </c>
      <c r="L233" s="1">
        <v>41976.397222222222</v>
      </c>
      <c r="M233" t="s">
        <v>135</v>
      </c>
      <c r="N233" t="s">
        <v>83</v>
      </c>
      <c r="O233" t="s">
        <v>231</v>
      </c>
      <c r="R233" t="s">
        <v>409</v>
      </c>
      <c r="S233">
        <v>14120231</v>
      </c>
      <c r="T233" t="s">
        <v>78</v>
      </c>
      <c r="U233">
        <v>10</v>
      </c>
      <c r="V233" t="s">
        <v>2099</v>
      </c>
      <c r="W233" t="s">
        <v>2099</v>
      </c>
      <c r="X233" t="s">
        <v>231</v>
      </c>
      <c r="Y233" t="s">
        <v>83</v>
      </c>
      <c r="AA233" s="32" t="str">
        <f t="shared" si="3"/>
        <v>10</v>
      </c>
    </row>
    <row r="234" spans="1:27" x14ac:dyDescent="0.2">
      <c r="A234" t="s">
        <v>116</v>
      </c>
      <c r="B234">
        <v>82953</v>
      </c>
      <c r="C234" s="1">
        <v>41976.397222222222</v>
      </c>
      <c r="D234" t="s">
        <v>71</v>
      </c>
      <c r="E234" t="s">
        <v>309</v>
      </c>
      <c r="F234" t="s">
        <v>310</v>
      </c>
      <c r="G234">
        <v>25300368</v>
      </c>
      <c r="H234" s="4">
        <v>4.1666666666666664E-2</v>
      </c>
      <c r="I234" s="32">
        <v>28</v>
      </c>
      <c r="J234">
        <v>3</v>
      </c>
      <c r="K234" t="s">
        <v>108</v>
      </c>
      <c r="L234" s="1">
        <v>41976.438888888886</v>
      </c>
      <c r="M234" t="s">
        <v>135</v>
      </c>
      <c r="N234" t="s">
        <v>83</v>
      </c>
      <c r="O234" t="s">
        <v>231</v>
      </c>
      <c r="R234" t="s">
        <v>409</v>
      </c>
      <c r="S234">
        <v>14120232</v>
      </c>
      <c r="T234" t="s">
        <v>78</v>
      </c>
      <c r="U234">
        <v>28</v>
      </c>
      <c r="V234" t="s">
        <v>2099</v>
      </c>
      <c r="W234" t="s">
        <v>2099</v>
      </c>
      <c r="X234" t="s">
        <v>231</v>
      </c>
      <c r="Y234" t="s">
        <v>83</v>
      </c>
      <c r="AA234" s="32" t="str">
        <f t="shared" si="3"/>
        <v>28</v>
      </c>
    </row>
    <row r="235" spans="1:27" x14ac:dyDescent="0.2">
      <c r="A235" t="s">
        <v>176</v>
      </c>
      <c r="B235">
        <v>80233</v>
      </c>
      <c r="C235" s="1">
        <v>41976.375</v>
      </c>
      <c r="D235" t="s">
        <v>71</v>
      </c>
      <c r="E235" t="s">
        <v>234</v>
      </c>
      <c r="G235">
        <v>25584677</v>
      </c>
      <c r="H235" s="4">
        <v>5</v>
      </c>
      <c r="I235" s="32">
        <v>30</v>
      </c>
      <c r="J235">
        <v>181.5</v>
      </c>
      <c r="K235" t="s">
        <v>108</v>
      </c>
      <c r="L235" s="1">
        <v>41981.375</v>
      </c>
      <c r="M235" t="s">
        <v>135</v>
      </c>
      <c r="N235" t="s">
        <v>83</v>
      </c>
      <c r="O235" t="s">
        <v>178</v>
      </c>
      <c r="R235" t="s">
        <v>409</v>
      </c>
      <c r="S235">
        <v>14120233</v>
      </c>
      <c r="T235" t="s">
        <v>78</v>
      </c>
      <c r="U235">
        <v>30</v>
      </c>
      <c r="V235" t="s">
        <v>2099</v>
      </c>
      <c r="W235" t="s">
        <v>2099</v>
      </c>
      <c r="X235" t="s">
        <v>178</v>
      </c>
      <c r="Y235" t="s">
        <v>83</v>
      </c>
      <c r="AA235" s="32" t="str">
        <f t="shared" si="3"/>
        <v>30</v>
      </c>
    </row>
    <row r="236" spans="1:27" x14ac:dyDescent="0.2">
      <c r="A236" t="s">
        <v>176</v>
      </c>
      <c r="B236">
        <v>80233</v>
      </c>
      <c r="C236" s="1">
        <v>41981.375</v>
      </c>
      <c r="D236" t="s">
        <v>71</v>
      </c>
      <c r="E236" t="s">
        <v>177</v>
      </c>
      <c r="G236">
        <v>24881759</v>
      </c>
      <c r="H236" s="4">
        <v>0.1111111111111111</v>
      </c>
      <c r="I236" s="32">
        <v>0</v>
      </c>
      <c r="J236">
        <v>4</v>
      </c>
      <c r="K236" t="s">
        <v>108</v>
      </c>
      <c r="L236" s="1">
        <v>41981.486111111109</v>
      </c>
      <c r="M236" t="s">
        <v>135</v>
      </c>
      <c r="N236" t="s">
        <v>83</v>
      </c>
      <c r="O236" t="s">
        <v>178</v>
      </c>
      <c r="Q236" t="s">
        <v>179</v>
      </c>
      <c r="R236" t="s">
        <v>409</v>
      </c>
      <c r="S236">
        <v>14120234</v>
      </c>
      <c r="T236" t="s">
        <v>78</v>
      </c>
      <c r="U236">
        <v>0</v>
      </c>
      <c r="V236" t="s">
        <v>2099</v>
      </c>
      <c r="W236" t="s">
        <v>2099</v>
      </c>
      <c r="X236" t="s">
        <v>178</v>
      </c>
      <c r="Y236" t="s">
        <v>83</v>
      </c>
      <c r="AA236" s="32" t="str">
        <f t="shared" si="3"/>
        <v>0</v>
      </c>
    </row>
    <row r="237" spans="1:27" x14ac:dyDescent="0.2">
      <c r="A237" t="s">
        <v>143</v>
      </c>
      <c r="B237">
        <v>63116</v>
      </c>
      <c r="C237" s="1">
        <v>41976.375</v>
      </c>
      <c r="D237" t="s">
        <v>71</v>
      </c>
      <c r="E237" t="s">
        <v>410</v>
      </c>
      <c r="G237">
        <v>25251406</v>
      </c>
      <c r="H237" s="4">
        <v>0.13541666666666666</v>
      </c>
      <c r="I237" s="32">
        <v>116.3</v>
      </c>
      <c r="J237">
        <v>11</v>
      </c>
      <c r="K237" t="s">
        <v>108</v>
      </c>
      <c r="L237" s="1">
        <v>41976.510416666664</v>
      </c>
      <c r="M237" t="s">
        <v>98</v>
      </c>
      <c r="N237" t="s">
        <v>83</v>
      </c>
      <c r="O237" t="s">
        <v>411</v>
      </c>
      <c r="R237" t="s">
        <v>409</v>
      </c>
      <c r="S237">
        <v>14120235</v>
      </c>
      <c r="T237" t="s">
        <v>78</v>
      </c>
      <c r="U237">
        <v>116.3</v>
      </c>
      <c r="V237" t="s">
        <v>2099</v>
      </c>
      <c r="W237" t="s">
        <v>2099</v>
      </c>
      <c r="X237" t="s">
        <v>411</v>
      </c>
      <c r="Y237" t="s">
        <v>83</v>
      </c>
      <c r="AA237" s="32" t="str">
        <f t="shared" si="3"/>
        <v>116.3</v>
      </c>
    </row>
    <row r="238" spans="1:27" x14ac:dyDescent="0.2">
      <c r="A238" t="s">
        <v>116</v>
      </c>
      <c r="B238">
        <v>82953</v>
      </c>
      <c r="C238" s="1">
        <v>41976.438888888886</v>
      </c>
      <c r="D238" t="s">
        <v>71</v>
      </c>
      <c r="E238" t="s">
        <v>104</v>
      </c>
      <c r="G238">
        <v>25654926</v>
      </c>
      <c r="H238" s="4">
        <v>0.1076388888888889</v>
      </c>
      <c r="I238" s="32">
        <v>0</v>
      </c>
      <c r="J238">
        <v>4</v>
      </c>
      <c r="K238" t="s">
        <v>108</v>
      </c>
      <c r="L238" s="1">
        <v>41976.546527777777</v>
      </c>
      <c r="M238" t="s">
        <v>135</v>
      </c>
      <c r="N238" t="s">
        <v>83</v>
      </c>
      <c r="O238" t="s">
        <v>185</v>
      </c>
      <c r="R238" t="s">
        <v>409</v>
      </c>
      <c r="S238">
        <v>14120236</v>
      </c>
      <c r="T238" t="s">
        <v>78</v>
      </c>
      <c r="U238">
        <v>0</v>
      </c>
      <c r="V238" t="s">
        <v>2099</v>
      </c>
      <c r="W238" t="s">
        <v>2099</v>
      </c>
      <c r="X238" t="s">
        <v>185</v>
      </c>
      <c r="Y238" t="s">
        <v>83</v>
      </c>
      <c r="AA238" s="32" t="str">
        <f t="shared" si="3"/>
        <v>0</v>
      </c>
    </row>
    <row r="239" spans="1:27" x14ac:dyDescent="0.2">
      <c r="A239" t="s">
        <v>116</v>
      </c>
      <c r="B239">
        <v>82953</v>
      </c>
      <c r="C239" s="1">
        <v>41976.546527777777</v>
      </c>
      <c r="D239" t="s">
        <v>71</v>
      </c>
      <c r="E239" t="s">
        <v>104</v>
      </c>
      <c r="G239">
        <v>25654926</v>
      </c>
      <c r="H239" s="4">
        <v>7.3611111111111113E-2</v>
      </c>
      <c r="I239" s="32">
        <v>0</v>
      </c>
      <c r="J239">
        <v>3</v>
      </c>
      <c r="K239" t="s">
        <v>108</v>
      </c>
      <c r="L239" s="1">
        <v>41976.620138888888</v>
      </c>
      <c r="M239" t="s">
        <v>135</v>
      </c>
      <c r="N239" t="s">
        <v>83</v>
      </c>
      <c r="O239" t="s">
        <v>185</v>
      </c>
      <c r="R239" t="s">
        <v>409</v>
      </c>
      <c r="S239">
        <v>14120237</v>
      </c>
      <c r="T239" t="s">
        <v>78</v>
      </c>
      <c r="U239">
        <v>0</v>
      </c>
      <c r="V239" t="s">
        <v>2099</v>
      </c>
      <c r="W239" t="s">
        <v>2099</v>
      </c>
      <c r="X239" t="s">
        <v>185</v>
      </c>
      <c r="Y239" t="s">
        <v>83</v>
      </c>
      <c r="AA239" s="32" t="str">
        <f t="shared" si="3"/>
        <v>0</v>
      </c>
    </row>
    <row r="240" spans="1:27" x14ac:dyDescent="0.2">
      <c r="A240" t="s">
        <v>70</v>
      </c>
      <c r="B240">
        <v>80215</v>
      </c>
      <c r="C240" s="1">
        <v>41976.375</v>
      </c>
      <c r="D240" t="s">
        <v>71</v>
      </c>
      <c r="E240" t="s">
        <v>412</v>
      </c>
      <c r="G240">
        <v>25434993</v>
      </c>
      <c r="H240" s="4">
        <v>0.375</v>
      </c>
      <c r="I240" s="32">
        <v>0</v>
      </c>
      <c r="J240">
        <v>13.5</v>
      </c>
      <c r="K240" t="s">
        <v>108</v>
      </c>
      <c r="L240" s="1">
        <v>41976.75</v>
      </c>
      <c r="M240" t="s">
        <v>135</v>
      </c>
      <c r="N240" t="s">
        <v>83</v>
      </c>
      <c r="O240" t="s">
        <v>185</v>
      </c>
      <c r="R240" t="s">
        <v>409</v>
      </c>
      <c r="S240">
        <v>14120238</v>
      </c>
      <c r="T240" t="s">
        <v>78</v>
      </c>
      <c r="U240">
        <v>0</v>
      </c>
      <c r="V240" t="s">
        <v>2099</v>
      </c>
      <c r="W240" t="s">
        <v>2099</v>
      </c>
      <c r="X240" t="s">
        <v>185</v>
      </c>
      <c r="Y240" t="s">
        <v>83</v>
      </c>
      <c r="AA240" s="32" t="str">
        <f t="shared" si="3"/>
        <v>0</v>
      </c>
    </row>
    <row r="241" spans="1:27" x14ac:dyDescent="0.2">
      <c r="A241" t="s">
        <v>86</v>
      </c>
      <c r="B241">
        <v>80151</v>
      </c>
      <c r="C241" s="1">
        <v>41976.375</v>
      </c>
      <c r="D241" t="s">
        <v>71</v>
      </c>
      <c r="E241" t="s">
        <v>413</v>
      </c>
      <c r="G241">
        <v>25405241</v>
      </c>
      <c r="H241" s="4">
        <v>0</v>
      </c>
      <c r="I241" s="32">
        <v>27</v>
      </c>
      <c r="J241">
        <v>1.5</v>
      </c>
      <c r="K241" t="s">
        <v>108</v>
      </c>
      <c r="L241" s="1">
        <v>41976.375</v>
      </c>
      <c r="M241" t="s">
        <v>135</v>
      </c>
      <c r="N241" t="s">
        <v>83</v>
      </c>
      <c r="O241" t="s">
        <v>414</v>
      </c>
      <c r="R241" t="s">
        <v>409</v>
      </c>
      <c r="S241">
        <v>14120239</v>
      </c>
      <c r="T241" t="s">
        <v>78</v>
      </c>
      <c r="U241">
        <v>27</v>
      </c>
      <c r="V241" t="s">
        <v>2099</v>
      </c>
      <c r="W241" t="s">
        <v>2099</v>
      </c>
      <c r="X241" t="s">
        <v>414</v>
      </c>
      <c r="Y241" t="s">
        <v>83</v>
      </c>
      <c r="AA241" s="32" t="str">
        <f t="shared" si="3"/>
        <v>27</v>
      </c>
    </row>
    <row r="242" spans="1:27" x14ac:dyDescent="0.2">
      <c r="A242" t="s">
        <v>86</v>
      </c>
      <c r="B242">
        <v>80151</v>
      </c>
      <c r="C242" s="1">
        <v>41976.375</v>
      </c>
      <c r="D242" t="s">
        <v>71</v>
      </c>
      <c r="E242" t="s">
        <v>413</v>
      </c>
      <c r="G242">
        <v>25405241</v>
      </c>
      <c r="H242" s="4">
        <v>0.1076388888888889</v>
      </c>
      <c r="I242" s="32">
        <v>66</v>
      </c>
      <c r="J242">
        <v>7.5</v>
      </c>
      <c r="K242" t="s">
        <v>108</v>
      </c>
      <c r="L242" s="1">
        <v>41976.482638888891</v>
      </c>
      <c r="M242" t="s">
        <v>135</v>
      </c>
      <c r="N242" t="s">
        <v>83</v>
      </c>
      <c r="O242" t="s">
        <v>414</v>
      </c>
      <c r="R242" t="s">
        <v>409</v>
      </c>
      <c r="S242">
        <v>14120240</v>
      </c>
      <c r="T242" t="s">
        <v>78</v>
      </c>
      <c r="U242">
        <v>66</v>
      </c>
      <c r="V242" t="s">
        <v>2099</v>
      </c>
      <c r="W242" t="s">
        <v>2099</v>
      </c>
      <c r="X242" t="s">
        <v>414</v>
      </c>
      <c r="Y242" t="s">
        <v>83</v>
      </c>
      <c r="AA242" s="32" t="str">
        <f t="shared" si="3"/>
        <v>66</v>
      </c>
    </row>
    <row r="243" spans="1:27" x14ac:dyDescent="0.2">
      <c r="A243" t="s">
        <v>136</v>
      </c>
      <c r="B243">
        <v>80214</v>
      </c>
      <c r="C243" s="1">
        <v>41976.375</v>
      </c>
      <c r="D243" t="s">
        <v>71</v>
      </c>
      <c r="E243" t="s">
        <v>415</v>
      </c>
      <c r="F243" t="s">
        <v>416</v>
      </c>
      <c r="G243">
        <v>25570684</v>
      </c>
      <c r="H243" s="4">
        <v>7.7083333333333337E-2</v>
      </c>
      <c r="I243" s="32">
        <v>42.9</v>
      </c>
      <c r="J243">
        <v>0</v>
      </c>
      <c r="K243" t="s">
        <v>91</v>
      </c>
      <c r="L243" s="1">
        <v>41976.45208333333</v>
      </c>
      <c r="M243" t="s">
        <v>135</v>
      </c>
      <c r="N243" t="s">
        <v>83</v>
      </c>
      <c r="O243" t="s">
        <v>417</v>
      </c>
      <c r="Q243" t="s">
        <v>418</v>
      </c>
      <c r="R243" t="s">
        <v>409</v>
      </c>
      <c r="S243">
        <v>14120241</v>
      </c>
      <c r="T243" t="s">
        <v>78</v>
      </c>
      <c r="U243">
        <v>42.9</v>
      </c>
      <c r="V243" t="s">
        <v>417</v>
      </c>
      <c r="W243" t="s">
        <v>2099</v>
      </c>
      <c r="X243" t="s">
        <v>417</v>
      </c>
      <c r="Y243" t="s">
        <v>83</v>
      </c>
      <c r="AA243" s="32" t="str">
        <f t="shared" si="3"/>
        <v>42.9</v>
      </c>
    </row>
    <row r="244" spans="1:27" x14ac:dyDescent="0.2">
      <c r="A244" t="s">
        <v>128</v>
      </c>
      <c r="B244">
        <v>83971</v>
      </c>
      <c r="C244" s="1">
        <v>41976.375</v>
      </c>
      <c r="D244" t="s">
        <v>71</v>
      </c>
      <c r="E244" t="s">
        <v>186</v>
      </c>
      <c r="G244">
        <v>24580805</v>
      </c>
      <c r="H244" s="4">
        <v>1.6666666666666666E-2</v>
      </c>
      <c r="I244" s="32">
        <v>3</v>
      </c>
      <c r="J244">
        <v>0.8</v>
      </c>
      <c r="K244" t="s">
        <v>91</v>
      </c>
      <c r="L244" s="1">
        <v>41976.39166666667</v>
      </c>
      <c r="M244" t="s">
        <v>130</v>
      </c>
      <c r="N244" t="s">
        <v>83</v>
      </c>
      <c r="O244" t="s">
        <v>75</v>
      </c>
      <c r="R244" t="s">
        <v>409</v>
      </c>
      <c r="S244">
        <v>14120242</v>
      </c>
      <c r="T244" t="s">
        <v>78</v>
      </c>
      <c r="U244">
        <v>3</v>
      </c>
      <c r="V244" t="s">
        <v>2099</v>
      </c>
      <c r="W244" t="s">
        <v>2099</v>
      </c>
      <c r="X244" t="s">
        <v>75</v>
      </c>
      <c r="Y244" t="s">
        <v>83</v>
      </c>
      <c r="AA244" s="32" t="str">
        <f t="shared" si="3"/>
        <v>3</v>
      </c>
    </row>
    <row r="245" spans="1:27" x14ac:dyDescent="0.2">
      <c r="A245" t="s">
        <v>136</v>
      </c>
      <c r="B245">
        <v>80214</v>
      </c>
      <c r="C245" s="1">
        <v>41976.45208333333</v>
      </c>
      <c r="D245" t="s">
        <v>71</v>
      </c>
      <c r="E245" t="s">
        <v>220</v>
      </c>
      <c r="G245">
        <v>24563501</v>
      </c>
      <c r="H245" s="4">
        <v>0.20277777777777781</v>
      </c>
      <c r="I245" s="32">
        <v>115.1</v>
      </c>
      <c r="J245">
        <v>0</v>
      </c>
      <c r="K245" t="s">
        <v>108</v>
      </c>
      <c r="L245" s="1">
        <v>41976.472361111111</v>
      </c>
      <c r="M245" t="s">
        <v>135</v>
      </c>
      <c r="N245" t="s">
        <v>83</v>
      </c>
      <c r="O245" t="s">
        <v>75</v>
      </c>
      <c r="Q245" t="s">
        <v>419</v>
      </c>
      <c r="R245" t="s">
        <v>409</v>
      </c>
      <c r="S245">
        <v>14120243</v>
      </c>
      <c r="T245" t="s">
        <v>295</v>
      </c>
      <c r="U245">
        <v>115.1</v>
      </c>
      <c r="V245" t="s">
        <v>2099</v>
      </c>
      <c r="W245" t="s">
        <v>2099</v>
      </c>
      <c r="X245" t="s">
        <v>75</v>
      </c>
      <c r="Y245" t="s">
        <v>83</v>
      </c>
      <c r="AA245" s="32" t="str">
        <f t="shared" si="3"/>
        <v>115.1</v>
      </c>
    </row>
    <row r="246" spans="1:27" x14ac:dyDescent="0.2">
      <c r="A246" t="s">
        <v>112</v>
      </c>
      <c r="B246">
        <v>63514</v>
      </c>
      <c r="C246" s="1">
        <v>41983.375</v>
      </c>
      <c r="D246" t="s">
        <v>71</v>
      </c>
      <c r="E246" t="s">
        <v>96</v>
      </c>
      <c r="F246" t="s">
        <v>97</v>
      </c>
      <c r="G246">
        <v>25027069</v>
      </c>
      <c r="H246" s="4">
        <v>6.9444444444444434E-2</v>
      </c>
      <c r="I246" s="32">
        <v>42.8</v>
      </c>
      <c r="J246">
        <v>5</v>
      </c>
      <c r="K246" t="s">
        <v>73</v>
      </c>
      <c r="L246" s="1">
        <v>41983.381944444445</v>
      </c>
      <c r="M246" t="s">
        <v>123</v>
      </c>
      <c r="N246" t="s">
        <v>83</v>
      </c>
      <c r="O246" t="s">
        <v>111</v>
      </c>
      <c r="Q246" t="s">
        <v>420</v>
      </c>
      <c r="R246" t="s">
        <v>409</v>
      </c>
      <c r="S246">
        <v>14120244</v>
      </c>
      <c r="T246" t="s">
        <v>295</v>
      </c>
      <c r="U246">
        <v>42.8</v>
      </c>
      <c r="V246" t="s">
        <v>2099</v>
      </c>
      <c r="W246" t="s">
        <v>2099</v>
      </c>
      <c r="X246" t="s">
        <v>111</v>
      </c>
      <c r="Y246" t="s">
        <v>83</v>
      </c>
      <c r="AA246" s="32" t="str">
        <f t="shared" si="3"/>
        <v>42.8</v>
      </c>
    </row>
    <row r="247" spans="1:27" x14ac:dyDescent="0.2">
      <c r="A247" t="s">
        <v>112</v>
      </c>
      <c r="B247">
        <v>63514</v>
      </c>
      <c r="C247" s="1">
        <v>41984.375</v>
      </c>
      <c r="D247" t="s">
        <v>71</v>
      </c>
      <c r="E247" t="s">
        <v>394</v>
      </c>
      <c r="F247" t="s">
        <v>395</v>
      </c>
      <c r="G247">
        <v>25875043</v>
      </c>
      <c r="H247" s="4">
        <v>0.20902777777777778</v>
      </c>
      <c r="I247" s="32">
        <v>3.7</v>
      </c>
      <c r="J247">
        <v>8</v>
      </c>
      <c r="K247" t="s">
        <v>73</v>
      </c>
      <c r="L247" s="1">
        <v>41984.584027777775</v>
      </c>
      <c r="M247" t="s">
        <v>119</v>
      </c>
      <c r="O247" t="s">
        <v>75</v>
      </c>
      <c r="P247">
        <v>510671104</v>
      </c>
      <c r="Q247" t="s">
        <v>421</v>
      </c>
      <c r="R247" t="s">
        <v>409</v>
      </c>
      <c r="S247">
        <v>14120245</v>
      </c>
      <c r="T247" t="s">
        <v>78</v>
      </c>
      <c r="U247">
        <v>3.7</v>
      </c>
      <c r="V247" t="s">
        <v>2099</v>
      </c>
      <c r="W247" t="s">
        <v>2099</v>
      </c>
      <c r="X247" t="s">
        <v>75</v>
      </c>
      <c r="Y247" t="s">
        <v>758</v>
      </c>
      <c r="AA247" s="32" t="str">
        <f t="shared" si="3"/>
        <v>3.7</v>
      </c>
    </row>
    <row r="248" spans="1:27" x14ac:dyDescent="0.2">
      <c r="A248" t="s">
        <v>116</v>
      </c>
      <c r="B248">
        <v>82953</v>
      </c>
      <c r="C248" s="1">
        <v>41984.375</v>
      </c>
      <c r="D248" t="s">
        <v>71</v>
      </c>
      <c r="E248" t="s">
        <v>368</v>
      </c>
      <c r="G248">
        <v>27216098</v>
      </c>
      <c r="H248" s="4">
        <v>2.4305555555555556E-2</v>
      </c>
      <c r="I248" s="32">
        <v>6</v>
      </c>
      <c r="J248">
        <v>1.5</v>
      </c>
      <c r="K248" t="s">
        <v>108</v>
      </c>
      <c r="L248" s="1">
        <v>41984.399305555555</v>
      </c>
      <c r="M248" t="s">
        <v>119</v>
      </c>
      <c r="O248" t="s">
        <v>75</v>
      </c>
      <c r="R248" t="s">
        <v>409</v>
      </c>
      <c r="S248">
        <v>14120246</v>
      </c>
      <c r="T248" t="s">
        <v>78</v>
      </c>
      <c r="U248">
        <v>6</v>
      </c>
      <c r="V248" t="s">
        <v>2099</v>
      </c>
      <c r="W248" t="s">
        <v>2099</v>
      </c>
      <c r="X248" t="s">
        <v>75</v>
      </c>
      <c r="Y248" t="s">
        <v>758</v>
      </c>
      <c r="AA248" s="32" t="str">
        <f t="shared" si="3"/>
        <v>6</v>
      </c>
    </row>
    <row r="249" spans="1:27" x14ac:dyDescent="0.2">
      <c r="A249" t="s">
        <v>116</v>
      </c>
      <c r="B249">
        <v>82953</v>
      </c>
      <c r="C249" s="1">
        <v>41984.399305555555</v>
      </c>
      <c r="D249" t="s">
        <v>422</v>
      </c>
      <c r="E249" t="s">
        <v>368</v>
      </c>
      <c r="G249">
        <v>27216098</v>
      </c>
      <c r="H249" s="4">
        <v>2.0833333333333332E-2</v>
      </c>
      <c r="I249" s="32">
        <v>6</v>
      </c>
      <c r="J249">
        <v>1.5</v>
      </c>
      <c r="K249" t="s">
        <v>108</v>
      </c>
      <c r="L249" s="1">
        <v>41984.420138888891</v>
      </c>
      <c r="M249" t="s">
        <v>119</v>
      </c>
      <c r="O249" t="s">
        <v>75</v>
      </c>
      <c r="R249" t="s">
        <v>409</v>
      </c>
      <c r="S249">
        <v>14120247</v>
      </c>
      <c r="T249" t="s">
        <v>78</v>
      </c>
      <c r="U249">
        <v>6</v>
      </c>
      <c r="V249" t="s">
        <v>2099</v>
      </c>
      <c r="W249" t="s">
        <v>2099</v>
      </c>
      <c r="X249" t="s">
        <v>75</v>
      </c>
      <c r="Y249" t="s">
        <v>758</v>
      </c>
      <c r="AA249" s="32" t="str">
        <f t="shared" si="3"/>
        <v>6</v>
      </c>
    </row>
    <row r="250" spans="1:27" x14ac:dyDescent="0.2">
      <c r="A250" t="s">
        <v>116</v>
      </c>
      <c r="B250">
        <v>82953</v>
      </c>
      <c r="C250" s="1">
        <v>41984.420138888891</v>
      </c>
      <c r="D250" t="s">
        <v>71</v>
      </c>
      <c r="E250" t="s">
        <v>368</v>
      </c>
      <c r="G250">
        <v>27216098</v>
      </c>
      <c r="H250" s="4">
        <v>6.25E-2</v>
      </c>
      <c r="I250" s="32">
        <v>21</v>
      </c>
      <c r="J250">
        <v>3.5</v>
      </c>
      <c r="K250" t="s">
        <v>73</v>
      </c>
      <c r="L250" s="1">
        <v>41984.482638888891</v>
      </c>
      <c r="M250" t="s">
        <v>98</v>
      </c>
      <c r="O250" t="s">
        <v>75</v>
      </c>
      <c r="R250" t="s">
        <v>409</v>
      </c>
      <c r="S250">
        <v>14120248</v>
      </c>
      <c r="T250" t="s">
        <v>78</v>
      </c>
      <c r="U250">
        <v>21</v>
      </c>
      <c r="V250" t="s">
        <v>2099</v>
      </c>
      <c r="W250" t="s">
        <v>2099</v>
      </c>
      <c r="X250" t="s">
        <v>75</v>
      </c>
      <c r="Y250" t="s">
        <v>758</v>
      </c>
      <c r="AA250" s="32" t="str">
        <f t="shared" si="3"/>
        <v>21</v>
      </c>
    </row>
    <row r="251" spans="1:27" x14ac:dyDescent="0.2">
      <c r="A251" t="s">
        <v>397</v>
      </c>
      <c r="B251">
        <v>80213</v>
      </c>
      <c r="C251" s="1">
        <v>41984.375</v>
      </c>
      <c r="D251" t="s">
        <v>71</v>
      </c>
      <c r="E251" t="s">
        <v>371</v>
      </c>
      <c r="F251" t="s">
        <v>372</v>
      </c>
      <c r="G251">
        <v>27072907</v>
      </c>
      <c r="H251" s="4">
        <v>5.1388888888888894E-2</v>
      </c>
      <c r="I251" s="32">
        <v>11.9</v>
      </c>
      <c r="J251">
        <v>2.5</v>
      </c>
      <c r="K251" t="s">
        <v>108</v>
      </c>
      <c r="L251" s="1">
        <v>41984.426388888889</v>
      </c>
      <c r="M251" t="s">
        <v>119</v>
      </c>
      <c r="O251" t="s">
        <v>75</v>
      </c>
      <c r="R251" t="s">
        <v>409</v>
      </c>
      <c r="S251">
        <v>14120249</v>
      </c>
      <c r="T251" t="s">
        <v>78</v>
      </c>
      <c r="U251">
        <v>11.9</v>
      </c>
      <c r="V251" t="s">
        <v>2099</v>
      </c>
      <c r="W251" t="s">
        <v>2099</v>
      </c>
      <c r="X251" t="s">
        <v>75</v>
      </c>
      <c r="Y251" t="s">
        <v>758</v>
      </c>
      <c r="AA251" s="32" t="str">
        <f t="shared" si="3"/>
        <v>11.9</v>
      </c>
    </row>
    <row r="252" spans="1:27" x14ac:dyDescent="0.2">
      <c r="A252" t="s">
        <v>86</v>
      </c>
      <c r="B252">
        <v>80151</v>
      </c>
      <c r="C252" s="1">
        <v>41987.375</v>
      </c>
      <c r="D252" t="s">
        <v>71</v>
      </c>
      <c r="E252" t="s">
        <v>423</v>
      </c>
      <c r="G252">
        <v>25946048</v>
      </c>
      <c r="H252" s="4">
        <v>4.1666666666666664E-2</v>
      </c>
      <c r="I252" s="32">
        <v>0</v>
      </c>
      <c r="J252">
        <v>1.5</v>
      </c>
      <c r="K252" t="s">
        <v>73</v>
      </c>
      <c r="L252" s="1">
        <v>41987.416666666664</v>
      </c>
      <c r="M252" t="s">
        <v>123</v>
      </c>
      <c r="N252" t="s">
        <v>83</v>
      </c>
      <c r="O252" t="s">
        <v>424</v>
      </c>
      <c r="Q252" t="s">
        <v>425</v>
      </c>
      <c r="R252" t="s">
        <v>409</v>
      </c>
      <c r="S252">
        <v>14120250</v>
      </c>
      <c r="T252" t="s">
        <v>78</v>
      </c>
      <c r="U252">
        <v>0</v>
      </c>
      <c r="V252" t="s">
        <v>2099</v>
      </c>
      <c r="W252" t="s">
        <v>2099</v>
      </c>
      <c r="X252" t="s">
        <v>424</v>
      </c>
      <c r="Y252" t="s">
        <v>83</v>
      </c>
      <c r="AA252" s="32" t="str">
        <f t="shared" si="3"/>
        <v>0</v>
      </c>
    </row>
    <row r="253" spans="1:27" x14ac:dyDescent="0.2">
      <c r="A253" t="s">
        <v>103</v>
      </c>
      <c r="B253">
        <v>82908</v>
      </c>
      <c r="C253" s="1">
        <v>42025.75</v>
      </c>
      <c r="D253" t="s">
        <v>137</v>
      </c>
      <c r="E253" t="s">
        <v>426</v>
      </c>
      <c r="F253" t="s">
        <v>427</v>
      </c>
      <c r="G253">
        <v>24360643</v>
      </c>
      <c r="H253" s="4">
        <v>4.625</v>
      </c>
      <c r="I253" s="32">
        <v>0</v>
      </c>
      <c r="J253">
        <v>0</v>
      </c>
      <c r="K253" t="s">
        <v>73</v>
      </c>
      <c r="L253" s="1">
        <v>42030.375</v>
      </c>
      <c r="M253" t="s">
        <v>428</v>
      </c>
      <c r="N253" t="s">
        <v>87</v>
      </c>
      <c r="O253" t="s">
        <v>88</v>
      </c>
      <c r="Q253" t="s">
        <v>429</v>
      </c>
      <c r="R253" t="s">
        <v>430</v>
      </c>
      <c r="S253">
        <v>15010251</v>
      </c>
      <c r="T253" t="s">
        <v>78</v>
      </c>
      <c r="U253">
        <v>0</v>
      </c>
      <c r="V253" t="s">
        <v>2099</v>
      </c>
      <c r="W253" t="s">
        <v>2099</v>
      </c>
      <c r="X253" t="s">
        <v>88</v>
      </c>
      <c r="Y253" t="s">
        <v>87</v>
      </c>
      <c r="AA253" s="32" t="str">
        <f t="shared" si="3"/>
        <v>0</v>
      </c>
    </row>
    <row r="254" spans="1:27" x14ac:dyDescent="0.2">
      <c r="A254" t="s">
        <v>134</v>
      </c>
      <c r="B254">
        <v>80222</v>
      </c>
      <c r="C254" s="1">
        <v>42025.375</v>
      </c>
      <c r="D254" t="s">
        <v>71</v>
      </c>
      <c r="E254" t="s">
        <v>431</v>
      </c>
      <c r="G254">
        <v>27145921</v>
      </c>
      <c r="H254" s="4">
        <v>9.3055555555555558E-2</v>
      </c>
      <c r="I254" s="32">
        <v>59.6</v>
      </c>
      <c r="J254">
        <v>6.5</v>
      </c>
      <c r="K254" t="s">
        <v>73</v>
      </c>
      <c r="L254" s="1">
        <v>42025.384305555555</v>
      </c>
      <c r="M254" t="s">
        <v>98</v>
      </c>
      <c r="O254" t="s">
        <v>424</v>
      </c>
      <c r="Q254" t="s">
        <v>432</v>
      </c>
      <c r="R254" t="s">
        <v>430</v>
      </c>
      <c r="S254">
        <v>15010252</v>
      </c>
      <c r="T254" t="s">
        <v>295</v>
      </c>
      <c r="U254">
        <v>59.6</v>
      </c>
      <c r="V254" t="s">
        <v>2099</v>
      </c>
      <c r="W254" t="s">
        <v>2099</v>
      </c>
      <c r="X254" t="s">
        <v>424</v>
      </c>
      <c r="Y254" t="s">
        <v>758</v>
      </c>
      <c r="AA254" s="32" t="str">
        <f t="shared" si="3"/>
        <v>59.6</v>
      </c>
    </row>
    <row r="255" spans="1:27" x14ac:dyDescent="0.2">
      <c r="A255" t="s">
        <v>128</v>
      </c>
      <c r="B255">
        <v>83971</v>
      </c>
      <c r="C255" s="1">
        <v>42025.375</v>
      </c>
      <c r="D255" t="s">
        <v>71</v>
      </c>
      <c r="E255" t="s">
        <v>433</v>
      </c>
      <c r="G255">
        <v>25592769</v>
      </c>
      <c r="H255" s="4">
        <v>0.13472222222222222</v>
      </c>
      <c r="I255" s="32">
        <v>25</v>
      </c>
      <c r="J255">
        <v>6.5</v>
      </c>
      <c r="K255" t="s">
        <v>73</v>
      </c>
      <c r="L255" s="1">
        <v>42025.509722222225</v>
      </c>
      <c r="M255" t="s">
        <v>95</v>
      </c>
      <c r="O255" t="s">
        <v>75</v>
      </c>
      <c r="R255" t="s">
        <v>430</v>
      </c>
      <c r="S255">
        <v>15010253</v>
      </c>
      <c r="T255" t="s">
        <v>78</v>
      </c>
      <c r="U255">
        <v>25</v>
      </c>
      <c r="V255" t="s">
        <v>2099</v>
      </c>
      <c r="W255" t="s">
        <v>2099</v>
      </c>
      <c r="X255" t="s">
        <v>75</v>
      </c>
      <c r="Y255" t="s">
        <v>758</v>
      </c>
      <c r="AA255" s="32" t="str">
        <f t="shared" si="3"/>
        <v>25</v>
      </c>
    </row>
    <row r="256" spans="1:27" x14ac:dyDescent="0.2">
      <c r="A256" t="s">
        <v>134</v>
      </c>
      <c r="B256">
        <v>80222</v>
      </c>
      <c r="C256" s="1">
        <v>42025.384305555555</v>
      </c>
      <c r="D256" t="s">
        <v>71</v>
      </c>
      <c r="E256" t="s">
        <v>434</v>
      </c>
      <c r="G256">
        <v>26921936</v>
      </c>
      <c r="H256" s="4">
        <v>8.4722222222222213E-2</v>
      </c>
      <c r="I256" s="32">
        <v>41.5</v>
      </c>
      <c r="J256">
        <v>5.5</v>
      </c>
      <c r="K256" t="s">
        <v>73</v>
      </c>
      <c r="L256" s="1">
        <v>42025.469027777777</v>
      </c>
      <c r="M256" t="s">
        <v>98</v>
      </c>
      <c r="O256" t="s">
        <v>75</v>
      </c>
      <c r="R256" t="s">
        <v>430</v>
      </c>
      <c r="S256">
        <v>15010254</v>
      </c>
      <c r="T256" t="s">
        <v>78</v>
      </c>
      <c r="U256">
        <v>41.5</v>
      </c>
      <c r="V256" t="s">
        <v>2099</v>
      </c>
      <c r="W256" t="s">
        <v>2099</v>
      </c>
      <c r="X256" t="s">
        <v>75</v>
      </c>
      <c r="Y256" t="s">
        <v>758</v>
      </c>
      <c r="AA256" s="32" t="str">
        <f t="shared" si="3"/>
        <v>41.5</v>
      </c>
    </row>
    <row r="257" spans="1:27" x14ac:dyDescent="0.2">
      <c r="A257" t="s">
        <v>134</v>
      </c>
      <c r="B257">
        <v>80222</v>
      </c>
      <c r="C257" s="1">
        <v>42025.75</v>
      </c>
      <c r="D257" t="s">
        <v>137</v>
      </c>
      <c r="E257" t="s">
        <v>121</v>
      </c>
      <c r="F257" t="s">
        <v>122</v>
      </c>
      <c r="G257">
        <v>21613141</v>
      </c>
      <c r="H257" s="4">
        <v>21</v>
      </c>
      <c r="I257" s="32">
        <v>0</v>
      </c>
      <c r="J257">
        <v>0</v>
      </c>
      <c r="K257" t="s">
        <v>73</v>
      </c>
      <c r="L257" s="1">
        <v>42046.75</v>
      </c>
      <c r="M257" t="s">
        <v>123</v>
      </c>
      <c r="N257" t="s">
        <v>87</v>
      </c>
      <c r="O257" t="s">
        <v>75</v>
      </c>
      <c r="Q257" t="s">
        <v>435</v>
      </c>
      <c r="R257" t="s">
        <v>430</v>
      </c>
      <c r="S257">
        <v>15010255</v>
      </c>
      <c r="T257" t="s">
        <v>78</v>
      </c>
      <c r="U257">
        <v>0</v>
      </c>
      <c r="V257" t="s">
        <v>2099</v>
      </c>
      <c r="W257" t="s">
        <v>2099</v>
      </c>
      <c r="X257" t="s">
        <v>75</v>
      </c>
      <c r="Y257" t="s">
        <v>87</v>
      </c>
      <c r="AA257" s="32" t="str">
        <f t="shared" si="3"/>
        <v>0</v>
      </c>
    </row>
    <row r="258" spans="1:27" x14ac:dyDescent="0.2">
      <c r="A258" t="s">
        <v>79</v>
      </c>
      <c r="B258">
        <v>80211</v>
      </c>
      <c r="C258" s="1">
        <v>42032.75</v>
      </c>
      <c r="D258" t="s">
        <v>137</v>
      </c>
      <c r="E258" t="s">
        <v>436</v>
      </c>
      <c r="G258">
        <v>24044792</v>
      </c>
      <c r="H258" s="4">
        <v>33</v>
      </c>
      <c r="I258" s="32">
        <v>200</v>
      </c>
      <c r="J258">
        <v>0</v>
      </c>
      <c r="K258" t="s">
        <v>73</v>
      </c>
      <c r="L258" s="1">
        <v>42065.75</v>
      </c>
      <c r="M258" t="s">
        <v>123</v>
      </c>
      <c r="N258" t="s">
        <v>83</v>
      </c>
      <c r="O258" t="s">
        <v>360</v>
      </c>
      <c r="P258">
        <v>510667101</v>
      </c>
      <c r="Q258" t="s">
        <v>437</v>
      </c>
      <c r="R258" t="s">
        <v>430</v>
      </c>
      <c r="S258">
        <v>15010256</v>
      </c>
      <c r="T258" t="s">
        <v>78</v>
      </c>
      <c r="U258">
        <v>200</v>
      </c>
      <c r="V258" t="s">
        <v>2099</v>
      </c>
      <c r="W258" t="s">
        <v>360</v>
      </c>
      <c r="X258" t="s">
        <v>360</v>
      </c>
      <c r="Y258" t="s">
        <v>83</v>
      </c>
      <c r="AA258" s="32" t="str">
        <f t="shared" si="3"/>
        <v>200</v>
      </c>
    </row>
    <row r="259" spans="1:27" x14ac:dyDescent="0.2">
      <c r="A259" t="s">
        <v>132</v>
      </c>
      <c r="B259">
        <v>80265</v>
      </c>
      <c r="C259" s="1">
        <v>42046.75</v>
      </c>
      <c r="D259" t="s">
        <v>137</v>
      </c>
      <c r="E259" t="s">
        <v>347</v>
      </c>
      <c r="F259" t="s">
        <v>348</v>
      </c>
      <c r="G259">
        <v>25730738</v>
      </c>
      <c r="H259" s="4">
        <v>5</v>
      </c>
      <c r="I259" s="32">
        <v>0</v>
      </c>
      <c r="J259">
        <v>0</v>
      </c>
      <c r="K259" t="s">
        <v>73</v>
      </c>
      <c r="L259" s="1">
        <v>42051.75</v>
      </c>
      <c r="M259" t="s">
        <v>123</v>
      </c>
      <c r="N259" t="s">
        <v>87</v>
      </c>
      <c r="O259" t="s">
        <v>75</v>
      </c>
      <c r="P259">
        <v>510239128</v>
      </c>
      <c r="Q259" t="s">
        <v>438</v>
      </c>
      <c r="R259" t="s">
        <v>439</v>
      </c>
      <c r="S259">
        <v>15020257</v>
      </c>
      <c r="T259" t="s">
        <v>78</v>
      </c>
      <c r="U259">
        <v>0</v>
      </c>
      <c r="V259" t="s">
        <v>2099</v>
      </c>
      <c r="W259" t="s">
        <v>2099</v>
      </c>
      <c r="X259" t="s">
        <v>75</v>
      </c>
      <c r="Y259" t="s">
        <v>87</v>
      </c>
      <c r="AA259" s="32" t="str">
        <f t="shared" ref="AA259:AA322" si="4">SUBSTITUTE(I259, "g","")</f>
        <v>0</v>
      </c>
    </row>
    <row r="260" spans="1:27" x14ac:dyDescent="0.2">
      <c r="A260" t="s">
        <v>107</v>
      </c>
      <c r="B260">
        <v>83908</v>
      </c>
      <c r="C260" s="1">
        <v>42046.375</v>
      </c>
      <c r="D260" t="s">
        <v>71</v>
      </c>
      <c r="E260" t="s">
        <v>249</v>
      </c>
      <c r="F260" t="s">
        <v>250</v>
      </c>
      <c r="G260">
        <v>23924616</v>
      </c>
      <c r="H260" s="4">
        <v>9.0972222222222218E-2</v>
      </c>
      <c r="I260" s="32">
        <v>25</v>
      </c>
      <c r="J260">
        <v>0</v>
      </c>
      <c r="K260" t="s">
        <v>73</v>
      </c>
      <c r="L260" s="1">
        <v>42046.46597222222</v>
      </c>
      <c r="M260" t="s">
        <v>391</v>
      </c>
      <c r="N260" t="s">
        <v>83</v>
      </c>
      <c r="O260" t="s">
        <v>252</v>
      </c>
      <c r="R260" t="s">
        <v>439</v>
      </c>
      <c r="S260">
        <v>15020258</v>
      </c>
      <c r="T260" t="s">
        <v>78</v>
      </c>
      <c r="U260">
        <v>25</v>
      </c>
      <c r="V260" t="s">
        <v>252</v>
      </c>
      <c r="W260" t="s">
        <v>2099</v>
      </c>
      <c r="X260" t="s">
        <v>252</v>
      </c>
      <c r="Y260" t="s">
        <v>83</v>
      </c>
      <c r="AA260" s="32" t="str">
        <f t="shared" si="4"/>
        <v>25</v>
      </c>
    </row>
    <row r="261" spans="1:27" x14ac:dyDescent="0.2">
      <c r="A261" t="s">
        <v>397</v>
      </c>
      <c r="B261">
        <v>80213</v>
      </c>
      <c r="C261" s="1">
        <v>42046.375</v>
      </c>
      <c r="D261" t="s">
        <v>71</v>
      </c>
      <c r="E261" t="s">
        <v>440</v>
      </c>
      <c r="H261" s="4">
        <v>0.14375000000000002</v>
      </c>
      <c r="I261" s="32">
        <v>37.6</v>
      </c>
      <c r="J261">
        <v>0</v>
      </c>
      <c r="K261" t="s">
        <v>73</v>
      </c>
      <c r="L261" s="1">
        <v>42046.518750000003</v>
      </c>
      <c r="M261" t="s">
        <v>391</v>
      </c>
      <c r="N261" t="s">
        <v>83</v>
      </c>
      <c r="O261" t="s">
        <v>441</v>
      </c>
      <c r="P261">
        <v>510667101</v>
      </c>
      <c r="R261" t="s">
        <v>439</v>
      </c>
      <c r="S261">
        <v>15020259</v>
      </c>
      <c r="T261" t="s">
        <v>78</v>
      </c>
      <c r="U261">
        <v>37.6</v>
      </c>
      <c r="V261" t="s">
        <v>2099</v>
      </c>
      <c r="W261" t="s">
        <v>441</v>
      </c>
      <c r="X261" t="s">
        <v>441</v>
      </c>
      <c r="Y261" t="s">
        <v>83</v>
      </c>
      <c r="AA261" s="32" t="str">
        <f t="shared" si="4"/>
        <v>37.6</v>
      </c>
    </row>
    <row r="262" spans="1:27" x14ac:dyDescent="0.2">
      <c r="A262" t="s">
        <v>442</v>
      </c>
      <c r="B262">
        <v>84788</v>
      </c>
      <c r="C262" s="1">
        <v>42046.375</v>
      </c>
      <c r="D262" t="s">
        <v>71</v>
      </c>
      <c r="E262" t="s">
        <v>443</v>
      </c>
      <c r="F262" t="s">
        <v>444</v>
      </c>
      <c r="G262">
        <v>226474972</v>
      </c>
      <c r="H262" s="4">
        <v>2.2916666666666669E-2</v>
      </c>
      <c r="I262" s="32">
        <v>14</v>
      </c>
      <c r="J262">
        <v>0</v>
      </c>
      <c r="K262" t="s">
        <v>73</v>
      </c>
      <c r="L262" s="1">
        <v>42046.397916666669</v>
      </c>
      <c r="M262" t="s">
        <v>391</v>
      </c>
      <c r="N262" t="s">
        <v>339</v>
      </c>
      <c r="O262" t="s">
        <v>349</v>
      </c>
      <c r="Q262" t="s">
        <v>349</v>
      </c>
      <c r="R262" t="s">
        <v>439</v>
      </c>
      <c r="S262">
        <v>15020260</v>
      </c>
      <c r="T262" t="s">
        <v>78</v>
      </c>
      <c r="U262">
        <v>14</v>
      </c>
      <c r="V262" t="s">
        <v>2099</v>
      </c>
      <c r="W262" t="s">
        <v>2101</v>
      </c>
      <c r="X262" t="s">
        <v>2101</v>
      </c>
      <c r="Y262" t="s">
        <v>339</v>
      </c>
      <c r="AA262" s="32" t="str">
        <f t="shared" si="4"/>
        <v>14</v>
      </c>
    </row>
    <row r="263" spans="1:27" x14ac:dyDescent="0.2">
      <c r="A263" t="s">
        <v>107</v>
      </c>
      <c r="B263">
        <v>83908</v>
      </c>
      <c r="C263" s="1">
        <v>42046.46597222222</v>
      </c>
      <c r="D263" t="s">
        <v>71</v>
      </c>
      <c r="E263" t="s">
        <v>249</v>
      </c>
      <c r="F263" t="s">
        <v>250</v>
      </c>
      <c r="G263">
        <v>23924616</v>
      </c>
      <c r="H263" s="4">
        <v>3.125E-2</v>
      </c>
      <c r="I263" s="32">
        <v>0</v>
      </c>
      <c r="J263">
        <v>0</v>
      </c>
      <c r="K263" t="s">
        <v>73</v>
      </c>
      <c r="L263" s="1">
        <v>42046.49722222222</v>
      </c>
      <c r="M263" t="s">
        <v>391</v>
      </c>
      <c r="N263" t="s">
        <v>83</v>
      </c>
      <c r="O263" t="s">
        <v>75</v>
      </c>
      <c r="R263" t="s">
        <v>439</v>
      </c>
      <c r="S263">
        <v>15020261</v>
      </c>
      <c r="T263" t="s">
        <v>78</v>
      </c>
      <c r="U263">
        <v>0</v>
      </c>
      <c r="V263" t="s">
        <v>2099</v>
      </c>
      <c r="W263" t="s">
        <v>2099</v>
      </c>
      <c r="X263" t="s">
        <v>75</v>
      </c>
      <c r="Y263" t="s">
        <v>83</v>
      </c>
      <c r="AA263" s="32" t="str">
        <f t="shared" si="4"/>
        <v>0</v>
      </c>
    </row>
    <row r="264" spans="1:27" x14ac:dyDescent="0.2">
      <c r="A264" t="s">
        <v>86</v>
      </c>
      <c r="B264">
        <v>80151</v>
      </c>
      <c r="C264" s="1">
        <v>42046.375</v>
      </c>
      <c r="D264" t="s">
        <v>71</v>
      </c>
      <c r="E264" t="s">
        <v>145</v>
      </c>
      <c r="F264" t="s">
        <v>146</v>
      </c>
      <c r="G264">
        <v>25147927</v>
      </c>
      <c r="H264" s="4">
        <v>0.13333333333333333</v>
      </c>
      <c r="I264" s="32">
        <v>17</v>
      </c>
      <c r="J264">
        <v>0</v>
      </c>
      <c r="K264" t="s">
        <v>73</v>
      </c>
      <c r="L264" s="1">
        <v>42046.508333333331</v>
      </c>
      <c r="M264" t="s">
        <v>391</v>
      </c>
      <c r="N264" t="s">
        <v>83</v>
      </c>
      <c r="O264" t="s">
        <v>75</v>
      </c>
      <c r="Q264" t="s">
        <v>146</v>
      </c>
      <c r="R264" t="s">
        <v>439</v>
      </c>
      <c r="S264">
        <v>15020262</v>
      </c>
      <c r="T264" t="s">
        <v>78</v>
      </c>
      <c r="U264">
        <v>17</v>
      </c>
      <c r="V264" t="s">
        <v>2099</v>
      </c>
      <c r="W264" t="s">
        <v>2099</v>
      </c>
      <c r="X264" t="s">
        <v>75</v>
      </c>
      <c r="Y264" t="s">
        <v>83</v>
      </c>
      <c r="AA264" s="32" t="str">
        <f t="shared" si="4"/>
        <v>17</v>
      </c>
    </row>
    <row r="265" spans="1:27" x14ac:dyDescent="0.2">
      <c r="A265" t="s">
        <v>176</v>
      </c>
      <c r="B265">
        <v>80233</v>
      </c>
      <c r="C265" s="1">
        <v>42046.375</v>
      </c>
      <c r="D265" t="s">
        <v>71</v>
      </c>
      <c r="E265" t="s">
        <v>445</v>
      </c>
      <c r="F265" t="s">
        <v>446</v>
      </c>
      <c r="G265">
        <v>24011797</v>
      </c>
      <c r="H265" s="4">
        <v>0.18472222222222223</v>
      </c>
      <c r="I265" s="32">
        <v>118</v>
      </c>
      <c r="J265">
        <v>0</v>
      </c>
      <c r="K265" t="s">
        <v>73</v>
      </c>
      <c r="L265" s="1">
        <v>42046.55972222222</v>
      </c>
      <c r="M265" t="s">
        <v>391</v>
      </c>
      <c r="O265" t="s">
        <v>75</v>
      </c>
      <c r="R265" t="s">
        <v>439</v>
      </c>
      <c r="S265">
        <v>15020263</v>
      </c>
      <c r="T265" t="s">
        <v>78</v>
      </c>
      <c r="U265">
        <v>118</v>
      </c>
      <c r="V265" t="s">
        <v>2099</v>
      </c>
      <c r="W265" t="s">
        <v>2099</v>
      </c>
      <c r="X265" t="s">
        <v>75</v>
      </c>
      <c r="Y265" t="s">
        <v>758</v>
      </c>
      <c r="AA265" s="32" t="str">
        <f t="shared" si="4"/>
        <v>118</v>
      </c>
    </row>
    <row r="266" spans="1:27" x14ac:dyDescent="0.2">
      <c r="A266" t="s">
        <v>143</v>
      </c>
      <c r="B266">
        <v>63116</v>
      </c>
      <c r="C266" s="1">
        <v>42046.375</v>
      </c>
      <c r="D266" t="s">
        <v>71</v>
      </c>
      <c r="E266" t="s">
        <v>447</v>
      </c>
      <c r="G266">
        <v>24948888</v>
      </c>
      <c r="H266" s="4">
        <v>3.125E-2</v>
      </c>
      <c r="I266" s="32">
        <v>10</v>
      </c>
      <c r="J266">
        <v>0</v>
      </c>
      <c r="K266" t="s">
        <v>73</v>
      </c>
      <c r="L266" s="1">
        <v>42046.40625</v>
      </c>
      <c r="M266" t="s">
        <v>391</v>
      </c>
      <c r="O266" t="s">
        <v>75</v>
      </c>
      <c r="R266" t="s">
        <v>439</v>
      </c>
      <c r="S266">
        <v>15020264</v>
      </c>
      <c r="T266" t="s">
        <v>78</v>
      </c>
      <c r="U266">
        <v>10</v>
      </c>
      <c r="V266" t="s">
        <v>2099</v>
      </c>
      <c r="W266" t="s">
        <v>2099</v>
      </c>
      <c r="X266" t="s">
        <v>75</v>
      </c>
      <c r="Y266" t="s">
        <v>758</v>
      </c>
      <c r="AA266" s="32" t="str">
        <f t="shared" si="4"/>
        <v>10</v>
      </c>
    </row>
    <row r="267" spans="1:27" x14ac:dyDescent="0.2">
      <c r="A267" t="s">
        <v>442</v>
      </c>
      <c r="B267">
        <v>84788</v>
      </c>
      <c r="C267" s="1">
        <v>42046.75</v>
      </c>
      <c r="D267" t="s">
        <v>137</v>
      </c>
      <c r="E267" t="s">
        <v>448</v>
      </c>
      <c r="H267" s="4">
        <v>4.625</v>
      </c>
      <c r="I267" s="32">
        <v>0</v>
      </c>
      <c r="J267">
        <v>0</v>
      </c>
      <c r="K267" t="s">
        <v>73</v>
      </c>
      <c r="L267" s="1">
        <v>42051.375</v>
      </c>
      <c r="M267" t="s">
        <v>201</v>
      </c>
      <c r="O267" t="s">
        <v>75</v>
      </c>
      <c r="Q267" t="s">
        <v>449</v>
      </c>
      <c r="R267" t="s">
        <v>439</v>
      </c>
      <c r="S267">
        <v>15020265</v>
      </c>
      <c r="T267" t="s">
        <v>78</v>
      </c>
      <c r="U267">
        <v>0</v>
      </c>
      <c r="V267" t="s">
        <v>2099</v>
      </c>
      <c r="W267" t="s">
        <v>2099</v>
      </c>
      <c r="X267" t="s">
        <v>75</v>
      </c>
      <c r="Y267" t="s">
        <v>758</v>
      </c>
      <c r="AA267" s="32" t="str">
        <f t="shared" si="4"/>
        <v>0</v>
      </c>
    </row>
    <row r="268" spans="1:27" x14ac:dyDescent="0.2">
      <c r="A268" t="s">
        <v>450</v>
      </c>
      <c r="B268">
        <v>84071</v>
      </c>
      <c r="C268" s="1">
        <v>42046.375</v>
      </c>
      <c r="D268" t="s">
        <v>71</v>
      </c>
      <c r="E268" t="s">
        <v>387</v>
      </c>
      <c r="H268" s="4">
        <v>4.9999999999999996E-2</v>
      </c>
      <c r="I268" s="32">
        <v>11</v>
      </c>
      <c r="J268">
        <v>0</v>
      </c>
      <c r="K268" t="s">
        <v>73</v>
      </c>
      <c r="L268" s="1">
        <v>42046.425000000003</v>
      </c>
      <c r="M268" t="s">
        <v>391</v>
      </c>
      <c r="O268" t="s">
        <v>75</v>
      </c>
      <c r="R268" t="s">
        <v>439</v>
      </c>
      <c r="S268">
        <v>15020266</v>
      </c>
      <c r="T268" t="s">
        <v>78</v>
      </c>
      <c r="U268">
        <v>11</v>
      </c>
      <c r="V268" t="s">
        <v>2099</v>
      </c>
      <c r="W268" t="s">
        <v>2099</v>
      </c>
      <c r="X268" t="s">
        <v>75</v>
      </c>
      <c r="Y268" t="s">
        <v>758</v>
      </c>
      <c r="AA268" s="32" t="str">
        <f t="shared" si="4"/>
        <v>11</v>
      </c>
    </row>
    <row r="269" spans="1:27" x14ac:dyDescent="0.2">
      <c r="A269" t="s">
        <v>103</v>
      </c>
      <c r="B269">
        <v>82908</v>
      </c>
      <c r="C269" s="1">
        <v>42046.375</v>
      </c>
      <c r="D269" t="s">
        <v>71</v>
      </c>
      <c r="E269" t="s">
        <v>451</v>
      </c>
      <c r="F269" t="s">
        <v>452</v>
      </c>
      <c r="G269">
        <v>25328786</v>
      </c>
      <c r="H269" s="4">
        <v>9.7222222222222224E-3</v>
      </c>
      <c r="I269" s="32">
        <v>5.3</v>
      </c>
      <c r="J269">
        <v>0</v>
      </c>
      <c r="K269" t="s">
        <v>73</v>
      </c>
      <c r="L269" s="1">
        <v>42046.384722222225</v>
      </c>
      <c r="M269" t="s">
        <v>391</v>
      </c>
      <c r="O269" t="s">
        <v>75</v>
      </c>
      <c r="Q269" t="s">
        <v>453</v>
      </c>
      <c r="R269" t="s">
        <v>439</v>
      </c>
      <c r="S269">
        <v>15020267</v>
      </c>
      <c r="T269" t="s">
        <v>78</v>
      </c>
      <c r="U269">
        <v>5.3</v>
      </c>
      <c r="V269" t="s">
        <v>2099</v>
      </c>
      <c r="W269" t="s">
        <v>2099</v>
      </c>
      <c r="X269" t="s">
        <v>75</v>
      </c>
      <c r="Y269" t="s">
        <v>758</v>
      </c>
      <c r="AA269" s="32" t="str">
        <f t="shared" si="4"/>
        <v>5.3</v>
      </c>
    </row>
    <row r="270" spans="1:27" x14ac:dyDescent="0.2">
      <c r="A270" t="s">
        <v>103</v>
      </c>
      <c r="B270">
        <v>82908</v>
      </c>
      <c r="C270" s="1">
        <v>42046.384722222225</v>
      </c>
      <c r="D270" t="s">
        <v>71</v>
      </c>
      <c r="E270" t="s">
        <v>454</v>
      </c>
      <c r="F270" t="s">
        <v>455</v>
      </c>
      <c r="G270">
        <v>25431382</v>
      </c>
      <c r="H270" s="4">
        <v>1.5972222222222224E-2</v>
      </c>
      <c r="I270" s="32">
        <v>3</v>
      </c>
      <c r="J270">
        <v>0</v>
      </c>
      <c r="K270" t="s">
        <v>73</v>
      </c>
      <c r="L270" s="1">
        <v>42046.400694444448</v>
      </c>
      <c r="M270" t="s">
        <v>391</v>
      </c>
      <c r="N270" t="s">
        <v>83</v>
      </c>
      <c r="O270" t="s">
        <v>75</v>
      </c>
      <c r="R270" t="s">
        <v>439</v>
      </c>
      <c r="S270">
        <v>15020268</v>
      </c>
      <c r="T270" t="s">
        <v>78</v>
      </c>
      <c r="U270">
        <v>3</v>
      </c>
      <c r="V270" t="s">
        <v>2099</v>
      </c>
      <c r="W270" t="s">
        <v>2099</v>
      </c>
      <c r="X270" t="s">
        <v>75</v>
      </c>
      <c r="Y270" t="s">
        <v>83</v>
      </c>
      <c r="AA270" s="32" t="str">
        <f t="shared" si="4"/>
        <v>3</v>
      </c>
    </row>
    <row r="271" spans="1:27" x14ac:dyDescent="0.2">
      <c r="A271" t="s">
        <v>116</v>
      </c>
      <c r="B271">
        <v>82953</v>
      </c>
      <c r="C271" s="1">
        <v>42046.375</v>
      </c>
      <c r="D271" t="s">
        <v>71</v>
      </c>
      <c r="E271" t="s">
        <v>456</v>
      </c>
      <c r="G271">
        <v>25403427</v>
      </c>
      <c r="H271" s="4">
        <v>0.21180555555555555</v>
      </c>
      <c r="I271" s="32">
        <v>35.5</v>
      </c>
      <c r="J271">
        <v>0</v>
      </c>
      <c r="K271" t="s">
        <v>73</v>
      </c>
      <c r="L271" s="1">
        <v>42046.586805555555</v>
      </c>
      <c r="M271" t="s">
        <v>391</v>
      </c>
      <c r="N271" t="s">
        <v>83</v>
      </c>
      <c r="O271" t="s">
        <v>75</v>
      </c>
      <c r="R271" t="s">
        <v>439</v>
      </c>
      <c r="S271">
        <v>15020269</v>
      </c>
      <c r="T271" t="s">
        <v>78</v>
      </c>
      <c r="U271">
        <v>35.5</v>
      </c>
      <c r="V271" t="s">
        <v>2099</v>
      </c>
      <c r="W271" t="s">
        <v>2099</v>
      </c>
      <c r="X271" t="s">
        <v>75</v>
      </c>
      <c r="Y271" t="s">
        <v>83</v>
      </c>
      <c r="AA271" s="32" t="str">
        <f t="shared" si="4"/>
        <v>35.5</v>
      </c>
    </row>
    <row r="272" spans="1:27" x14ac:dyDescent="0.2">
      <c r="A272" t="s">
        <v>112</v>
      </c>
      <c r="B272">
        <v>63514</v>
      </c>
      <c r="C272" s="1">
        <v>42047.75</v>
      </c>
      <c r="D272" t="s">
        <v>137</v>
      </c>
      <c r="E272" t="s">
        <v>457</v>
      </c>
      <c r="H272" s="4">
        <v>19.625</v>
      </c>
      <c r="I272" s="32">
        <v>0</v>
      </c>
      <c r="J272">
        <v>0</v>
      </c>
      <c r="K272" t="s">
        <v>73</v>
      </c>
      <c r="L272" s="1">
        <v>42067.375</v>
      </c>
      <c r="M272" t="s">
        <v>458</v>
      </c>
      <c r="O272" t="s">
        <v>75</v>
      </c>
      <c r="Q272" t="s">
        <v>459</v>
      </c>
      <c r="R272" t="s">
        <v>439</v>
      </c>
      <c r="S272">
        <v>15020270</v>
      </c>
      <c r="T272" t="s">
        <v>78</v>
      </c>
      <c r="U272">
        <v>0</v>
      </c>
      <c r="V272" t="s">
        <v>2099</v>
      </c>
      <c r="W272" t="s">
        <v>2099</v>
      </c>
      <c r="X272" t="s">
        <v>75</v>
      </c>
      <c r="Y272" t="s">
        <v>758</v>
      </c>
      <c r="AA272" s="32" t="str">
        <f t="shared" si="4"/>
        <v>0</v>
      </c>
    </row>
    <row r="273" spans="1:27" x14ac:dyDescent="0.2">
      <c r="A273" t="s">
        <v>134</v>
      </c>
      <c r="B273">
        <v>80222</v>
      </c>
      <c r="C273" s="1">
        <v>42051.75</v>
      </c>
      <c r="D273" t="s">
        <v>137</v>
      </c>
      <c r="E273" t="s">
        <v>347</v>
      </c>
      <c r="F273" t="s">
        <v>348</v>
      </c>
      <c r="G273">
        <v>25730738</v>
      </c>
      <c r="H273" s="4">
        <v>1</v>
      </c>
      <c r="I273" s="32">
        <v>0</v>
      </c>
      <c r="J273">
        <v>0</v>
      </c>
      <c r="K273" t="s">
        <v>73</v>
      </c>
      <c r="L273" s="1">
        <v>42052.75</v>
      </c>
      <c r="M273" t="s">
        <v>119</v>
      </c>
      <c r="N273" t="s">
        <v>339</v>
      </c>
      <c r="O273" t="s">
        <v>460</v>
      </c>
      <c r="P273">
        <v>512566101</v>
      </c>
      <c r="Q273" t="s">
        <v>461</v>
      </c>
      <c r="R273" t="s">
        <v>439</v>
      </c>
      <c r="S273">
        <v>15020271</v>
      </c>
      <c r="T273" t="s">
        <v>78</v>
      </c>
      <c r="U273">
        <v>0</v>
      </c>
      <c r="V273" t="s">
        <v>2099</v>
      </c>
      <c r="W273" t="s">
        <v>2099</v>
      </c>
      <c r="X273" t="s">
        <v>460</v>
      </c>
      <c r="Y273" t="s">
        <v>339</v>
      </c>
      <c r="AA273" s="32" t="str">
        <f t="shared" si="4"/>
        <v>0</v>
      </c>
    </row>
    <row r="274" spans="1:27" x14ac:dyDescent="0.2">
      <c r="A274" t="s">
        <v>134</v>
      </c>
      <c r="B274">
        <v>80222</v>
      </c>
      <c r="C274" s="1">
        <v>42051.375</v>
      </c>
      <c r="D274" t="s">
        <v>71</v>
      </c>
      <c r="E274" t="s">
        <v>462</v>
      </c>
      <c r="F274" t="s">
        <v>463</v>
      </c>
      <c r="G274">
        <v>26273497</v>
      </c>
      <c r="H274" s="4">
        <v>0.19305555555555554</v>
      </c>
      <c r="I274" s="32">
        <v>33.1</v>
      </c>
      <c r="J274">
        <v>0</v>
      </c>
      <c r="K274" t="s">
        <v>73</v>
      </c>
      <c r="L274" s="1">
        <v>42051.568055555559</v>
      </c>
      <c r="M274" t="s">
        <v>123</v>
      </c>
      <c r="N274" t="s">
        <v>83</v>
      </c>
      <c r="O274" t="s">
        <v>464</v>
      </c>
      <c r="R274" t="s">
        <v>439</v>
      </c>
      <c r="S274">
        <v>15020272</v>
      </c>
      <c r="T274" t="s">
        <v>78</v>
      </c>
      <c r="U274">
        <v>33.1</v>
      </c>
      <c r="V274" t="s">
        <v>2099</v>
      </c>
      <c r="W274" t="s">
        <v>2099</v>
      </c>
      <c r="X274" t="s">
        <v>464</v>
      </c>
      <c r="Y274" t="s">
        <v>83</v>
      </c>
      <c r="AA274" s="32" t="str">
        <f t="shared" si="4"/>
        <v>33.1</v>
      </c>
    </row>
    <row r="275" spans="1:27" x14ac:dyDescent="0.2">
      <c r="A275" t="s">
        <v>397</v>
      </c>
      <c r="B275">
        <v>80213</v>
      </c>
      <c r="C275" s="1">
        <v>42051.375</v>
      </c>
      <c r="D275" t="s">
        <v>71</v>
      </c>
      <c r="E275" t="s">
        <v>465</v>
      </c>
      <c r="G275">
        <v>26153688</v>
      </c>
      <c r="H275" s="4">
        <v>0.14583333333333334</v>
      </c>
      <c r="I275" s="32">
        <v>24</v>
      </c>
      <c r="J275">
        <v>0</v>
      </c>
      <c r="K275" t="s">
        <v>73</v>
      </c>
      <c r="L275" s="1">
        <v>42051.520833333336</v>
      </c>
      <c r="M275" t="s">
        <v>391</v>
      </c>
      <c r="N275" t="s">
        <v>83</v>
      </c>
      <c r="O275" t="s">
        <v>466</v>
      </c>
      <c r="Q275" t="s">
        <v>467</v>
      </c>
      <c r="R275" t="s">
        <v>439</v>
      </c>
      <c r="S275">
        <v>15020273</v>
      </c>
      <c r="T275" t="s">
        <v>78</v>
      </c>
      <c r="U275">
        <v>24</v>
      </c>
      <c r="V275" t="s">
        <v>466</v>
      </c>
      <c r="W275" t="s">
        <v>2099</v>
      </c>
      <c r="X275" t="s">
        <v>466</v>
      </c>
      <c r="Y275" t="s">
        <v>83</v>
      </c>
      <c r="AA275" s="32" t="str">
        <f t="shared" si="4"/>
        <v>24</v>
      </c>
    </row>
    <row r="276" spans="1:27" x14ac:dyDescent="0.2">
      <c r="A276" t="s">
        <v>107</v>
      </c>
      <c r="B276">
        <v>83908</v>
      </c>
      <c r="C276" s="1">
        <v>42051.375</v>
      </c>
      <c r="D276" t="s">
        <v>71</v>
      </c>
      <c r="E276" t="s">
        <v>468</v>
      </c>
      <c r="F276" t="s">
        <v>469</v>
      </c>
      <c r="G276">
        <v>26268736</v>
      </c>
      <c r="H276" s="4">
        <v>1.3888888888888888E-2</v>
      </c>
      <c r="I276" s="32">
        <v>2.4</v>
      </c>
      <c r="J276">
        <v>0</v>
      </c>
      <c r="K276" t="s">
        <v>73</v>
      </c>
      <c r="L276" s="1">
        <v>42051.388888888891</v>
      </c>
      <c r="M276" t="s">
        <v>98</v>
      </c>
      <c r="N276" t="s">
        <v>83</v>
      </c>
      <c r="O276" t="s">
        <v>217</v>
      </c>
      <c r="R276" t="s">
        <v>439</v>
      </c>
      <c r="S276">
        <v>15020274</v>
      </c>
      <c r="T276" t="s">
        <v>78</v>
      </c>
      <c r="U276">
        <v>2.4</v>
      </c>
      <c r="V276" t="s">
        <v>217</v>
      </c>
      <c r="W276" t="s">
        <v>2099</v>
      </c>
      <c r="X276" t="s">
        <v>217</v>
      </c>
      <c r="Y276" t="s">
        <v>83</v>
      </c>
      <c r="AA276" s="32" t="str">
        <f t="shared" si="4"/>
        <v>2.4</v>
      </c>
    </row>
    <row r="277" spans="1:27" x14ac:dyDescent="0.2">
      <c r="A277" t="s">
        <v>107</v>
      </c>
      <c r="B277">
        <v>83908</v>
      </c>
      <c r="C277" s="1">
        <v>42051.388888888891</v>
      </c>
      <c r="D277" t="s">
        <v>71</v>
      </c>
      <c r="E277" t="s">
        <v>468</v>
      </c>
      <c r="F277" t="s">
        <v>469</v>
      </c>
      <c r="G277">
        <v>26268736</v>
      </c>
      <c r="H277" s="4">
        <v>8.3333333333333329E-2</v>
      </c>
      <c r="I277" s="32">
        <v>18.8</v>
      </c>
      <c r="J277">
        <v>0</v>
      </c>
      <c r="K277" t="s">
        <v>73</v>
      </c>
      <c r="L277" s="1">
        <v>42051.472222222226</v>
      </c>
      <c r="M277" t="s">
        <v>123</v>
      </c>
      <c r="N277" t="s">
        <v>83</v>
      </c>
      <c r="O277" t="s">
        <v>217</v>
      </c>
      <c r="R277" t="s">
        <v>439</v>
      </c>
      <c r="S277">
        <v>15020275</v>
      </c>
      <c r="T277" t="s">
        <v>78</v>
      </c>
      <c r="U277">
        <v>18.8</v>
      </c>
      <c r="V277" t="s">
        <v>217</v>
      </c>
      <c r="W277" t="s">
        <v>2099</v>
      </c>
      <c r="X277" t="s">
        <v>217</v>
      </c>
      <c r="Y277" t="s">
        <v>83</v>
      </c>
      <c r="AA277" s="32" t="str">
        <f t="shared" si="4"/>
        <v>18.8</v>
      </c>
    </row>
    <row r="278" spans="1:27" x14ac:dyDescent="0.2">
      <c r="A278" t="s">
        <v>107</v>
      </c>
      <c r="B278">
        <v>83908</v>
      </c>
      <c r="C278" s="1">
        <v>42051.472222222226</v>
      </c>
      <c r="D278" t="s">
        <v>71</v>
      </c>
      <c r="E278" t="s">
        <v>468</v>
      </c>
      <c r="F278" t="s">
        <v>469</v>
      </c>
      <c r="G278">
        <v>26268736</v>
      </c>
      <c r="H278" s="4">
        <v>5.5555555555555552E-2</v>
      </c>
      <c r="I278" s="32">
        <v>20</v>
      </c>
      <c r="J278">
        <v>0</v>
      </c>
      <c r="K278" t="s">
        <v>73</v>
      </c>
      <c r="L278" s="1">
        <v>42051.527777777781</v>
      </c>
      <c r="M278" t="s">
        <v>391</v>
      </c>
      <c r="N278" t="s">
        <v>83</v>
      </c>
      <c r="O278" t="s">
        <v>217</v>
      </c>
      <c r="R278" t="s">
        <v>439</v>
      </c>
      <c r="S278">
        <v>15020276</v>
      </c>
      <c r="T278" t="s">
        <v>78</v>
      </c>
      <c r="U278">
        <v>20</v>
      </c>
      <c r="V278" t="s">
        <v>217</v>
      </c>
      <c r="W278" t="s">
        <v>2099</v>
      </c>
      <c r="X278" t="s">
        <v>217</v>
      </c>
      <c r="Y278" t="s">
        <v>83</v>
      </c>
      <c r="AA278" s="32" t="str">
        <f t="shared" si="4"/>
        <v>20</v>
      </c>
    </row>
    <row r="279" spans="1:27" x14ac:dyDescent="0.2">
      <c r="A279" t="s">
        <v>176</v>
      </c>
      <c r="B279">
        <v>80233</v>
      </c>
      <c r="C279" s="1">
        <v>42051.375</v>
      </c>
      <c r="D279" t="s">
        <v>71</v>
      </c>
      <c r="E279" t="s">
        <v>470</v>
      </c>
      <c r="F279" t="s">
        <v>471</v>
      </c>
      <c r="G279">
        <v>26310074</v>
      </c>
      <c r="H279" s="4">
        <v>0</v>
      </c>
      <c r="I279" s="32">
        <v>0</v>
      </c>
      <c r="J279">
        <v>0</v>
      </c>
      <c r="K279" t="s">
        <v>73</v>
      </c>
      <c r="L279" s="1">
        <v>42051.375</v>
      </c>
      <c r="M279" t="s">
        <v>123</v>
      </c>
      <c r="N279" t="s">
        <v>83</v>
      </c>
      <c r="O279" t="s">
        <v>169</v>
      </c>
      <c r="Q279" t="s">
        <v>472</v>
      </c>
      <c r="R279" t="s">
        <v>439</v>
      </c>
      <c r="S279">
        <v>15020277</v>
      </c>
      <c r="T279" t="s">
        <v>78</v>
      </c>
      <c r="U279">
        <v>0</v>
      </c>
      <c r="V279" t="s">
        <v>169</v>
      </c>
      <c r="W279" t="s">
        <v>2099</v>
      </c>
      <c r="X279" t="s">
        <v>169</v>
      </c>
      <c r="Y279" t="s">
        <v>83</v>
      </c>
      <c r="AA279" s="32" t="str">
        <f t="shared" si="4"/>
        <v>0</v>
      </c>
    </row>
    <row r="280" spans="1:27" x14ac:dyDescent="0.2">
      <c r="A280" t="s">
        <v>143</v>
      </c>
      <c r="B280">
        <v>63116</v>
      </c>
      <c r="C280" s="1">
        <v>42051.375</v>
      </c>
      <c r="D280" t="s">
        <v>71</v>
      </c>
      <c r="E280" t="s">
        <v>473</v>
      </c>
      <c r="G280">
        <v>25989642</v>
      </c>
      <c r="H280" s="4">
        <v>7.6388888888888886E-3</v>
      </c>
      <c r="I280" s="32">
        <v>5</v>
      </c>
      <c r="J280">
        <v>0</v>
      </c>
      <c r="K280" t="s">
        <v>73</v>
      </c>
      <c r="L280" s="1">
        <v>42051.382638888892</v>
      </c>
      <c r="M280" t="s">
        <v>391</v>
      </c>
      <c r="N280" t="s">
        <v>83</v>
      </c>
      <c r="O280" t="s">
        <v>474</v>
      </c>
      <c r="R280" t="s">
        <v>439</v>
      </c>
      <c r="S280">
        <v>15020278</v>
      </c>
      <c r="T280" t="s">
        <v>78</v>
      </c>
      <c r="U280">
        <v>5</v>
      </c>
      <c r="V280" t="s">
        <v>474</v>
      </c>
      <c r="W280" t="s">
        <v>2099</v>
      </c>
      <c r="X280" t="s">
        <v>474</v>
      </c>
      <c r="Y280" t="s">
        <v>83</v>
      </c>
      <c r="AA280" s="32" t="str">
        <f t="shared" si="4"/>
        <v>5</v>
      </c>
    </row>
    <row r="281" spans="1:27" x14ac:dyDescent="0.2">
      <c r="A281" t="s">
        <v>116</v>
      </c>
      <c r="B281">
        <v>82953</v>
      </c>
      <c r="C281" s="1">
        <v>42051.375</v>
      </c>
      <c r="D281" t="s">
        <v>71</v>
      </c>
      <c r="E281" t="s">
        <v>475</v>
      </c>
      <c r="G281">
        <v>26321712</v>
      </c>
      <c r="H281" s="4">
        <v>3.9583333333333331E-2</v>
      </c>
      <c r="I281" s="32">
        <v>2</v>
      </c>
      <c r="J281">
        <v>0</v>
      </c>
      <c r="K281" t="s">
        <v>73</v>
      </c>
      <c r="L281" s="1">
        <v>42051.414583333331</v>
      </c>
      <c r="M281" t="s">
        <v>123</v>
      </c>
      <c r="N281" t="s">
        <v>83</v>
      </c>
      <c r="O281" t="s">
        <v>224</v>
      </c>
      <c r="R281" t="s">
        <v>439</v>
      </c>
      <c r="S281">
        <v>15020279</v>
      </c>
      <c r="T281" t="s">
        <v>78</v>
      </c>
      <c r="U281">
        <v>2</v>
      </c>
      <c r="V281" t="s">
        <v>224</v>
      </c>
      <c r="W281" t="s">
        <v>2099</v>
      </c>
      <c r="X281" t="s">
        <v>224</v>
      </c>
      <c r="Y281" t="s">
        <v>83</v>
      </c>
      <c r="AA281" s="32" t="str">
        <f t="shared" si="4"/>
        <v>2</v>
      </c>
    </row>
    <row r="282" spans="1:27" x14ac:dyDescent="0.2">
      <c r="A282" t="s">
        <v>116</v>
      </c>
      <c r="B282">
        <v>82953</v>
      </c>
      <c r="C282" s="1">
        <v>42051.414583333331</v>
      </c>
      <c r="D282" t="s">
        <v>71</v>
      </c>
      <c r="E282" t="s">
        <v>475</v>
      </c>
      <c r="G282">
        <v>26321712</v>
      </c>
      <c r="H282" s="4">
        <v>8.2638888888888887E-2</v>
      </c>
      <c r="I282" s="32">
        <v>35</v>
      </c>
      <c r="J282">
        <v>0</v>
      </c>
      <c r="K282" t="s">
        <v>73</v>
      </c>
      <c r="L282" s="1">
        <v>42051.49722222222</v>
      </c>
      <c r="M282" t="s">
        <v>391</v>
      </c>
      <c r="N282" t="s">
        <v>83</v>
      </c>
      <c r="O282" t="s">
        <v>224</v>
      </c>
      <c r="R282" t="s">
        <v>439</v>
      </c>
      <c r="S282">
        <v>15020280</v>
      </c>
      <c r="T282" t="s">
        <v>78</v>
      </c>
      <c r="U282">
        <v>35</v>
      </c>
      <c r="V282" t="s">
        <v>224</v>
      </c>
      <c r="W282" t="s">
        <v>2099</v>
      </c>
      <c r="X282" t="s">
        <v>224</v>
      </c>
      <c r="Y282" t="s">
        <v>83</v>
      </c>
      <c r="AA282" s="32" t="str">
        <f t="shared" si="4"/>
        <v>35</v>
      </c>
    </row>
    <row r="283" spans="1:27" x14ac:dyDescent="0.2">
      <c r="A283" t="s">
        <v>103</v>
      </c>
      <c r="B283">
        <v>82908</v>
      </c>
      <c r="C283" s="1">
        <v>42051.375</v>
      </c>
      <c r="D283" t="s">
        <v>71</v>
      </c>
      <c r="E283" t="s">
        <v>476</v>
      </c>
      <c r="G283">
        <v>26171724</v>
      </c>
      <c r="H283" s="4">
        <v>8.1250000000000003E-2</v>
      </c>
      <c r="I283" s="32">
        <v>33</v>
      </c>
      <c r="J283">
        <v>0</v>
      </c>
      <c r="K283" t="s">
        <v>73</v>
      </c>
      <c r="L283" s="1">
        <v>42051.456250000003</v>
      </c>
      <c r="M283" t="s">
        <v>123</v>
      </c>
      <c r="N283" t="s">
        <v>83</v>
      </c>
      <c r="O283" t="s">
        <v>477</v>
      </c>
      <c r="R283" t="s">
        <v>439</v>
      </c>
      <c r="S283">
        <v>15020281</v>
      </c>
      <c r="T283" t="s">
        <v>78</v>
      </c>
      <c r="U283">
        <v>33</v>
      </c>
      <c r="V283" t="s">
        <v>477</v>
      </c>
      <c r="W283" t="s">
        <v>2099</v>
      </c>
      <c r="X283" t="s">
        <v>477</v>
      </c>
      <c r="Y283" t="s">
        <v>83</v>
      </c>
      <c r="AA283" s="32" t="str">
        <f t="shared" si="4"/>
        <v>33</v>
      </c>
    </row>
    <row r="284" spans="1:27" x14ac:dyDescent="0.2">
      <c r="A284" t="s">
        <v>442</v>
      </c>
      <c r="B284">
        <v>84788</v>
      </c>
      <c r="C284" s="1">
        <v>42051.375</v>
      </c>
      <c r="D284" t="s">
        <v>71</v>
      </c>
      <c r="E284" t="s">
        <v>478</v>
      </c>
      <c r="G284">
        <v>26092999</v>
      </c>
      <c r="H284" s="4">
        <v>7.9166666666666663E-2</v>
      </c>
      <c r="I284" s="32">
        <v>14</v>
      </c>
      <c r="J284">
        <v>0</v>
      </c>
      <c r="K284" t="s">
        <v>73</v>
      </c>
      <c r="L284" s="1">
        <v>42051.45416666667</v>
      </c>
      <c r="M284" t="s">
        <v>391</v>
      </c>
      <c r="N284" t="s">
        <v>83</v>
      </c>
      <c r="O284" t="s">
        <v>193</v>
      </c>
      <c r="R284" t="s">
        <v>439</v>
      </c>
      <c r="S284">
        <v>15020282</v>
      </c>
      <c r="T284" t="s">
        <v>78</v>
      </c>
      <c r="U284">
        <v>14</v>
      </c>
      <c r="V284" t="s">
        <v>193</v>
      </c>
      <c r="W284" t="s">
        <v>2099</v>
      </c>
      <c r="X284" t="s">
        <v>193</v>
      </c>
      <c r="Y284" t="s">
        <v>83</v>
      </c>
      <c r="AA284" s="32" t="str">
        <f t="shared" si="4"/>
        <v>14</v>
      </c>
    </row>
    <row r="285" spans="1:27" x14ac:dyDescent="0.2">
      <c r="A285" t="s">
        <v>86</v>
      </c>
      <c r="B285">
        <v>80151</v>
      </c>
      <c r="C285" s="1">
        <v>42051.375</v>
      </c>
      <c r="D285" t="s">
        <v>71</v>
      </c>
      <c r="E285" t="s">
        <v>478</v>
      </c>
      <c r="G285">
        <v>26092999</v>
      </c>
      <c r="H285" s="4">
        <v>6.458333333333334E-2</v>
      </c>
      <c r="I285" s="32">
        <v>18</v>
      </c>
      <c r="J285">
        <v>0</v>
      </c>
      <c r="K285" t="s">
        <v>73</v>
      </c>
      <c r="L285" s="1">
        <v>42051.439583333333</v>
      </c>
      <c r="M285" t="s">
        <v>123</v>
      </c>
      <c r="N285" t="s">
        <v>83</v>
      </c>
      <c r="O285" t="s">
        <v>193</v>
      </c>
      <c r="R285" t="s">
        <v>439</v>
      </c>
      <c r="S285">
        <v>15020283</v>
      </c>
      <c r="T285" t="s">
        <v>78</v>
      </c>
      <c r="U285">
        <v>18</v>
      </c>
      <c r="V285" t="s">
        <v>193</v>
      </c>
      <c r="W285" t="s">
        <v>2099</v>
      </c>
      <c r="X285" t="s">
        <v>193</v>
      </c>
      <c r="Y285" t="s">
        <v>83</v>
      </c>
      <c r="AA285" s="32" t="str">
        <f t="shared" si="4"/>
        <v>18</v>
      </c>
    </row>
    <row r="286" spans="1:27" x14ac:dyDescent="0.2">
      <c r="A286" t="s">
        <v>442</v>
      </c>
      <c r="B286">
        <v>84788</v>
      </c>
      <c r="C286" s="1">
        <v>42051.45416666667</v>
      </c>
      <c r="D286" t="s">
        <v>71</v>
      </c>
      <c r="E286" t="s">
        <v>479</v>
      </c>
      <c r="F286" t="s">
        <v>480</v>
      </c>
      <c r="G286">
        <v>26115832</v>
      </c>
      <c r="H286" s="4">
        <v>3.8194444444444441E-2</v>
      </c>
      <c r="I286" s="32">
        <v>11.8</v>
      </c>
      <c r="J286">
        <v>0</v>
      </c>
      <c r="K286" t="s">
        <v>73</v>
      </c>
      <c r="L286" s="1">
        <v>42051.492361111115</v>
      </c>
      <c r="M286" t="s">
        <v>123</v>
      </c>
      <c r="N286" t="s">
        <v>83</v>
      </c>
      <c r="O286" t="s">
        <v>105</v>
      </c>
      <c r="R286" t="s">
        <v>439</v>
      </c>
      <c r="S286">
        <v>15020284</v>
      </c>
      <c r="T286" t="s">
        <v>78</v>
      </c>
      <c r="U286">
        <v>11.8</v>
      </c>
      <c r="V286" t="s">
        <v>105</v>
      </c>
      <c r="W286" t="s">
        <v>2099</v>
      </c>
      <c r="X286" t="s">
        <v>105</v>
      </c>
      <c r="Y286" t="s">
        <v>83</v>
      </c>
      <c r="AA286" s="32" t="str">
        <f t="shared" si="4"/>
        <v>11.8</v>
      </c>
    </row>
    <row r="287" spans="1:27" x14ac:dyDescent="0.2">
      <c r="A287" t="s">
        <v>442</v>
      </c>
      <c r="B287">
        <v>84788</v>
      </c>
      <c r="C287" s="1">
        <v>42051.492361111115</v>
      </c>
      <c r="D287" t="s">
        <v>71</v>
      </c>
      <c r="E287" t="s">
        <v>479</v>
      </c>
      <c r="F287" t="s">
        <v>480</v>
      </c>
      <c r="G287">
        <v>26115832</v>
      </c>
      <c r="H287" s="4">
        <v>0.18819444444444444</v>
      </c>
      <c r="I287" s="32">
        <v>39.200000000000003</v>
      </c>
      <c r="J287">
        <v>0</v>
      </c>
      <c r="K287" t="s">
        <v>73</v>
      </c>
      <c r="L287" s="1">
        <v>42051.680555555562</v>
      </c>
      <c r="M287" t="s">
        <v>123</v>
      </c>
      <c r="N287" t="s">
        <v>83</v>
      </c>
      <c r="O287" t="s">
        <v>105</v>
      </c>
      <c r="R287" t="s">
        <v>439</v>
      </c>
      <c r="S287">
        <v>15020285</v>
      </c>
      <c r="T287" t="s">
        <v>78</v>
      </c>
      <c r="U287">
        <v>39.200000000000003</v>
      </c>
      <c r="V287" t="s">
        <v>105</v>
      </c>
      <c r="W287" t="s">
        <v>2099</v>
      </c>
      <c r="X287" t="s">
        <v>105</v>
      </c>
      <c r="Y287" t="s">
        <v>83</v>
      </c>
      <c r="AA287" s="32" t="str">
        <f t="shared" si="4"/>
        <v>39.2</v>
      </c>
    </row>
    <row r="288" spans="1:27" x14ac:dyDescent="0.2">
      <c r="A288" t="s">
        <v>450</v>
      </c>
      <c r="B288">
        <v>84071</v>
      </c>
      <c r="C288" s="1">
        <v>42051.375</v>
      </c>
      <c r="D288" t="s">
        <v>71</v>
      </c>
      <c r="E288" t="s">
        <v>249</v>
      </c>
      <c r="F288" t="s">
        <v>250</v>
      </c>
      <c r="G288">
        <v>23924616</v>
      </c>
      <c r="H288" s="4">
        <v>0.11319444444444444</v>
      </c>
      <c r="I288" s="32">
        <v>32.9</v>
      </c>
      <c r="J288">
        <v>0</v>
      </c>
      <c r="K288" t="s">
        <v>73</v>
      </c>
      <c r="L288" s="1">
        <v>42051.488194444442</v>
      </c>
      <c r="M288" t="s">
        <v>123</v>
      </c>
      <c r="N288" t="s">
        <v>83</v>
      </c>
      <c r="O288" t="s">
        <v>481</v>
      </c>
      <c r="P288">
        <v>510667101</v>
      </c>
      <c r="R288" t="s">
        <v>439</v>
      </c>
      <c r="S288">
        <v>15020286</v>
      </c>
      <c r="T288" t="s">
        <v>78</v>
      </c>
      <c r="U288">
        <v>32.9</v>
      </c>
      <c r="V288" t="s">
        <v>2099</v>
      </c>
      <c r="W288" t="s">
        <v>481</v>
      </c>
      <c r="X288" t="s">
        <v>481</v>
      </c>
      <c r="Y288" t="s">
        <v>83</v>
      </c>
      <c r="AA288" s="32" t="str">
        <f t="shared" si="4"/>
        <v>32.9</v>
      </c>
    </row>
    <row r="289" spans="1:27" x14ac:dyDescent="0.2">
      <c r="A289" t="s">
        <v>450</v>
      </c>
      <c r="B289">
        <v>84071</v>
      </c>
      <c r="C289" s="1">
        <v>42051.488194444442</v>
      </c>
      <c r="D289" t="s">
        <v>71</v>
      </c>
      <c r="E289" t="s">
        <v>249</v>
      </c>
      <c r="F289" t="s">
        <v>250</v>
      </c>
      <c r="G289">
        <v>23924616</v>
      </c>
      <c r="H289" s="4">
        <v>0.11319444444444444</v>
      </c>
      <c r="I289" s="32">
        <v>32.9</v>
      </c>
      <c r="J289">
        <v>0</v>
      </c>
      <c r="K289" t="s">
        <v>73</v>
      </c>
      <c r="L289" s="1">
        <v>42051.601388888885</v>
      </c>
      <c r="M289" t="s">
        <v>391</v>
      </c>
      <c r="N289" t="s">
        <v>83</v>
      </c>
      <c r="O289" t="s">
        <v>481</v>
      </c>
      <c r="P289">
        <v>510667101</v>
      </c>
      <c r="R289" t="s">
        <v>439</v>
      </c>
      <c r="S289">
        <v>15020287</v>
      </c>
      <c r="T289" t="s">
        <v>78</v>
      </c>
      <c r="U289">
        <v>32.9</v>
      </c>
      <c r="V289" t="s">
        <v>2099</v>
      </c>
      <c r="W289" t="s">
        <v>481</v>
      </c>
      <c r="X289" t="s">
        <v>481</v>
      </c>
      <c r="Y289" t="s">
        <v>83</v>
      </c>
      <c r="AA289" s="32" t="str">
        <f t="shared" si="4"/>
        <v>32.9</v>
      </c>
    </row>
    <row r="290" spans="1:27" x14ac:dyDescent="0.2">
      <c r="A290" t="s">
        <v>143</v>
      </c>
      <c r="B290">
        <v>63116</v>
      </c>
      <c r="C290" s="1">
        <v>42051.382638888892</v>
      </c>
      <c r="D290" t="s">
        <v>71</v>
      </c>
      <c r="E290" t="s">
        <v>249</v>
      </c>
      <c r="F290" t="s">
        <v>250</v>
      </c>
      <c r="G290">
        <v>23924616</v>
      </c>
      <c r="H290" s="4">
        <v>0.15486111111111112</v>
      </c>
      <c r="I290" s="32">
        <v>45</v>
      </c>
      <c r="J290">
        <v>0</v>
      </c>
      <c r="K290" t="s">
        <v>73</v>
      </c>
      <c r="L290" s="1">
        <v>42051.537500000006</v>
      </c>
      <c r="M290" t="s">
        <v>391</v>
      </c>
      <c r="N290" t="s">
        <v>83</v>
      </c>
      <c r="O290" t="s">
        <v>481</v>
      </c>
      <c r="P290">
        <v>510667101</v>
      </c>
      <c r="R290" t="s">
        <v>439</v>
      </c>
      <c r="S290">
        <v>15020288</v>
      </c>
      <c r="T290" t="s">
        <v>78</v>
      </c>
      <c r="U290">
        <v>45</v>
      </c>
      <c r="V290" t="s">
        <v>2099</v>
      </c>
      <c r="W290" t="s">
        <v>481</v>
      </c>
      <c r="X290" t="s">
        <v>481</v>
      </c>
      <c r="Y290" t="s">
        <v>83</v>
      </c>
      <c r="AA290" s="32" t="str">
        <f t="shared" si="4"/>
        <v>45</v>
      </c>
    </row>
    <row r="291" spans="1:27" x14ac:dyDescent="0.2">
      <c r="A291" t="s">
        <v>70</v>
      </c>
      <c r="B291">
        <v>80215</v>
      </c>
      <c r="C291" s="1">
        <v>42051.375</v>
      </c>
      <c r="D291" t="s">
        <v>71</v>
      </c>
      <c r="E291" t="s">
        <v>482</v>
      </c>
      <c r="G291">
        <v>24963399</v>
      </c>
      <c r="H291" s="4">
        <v>5.2083333333333336E-2</v>
      </c>
      <c r="I291" s="32">
        <v>15</v>
      </c>
      <c r="J291">
        <v>0</v>
      </c>
      <c r="K291" t="s">
        <v>73</v>
      </c>
      <c r="L291" s="1">
        <v>42051.427083333336</v>
      </c>
      <c r="M291" t="s">
        <v>391</v>
      </c>
      <c r="N291" t="s">
        <v>83</v>
      </c>
      <c r="O291" t="s">
        <v>481</v>
      </c>
      <c r="P291">
        <v>510667101</v>
      </c>
      <c r="R291" t="s">
        <v>439</v>
      </c>
      <c r="S291">
        <v>15020289</v>
      </c>
      <c r="T291" t="s">
        <v>78</v>
      </c>
      <c r="U291">
        <v>15</v>
      </c>
      <c r="V291" t="s">
        <v>2099</v>
      </c>
      <c r="W291" t="s">
        <v>481</v>
      </c>
      <c r="X291" t="s">
        <v>481</v>
      </c>
      <c r="Y291" t="s">
        <v>83</v>
      </c>
      <c r="AA291" s="32" t="str">
        <f t="shared" si="4"/>
        <v>15</v>
      </c>
    </row>
    <row r="292" spans="1:27" x14ac:dyDescent="0.2">
      <c r="A292" t="s">
        <v>70</v>
      </c>
      <c r="B292">
        <v>80215</v>
      </c>
      <c r="C292" s="1">
        <v>42051.427083333336</v>
      </c>
      <c r="D292" t="s">
        <v>71</v>
      </c>
      <c r="E292" t="s">
        <v>483</v>
      </c>
      <c r="F292" t="s">
        <v>484</v>
      </c>
      <c r="G292">
        <v>24971197</v>
      </c>
      <c r="H292" s="4">
        <v>4.9305555555555554E-2</v>
      </c>
      <c r="I292" s="32">
        <v>15</v>
      </c>
      <c r="J292">
        <v>0</v>
      </c>
      <c r="K292" t="s">
        <v>73</v>
      </c>
      <c r="L292" s="1">
        <v>42051.476388888892</v>
      </c>
      <c r="M292" t="s">
        <v>123</v>
      </c>
      <c r="N292" t="s">
        <v>83</v>
      </c>
      <c r="O292" t="s">
        <v>481</v>
      </c>
      <c r="R292" t="s">
        <v>439</v>
      </c>
      <c r="S292">
        <v>15020290</v>
      </c>
      <c r="T292" t="s">
        <v>78</v>
      </c>
      <c r="U292">
        <v>15</v>
      </c>
      <c r="V292" t="s">
        <v>2099</v>
      </c>
      <c r="W292" t="s">
        <v>481</v>
      </c>
      <c r="X292" t="s">
        <v>481</v>
      </c>
      <c r="Y292" t="s">
        <v>83</v>
      </c>
      <c r="AA292" s="32" t="str">
        <f t="shared" si="4"/>
        <v>15</v>
      </c>
    </row>
    <row r="293" spans="1:27" x14ac:dyDescent="0.2">
      <c r="A293" t="s">
        <v>70</v>
      </c>
      <c r="B293">
        <v>80215</v>
      </c>
      <c r="C293" s="1">
        <v>42051.476388888892</v>
      </c>
      <c r="D293" t="s">
        <v>71</v>
      </c>
      <c r="E293" t="s">
        <v>483</v>
      </c>
      <c r="F293" t="s">
        <v>484</v>
      </c>
      <c r="G293">
        <v>24971197</v>
      </c>
      <c r="H293" s="4">
        <v>0.15486111111111112</v>
      </c>
      <c r="I293" s="32">
        <v>45</v>
      </c>
      <c r="J293">
        <v>0</v>
      </c>
      <c r="K293" t="s">
        <v>73</v>
      </c>
      <c r="L293" s="1">
        <v>42051.631250000006</v>
      </c>
      <c r="M293" t="s">
        <v>391</v>
      </c>
      <c r="N293" t="s">
        <v>83</v>
      </c>
      <c r="O293" t="s">
        <v>481</v>
      </c>
      <c r="R293" t="s">
        <v>439</v>
      </c>
      <c r="S293">
        <v>15020291</v>
      </c>
      <c r="T293" t="s">
        <v>78</v>
      </c>
      <c r="U293">
        <v>45</v>
      </c>
      <c r="V293" t="s">
        <v>2099</v>
      </c>
      <c r="W293" t="s">
        <v>481</v>
      </c>
      <c r="X293" t="s">
        <v>481</v>
      </c>
      <c r="Y293" t="s">
        <v>83</v>
      </c>
      <c r="AA293" s="32" t="str">
        <f t="shared" si="4"/>
        <v>45</v>
      </c>
    </row>
    <row r="294" spans="1:27" x14ac:dyDescent="0.2">
      <c r="A294" t="s">
        <v>128</v>
      </c>
      <c r="B294">
        <v>83971</v>
      </c>
      <c r="C294" s="1">
        <v>42051.75</v>
      </c>
      <c r="D294" t="s">
        <v>137</v>
      </c>
      <c r="E294" t="s">
        <v>485</v>
      </c>
      <c r="F294" t="s">
        <v>486</v>
      </c>
      <c r="G294">
        <v>24136557</v>
      </c>
      <c r="H294" s="4">
        <v>6.625</v>
      </c>
      <c r="I294" s="32">
        <v>0</v>
      </c>
      <c r="J294">
        <v>0</v>
      </c>
      <c r="K294" t="s">
        <v>73</v>
      </c>
      <c r="L294" s="1">
        <v>42058.375</v>
      </c>
      <c r="M294" t="s">
        <v>391</v>
      </c>
      <c r="N294" t="s">
        <v>83</v>
      </c>
      <c r="O294" t="s">
        <v>154</v>
      </c>
      <c r="Q294" t="s">
        <v>166</v>
      </c>
      <c r="R294" t="s">
        <v>439</v>
      </c>
      <c r="S294">
        <v>15020292</v>
      </c>
      <c r="T294" t="s">
        <v>78</v>
      </c>
      <c r="U294">
        <v>0</v>
      </c>
      <c r="V294" t="s">
        <v>2099</v>
      </c>
      <c r="W294" t="s">
        <v>154</v>
      </c>
      <c r="X294" t="s">
        <v>154</v>
      </c>
      <c r="Y294" t="s">
        <v>83</v>
      </c>
      <c r="AA294" s="32" t="str">
        <f t="shared" si="4"/>
        <v>0</v>
      </c>
    </row>
    <row r="295" spans="1:27" x14ac:dyDescent="0.2">
      <c r="A295" t="s">
        <v>397</v>
      </c>
      <c r="B295">
        <v>80213</v>
      </c>
      <c r="C295" s="1">
        <v>42051.520833333336</v>
      </c>
      <c r="D295" t="s">
        <v>71</v>
      </c>
      <c r="E295" t="s">
        <v>147</v>
      </c>
      <c r="G295">
        <v>24273635</v>
      </c>
      <c r="H295" s="4">
        <v>7.4999999999999997E-2</v>
      </c>
      <c r="I295" s="32">
        <v>21.7</v>
      </c>
      <c r="J295">
        <v>0</v>
      </c>
      <c r="K295" t="s">
        <v>73</v>
      </c>
      <c r="L295" s="1">
        <v>42051.595833333333</v>
      </c>
      <c r="M295" t="s">
        <v>123</v>
      </c>
      <c r="N295" t="s">
        <v>83</v>
      </c>
      <c r="O295" t="s">
        <v>441</v>
      </c>
      <c r="P295">
        <v>510667101</v>
      </c>
      <c r="R295" t="s">
        <v>439</v>
      </c>
      <c r="S295">
        <v>15020293</v>
      </c>
      <c r="T295" t="s">
        <v>78</v>
      </c>
      <c r="U295">
        <v>21.7</v>
      </c>
      <c r="V295" t="s">
        <v>2099</v>
      </c>
      <c r="W295" t="s">
        <v>441</v>
      </c>
      <c r="X295" t="s">
        <v>441</v>
      </c>
      <c r="Y295" t="s">
        <v>83</v>
      </c>
      <c r="AA295" s="32" t="str">
        <f t="shared" si="4"/>
        <v>21.7</v>
      </c>
    </row>
    <row r="296" spans="1:27" x14ac:dyDescent="0.2">
      <c r="A296" t="s">
        <v>143</v>
      </c>
      <c r="B296">
        <v>63116</v>
      </c>
      <c r="C296" s="1">
        <v>42051.537500000006</v>
      </c>
      <c r="D296" t="s">
        <v>71</v>
      </c>
      <c r="E296" t="s">
        <v>454</v>
      </c>
      <c r="F296" t="s">
        <v>455</v>
      </c>
      <c r="G296">
        <v>25431382</v>
      </c>
      <c r="H296" s="4">
        <v>1.4583333333333332E-2</v>
      </c>
      <c r="I296" s="32">
        <v>6.5</v>
      </c>
      <c r="J296">
        <v>0</v>
      </c>
      <c r="K296" t="s">
        <v>73</v>
      </c>
      <c r="L296" s="1">
        <v>42051.552083333336</v>
      </c>
      <c r="M296" t="s">
        <v>123</v>
      </c>
      <c r="N296" t="s">
        <v>83</v>
      </c>
      <c r="O296" t="s">
        <v>120</v>
      </c>
      <c r="R296" t="s">
        <v>439</v>
      </c>
      <c r="S296">
        <v>15020294</v>
      </c>
      <c r="T296" t="s">
        <v>78</v>
      </c>
      <c r="U296">
        <v>6.5</v>
      </c>
      <c r="V296" t="s">
        <v>2099</v>
      </c>
      <c r="W296" t="s">
        <v>120</v>
      </c>
      <c r="X296" t="s">
        <v>120</v>
      </c>
      <c r="Y296" t="s">
        <v>83</v>
      </c>
      <c r="AA296" s="32" t="str">
        <f t="shared" si="4"/>
        <v>6.5</v>
      </c>
    </row>
    <row r="297" spans="1:27" x14ac:dyDescent="0.2">
      <c r="A297" t="s">
        <v>143</v>
      </c>
      <c r="B297">
        <v>63116</v>
      </c>
      <c r="C297" s="1">
        <v>42051.552083333336</v>
      </c>
      <c r="D297" t="s">
        <v>71</v>
      </c>
      <c r="E297" t="s">
        <v>454</v>
      </c>
      <c r="F297" t="s">
        <v>455</v>
      </c>
      <c r="G297">
        <v>25431382</v>
      </c>
      <c r="H297" s="4">
        <v>2.9861111111111113E-2</v>
      </c>
      <c r="I297" s="32">
        <v>5.9</v>
      </c>
      <c r="J297">
        <v>0</v>
      </c>
      <c r="K297" t="s">
        <v>73</v>
      </c>
      <c r="L297" s="1">
        <v>42051.58194444445</v>
      </c>
      <c r="M297" t="s">
        <v>123</v>
      </c>
      <c r="N297" t="s">
        <v>83</v>
      </c>
      <c r="O297" t="s">
        <v>120</v>
      </c>
      <c r="R297" t="s">
        <v>439</v>
      </c>
      <c r="S297">
        <v>15020295</v>
      </c>
      <c r="T297" t="s">
        <v>78</v>
      </c>
      <c r="U297">
        <v>5.9</v>
      </c>
      <c r="V297" t="s">
        <v>2099</v>
      </c>
      <c r="W297" t="s">
        <v>120</v>
      </c>
      <c r="X297" t="s">
        <v>120</v>
      </c>
      <c r="Y297" t="s">
        <v>83</v>
      </c>
      <c r="AA297" s="32" t="str">
        <f t="shared" si="4"/>
        <v>5.9</v>
      </c>
    </row>
    <row r="298" spans="1:27" x14ac:dyDescent="0.2">
      <c r="A298" t="s">
        <v>143</v>
      </c>
      <c r="B298">
        <v>63116</v>
      </c>
      <c r="C298" s="1">
        <v>42051.58194444445</v>
      </c>
      <c r="D298" t="s">
        <v>71</v>
      </c>
      <c r="E298" t="s">
        <v>454</v>
      </c>
      <c r="F298" t="s">
        <v>455</v>
      </c>
      <c r="G298">
        <v>25431382</v>
      </c>
      <c r="H298" s="4">
        <v>4.9999999999999996E-2</v>
      </c>
      <c r="I298" s="32">
        <v>11.7</v>
      </c>
      <c r="J298">
        <v>0</v>
      </c>
      <c r="K298" t="s">
        <v>73</v>
      </c>
      <c r="L298" s="1">
        <v>42051.631944444453</v>
      </c>
      <c r="M298" t="s">
        <v>123</v>
      </c>
      <c r="N298" t="s">
        <v>83</v>
      </c>
      <c r="O298" t="s">
        <v>120</v>
      </c>
      <c r="R298" t="s">
        <v>439</v>
      </c>
      <c r="S298">
        <v>15020296</v>
      </c>
      <c r="T298" t="s">
        <v>78</v>
      </c>
      <c r="U298">
        <v>11.7</v>
      </c>
      <c r="V298" t="s">
        <v>2099</v>
      </c>
      <c r="W298" t="s">
        <v>120</v>
      </c>
      <c r="X298" t="s">
        <v>120</v>
      </c>
      <c r="Y298" t="s">
        <v>83</v>
      </c>
      <c r="AA298" s="32" t="str">
        <f t="shared" si="4"/>
        <v>11.7</v>
      </c>
    </row>
    <row r="299" spans="1:27" x14ac:dyDescent="0.2">
      <c r="A299" t="s">
        <v>86</v>
      </c>
      <c r="B299">
        <v>80151</v>
      </c>
      <c r="C299" s="1">
        <v>42051.439583333333</v>
      </c>
      <c r="D299" t="s">
        <v>71</v>
      </c>
      <c r="E299" t="s">
        <v>487</v>
      </c>
      <c r="F299" t="s">
        <v>488</v>
      </c>
      <c r="G299">
        <v>23514299</v>
      </c>
      <c r="H299" s="4">
        <v>0</v>
      </c>
      <c r="I299" s="32">
        <v>0</v>
      </c>
      <c r="J299">
        <v>0</v>
      </c>
      <c r="K299" t="s">
        <v>73</v>
      </c>
      <c r="L299" s="1">
        <v>42051.439583333333</v>
      </c>
      <c r="M299" t="s">
        <v>391</v>
      </c>
      <c r="N299" t="s">
        <v>87</v>
      </c>
      <c r="O299" t="s">
        <v>75</v>
      </c>
      <c r="Q299" t="s">
        <v>489</v>
      </c>
      <c r="R299" t="s">
        <v>439</v>
      </c>
      <c r="S299">
        <v>15020297</v>
      </c>
      <c r="T299" t="s">
        <v>78</v>
      </c>
      <c r="U299">
        <v>0</v>
      </c>
      <c r="V299" t="s">
        <v>2099</v>
      </c>
      <c r="W299" t="s">
        <v>2099</v>
      </c>
      <c r="X299" t="s">
        <v>75</v>
      </c>
      <c r="Y299" t="s">
        <v>87</v>
      </c>
      <c r="AA299" s="32" t="str">
        <f t="shared" si="4"/>
        <v>0</v>
      </c>
    </row>
    <row r="300" spans="1:27" x14ac:dyDescent="0.2">
      <c r="A300" t="s">
        <v>450</v>
      </c>
      <c r="B300">
        <v>84071</v>
      </c>
      <c r="C300" s="1">
        <v>42051.75</v>
      </c>
      <c r="D300" t="s">
        <v>137</v>
      </c>
      <c r="E300" t="s">
        <v>490</v>
      </c>
      <c r="F300" t="s">
        <v>491</v>
      </c>
      <c r="G300">
        <v>24789798</v>
      </c>
      <c r="H300" s="4">
        <v>1.625</v>
      </c>
      <c r="I300" s="32">
        <v>0</v>
      </c>
      <c r="J300">
        <v>0</v>
      </c>
      <c r="K300" t="s">
        <v>73</v>
      </c>
      <c r="L300" s="1">
        <v>42051.912499999999</v>
      </c>
      <c r="M300" t="s">
        <v>119</v>
      </c>
      <c r="N300" t="s">
        <v>83</v>
      </c>
      <c r="O300" t="s">
        <v>75</v>
      </c>
      <c r="Q300" t="s">
        <v>492</v>
      </c>
      <c r="R300" t="s">
        <v>439</v>
      </c>
      <c r="S300">
        <v>15020298</v>
      </c>
      <c r="T300" t="s">
        <v>295</v>
      </c>
      <c r="U300">
        <v>0</v>
      </c>
      <c r="V300" t="s">
        <v>2099</v>
      </c>
      <c r="W300" t="s">
        <v>2099</v>
      </c>
      <c r="X300" t="s">
        <v>75</v>
      </c>
      <c r="Y300" t="s">
        <v>83</v>
      </c>
      <c r="AA300" s="32" t="str">
        <f t="shared" si="4"/>
        <v>0</v>
      </c>
    </row>
    <row r="301" spans="1:27" x14ac:dyDescent="0.2">
      <c r="A301" t="s">
        <v>176</v>
      </c>
      <c r="B301">
        <v>80233</v>
      </c>
      <c r="C301" s="1">
        <v>42051.75</v>
      </c>
      <c r="D301" t="s">
        <v>137</v>
      </c>
      <c r="E301" t="s">
        <v>493</v>
      </c>
      <c r="F301" t="s">
        <v>494</v>
      </c>
      <c r="G301">
        <v>24182869</v>
      </c>
      <c r="H301" s="4">
        <v>2</v>
      </c>
      <c r="I301" s="32">
        <v>0</v>
      </c>
      <c r="J301">
        <v>0</v>
      </c>
      <c r="K301" t="s">
        <v>73</v>
      </c>
      <c r="L301" s="1">
        <v>42053.75</v>
      </c>
      <c r="M301" t="s">
        <v>119</v>
      </c>
      <c r="N301" t="s">
        <v>83</v>
      </c>
      <c r="O301" t="s">
        <v>75</v>
      </c>
      <c r="Q301" t="s">
        <v>495</v>
      </c>
      <c r="R301" t="s">
        <v>439</v>
      </c>
      <c r="S301">
        <v>15020299</v>
      </c>
      <c r="T301" t="s">
        <v>78</v>
      </c>
      <c r="U301">
        <v>0</v>
      </c>
      <c r="V301" t="s">
        <v>2099</v>
      </c>
      <c r="W301" t="s">
        <v>2099</v>
      </c>
      <c r="X301" t="s">
        <v>75</v>
      </c>
      <c r="Y301" t="s">
        <v>83</v>
      </c>
      <c r="AA301" s="32" t="str">
        <f t="shared" si="4"/>
        <v>0</v>
      </c>
    </row>
    <row r="302" spans="1:27" x14ac:dyDescent="0.2">
      <c r="A302" t="s">
        <v>116</v>
      </c>
      <c r="B302">
        <v>82953</v>
      </c>
      <c r="C302" s="1">
        <v>42051.49722222222</v>
      </c>
      <c r="D302" t="s">
        <v>71</v>
      </c>
      <c r="E302" t="s">
        <v>496</v>
      </c>
      <c r="F302" t="s">
        <v>469</v>
      </c>
      <c r="G302">
        <v>26314541</v>
      </c>
      <c r="H302" s="4">
        <v>6.6666666666666666E-2</v>
      </c>
      <c r="I302" s="32">
        <v>41.7</v>
      </c>
      <c r="J302">
        <v>0</v>
      </c>
      <c r="K302" t="s">
        <v>73</v>
      </c>
      <c r="L302" s="1">
        <v>42051.563888888886</v>
      </c>
      <c r="M302" t="s">
        <v>98</v>
      </c>
      <c r="N302" t="s">
        <v>83</v>
      </c>
      <c r="O302" t="s">
        <v>75</v>
      </c>
      <c r="R302" t="s">
        <v>439</v>
      </c>
      <c r="S302">
        <v>15020300</v>
      </c>
      <c r="T302" t="s">
        <v>78</v>
      </c>
      <c r="U302">
        <v>41.7</v>
      </c>
      <c r="V302" t="s">
        <v>2099</v>
      </c>
      <c r="W302" t="s">
        <v>2099</v>
      </c>
      <c r="X302" t="s">
        <v>75</v>
      </c>
      <c r="Y302" t="s">
        <v>83</v>
      </c>
      <c r="AA302" s="32" t="str">
        <f t="shared" si="4"/>
        <v>41.7</v>
      </c>
    </row>
    <row r="303" spans="1:27" x14ac:dyDescent="0.2">
      <c r="A303" t="s">
        <v>497</v>
      </c>
      <c r="B303">
        <v>84097</v>
      </c>
      <c r="C303" s="1">
        <v>42052.75</v>
      </c>
      <c r="D303" t="s">
        <v>137</v>
      </c>
      <c r="E303" t="s">
        <v>389</v>
      </c>
      <c r="F303" t="s">
        <v>390</v>
      </c>
      <c r="G303">
        <v>23747983</v>
      </c>
      <c r="H303" s="4">
        <v>12.625</v>
      </c>
      <c r="I303" s="32">
        <v>700</v>
      </c>
      <c r="J303">
        <v>0</v>
      </c>
      <c r="K303" t="s">
        <v>73</v>
      </c>
      <c r="L303" s="1">
        <v>42065.375</v>
      </c>
      <c r="M303" t="s">
        <v>391</v>
      </c>
      <c r="N303" t="s">
        <v>87</v>
      </c>
      <c r="O303" t="s">
        <v>88</v>
      </c>
      <c r="Q303" t="s">
        <v>498</v>
      </c>
      <c r="R303" t="s">
        <v>439</v>
      </c>
      <c r="S303">
        <v>15020301</v>
      </c>
      <c r="T303" t="s">
        <v>78</v>
      </c>
      <c r="U303">
        <v>700</v>
      </c>
      <c r="V303" t="s">
        <v>2099</v>
      </c>
      <c r="W303" t="s">
        <v>2099</v>
      </c>
      <c r="X303" t="s">
        <v>88</v>
      </c>
      <c r="Y303" t="s">
        <v>87</v>
      </c>
      <c r="AA303" s="32" t="str">
        <f t="shared" si="4"/>
        <v>700</v>
      </c>
    </row>
    <row r="304" spans="1:27" x14ac:dyDescent="0.2">
      <c r="A304" t="s">
        <v>134</v>
      </c>
      <c r="B304">
        <v>80222</v>
      </c>
      <c r="C304" s="1">
        <v>42052.75</v>
      </c>
      <c r="D304" t="s">
        <v>137</v>
      </c>
      <c r="E304" t="s">
        <v>347</v>
      </c>
      <c r="F304" t="s">
        <v>348</v>
      </c>
      <c r="G304">
        <v>25730738</v>
      </c>
      <c r="H304" s="4">
        <v>0.625</v>
      </c>
      <c r="I304" s="32">
        <v>0</v>
      </c>
      <c r="J304">
        <v>0</v>
      </c>
      <c r="K304" t="s">
        <v>73</v>
      </c>
      <c r="L304" s="1">
        <v>42053.375</v>
      </c>
      <c r="M304" t="s">
        <v>391</v>
      </c>
      <c r="N304" t="s">
        <v>339</v>
      </c>
      <c r="O304" t="s">
        <v>75</v>
      </c>
      <c r="Q304" t="s">
        <v>499</v>
      </c>
      <c r="R304" t="s">
        <v>439</v>
      </c>
      <c r="S304">
        <v>15020302</v>
      </c>
      <c r="T304" t="s">
        <v>78</v>
      </c>
      <c r="U304">
        <v>0</v>
      </c>
      <c r="V304" t="s">
        <v>2099</v>
      </c>
      <c r="W304" t="s">
        <v>2099</v>
      </c>
      <c r="X304" t="s">
        <v>75</v>
      </c>
      <c r="Y304" t="s">
        <v>339</v>
      </c>
      <c r="AA304" s="32" t="str">
        <f t="shared" si="4"/>
        <v>0</v>
      </c>
    </row>
    <row r="305" spans="1:27" x14ac:dyDescent="0.2">
      <c r="A305" t="s">
        <v>442</v>
      </c>
      <c r="B305">
        <v>84788</v>
      </c>
      <c r="C305" s="1">
        <v>42053.375</v>
      </c>
      <c r="D305" t="s">
        <v>71</v>
      </c>
      <c r="E305" t="s">
        <v>500</v>
      </c>
      <c r="G305">
        <v>25929526</v>
      </c>
      <c r="H305" s="4">
        <v>7.4305555555555555E-2</v>
      </c>
      <c r="I305" s="32">
        <v>16.600000000000001</v>
      </c>
      <c r="J305">
        <v>0</v>
      </c>
      <c r="K305" t="s">
        <v>73</v>
      </c>
      <c r="L305" s="1">
        <v>42053.449305555558</v>
      </c>
      <c r="M305" t="s">
        <v>119</v>
      </c>
      <c r="N305" t="s">
        <v>83</v>
      </c>
      <c r="O305" t="s">
        <v>466</v>
      </c>
      <c r="R305" t="s">
        <v>439</v>
      </c>
      <c r="S305">
        <v>15020303</v>
      </c>
      <c r="T305" t="s">
        <v>78</v>
      </c>
      <c r="U305">
        <v>16.600000000000001</v>
      </c>
      <c r="V305" t="s">
        <v>466</v>
      </c>
      <c r="W305" t="s">
        <v>2099</v>
      </c>
      <c r="X305" t="s">
        <v>466</v>
      </c>
      <c r="Y305" t="s">
        <v>83</v>
      </c>
      <c r="AA305" s="32" t="str">
        <f t="shared" si="4"/>
        <v>16.6</v>
      </c>
    </row>
    <row r="306" spans="1:27" x14ac:dyDescent="0.2">
      <c r="A306" t="s">
        <v>450</v>
      </c>
      <c r="B306">
        <v>84071</v>
      </c>
      <c r="C306" s="1">
        <v>42053.375</v>
      </c>
      <c r="D306" t="s">
        <v>71</v>
      </c>
      <c r="E306" t="s">
        <v>462</v>
      </c>
      <c r="F306" t="s">
        <v>463</v>
      </c>
      <c r="G306">
        <v>26273497</v>
      </c>
      <c r="H306" s="4">
        <v>6.805555555555555E-2</v>
      </c>
      <c r="I306" s="32">
        <v>16.399999999999999</v>
      </c>
      <c r="J306">
        <v>0</v>
      </c>
      <c r="K306" t="s">
        <v>73</v>
      </c>
      <c r="L306" s="1">
        <v>42053.443055555559</v>
      </c>
      <c r="M306" t="s">
        <v>428</v>
      </c>
      <c r="N306" t="s">
        <v>83</v>
      </c>
      <c r="O306" t="s">
        <v>466</v>
      </c>
      <c r="R306" t="s">
        <v>439</v>
      </c>
      <c r="S306">
        <v>15020304</v>
      </c>
      <c r="T306" t="s">
        <v>78</v>
      </c>
      <c r="U306">
        <v>16.399999999999999</v>
      </c>
      <c r="V306" t="s">
        <v>466</v>
      </c>
      <c r="W306" t="s">
        <v>2099</v>
      </c>
      <c r="X306" t="s">
        <v>466</v>
      </c>
      <c r="Y306" t="s">
        <v>83</v>
      </c>
      <c r="AA306" s="32" t="str">
        <f t="shared" si="4"/>
        <v>16.4</v>
      </c>
    </row>
    <row r="307" spans="1:27" x14ac:dyDescent="0.2">
      <c r="A307" t="s">
        <v>450</v>
      </c>
      <c r="B307">
        <v>84071</v>
      </c>
      <c r="C307" s="1">
        <v>42053.443055555559</v>
      </c>
      <c r="D307" t="s">
        <v>71</v>
      </c>
      <c r="E307" t="s">
        <v>462</v>
      </c>
      <c r="F307" t="s">
        <v>463</v>
      </c>
      <c r="G307">
        <v>26273497</v>
      </c>
      <c r="H307" s="4">
        <v>4.1666666666666664E-2</v>
      </c>
      <c r="I307" s="32">
        <v>11.5</v>
      </c>
      <c r="J307">
        <v>0</v>
      </c>
      <c r="K307" t="s">
        <v>73</v>
      </c>
      <c r="L307" s="1">
        <v>42053.484722222223</v>
      </c>
      <c r="M307" t="s">
        <v>119</v>
      </c>
      <c r="N307" t="s">
        <v>83</v>
      </c>
      <c r="O307" t="s">
        <v>466</v>
      </c>
      <c r="R307" t="s">
        <v>439</v>
      </c>
      <c r="S307">
        <v>15020305</v>
      </c>
      <c r="T307" t="s">
        <v>78</v>
      </c>
      <c r="U307">
        <v>11.5</v>
      </c>
      <c r="V307" t="s">
        <v>466</v>
      </c>
      <c r="W307" t="s">
        <v>2099</v>
      </c>
      <c r="X307" t="s">
        <v>466</v>
      </c>
      <c r="Y307" t="s">
        <v>83</v>
      </c>
      <c r="AA307" s="32" t="str">
        <f t="shared" si="4"/>
        <v>11.5</v>
      </c>
    </row>
    <row r="308" spans="1:27" x14ac:dyDescent="0.2">
      <c r="A308" t="s">
        <v>450</v>
      </c>
      <c r="B308">
        <v>84071</v>
      </c>
      <c r="C308" s="1">
        <v>42053.484722222223</v>
      </c>
      <c r="D308" t="s">
        <v>71</v>
      </c>
      <c r="E308" t="s">
        <v>462</v>
      </c>
      <c r="F308" t="s">
        <v>463</v>
      </c>
      <c r="G308">
        <v>26273497</v>
      </c>
      <c r="H308" s="4">
        <v>0.10694444444444444</v>
      </c>
      <c r="I308" s="32">
        <v>22.5</v>
      </c>
      <c r="J308">
        <v>0</v>
      </c>
      <c r="K308" t="s">
        <v>73</v>
      </c>
      <c r="L308" s="1">
        <v>42053.591666666667</v>
      </c>
      <c r="M308" t="s">
        <v>428</v>
      </c>
      <c r="N308" t="s">
        <v>83</v>
      </c>
      <c r="O308" t="s">
        <v>466</v>
      </c>
      <c r="R308" t="s">
        <v>439</v>
      </c>
      <c r="S308">
        <v>15020306</v>
      </c>
      <c r="T308" t="s">
        <v>78</v>
      </c>
      <c r="U308">
        <v>22.5</v>
      </c>
      <c r="V308" t="s">
        <v>466</v>
      </c>
      <c r="W308" t="s">
        <v>2099</v>
      </c>
      <c r="X308" t="s">
        <v>466</v>
      </c>
      <c r="Y308" t="s">
        <v>83</v>
      </c>
      <c r="AA308" s="32" t="str">
        <f t="shared" si="4"/>
        <v>22.5</v>
      </c>
    </row>
    <row r="309" spans="1:27" x14ac:dyDescent="0.2">
      <c r="A309" t="s">
        <v>103</v>
      </c>
      <c r="B309">
        <v>82908</v>
      </c>
      <c r="C309" s="1">
        <v>42053.375</v>
      </c>
      <c r="D309" t="s">
        <v>71</v>
      </c>
      <c r="E309" t="s">
        <v>501</v>
      </c>
      <c r="F309" t="s">
        <v>502</v>
      </c>
      <c r="G309">
        <v>26538873</v>
      </c>
      <c r="H309" s="4">
        <v>2.2916666666666669E-2</v>
      </c>
      <c r="I309" s="32">
        <v>5.6</v>
      </c>
      <c r="J309">
        <v>0</v>
      </c>
      <c r="K309" t="s">
        <v>73</v>
      </c>
      <c r="L309" s="1">
        <v>42053.397916666669</v>
      </c>
      <c r="M309" t="s">
        <v>201</v>
      </c>
      <c r="N309" t="s">
        <v>83</v>
      </c>
      <c r="O309" t="s">
        <v>215</v>
      </c>
      <c r="R309" t="s">
        <v>439</v>
      </c>
      <c r="S309">
        <v>15020307</v>
      </c>
      <c r="T309" t="s">
        <v>78</v>
      </c>
      <c r="U309">
        <v>5.6</v>
      </c>
      <c r="V309" t="s">
        <v>215</v>
      </c>
      <c r="W309" t="s">
        <v>2099</v>
      </c>
      <c r="X309" t="s">
        <v>215</v>
      </c>
      <c r="Y309" t="s">
        <v>83</v>
      </c>
      <c r="AA309" s="32" t="str">
        <f t="shared" si="4"/>
        <v>5.6</v>
      </c>
    </row>
    <row r="310" spans="1:27" x14ac:dyDescent="0.2">
      <c r="A310" t="s">
        <v>397</v>
      </c>
      <c r="B310">
        <v>80213</v>
      </c>
      <c r="C310" s="1">
        <v>42053.375</v>
      </c>
      <c r="D310" t="s">
        <v>71</v>
      </c>
      <c r="E310" t="s">
        <v>501</v>
      </c>
      <c r="F310" t="s">
        <v>502</v>
      </c>
      <c r="G310">
        <v>26538873</v>
      </c>
      <c r="H310" s="4">
        <v>2.2916666666666669E-2</v>
      </c>
      <c r="I310" s="32">
        <v>5.9</v>
      </c>
      <c r="J310">
        <v>0</v>
      </c>
      <c r="K310" t="s">
        <v>73</v>
      </c>
      <c r="L310" s="1">
        <v>42053.397916666669</v>
      </c>
      <c r="M310" t="s">
        <v>201</v>
      </c>
      <c r="N310" t="s">
        <v>83</v>
      </c>
      <c r="O310" t="s">
        <v>215</v>
      </c>
      <c r="R310" t="s">
        <v>439</v>
      </c>
      <c r="S310">
        <v>15020308</v>
      </c>
      <c r="T310" t="s">
        <v>78</v>
      </c>
      <c r="U310">
        <v>5.9</v>
      </c>
      <c r="V310" t="s">
        <v>215</v>
      </c>
      <c r="W310" t="s">
        <v>2099</v>
      </c>
      <c r="X310" t="s">
        <v>215</v>
      </c>
      <c r="Y310" t="s">
        <v>83</v>
      </c>
      <c r="AA310" s="32" t="str">
        <f t="shared" si="4"/>
        <v>5.9</v>
      </c>
    </row>
    <row r="311" spans="1:27" x14ac:dyDescent="0.2">
      <c r="A311" t="s">
        <v>107</v>
      </c>
      <c r="B311">
        <v>83908</v>
      </c>
      <c r="C311" s="1">
        <v>42053.75</v>
      </c>
      <c r="D311" t="s">
        <v>137</v>
      </c>
      <c r="E311" t="s">
        <v>503</v>
      </c>
      <c r="G311">
        <v>26358816</v>
      </c>
      <c r="H311" s="4">
        <v>4.625</v>
      </c>
      <c r="I311" s="32">
        <v>0</v>
      </c>
      <c r="J311">
        <v>0</v>
      </c>
      <c r="K311" t="s">
        <v>73</v>
      </c>
      <c r="L311" s="1">
        <v>42058.375</v>
      </c>
      <c r="M311" t="s">
        <v>153</v>
      </c>
      <c r="N311" t="s">
        <v>83</v>
      </c>
      <c r="O311" t="s">
        <v>215</v>
      </c>
      <c r="Q311" t="s">
        <v>504</v>
      </c>
      <c r="R311" t="s">
        <v>439</v>
      </c>
      <c r="S311">
        <v>15020309</v>
      </c>
      <c r="T311" t="s">
        <v>78</v>
      </c>
      <c r="U311">
        <v>0</v>
      </c>
      <c r="V311" t="s">
        <v>215</v>
      </c>
      <c r="W311" t="s">
        <v>2099</v>
      </c>
      <c r="X311" t="s">
        <v>215</v>
      </c>
      <c r="Y311" t="s">
        <v>83</v>
      </c>
      <c r="AA311" s="32" t="str">
        <f t="shared" si="4"/>
        <v>0</v>
      </c>
    </row>
    <row r="312" spans="1:27" x14ac:dyDescent="0.2">
      <c r="A312" t="s">
        <v>176</v>
      </c>
      <c r="B312">
        <v>80233</v>
      </c>
      <c r="C312" s="1">
        <v>42053.375</v>
      </c>
      <c r="D312" t="s">
        <v>71</v>
      </c>
      <c r="E312" t="s">
        <v>505</v>
      </c>
      <c r="F312" t="s">
        <v>506</v>
      </c>
      <c r="G312">
        <v>26114453</v>
      </c>
      <c r="H312" s="4">
        <v>0.19999999999999998</v>
      </c>
      <c r="I312" s="32">
        <v>33.799999999999997</v>
      </c>
      <c r="J312">
        <v>0</v>
      </c>
      <c r="K312" t="s">
        <v>73</v>
      </c>
      <c r="L312" s="1">
        <v>42053.574999999997</v>
      </c>
      <c r="M312" t="s">
        <v>119</v>
      </c>
      <c r="N312" t="s">
        <v>83</v>
      </c>
      <c r="O312" t="s">
        <v>507</v>
      </c>
      <c r="R312" t="s">
        <v>439</v>
      </c>
      <c r="S312">
        <v>15020310</v>
      </c>
      <c r="T312" t="s">
        <v>78</v>
      </c>
      <c r="U312">
        <v>33.799999999999997</v>
      </c>
      <c r="V312" t="s">
        <v>507</v>
      </c>
      <c r="W312" t="s">
        <v>2099</v>
      </c>
      <c r="X312" t="s">
        <v>507</v>
      </c>
      <c r="Y312" t="s">
        <v>83</v>
      </c>
      <c r="AA312" s="32" t="str">
        <f t="shared" si="4"/>
        <v>33.8</v>
      </c>
    </row>
    <row r="313" spans="1:27" x14ac:dyDescent="0.2">
      <c r="A313" t="s">
        <v>107</v>
      </c>
      <c r="B313">
        <v>83908</v>
      </c>
      <c r="C313" s="1">
        <v>42053.375</v>
      </c>
      <c r="D313" t="s">
        <v>71</v>
      </c>
      <c r="E313" t="s">
        <v>496</v>
      </c>
      <c r="F313" t="s">
        <v>469</v>
      </c>
      <c r="G313">
        <v>26314541</v>
      </c>
      <c r="H313" s="4">
        <v>9.7222222222222224E-3</v>
      </c>
      <c r="I313" s="32">
        <v>107</v>
      </c>
      <c r="J313">
        <v>0</v>
      </c>
      <c r="K313" t="s">
        <v>73</v>
      </c>
      <c r="L313" s="1">
        <v>42053.384722222225</v>
      </c>
      <c r="M313" t="s">
        <v>201</v>
      </c>
      <c r="N313" t="s">
        <v>83</v>
      </c>
      <c r="O313" t="s">
        <v>217</v>
      </c>
      <c r="R313" t="s">
        <v>439</v>
      </c>
      <c r="S313">
        <v>15020311</v>
      </c>
      <c r="T313" t="s">
        <v>78</v>
      </c>
      <c r="U313">
        <v>107</v>
      </c>
      <c r="V313" t="s">
        <v>217</v>
      </c>
      <c r="W313" t="s">
        <v>2099</v>
      </c>
      <c r="X313" t="s">
        <v>217</v>
      </c>
      <c r="Y313" t="s">
        <v>83</v>
      </c>
      <c r="AA313" s="32" t="str">
        <f t="shared" si="4"/>
        <v>107</v>
      </c>
    </row>
    <row r="314" spans="1:27" x14ac:dyDescent="0.2">
      <c r="A314" t="s">
        <v>508</v>
      </c>
      <c r="B314">
        <v>84047</v>
      </c>
      <c r="C314" s="1">
        <v>42053.375</v>
      </c>
      <c r="D314" t="s">
        <v>71</v>
      </c>
      <c r="E314" t="s">
        <v>509</v>
      </c>
      <c r="F314" t="s">
        <v>510</v>
      </c>
      <c r="G314">
        <v>26076764</v>
      </c>
      <c r="H314" s="4">
        <v>5.4166666666666669E-2</v>
      </c>
      <c r="I314" s="32">
        <v>11.8</v>
      </c>
      <c r="J314">
        <v>0</v>
      </c>
      <c r="K314" t="s">
        <v>73</v>
      </c>
      <c r="L314" s="1">
        <v>42053.429166666669</v>
      </c>
      <c r="M314" t="s">
        <v>428</v>
      </c>
      <c r="N314" t="s">
        <v>83</v>
      </c>
      <c r="O314" t="s">
        <v>224</v>
      </c>
      <c r="R314" t="s">
        <v>439</v>
      </c>
      <c r="S314">
        <v>15020312</v>
      </c>
      <c r="T314" t="s">
        <v>78</v>
      </c>
      <c r="U314">
        <v>11.8</v>
      </c>
      <c r="V314" t="s">
        <v>224</v>
      </c>
      <c r="W314" t="s">
        <v>2099</v>
      </c>
      <c r="X314" t="s">
        <v>224</v>
      </c>
      <c r="Y314" t="s">
        <v>83</v>
      </c>
      <c r="AA314" s="32" t="str">
        <f t="shared" si="4"/>
        <v>11.8</v>
      </c>
    </row>
    <row r="315" spans="1:27" x14ac:dyDescent="0.2">
      <c r="A315" t="s">
        <v>508</v>
      </c>
      <c r="B315">
        <v>84047</v>
      </c>
      <c r="C315" s="1">
        <v>42053.429166666669</v>
      </c>
      <c r="D315" t="s">
        <v>71</v>
      </c>
      <c r="E315" t="s">
        <v>509</v>
      </c>
      <c r="F315" t="s">
        <v>510</v>
      </c>
      <c r="G315">
        <v>26076764</v>
      </c>
      <c r="H315" s="4">
        <v>6.9444444444444441E-3</v>
      </c>
      <c r="I315" s="32">
        <v>4.3</v>
      </c>
      <c r="J315">
        <v>0</v>
      </c>
      <c r="K315" t="s">
        <v>73</v>
      </c>
      <c r="L315" s="1">
        <v>42053.436111111114</v>
      </c>
      <c r="M315" t="s">
        <v>201</v>
      </c>
      <c r="N315" t="s">
        <v>83</v>
      </c>
      <c r="O315" t="s">
        <v>224</v>
      </c>
      <c r="R315" t="s">
        <v>439</v>
      </c>
      <c r="S315">
        <v>15020313</v>
      </c>
      <c r="T315" t="s">
        <v>78</v>
      </c>
      <c r="U315">
        <v>4.3</v>
      </c>
      <c r="V315" t="s">
        <v>224</v>
      </c>
      <c r="W315" t="s">
        <v>2099</v>
      </c>
      <c r="X315" t="s">
        <v>224</v>
      </c>
      <c r="Y315" t="s">
        <v>83</v>
      </c>
      <c r="AA315" s="32" t="str">
        <f t="shared" si="4"/>
        <v>4.3</v>
      </c>
    </row>
    <row r="316" spans="1:27" x14ac:dyDescent="0.2">
      <c r="A316" t="s">
        <v>508</v>
      </c>
      <c r="B316">
        <v>84047</v>
      </c>
      <c r="C316" s="1">
        <v>42053.436111111114</v>
      </c>
      <c r="D316" t="s">
        <v>71</v>
      </c>
      <c r="E316" t="s">
        <v>509</v>
      </c>
      <c r="F316" t="s">
        <v>510</v>
      </c>
      <c r="G316">
        <v>26076764</v>
      </c>
      <c r="H316" s="4">
        <v>2.6388888888888889E-2</v>
      </c>
      <c r="I316" s="32">
        <v>21.6</v>
      </c>
      <c r="J316">
        <v>0</v>
      </c>
      <c r="K316" t="s">
        <v>73</v>
      </c>
      <c r="L316" s="1">
        <v>42053.462500000001</v>
      </c>
      <c r="M316" t="s">
        <v>201</v>
      </c>
      <c r="N316" t="s">
        <v>83</v>
      </c>
      <c r="O316" t="s">
        <v>224</v>
      </c>
      <c r="R316" t="s">
        <v>439</v>
      </c>
      <c r="S316">
        <v>15020314</v>
      </c>
      <c r="T316" t="s">
        <v>78</v>
      </c>
      <c r="U316">
        <v>21.6</v>
      </c>
      <c r="V316" t="s">
        <v>224</v>
      </c>
      <c r="W316" t="s">
        <v>2099</v>
      </c>
      <c r="X316" t="s">
        <v>224</v>
      </c>
      <c r="Y316" t="s">
        <v>83</v>
      </c>
      <c r="AA316" s="32" t="str">
        <f t="shared" si="4"/>
        <v>21.6</v>
      </c>
    </row>
    <row r="317" spans="1:27" x14ac:dyDescent="0.2">
      <c r="A317" t="s">
        <v>103</v>
      </c>
      <c r="B317">
        <v>82908</v>
      </c>
      <c r="C317" s="1">
        <v>42053.397916666669</v>
      </c>
      <c r="D317" t="s">
        <v>71</v>
      </c>
      <c r="E317" t="s">
        <v>511</v>
      </c>
      <c r="F317" t="s">
        <v>512</v>
      </c>
      <c r="G317">
        <v>26270897</v>
      </c>
      <c r="H317" s="4">
        <v>8.6805555555555566E-2</v>
      </c>
      <c r="I317" s="32">
        <v>15.2</v>
      </c>
      <c r="J317">
        <v>0</v>
      </c>
      <c r="K317" t="s">
        <v>73</v>
      </c>
      <c r="L317" s="1">
        <v>42053.484722222223</v>
      </c>
      <c r="M317" t="s">
        <v>201</v>
      </c>
      <c r="N317" t="s">
        <v>83</v>
      </c>
      <c r="O317" t="s">
        <v>513</v>
      </c>
      <c r="R317" t="s">
        <v>439</v>
      </c>
      <c r="S317">
        <v>15020315</v>
      </c>
      <c r="T317" t="s">
        <v>78</v>
      </c>
      <c r="U317">
        <v>15.2</v>
      </c>
      <c r="V317" t="s">
        <v>513</v>
      </c>
      <c r="W317" t="s">
        <v>2099</v>
      </c>
      <c r="X317" t="s">
        <v>513</v>
      </c>
      <c r="Y317" t="s">
        <v>83</v>
      </c>
      <c r="AA317" s="32" t="str">
        <f t="shared" si="4"/>
        <v>15.2</v>
      </c>
    </row>
    <row r="318" spans="1:27" x14ac:dyDescent="0.2">
      <c r="A318" t="s">
        <v>116</v>
      </c>
      <c r="B318">
        <v>82953</v>
      </c>
      <c r="C318" s="1">
        <v>42053.375</v>
      </c>
      <c r="D318" t="s">
        <v>71</v>
      </c>
      <c r="E318" t="s">
        <v>514</v>
      </c>
      <c r="F318" t="s">
        <v>515</v>
      </c>
      <c r="G318">
        <v>26110539</v>
      </c>
      <c r="H318" s="4">
        <v>6.25E-2</v>
      </c>
      <c r="I318" s="32">
        <v>55.3</v>
      </c>
      <c r="J318">
        <v>0</v>
      </c>
      <c r="K318" t="s">
        <v>73</v>
      </c>
      <c r="L318" s="1">
        <v>42053.4375</v>
      </c>
      <c r="M318" t="s">
        <v>119</v>
      </c>
      <c r="N318" t="s">
        <v>83</v>
      </c>
      <c r="O318" t="s">
        <v>193</v>
      </c>
      <c r="R318" t="s">
        <v>439</v>
      </c>
      <c r="S318">
        <v>15020316</v>
      </c>
      <c r="T318" t="s">
        <v>78</v>
      </c>
      <c r="U318">
        <v>55.3</v>
      </c>
      <c r="V318" t="s">
        <v>193</v>
      </c>
      <c r="W318" t="s">
        <v>2099</v>
      </c>
      <c r="X318" t="s">
        <v>193</v>
      </c>
      <c r="Y318" t="s">
        <v>83</v>
      </c>
      <c r="AA318" s="32" t="str">
        <f t="shared" si="4"/>
        <v>55.3</v>
      </c>
    </row>
    <row r="319" spans="1:27" x14ac:dyDescent="0.2">
      <c r="A319" t="s">
        <v>143</v>
      </c>
      <c r="B319">
        <v>63116</v>
      </c>
      <c r="C319" s="1">
        <v>42053.45416666667</v>
      </c>
      <c r="D319" t="s">
        <v>71</v>
      </c>
      <c r="E319" t="s">
        <v>516</v>
      </c>
      <c r="F319" t="s">
        <v>517</v>
      </c>
      <c r="G319">
        <v>25384783</v>
      </c>
      <c r="H319" s="4">
        <v>0.4152777777777778</v>
      </c>
      <c r="I319" s="32">
        <v>73.7</v>
      </c>
      <c r="J319">
        <v>0</v>
      </c>
      <c r="K319" t="s">
        <v>73</v>
      </c>
      <c r="L319" s="1">
        <v>42053.869444444448</v>
      </c>
      <c r="M319" t="s">
        <v>119</v>
      </c>
      <c r="N319" t="s">
        <v>83</v>
      </c>
      <c r="O319" t="s">
        <v>193</v>
      </c>
      <c r="R319" t="s">
        <v>439</v>
      </c>
      <c r="S319">
        <v>15020317</v>
      </c>
      <c r="T319" t="s">
        <v>78</v>
      </c>
      <c r="U319">
        <v>73.7</v>
      </c>
      <c r="V319" t="s">
        <v>193</v>
      </c>
      <c r="W319" t="s">
        <v>2099</v>
      </c>
      <c r="X319" t="s">
        <v>193</v>
      </c>
      <c r="Y319" t="s">
        <v>83</v>
      </c>
      <c r="AA319" s="32" t="str">
        <f t="shared" si="4"/>
        <v>73.7</v>
      </c>
    </row>
    <row r="320" spans="1:27" x14ac:dyDescent="0.2">
      <c r="A320" t="s">
        <v>107</v>
      </c>
      <c r="B320">
        <v>83908</v>
      </c>
      <c r="C320" s="1">
        <v>42053.384722222225</v>
      </c>
      <c r="D320" t="s">
        <v>71</v>
      </c>
      <c r="E320" t="s">
        <v>518</v>
      </c>
      <c r="F320" t="s">
        <v>519</v>
      </c>
      <c r="G320">
        <v>26011776</v>
      </c>
      <c r="H320" s="4">
        <v>6.25E-2</v>
      </c>
      <c r="I320" s="32">
        <v>11.1</v>
      </c>
      <c r="J320">
        <v>0</v>
      </c>
      <c r="K320" t="s">
        <v>73</v>
      </c>
      <c r="L320" s="1">
        <v>42053.447222222225</v>
      </c>
      <c r="M320" t="s">
        <v>201</v>
      </c>
      <c r="N320" t="s">
        <v>83</v>
      </c>
      <c r="O320" t="s">
        <v>520</v>
      </c>
      <c r="R320" t="s">
        <v>439</v>
      </c>
      <c r="S320">
        <v>15020318</v>
      </c>
      <c r="T320" t="s">
        <v>78</v>
      </c>
      <c r="U320">
        <v>11.1</v>
      </c>
      <c r="V320" t="s">
        <v>520</v>
      </c>
      <c r="W320" t="s">
        <v>2099</v>
      </c>
      <c r="X320" t="s">
        <v>520</v>
      </c>
      <c r="Y320" t="s">
        <v>83</v>
      </c>
      <c r="AA320" s="32" t="str">
        <f t="shared" si="4"/>
        <v>11.1</v>
      </c>
    </row>
    <row r="321" spans="1:27" x14ac:dyDescent="0.2">
      <c r="A321" t="s">
        <v>508</v>
      </c>
      <c r="B321">
        <v>84047</v>
      </c>
      <c r="C321" s="1">
        <v>42053.462500000001</v>
      </c>
      <c r="D321" t="s">
        <v>71</v>
      </c>
      <c r="E321" t="s">
        <v>521</v>
      </c>
      <c r="G321">
        <v>26338343</v>
      </c>
      <c r="H321" s="4">
        <v>7.6388888888888895E-2</v>
      </c>
      <c r="I321" s="32">
        <v>13.5</v>
      </c>
      <c r="J321">
        <v>0</v>
      </c>
      <c r="K321" t="s">
        <v>73</v>
      </c>
      <c r="L321" s="1">
        <v>42053.538888888892</v>
      </c>
      <c r="M321" t="s">
        <v>119</v>
      </c>
      <c r="N321" t="s">
        <v>83</v>
      </c>
      <c r="O321" t="s">
        <v>520</v>
      </c>
      <c r="R321" t="s">
        <v>439</v>
      </c>
      <c r="S321">
        <v>15020319</v>
      </c>
      <c r="T321" t="s">
        <v>78</v>
      </c>
      <c r="U321">
        <v>13.5</v>
      </c>
      <c r="V321" t="s">
        <v>520</v>
      </c>
      <c r="W321" t="s">
        <v>2099</v>
      </c>
      <c r="X321" t="s">
        <v>520</v>
      </c>
      <c r="Y321" t="s">
        <v>83</v>
      </c>
      <c r="AA321" s="32" t="str">
        <f t="shared" si="4"/>
        <v>13.5</v>
      </c>
    </row>
    <row r="322" spans="1:27" x14ac:dyDescent="0.2">
      <c r="A322" t="s">
        <v>107</v>
      </c>
      <c r="B322">
        <v>83908</v>
      </c>
      <c r="C322" s="1">
        <v>42053.447222222225</v>
      </c>
      <c r="D322" t="s">
        <v>71</v>
      </c>
      <c r="E322" t="s">
        <v>521</v>
      </c>
      <c r="G322">
        <v>26338343</v>
      </c>
      <c r="H322" s="4">
        <v>6.25E-2</v>
      </c>
      <c r="I322" s="32">
        <v>31</v>
      </c>
      <c r="J322">
        <v>0</v>
      </c>
      <c r="K322" t="s">
        <v>73</v>
      </c>
      <c r="L322" s="1">
        <v>42053.509722222225</v>
      </c>
      <c r="M322" t="s">
        <v>119</v>
      </c>
      <c r="N322" t="s">
        <v>83</v>
      </c>
      <c r="O322" t="s">
        <v>520</v>
      </c>
      <c r="R322" t="s">
        <v>439</v>
      </c>
      <c r="S322">
        <v>15020320</v>
      </c>
      <c r="T322" t="s">
        <v>78</v>
      </c>
      <c r="U322">
        <v>31</v>
      </c>
      <c r="V322" t="s">
        <v>520</v>
      </c>
      <c r="W322" t="s">
        <v>2099</v>
      </c>
      <c r="X322" t="s">
        <v>520</v>
      </c>
      <c r="Y322" t="s">
        <v>83</v>
      </c>
      <c r="AA322" s="32" t="str">
        <f t="shared" si="4"/>
        <v>31</v>
      </c>
    </row>
    <row r="323" spans="1:27" x14ac:dyDescent="0.2">
      <c r="A323" t="s">
        <v>397</v>
      </c>
      <c r="B323">
        <v>80213</v>
      </c>
      <c r="C323" s="1">
        <v>42053.397916666669</v>
      </c>
      <c r="D323" t="s">
        <v>71</v>
      </c>
      <c r="E323" t="s">
        <v>522</v>
      </c>
      <c r="G323">
        <v>25490249</v>
      </c>
      <c r="H323" s="4">
        <v>4.3750000000000004E-2</v>
      </c>
      <c r="I323" s="32">
        <v>12.4</v>
      </c>
      <c r="J323">
        <v>0</v>
      </c>
      <c r="K323" t="s">
        <v>73</v>
      </c>
      <c r="L323" s="1">
        <v>42053.441666666666</v>
      </c>
      <c r="M323" t="s">
        <v>201</v>
      </c>
      <c r="N323" t="s">
        <v>83</v>
      </c>
      <c r="O323" t="s">
        <v>523</v>
      </c>
      <c r="R323" t="s">
        <v>439</v>
      </c>
      <c r="S323">
        <v>15020321</v>
      </c>
      <c r="T323" t="s">
        <v>78</v>
      </c>
      <c r="U323">
        <v>12.4</v>
      </c>
      <c r="V323" t="s">
        <v>2099</v>
      </c>
      <c r="W323" t="s">
        <v>2099</v>
      </c>
      <c r="X323" t="s">
        <v>523</v>
      </c>
      <c r="Y323" t="s">
        <v>83</v>
      </c>
      <c r="AA323" s="32" t="str">
        <f t="shared" ref="AA323:AA386" si="5">SUBSTITUTE(I323, "g","")</f>
        <v>12.4</v>
      </c>
    </row>
    <row r="324" spans="1:27" x14ac:dyDescent="0.2">
      <c r="A324" t="s">
        <v>70</v>
      </c>
      <c r="B324">
        <v>80215</v>
      </c>
      <c r="C324" s="1">
        <v>42053.375</v>
      </c>
      <c r="D324" t="s">
        <v>71</v>
      </c>
      <c r="E324" t="s">
        <v>249</v>
      </c>
      <c r="F324" t="s">
        <v>250</v>
      </c>
      <c r="G324">
        <v>23924616</v>
      </c>
      <c r="H324" s="4">
        <v>0</v>
      </c>
      <c r="I324" s="32">
        <v>56</v>
      </c>
      <c r="J324">
        <v>0</v>
      </c>
      <c r="K324" t="s">
        <v>73</v>
      </c>
      <c r="L324" s="1">
        <v>42053.375</v>
      </c>
      <c r="M324" t="s">
        <v>119</v>
      </c>
      <c r="N324" t="s">
        <v>83</v>
      </c>
      <c r="O324" t="s">
        <v>481</v>
      </c>
      <c r="R324" t="s">
        <v>439</v>
      </c>
      <c r="S324">
        <v>15020322</v>
      </c>
      <c r="T324" t="s">
        <v>78</v>
      </c>
      <c r="U324">
        <v>56</v>
      </c>
      <c r="V324" t="s">
        <v>2099</v>
      </c>
      <c r="W324" t="s">
        <v>481</v>
      </c>
      <c r="X324" t="s">
        <v>481</v>
      </c>
      <c r="Y324" t="s">
        <v>83</v>
      </c>
      <c r="AA324" s="32" t="str">
        <f t="shared" si="5"/>
        <v>56</v>
      </c>
    </row>
    <row r="325" spans="1:27" x14ac:dyDescent="0.2">
      <c r="A325" t="s">
        <v>176</v>
      </c>
      <c r="B325">
        <v>80233</v>
      </c>
      <c r="C325" s="1">
        <v>42053.574999999997</v>
      </c>
      <c r="D325" t="s">
        <v>71</v>
      </c>
      <c r="E325" t="s">
        <v>493</v>
      </c>
      <c r="F325" t="s">
        <v>494</v>
      </c>
      <c r="G325">
        <v>24182869</v>
      </c>
      <c r="H325" s="4">
        <v>0.15833333333333333</v>
      </c>
      <c r="I325" s="32">
        <v>28.9</v>
      </c>
      <c r="J325">
        <v>0</v>
      </c>
      <c r="K325" t="s">
        <v>73</v>
      </c>
      <c r="L325" s="1">
        <v>42053.73333333333</v>
      </c>
      <c r="M325" t="s">
        <v>428</v>
      </c>
      <c r="N325" t="s">
        <v>83</v>
      </c>
      <c r="O325" t="s">
        <v>154</v>
      </c>
      <c r="R325" t="s">
        <v>439</v>
      </c>
      <c r="S325">
        <v>15020323</v>
      </c>
      <c r="T325" t="s">
        <v>78</v>
      </c>
      <c r="U325">
        <v>28.9</v>
      </c>
      <c r="V325" t="s">
        <v>2099</v>
      </c>
      <c r="W325" t="s">
        <v>154</v>
      </c>
      <c r="X325" t="s">
        <v>154</v>
      </c>
      <c r="Y325" t="s">
        <v>83</v>
      </c>
      <c r="AA325" s="32" t="str">
        <f t="shared" si="5"/>
        <v>28.9</v>
      </c>
    </row>
    <row r="326" spans="1:27" x14ac:dyDescent="0.2">
      <c r="A326" t="s">
        <v>86</v>
      </c>
      <c r="B326">
        <v>80151</v>
      </c>
      <c r="C326" s="1">
        <v>42053.375</v>
      </c>
      <c r="D326" t="s">
        <v>71</v>
      </c>
      <c r="E326" t="s">
        <v>493</v>
      </c>
      <c r="F326" t="s">
        <v>494</v>
      </c>
      <c r="G326">
        <v>24182869</v>
      </c>
      <c r="H326" s="4">
        <v>0.15833333333333333</v>
      </c>
      <c r="I326" s="32">
        <v>28.9</v>
      </c>
      <c r="J326">
        <v>0</v>
      </c>
      <c r="K326" t="s">
        <v>73</v>
      </c>
      <c r="L326" s="1">
        <v>42053.533333333333</v>
      </c>
      <c r="M326" t="s">
        <v>428</v>
      </c>
      <c r="N326" t="s">
        <v>83</v>
      </c>
      <c r="O326" t="s">
        <v>154</v>
      </c>
      <c r="R326" t="s">
        <v>439</v>
      </c>
      <c r="S326">
        <v>15020324</v>
      </c>
      <c r="T326" t="s">
        <v>78</v>
      </c>
      <c r="U326">
        <v>28.9</v>
      </c>
      <c r="V326" t="s">
        <v>2099</v>
      </c>
      <c r="W326" t="s">
        <v>154</v>
      </c>
      <c r="X326" t="s">
        <v>154</v>
      </c>
      <c r="Y326" t="s">
        <v>83</v>
      </c>
      <c r="AA326" s="32" t="str">
        <f t="shared" si="5"/>
        <v>28.9</v>
      </c>
    </row>
    <row r="327" spans="1:27" x14ac:dyDescent="0.2">
      <c r="A327" t="s">
        <v>176</v>
      </c>
      <c r="B327">
        <v>80233</v>
      </c>
      <c r="C327" s="1">
        <v>42053.73333333333</v>
      </c>
      <c r="D327" t="s">
        <v>71</v>
      </c>
      <c r="E327" t="s">
        <v>493</v>
      </c>
      <c r="F327" t="s">
        <v>494</v>
      </c>
      <c r="G327">
        <v>24182869</v>
      </c>
      <c r="H327" s="4">
        <v>5.5555555555555552E-2</v>
      </c>
      <c r="I327" s="32">
        <v>0</v>
      </c>
      <c r="J327">
        <v>0</v>
      </c>
      <c r="K327" t="s">
        <v>73</v>
      </c>
      <c r="L327" s="1">
        <v>42053.788888888885</v>
      </c>
      <c r="M327" t="s">
        <v>119</v>
      </c>
      <c r="N327" t="s">
        <v>83</v>
      </c>
      <c r="O327" t="s">
        <v>154</v>
      </c>
      <c r="R327" t="s">
        <v>439</v>
      </c>
      <c r="S327">
        <v>15020325</v>
      </c>
      <c r="T327" t="s">
        <v>78</v>
      </c>
      <c r="U327">
        <v>0</v>
      </c>
      <c r="V327" t="s">
        <v>2099</v>
      </c>
      <c r="W327" t="s">
        <v>154</v>
      </c>
      <c r="X327" t="s">
        <v>154</v>
      </c>
      <c r="Y327" t="s">
        <v>83</v>
      </c>
      <c r="AA327" s="32" t="str">
        <f t="shared" si="5"/>
        <v>0</v>
      </c>
    </row>
    <row r="328" spans="1:27" x14ac:dyDescent="0.2">
      <c r="A328" t="s">
        <v>143</v>
      </c>
      <c r="B328">
        <v>63116</v>
      </c>
      <c r="C328" s="1">
        <v>42053.375</v>
      </c>
      <c r="D328" t="s">
        <v>71</v>
      </c>
      <c r="E328" t="s">
        <v>147</v>
      </c>
      <c r="G328">
        <v>24273635</v>
      </c>
      <c r="H328" s="4">
        <v>7.9166666666666663E-2</v>
      </c>
      <c r="I328" s="32">
        <v>18</v>
      </c>
      <c r="J328">
        <v>0</v>
      </c>
      <c r="K328" t="s">
        <v>73</v>
      </c>
      <c r="L328" s="1">
        <v>42053.45416666667</v>
      </c>
      <c r="M328" t="s">
        <v>119</v>
      </c>
      <c r="N328" t="s">
        <v>83</v>
      </c>
      <c r="O328" t="s">
        <v>441</v>
      </c>
      <c r="R328" t="s">
        <v>439</v>
      </c>
      <c r="S328">
        <v>15020326</v>
      </c>
      <c r="T328" t="s">
        <v>78</v>
      </c>
      <c r="U328">
        <v>18</v>
      </c>
      <c r="V328" t="s">
        <v>2099</v>
      </c>
      <c r="W328" t="s">
        <v>441</v>
      </c>
      <c r="X328" t="s">
        <v>441</v>
      </c>
      <c r="Y328" t="s">
        <v>83</v>
      </c>
      <c r="AA328" s="32" t="str">
        <f t="shared" si="5"/>
        <v>18</v>
      </c>
    </row>
    <row r="329" spans="1:27" x14ac:dyDescent="0.2">
      <c r="A329" t="s">
        <v>134</v>
      </c>
      <c r="B329">
        <v>80222</v>
      </c>
      <c r="C329" s="1">
        <v>42053.375</v>
      </c>
      <c r="D329" t="s">
        <v>71</v>
      </c>
      <c r="E329" t="s">
        <v>454</v>
      </c>
      <c r="F329" t="s">
        <v>455</v>
      </c>
      <c r="G329">
        <v>25431182</v>
      </c>
      <c r="H329" s="4">
        <v>7.7083333333333337E-2</v>
      </c>
      <c r="I329" s="32">
        <v>14.7</v>
      </c>
      <c r="J329">
        <v>0</v>
      </c>
      <c r="K329" t="s">
        <v>73</v>
      </c>
      <c r="L329" s="1">
        <v>42053.45208333333</v>
      </c>
      <c r="M329" t="s">
        <v>119</v>
      </c>
      <c r="N329" t="s">
        <v>83</v>
      </c>
      <c r="O329" t="s">
        <v>120</v>
      </c>
      <c r="R329" t="s">
        <v>439</v>
      </c>
      <c r="S329">
        <v>15020327</v>
      </c>
      <c r="T329" t="s">
        <v>78</v>
      </c>
      <c r="U329">
        <v>14.7</v>
      </c>
      <c r="V329" t="s">
        <v>2099</v>
      </c>
      <c r="W329" t="s">
        <v>120</v>
      </c>
      <c r="X329" t="s">
        <v>120</v>
      </c>
      <c r="Y329" t="s">
        <v>83</v>
      </c>
      <c r="AA329" s="32" t="str">
        <f t="shared" si="5"/>
        <v>14.7</v>
      </c>
    </row>
    <row r="330" spans="1:27" x14ac:dyDescent="0.2">
      <c r="A330" t="s">
        <v>134</v>
      </c>
      <c r="B330">
        <v>80222</v>
      </c>
      <c r="C330" s="1">
        <v>42053.45208333333</v>
      </c>
      <c r="D330" t="s">
        <v>71</v>
      </c>
      <c r="E330" t="s">
        <v>524</v>
      </c>
      <c r="F330" t="s">
        <v>525</v>
      </c>
      <c r="G330">
        <v>25486578</v>
      </c>
      <c r="H330" s="4">
        <v>8.5416666666666655E-2</v>
      </c>
      <c r="I330" s="32">
        <v>63.2</v>
      </c>
      <c r="J330">
        <v>0</v>
      </c>
      <c r="K330" t="s">
        <v>73</v>
      </c>
      <c r="L330" s="1">
        <v>42053.537499999999</v>
      </c>
      <c r="M330" t="s">
        <v>428</v>
      </c>
      <c r="N330" t="s">
        <v>83</v>
      </c>
      <c r="O330" t="s">
        <v>526</v>
      </c>
      <c r="R330" t="s">
        <v>439</v>
      </c>
      <c r="S330">
        <v>15020328</v>
      </c>
      <c r="T330" t="s">
        <v>78</v>
      </c>
      <c r="U330">
        <v>63.2</v>
      </c>
      <c r="V330" t="s">
        <v>2099</v>
      </c>
      <c r="W330" t="s">
        <v>526</v>
      </c>
      <c r="X330" t="s">
        <v>526</v>
      </c>
      <c r="Y330" t="s">
        <v>83</v>
      </c>
      <c r="AA330" s="32" t="str">
        <f t="shared" si="5"/>
        <v>63.2</v>
      </c>
    </row>
    <row r="331" spans="1:27" x14ac:dyDescent="0.2">
      <c r="A331" t="s">
        <v>442</v>
      </c>
      <c r="B331">
        <v>84788</v>
      </c>
      <c r="C331" s="1">
        <v>42053.75</v>
      </c>
      <c r="D331" t="s">
        <v>137</v>
      </c>
      <c r="E331" t="s">
        <v>527</v>
      </c>
      <c r="F331" t="s">
        <v>444</v>
      </c>
      <c r="G331">
        <v>26474972</v>
      </c>
      <c r="H331" s="4">
        <v>4.625</v>
      </c>
      <c r="I331" s="32">
        <v>32</v>
      </c>
      <c r="J331">
        <v>0</v>
      </c>
      <c r="K331" t="s">
        <v>73</v>
      </c>
      <c r="L331" s="1">
        <v>42058.375</v>
      </c>
      <c r="M331" t="s">
        <v>119</v>
      </c>
      <c r="N331" t="s">
        <v>339</v>
      </c>
      <c r="O331" t="s">
        <v>349</v>
      </c>
      <c r="Q331" t="s">
        <v>504</v>
      </c>
      <c r="R331" t="s">
        <v>439</v>
      </c>
      <c r="S331">
        <v>15020329</v>
      </c>
      <c r="T331" t="s">
        <v>78</v>
      </c>
      <c r="U331">
        <v>32</v>
      </c>
      <c r="V331" t="s">
        <v>2099</v>
      </c>
      <c r="W331" t="s">
        <v>2101</v>
      </c>
      <c r="X331" t="s">
        <v>2101</v>
      </c>
      <c r="Y331" t="s">
        <v>339</v>
      </c>
      <c r="AA331" s="32" t="str">
        <f t="shared" si="5"/>
        <v>32</v>
      </c>
    </row>
    <row r="332" spans="1:27" x14ac:dyDescent="0.2">
      <c r="A332" t="s">
        <v>116</v>
      </c>
      <c r="B332">
        <v>82953</v>
      </c>
      <c r="C332" s="1">
        <v>42053.75</v>
      </c>
      <c r="D332" t="s">
        <v>137</v>
      </c>
      <c r="E332" t="s">
        <v>347</v>
      </c>
      <c r="F332" t="s">
        <v>348</v>
      </c>
      <c r="G332">
        <v>25730738</v>
      </c>
      <c r="H332" s="4">
        <v>4.625</v>
      </c>
      <c r="I332" s="32">
        <v>450</v>
      </c>
      <c r="J332">
        <v>0</v>
      </c>
      <c r="K332" t="s">
        <v>73</v>
      </c>
      <c r="L332" s="1">
        <v>42058.375</v>
      </c>
      <c r="M332" t="s">
        <v>153</v>
      </c>
      <c r="N332" t="s">
        <v>339</v>
      </c>
      <c r="O332" t="s">
        <v>349</v>
      </c>
      <c r="Q332" t="s">
        <v>528</v>
      </c>
      <c r="R332" t="s">
        <v>439</v>
      </c>
      <c r="S332">
        <v>15020330</v>
      </c>
      <c r="T332" t="s">
        <v>78</v>
      </c>
      <c r="U332">
        <v>450</v>
      </c>
      <c r="V332" t="s">
        <v>2099</v>
      </c>
      <c r="W332" t="s">
        <v>2101</v>
      </c>
      <c r="X332" t="s">
        <v>2101</v>
      </c>
      <c r="Y332" t="s">
        <v>339</v>
      </c>
      <c r="AA332" s="32" t="str">
        <f t="shared" si="5"/>
        <v>450</v>
      </c>
    </row>
    <row r="333" spans="1:27" x14ac:dyDescent="0.2">
      <c r="A333" t="s">
        <v>134</v>
      </c>
      <c r="B333">
        <v>80222</v>
      </c>
      <c r="C333" s="1">
        <v>42053.75</v>
      </c>
      <c r="D333" t="s">
        <v>137</v>
      </c>
      <c r="E333" t="s">
        <v>524</v>
      </c>
      <c r="F333" t="s">
        <v>525</v>
      </c>
      <c r="G333">
        <v>25486578</v>
      </c>
      <c r="H333" s="4">
        <v>4.625</v>
      </c>
      <c r="I333" s="32">
        <v>0</v>
      </c>
      <c r="J333">
        <v>0</v>
      </c>
      <c r="K333" t="s">
        <v>73</v>
      </c>
      <c r="L333" s="1">
        <v>42058.375</v>
      </c>
      <c r="M333" t="s">
        <v>201</v>
      </c>
      <c r="N333" t="s">
        <v>83</v>
      </c>
      <c r="O333" t="s">
        <v>424</v>
      </c>
      <c r="Q333" t="s">
        <v>504</v>
      </c>
      <c r="R333" t="s">
        <v>439</v>
      </c>
      <c r="S333">
        <v>15020331</v>
      </c>
      <c r="T333" t="s">
        <v>78</v>
      </c>
      <c r="U333">
        <v>0</v>
      </c>
      <c r="V333" t="s">
        <v>2099</v>
      </c>
      <c r="W333" t="s">
        <v>2099</v>
      </c>
      <c r="X333" t="s">
        <v>424</v>
      </c>
      <c r="Y333" t="s">
        <v>83</v>
      </c>
      <c r="AA333" s="32" t="str">
        <f t="shared" si="5"/>
        <v>0</v>
      </c>
    </row>
    <row r="334" spans="1:27" x14ac:dyDescent="0.2">
      <c r="A334" t="s">
        <v>70</v>
      </c>
      <c r="B334">
        <v>80215</v>
      </c>
      <c r="C334" s="1">
        <v>42053.75</v>
      </c>
      <c r="D334" t="s">
        <v>137</v>
      </c>
      <c r="E334" t="s">
        <v>529</v>
      </c>
      <c r="F334" t="s">
        <v>530</v>
      </c>
      <c r="G334">
        <v>24797642</v>
      </c>
      <c r="H334" s="4">
        <v>4.625</v>
      </c>
      <c r="I334" s="32">
        <v>0</v>
      </c>
      <c r="J334">
        <v>0</v>
      </c>
      <c r="K334" t="s">
        <v>73</v>
      </c>
      <c r="L334" s="1">
        <v>42058.375</v>
      </c>
      <c r="M334" t="s">
        <v>201</v>
      </c>
      <c r="N334" t="s">
        <v>83</v>
      </c>
      <c r="O334" t="s">
        <v>75</v>
      </c>
      <c r="Q334" t="s">
        <v>504</v>
      </c>
      <c r="R334" t="s">
        <v>439</v>
      </c>
      <c r="S334">
        <v>15020332</v>
      </c>
      <c r="T334" t="s">
        <v>78</v>
      </c>
      <c r="U334">
        <v>0</v>
      </c>
      <c r="V334" t="s">
        <v>2099</v>
      </c>
      <c r="W334" t="s">
        <v>2099</v>
      </c>
      <c r="X334" t="s">
        <v>75</v>
      </c>
      <c r="Y334" t="s">
        <v>83</v>
      </c>
      <c r="AA334" s="32" t="str">
        <f t="shared" si="5"/>
        <v>0</v>
      </c>
    </row>
    <row r="335" spans="1:27" x14ac:dyDescent="0.2">
      <c r="A335" t="s">
        <v>103</v>
      </c>
      <c r="B335">
        <v>82908</v>
      </c>
      <c r="C335" s="1">
        <v>42053.75</v>
      </c>
      <c r="D335" t="s">
        <v>137</v>
      </c>
      <c r="E335" t="s">
        <v>511</v>
      </c>
      <c r="F335" t="s">
        <v>512</v>
      </c>
      <c r="G335">
        <v>26270897</v>
      </c>
      <c r="H335" s="4">
        <v>4.625</v>
      </c>
      <c r="I335" s="32">
        <v>0</v>
      </c>
      <c r="J335">
        <v>0</v>
      </c>
      <c r="K335" t="s">
        <v>73</v>
      </c>
      <c r="L335" s="1">
        <v>42058.375</v>
      </c>
      <c r="M335" t="s">
        <v>201</v>
      </c>
      <c r="N335" t="s">
        <v>83</v>
      </c>
      <c r="O335" t="s">
        <v>75</v>
      </c>
      <c r="Q335" t="s">
        <v>504</v>
      </c>
      <c r="R335" t="s">
        <v>439</v>
      </c>
      <c r="S335">
        <v>15020333</v>
      </c>
      <c r="T335" t="s">
        <v>78</v>
      </c>
      <c r="U335">
        <v>0</v>
      </c>
      <c r="V335" t="s">
        <v>2099</v>
      </c>
      <c r="W335" t="s">
        <v>2099</v>
      </c>
      <c r="X335" t="s">
        <v>75</v>
      </c>
      <c r="Y335" t="s">
        <v>83</v>
      </c>
      <c r="AA335" s="32" t="str">
        <f t="shared" si="5"/>
        <v>0</v>
      </c>
    </row>
    <row r="336" spans="1:27" x14ac:dyDescent="0.2">
      <c r="A336" t="s">
        <v>86</v>
      </c>
      <c r="B336">
        <v>80151</v>
      </c>
      <c r="C336" s="1">
        <v>42053.75</v>
      </c>
      <c r="D336" t="s">
        <v>137</v>
      </c>
      <c r="E336" t="s">
        <v>531</v>
      </c>
      <c r="F336" t="s">
        <v>532</v>
      </c>
      <c r="G336">
        <v>23867191</v>
      </c>
      <c r="H336" s="4">
        <v>4.625</v>
      </c>
      <c r="I336" s="32">
        <v>0</v>
      </c>
      <c r="J336">
        <v>0</v>
      </c>
      <c r="K336" t="s">
        <v>73</v>
      </c>
      <c r="L336" s="1">
        <v>42058.375</v>
      </c>
      <c r="M336" t="s">
        <v>201</v>
      </c>
      <c r="N336" t="s">
        <v>83</v>
      </c>
      <c r="O336" t="s">
        <v>75</v>
      </c>
      <c r="Q336" t="s">
        <v>504</v>
      </c>
      <c r="R336" t="s">
        <v>439</v>
      </c>
      <c r="S336">
        <v>15020334</v>
      </c>
      <c r="T336" t="s">
        <v>78</v>
      </c>
      <c r="U336">
        <v>0</v>
      </c>
      <c r="V336" t="s">
        <v>2099</v>
      </c>
      <c r="W336" t="s">
        <v>2099</v>
      </c>
      <c r="X336" t="s">
        <v>75</v>
      </c>
      <c r="Y336" t="s">
        <v>83</v>
      </c>
      <c r="AA336" s="32" t="str">
        <f t="shared" si="5"/>
        <v>0</v>
      </c>
    </row>
    <row r="337" spans="1:27" x14ac:dyDescent="0.2">
      <c r="A337" t="s">
        <v>176</v>
      </c>
      <c r="B337">
        <v>80233</v>
      </c>
      <c r="C337" s="1">
        <v>42058.375</v>
      </c>
      <c r="D337" t="s">
        <v>71</v>
      </c>
      <c r="E337" t="s">
        <v>487</v>
      </c>
      <c r="F337" t="s">
        <v>488</v>
      </c>
      <c r="G337">
        <v>23514299</v>
      </c>
      <c r="H337" s="4">
        <v>3.4722222222222224E-2</v>
      </c>
      <c r="I337" s="32">
        <v>10</v>
      </c>
      <c r="J337">
        <v>0</v>
      </c>
      <c r="K337" t="s">
        <v>73</v>
      </c>
      <c r="L337" s="1">
        <v>42058.409722222219</v>
      </c>
      <c r="M337" t="s">
        <v>428</v>
      </c>
      <c r="N337" t="s">
        <v>87</v>
      </c>
      <c r="O337" t="s">
        <v>88</v>
      </c>
      <c r="Q337" t="s">
        <v>533</v>
      </c>
      <c r="R337" t="s">
        <v>439</v>
      </c>
      <c r="S337">
        <v>15020335</v>
      </c>
      <c r="T337" t="s">
        <v>78</v>
      </c>
      <c r="U337">
        <v>10</v>
      </c>
      <c r="V337" t="s">
        <v>2099</v>
      </c>
      <c r="W337" t="s">
        <v>2099</v>
      </c>
      <c r="X337" t="s">
        <v>88</v>
      </c>
      <c r="Y337" t="s">
        <v>87</v>
      </c>
      <c r="AA337" s="32" t="str">
        <f t="shared" si="5"/>
        <v>10</v>
      </c>
    </row>
    <row r="338" spans="1:27" x14ac:dyDescent="0.2">
      <c r="A338" t="s">
        <v>86</v>
      </c>
      <c r="B338">
        <v>80151</v>
      </c>
      <c r="C338" s="1">
        <v>42058.375</v>
      </c>
      <c r="D338" t="s">
        <v>71</v>
      </c>
      <c r="E338" t="s">
        <v>426</v>
      </c>
      <c r="F338" t="s">
        <v>427</v>
      </c>
      <c r="G338">
        <v>24360643</v>
      </c>
      <c r="H338" s="4">
        <v>3.6805555555555557E-2</v>
      </c>
      <c r="I338" s="32">
        <v>32.6</v>
      </c>
      <c r="J338">
        <v>0</v>
      </c>
      <c r="K338" t="s">
        <v>73</v>
      </c>
      <c r="L338" s="1">
        <v>42058.411805555559</v>
      </c>
      <c r="M338" t="s">
        <v>428</v>
      </c>
      <c r="N338" t="s">
        <v>87</v>
      </c>
      <c r="O338" t="s">
        <v>88</v>
      </c>
      <c r="Q338" t="s">
        <v>534</v>
      </c>
      <c r="R338" t="s">
        <v>439</v>
      </c>
      <c r="S338">
        <v>15020336</v>
      </c>
      <c r="T338" t="s">
        <v>78</v>
      </c>
      <c r="U338">
        <v>32.6</v>
      </c>
      <c r="V338" t="s">
        <v>2099</v>
      </c>
      <c r="W338" t="s">
        <v>2099</v>
      </c>
      <c r="X338" t="s">
        <v>88</v>
      </c>
      <c r="Y338" t="s">
        <v>87</v>
      </c>
      <c r="AA338" s="32" t="str">
        <f t="shared" si="5"/>
        <v>32.6</v>
      </c>
    </row>
    <row r="339" spans="1:27" x14ac:dyDescent="0.2">
      <c r="A339" t="s">
        <v>397</v>
      </c>
      <c r="B339">
        <v>80213</v>
      </c>
      <c r="C339" s="1">
        <v>42058.375</v>
      </c>
      <c r="D339" t="s">
        <v>71</v>
      </c>
      <c r="E339" t="s">
        <v>121</v>
      </c>
      <c r="F339" t="s">
        <v>122</v>
      </c>
      <c r="G339">
        <v>21613141</v>
      </c>
      <c r="H339" s="4">
        <v>3.125E-2</v>
      </c>
      <c r="I339" s="32">
        <v>19.8</v>
      </c>
      <c r="J339">
        <v>0</v>
      </c>
      <c r="K339" t="s">
        <v>73</v>
      </c>
      <c r="L339" s="1">
        <v>42058.40625</v>
      </c>
      <c r="M339" t="s">
        <v>123</v>
      </c>
      <c r="N339" t="s">
        <v>87</v>
      </c>
      <c r="O339" t="s">
        <v>88</v>
      </c>
      <c r="R339" t="s">
        <v>439</v>
      </c>
      <c r="S339">
        <v>15020337</v>
      </c>
      <c r="T339" t="s">
        <v>78</v>
      </c>
      <c r="U339">
        <v>19.8</v>
      </c>
      <c r="V339" t="s">
        <v>2099</v>
      </c>
      <c r="W339" t="s">
        <v>2099</v>
      </c>
      <c r="X339" t="s">
        <v>88</v>
      </c>
      <c r="Y339" t="s">
        <v>87</v>
      </c>
      <c r="AA339" s="32" t="str">
        <f t="shared" si="5"/>
        <v>19.8</v>
      </c>
    </row>
    <row r="340" spans="1:27" x14ac:dyDescent="0.2">
      <c r="A340" t="s">
        <v>397</v>
      </c>
      <c r="B340">
        <v>80213</v>
      </c>
      <c r="C340" s="1">
        <v>42058.40625</v>
      </c>
      <c r="D340" t="s">
        <v>71</v>
      </c>
      <c r="E340" t="s">
        <v>121</v>
      </c>
      <c r="F340" t="s">
        <v>122</v>
      </c>
      <c r="G340">
        <v>21613141</v>
      </c>
      <c r="H340" s="4">
        <v>3.6805555555555557E-2</v>
      </c>
      <c r="I340" s="32">
        <v>18.600000000000001</v>
      </c>
      <c r="J340">
        <v>0</v>
      </c>
      <c r="K340" t="s">
        <v>73</v>
      </c>
      <c r="L340" s="1">
        <v>42058.443055555559</v>
      </c>
      <c r="M340" t="s">
        <v>123</v>
      </c>
      <c r="N340" t="s">
        <v>87</v>
      </c>
      <c r="O340" t="s">
        <v>88</v>
      </c>
      <c r="R340" t="s">
        <v>439</v>
      </c>
      <c r="S340">
        <v>15020338</v>
      </c>
      <c r="T340" t="s">
        <v>78</v>
      </c>
      <c r="U340">
        <v>18.600000000000001</v>
      </c>
      <c r="V340" t="s">
        <v>2099</v>
      </c>
      <c r="W340" t="s">
        <v>2099</v>
      </c>
      <c r="X340" t="s">
        <v>88</v>
      </c>
      <c r="Y340" t="s">
        <v>87</v>
      </c>
      <c r="AA340" s="32" t="str">
        <f t="shared" si="5"/>
        <v>18.6</v>
      </c>
    </row>
    <row r="341" spans="1:27" x14ac:dyDescent="0.2">
      <c r="A341" t="s">
        <v>397</v>
      </c>
      <c r="B341">
        <v>80213</v>
      </c>
      <c r="C341" s="1">
        <v>42058.443055555559</v>
      </c>
      <c r="D341" t="s">
        <v>71</v>
      </c>
      <c r="E341" t="s">
        <v>121</v>
      </c>
      <c r="F341" t="s">
        <v>122</v>
      </c>
      <c r="G341">
        <v>21613141</v>
      </c>
      <c r="H341" s="4">
        <v>3.6805555555555557E-2</v>
      </c>
      <c r="I341" s="32">
        <v>18.600000000000001</v>
      </c>
      <c r="J341">
        <v>0</v>
      </c>
      <c r="K341" t="s">
        <v>73</v>
      </c>
      <c r="L341" s="1">
        <v>42058.479861111118</v>
      </c>
      <c r="M341" t="s">
        <v>123</v>
      </c>
      <c r="N341" t="s">
        <v>87</v>
      </c>
      <c r="O341" t="s">
        <v>88</v>
      </c>
      <c r="R341" t="s">
        <v>439</v>
      </c>
      <c r="S341">
        <v>15020339</v>
      </c>
      <c r="T341" t="s">
        <v>78</v>
      </c>
      <c r="U341">
        <v>18.600000000000001</v>
      </c>
      <c r="V341" t="s">
        <v>2099</v>
      </c>
      <c r="W341" t="s">
        <v>2099</v>
      </c>
      <c r="X341" t="s">
        <v>88</v>
      </c>
      <c r="Y341" t="s">
        <v>87</v>
      </c>
      <c r="AA341" s="32" t="str">
        <f t="shared" si="5"/>
        <v>18.6</v>
      </c>
    </row>
    <row r="342" spans="1:27" x14ac:dyDescent="0.2">
      <c r="A342" t="s">
        <v>107</v>
      </c>
      <c r="B342">
        <v>83908</v>
      </c>
      <c r="C342" s="1">
        <v>42058.375</v>
      </c>
      <c r="D342" t="s">
        <v>71</v>
      </c>
      <c r="E342" t="s">
        <v>535</v>
      </c>
      <c r="F342" t="s">
        <v>536</v>
      </c>
      <c r="G342">
        <v>25592866</v>
      </c>
      <c r="H342" s="4">
        <v>0.16666666666666666</v>
      </c>
      <c r="I342" s="32">
        <v>47</v>
      </c>
      <c r="J342">
        <v>0</v>
      </c>
      <c r="K342" t="s">
        <v>73</v>
      </c>
      <c r="L342" s="1">
        <v>42058.541666666664</v>
      </c>
      <c r="M342" t="s">
        <v>428</v>
      </c>
      <c r="N342" t="s">
        <v>83</v>
      </c>
      <c r="O342" t="s">
        <v>537</v>
      </c>
      <c r="R342" t="s">
        <v>439</v>
      </c>
      <c r="S342">
        <v>15020340</v>
      </c>
      <c r="T342" t="s">
        <v>78</v>
      </c>
      <c r="U342">
        <v>47</v>
      </c>
      <c r="V342" t="s">
        <v>537</v>
      </c>
      <c r="W342" t="s">
        <v>2099</v>
      </c>
      <c r="X342" t="s">
        <v>537</v>
      </c>
      <c r="Y342" t="s">
        <v>83</v>
      </c>
      <c r="AA342" s="32" t="str">
        <f t="shared" si="5"/>
        <v>47</v>
      </c>
    </row>
    <row r="343" spans="1:27" x14ac:dyDescent="0.2">
      <c r="A343" t="s">
        <v>107</v>
      </c>
      <c r="B343">
        <v>83908</v>
      </c>
      <c r="C343" s="1">
        <v>42058.541666666664</v>
      </c>
      <c r="D343" t="s">
        <v>71</v>
      </c>
      <c r="E343" t="s">
        <v>535</v>
      </c>
      <c r="F343" t="s">
        <v>536</v>
      </c>
      <c r="G343">
        <v>25592866</v>
      </c>
      <c r="H343" s="4">
        <v>5.5555555555555552E-2</v>
      </c>
      <c r="I343" s="32">
        <v>14</v>
      </c>
      <c r="J343">
        <v>0</v>
      </c>
      <c r="K343" t="s">
        <v>73</v>
      </c>
      <c r="L343" s="1">
        <v>42058.597222222219</v>
      </c>
      <c r="M343" t="s">
        <v>428</v>
      </c>
      <c r="N343" t="s">
        <v>83</v>
      </c>
      <c r="O343" t="s">
        <v>537</v>
      </c>
      <c r="R343" t="s">
        <v>439</v>
      </c>
      <c r="S343">
        <v>15020341</v>
      </c>
      <c r="T343" t="s">
        <v>78</v>
      </c>
      <c r="U343">
        <v>14</v>
      </c>
      <c r="V343" t="s">
        <v>537</v>
      </c>
      <c r="W343" t="s">
        <v>2099</v>
      </c>
      <c r="X343" t="s">
        <v>537</v>
      </c>
      <c r="Y343" t="s">
        <v>83</v>
      </c>
      <c r="AA343" s="32" t="str">
        <f t="shared" si="5"/>
        <v>14</v>
      </c>
    </row>
    <row r="344" spans="1:27" x14ac:dyDescent="0.2">
      <c r="A344" t="s">
        <v>107</v>
      </c>
      <c r="B344">
        <v>83908</v>
      </c>
      <c r="C344" s="1">
        <v>42058.597222222219</v>
      </c>
      <c r="D344" t="s">
        <v>71</v>
      </c>
      <c r="E344" t="s">
        <v>535</v>
      </c>
      <c r="F344" t="s">
        <v>536</v>
      </c>
      <c r="G344">
        <v>25592866</v>
      </c>
      <c r="H344" s="4">
        <v>4.5138888888888888E-2</v>
      </c>
      <c r="I344" s="32">
        <v>13.7</v>
      </c>
      <c r="J344">
        <v>0</v>
      </c>
      <c r="K344" t="s">
        <v>73</v>
      </c>
      <c r="L344" s="1">
        <v>42058.642361111109</v>
      </c>
      <c r="M344" t="s">
        <v>135</v>
      </c>
      <c r="N344" t="s">
        <v>83</v>
      </c>
      <c r="O344" t="s">
        <v>537</v>
      </c>
      <c r="R344" t="s">
        <v>439</v>
      </c>
      <c r="S344">
        <v>15020342</v>
      </c>
      <c r="T344" t="s">
        <v>78</v>
      </c>
      <c r="U344">
        <v>13.7</v>
      </c>
      <c r="V344" t="s">
        <v>537</v>
      </c>
      <c r="W344" t="s">
        <v>2099</v>
      </c>
      <c r="X344" t="s">
        <v>537</v>
      </c>
      <c r="Y344" t="s">
        <v>83</v>
      </c>
      <c r="AA344" s="32" t="str">
        <f t="shared" si="5"/>
        <v>13.7</v>
      </c>
    </row>
    <row r="345" spans="1:27" x14ac:dyDescent="0.2">
      <c r="A345" t="s">
        <v>107</v>
      </c>
      <c r="B345">
        <v>83908</v>
      </c>
      <c r="C345" s="1">
        <v>42058.642361111109</v>
      </c>
      <c r="D345" t="s">
        <v>71</v>
      </c>
      <c r="E345" t="s">
        <v>535</v>
      </c>
      <c r="F345" t="s">
        <v>536</v>
      </c>
      <c r="G345">
        <v>25592866</v>
      </c>
      <c r="H345" s="4">
        <v>7.0833333333333331E-2</v>
      </c>
      <c r="I345" s="32">
        <v>19.600000000000001</v>
      </c>
      <c r="J345">
        <v>0</v>
      </c>
      <c r="K345" t="s">
        <v>73</v>
      </c>
      <c r="L345" s="1">
        <v>42058.713194444441</v>
      </c>
      <c r="M345" t="s">
        <v>538</v>
      </c>
      <c r="N345" t="s">
        <v>83</v>
      </c>
      <c r="O345" t="s">
        <v>537</v>
      </c>
      <c r="R345" t="s">
        <v>439</v>
      </c>
      <c r="S345">
        <v>15020343</v>
      </c>
      <c r="T345" t="s">
        <v>78</v>
      </c>
      <c r="U345">
        <v>19.600000000000001</v>
      </c>
      <c r="V345" t="s">
        <v>537</v>
      </c>
      <c r="W345" t="s">
        <v>2099</v>
      </c>
      <c r="X345" t="s">
        <v>537</v>
      </c>
      <c r="Y345" t="s">
        <v>83</v>
      </c>
      <c r="AA345" s="32" t="str">
        <f t="shared" si="5"/>
        <v>19.6</v>
      </c>
    </row>
    <row r="346" spans="1:27" x14ac:dyDescent="0.2">
      <c r="A346" t="s">
        <v>132</v>
      </c>
      <c r="B346">
        <v>80265</v>
      </c>
      <c r="C346" s="1">
        <v>42058.375</v>
      </c>
      <c r="D346" t="s">
        <v>71</v>
      </c>
      <c r="E346" t="s">
        <v>539</v>
      </c>
      <c r="F346">
        <v>0</v>
      </c>
      <c r="G346">
        <v>25712055</v>
      </c>
      <c r="H346" s="4">
        <v>0.21666666666666667</v>
      </c>
      <c r="I346" s="32">
        <v>60.9</v>
      </c>
      <c r="J346">
        <v>0</v>
      </c>
      <c r="K346" t="s">
        <v>73</v>
      </c>
      <c r="L346" s="1">
        <v>42058.591666666667</v>
      </c>
      <c r="M346" t="s">
        <v>123</v>
      </c>
      <c r="N346" t="s">
        <v>83</v>
      </c>
      <c r="O346" t="s">
        <v>540</v>
      </c>
      <c r="R346" t="s">
        <v>439</v>
      </c>
      <c r="S346">
        <v>15020344</v>
      </c>
      <c r="T346" t="s">
        <v>78</v>
      </c>
      <c r="U346">
        <v>60.9</v>
      </c>
      <c r="V346" t="s">
        <v>540</v>
      </c>
      <c r="W346" t="s">
        <v>2099</v>
      </c>
      <c r="X346" t="s">
        <v>540</v>
      </c>
      <c r="Y346" t="s">
        <v>83</v>
      </c>
      <c r="AA346" s="32" t="str">
        <f t="shared" si="5"/>
        <v>60.9</v>
      </c>
    </row>
    <row r="347" spans="1:27" x14ac:dyDescent="0.2">
      <c r="A347" t="s">
        <v>450</v>
      </c>
      <c r="B347">
        <v>84071</v>
      </c>
      <c r="C347" s="1">
        <v>42058.375</v>
      </c>
      <c r="D347" t="s">
        <v>71</v>
      </c>
      <c r="E347" t="s">
        <v>541</v>
      </c>
      <c r="F347" t="s">
        <v>542</v>
      </c>
      <c r="G347">
        <v>26178958</v>
      </c>
      <c r="H347" s="4">
        <v>8.3333333333333329E-2</v>
      </c>
      <c r="I347" s="32">
        <v>39.5</v>
      </c>
      <c r="J347">
        <v>0</v>
      </c>
      <c r="K347" t="s">
        <v>73</v>
      </c>
      <c r="L347" s="1">
        <v>42058.458333333336</v>
      </c>
      <c r="M347" t="s">
        <v>135</v>
      </c>
      <c r="N347" t="s">
        <v>83</v>
      </c>
      <c r="O347" t="s">
        <v>543</v>
      </c>
      <c r="R347" t="s">
        <v>439</v>
      </c>
      <c r="S347">
        <v>15020345</v>
      </c>
      <c r="T347" t="s">
        <v>78</v>
      </c>
      <c r="U347">
        <v>39.5</v>
      </c>
      <c r="V347" t="s">
        <v>543</v>
      </c>
      <c r="W347" t="s">
        <v>2099</v>
      </c>
      <c r="X347" t="s">
        <v>543</v>
      </c>
      <c r="Y347" t="s">
        <v>83</v>
      </c>
      <c r="AA347" s="32" t="str">
        <f t="shared" si="5"/>
        <v>39.5</v>
      </c>
    </row>
    <row r="348" spans="1:27" x14ac:dyDescent="0.2">
      <c r="A348" t="s">
        <v>103</v>
      </c>
      <c r="B348">
        <v>82908</v>
      </c>
      <c r="C348" s="1">
        <v>42058.375</v>
      </c>
      <c r="D348" t="s">
        <v>71</v>
      </c>
      <c r="E348" t="s">
        <v>544</v>
      </c>
      <c r="F348">
        <v>0</v>
      </c>
      <c r="G348">
        <v>26292955</v>
      </c>
      <c r="H348" s="4">
        <v>1.6666666666666666E-2</v>
      </c>
      <c r="I348" s="32">
        <v>12</v>
      </c>
      <c r="J348">
        <v>0</v>
      </c>
      <c r="K348" t="s">
        <v>73</v>
      </c>
      <c r="L348" s="1">
        <v>42058.39166666667</v>
      </c>
      <c r="M348" t="s">
        <v>428</v>
      </c>
      <c r="N348" t="s">
        <v>83</v>
      </c>
      <c r="O348" t="s">
        <v>545</v>
      </c>
      <c r="R348" t="s">
        <v>439</v>
      </c>
      <c r="S348">
        <v>15020346</v>
      </c>
      <c r="T348" t="s">
        <v>78</v>
      </c>
      <c r="U348">
        <v>12</v>
      </c>
      <c r="V348" t="s">
        <v>545</v>
      </c>
      <c r="W348" t="s">
        <v>2099</v>
      </c>
      <c r="X348" t="s">
        <v>545</v>
      </c>
      <c r="Y348" t="s">
        <v>83</v>
      </c>
      <c r="AA348" s="32" t="str">
        <f t="shared" si="5"/>
        <v>12</v>
      </c>
    </row>
    <row r="349" spans="1:27" x14ac:dyDescent="0.2">
      <c r="A349" t="s">
        <v>70</v>
      </c>
      <c r="B349">
        <v>80215</v>
      </c>
      <c r="C349" s="1">
        <v>42058.375</v>
      </c>
      <c r="D349" t="s">
        <v>71</v>
      </c>
      <c r="E349" t="s">
        <v>546</v>
      </c>
      <c r="F349">
        <v>0</v>
      </c>
      <c r="G349">
        <v>26291587</v>
      </c>
      <c r="H349" s="4">
        <v>2.013888888888889E-2</v>
      </c>
      <c r="I349" s="32">
        <v>8</v>
      </c>
      <c r="J349">
        <v>0</v>
      </c>
      <c r="K349" t="s">
        <v>73</v>
      </c>
      <c r="L349" s="1">
        <v>42058.395138888889</v>
      </c>
      <c r="M349" t="s">
        <v>135</v>
      </c>
      <c r="N349" t="s">
        <v>83</v>
      </c>
      <c r="O349" t="s">
        <v>545</v>
      </c>
      <c r="R349" t="s">
        <v>439</v>
      </c>
      <c r="S349">
        <v>15020347</v>
      </c>
      <c r="T349" t="s">
        <v>78</v>
      </c>
      <c r="U349">
        <v>8</v>
      </c>
      <c r="V349" t="s">
        <v>545</v>
      </c>
      <c r="W349" t="s">
        <v>2099</v>
      </c>
      <c r="X349" t="s">
        <v>545</v>
      </c>
      <c r="Y349" t="s">
        <v>83</v>
      </c>
      <c r="AA349" s="32" t="str">
        <f t="shared" si="5"/>
        <v>8</v>
      </c>
    </row>
    <row r="350" spans="1:27" x14ac:dyDescent="0.2">
      <c r="A350" t="s">
        <v>103</v>
      </c>
      <c r="B350">
        <v>82908</v>
      </c>
      <c r="C350" s="1">
        <v>42058.75</v>
      </c>
      <c r="D350" t="s">
        <v>137</v>
      </c>
      <c r="E350" t="s">
        <v>544</v>
      </c>
      <c r="F350">
        <v>0</v>
      </c>
      <c r="G350">
        <v>26292955</v>
      </c>
      <c r="H350" s="4">
        <v>1.625</v>
      </c>
      <c r="I350" s="32">
        <v>300</v>
      </c>
      <c r="J350">
        <v>0</v>
      </c>
      <c r="K350" t="s">
        <v>73</v>
      </c>
      <c r="L350" s="1">
        <v>42060.375</v>
      </c>
      <c r="M350" t="s">
        <v>123</v>
      </c>
      <c r="N350" t="s">
        <v>83</v>
      </c>
      <c r="O350" t="s">
        <v>545</v>
      </c>
      <c r="Q350" t="s">
        <v>547</v>
      </c>
      <c r="R350" t="s">
        <v>439</v>
      </c>
      <c r="S350">
        <v>15020348</v>
      </c>
      <c r="T350" t="s">
        <v>78</v>
      </c>
      <c r="U350">
        <v>300</v>
      </c>
      <c r="V350" t="s">
        <v>545</v>
      </c>
      <c r="W350" t="s">
        <v>2099</v>
      </c>
      <c r="X350" t="s">
        <v>545</v>
      </c>
      <c r="Y350" t="s">
        <v>83</v>
      </c>
      <c r="AA350" s="32" t="str">
        <f t="shared" si="5"/>
        <v>300</v>
      </c>
    </row>
    <row r="351" spans="1:27" x14ac:dyDescent="0.2">
      <c r="A351" t="s">
        <v>134</v>
      </c>
      <c r="B351">
        <v>80222</v>
      </c>
      <c r="C351" s="1">
        <v>42058.375</v>
      </c>
      <c r="D351" t="s">
        <v>71</v>
      </c>
      <c r="E351" t="s">
        <v>503</v>
      </c>
      <c r="F351">
        <v>0</v>
      </c>
      <c r="G351">
        <v>26358816</v>
      </c>
      <c r="H351" s="4">
        <v>5.5555555555555552E-2</v>
      </c>
      <c r="I351" s="32">
        <v>19.100000000000001</v>
      </c>
      <c r="J351">
        <v>0</v>
      </c>
      <c r="K351" t="s">
        <v>73</v>
      </c>
      <c r="L351" s="1">
        <v>42058.430555555555</v>
      </c>
      <c r="M351" t="s">
        <v>428</v>
      </c>
      <c r="N351" t="s">
        <v>83</v>
      </c>
      <c r="O351" t="s">
        <v>215</v>
      </c>
      <c r="R351" t="s">
        <v>439</v>
      </c>
      <c r="S351">
        <v>15020349</v>
      </c>
      <c r="T351" t="s">
        <v>78</v>
      </c>
      <c r="U351">
        <v>19.100000000000001</v>
      </c>
      <c r="V351" t="s">
        <v>215</v>
      </c>
      <c r="W351" t="s">
        <v>2099</v>
      </c>
      <c r="X351" t="s">
        <v>215</v>
      </c>
      <c r="Y351" t="s">
        <v>83</v>
      </c>
      <c r="AA351" s="32" t="str">
        <f t="shared" si="5"/>
        <v>19.1</v>
      </c>
    </row>
    <row r="352" spans="1:27" x14ac:dyDescent="0.2">
      <c r="A352" t="s">
        <v>134</v>
      </c>
      <c r="B352">
        <v>80222</v>
      </c>
      <c r="C352" s="1">
        <v>42058.430555555555</v>
      </c>
      <c r="D352" t="s">
        <v>71</v>
      </c>
      <c r="E352" t="s">
        <v>503</v>
      </c>
      <c r="F352">
        <v>0</v>
      </c>
      <c r="G352">
        <v>26358816</v>
      </c>
      <c r="H352" s="4">
        <v>6.1805555555555558E-2</v>
      </c>
      <c r="I352" s="32">
        <v>30.8</v>
      </c>
      <c r="J352">
        <v>0</v>
      </c>
      <c r="K352" t="s">
        <v>73</v>
      </c>
      <c r="L352" s="1">
        <v>42058.492361111108</v>
      </c>
      <c r="M352" t="s">
        <v>428</v>
      </c>
      <c r="N352" t="s">
        <v>83</v>
      </c>
      <c r="O352" t="s">
        <v>215</v>
      </c>
      <c r="R352" t="s">
        <v>439</v>
      </c>
      <c r="S352">
        <v>15020350</v>
      </c>
      <c r="T352" t="s">
        <v>78</v>
      </c>
      <c r="U352">
        <v>30.8</v>
      </c>
      <c r="V352" t="s">
        <v>215</v>
      </c>
      <c r="W352" t="s">
        <v>2099</v>
      </c>
      <c r="X352" t="s">
        <v>215</v>
      </c>
      <c r="Y352" t="s">
        <v>83</v>
      </c>
      <c r="AA352" s="32" t="str">
        <f t="shared" si="5"/>
        <v>30.8</v>
      </c>
    </row>
    <row r="353" spans="1:27" x14ac:dyDescent="0.2">
      <c r="A353" t="s">
        <v>134</v>
      </c>
      <c r="B353">
        <v>80222</v>
      </c>
      <c r="C353" s="1">
        <v>42058.492361111108</v>
      </c>
      <c r="D353" t="s">
        <v>71</v>
      </c>
      <c r="E353" t="s">
        <v>503</v>
      </c>
      <c r="F353">
        <v>0</v>
      </c>
      <c r="G353">
        <v>26358816</v>
      </c>
      <c r="H353" s="4">
        <v>6.1805555555555558E-2</v>
      </c>
      <c r="I353" s="32">
        <v>24.09</v>
      </c>
      <c r="J353">
        <v>0</v>
      </c>
      <c r="K353" t="s">
        <v>73</v>
      </c>
      <c r="L353" s="1">
        <v>42058.554166666661</v>
      </c>
      <c r="M353" t="s">
        <v>538</v>
      </c>
      <c r="N353" t="s">
        <v>83</v>
      </c>
      <c r="O353" t="s">
        <v>215</v>
      </c>
      <c r="R353" t="s">
        <v>439</v>
      </c>
      <c r="S353">
        <v>15020351</v>
      </c>
      <c r="T353" t="s">
        <v>78</v>
      </c>
      <c r="U353">
        <v>24.09</v>
      </c>
      <c r="V353" t="s">
        <v>215</v>
      </c>
      <c r="W353" t="s">
        <v>2099</v>
      </c>
      <c r="X353" t="s">
        <v>215</v>
      </c>
      <c r="Y353" t="s">
        <v>83</v>
      </c>
      <c r="AA353" s="32" t="str">
        <f t="shared" si="5"/>
        <v>24.09</v>
      </c>
    </row>
    <row r="354" spans="1:27" x14ac:dyDescent="0.2">
      <c r="A354" t="s">
        <v>450</v>
      </c>
      <c r="B354">
        <v>84071</v>
      </c>
      <c r="C354" s="1">
        <v>42058.458333333336</v>
      </c>
      <c r="D354" t="s">
        <v>71</v>
      </c>
      <c r="E354" t="s">
        <v>548</v>
      </c>
      <c r="F354">
        <v>0</v>
      </c>
      <c r="G354">
        <v>27353214</v>
      </c>
      <c r="H354" s="4">
        <v>1.8055555555555557E-2</v>
      </c>
      <c r="I354" s="32">
        <v>10.7</v>
      </c>
      <c r="J354">
        <v>0</v>
      </c>
      <c r="K354" t="s">
        <v>73</v>
      </c>
      <c r="L354" s="1">
        <v>42058.476388888892</v>
      </c>
      <c r="M354" t="s">
        <v>135</v>
      </c>
      <c r="N354" t="s">
        <v>83</v>
      </c>
      <c r="O354" t="s">
        <v>215</v>
      </c>
      <c r="R354" t="s">
        <v>439</v>
      </c>
      <c r="S354">
        <v>15020352</v>
      </c>
      <c r="T354" t="s">
        <v>78</v>
      </c>
      <c r="U354">
        <v>10.7</v>
      </c>
      <c r="V354" t="s">
        <v>215</v>
      </c>
      <c r="W354" t="s">
        <v>2099</v>
      </c>
      <c r="X354" t="s">
        <v>215</v>
      </c>
      <c r="Y354" t="s">
        <v>83</v>
      </c>
      <c r="AA354" s="32" t="str">
        <f t="shared" si="5"/>
        <v>10.7</v>
      </c>
    </row>
    <row r="355" spans="1:27" x14ac:dyDescent="0.2">
      <c r="A355" t="s">
        <v>176</v>
      </c>
      <c r="B355">
        <v>80233</v>
      </c>
      <c r="C355" s="1">
        <v>42058.409722222219</v>
      </c>
      <c r="D355" t="s">
        <v>71</v>
      </c>
      <c r="E355" t="s">
        <v>96</v>
      </c>
      <c r="F355" t="s">
        <v>97</v>
      </c>
      <c r="G355">
        <v>25027069</v>
      </c>
      <c r="H355" s="4">
        <v>0.12361111111111112</v>
      </c>
      <c r="I355" s="32">
        <v>31.6</v>
      </c>
      <c r="J355">
        <v>0</v>
      </c>
      <c r="K355" t="s">
        <v>73</v>
      </c>
      <c r="L355" s="1">
        <v>42058.533333333333</v>
      </c>
      <c r="M355" t="s">
        <v>538</v>
      </c>
      <c r="N355" t="s">
        <v>83</v>
      </c>
      <c r="O355" t="s">
        <v>215</v>
      </c>
      <c r="R355" t="s">
        <v>439</v>
      </c>
      <c r="S355">
        <v>15020353</v>
      </c>
      <c r="T355" t="s">
        <v>78</v>
      </c>
      <c r="U355">
        <v>31.6</v>
      </c>
      <c r="V355" t="s">
        <v>215</v>
      </c>
      <c r="W355" t="s">
        <v>2099</v>
      </c>
      <c r="X355" t="s">
        <v>215</v>
      </c>
      <c r="Y355" t="s">
        <v>83</v>
      </c>
      <c r="AA355" s="32" t="str">
        <f t="shared" si="5"/>
        <v>31.6</v>
      </c>
    </row>
    <row r="356" spans="1:27" x14ac:dyDescent="0.2">
      <c r="A356" t="s">
        <v>128</v>
      </c>
      <c r="B356">
        <v>83971</v>
      </c>
      <c r="C356" s="1">
        <v>42058.375</v>
      </c>
      <c r="D356" t="s">
        <v>71</v>
      </c>
      <c r="E356" t="s">
        <v>549</v>
      </c>
      <c r="F356">
        <v>0</v>
      </c>
      <c r="G356">
        <v>26295083</v>
      </c>
      <c r="H356" s="4">
        <v>3.4722222222222224E-2</v>
      </c>
      <c r="I356" s="32">
        <v>26</v>
      </c>
      <c r="J356">
        <v>0</v>
      </c>
      <c r="K356" t="s">
        <v>73</v>
      </c>
      <c r="L356" s="1">
        <v>42058.409722222219</v>
      </c>
      <c r="M356" t="s">
        <v>428</v>
      </c>
      <c r="N356" t="s">
        <v>83</v>
      </c>
      <c r="O356" t="s">
        <v>169</v>
      </c>
      <c r="R356" t="s">
        <v>439</v>
      </c>
      <c r="S356">
        <v>15020354</v>
      </c>
      <c r="T356" t="s">
        <v>78</v>
      </c>
      <c r="U356">
        <v>26</v>
      </c>
      <c r="V356" t="s">
        <v>169</v>
      </c>
      <c r="W356" t="s">
        <v>2099</v>
      </c>
      <c r="X356" t="s">
        <v>169</v>
      </c>
      <c r="Y356" t="s">
        <v>83</v>
      </c>
      <c r="AA356" s="32" t="str">
        <f t="shared" si="5"/>
        <v>26</v>
      </c>
    </row>
    <row r="357" spans="1:27" x14ac:dyDescent="0.2">
      <c r="A357" t="s">
        <v>128</v>
      </c>
      <c r="B357">
        <v>83971</v>
      </c>
      <c r="C357" s="1">
        <v>42058.409722222219</v>
      </c>
      <c r="D357" t="s">
        <v>71</v>
      </c>
      <c r="E357" t="s">
        <v>549</v>
      </c>
      <c r="F357">
        <v>0</v>
      </c>
      <c r="G357">
        <v>26295083</v>
      </c>
      <c r="H357" s="4">
        <v>2</v>
      </c>
      <c r="I357" s="32">
        <v>47.3</v>
      </c>
      <c r="J357">
        <v>0</v>
      </c>
      <c r="K357" t="s">
        <v>73</v>
      </c>
      <c r="L357" s="1">
        <v>42060.409722222219</v>
      </c>
      <c r="M357" t="s">
        <v>428</v>
      </c>
      <c r="N357" t="s">
        <v>83</v>
      </c>
      <c r="O357" t="s">
        <v>169</v>
      </c>
      <c r="Q357" t="s">
        <v>547</v>
      </c>
      <c r="R357" t="s">
        <v>439</v>
      </c>
      <c r="S357">
        <v>15020355</v>
      </c>
      <c r="T357" t="s">
        <v>78</v>
      </c>
      <c r="U357">
        <v>47.3</v>
      </c>
      <c r="V357" t="s">
        <v>169</v>
      </c>
      <c r="W357" t="s">
        <v>2099</v>
      </c>
      <c r="X357" t="s">
        <v>169</v>
      </c>
      <c r="Y357" t="s">
        <v>83</v>
      </c>
      <c r="AA357" s="32" t="str">
        <f t="shared" si="5"/>
        <v>47.3</v>
      </c>
    </row>
    <row r="358" spans="1:27" x14ac:dyDescent="0.2">
      <c r="A358" t="s">
        <v>116</v>
      </c>
      <c r="B358">
        <v>82953</v>
      </c>
      <c r="C358" s="1">
        <v>42058.375</v>
      </c>
      <c r="D358" t="s">
        <v>71</v>
      </c>
      <c r="E358" t="s">
        <v>550</v>
      </c>
      <c r="F358">
        <v>0</v>
      </c>
      <c r="G358">
        <v>26328212</v>
      </c>
      <c r="H358" s="4">
        <v>9.7222222222222224E-3</v>
      </c>
      <c r="I358" s="32">
        <v>3</v>
      </c>
      <c r="J358">
        <v>0</v>
      </c>
      <c r="K358" t="s">
        <v>73</v>
      </c>
      <c r="L358" s="1">
        <v>42058.384722222225</v>
      </c>
      <c r="M358" t="s">
        <v>391</v>
      </c>
      <c r="N358" t="s">
        <v>83</v>
      </c>
      <c r="O358" t="s">
        <v>224</v>
      </c>
      <c r="R358" t="s">
        <v>439</v>
      </c>
      <c r="S358">
        <v>15020356</v>
      </c>
      <c r="T358" t="s">
        <v>78</v>
      </c>
      <c r="U358">
        <v>3</v>
      </c>
      <c r="V358" t="s">
        <v>224</v>
      </c>
      <c r="W358" t="s">
        <v>2099</v>
      </c>
      <c r="X358" t="s">
        <v>224</v>
      </c>
      <c r="Y358" t="s">
        <v>83</v>
      </c>
      <c r="AA358" s="32" t="str">
        <f t="shared" si="5"/>
        <v>3</v>
      </c>
    </row>
    <row r="359" spans="1:27" x14ac:dyDescent="0.2">
      <c r="A359" t="s">
        <v>143</v>
      </c>
      <c r="B359">
        <v>63116</v>
      </c>
      <c r="C359" s="1">
        <v>42058.375</v>
      </c>
      <c r="D359" t="s">
        <v>71</v>
      </c>
      <c r="E359" t="s">
        <v>551</v>
      </c>
      <c r="F359" t="s">
        <v>552</v>
      </c>
      <c r="G359">
        <v>26390507</v>
      </c>
      <c r="H359" s="4">
        <v>9.375E-2</v>
      </c>
      <c r="I359" s="32">
        <v>24</v>
      </c>
      <c r="J359">
        <v>0</v>
      </c>
      <c r="K359" t="s">
        <v>73</v>
      </c>
      <c r="L359" s="1">
        <v>42058.46875</v>
      </c>
      <c r="M359" t="s">
        <v>428</v>
      </c>
      <c r="N359" t="s">
        <v>83</v>
      </c>
      <c r="O359" t="s">
        <v>477</v>
      </c>
      <c r="R359" t="s">
        <v>439</v>
      </c>
      <c r="S359">
        <v>15020357</v>
      </c>
      <c r="T359" t="s">
        <v>78</v>
      </c>
      <c r="U359">
        <v>24</v>
      </c>
      <c r="V359" t="s">
        <v>477</v>
      </c>
      <c r="W359" t="s">
        <v>2099</v>
      </c>
      <c r="X359" t="s">
        <v>477</v>
      </c>
      <c r="Y359" t="s">
        <v>83</v>
      </c>
      <c r="AA359" s="32" t="str">
        <f t="shared" si="5"/>
        <v>24</v>
      </c>
    </row>
    <row r="360" spans="1:27" x14ac:dyDescent="0.2">
      <c r="A360" t="s">
        <v>143</v>
      </c>
      <c r="B360">
        <v>63116</v>
      </c>
      <c r="C360" s="1">
        <v>42058.46875</v>
      </c>
      <c r="D360" t="s">
        <v>71</v>
      </c>
      <c r="E360" t="s">
        <v>476</v>
      </c>
      <c r="F360">
        <v>0</v>
      </c>
      <c r="G360">
        <v>26171724</v>
      </c>
      <c r="H360" s="4">
        <v>3.5416666666666666E-2</v>
      </c>
      <c r="I360" s="32">
        <v>28.1</v>
      </c>
      <c r="J360">
        <v>0</v>
      </c>
      <c r="K360" t="s">
        <v>73</v>
      </c>
      <c r="L360" s="1">
        <v>42058.504166666666</v>
      </c>
      <c r="M360" t="s">
        <v>391</v>
      </c>
      <c r="N360" t="s">
        <v>83</v>
      </c>
      <c r="O360" t="s">
        <v>477</v>
      </c>
      <c r="R360" t="s">
        <v>439</v>
      </c>
      <c r="S360">
        <v>15020358</v>
      </c>
      <c r="T360" t="s">
        <v>78</v>
      </c>
      <c r="U360">
        <v>28.1</v>
      </c>
      <c r="V360" t="s">
        <v>477</v>
      </c>
      <c r="W360" t="s">
        <v>2099</v>
      </c>
      <c r="X360" t="s">
        <v>477</v>
      </c>
      <c r="Y360" t="s">
        <v>83</v>
      </c>
      <c r="AA360" s="32" t="str">
        <f t="shared" si="5"/>
        <v>28.1</v>
      </c>
    </row>
    <row r="361" spans="1:27" x14ac:dyDescent="0.2">
      <c r="A361" t="s">
        <v>176</v>
      </c>
      <c r="B361">
        <v>80233</v>
      </c>
      <c r="C361" s="1">
        <v>42058.533333333333</v>
      </c>
      <c r="D361" t="s">
        <v>71</v>
      </c>
      <c r="E361" t="s">
        <v>476</v>
      </c>
      <c r="F361">
        <v>0</v>
      </c>
      <c r="G361">
        <v>26171724</v>
      </c>
      <c r="H361" s="4">
        <v>9.5138888888888884E-2</v>
      </c>
      <c r="I361" s="32">
        <v>13.8</v>
      </c>
      <c r="J361">
        <v>0</v>
      </c>
      <c r="K361" t="s">
        <v>73</v>
      </c>
      <c r="L361" s="1">
        <v>42058.628472222219</v>
      </c>
      <c r="M361" t="s">
        <v>428</v>
      </c>
      <c r="N361" t="s">
        <v>83</v>
      </c>
      <c r="O361" t="s">
        <v>477</v>
      </c>
      <c r="R361" t="s">
        <v>439</v>
      </c>
      <c r="S361">
        <v>15020359</v>
      </c>
      <c r="T361" t="s">
        <v>78</v>
      </c>
      <c r="U361">
        <v>13.8</v>
      </c>
      <c r="V361" t="s">
        <v>477</v>
      </c>
      <c r="W361" t="s">
        <v>2099</v>
      </c>
      <c r="X361" t="s">
        <v>477</v>
      </c>
      <c r="Y361" t="s">
        <v>83</v>
      </c>
      <c r="AA361" s="32" t="str">
        <f t="shared" si="5"/>
        <v>13.8</v>
      </c>
    </row>
    <row r="362" spans="1:27" x14ac:dyDescent="0.2">
      <c r="A362" t="s">
        <v>143</v>
      </c>
      <c r="B362">
        <v>63116</v>
      </c>
      <c r="C362" s="1">
        <v>42058.504166666666</v>
      </c>
      <c r="D362" t="s">
        <v>71</v>
      </c>
      <c r="E362" t="s">
        <v>553</v>
      </c>
      <c r="F362" t="s">
        <v>554</v>
      </c>
      <c r="G362">
        <v>26309211</v>
      </c>
      <c r="H362" s="4">
        <v>0.10972222222222222</v>
      </c>
      <c r="I362" s="32">
        <v>2.4</v>
      </c>
      <c r="J362">
        <v>0</v>
      </c>
      <c r="K362" t="s">
        <v>73</v>
      </c>
      <c r="L362" s="1">
        <v>42058.613888888889</v>
      </c>
      <c r="M362" t="s">
        <v>123</v>
      </c>
      <c r="N362" t="s">
        <v>83</v>
      </c>
      <c r="O362" t="s">
        <v>477</v>
      </c>
      <c r="R362" t="s">
        <v>439</v>
      </c>
      <c r="S362">
        <v>15020360</v>
      </c>
      <c r="T362" t="s">
        <v>78</v>
      </c>
      <c r="U362">
        <v>2.4</v>
      </c>
      <c r="V362" t="s">
        <v>477</v>
      </c>
      <c r="W362" t="s">
        <v>2099</v>
      </c>
      <c r="X362" t="s">
        <v>477</v>
      </c>
      <c r="Y362" t="s">
        <v>83</v>
      </c>
      <c r="AA362" s="32" t="str">
        <f t="shared" si="5"/>
        <v>2.4</v>
      </c>
    </row>
    <row r="363" spans="1:27" x14ac:dyDescent="0.2">
      <c r="A363" t="s">
        <v>450</v>
      </c>
      <c r="B363">
        <v>84071</v>
      </c>
      <c r="C363" s="1">
        <v>42058.476388888892</v>
      </c>
      <c r="D363" t="s">
        <v>71</v>
      </c>
      <c r="E363" t="s">
        <v>479</v>
      </c>
      <c r="F363" t="s">
        <v>480</v>
      </c>
      <c r="G363">
        <v>26115832</v>
      </c>
      <c r="H363" s="4">
        <v>7.6388888888888895E-2</v>
      </c>
      <c r="I363" s="32">
        <v>14.1</v>
      </c>
      <c r="J363">
        <v>0</v>
      </c>
      <c r="K363" t="s">
        <v>73</v>
      </c>
      <c r="L363" s="1">
        <v>42058.552777777782</v>
      </c>
      <c r="M363" t="s">
        <v>428</v>
      </c>
      <c r="N363" t="s">
        <v>83</v>
      </c>
      <c r="O363" t="s">
        <v>105</v>
      </c>
      <c r="R363" t="s">
        <v>439</v>
      </c>
      <c r="S363">
        <v>15020361</v>
      </c>
      <c r="T363" t="s">
        <v>78</v>
      </c>
      <c r="U363">
        <v>14.1</v>
      </c>
      <c r="V363" t="s">
        <v>105</v>
      </c>
      <c r="W363" t="s">
        <v>2099</v>
      </c>
      <c r="X363" t="s">
        <v>105</v>
      </c>
      <c r="Y363" t="s">
        <v>83</v>
      </c>
      <c r="AA363" s="32" t="str">
        <f t="shared" si="5"/>
        <v>14.1</v>
      </c>
    </row>
    <row r="364" spans="1:27" x14ac:dyDescent="0.2">
      <c r="A364" t="s">
        <v>450</v>
      </c>
      <c r="B364">
        <v>84071</v>
      </c>
      <c r="C364" s="1">
        <v>42058.552777777782</v>
      </c>
      <c r="D364" t="s">
        <v>71</v>
      </c>
      <c r="E364" t="s">
        <v>479</v>
      </c>
      <c r="F364" t="s">
        <v>480</v>
      </c>
      <c r="G364">
        <v>26115832</v>
      </c>
      <c r="H364" s="4">
        <v>4.3750000000000004E-2</v>
      </c>
      <c r="I364" s="32">
        <v>8.9</v>
      </c>
      <c r="J364">
        <v>0</v>
      </c>
      <c r="K364" t="s">
        <v>73</v>
      </c>
      <c r="L364" s="1">
        <v>42058.59652777778</v>
      </c>
      <c r="M364" t="s">
        <v>428</v>
      </c>
      <c r="N364" t="s">
        <v>83</v>
      </c>
      <c r="O364" t="s">
        <v>105</v>
      </c>
      <c r="R364" t="s">
        <v>439</v>
      </c>
      <c r="S364">
        <v>15020362</v>
      </c>
      <c r="T364" t="s">
        <v>78</v>
      </c>
      <c r="U364">
        <v>8.9</v>
      </c>
      <c r="V364" t="s">
        <v>105</v>
      </c>
      <c r="W364" t="s">
        <v>2099</v>
      </c>
      <c r="X364" t="s">
        <v>105</v>
      </c>
      <c r="Y364" t="s">
        <v>83</v>
      </c>
      <c r="AA364" s="32" t="str">
        <f t="shared" si="5"/>
        <v>8.9</v>
      </c>
    </row>
    <row r="365" spans="1:27" x14ac:dyDescent="0.2">
      <c r="A365" t="s">
        <v>442</v>
      </c>
      <c r="B365">
        <v>84788</v>
      </c>
      <c r="C365" s="1">
        <v>42058.375</v>
      </c>
      <c r="D365" t="s">
        <v>71</v>
      </c>
      <c r="E365" t="s">
        <v>555</v>
      </c>
      <c r="F365" t="s">
        <v>556</v>
      </c>
      <c r="G365">
        <v>23961627</v>
      </c>
      <c r="H365" s="4">
        <v>1.6666666666666666E-2</v>
      </c>
      <c r="I365" s="32">
        <v>35</v>
      </c>
      <c r="J365">
        <v>0</v>
      </c>
      <c r="K365" t="s">
        <v>73</v>
      </c>
      <c r="L365" s="1">
        <v>42058.39166666667</v>
      </c>
      <c r="M365" t="s">
        <v>123</v>
      </c>
      <c r="N365" t="s">
        <v>83</v>
      </c>
      <c r="O365" t="s">
        <v>154</v>
      </c>
      <c r="R365" t="s">
        <v>439</v>
      </c>
      <c r="S365">
        <v>15020363</v>
      </c>
      <c r="T365" t="s">
        <v>78</v>
      </c>
      <c r="U365">
        <v>35</v>
      </c>
      <c r="V365" t="s">
        <v>2099</v>
      </c>
      <c r="W365" t="s">
        <v>154</v>
      </c>
      <c r="X365" t="s">
        <v>154</v>
      </c>
      <c r="Y365" t="s">
        <v>83</v>
      </c>
      <c r="AA365" s="32" t="str">
        <f t="shared" si="5"/>
        <v>35</v>
      </c>
    </row>
    <row r="366" spans="1:27" x14ac:dyDescent="0.2">
      <c r="A366" t="s">
        <v>442</v>
      </c>
      <c r="B366">
        <v>84788</v>
      </c>
      <c r="C366" s="1">
        <v>42058.39166666667</v>
      </c>
      <c r="D366" t="s">
        <v>71</v>
      </c>
      <c r="E366" t="s">
        <v>555</v>
      </c>
      <c r="F366" t="s">
        <v>556</v>
      </c>
      <c r="G366">
        <v>23961627</v>
      </c>
      <c r="H366" s="4">
        <v>1.6666666666666666E-2</v>
      </c>
      <c r="I366" s="32">
        <v>11.6</v>
      </c>
      <c r="J366">
        <v>0</v>
      </c>
      <c r="K366" t="s">
        <v>73</v>
      </c>
      <c r="L366" s="1">
        <v>42058.40833333334</v>
      </c>
      <c r="M366" t="s">
        <v>123</v>
      </c>
      <c r="N366" t="s">
        <v>83</v>
      </c>
      <c r="O366" t="s">
        <v>154</v>
      </c>
      <c r="R366" t="s">
        <v>439</v>
      </c>
      <c r="S366">
        <v>15020364</v>
      </c>
      <c r="T366" t="s">
        <v>78</v>
      </c>
      <c r="U366">
        <v>11.6</v>
      </c>
      <c r="V366" t="s">
        <v>2099</v>
      </c>
      <c r="W366" t="s">
        <v>154</v>
      </c>
      <c r="X366" t="s">
        <v>154</v>
      </c>
      <c r="Y366" t="s">
        <v>83</v>
      </c>
      <c r="AA366" s="32" t="str">
        <f t="shared" si="5"/>
        <v>11.6</v>
      </c>
    </row>
    <row r="367" spans="1:27" x14ac:dyDescent="0.2">
      <c r="A367" t="s">
        <v>442</v>
      </c>
      <c r="B367">
        <v>84788</v>
      </c>
      <c r="C367" s="1">
        <v>42058.75</v>
      </c>
      <c r="D367" t="s">
        <v>137</v>
      </c>
      <c r="E367" t="s">
        <v>555</v>
      </c>
      <c r="F367" t="s">
        <v>556</v>
      </c>
      <c r="G367">
        <v>23961627</v>
      </c>
      <c r="H367" s="4">
        <v>1.625</v>
      </c>
      <c r="I367" s="32">
        <v>100</v>
      </c>
      <c r="J367">
        <v>0</v>
      </c>
      <c r="K367" t="s">
        <v>73</v>
      </c>
      <c r="L367" s="1">
        <v>42060.375</v>
      </c>
      <c r="M367" t="s">
        <v>123</v>
      </c>
      <c r="N367" t="s">
        <v>83</v>
      </c>
      <c r="O367" t="s">
        <v>154</v>
      </c>
      <c r="Q367" t="s">
        <v>547</v>
      </c>
      <c r="R367" t="s">
        <v>439</v>
      </c>
      <c r="S367">
        <v>15020365</v>
      </c>
      <c r="T367" t="s">
        <v>78</v>
      </c>
      <c r="U367">
        <v>100</v>
      </c>
      <c r="V367" t="s">
        <v>2099</v>
      </c>
      <c r="W367" t="s">
        <v>154</v>
      </c>
      <c r="X367" t="s">
        <v>154</v>
      </c>
      <c r="Y367" t="s">
        <v>83</v>
      </c>
      <c r="AA367" s="32" t="str">
        <f t="shared" si="5"/>
        <v>100</v>
      </c>
    </row>
    <row r="368" spans="1:27" x14ac:dyDescent="0.2">
      <c r="A368" t="s">
        <v>103</v>
      </c>
      <c r="B368">
        <v>82908</v>
      </c>
      <c r="C368" s="1">
        <v>42058.39166666667</v>
      </c>
      <c r="D368" t="s">
        <v>71</v>
      </c>
      <c r="E368" t="s">
        <v>544</v>
      </c>
      <c r="G368">
        <v>26292955</v>
      </c>
      <c r="H368" s="4">
        <v>1.6666666666666666E-2</v>
      </c>
      <c r="I368" s="32">
        <v>28</v>
      </c>
      <c r="J368">
        <v>0</v>
      </c>
      <c r="K368" t="s">
        <v>73</v>
      </c>
      <c r="L368" s="1">
        <v>42058.40833333334</v>
      </c>
      <c r="M368" t="s">
        <v>123</v>
      </c>
      <c r="N368" t="s">
        <v>83</v>
      </c>
      <c r="O368" t="s">
        <v>557</v>
      </c>
      <c r="R368" t="s">
        <v>439</v>
      </c>
      <c r="S368">
        <v>15020366</v>
      </c>
      <c r="T368" t="s">
        <v>78</v>
      </c>
      <c r="U368">
        <v>28</v>
      </c>
      <c r="V368" t="s">
        <v>2099</v>
      </c>
      <c r="W368" t="s">
        <v>557</v>
      </c>
      <c r="X368" t="s">
        <v>557</v>
      </c>
      <c r="Y368" t="s">
        <v>83</v>
      </c>
      <c r="AA368" s="32" t="str">
        <f t="shared" si="5"/>
        <v>28</v>
      </c>
    </row>
    <row r="369" spans="1:27" x14ac:dyDescent="0.2">
      <c r="A369" t="s">
        <v>107</v>
      </c>
      <c r="B369">
        <v>83908</v>
      </c>
      <c r="C369" s="1">
        <v>42058.713194444441</v>
      </c>
      <c r="D369" t="s">
        <v>71</v>
      </c>
      <c r="E369" t="s">
        <v>548</v>
      </c>
      <c r="G369">
        <v>27353214</v>
      </c>
      <c r="H369" s="4">
        <v>3.7499999999999999E-2</v>
      </c>
      <c r="I369" s="32">
        <v>24.7</v>
      </c>
      <c r="J369">
        <v>0</v>
      </c>
      <c r="K369" t="s">
        <v>73</v>
      </c>
      <c r="L369" s="1">
        <v>42058.750694444439</v>
      </c>
      <c r="M369" t="s">
        <v>123</v>
      </c>
      <c r="N369" t="s">
        <v>83</v>
      </c>
      <c r="O369" t="s">
        <v>441</v>
      </c>
      <c r="R369" t="s">
        <v>439</v>
      </c>
      <c r="S369">
        <v>15020367</v>
      </c>
      <c r="T369" t="s">
        <v>78</v>
      </c>
      <c r="U369">
        <v>24.7</v>
      </c>
      <c r="V369" t="s">
        <v>2099</v>
      </c>
      <c r="W369" t="s">
        <v>441</v>
      </c>
      <c r="X369" t="s">
        <v>441</v>
      </c>
      <c r="Y369" t="s">
        <v>83</v>
      </c>
      <c r="AA369" s="32" t="str">
        <f t="shared" si="5"/>
        <v>24.7</v>
      </c>
    </row>
    <row r="370" spans="1:27" x14ac:dyDescent="0.2">
      <c r="A370" t="s">
        <v>134</v>
      </c>
      <c r="B370">
        <v>80222</v>
      </c>
      <c r="C370" s="1">
        <v>42058.554166666661</v>
      </c>
      <c r="D370" t="s">
        <v>71</v>
      </c>
      <c r="E370" t="s">
        <v>501</v>
      </c>
      <c r="F370" t="s">
        <v>502</v>
      </c>
      <c r="G370">
        <v>26538873</v>
      </c>
      <c r="H370" s="4">
        <v>0.35972222222222222</v>
      </c>
      <c r="I370" s="32">
        <v>15.6</v>
      </c>
      <c r="J370">
        <v>0</v>
      </c>
      <c r="K370" t="s">
        <v>73</v>
      </c>
      <c r="L370" s="1">
        <v>42058.913888888885</v>
      </c>
      <c r="M370" t="s">
        <v>123</v>
      </c>
      <c r="N370" t="s">
        <v>83</v>
      </c>
      <c r="O370" t="s">
        <v>441</v>
      </c>
      <c r="R370" t="s">
        <v>439</v>
      </c>
      <c r="S370">
        <v>15020368</v>
      </c>
      <c r="T370" t="s">
        <v>78</v>
      </c>
      <c r="U370">
        <v>15.6</v>
      </c>
      <c r="V370" t="s">
        <v>2099</v>
      </c>
      <c r="W370" t="s">
        <v>441</v>
      </c>
      <c r="X370" t="s">
        <v>441</v>
      </c>
      <c r="Y370" t="s">
        <v>83</v>
      </c>
      <c r="AA370" s="32" t="str">
        <f t="shared" si="5"/>
        <v>15.6</v>
      </c>
    </row>
    <row r="371" spans="1:27" x14ac:dyDescent="0.2">
      <c r="A371" t="s">
        <v>176</v>
      </c>
      <c r="B371">
        <v>80233</v>
      </c>
      <c r="C371" s="1">
        <v>42058.75</v>
      </c>
      <c r="D371" t="s">
        <v>137</v>
      </c>
      <c r="E371" t="s">
        <v>558</v>
      </c>
      <c r="G371">
        <v>24613967</v>
      </c>
      <c r="H371" s="4">
        <v>1.625</v>
      </c>
      <c r="I371" s="32">
        <v>700</v>
      </c>
      <c r="J371">
        <v>0</v>
      </c>
      <c r="K371" t="s">
        <v>73</v>
      </c>
      <c r="L371" s="1">
        <v>42060.375</v>
      </c>
      <c r="M371" t="s">
        <v>123</v>
      </c>
      <c r="N371" t="s">
        <v>83</v>
      </c>
      <c r="O371" t="s">
        <v>559</v>
      </c>
      <c r="Q371" t="s">
        <v>560</v>
      </c>
      <c r="R371" t="s">
        <v>439</v>
      </c>
      <c r="S371">
        <v>15020369</v>
      </c>
      <c r="T371" t="s">
        <v>78</v>
      </c>
      <c r="U371">
        <v>700</v>
      </c>
      <c r="V371" t="s">
        <v>2099</v>
      </c>
      <c r="W371" t="s">
        <v>559</v>
      </c>
      <c r="X371" t="s">
        <v>559</v>
      </c>
      <c r="Y371" t="s">
        <v>83</v>
      </c>
      <c r="AA371" s="32" t="str">
        <f t="shared" si="5"/>
        <v>700</v>
      </c>
    </row>
    <row r="372" spans="1:27" x14ac:dyDescent="0.2">
      <c r="A372" t="s">
        <v>132</v>
      </c>
      <c r="B372">
        <v>80265</v>
      </c>
      <c r="C372" s="1">
        <v>42058.591666666667</v>
      </c>
      <c r="D372" t="s">
        <v>71</v>
      </c>
      <c r="E372" t="s">
        <v>539</v>
      </c>
      <c r="G372">
        <v>25712055</v>
      </c>
      <c r="H372" s="4">
        <v>0.18263888888888891</v>
      </c>
      <c r="I372" s="32">
        <v>10</v>
      </c>
      <c r="J372">
        <v>0</v>
      </c>
      <c r="K372" t="s">
        <v>73</v>
      </c>
      <c r="L372" s="1">
        <v>42058.774305555555</v>
      </c>
      <c r="M372" t="s">
        <v>135</v>
      </c>
      <c r="N372" t="s">
        <v>83</v>
      </c>
      <c r="O372" t="s">
        <v>120</v>
      </c>
      <c r="R372" t="s">
        <v>439</v>
      </c>
      <c r="S372">
        <v>15020370</v>
      </c>
      <c r="T372" t="s">
        <v>78</v>
      </c>
      <c r="U372">
        <v>10</v>
      </c>
      <c r="V372" t="s">
        <v>2099</v>
      </c>
      <c r="W372" t="s">
        <v>120</v>
      </c>
      <c r="X372" t="s">
        <v>120</v>
      </c>
      <c r="Y372" t="s">
        <v>83</v>
      </c>
      <c r="AA372" s="32" t="str">
        <f t="shared" si="5"/>
        <v>10</v>
      </c>
    </row>
    <row r="373" spans="1:27" x14ac:dyDescent="0.2">
      <c r="A373" t="s">
        <v>397</v>
      </c>
      <c r="B373">
        <v>80213</v>
      </c>
      <c r="C373" s="1">
        <v>42058.75</v>
      </c>
      <c r="D373" t="s">
        <v>137</v>
      </c>
      <c r="E373" t="s">
        <v>347</v>
      </c>
      <c r="F373" t="s">
        <v>348</v>
      </c>
      <c r="G373">
        <v>25730738</v>
      </c>
      <c r="H373" s="4">
        <v>1.625</v>
      </c>
      <c r="I373" s="32">
        <v>600</v>
      </c>
      <c r="J373">
        <v>0</v>
      </c>
      <c r="K373" t="s">
        <v>73</v>
      </c>
      <c r="L373" s="1">
        <v>42060.375</v>
      </c>
      <c r="M373" t="s">
        <v>123</v>
      </c>
      <c r="N373" t="s">
        <v>339</v>
      </c>
      <c r="O373" t="s">
        <v>349</v>
      </c>
      <c r="Q373" t="s">
        <v>547</v>
      </c>
      <c r="R373" t="s">
        <v>439</v>
      </c>
      <c r="S373">
        <v>15020371</v>
      </c>
      <c r="T373" t="s">
        <v>78</v>
      </c>
      <c r="U373">
        <v>600</v>
      </c>
      <c r="V373" t="s">
        <v>2099</v>
      </c>
      <c r="W373" t="s">
        <v>2101</v>
      </c>
      <c r="X373" t="s">
        <v>2101</v>
      </c>
      <c r="Y373" t="s">
        <v>339</v>
      </c>
      <c r="AA373" s="32" t="str">
        <f t="shared" si="5"/>
        <v>600</v>
      </c>
    </row>
    <row r="374" spans="1:27" x14ac:dyDescent="0.2">
      <c r="A374" t="s">
        <v>442</v>
      </c>
      <c r="B374">
        <v>84788</v>
      </c>
      <c r="C374" s="1">
        <v>42058.40833333334</v>
      </c>
      <c r="D374" t="s">
        <v>71</v>
      </c>
      <c r="E374" t="s">
        <v>555</v>
      </c>
      <c r="F374" t="s">
        <v>556</v>
      </c>
      <c r="G374">
        <v>23961627</v>
      </c>
      <c r="H374" s="4">
        <v>0.15277777777777776</v>
      </c>
      <c r="I374" s="32">
        <v>40</v>
      </c>
      <c r="J374">
        <v>0</v>
      </c>
      <c r="K374" t="s">
        <v>73</v>
      </c>
      <c r="L374" s="1">
        <v>42058.561111111121</v>
      </c>
      <c r="M374" t="s">
        <v>428</v>
      </c>
      <c r="N374" t="s">
        <v>83</v>
      </c>
      <c r="O374" t="s">
        <v>424</v>
      </c>
      <c r="Q374" t="s">
        <v>561</v>
      </c>
      <c r="R374" t="s">
        <v>439</v>
      </c>
      <c r="S374">
        <v>15020372</v>
      </c>
      <c r="T374" t="s">
        <v>78</v>
      </c>
      <c r="U374">
        <v>40</v>
      </c>
      <c r="V374" t="s">
        <v>2099</v>
      </c>
      <c r="W374" t="s">
        <v>2099</v>
      </c>
      <c r="X374" t="s">
        <v>424</v>
      </c>
      <c r="Y374" t="s">
        <v>83</v>
      </c>
      <c r="AA374" s="32" t="str">
        <f t="shared" si="5"/>
        <v>40</v>
      </c>
    </row>
    <row r="375" spans="1:27" x14ac:dyDescent="0.2">
      <c r="A375" t="s">
        <v>397</v>
      </c>
      <c r="B375">
        <v>80213</v>
      </c>
      <c r="C375" s="1">
        <v>42058.479861111118</v>
      </c>
      <c r="D375" t="s">
        <v>71</v>
      </c>
      <c r="E375" t="s">
        <v>562</v>
      </c>
      <c r="F375" t="s">
        <v>563</v>
      </c>
      <c r="G375">
        <v>24680311</v>
      </c>
      <c r="H375" s="4">
        <v>0.13125000000000001</v>
      </c>
      <c r="I375" s="32">
        <v>26</v>
      </c>
      <c r="J375">
        <v>0</v>
      </c>
      <c r="K375" t="s">
        <v>73</v>
      </c>
      <c r="L375" s="1">
        <v>42058.611111111117</v>
      </c>
      <c r="M375" t="s">
        <v>391</v>
      </c>
      <c r="N375" t="s">
        <v>83</v>
      </c>
      <c r="O375" t="s">
        <v>424</v>
      </c>
      <c r="Q375" t="s">
        <v>564</v>
      </c>
      <c r="R375" t="s">
        <v>439</v>
      </c>
      <c r="S375">
        <v>15020373</v>
      </c>
      <c r="T375" t="s">
        <v>78</v>
      </c>
      <c r="U375">
        <v>26</v>
      </c>
      <c r="V375" t="s">
        <v>2099</v>
      </c>
      <c r="W375" t="s">
        <v>2099</v>
      </c>
      <c r="X375" t="s">
        <v>424</v>
      </c>
      <c r="Y375" t="s">
        <v>83</v>
      </c>
      <c r="AA375" s="32" t="str">
        <f t="shared" si="5"/>
        <v>26</v>
      </c>
    </row>
    <row r="376" spans="1:27" x14ac:dyDescent="0.2">
      <c r="A376" t="s">
        <v>132</v>
      </c>
      <c r="B376">
        <v>80265</v>
      </c>
      <c r="C376" s="1">
        <v>42060.375</v>
      </c>
      <c r="D376" t="s">
        <v>71</v>
      </c>
      <c r="E376" t="s">
        <v>121</v>
      </c>
      <c r="F376" t="s">
        <v>122</v>
      </c>
      <c r="G376">
        <v>21613141</v>
      </c>
      <c r="H376" s="4">
        <v>6.5277777777777782E-2</v>
      </c>
      <c r="I376" s="32">
        <v>18</v>
      </c>
      <c r="J376">
        <v>0</v>
      </c>
      <c r="K376" t="s">
        <v>73</v>
      </c>
      <c r="L376" s="1">
        <v>42060.44027777778</v>
      </c>
      <c r="M376" t="s">
        <v>153</v>
      </c>
      <c r="N376" t="s">
        <v>87</v>
      </c>
      <c r="O376" t="s">
        <v>88</v>
      </c>
      <c r="R376" t="s">
        <v>439</v>
      </c>
      <c r="S376">
        <v>15020374</v>
      </c>
      <c r="T376" t="s">
        <v>78</v>
      </c>
      <c r="U376">
        <v>18</v>
      </c>
      <c r="V376" t="s">
        <v>2099</v>
      </c>
      <c r="W376" t="s">
        <v>2099</v>
      </c>
      <c r="X376" t="s">
        <v>88</v>
      </c>
      <c r="Y376" t="s">
        <v>87</v>
      </c>
      <c r="AA376" s="32" t="str">
        <f t="shared" si="5"/>
        <v>18</v>
      </c>
    </row>
    <row r="377" spans="1:27" x14ac:dyDescent="0.2">
      <c r="A377" t="s">
        <v>442</v>
      </c>
      <c r="B377">
        <v>84788</v>
      </c>
      <c r="C377" s="1">
        <v>42060.375</v>
      </c>
      <c r="D377" t="s">
        <v>71</v>
      </c>
      <c r="E377" t="s">
        <v>121</v>
      </c>
      <c r="F377" t="s">
        <v>122</v>
      </c>
      <c r="G377">
        <v>21613141</v>
      </c>
      <c r="H377" s="4">
        <v>2.9861111111111113E-2</v>
      </c>
      <c r="I377" s="32">
        <v>11</v>
      </c>
      <c r="J377">
        <v>0</v>
      </c>
      <c r="K377" t="s">
        <v>73</v>
      </c>
      <c r="L377" s="1">
        <v>42060.404861111114</v>
      </c>
      <c r="M377" t="s">
        <v>153</v>
      </c>
      <c r="N377" t="s">
        <v>87</v>
      </c>
      <c r="O377" t="s">
        <v>88</v>
      </c>
      <c r="Q377" t="s">
        <v>565</v>
      </c>
      <c r="R377" t="s">
        <v>439</v>
      </c>
      <c r="S377">
        <v>15020375</v>
      </c>
      <c r="T377" t="s">
        <v>78</v>
      </c>
      <c r="U377">
        <v>11</v>
      </c>
      <c r="V377" t="s">
        <v>2099</v>
      </c>
      <c r="W377" t="s">
        <v>2099</v>
      </c>
      <c r="X377" t="s">
        <v>88</v>
      </c>
      <c r="Y377" t="s">
        <v>87</v>
      </c>
      <c r="AA377" s="32" t="str">
        <f t="shared" si="5"/>
        <v>11</v>
      </c>
    </row>
    <row r="378" spans="1:27" x14ac:dyDescent="0.2">
      <c r="A378" t="s">
        <v>508</v>
      </c>
      <c r="B378">
        <v>84047</v>
      </c>
      <c r="C378" s="1">
        <v>42060.375</v>
      </c>
      <c r="D378" t="s">
        <v>71</v>
      </c>
      <c r="E378" t="s">
        <v>541</v>
      </c>
      <c r="F378" t="s">
        <v>542</v>
      </c>
      <c r="G378">
        <v>26178958</v>
      </c>
      <c r="H378" s="4">
        <v>0.125</v>
      </c>
      <c r="I378" s="32">
        <v>40</v>
      </c>
      <c r="J378">
        <v>0</v>
      </c>
      <c r="K378" t="s">
        <v>73</v>
      </c>
      <c r="L378" s="1">
        <v>42060.5</v>
      </c>
      <c r="M378" t="s">
        <v>119</v>
      </c>
      <c r="N378" t="s">
        <v>83</v>
      </c>
      <c r="O378" t="s">
        <v>543</v>
      </c>
      <c r="R378" t="s">
        <v>439</v>
      </c>
      <c r="S378">
        <v>15020376</v>
      </c>
      <c r="T378" t="s">
        <v>78</v>
      </c>
      <c r="U378">
        <v>40</v>
      </c>
      <c r="V378" t="s">
        <v>543</v>
      </c>
      <c r="W378" t="s">
        <v>2099</v>
      </c>
      <c r="X378" t="s">
        <v>543</v>
      </c>
      <c r="Y378" t="s">
        <v>83</v>
      </c>
      <c r="AA378" s="32" t="str">
        <f t="shared" si="5"/>
        <v>40</v>
      </c>
    </row>
    <row r="379" spans="1:27" x14ac:dyDescent="0.2">
      <c r="A379" t="s">
        <v>450</v>
      </c>
      <c r="B379">
        <v>84071</v>
      </c>
      <c r="C379" s="1">
        <v>42060.375</v>
      </c>
      <c r="D379" t="s">
        <v>71</v>
      </c>
      <c r="E379" t="s">
        <v>541</v>
      </c>
      <c r="F379" t="s">
        <v>542</v>
      </c>
      <c r="G379">
        <v>26178958</v>
      </c>
      <c r="H379" s="4">
        <v>5.2083333333333336E-2</v>
      </c>
      <c r="I379" s="32">
        <v>15</v>
      </c>
      <c r="J379">
        <v>0</v>
      </c>
      <c r="K379" t="s">
        <v>73</v>
      </c>
      <c r="L379" s="1">
        <v>42060.427083333336</v>
      </c>
      <c r="M379" t="s">
        <v>153</v>
      </c>
      <c r="N379" t="s">
        <v>83</v>
      </c>
      <c r="O379" t="s">
        <v>543</v>
      </c>
      <c r="R379" t="s">
        <v>439</v>
      </c>
      <c r="S379">
        <v>15020377</v>
      </c>
      <c r="T379" t="s">
        <v>78</v>
      </c>
      <c r="U379">
        <v>15</v>
      </c>
      <c r="V379" t="s">
        <v>543</v>
      </c>
      <c r="W379" t="s">
        <v>2099</v>
      </c>
      <c r="X379" t="s">
        <v>543</v>
      </c>
      <c r="Y379" t="s">
        <v>83</v>
      </c>
      <c r="AA379" s="32" t="str">
        <f t="shared" si="5"/>
        <v>15</v>
      </c>
    </row>
    <row r="380" spans="1:27" x14ac:dyDescent="0.2">
      <c r="A380" t="s">
        <v>397</v>
      </c>
      <c r="B380">
        <v>80213</v>
      </c>
      <c r="C380" s="1">
        <v>42060.75</v>
      </c>
      <c r="D380" t="s">
        <v>137</v>
      </c>
      <c r="E380" t="s">
        <v>541</v>
      </c>
      <c r="F380" t="s">
        <v>542</v>
      </c>
      <c r="G380">
        <v>26178958</v>
      </c>
      <c r="H380" s="4">
        <v>4.625</v>
      </c>
      <c r="I380" s="32">
        <v>200</v>
      </c>
      <c r="J380">
        <v>0</v>
      </c>
      <c r="K380" t="s">
        <v>73</v>
      </c>
      <c r="L380" s="1">
        <v>42065.375</v>
      </c>
      <c r="M380" t="s">
        <v>153</v>
      </c>
      <c r="N380" t="s">
        <v>83</v>
      </c>
      <c r="O380" t="s">
        <v>543</v>
      </c>
      <c r="Q380" t="s">
        <v>566</v>
      </c>
      <c r="R380" t="s">
        <v>439</v>
      </c>
      <c r="S380">
        <v>15020378</v>
      </c>
      <c r="T380" t="s">
        <v>78</v>
      </c>
      <c r="U380">
        <v>200</v>
      </c>
      <c r="V380" t="s">
        <v>543</v>
      </c>
      <c r="W380" t="s">
        <v>2099</v>
      </c>
      <c r="X380" t="s">
        <v>543</v>
      </c>
      <c r="Y380" t="s">
        <v>83</v>
      </c>
      <c r="AA380" s="32" t="str">
        <f t="shared" si="5"/>
        <v>200</v>
      </c>
    </row>
    <row r="381" spans="1:27" x14ac:dyDescent="0.2">
      <c r="A381" t="s">
        <v>107</v>
      </c>
      <c r="B381">
        <v>83908</v>
      </c>
      <c r="C381" s="1">
        <v>42060.375</v>
      </c>
      <c r="D381" t="s">
        <v>71</v>
      </c>
      <c r="E381" t="s">
        <v>567</v>
      </c>
      <c r="G381">
        <v>25925792</v>
      </c>
      <c r="H381" s="4">
        <v>7.2916666666666671E-2</v>
      </c>
      <c r="I381" s="32">
        <v>15</v>
      </c>
      <c r="J381">
        <v>0</v>
      </c>
      <c r="K381" t="s">
        <v>73</v>
      </c>
      <c r="L381" s="1">
        <v>42060.447916666664</v>
      </c>
      <c r="M381" t="s">
        <v>119</v>
      </c>
      <c r="N381" t="s">
        <v>83</v>
      </c>
      <c r="O381" t="s">
        <v>215</v>
      </c>
      <c r="R381" t="s">
        <v>439</v>
      </c>
      <c r="S381">
        <v>15020379</v>
      </c>
      <c r="T381" t="s">
        <v>78</v>
      </c>
      <c r="U381">
        <v>15</v>
      </c>
      <c r="V381" t="s">
        <v>215</v>
      </c>
      <c r="W381" t="s">
        <v>2099</v>
      </c>
      <c r="X381" t="s">
        <v>215</v>
      </c>
      <c r="Y381" t="s">
        <v>83</v>
      </c>
      <c r="AA381" s="32" t="str">
        <f t="shared" si="5"/>
        <v>15</v>
      </c>
    </row>
    <row r="382" spans="1:27" x14ac:dyDescent="0.2">
      <c r="A382" t="s">
        <v>107</v>
      </c>
      <c r="B382">
        <v>83908</v>
      </c>
      <c r="C382" s="1">
        <v>42060.447916666664</v>
      </c>
      <c r="D382" t="s">
        <v>71</v>
      </c>
      <c r="E382" t="s">
        <v>501</v>
      </c>
      <c r="F382" t="s">
        <v>502</v>
      </c>
      <c r="G382">
        <v>26538873</v>
      </c>
      <c r="H382" s="4">
        <v>8.4722222222222213E-2</v>
      </c>
      <c r="I382" s="32">
        <v>60.6</v>
      </c>
      <c r="J382">
        <v>0</v>
      </c>
      <c r="K382" t="s">
        <v>73</v>
      </c>
      <c r="L382" s="1">
        <v>42060.532638888886</v>
      </c>
      <c r="M382" t="s">
        <v>391</v>
      </c>
      <c r="N382" t="s">
        <v>83</v>
      </c>
      <c r="O382" t="s">
        <v>215</v>
      </c>
      <c r="R382" t="s">
        <v>439</v>
      </c>
      <c r="S382">
        <v>15020380</v>
      </c>
      <c r="T382" t="s">
        <v>78</v>
      </c>
      <c r="U382">
        <v>60.6</v>
      </c>
      <c r="V382" t="s">
        <v>215</v>
      </c>
      <c r="W382" t="s">
        <v>2099</v>
      </c>
      <c r="X382" t="s">
        <v>215</v>
      </c>
      <c r="Y382" t="s">
        <v>83</v>
      </c>
      <c r="AA382" s="32" t="str">
        <f t="shared" si="5"/>
        <v>60.6</v>
      </c>
    </row>
    <row r="383" spans="1:27" x14ac:dyDescent="0.2">
      <c r="A383" t="s">
        <v>107</v>
      </c>
      <c r="B383">
        <v>83908</v>
      </c>
      <c r="C383" s="1">
        <v>42060.532638888886</v>
      </c>
      <c r="D383" t="s">
        <v>71</v>
      </c>
      <c r="E383" t="s">
        <v>501</v>
      </c>
      <c r="F383" t="s">
        <v>502</v>
      </c>
      <c r="G383">
        <v>26538873</v>
      </c>
      <c r="H383" s="4">
        <v>3.7499999999999999E-2</v>
      </c>
      <c r="I383" s="32">
        <v>12</v>
      </c>
      <c r="J383">
        <v>0</v>
      </c>
      <c r="K383" t="s">
        <v>73</v>
      </c>
      <c r="L383" s="1">
        <v>42060.570138888885</v>
      </c>
      <c r="M383" t="s">
        <v>153</v>
      </c>
      <c r="N383" t="s">
        <v>83</v>
      </c>
      <c r="O383" t="s">
        <v>215</v>
      </c>
      <c r="R383" t="s">
        <v>439</v>
      </c>
      <c r="S383">
        <v>15020381</v>
      </c>
      <c r="T383" t="s">
        <v>78</v>
      </c>
      <c r="U383">
        <v>12</v>
      </c>
      <c r="V383" t="s">
        <v>215</v>
      </c>
      <c r="W383" t="s">
        <v>2099</v>
      </c>
      <c r="X383" t="s">
        <v>215</v>
      </c>
      <c r="Y383" t="s">
        <v>83</v>
      </c>
      <c r="AA383" s="32" t="str">
        <f t="shared" si="5"/>
        <v>12</v>
      </c>
    </row>
    <row r="384" spans="1:27" x14ac:dyDescent="0.2">
      <c r="A384" t="s">
        <v>70</v>
      </c>
      <c r="B384">
        <v>80215</v>
      </c>
      <c r="C384" s="1">
        <v>42058.395138888889</v>
      </c>
      <c r="D384" t="s">
        <v>71</v>
      </c>
      <c r="E384" t="s">
        <v>568</v>
      </c>
      <c r="F384" t="s">
        <v>569</v>
      </c>
      <c r="G384">
        <v>25822537</v>
      </c>
      <c r="H384" s="4">
        <v>6.2499999999999995E-3</v>
      </c>
      <c r="I384" s="32">
        <v>2.1</v>
      </c>
      <c r="J384">
        <v>0</v>
      </c>
      <c r="K384" t="s">
        <v>73</v>
      </c>
      <c r="L384" s="1">
        <v>42058.401388888888</v>
      </c>
      <c r="M384" t="s">
        <v>153</v>
      </c>
      <c r="N384" t="s">
        <v>83</v>
      </c>
      <c r="O384" t="s">
        <v>215</v>
      </c>
      <c r="R384" t="s">
        <v>439</v>
      </c>
      <c r="S384">
        <v>15020382</v>
      </c>
      <c r="T384" t="s">
        <v>78</v>
      </c>
      <c r="U384">
        <v>2.1</v>
      </c>
      <c r="V384" t="s">
        <v>215</v>
      </c>
      <c r="W384" t="s">
        <v>2099</v>
      </c>
      <c r="X384" t="s">
        <v>215</v>
      </c>
      <c r="Y384" t="s">
        <v>83</v>
      </c>
      <c r="AA384" s="32" t="str">
        <f t="shared" si="5"/>
        <v>2.1</v>
      </c>
    </row>
    <row r="385" spans="1:27" x14ac:dyDescent="0.2">
      <c r="A385" t="s">
        <v>134</v>
      </c>
      <c r="B385">
        <v>80222</v>
      </c>
      <c r="C385" s="1">
        <v>42060.375</v>
      </c>
      <c r="D385" t="s">
        <v>71</v>
      </c>
      <c r="E385" t="s">
        <v>501</v>
      </c>
      <c r="F385" t="s">
        <v>502</v>
      </c>
      <c r="G385">
        <v>26538873</v>
      </c>
      <c r="H385" s="4">
        <v>9.0277777777777787E-3</v>
      </c>
      <c r="I385" s="32">
        <v>2</v>
      </c>
      <c r="J385">
        <v>0</v>
      </c>
      <c r="K385" t="s">
        <v>73</v>
      </c>
      <c r="L385" s="1">
        <v>42060.384027777778</v>
      </c>
      <c r="M385" t="s">
        <v>153</v>
      </c>
      <c r="N385" t="s">
        <v>83</v>
      </c>
      <c r="O385" t="s">
        <v>215</v>
      </c>
      <c r="R385" t="s">
        <v>439</v>
      </c>
      <c r="S385">
        <v>15020383</v>
      </c>
      <c r="T385" t="s">
        <v>78</v>
      </c>
      <c r="U385">
        <v>2</v>
      </c>
      <c r="V385" t="s">
        <v>215</v>
      </c>
      <c r="W385" t="s">
        <v>2099</v>
      </c>
      <c r="X385" t="s">
        <v>215</v>
      </c>
      <c r="Y385" t="s">
        <v>83</v>
      </c>
      <c r="AA385" s="32" t="str">
        <f t="shared" si="5"/>
        <v>2</v>
      </c>
    </row>
    <row r="386" spans="1:27" x14ac:dyDescent="0.2">
      <c r="A386" t="s">
        <v>70</v>
      </c>
      <c r="B386">
        <v>80215</v>
      </c>
      <c r="C386" s="1">
        <v>42060.375</v>
      </c>
      <c r="D386" t="s">
        <v>71</v>
      </c>
      <c r="E386" t="s">
        <v>568</v>
      </c>
      <c r="F386" t="s">
        <v>569</v>
      </c>
      <c r="G386">
        <v>25827537</v>
      </c>
      <c r="H386" s="4">
        <v>3.0555555555555555E-2</v>
      </c>
      <c r="I386" s="32">
        <v>8.5</v>
      </c>
      <c r="J386">
        <v>0</v>
      </c>
      <c r="K386" t="s">
        <v>73</v>
      </c>
      <c r="L386" s="1">
        <v>42060.405555555553</v>
      </c>
      <c r="M386" t="s">
        <v>123</v>
      </c>
      <c r="N386" t="s">
        <v>83</v>
      </c>
      <c r="O386" t="s">
        <v>215</v>
      </c>
      <c r="R386" t="s">
        <v>439</v>
      </c>
      <c r="S386">
        <v>15020384</v>
      </c>
      <c r="T386" t="s">
        <v>78</v>
      </c>
      <c r="U386">
        <v>8.5</v>
      </c>
      <c r="V386" t="s">
        <v>215</v>
      </c>
      <c r="W386" t="s">
        <v>2099</v>
      </c>
      <c r="X386" t="s">
        <v>215</v>
      </c>
      <c r="Y386" t="s">
        <v>83</v>
      </c>
      <c r="AA386" s="32" t="str">
        <f t="shared" si="5"/>
        <v>8.5</v>
      </c>
    </row>
    <row r="387" spans="1:27" x14ac:dyDescent="0.2">
      <c r="A387" t="s">
        <v>107</v>
      </c>
      <c r="B387">
        <v>83908</v>
      </c>
      <c r="C387" s="1">
        <v>42060.570138888885</v>
      </c>
      <c r="D387" t="s">
        <v>71</v>
      </c>
      <c r="E387" t="s">
        <v>501</v>
      </c>
      <c r="F387" t="s">
        <v>502</v>
      </c>
      <c r="G387">
        <v>26538873</v>
      </c>
      <c r="H387" s="4">
        <v>4.5138888888888888E-2</v>
      </c>
      <c r="I387" s="32">
        <v>13.5</v>
      </c>
      <c r="J387">
        <v>0</v>
      </c>
      <c r="K387" t="s">
        <v>73</v>
      </c>
      <c r="L387" s="1">
        <v>42060.615277777775</v>
      </c>
      <c r="M387" t="s">
        <v>123</v>
      </c>
      <c r="N387" t="s">
        <v>83</v>
      </c>
      <c r="O387" t="s">
        <v>570</v>
      </c>
      <c r="R387" t="s">
        <v>439</v>
      </c>
      <c r="S387">
        <v>15020385</v>
      </c>
      <c r="T387" t="s">
        <v>78</v>
      </c>
      <c r="U387">
        <v>13.5</v>
      </c>
      <c r="V387" t="s">
        <v>570</v>
      </c>
      <c r="W387" t="s">
        <v>2099</v>
      </c>
      <c r="X387" t="s">
        <v>570</v>
      </c>
      <c r="Y387" t="s">
        <v>83</v>
      </c>
      <c r="AA387" s="32" t="str">
        <f t="shared" ref="AA387:AA450" si="6">SUBSTITUTE(I387, "g","")</f>
        <v>13.5</v>
      </c>
    </row>
    <row r="388" spans="1:27" x14ac:dyDescent="0.2">
      <c r="A388" t="s">
        <v>116</v>
      </c>
      <c r="B388">
        <v>82953</v>
      </c>
      <c r="C388" s="1">
        <v>42060.75</v>
      </c>
      <c r="D388" t="s">
        <v>137</v>
      </c>
      <c r="E388" t="s">
        <v>501</v>
      </c>
      <c r="F388" t="s">
        <v>502</v>
      </c>
      <c r="G388">
        <v>26538873</v>
      </c>
      <c r="H388" s="4">
        <v>4.625</v>
      </c>
      <c r="I388" s="32">
        <v>200</v>
      </c>
      <c r="J388">
        <v>0</v>
      </c>
      <c r="K388" t="s">
        <v>73</v>
      </c>
      <c r="L388" s="1">
        <v>42065.375</v>
      </c>
      <c r="M388" t="s">
        <v>153</v>
      </c>
      <c r="N388" t="s">
        <v>83</v>
      </c>
      <c r="O388" t="s">
        <v>570</v>
      </c>
      <c r="Q388" t="s">
        <v>571</v>
      </c>
      <c r="R388" t="s">
        <v>439</v>
      </c>
      <c r="S388">
        <v>15020386</v>
      </c>
      <c r="T388" t="s">
        <v>78</v>
      </c>
      <c r="U388">
        <v>200</v>
      </c>
      <c r="V388" t="s">
        <v>570</v>
      </c>
      <c r="W388" t="s">
        <v>2099</v>
      </c>
      <c r="X388" t="s">
        <v>570</v>
      </c>
      <c r="Y388" t="s">
        <v>83</v>
      </c>
      <c r="AA388" s="32" t="str">
        <f t="shared" si="6"/>
        <v>200</v>
      </c>
    </row>
    <row r="389" spans="1:27" x14ac:dyDescent="0.2">
      <c r="A389" t="s">
        <v>70</v>
      </c>
      <c r="B389">
        <v>80215</v>
      </c>
      <c r="C389" s="1">
        <v>42060.405555555553</v>
      </c>
      <c r="D389" t="s">
        <v>71</v>
      </c>
      <c r="E389" t="s">
        <v>505</v>
      </c>
      <c r="F389" t="s">
        <v>506</v>
      </c>
      <c r="G389">
        <v>26114453</v>
      </c>
      <c r="H389" s="4">
        <v>0.11805555555555557</v>
      </c>
      <c r="I389" s="32">
        <v>69</v>
      </c>
      <c r="J389">
        <v>0</v>
      </c>
      <c r="K389" t="s">
        <v>73</v>
      </c>
      <c r="L389" s="1">
        <v>42060.523611111108</v>
      </c>
      <c r="M389" t="s">
        <v>391</v>
      </c>
      <c r="N389" t="s">
        <v>83</v>
      </c>
      <c r="O389" t="s">
        <v>507</v>
      </c>
      <c r="R389" t="s">
        <v>439</v>
      </c>
      <c r="S389">
        <v>15020387</v>
      </c>
      <c r="T389" t="s">
        <v>78</v>
      </c>
      <c r="U389">
        <v>69</v>
      </c>
      <c r="V389" t="s">
        <v>507</v>
      </c>
      <c r="W389" t="s">
        <v>2099</v>
      </c>
      <c r="X389" t="s">
        <v>507</v>
      </c>
      <c r="Y389" t="s">
        <v>83</v>
      </c>
      <c r="AA389" s="32" t="str">
        <f t="shared" si="6"/>
        <v>69</v>
      </c>
    </row>
    <row r="390" spans="1:27" x14ac:dyDescent="0.2">
      <c r="A390" t="s">
        <v>103</v>
      </c>
      <c r="B390">
        <v>82908</v>
      </c>
      <c r="C390" s="1">
        <v>42060.375</v>
      </c>
      <c r="D390" t="s">
        <v>71</v>
      </c>
      <c r="E390" t="s">
        <v>572</v>
      </c>
      <c r="G390">
        <v>26301717</v>
      </c>
      <c r="H390" s="4">
        <v>0.19513888888888889</v>
      </c>
      <c r="I390" s="32">
        <v>32.9</v>
      </c>
      <c r="J390">
        <v>0</v>
      </c>
      <c r="K390" t="s">
        <v>73</v>
      </c>
      <c r="L390" s="1">
        <v>42060.570138888892</v>
      </c>
      <c r="M390" t="s">
        <v>391</v>
      </c>
      <c r="N390" t="s">
        <v>83</v>
      </c>
      <c r="O390" t="s">
        <v>507</v>
      </c>
      <c r="R390" t="s">
        <v>439</v>
      </c>
      <c r="S390">
        <v>15020388</v>
      </c>
      <c r="T390" t="s">
        <v>78</v>
      </c>
      <c r="U390">
        <v>32.9</v>
      </c>
      <c r="V390" t="s">
        <v>507</v>
      </c>
      <c r="W390" t="s">
        <v>2099</v>
      </c>
      <c r="X390" t="s">
        <v>507</v>
      </c>
      <c r="Y390" t="s">
        <v>83</v>
      </c>
      <c r="AA390" s="32" t="str">
        <f t="shared" si="6"/>
        <v>32.9</v>
      </c>
    </row>
    <row r="391" spans="1:27" x14ac:dyDescent="0.2">
      <c r="A391" t="s">
        <v>128</v>
      </c>
      <c r="B391">
        <v>83971</v>
      </c>
      <c r="C391" s="1">
        <v>42060.416666666664</v>
      </c>
      <c r="D391" t="s">
        <v>71</v>
      </c>
      <c r="E391" t="s">
        <v>468</v>
      </c>
      <c r="F391" t="s">
        <v>469</v>
      </c>
      <c r="G391">
        <v>26268736</v>
      </c>
      <c r="H391" s="4">
        <v>0.14375000000000002</v>
      </c>
      <c r="I391" s="32">
        <v>27.3</v>
      </c>
      <c r="J391">
        <v>0</v>
      </c>
      <c r="K391" t="s">
        <v>73</v>
      </c>
      <c r="L391" s="1">
        <v>42060.560416666667</v>
      </c>
      <c r="M391" t="s">
        <v>391</v>
      </c>
      <c r="N391" t="s">
        <v>83</v>
      </c>
      <c r="O391" t="s">
        <v>217</v>
      </c>
      <c r="R391" t="s">
        <v>439</v>
      </c>
      <c r="S391">
        <v>15020389</v>
      </c>
      <c r="T391" t="s">
        <v>78</v>
      </c>
      <c r="U391">
        <v>27.3</v>
      </c>
      <c r="V391" t="s">
        <v>217</v>
      </c>
      <c r="W391" t="s">
        <v>2099</v>
      </c>
      <c r="X391" t="s">
        <v>217</v>
      </c>
      <c r="Y391" t="s">
        <v>83</v>
      </c>
      <c r="AA391" s="32" t="str">
        <f t="shared" si="6"/>
        <v>27.3</v>
      </c>
    </row>
    <row r="392" spans="1:27" x14ac:dyDescent="0.2">
      <c r="A392" t="s">
        <v>143</v>
      </c>
      <c r="B392">
        <v>63116</v>
      </c>
      <c r="C392" s="1">
        <v>42060.375</v>
      </c>
      <c r="D392" t="s">
        <v>71</v>
      </c>
      <c r="E392" t="s">
        <v>468</v>
      </c>
      <c r="F392" t="s">
        <v>469</v>
      </c>
      <c r="G392">
        <v>26268736</v>
      </c>
      <c r="H392" s="4">
        <v>5.6944444444444443E-2</v>
      </c>
      <c r="I392" s="32">
        <v>12.3</v>
      </c>
      <c r="J392">
        <v>0</v>
      </c>
      <c r="K392" t="s">
        <v>73</v>
      </c>
      <c r="L392" s="1">
        <v>42060.431944444441</v>
      </c>
      <c r="M392" t="s">
        <v>391</v>
      </c>
      <c r="N392" t="s">
        <v>83</v>
      </c>
      <c r="O392" t="s">
        <v>217</v>
      </c>
      <c r="R392" t="s">
        <v>439</v>
      </c>
      <c r="S392">
        <v>15020390</v>
      </c>
      <c r="T392" t="s">
        <v>78</v>
      </c>
      <c r="U392">
        <v>12.3</v>
      </c>
      <c r="V392" t="s">
        <v>217</v>
      </c>
      <c r="W392" t="s">
        <v>2099</v>
      </c>
      <c r="X392" t="s">
        <v>217</v>
      </c>
      <c r="Y392" t="s">
        <v>83</v>
      </c>
      <c r="AA392" s="32" t="str">
        <f t="shared" si="6"/>
        <v>12.3</v>
      </c>
    </row>
    <row r="393" spans="1:27" x14ac:dyDescent="0.2">
      <c r="A393" t="s">
        <v>143</v>
      </c>
      <c r="B393">
        <v>63116</v>
      </c>
      <c r="C393" s="1">
        <v>42060.431944444441</v>
      </c>
      <c r="D393" t="s">
        <v>71</v>
      </c>
      <c r="E393" t="s">
        <v>468</v>
      </c>
      <c r="F393" t="s">
        <v>469</v>
      </c>
      <c r="G393">
        <v>26268736</v>
      </c>
      <c r="H393" s="4">
        <v>2.4999999999999998E-2</v>
      </c>
      <c r="I393" s="32">
        <v>7.2</v>
      </c>
      <c r="J393">
        <v>0</v>
      </c>
      <c r="K393" t="s">
        <v>73</v>
      </c>
      <c r="L393" s="1">
        <v>42060.456944444442</v>
      </c>
      <c r="M393" t="s">
        <v>119</v>
      </c>
      <c r="N393" t="s">
        <v>83</v>
      </c>
      <c r="O393" t="s">
        <v>217</v>
      </c>
      <c r="R393" t="s">
        <v>439</v>
      </c>
      <c r="S393">
        <v>15020391</v>
      </c>
      <c r="T393" t="s">
        <v>78</v>
      </c>
      <c r="U393">
        <v>7.2</v>
      </c>
      <c r="V393" t="s">
        <v>217</v>
      </c>
      <c r="W393" t="s">
        <v>2099</v>
      </c>
      <c r="X393" t="s">
        <v>217</v>
      </c>
      <c r="Y393" t="s">
        <v>83</v>
      </c>
      <c r="AA393" s="32" t="str">
        <f t="shared" si="6"/>
        <v>7.2</v>
      </c>
    </row>
    <row r="394" spans="1:27" x14ac:dyDescent="0.2">
      <c r="A394" t="s">
        <v>143</v>
      </c>
      <c r="B394">
        <v>63116</v>
      </c>
      <c r="C394" s="1">
        <v>42060.456944444442</v>
      </c>
      <c r="D394" t="s">
        <v>71</v>
      </c>
      <c r="E394" t="s">
        <v>468</v>
      </c>
      <c r="F394" t="s">
        <v>469</v>
      </c>
      <c r="G394">
        <v>26268736</v>
      </c>
      <c r="H394" s="4">
        <v>4.1666666666666664E-2</v>
      </c>
      <c r="I394" s="32">
        <v>16.3</v>
      </c>
      <c r="J394">
        <v>0</v>
      </c>
      <c r="K394" t="s">
        <v>73</v>
      </c>
      <c r="L394" s="1">
        <v>42060.498611111107</v>
      </c>
      <c r="M394" t="s">
        <v>391</v>
      </c>
      <c r="N394" t="s">
        <v>83</v>
      </c>
      <c r="O394" t="s">
        <v>217</v>
      </c>
      <c r="R394" t="s">
        <v>439</v>
      </c>
      <c r="S394">
        <v>15020392</v>
      </c>
      <c r="T394" t="s">
        <v>78</v>
      </c>
      <c r="U394">
        <v>16.3</v>
      </c>
      <c r="V394" t="s">
        <v>217</v>
      </c>
      <c r="W394" t="s">
        <v>2099</v>
      </c>
      <c r="X394" t="s">
        <v>217</v>
      </c>
      <c r="Y394" t="s">
        <v>83</v>
      </c>
      <c r="AA394" s="32" t="str">
        <f t="shared" si="6"/>
        <v>16.3</v>
      </c>
    </row>
    <row r="395" spans="1:27" x14ac:dyDescent="0.2">
      <c r="A395" t="s">
        <v>143</v>
      </c>
      <c r="B395">
        <v>63116</v>
      </c>
      <c r="C395" s="1">
        <v>42060.498611111107</v>
      </c>
      <c r="D395" t="s">
        <v>71</v>
      </c>
      <c r="E395" t="s">
        <v>468</v>
      </c>
      <c r="F395" t="s">
        <v>469</v>
      </c>
      <c r="G395">
        <v>26268736</v>
      </c>
      <c r="H395" s="4">
        <v>2.8472222222222222E-2</v>
      </c>
      <c r="I395" s="32">
        <v>8.3000000000000007</v>
      </c>
      <c r="J395">
        <v>0</v>
      </c>
      <c r="K395" t="s">
        <v>73</v>
      </c>
      <c r="L395" s="1">
        <v>42060.527083333327</v>
      </c>
      <c r="M395" t="s">
        <v>153</v>
      </c>
      <c r="N395" t="s">
        <v>83</v>
      </c>
      <c r="O395" t="s">
        <v>217</v>
      </c>
      <c r="R395" t="s">
        <v>439</v>
      </c>
      <c r="S395">
        <v>15020393</v>
      </c>
      <c r="T395" t="s">
        <v>78</v>
      </c>
      <c r="U395">
        <v>8.3000000000000007</v>
      </c>
      <c r="V395" t="s">
        <v>217</v>
      </c>
      <c r="W395" t="s">
        <v>2099</v>
      </c>
      <c r="X395" t="s">
        <v>217</v>
      </c>
      <c r="Y395" t="s">
        <v>83</v>
      </c>
      <c r="AA395" s="32" t="str">
        <f t="shared" si="6"/>
        <v>8.3</v>
      </c>
    </row>
    <row r="396" spans="1:27" x14ac:dyDescent="0.2">
      <c r="A396" t="s">
        <v>128</v>
      </c>
      <c r="B396">
        <v>83971</v>
      </c>
      <c r="C396" s="1">
        <v>42060.560416666667</v>
      </c>
      <c r="D396" t="s">
        <v>71</v>
      </c>
      <c r="E396" t="s">
        <v>468</v>
      </c>
      <c r="F396" t="s">
        <v>469</v>
      </c>
      <c r="G396">
        <v>26268736</v>
      </c>
      <c r="H396" s="4">
        <v>5.8333333333333327E-2</v>
      </c>
      <c r="I396" s="32">
        <v>17.100000000000001</v>
      </c>
      <c r="J396">
        <v>0</v>
      </c>
      <c r="K396" t="s">
        <v>73</v>
      </c>
      <c r="L396" s="1">
        <v>42060.618750000001</v>
      </c>
      <c r="M396" t="s">
        <v>153</v>
      </c>
      <c r="N396" t="s">
        <v>83</v>
      </c>
      <c r="O396" t="s">
        <v>217</v>
      </c>
      <c r="R396" t="s">
        <v>439</v>
      </c>
      <c r="S396">
        <v>15020394</v>
      </c>
      <c r="T396" t="s">
        <v>78</v>
      </c>
      <c r="U396">
        <v>17.100000000000001</v>
      </c>
      <c r="V396" t="s">
        <v>217</v>
      </c>
      <c r="W396" t="s">
        <v>2099</v>
      </c>
      <c r="X396" t="s">
        <v>217</v>
      </c>
      <c r="Y396" t="s">
        <v>83</v>
      </c>
      <c r="AA396" s="32" t="str">
        <f t="shared" si="6"/>
        <v>17.1</v>
      </c>
    </row>
    <row r="397" spans="1:27" x14ac:dyDescent="0.2">
      <c r="A397" t="s">
        <v>442</v>
      </c>
      <c r="B397">
        <v>84788</v>
      </c>
      <c r="C397" s="1">
        <v>42060.404861111114</v>
      </c>
      <c r="D397" t="s">
        <v>71</v>
      </c>
      <c r="E397" t="s">
        <v>509</v>
      </c>
      <c r="F397" t="s">
        <v>510</v>
      </c>
      <c r="G397">
        <v>26076764</v>
      </c>
      <c r="H397" s="4">
        <v>4.5138888888888888E-2</v>
      </c>
      <c r="I397" s="32">
        <v>47.9</v>
      </c>
      <c r="J397">
        <v>0</v>
      </c>
      <c r="K397" t="s">
        <v>73</v>
      </c>
      <c r="L397" s="1">
        <v>42060.450000000004</v>
      </c>
      <c r="M397" t="s">
        <v>153</v>
      </c>
      <c r="N397" t="s">
        <v>83</v>
      </c>
      <c r="O397" t="s">
        <v>224</v>
      </c>
      <c r="R397" t="s">
        <v>439</v>
      </c>
      <c r="S397">
        <v>15020395</v>
      </c>
      <c r="T397" t="s">
        <v>78</v>
      </c>
      <c r="U397">
        <v>47.9</v>
      </c>
      <c r="V397" t="s">
        <v>224</v>
      </c>
      <c r="W397" t="s">
        <v>2099</v>
      </c>
      <c r="X397" t="s">
        <v>224</v>
      </c>
      <c r="Y397" t="s">
        <v>83</v>
      </c>
      <c r="AA397" s="32" t="str">
        <f t="shared" si="6"/>
        <v>47.9</v>
      </c>
    </row>
    <row r="398" spans="1:27" x14ac:dyDescent="0.2">
      <c r="A398" t="s">
        <v>132</v>
      </c>
      <c r="B398">
        <v>80265</v>
      </c>
      <c r="C398" s="1">
        <v>42060.44027777778</v>
      </c>
      <c r="D398" t="s">
        <v>71</v>
      </c>
      <c r="E398" t="s">
        <v>509</v>
      </c>
      <c r="F398" t="s">
        <v>510</v>
      </c>
      <c r="G398">
        <v>26076764</v>
      </c>
      <c r="H398" s="4">
        <v>5.6944444444444443E-2</v>
      </c>
      <c r="I398" s="32">
        <v>60.8</v>
      </c>
      <c r="J398">
        <v>0</v>
      </c>
      <c r="K398" t="s">
        <v>73</v>
      </c>
      <c r="L398" s="1">
        <v>42060.49722222222</v>
      </c>
      <c r="M398" t="s">
        <v>153</v>
      </c>
      <c r="N398" t="s">
        <v>83</v>
      </c>
      <c r="O398" t="s">
        <v>224</v>
      </c>
      <c r="R398" t="s">
        <v>439</v>
      </c>
      <c r="S398">
        <v>15020396</v>
      </c>
      <c r="T398" t="s">
        <v>78</v>
      </c>
      <c r="U398">
        <v>60.8</v>
      </c>
      <c r="V398" t="s">
        <v>224</v>
      </c>
      <c r="W398" t="s">
        <v>2099</v>
      </c>
      <c r="X398" t="s">
        <v>224</v>
      </c>
      <c r="Y398" t="s">
        <v>83</v>
      </c>
      <c r="AA398" s="32" t="str">
        <f t="shared" si="6"/>
        <v>60.8</v>
      </c>
    </row>
    <row r="399" spans="1:27" x14ac:dyDescent="0.2">
      <c r="A399" t="s">
        <v>132</v>
      </c>
      <c r="B399">
        <v>80265</v>
      </c>
      <c r="C399" s="1">
        <v>42060.49722222222</v>
      </c>
      <c r="D399" t="s">
        <v>71</v>
      </c>
      <c r="E399" t="s">
        <v>509</v>
      </c>
      <c r="F399" t="s">
        <v>510</v>
      </c>
      <c r="G399">
        <v>26076714</v>
      </c>
      <c r="H399" s="4">
        <v>6.3194444444444442E-2</v>
      </c>
      <c r="I399" s="32">
        <v>76.5</v>
      </c>
      <c r="J399">
        <v>0</v>
      </c>
      <c r="K399" t="s">
        <v>73</v>
      </c>
      <c r="L399" s="1">
        <v>42060.560416666667</v>
      </c>
      <c r="M399" t="s">
        <v>153</v>
      </c>
      <c r="N399" t="s">
        <v>83</v>
      </c>
      <c r="O399" t="s">
        <v>224</v>
      </c>
      <c r="R399" t="s">
        <v>439</v>
      </c>
      <c r="S399">
        <v>15020397</v>
      </c>
      <c r="T399" t="s">
        <v>78</v>
      </c>
      <c r="U399">
        <v>76.5</v>
      </c>
      <c r="V399" t="s">
        <v>224</v>
      </c>
      <c r="W399" t="s">
        <v>2099</v>
      </c>
      <c r="X399" t="s">
        <v>224</v>
      </c>
      <c r="Y399" t="s">
        <v>83</v>
      </c>
      <c r="AA399" s="32" t="str">
        <f t="shared" si="6"/>
        <v>76.5</v>
      </c>
    </row>
    <row r="400" spans="1:27" x14ac:dyDescent="0.2">
      <c r="A400" t="s">
        <v>442</v>
      </c>
      <c r="B400">
        <v>84788</v>
      </c>
      <c r="C400" s="1">
        <v>42060.450000000004</v>
      </c>
      <c r="D400" t="s">
        <v>71</v>
      </c>
      <c r="E400" t="s">
        <v>509</v>
      </c>
      <c r="F400" t="s">
        <v>510</v>
      </c>
      <c r="G400">
        <v>26076764</v>
      </c>
      <c r="H400" s="4">
        <v>2.1527777777777781E-2</v>
      </c>
      <c r="I400" s="32">
        <v>11.3</v>
      </c>
      <c r="J400">
        <v>0</v>
      </c>
      <c r="K400" t="s">
        <v>73</v>
      </c>
      <c r="L400" s="1">
        <v>42060.47152777778</v>
      </c>
      <c r="M400" t="s">
        <v>135</v>
      </c>
      <c r="N400" t="s">
        <v>83</v>
      </c>
      <c r="O400" t="s">
        <v>224</v>
      </c>
      <c r="R400" t="s">
        <v>439</v>
      </c>
      <c r="S400">
        <v>15020398</v>
      </c>
      <c r="T400" t="s">
        <v>78</v>
      </c>
      <c r="U400">
        <v>11.3</v>
      </c>
      <c r="V400" t="s">
        <v>224</v>
      </c>
      <c r="W400" t="s">
        <v>2099</v>
      </c>
      <c r="X400" t="s">
        <v>224</v>
      </c>
      <c r="Y400" t="s">
        <v>83</v>
      </c>
      <c r="AA400" s="32" t="str">
        <f t="shared" si="6"/>
        <v>11.3</v>
      </c>
    </row>
    <row r="401" spans="1:27" x14ac:dyDescent="0.2">
      <c r="A401" t="s">
        <v>442</v>
      </c>
      <c r="B401">
        <v>84788</v>
      </c>
      <c r="C401" s="1">
        <v>42060.75</v>
      </c>
      <c r="D401" t="s">
        <v>137</v>
      </c>
      <c r="E401" t="s">
        <v>573</v>
      </c>
      <c r="F401" t="s">
        <v>574</v>
      </c>
      <c r="G401">
        <v>26374153</v>
      </c>
      <c r="H401" s="4">
        <v>4.625</v>
      </c>
      <c r="I401" s="32">
        <v>350</v>
      </c>
      <c r="J401">
        <v>0</v>
      </c>
      <c r="K401" t="s">
        <v>73</v>
      </c>
      <c r="L401" s="1">
        <v>42065.375</v>
      </c>
      <c r="M401" t="s">
        <v>153</v>
      </c>
      <c r="N401" t="s">
        <v>83</v>
      </c>
      <c r="O401" t="s">
        <v>224</v>
      </c>
      <c r="Q401" t="s">
        <v>575</v>
      </c>
      <c r="R401" t="s">
        <v>439</v>
      </c>
      <c r="S401">
        <v>15020399</v>
      </c>
      <c r="T401" t="s">
        <v>78</v>
      </c>
      <c r="U401">
        <v>350</v>
      </c>
      <c r="V401" t="s">
        <v>224</v>
      </c>
      <c r="W401" t="s">
        <v>2099</v>
      </c>
      <c r="X401" t="s">
        <v>224</v>
      </c>
      <c r="Y401" t="s">
        <v>83</v>
      </c>
      <c r="AA401" s="32" t="str">
        <f t="shared" si="6"/>
        <v>350</v>
      </c>
    </row>
    <row r="402" spans="1:27" x14ac:dyDescent="0.2">
      <c r="A402" t="s">
        <v>134</v>
      </c>
      <c r="B402">
        <v>80222</v>
      </c>
      <c r="C402" s="1">
        <v>42060.384027777778</v>
      </c>
      <c r="D402" t="s">
        <v>71</v>
      </c>
      <c r="E402" t="s">
        <v>501</v>
      </c>
      <c r="F402" t="s">
        <v>502</v>
      </c>
      <c r="G402">
        <v>26538873</v>
      </c>
      <c r="H402" s="4">
        <v>2.013888888888889E-2</v>
      </c>
      <c r="I402" s="32">
        <v>10.199999999999999</v>
      </c>
      <c r="J402">
        <v>0</v>
      </c>
      <c r="K402" t="s">
        <v>73</v>
      </c>
      <c r="L402" s="1">
        <v>42060.404166666667</v>
      </c>
      <c r="M402" t="s">
        <v>135</v>
      </c>
      <c r="N402" t="s">
        <v>83</v>
      </c>
      <c r="O402" t="s">
        <v>513</v>
      </c>
      <c r="R402" t="s">
        <v>439</v>
      </c>
      <c r="S402">
        <v>15020400</v>
      </c>
      <c r="T402" t="s">
        <v>78</v>
      </c>
      <c r="U402">
        <v>10.199999999999999</v>
      </c>
      <c r="V402" t="s">
        <v>513</v>
      </c>
      <c r="W402" t="s">
        <v>2099</v>
      </c>
      <c r="X402" t="s">
        <v>513</v>
      </c>
      <c r="Y402" t="s">
        <v>83</v>
      </c>
      <c r="AA402" s="32" t="str">
        <f t="shared" si="6"/>
        <v>10.2</v>
      </c>
    </row>
    <row r="403" spans="1:27" x14ac:dyDescent="0.2">
      <c r="A403" t="s">
        <v>176</v>
      </c>
      <c r="B403">
        <v>80233</v>
      </c>
      <c r="C403" s="1">
        <v>42060.375</v>
      </c>
      <c r="D403" t="s">
        <v>71</v>
      </c>
      <c r="E403" t="s">
        <v>576</v>
      </c>
      <c r="F403" t="s">
        <v>577</v>
      </c>
      <c r="G403">
        <v>26081172</v>
      </c>
      <c r="H403" s="4">
        <v>0.1076388888888889</v>
      </c>
      <c r="I403" s="32">
        <v>15.5</v>
      </c>
      <c r="J403">
        <v>0</v>
      </c>
      <c r="K403" t="s">
        <v>73</v>
      </c>
      <c r="L403" s="1">
        <v>42060.482638888891</v>
      </c>
      <c r="M403" t="s">
        <v>153</v>
      </c>
      <c r="N403" t="s">
        <v>83</v>
      </c>
      <c r="O403" t="s">
        <v>477</v>
      </c>
      <c r="R403" t="s">
        <v>439</v>
      </c>
      <c r="S403">
        <v>15020401</v>
      </c>
      <c r="T403" t="s">
        <v>78</v>
      </c>
      <c r="U403">
        <v>15.5</v>
      </c>
      <c r="V403" t="s">
        <v>477</v>
      </c>
      <c r="W403" t="s">
        <v>2099</v>
      </c>
      <c r="X403" t="s">
        <v>477</v>
      </c>
      <c r="Y403" t="s">
        <v>83</v>
      </c>
      <c r="AA403" s="32" t="str">
        <f t="shared" si="6"/>
        <v>15.5</v>
      </c>
    </row>
    <row r="404" spans="1:27" x14ac:dyDescent="0.2">
      <c r="A404" t="s">
        <v>143</v>
      </c>
      <c r="B404">
        <v>63116</v>
      </c>
      <c r="C404" s="1">
        <v>42060.75</v>
      </c>
      <c r="D404" t="s">
        <v>137</v>
      </c>
      <c r="E404" t="s">
        <v>553</v>
      </c>
      <c r="F404" t="s">
        <v>554</v>
      </c>
      <c r="G404">
        <v>26309211</v>
      </c>
      <c r="H404" s="4">
        <v>4.625</v>
      </c>
      <c r="I404" s="32">
        <v>350</v>
      </c>
      <c r="J404">
        <v>0</v>
      </c>
      <c r="K404" t="s">
        <v>73</v>
      </c>
      <c r="L404" s="1">
        <v>42065.375</v>
      </c>
      <c r="M404" t="s">
        <v>153</v>
      </c>
      <c r="N404" t="s">
        <v>83</v>
      </c>
      <c r="O404" t="s">
        <v>477</v>
      </c>
      <c r="Q404" t="s">
        <v>578</v>
      </c>
      <c r="R404" t="s">
        <v>439</v>
      </c>
      <c r="S404">
        <v>15020402</v>
      </c>
      <c r="T404" t="s">
        <v>78</v>
      </c>
      <c r="U404">
        <v>350</v>
      </c>
      <c r="V404" t="s">
        <v>477</v>
      </c>
      <c r="W404" t="s">
        <v>2099</v>
      </c>
      <c r="X404" t="s">
        <v>477</v>
      </c>
      <c r="Y404" t="s">
        <v>83</v>
      </c>
      <c r="AA404" s="32" t="str">
        <f t="shared" si="6"/>
        <v>350</v>
      </c>
    </row>
    <row r="405" spans="1:27" x14ac:dyDescent="0.2">
      <c r="A405" t="s">
        <v>450</v>
      </c>
      <c r="B405">
        <v>84071</v>
      </c>
      <c r="C405" s="1">
        <v>42060.427083333336</v>
      </c>
      <c r="D405" t="s">
        <v>71</v>
      </c>
      <c r="E405" t="s">
        <v>579</v>
      </c>
      <c r="F405" t="s">
        <v>580</v>
      </c>
      <c r="G405">
        <v>25911716</v>
      </c>
      <c r="H405" s="4">
        <v>4.1666666666666664E-2</v>
      </c>
      <c r="I405" s="32">
        <v>7.51</v>
      </c>
      <c r="J405">
        <v>0</v>
      </c>
      <c r="K405" t="s">
        <v>73</v>
      </c>
      <c r="L405" s="1">
        <v>42060.46875</v>
      </c>
      <c r="M405" t="s">
        <v>201</v>
      </c>
      <c r="N405" t="s">
        <v>83</v>
      </c>
      <c r="O405" t="s">
        <v>193</v>
      </c>
      <c r="R405" t="s">
        <v>439</v>
      </c>
      <c r="S405">
        <v>15020403</v>
      </c>
      <c r="T405" t="s">
        <v>78</v>
      </c>
      <c r="U405">
        <v>7.51</v>
      </c>
      <c r="V405" t="s">
        <v>193</v>
      </c>
      <c r="W405" t="s">
        <v>2099</v>
      </c>
      <c r="X405" t="s">
        <v>193</v>
      </c>
      <c r="Y405" t="s">
        <v>83</v>
      </c>
      <c r="AA405" s="32" t="str">
        <f t="shared" si="6"/>
        <v>7.51</v>
      </c>
    </row>
    <row r="406" spans="1:27" x14ac:dyDescent="0.2">
      <c r="A406" t="s">
        <v>134</v>
      </c>
      <c r="B406">
        <v>80222</v>
      </c>
      <c r="C406" s="1">
        <v>42060.75</v>
      </c>
      <c r="D406" t="s">
        <v>137</v>
      </c>
      <c r="E406" t="s">
        <v>496</v>
      </c>
      <c r="F406" t="s">
        <v>469</v>
      </c>
      <c r="G406">
        <v>26314541</v>
      </c>
      <c r="H406" s="4">
        <v>5</v>
      </c>
      <c r="I406" s="32">
        <v>350</v>
      </c>
      <c r="J406">
        <v>0</v>
      </c>
      <c r="K406" t="s">
        <v>73</v>
      </c>
      <c r="L406" s="1">
        <v>42065.75</v>
      </c>
      <c r="M406" t="s">
        <v>153</v>
      </c>
      <c r="N406" t="s">
        <v>83</v>
      </c>
      <c r="O406" t="s">
        <v>581</v>
      </c>
      <c r="Q406" t="s">
        <v>582</v>
      </c>
      <c r="R406" t="s">
        <v>439</v>
      </c>
      <c r="S406">
        <v>15020404</v>
      </c>
      <c r="T406" t="s">
        <v>78</v>
      </c>
      <c r="U406">
        <v>350</v>
      </c>
      <c r="V406" t="s">
        <v>2099</v>
      </c>
      <c r="W406" t="s">
        <v>2099</v>
      </c>
      <c r="X406" t="s">
        <v>581</v>
      </c>
      <c r="Y406" t="s">
        <v>83</v>
      </c>
      <c r="AA406" s="32" t="str">
        <f t="shared" si="6"/>
        <v>350</v>
      </c>
    </row>
    <row r="407" spans="1:27" x14ac:dyDescent="0.2">
      <c r="A407" t="s">
        <v>132</v>
      </c>
      <c r="B407">
        <v>80265</v>
      </c>
      <c r="C407" s="1">
        <v>42060.560416666667</v>
      </c>
      <c r="D407" t="s">
        <v>71</v>
      </c>
      <c r="E407" t="s">
        <v>583</v>
      </c>
      <c r="F407" t="s">
        <v>584</v>
      </c>
      <c r="G407">
        <v>24818666</v>
      </c>
      <c r="H407" s="4">
        <v>4.1666666666666666E-3</v>
      </c>
      <c r="I407" s="32">
        <v>1</v>
      </c>
      <c r="J407">
        <v>0</v>
      </c>
      <c r="K407" t="s">
        <v>73</v>
      </c>
      <c r="L407" s="1">
        <v>42060.564583333333</v>
      </c>
      <c r="M407" t="s">
        <v>119</v>
      </c>
      <c r="N407" t="s">
        <v>83</v>
      </c>
      <c r="O407" t="s">
        <v>148</v>
      </c>
      <c r="R407" t="s">
        <v>439</v>
      </c>
      <c r="S407">
        <v>15020405</v>
      </c>
      <c r="T407" t="s">
        <v>78</v>
      </c>
      <c r="U407">
        <v>1</v>
      </c>
      <c r="V407" t="s">
        <v>2099</v>
      </c>
      <c r="W407" t="s">
        <v>148</v>
      </c>
      <c r="X407" t="s">
        <v>148</v>
      </c>
      <c r="Y407" t="s">
        <v>83</v>
      </c>
      <c r="AA407" s="32" t="str">
        <f t="shared" si="6"/>
        <v>1</v>
      </c>
    </row>
    <row r="408" spans="1:27" x14ac:dyDescent="0.2">
      <c r="A408" t="s">
        <v>132</v>
      </c>
      <c r="B408">
        <v>80265</v>
      </c>
      <c r="C408" s="1">
        <v>42060.564583333333</v>
      </c>
      <c r="D408" t="s">
        <v>71</v>
      </c>
      <c r="E408" t="s">
        <v>583</v>
      </c>
      <c r="F408" t="s">
        <v>584</v>
      </c>
      <c r="G408">
        <v>24818666</v>
      </c>
      <c r="H408" s="4">
        <v>4.8611111111111112E-3</v>
      </c>
      <c r="I408" s="32">
        <v>1.2</v>
      </c>
      <c r="J408">
        <v>0</v>
      </c>
      <c r="K408" t="s">
        <v>73</v>
      </c>
      <c r="L408" s="1">
        <v>42060.569444444445</v>
      </c>
      <c r="M408" t="s">
        <v>119</v>
      </c>
      <c r="N408" t="s">
        <v>83</v>
      </c>
      <c r="O408" t="s">
        <v>148</v>
      </c>
      <c r="R408" t="s">
        <v>439</v>
      </c>
      <c r="S408">
        <v>15020406</v>
      </c>
      <c r="T408" t="s">
        <v>78</v>
      </c>
      <c r="U408">
        <v>1.2</v>
      </c>
      <c r="V408" t="s">
        <v>2099</v>
      </c>
      <c r="W408" t="s">
        <v>148</v>
      </c>
      <c r="X408" t="s">
        <v>148</v>
      </c>
      <c r="Y408" t="s">
        <v>83</v>
      </c>
      <c r="AA408" s="32" t="str">
        <f t="shared" si="6"/>
        <v>1.2</v>
      </c>
    </row>
    <row r="409" spans="1:27" x14ac:dyDescent="0.2">
      <c r="A409" t="s">
        <v>132</v>
      </c>
      <c r="B409">
        <v>80265</v>
      </c>
      <c r="C409" s="1">
        <v>42060.569444444445</v>
      </c>
      <c r="D409" t="s">
        <v>71</v>
      </c>
      <c r="E409" t="s">
        <v>583</v>
      </c>
      <c r="F409" t="s">
        <v>584</v>
      </c>
      <c r="G409">
        <v>24818666</v>
      </c>
      <c r="H409" s="4">
        <v>1.3888888888888888E-2</v>
      </c>
      <c r="I409" s="32">
        <v>2</v>
      </c>
      <c r="J409">
        <v>0</v>
      </c>
      <c r="K409" t="s">
        <v>73</v>
      </c>
      <c r="L409" s="1">
        <v>42060.583333333336</v>
      </c>
      <c r="M409" t="s">
        <v>119</v>
      </c>
      <c r="N409" t="s">
        <v>83</v>
      </c>
      <c r="O409" t="s">
        <v>148</v>
      </c>
      <c r="R409" t="s">
        <v>439</v>
      </c>
      <c r="S409">
        <v>15020407</v>
      </c>
      <c r="T409" t="s">
        <v>78</v>
      </c>
      <c r="U409">
        <v>2</v>
      </c>
      <c r="V409" t="s">
        <v>2099</v>
      </c>
      <c r="W409" t="s">
        <v>148</v>
      </c>
      <c r="X409" t="s">
        <v>148</v>
      </c>
      <c r="Y409" t="s">
        <v>83</v>
      </c>
      <c r="AA409" s="32" t="str">
        <f t="shared" si="6"/>
        <v>2</v>
      </c>
    </row>
    <row r="410" spans="1:27" x14ac:dyDescent="0.2">
      <c r="A410" t="s">
        <v>508</v>
      </c>
      <c r="B410">
        <v>84047</v>
      </c>
      <c r="C410" s="1">
        <v>42060.75</v>
      </c>
      <c r="D410" t="s">
        <v>137</v>
      </c>
      <c r="E410" t="s">
        <v>490</v>
      </c>
      <c r="F410" t="s">
        <v>491</v>
      </c>
      <c r="G410">
        <v>24789798</v>
      </c>
      <c r="H410" s="4">
        <v>5</v>
      </c>
      <c r="I410" s="32">
        <v>350</v>
      </c>
      <c r="J410">
        <v>0</v>
      </c>
      <c r="K410" t="s">
        <v>73</v>
      </c>
      <c r="L410" s="1">
        <v>42065.75</v>
      </c>
      <c r="M410" t="s">
        <v>135</v>
      </c>
      <c r="N410" t="s">
        <v>83</v>
      </c>
      <c r="O410" t="s">
        <v>154</v>
      </c>
      <c r="Q410" t="s">
        <v>585</v>
      </c>
      <c r="R410" t="s">
        <v>439</v>
      </c>
      <c r="S410">
        <v>15020408</v>
      </c>
      <c r="T410" t="s">
        <v>78</v>
      </c>
      <c r="U410">
        <v>350</v>
      </c>
      <c r="V410" t="s">
        <v>2099</v>
      </c>
      <c r="W410" t="s">
        <v>154</v>
      </c>
      <c r="X410" t="s">
        <v>154</v>
      </c>
      <c r="Y410" t="s">
        <v>83</v>
      </c>
      <c r="AA410" s="32" t="str">
        <f t="shared" si="6"/>
        <v>350</v>
      </c>
    </row>
    <row r="411" spans="1:27" x14ac:dyDescent="0.2">
      <c r="A411" t="s">
        <v>508</v>
      </c>
      <c r="B411">
        <v>84047</v>
      </c>
      <c r="C411" s="1">
        <v>42060.75</v>
      </c>
      <c r="D411" t="s">
        <v>137</v>
      </c>
      <c r="E411" t="s">
        <v>586</v>
      </c>
      <c r="F411" t="s">
        <v>587</v>
      </c>
      <c r="G411">
        <v>23378107</v>
      </c>
      <c r="H411" s="4">
        <v>5</v>
      </c>
      <c r="I411" s="32">
        <v>350</v>
      </c>
      <c r="J411">
        <v>0</v>
      </c>
      <c r="K411" t="s">
        <v>73</v>
      </c>
      <c r="L411" s="1">
        <v>42065.75</v>
      </c>
      <c r="M411" t="s">
        <v>153</v>
      </c>
      <c r="N411" t="s">
        <v>83</v>
      </c>
      <c r="O411" t="s">
        <v>588</v>
      </c>
      <c r="Q411" t="s">
        <v>589</v>
      </c>
      <c r="R411" t="s">
        <v>439</v>
      </c>
      <c r="S411">
        <v>15020409</v>
      </c>
      <c r="T411" t="s">
        <v>78</v>
      </c>
      <c r="U411">
        <v>350</v>
      </c>
      <c r="V411" t="s">
        <v>2099</v>
      </c>
      <c r="W411" t="s">
        <v>588</v>
      </c>
      <c r="X411" t="s">
        <v>588</v>
      </c>
      <c r="Y411" t="s">
        <v>83</v>
      </c>
      <c r="AA411" s="32" t="str">
        <f t="shared" si="6"/>
        <v>350</v>
      </c>
    </row>
    <row r="412" spans="1:27" x14ac:dyDescent="0.2">
      <c r="A412" t="s">
        <v>397</v>
      </c>
      <c r="B412">
        <v>80213</v>
      </c>
      <c r="C412" s="1">
        <v>42060.375</v>
      </c>
      <c r="D412" t="s">
        <v>71</v>
      </c>
      <c r="E412" t="s">
        <v>541</v>
      </c>
      <c r="F412" t="s">
        <v>542</v>
      </c>
      <c r="G412">
        <v>26178958</v>
      </c>
      <c r="H412" s="4">
        <v>9.0277777777777776E-2</v>
      </c>
      <c r="I412" s="32">
        <v>26.4</v>
      </c>
      <c r="J412">
        <v>0</v>
      </c>
      <c r="K412" t="s">
        <v>73</v>
      </c>
      <c r="L412" s="1">
        <v>42060.465277777781</v>
      </c>
      <c r="M412" t="s">
        <v>119</v>
      </c>
      <c r="N412" t="s">
        <v>83</v>
      </c>
      <c r="O412" t="s">
        <v>590</v>
      </c>
      <c r="R412" t="s">
        <v>439</v>
      </c>
      <c r="S412">
        <v>15020410</v>
      </c>
      <c r="T412" t="s">
        <v>78</v>
      </c>
      <c r="U412">
        <v>26.4</v>
      </c>
      <c r="V412" t="s">
        <v>2099</v>
      </c>
      <c r="W412" t="s">
        <v>590</v>
      </c>
      <c r="X412" t="s">
        <v>590</v>
      </c>
      <c r="Y412" t="s">
        <v>83</v>
      </c>
      <c r="AA412" s="32" t="str">
        <f t="shared" si="6"/>
        <v>26.4</v>
      </c>
    </row>
    <row r="413" spans="1:27" x14ac:dyDescent="0.2">
      <c r="A413" t="s">
        <v>176</v>
      </c>
      <c r="B413">
        <v>80233</v>
      </c>
      <c r="C413" s="1">
        <v>42060.482638888891</v>
      </c>
      <c r="D413" t="s">
        <v>71</v>
      </c>
      <c r="E413" t="s">
        <v>147</v>
      </c>
      <c r="G413">
        <v>24273635</v>
      </c>
      <c r="H413" s="4">
        <v>4.8611111111111112E-3</v>
      </c>
      <c r="I413" s="32">
        <v>18.8</v>
      </c>
      <c r="J413">
        <v>0</v>
      </c>
      <c r="K413" t="s">
        <v>73</v>
      </c>
      <c r="L413" s="1">
        <v>42060.487500000003</v>
      </c>
      <c r="M413" t="s">
        <v>391</v>
      </c>
      <c r="N413" t="s">
        <v>83</v>
      </c>
      <c r="O413" t="s">
        <v>441</v>
      </c>
      <c r="R413" t="s">
        <v>439</v>
      </c>
      <c r="S413">
        <v>15020411</v>
      </c>
      <c r="T413" t="s">
        <v>78</v>
      </c>
      <c r="U413">
        <v>18.8</v>
      </c>
      <c r="V413" t="s">
        <v>2099</v>
      </c>
      <c r="W413" t="s">
        <v>441</v>
      </c>
      <c r="X413" t="s">
        <v>441</v>
      </c>
      <c r="Y413" t="s">
        <v>83</v>
      </c>
      <c r="AA413" s="32" t="str">
        <f t="shared" si="6"/>
        <v>18.8</v>
      </c>
    </row>
    <row r="414" spans="1:27" x14ac:dyDescent="0.2">
      <c r="A414" t="s">
        <v>508</v>
      </c>
      <c r="B414">
        <v>84047</v>
      </c>
      <c r="C414" s="1">
        <v>42060.5</v>
      </c>
      <c r="D414" t="s">
        <v>71</v>
      </c>
      <c r="E414" t="s">
        <v>591</v>
      </c>
      <c r="F414" t="s">
        <v>577</v>
      </c>
      <c r="G414">
        <v>26001172</v>
      </c>
      <c r="H414" s="4">
        <v>2.013888888888889E-2</v>
      </c>
      <c r="I414" s="32">
        <v>3.1</v>
      </c>
      <c r="J414">
        <v>0</v>
      </c>
      <c r="K414" t="s">
        <v>73</v>
      </c>
      <c r="L414" s="1">
        <v>42060.520138888889</v>
      </c>
      <c r="M414" t="s">
        <v>135</v>
      </c>
      <c r="N414" t="s">
        <v>83</v>
      </c>
      <c r="O414" t="s">
        <v>441</v>
      </c>
      <c r="R414" t="s">
        <v>439</v>
      </c>
      <c r="S414">
        <v>15020412</v>
      </c>
      <c r="T414" t="s">
        <v>78</v>
      </c>
      <c r="U414">
        <v>3.1</v>
      </c>
      <c r="V414" t="s">
        <v>2099</v>
      </c>
      <c r="W414" t="s">
        <v>441</v>
      </c>
      <c r="X414" t="s">
        <v>441</v>
      </c>
      <c r="Y414" t="s">
        <v>83</v>
      </c>
      <c r="AA414" s="32" t="str">
        <f t="shared" si="6"/>
        <v>3.1</v>
      </c>
    </row>
    <row r="415" spans="1:27" x14ac:dyDescent="0.2">
      <c r="A415" t="s">
        <v>176</v>
      </c>
      <c r="B415">
        <v>80233</v>
      </c>
      <c r="C415" s="1">
        <v>42060.487500000003</v>
      </c>
      <c r="D415" t="s">
        <v>71</v>
      </c>
      <c r="E415" t="s">
        <v>96</v>
      </c>
      <c r="F415" t="s">
        <v>97</v>
      </c>
      <c r="G415">
        <v>25027069</v>
      </c>
      <c r="H415" s="4">
        <v>5.1388888888888894E-2</v>
      </c>
      <c r="I415" s="32">
        <v>20.2</v>
      </c>
      <c r="J415">
        <v>0</v>
      </c>
      <c r="K415" t="s">
        <v>73</v>
      </c>
      <c r="L415" s="1">
        <v>42060.538888888892</v>
      </c>
      <c r="M415" t="s">
        <v>135</v>
      </c>
      <c r="N415" t="s">
        <v>83</v>
      </c>
      <c r="O415" t="s">
        <v>441</v>
      </c>
      <c r="R415" t="s">
        <v>439</v>
      </c>
      <c r="S415">
        <v>15020413</v>
      </c>
      <c r="T415" t="s">
        <v>78</v>
      </c>
      <c r="U415">
        <v>20.2</v>
      </c>
      <c r="V415" t="s">
        <v>2099</v>
      </c>
      <c r="W415" t="s">
        <v>441</v>
      </c>
      <c r="X415" t="s">
        <v>441</v>
      </c>
      <c r="Y415" t="s">
        <v>83</v>
      </c>
      <c r="AA415" s="32" t="str">
        <f t="shared" si="6"/>
        <v>20.2</v>
      </c>
    </row>
    <row r="416" spans="1:27" x14ac:dyDescent="0.2">
      <c r="A416" t="s">
        <v>116</v>
      </c>
      <c r="B416">
        <v>82953</v>
      </c>
      <c r="C416" s="1">
        <v>42060.375</v>
      </c>
      <c r="D416" t="s">
        <v>71</v>
      </c>
      <c r="E416" t="s">
        <v>527</v>
      </c>
      <c r="F416" t="s">
        <v>444</v>
      </c>
      <c r="G416">
        <v>26474972</v>
      </c>
      <c r="H416" s="4">
        <v>4.027777777777778E-2</v>
      </c>
      <c r="I416" s="32">
        <v>27.5</v>
      </c>
      <c r="J416">
        <v>0</v>
      </c>
      <c r="K416" t="s">
        <v>73</v>
      </c>
      <c r="L416" s="1">
        <v>42060.415277777778</v>
      </c>
      <c r="M416" t="s">
        <v>119</v>
      </c>
      <c r="N416" t="s">
        <v>339</v>
      </c>
      <c r="O416" t="s">
        <v>349</v>
      </c>
      <c r="R416" t="s">
        <v>439</v>
      </c>
      <c r="S416">
        <v>15020414</v>
      </c>
      <c r="T416" t="s">
        <v>78</v>
      </c>
      <c r="U416">
        <v>27.5</v>
      </c>
      <c r="V416" t="s">
        <v>2099</v>
      </c>
      <c r="W416" t="s">
        <v>2101</v>
      </c>
      <c r="X416" t="s">
        <v>2101</v>
      </c>
      <c r="Y416" t="s">
        <v>339</v>
      </c>
      <c r="AA416" s="32" t="str">
        <f t="shared" si="6"/>
        <v>27.5</v>
      </c>
    </row>
    <row r="417" spans="1:27" x14ac:dyDescent="0.2">
      <c r="A417" t="s">
        <v>116</v>
      </c>
      <c r="B417">
        <v>82953</v>
      </c>
      <c r="C417" s="1">
        <v>42060.415277777778</v>
      </c>
      <c r="D417" t="s">
        <v>71</v>
      </c>
      <c r="E417" t="s">
        <v>527</v>
      </c>
      <c r="F417" t="s">
        <v>444</v>
      </c>
      <c r="G417">
        <v>26474972</v>
      </c>
      <c r="H417" s="4">
        <v>4.027777777777778E-2</v>
      </c>
      <c r="I417" s="32">
        <v>27.5</v>
      </c>
      <c r="J417">
        <v>0</v>
      </c>
      <c r="K417" t="s">
        <v>73</v>
      </c>
      <c r="L417" s="1">
        <v>42060.455555555556</v>
      </c>
      <c r="M417" t="s">
        <v>119</v>
      </c>
      <c r="N417" t="s">
        <v>339</v>
      </c>
      <c r="O417" t="s">
        <v>349</v>
      </c>
      <c r="R417" t="s">
        <v>439</v>
      </c>
      <c r="S417">
        <v>15020415</v>
      </c>
      <c r="T417" t="s">
        <v>78</v>
      </c>
      <c r="U417">
        <v>27.5</v>
      </c>
      <c r="V417" t="s">
        <v>2099</v>
      </c>
      <c r="W417" t="s">
        <v>2101</v>
      </c>
      <c r="X417" t="s">
        <v>2101</v>
      </c>
      <c r="Y417" t="s">
        <v>339</v>
      </c>
      <c r="AA417" s="32" t="str">
        <f t="shared" si="6"/>
        <v>27.5</v>
      </c>
    </row>
    <row r="418" spans="1:27" x14ac:dyDescent="0.2">
      <c r="A418" t="s">
        <v>116</v>
      </c>
      <c r="B418">
        <v>82953</v>
      </c>
      <c r="C418" s="1">
        <v>42060.455555555556</v>
      </c>
      <c r="D418" t="s">
        <v>71</v>
      </c>
      <c r="E418" t="s">
        <v>527</v>
      </c>
      <c r="F418" t="s">
        <v>444</v>
      </c>
      <c r="G418">
        <v>26474972</v>
      </c>
      <c r="H418" s="4">
        <v>4.0972222222222222E-2</v>
      </c>
      <c r="I418" s="32">
        <v>26.3</v>
      </c>
      <c r="J418">
        <v>0</v>
      </c>
      <c r="K418" t="s">
        <v>73</v>
      </c>
      <c r="L418" s="1">
        <v>42060.496527777781</v>
      </c>
      <c r="M418" t="s">
        <v>391</v>
      </c>
      <c r="N418" t="s">
        <v>339</v>
      </c>
      <c r="O418" t="s">
        <v>349</v>
      </c>
      <c r="R418" t="s">
        <v>439</v>
      </c>
      <c r="S418">
        <v>15020416</v>
      </c>
      <c r="T418" t="s">
        <v>78</v>
      </c>
      <c r="U418">
        <v>26.3</v>
      </c>
      <c r="V418" t="s">
        <v>2099</v>
      </c>
      <c r="W418" t="s">
        <v>2101</v>
      </c>
      <c r="X418" t="s">
        <v>2101</v>
      </c>
      <c r="Y418" t="s">
        <v>339</v>
      </c>
      <c r="AA418" s="32" t="str">
        <f t="shared" si="6"/>
        <v>26.3</v>
      </c>
    </row>
    <row r="419" spans="1:27" x14ac:dyDescent="0.2">
      <c r="A419" t="s">
        <v>116</v>
      </c>
      <c r="B419">
        <v>82953</v>
      </c>
      <c r="C419" s="1">
        <v>42060.496527777781</v>
      </c>
      <c r="D419" t="s">
        <v>71</v>
      </c>
      <c r="E419" t="s">
        <v>527</v>
      </c>
      <c r="F419" t="s">
        <v>444</v>
      </c>
      <c r="G419">
        <v>26474972</v>
      </c>
      <c r="H419" s="4">
        <v>5.1388888888888894E-2</v>
      </c>
      <c r="I419" s="32">
        <v>39.5</v>
      </c>
      <c r="J419">
        <v>0</v>
      </c>
      <c r="K419" t="s">
        <v>73</v>
      </c>
      <c r="L419" s="1">
        <v>42060.54791666667</v>
      </c>
      <c r="M419" t="s">
        <v>153</v>
      </c>
      <c r="N419" t="s">
        <v>339</v>
      </c>
      <c r="O419" t="s">
        <v>349</v>
      </c>
      <c r="R419" t="s">
        <v>439</v>
      </c>
      <c r="S419">
        <v>15020417</v>
      </c>
      <c r="T419" t="s">
        <v>78</v>
      </c>
      <c r="U419">
        <v>39.5</v>
      </c>
      <c r="V419" t="s">
        <v>2099</v>
      </c>
      <c r="W419" t="s">
        <v>2101</v>
      </c>
      <c r="X419" t="s">
        <v>2101</v>
      </c>
      <c r="Y419" t="s">
        <v>339</v>
      </c>
      <c r="AA419" s="32" t="str">
        <f t="shared" si="6"/>
        <v>39.5</v>
      </c>
    </row>
    <row r="420" spans="1:27" x14ac:dyDescent="0.2">
      <c r="A420" t="s">
        <v>134</v>
      </c>
      <c r="B420">
        <v>80222</v>
      </c>
      <c r="C420" s="1">
        <v>42060.404166666667</v>
      </c>
      <c r="D420" t="s">
        <v>71</v>
      </c>
      <c r="E420" t="s">
        <v>592</v>
      </c>
      <c r="G420">
        <v>26348373</v>
      </c>
      <c r="H420" s="4">
        <v>0.1111111111111111</v>
      </c>
      <c r="I420" s="32">
        <v>62.5</v>
      </c>
      <c r="J420">
        <v>0</v>
      </c>
      <c r="K420" t="s">
        <v>73</v>
      </c>
      <c r="L420" s="1">
        <v>42060.515277777777</v>
      </c>
      <c r="M420" t="s">
        <v>391</v>
      </c>
      <c r="O420" t="s">
        <v>424</v>
      </c>
      <c r="R420" t="s">
        <v>439</v>
      </c>
      <c r="S420">
        <v>15020418</v>
      </c>
      <c r="T420" t="s">
        <v>78</v>
      </c>
      <c r="U420">
        <v>62.5</v>
      </c>
      <c r="V420" t="s">
        <v>2099</v>
      </c>
      <c r="W420" t="s">
        <v>2099</v>
      </c>
      <c r="X420" t="s">
        <v>424</v>
      </c>
      <c r="Y420" t="s">
        <v>758</v>
      </c>
      <c r="AA420" s="32" t="str">
        <f t="shared" si="6"/>
        <v>62.5</v>
      </c>
    </row>
    <row r="421" spans="1:27" x14ac:dyDescent="0.2">
      <c r="A421" t="s">
        <v>450</v>
      </c>
      <c r="B421">
        <v>84071</v>
      </c>
      <c r="C421" s="1">
        <v>42060.46875</v>
      </c>
      <c r="D421" t="s">
        <v>71</v>
      </c>
      <c r="E421" t="s">
        <v>431</v>
      </c>
      <c r="G421">
        <v>27145921</v>
      </c>
      <c r="H421" s="4">
        <v>4.1666666666666664E-2</v>
      </c>
      <c r="I421" s="32">
        <v>30</v>
      </c>
      <c r="J421">
        <v>0</v>
      </c>
      <c r="K421" t="s">
        <v>73</v>
      </c>
      <c r="L421" s="1">
        <v>42060.510416666664</v>
      </c>
      <c r="M421" t="s">
        <v>119</v>
      </c>
      <c r="O421" t="s">
        <v>424</v>
      </c>
      <c r="R421" t="s">
        <v>439</v>
      </c>
      <c r="S421">
        <v>15020419</v>
      </c>
      <c r="T421" t="s">
        <v>78</v>
      </c>
      <c r="U421">
        <v>30</v>
      </c>
      <c r="V421" t="s">
        <v>2099</v>
      </c>
      <c r="W421" t="s">
        <v>2099</v>
      </c>
      <c r="X421" t="s">
        <v>424</v>
      </c>
      <c r="Y421" t="s">
        <v>758</v>
      </c>
      <c r="AA421" s="32" t="str">
        <f t="shared" si="6"/>
        <v>30</v>
      </c>
    </row>
    <row r="422" spans="1:27" x14ac:dyDescent="0.2">
      <c r="A422" t="s">
        <v>132</v>
      </c>
      <c r="B422">
        <v>80265</v>
      </c>
      <c r="C422" s="1">
        <v>42060.583333333336</v>
      </c>
      <c r="D422" t="s">
        <v>71</v>
      </c>
      <c r="E422" t="s">
        <v>583</v>
      </c>
      <c r="F422" t="s">
        <v>584</v>
      </c>
      <c r="G422">
        <v>24818666</v>
      </c>
      <c r="H422" s="4">
        <v>5.5555555555555558E-3</v>
      </c>
      <c r="I422" s="32">
        <v>1.4</v>
      </c>
      <c r="J422">
        <v>0</v>
      </c>
      <c r="K422" t="s">
        <v>73</v>
      </c>
      <c r="L422" s="1">
        <v>42060.588888888895</v>
      </c>
      <c r="M422" t="s">
        <v>391</v>
      </c>
      <c r="N422" t="s">
        <v>83</v>
      </c>
      <c r="O422" t="s">
        <v>424</v>
      </c>
      <c r="R422" t="s">
        <v>439</v>
      </c>
      <c r="S422">
        <v>15020420</v>
      </c>
      <c r="T422" t="s">
        <v>78</v>
      </c>
      <c r="U422">
        <v>1.4</v>
      </c>
      <c r="V422" t="s">
        <v>2099</v>
      </c>
      <c r="W422" t="s">
        <v>2099</v>
      </c>
      <c r="X422" t="s">
        <v>424</v>
      </c>
      <c r="Y422" t="s">
        <v>83</v>
      </c>
      <c r="AA422" s="32" t="str">
        <f t="shared" si="6"/>
        <v>1.4</v>
      </c>
    </row>
    <row r="423" spans="1:27" x14ac:dyDescent="0.2">
      <c r="A423" t="s">
        <v>116</v>
      </c>
      <c r="B423">
        <v>82953</v>
      </c>
      <c r="C423" s="1">
        <v>42060.54791666667</v>
      </c>
      <c r="D423" t="s">
        <v>71</v>
      </c>
      <c r="E423" t="s">
        <v>145</v>
      </c>
      <c r="F423" t="s">
        <v>146</v>
      </c>
      <c r="G423">
        <v>25147927</v>
      </c>
      <c r="H423" s="4">
        <v>8.3333333333333329E-2</v>
      </c>
      <c r="I423" s="32">
        <v>19</v>
      </c>
      <c r="J423">
        <v>0</v>
      </c>
      <c r="K423" t="s">
        <v>73</v>
      </c>
      <c r="L423" s="1">
        <v>42060.631250000006</v>
      </c>
      <c r="M423" t="s">
        <v>153</v>
      </c>
      <c r="N423" t="s">
        <v>83</v>
      </c>
      <c r="O423" t="s">
        <v>424</v>
      </c>
      <c r="R423" t="s">
        <v>439</v>
      </c>
      <c r="S423">
        <v>15020421</v>
      </c>
      <c r="T423" t="s">
        <v>78</v>
      </c>
      <c r="U423">
        <v>19</v>
      </c>
      <c r="V423" t="s">
        <v>2099</v>
      </c>
      <c r="W423" t="s">
        <v>2099</v>
      </c>
      <c r="X423" t="s">
        <v>424</v>
      </c>
      <c r="Y423" t="s">
        <v>83</v>
      </c>
      <c r="AA423" s="32" t="str">
        <f t="shared" si="6"/>
        <v>19</v>
      </c>
    </row>
    <row r="424" spans="1:27" x14ac:dyDescent="0.2">
      <c r="A424" t="s">
        <v>70</v>
      </c>
      <c r="B424">
        <v>80215</v>
      </c>
      <c r="C424" s="1">
        <v>42060.523611111108</v>
      </c>
      <c r="D424" t="s">
        <v>71</v>
      </c>
      <c r="E424" t="s">
        <v>593</v>
      </c>
      <c r="F424" t="s">
        <v>594</v>
      </c>
      <c r="G424">
        <v>27137686</v>
      </c>
      <c r="H424" s="4">
        <v>2.5694444444444447E-2</v>
      </c>
      <c r="I424" s="32">
        <v>7.2</v>
      </c>
      <c r="J424">
        <v>0</v>
      </c>
      <c r="K424" t="s">
        <v>73</v>
      </c>
      <c r="L424" s="1">
        <v>42060.549305555549</v>
      </c>
      <c r="M424" t="s">
        <v>153</v>
      </c>
      <c r="N424" t="s">
        <v>83</v>
      </c>
      <c r="O424" t="s">
        <v>595</v>
      </c>
      <c r="R424" t="s">
        <v>439</v>
      </c>
      <c r="S424">
        <v>15020422</v>
      </c>
      <c r="T424" t="s">
        <v>78</v>
      </c>
      <c r="U424">
        <v>7.2</v>
      </c>
      <c r="V424" t="s">
        <v>2099</v>
      </c>
      <c r="W424" t="s">
        <v>2099</v>
      </c>
      <c r="X424" t="s">
        <v>595</v>
      </c>
      <c r="Y424" t="s">
        <v>83</v>
      </c>
      <c r="AA424" s="32" t="str">
        <f t="shared" si="6"/>
        <v>7.2</v>
      </c>
    </row>
    <row r="425" spans="1:27" x14ac:dyDescent="0.2">
      <c r="A425" t="s">
        <v>596</v>
      </c>
      <c r="B425">
        <v>63120</v>
      </c>
      <c r="C425" s="1">
        <v>42062.75</v>
      </c>
      <c r="D425" t="s">
        <v>137</v>
      </c>
      <c r="E425" t="s">
        <v>133</v>
      </c>
      <c r="G425">
        <v>10000001</v>
      </c>
      <c r="H425" s="4">
        <v>16</v>
      </c>
      <c r="I425" s="32">
        <v>9</v>
      </c>
      <c r="J425">
        <v>0</v>
      </c>
      <c r="K425" t="s">
        <v>73</v>
      </c>
      <c r="L425" s="1">
        <v>42078.75</v>
      </c>
      <c r="M425" t="s">
        <v>458</v>
      </c>
      <c r="N425" t="s">
        <v>87</v>
      </c>
      <c r="O425" t="s">
        <v>75</v>
      </c>
      <c r="Q425" t="s">
        <v>597</v>
      </c>
      <c r="R425" t="s">
        <v>439</v>
      </c>
      <c r="S425">
        <v>15020423</v>
      </c>
      <c r="T425" t="s">
        <v>78</v>
      </c>
      <c r="U425">
        <v>9</v>
      </c>
      <c r="V425" t="s">
        <v>2099</v>
      </c>
      <c r="W425" t="s">
        <v>2099</v>
      </c>
      <c r="X425" t="s">
        <v>75</v>
      </c>
      <c r="Y425" t="s">
        <v>87</v>
      </c>
      <c r="AA425" s="32" t="str">
        <f t="shared" si="6"/>
        <v>9</v>
      </c>
    </row>
    <row r="426" spans="1:27" x14ac:dyDescent="0.2">
      <c r="A426" t="s">
        <v>176</v>
      </c>
      <c r="B426">
        <v>80233</v>
      </c>
      <c r="C426" s="1">
        <v>42065.375</v>
      </c>
      <c r="D426" t="s">
        <v>71</v>
      </c>
      <c r="E426" t="s">
        <v>541</v>
      </c>
      <c r="F426" t="s">
        <v>542</v>
      </c>
      <c r="G426">
        <v>26178958</v>
      </c>
      <c r="H426" s="4">
        <v>9.7916666666666666E-2</v>
      </c>
      <c r="I426" s="32">
        <v>49.6</v>
      </c>
      <c r="J426">
        <v>0</v>
      </c>
      <c r="K426" t="s">
        <v>73</v>
      </c>
      <c r="L426" s="1">
        <v>42065.472916666666</v>
      </c>
      <c r="M426" t="s">
        <v>285</v>
      </c>
      <c r="N426" t="s">
        <v>83</v>
      </c>
      <c r="O426" t="s">
        <v>543</v>
      </c>
      <c r="R426" t="s">
        <v>598</v>
      </c>
      <c r="S426">
        <v>15030424</v>
      </c>
      <c r="T426" t="s">
        <v>78</v>
      </c>
      <c r="U426">
        <v>49.6</v>
      </c>
      <c r="V426" t="s">
        <v>543</v>
      </c>
      <c r="W426" t="s">
        <v>2099</v>
      </c>
      <c r="X426" t="s">
        <v>543</v>
      </c>
      <c r="Y426" t="s">
        <v>83</v>
      </c>
      <c r="AA426" s="32" t="str">
        <f t="shared" si="6"/>
        <v>49.6</v>
      </c>
    </row>
    <row r="427" spans="1:27" x14ac:dyDescent="0.2">
      <c r="A427" t="s">
        <v>143</v>
      </c>
      <c r="B427">
        <v>63116</v>
      </c>
      <c r="C427" s="1">
        <v>42065.375</v>
      </c>
      <c r="D427" t="s">
        <v>71</v>
      </c>
      <c r="E427" t="s">
        <v>206</v>
      </c>
      <c r="F427" t="s">
        <v>207</v>
      </c>
      <c r="G427">
        <v>26226073</v>
      </c>
      <c r="H427" s="4">
        <v>5.1388888888888894E-2</v>
      </c>
      <c r="I427" s="32">
        <v>38.1</v>
      </c>
      <c r="J427">
        <v>0</v>
      </c>
      <c r="K427" t="s">
        <v>73</v>
      </c>
      <c r="L427" s="1">
        <v>42065.426388888889</v>
      </c>
      <c r="M427" t="s">
        <v>95</v>
      </c>
      <c r="N427" t="s">
        <v>83</v>
      </c>
      <c r="O427" t="s">
        <v>224</v>
      </c>
      <c r="R427" t="s">
        <v>598</v>
      </c>
      <c r="S427">
        <v>15030425</v>
      </c>
      <c r="T427" t="s">
        <v>78</v>
      </c>
      <c r="U427">
        <v>38.1</v>
      </c>
      <c r="V427" t="s">
        <v>224</v>
      </c>
      <c r="W427" t="s">
        <v>2099</v>
      </c>
      <c r="X427" t="s">
        <v>224</v>
      </c>
      <c r="Y427" t="s">
        <v>83</v>
      </c>
      <c r="AA427" s="32" t="str">
        <f t="shared" si="6"/>
        <v>38.1</v>
      </c>
    </row>
    <row r="428" spans="1:27" x14ac:dyDescent="0.2">
      <c r="A428" t="s">
        <v>397</v>
      </c>
      <c r="B428">
        <v>80213</v>
      </c>
      <c r="C428" s="1">
        <v>42065.375</v>
      </c>
      <c r="D428" t="s">
        <v>71</v>
      </c>
      <c r="E428" t="s">
        <v>599</v>
      </c>
      <c r="F428" t="s">
        <v>600</v>
      </c>
      <c r="G428">
        <v>26208865</v>
      </c>
      <c r="H428" s="4">
        <v>2.7777777777777776E-2</v>
      </c>
      <c r="I428" s="32">
        <v>8</v>
      </c>
      <c r="J428">
        <v>0</v>
      </c>
      <c r="K428" t="s">
        <v>73</v>
      </c>
      <c r="L428" s="1">
        <v>42065.402777777781</v>
      </c>
      <c r="M428" t="s">
        <v>95</v>
      </c>
      <c r="N428" t="s">
        <v>83</v>
      </c>
      <c r="O428" t="s">
        <v>224</v>
      </c>
      <c r="R428" t="s">
        <v>598</v>
      </c>
      <c r="S428">
        <v>15030426</v>
      </c>
      <c r="T428" t="s">
        <v>78</v>
      </c>
      <c r="U428">
        <v>8</v>
      </c>
      <c r="V428" t="s">
        <v>224</v>
      </c>
      <c r="W428" t="s">
        <v>2099</v>
      </c>
      <c r="X428" t="s">
        <v>224</v>
      </c>
      <c r="Y428" t="s">
        <v>83</v>
      </c>
      <c r="AA428" s="32" t="str">
        <f t="shared" si="6"/>
        <v>8</v>
      </c>
    </row>
    <row r="429" spans="1:27" x14ac:dyDescent="0.2">
      <c r="A429" t="s">
        <v>143</v>
      </c>
      <c r="B429">
        <v>63116</v>
      </c>
      <c r="C429" s="1">
        <v>42065.426388888889</v>
      </c>
      <c r="D429" t="s">
        <v>71</v>
      </c>
      <c r="E429" t="s">
        <v>206</v>
      </c>
      <c r="F429" t="s">
        <v>207</v>
      </c>
      <c r="G429">
        <v>26226073</v>
      </c>
      <c r="H429" s="4">
        <v>4.7916666666666663E-2</v>
      </c>
      <c r="I429" s="32">
        <v>24.1</v>
      </c>
      <c r="J429">
        <v>0</v>
      </c>
      <c r="K429" t="s">
        <v>73</v>
      </c>
      <c r="L429" s="1">
        <v>42065.474305555559</v>
      </c>
      <c r="M429" t="s">
        <v>538</v>
      </c>
      <c r="N429" t="s">
        <v>83</v>
      </c>
      <c r="O429" t="s">
        <v>224</v>
      </c>
      <c r="R429" t="s">
        <v>598</v>
      </c>
      <c r="S429">
        <v>15030427</v>
      </c>
      <c r="T429" t="s">
        <v>78</v>
      </c>
      <c r="U429">
        <v>24.1</v>
      </c>
      <c r="V429" t="s">
        <v>224</v>
      </c>
      <c r="W429" t="s">
        <v>2099</v>
      </c>
      <c r="X429" t="s">
        <v>224</v>
      </c>
      <c r="Y429" t="s">
        <v>83</v>
      </c>
      <c r="AA429" s="32" t="str">
        <f t="shared" si="6"/>
        <v>24.1</v>
      </c>
    </row>
    <row r="430" spans="1:27" x14ac:dyDescent="0.2">
      <c r="A430" t="s">
        <v>89</v>
      </c>
      <c r="B430">
        <v>83906</v>
      </c>
      <c r="C430" s="1">
        <v>42065.75</v>
      </c>
      <c r="D430" t="s">
        <v>137</v>
      </c>
      <c r="E430" t="s">
        <v>206</v>
      </c>
      <c r="F430" t="s">
        <v>207</v>
      </c>
      <c r="G430">
        <v>26226073</v>
      </c>
      <c r="H430" s="4">
        <v>1.625</v>
      </c>
      <c r="I430" s="32">
        <v>0</v>
      </c>
      <c r="J430">
        <v>0</v>
      </c>
      <c r="K430" t="s">
        <v>73</v>
      </c>
      <c r="L430" s="1">
        <v>42067.375</v>
      </c>
      <c r="M430" t="s">
        <v>201</v>
      </c>
      <c r="N430" t="s">
        <v>83</v>
      </c>
      <c r="O430" t="s">
        <v>224</v>
      </c>
      <c r="Q430" t="s">
        <v>601</v>
      </c>
      <c r="R430" t="s">
        <v>598</v>
      </c>
      <c r="S430">
        <v>15030428</v>
      </c>
      <c r="T430" t="s">
        <v>78</v>
      </c>
      <c r="U430">
        <v>0</v>
      </c>
      <c r="V430" t="s">
        <v>224</v>
      </c>
      <c r="W430" t="s">
        <v>2099</v>
      </c>
      <c r="X430" t="s">
        <v>224</v>
      </c>
      <c r="Y430" t="s">
        <v>83</v>
      </c>
      <c r="AA430" s="32" t="str">
        <f t="shared" si="6"/>
        <v>0</v>
      </c>
    </row>
    <row r="431" spans="1:27" x14ac:dyDescent="0.2">
      <c r="A431" t="s">
        <v>132</v>
      </c>
      <c r="B431">
        <v>80265</v>
      </c>
      <c r="C431" s="1">
        <v>42065.375</v>
      </c>
      <c r="D431" t="s">
        <v>71</v>
      </c>
      <c r="E431" t="s">
        <v>602</v>
      </c>
      <c r="F431" t="s">
        <v>603</v>
      </c>
      <c r="G431">
        <v>25944924</v>
      </c>
      <c r="H431" s="4">
        <v>0.12569444444444444</v>
      </c>
      <c r="I431" s="32">
        <v>25.9</v>
      </c>
      <c r="J431">
        <v>0</v>
      </c>
      <c r="K431" t="s">
        <v>73</v>
      </c>
      <c r="L431" s="1">
        <v>42065.500694444447</v>
      </c>
      <c r="M431" t="s">
        <v>285</v>
      </c>
      <c r="N431" t="s">
        <v>83</v>
      </c>
      <c r="O431" t="s">
        <v>193</v>
      </c>
      <c r="R431" t="s">
        <v>598</v>
      </c>
      <c r="S431">
        <v>15030429</v>
      </c>
      <c r="T431" t="s">
        <v>78</v>
      </c>
      <c r="U431">
        <v>25.9</v>
      </c>
      <c r="V431" t="s">
        <v>193</v>
      </c>
      <c r="W431" t="s">
        <v>2099</v>
      </c>
      <c r="X431" t="s">
        <v>193</v>
      </c>
      <c r="Y431" t="s">
        <v>83</v>
      </c>
      <c r="AA431" s="32" t="str">
        <f t="shared" si="6"/>
        <v>25.9</v>
      </c>
    </row>
    <row r="432" spans="1:27" x14ac:dyDescent="0.2">
      <c r="A432" t="s">
        <v>134</v>
      </c>
      <c r="B432">
        <v>80222</v>
      </c>
      <c r="C432" s="1">
        <v>42065.375</v>
      </c>
      <c r="D432" t="s">
        <v>71</v>
      </c>
      <c r="E432" t="s">
        <v>602</v>
      </c>
      <c r="F432" t="s">
        <v>603</v>
      </c>
      <c r="G432">
        <v>25944924</v>
      </c>
      <c r="H432" s="4">
        <v>9.3055555555555558E-2</v>
      </c>
      <c r="I432" s="32">
        <v>31.1</v>
      </c>
      <c r="J432">
        <v>0</v>
      </c>
      <c r="K432" t="s">
        <v>73</v>
      </c>
      <c r="L432" s="1">
        <v>42065.468055555553</v>
      </c>
      <c r="M432" t="s">
        <v>538</v>
      </c>
      <c r="N432" t="s">
        <v>83</v>
      </c>
      <c r="O432" t="s">
        <v>193</v>
      </c>
      <c r="R432" t="s">
        <v>598</v>
      </c>
      <c r="S432">
        <v>15030430</v>
      </c>
      <c r="T432" t="s">
        <v>78</v>
      </c>
      <c r="U432">
        <v>31.1</v>
      </c>
      <c r="V432" t="s">
        <v>193</v>
      </c>
      <c r="W432" t="s">
        <v>2099</v>
      </c>
      <c r="X432" t="s">
        <v>193</v>
      </c>
      <c r="Y432" t="s">
        <v>83</v>
      </c>
      <c r="AA432" s="32" t="str">
        <f t="shared" si="6"/>
        <v>31.1</v>
      </c>
    </row>
    <row r="433" spans="1:27" x14ac:dyDescent="0.2">
      <c r="A433" t="s">
        <v>70</v>
      </c>
      <c r="B433">
        <v>80215</v>
      </c>
      <c r="C433" s="1">
        <v>42065.375</v>
      </c>
      <c r="D433" t="s">
        <v>71</v>
      </c>
      <c r="E433" t="s">
        <v>604</v>
      </c>
      <c r="F433" t="s">
        <v>605</v>
      </c>
      <c r="G433">
        <v>26326086</v>
      </c>
      <c r="H433" s="4">
        <v>8.3333333333333329E-2</v>
      </c>
      <c r="I433" s="32">
        <v>26.4</v>
      </c>
      <c r="J433">
        <v>0</v>
      </c>
      <c r="K433" t="s">
        <v>73</v>
      </c>
      <c r="L433" s="1">
        <v>42065.458333333336</v>
      </c>
      <c r="M433" t="s">
        <v>285</v>
      </c>
      <c r="N433" t="s">
        <v>83</v>
      </c>
      <c r="O433" t="s">
        <v>105</v>
      </c>
      <c r="R433" t="s">
        <v>598</v>
      </c>
      <c r="S433">
        <v>15030431</v>
      </c>
      <c r="T433" t="s">
        <v>78</v>
      </c>
      <c r="U433">
        <v>26.4</v>
      </c>
      <c r="V433" t="s">
        <v>105</v>
      </c>
      <c r="W433" t="s">
        <v>2099</v>
      </c>
      <c r="X433" t="s">
        <v>105</v>
      </c>
      <c r="Y433" t="s">
        <v>83</v>
      </c>
      <c r="AA433" s="32" t="str">
        <f t="shared" si="6"/>
        <v>26.4</v>
      </c>
    </row>
    <row r="434" spans="1:27" x14ac:dyDescent="0.2">
      <c r="A434" t="s">
        <v>116</v>
      </c>
      <c r="B434">
        <v>82953</v>
      </c>
      <c r="C434" s="1">
        <v>42065.375</v>
      </c>
      <c r="D434" t="s">
        <v>71</v>
      </c>
      <c r="E434" t="s">
        <v>606</v>
      </c>
      <c r="F434" t="s">
        <v>607</v>
      </c>
      <c r="G434">
        <v>26241048</v>
      </c>
      <c r="H434" s="4">
        <v>3.2638888888888891E-2</v>
      </c>
      <c r="I434" s="32">
        <v>10.8</v>
      </c>
      <c r="J434">
        <v>0</v>
      </c>
      <c r="K434" t="s">
        <v>73</v>
      </c>
      <c r="L434" s="1">
        <v>42065.407638888886</v>
      </c>
      <c r="M434" t="s">
        <v>95</v>
      </c>
      <c r="N434" t="s">
        <v>83</v>
      </c>
      <c r="O434" t="s">
        <v>520</v>
      </c>
      <c r="R434" t="s">
        <v>598</v>
      </c>
      <c r="S434">
        <v>15030432</v>
      </c>
      <c r="T434" t="s">
        <v>78</v>
      </c>
      <c r="U434">
        <v>10.8</v>
      </c>
      <c r="V434" t="s">
        <v>520</v>
      </c>
      <c r="W434" t="s">
        <v>2099</v>
      </c>
      <c r="X434" t="s">
        <v>520</v>
      </c>
      <c r="Y434" t="s">
        <v>83</v>
      </c>
      <c r="AA434" s="32" t="str">
        <f t="shared" si="6"/>
        <v>10.8</v>
      </c>
    </row>
    <row r="435" spans="1:27" x14ac:dyDescent="0.2">
      <c r="A435" t="s">
        <v>116</v>
      </c>
      <c r="B435">
        <v>82953</v>
      </c>
      <c r="C435" s="1">
        <v>42065.407638888886</v>
      </c>
      <c r="D435" t="s">
        <v>71</v>
      </c>
      <c r="E435" t="s">
        <v>606</v>
      </c>
      <c r="F435" t="s">
        <v>607</v>
      </c>
      <c r="G435">
        <v>26241045</v>
      </c>
      <c r="H435" s="4">
        <v>2</v>
      </c>
      <c r="I435" s="32">
        <v>100</v>
      </c>
      <c r="J435">
        <v>0</v>
      </c>
      <c r="K435" t="s">
        <v>73</v>
      </c>
      <c r="L435" s="1">
        <v>42067.407638888886</v>
      </c>
      <c r="M435" t="s">
        <v>153</v>
      </c>
      <c r="N435" t="s">
        <v>83</v>
      </c>
      <c r="O435" t="s">
        <v>520</v>
      </c>
      <c r="Q435" t="s">
        <v>608</v>
      </c>
      <c r="R435" t="s">
        <v>598</v>
      </c>
      <c r="S435">
        <v>15030433</v>
      </c>
      <c r="T435" t="s">
        <v>78</v>
      </c>
      <c r="U435">
        <v>100</v>
      </c>
      <c r="V435" t="s">
        <v>520</v>
      </c>
      <c r="W435" t="s">
        <v>2099</v>
      </c>
      <c r="X435" t="s">
        <v>520</v>
      </c>
      <c r="Y435" t="s">
        <v>83</v>
      </c>
      <c r="AA435" s="32" t="str">
        <f t="shared" si="6"/>
        <v>100</v>
      </c>
    </row>
    <row r="436" spans="1:27" x14ac:dyDescent="0.2">
      <c r="A436" t="s">
        <v>103</v>
      </c>
      <c r="B436">
        <v>82908</v>
      </c>
      <c r="C436" s="1">
        <v>42065.375</v>
      </c>
      <c r="D436" t="s">
        <v>71</v>
      </c>
      <c r="E436" t="s">
        <v>96</v>
      </c>
      <c r="F436" t="s">
        <v>97</v>
      </c>
      <c r="G436">
        <v>25027069</v>
      </c>
      <c r="H436" s="4">
        <v>4.1666666666666664E-2</v>
      </c>
      <c r="I436" s="32">
        <v>27.2</v>
      </c>
      <c r="J436">
        <v>0</v>
      </c>
      <c r="K436" t="s">
        <v>73</v>
      </c>
      <c r="L436" s="1">
        <v>42065.416666666664</v>
      </c>
      <c r="M436" t="s">
        <v>285</v>
      </c>
      <c r="N436" t="s">
        <v>83</v>
      </c>
      <c r="O436" t="s">
        <v>609</v>
      </c>
      <c r="R436" t="s">
        <v>598</v>
      </c>
      <c r="S436">
        <v>15030434</v>
      </c>
      <c r="T436" t="s">
        <v>78</v>
      </c>
      <c r="U436">
        <v>27.2</v>
      </c>
      <c r="V436" t="s">
        <v>2099</v>
      </c>
      <c r="W436" t="s">
        <v>609</v>
      </c>
      <c r="X436" t="s">
        <v>609</v>
      </c>
      <c r="Y436" t="s">
        <v>83</v>
      </c>
      <c r="AA436" s="32" t="str">
        <f t="shared" si="6"/>
        <v>27.2</v>
      </c>
    </row>
    <row r="437" spans="1:27" x14ac:dyDescent="0.2">
      <c r="A437" t="s">
        <v>107</v>
      </c>
      <c r="B437">
        <v>83908</v>
      </c>
      <c r="C437" s="1">
        <v>42065.75</v>
      </c>
      <c r="D437" t="s">
        <v>137</v>
      </c>
      <c r="E437" t="s">
        <v>529</v>
      </c>
      <c r="F437" t="s">
        <v>530</v>
      </c>
      <c r="G437">
        <v>24797642</v>
      </c>
      <c r="H437" s="4">
        <v>1.625</v>
      </c>
      <c r="I437" s="32">
        <v>0</v>
      </c>
      <c r="J437">
        <v>0</v>
      </c>
      <c r="K437" t="s">
        <v>73</v>
      </c>
      <c r="L437" s="1">
        <v>42067.375</v>
      </c>
      <c r="M437" t="s">
        <v>201</v>
      </c>
      <c r="N437" t="s">
        <v>83</v>
      </c>
      <c r="O437" t="s">
        <v>481</v>
      </c>
      <c r="Q437" t="s">
        <v>601</v>
      </c>
      <c r="R437" t="s">
        <v>598</v>
      </c>
      <c r="S437">
        <v>15030435</v>
      </c>
      <c r="T437" t="s">
        <v>78</v>
      </c>
      <c r="U437">
        <v>0</v>
      </c>
      <c r="V437" t="s">
        <v>2099</v>
      </c>
      <c r="W437" t="s">
        <v>481</v>
      </c>
      <c r="X437" t="s">
        <v>481</v>
      </c>
      <c r="Y437" t="s">
        <v>83</v>
      </c>
      <c r="AA437" s="32" t="str">
        <f t="shared" si="6"/>
        <v>0</v>
      </c>
    </row>
    <row r="438" spans="1:27" x14ac:dyDescent="0.2">
      <c r="A438" t="s">
        <v>450</v>
      </c>
      <c r="B438">
        <v>84071</v>
      </c>
      <c r="C438" s="1">
        <v>42065.375</v>
      </c>
      <c r="D438" t="s">
        <v>71</v>
      </c>
      <c r="E438" t="s">
        <v>493</v>
      </c>
      <c r="F438" t="s">
        <v>494</v>
      </c>
      <c r="G438">
        <v>24182869</v>
      </c>
      <c r="H438" s="4">
        <v>0.11597222222222221</v>
      </c>
      <c r="I438" s="32">
        <v>30.7</v>
      </c>
      <c r="J438">
        <v>0</v>
      </c>
      <c r="K438" t="s">
        <v>73</v>
      </c>
      <c r="L438" s="1">
        <v>42065.490972222222</v>
      </c>
      <c r="M438" t="s">
        <v>538</v>
      </c>
      <c r="N438" t="s">
        <v>83</v>
      </c>
      <c r="O438" t="s">
        <v>154</v>
      </c>
      <c r="R438" t="s">
        <v>598</v>
      </c>
      <c r="S438">
        <v>15030436</v>
      </c>
      <c r="T438" t="s">
        <v>78</v>
      </c>
      <c r="U438">
        <v>30.7</v>
      </c>
      <c r="V438" t="s">
        <v>2099</v>
      </c>
      <c r="W438" t="s">
        <v>154</v>
      </c>
      <c r="X438" t="s">
        <v>154</v>
      </c>
      <c r="Y438" t="s">
        <v>83</v>
      </c>
      <c r="AA438" s="32" t="str">
        <f t="shared" si="6"/>
        <v>30.7</v>
      </c>
    </row>
    <row r="439" spans="1:27" x14ac:dyDescent="0.2">
      <c r="A439" t="s">
        <v>128</v>
      </c>
      <c r="B439">
        <v>83971</v>
      </c>
      <c r="C439" s="1">
        <v>42065.375</v>
      </c>
      <c r="D439" t="s">
        <v>71</v>
      </c>
      <c r="E439" t="s">
        <v>493</v>
      </c>
      <c r="F439" t="s">
        <v>494</v>
      </c>
      <c r="G439">
        <v>24182869</v>
      </c>
      <c r="H439" s="4">
        <v>1.9444444444444445E-2</v>
      </c>
      <c r="I439" s="32">
        <v>6.6</v>
      </c>
      <c r="J439">
        <v>0</v>
      </c>
      <c r="K439" t="s">
        <v>73</v>
      </c>
      <c r="L439" s="1">
        <v>42065.394444444442</v>
      </c>
      <c r="M439" t="s">
        <v>538</v>
      </c>
      <c r="N439" t="s">
        <v>83</v>
      </c>
      <c r="O439" t="s">
        <v>154</v>
      </c>
      <c r="R439" t="s">
        <v>598</v>
      </c>
      <c r="S439">
        <v>15030437</v>
      </c>
      <c r="T439" t="s">
        <v>78</v>
      </c>
      <c r="U439">
        <v>6.6</v>
      </c>
      <c r="V439" t="s">
        <v>2099</v>
      </c>
      <c r="W439" t="s">
        <v>154</v>
      </c>
      <c r="X439" t="s">
        <v>154</v>
      </c>
      <c r="Y439" t="s">
        <v>83</v>
      </c>
      <c r="AA439" s="32" t="str">
        <f t="shared" si="6"/>
        <v>6.6</v>
      </c>
    </row>
    <row r="440" spans="1:27" x14ac:dyDescent="0.2">
      <c r="A440" t="s">
        <v>128</v>
      </c>
      <c r="B440">
        <v>83971</v>
      </c>
      <c r="C440" s="1">
        <v>42065.394444444442</v>
      </c>
      <c r="D440" t="s">
        <v>71</v>
      </c>
      <c r="E440" t="s">
        <v>493</v>
      </c>
      <c r="F440" t="s">
        <v>494</v>
      </c>
      <c r="G440">
        <v>24182869</v>
      </c>
      <c r="H440" s="4">
        <v>3.6111111111111115E-2</v>
      </c>
      <c r="I440" s="32">
        <v>8.4</v>
      </c>
      <c r="J440">
        <v>0</v>
      </c>
      <c r="K440" t="s">
        <v>73</v>
      </c>
      <c r="L440" s="1">
        <v>42065.430555555555</v>
      </c>
      <c r="M440" t="s">
        <v>538</v>
      </c>
      <c r="N440" t="s">
        <v>83</v>
      </c>
      <c r="O440" t="s">
        <v>154</v>
      </c>
      <c r="R440" t="s">
        <v>598</v>
      </c>
      <c r="S440">
        <v>15030438</v>
      </c>
      <c r="T440" t="s">
        <v>78</v>
      </c>
      <c r="U440">
        <v>8.4</v>
      </c>
      <c r="V440" t="s">
        <v>2099</v>
      </c>
      <c r="W440" t="s">
        <v>154</v>
      </c>
      <c r="X440" t="s">
        <v>154</v>
      </c>
      <c r="Y440" t="s">
        <v>83</v>
      </c>
      <c r="AA440" s="32" t="str">
        <f t="shared" si="6"/>
        <v>8.4</v>
      </c>
    </row>
    <row r="441" spans="1:27" x14ac:dyDescent="0.2">
      <c r="A441" t="s">
        <v>128</v>
      </c>
      <c r="B441">
        <v>83971</v>
      </c>
      <c r="C441" s="1">
        <v>42065.430555555555</v>
      </c>
      <c r="D441" t="s">
        <v>71</v>
      </c>
      <c r="E441" t="s">
        <v>493</v>
      </c>
      <c r="F441" t="s">
        <v>494</v>
      </c>
      <c r="G441">
        <v>24182869</v>
      </c>
      <c r="H441" s="4">
        <v>3.6111111111111115E-2</v>
      </c>
      <c r="I441" s="32">
        <v>8.4</v>
      </c>
      <c r="J441">
        <v>0</v>
      </c>
      <c r="K441" t="s">
        <v>73</v>
      </c>
      <c r="L441" s="1">
        <v>42065.466666666667</v>
      </c>
      <c r="M441" t="s">
        <v>153</v>
      </c>
      <c r="N441" t="s">
        <v>83</v>
      </c>
      <c r="O441" t="s">
        <v>154</v>
      </c>
      <c r="R441" t="s">
        <v>598</v>
      </c>
      <c r="S441">
        <v>15030439</v>
      </c>
      <c r="T441" t="s">
        <v>78</v>
      </c>
      <c r="U441">
        <v>8.4</v>
      </c>
      <c r="V441" t="s">
        <v>2099</v>
      </c>
      <c r="W441" t="s">
        <v>154</v>
      </c>
      <c r="X441" t="s">
        <v>154</v>
      </c>
      <c r="Y441" t="s">
        <v>83</v>
      </c>
      <c r="AA441" s="32" t="str">
        <f t="shared" si="6"/>
        <v>8.4</v>
      </c>
    </row>
    <row r="442" spans="1:27" x14ac:dyDescent="0.2">
      <c r="A442" t="s">
        <v>442</v>
      </c>
      <c r="B442">
        <v>84788</v>
      </c>
      <c r="C442" s="1">
        <v>42065.375</v>
      </c>
      <c r="D442" t="s">
        <v>71</v>
      </c>
      <c r="E442" t="s">
        <v>610</v>
      </c>
      <c r="F442" t="s">
        <v>611</v>
      </c>
      <c r="G442">
        <v>24045527</v>
      </c>
      <c r="H442" s="4">
        <v>0.15</v>
      </c>
      <c r="I442" s="32">
        <v>91.5</v>
      </c>
      <c r="J442">
        <v>0</v>
      </c>
      <c r="K442" t="s">
        <v>73</v>
      </c>
      <c r="L442" s="1">
        <v>42065.525000000001</v>
      </c>
      <c r="M442" t="s">
        <v>153</v>
      </c>
      <c r="N442" t="s">
        <v>83</v>
      </c>
      <c r="O442" t="s">
        <v>612</v>
      </c>
      <c r="R442" t="s">
        <v>598</v>
      </c>
      <c r="S442">
        <v>15030440</v>
      </c>
      <c r="T442" t="s">
        <v>78</v>
      </c>
      <c r="U442">
        <v>91.5</v>
      </c>
      <c r="V442" t="s">
        <v>2099</v>
      </c>
      <c r="W442" t="s">
        <v>2103</v>
      </c>
      <c r="X442" t="s">
        <v>612</v>
      </c>
      <c r="Y442" t="s">
        <v>83</v>
      </c>
      <c r="AA442" s="32" t="str">
        <f t="shared" si="6"/>
        <v>91.5</v>
      </c>
    </row>
    <row r="443" spans="1:27" x14ac:dyDescent="0.2">
      <c r="A443" t="s">
        <v>132</v>
      </c>
      <c r="B443">
        <v>80265</v>
      </c>
      <c r="C443" s="1">
        <v>42065.500694444447</v>
      </c>
      <c r="D443" t="s">
        <v>71</v>
      </c>
      <c r="E443" t="s">
        <v>610</v>
      </c>
      <c r="F443" t="s">
        <v>611</v>
      </c>
      <c r="G443">
        <v>24045527</v>
      </c>
      <c r="H443" s="4">
        <v>3.3333333333333333E-2</v>
      </c>
      <c r="I443" s="32">
        <v>100</v>
      </c>
      <c r="J443">
        <v>0</v>
      </c>
      <c r="K443" t="s">
        <v>73</v>
      </c>
      <c r="L443" s="1">
        <v>42065.53402777778</v>
      </c>
      <c r="M443" t="s">
        <v>285</v>
      </c>
      <c r="N443" t="s">
        <v>83</v>
      </c>
      <c r="O443" t="s">
        <v>612</v>
      </c>
      <c r="Q443" t="s">
        <v>608</v>
      </c>
      <c r="R443" t="s">
        <v>598</v>
      </c>
      <c r="S443">
        <v>15030441</v>
      </c>
      <c r="T443" t="s">
        <v>78</v>
      </c>
      <c r="U443">
        <v>100</v>
      </c>
      <c r="V443" t="s">
        <v>2099</v>
      </c>
      <c r="W443" t="s">
        <v>2103</v>
      </c>
      <c r="X443" t="s">
        <v>612</v>
      </c>
      <c r="Y443" t="s">
        <v>83</v>
      </c>
      <c r="AA443" s="32" t="str">
        <f t="shared" si="6"/>
        <v>100</v>
      </c>
    </row>
    <row r="444" spans="1:27" x14ac:dyDescent="0.2">
      <c r="A444" t="s">
        <v>103</v>
      </c>
      <c r="B444">
        <v>82908</v>
      </c>
      <c r="C444" s="1">
        <v>42065.416666666664</v>
      </c>
      <c r="D444" t="s">
        <v>71</v>
      </c>
      <c r="E444" t="s">
        <v>96</v>
      </c>
      <c r="F444" t="s">
        <v>97</v>
      </c>
      <c r="G444">
        <v>25027069</v>
      </c>
      <c r="H444" s="4">
        <v>4.1666666666666664E-2</v>
      </c>
      <c r="I444" s="32">
        <v>27.2</v>
      </c>
      <c r="J444">
        <v>0</v>
      </c>
      <c r="K444" t="s">
        <v>73</v>
      </c>
      <c r="L444" s="1">
        <v>42065.458333333328</v>
      </c>
      <c r="M444" t="s">
        <v>285</v>
      </c>
      <c r="N444" t="s">
        <v>83</v>
      </c>
      <c r="O444" t="s">
        <v>441</v>
      </c>
      <c r="R444" t="s">
        <v>598</v>
      </c>
      <c r="S444">
        <v>15030442</v>
      </c>
      <c r="T444" t="s">
        <v>78</v>
      </c>
      <c r="U444">
        <v>27.2</v>
      </c>
      <c r="V444" t="s">
        <v>2099</v>
      </c>
      <c r="W444" t="s">
        <v>441</v>
      </c>
      <c r="X444" t="s">
        <v>441</v>
      </c>
      <c r="Y444" t="s">
        <v>83</v>
      </c>
      <c r="AA444" s="32" t="str">
        <f t="shared" si="6"/>
        <v>27.2</v>
      </c>
    </row>
    <row r="445" spans="1:27" x14ac:dyDescent="0.2">
      <c r="A445" t="s">
        <v>450</v>
      </c>
      <c r="B445">
        <v>84071</v>
      </c>
      <c r="C445" s="1">
        <v>42065.490972222222</v>
      </c>
      <c r="D445" t="s">
        <v>71</v>
      </c>
      <c r="E445" t="s">
        <v>493</v>
      </c>
      <c r="F445" t="s">
        <v>494</v>
      </c>
      <c r="G445">
        <v>24182869</v>
      </c>
      <c r="H445" s="4">
        <v>0.11666666666666665</v>
      </c>
      <c r="I445" s="32">
        <v>31</v>
      </c>
      <c r="J445">
        <v>0</v>
      </c>
      <c r="K445" t="s">
        <v>73</v>
      </c>
      <c r="L445" s="1">
        <v>42065.607638888891</v>
      </c>
      <c r="M445" t="s">
        <v>285</v>
      </c>
      <c r="N445" t="s">
        <v>83</v>
      </c>
      <c r="O445" t="s">
        <v>613</v>
      </c>
      <c r="R445" t="s">
        <v>598</v>
      </c>
      <c r="S445">
        <v>15030443</v>
      </c>
      <c r="T445" t="s">
        <v>78</v>
      </c>
      <c r="U445">
        <v>31</v>
      </c>
      <c r="V445" t="s">
        <v>2099</v>
      </c>
      <c r="W445" t="s">
        <v>2099</v>
      </c>
      <c r="X445" t="s">
        <v>613</v>
      </c>
      <c r="Y445" t="s">
        <v>83</v>
      </c>
      <c r="AA445" s="32" t="str">
        <f t="shared" si="6"/>
        <v>31</v>
      </c>
    </row>
    <row r="446" spans="1:27" x14ac:dyDescent="0.2">
      <c r="A446" t="s">
        <v>397</v>
      </c>
      <c r="B446">
        <v>80213</v>
      </c>
      <c r="C446" s="1">
        <v>42065.402777777781</v>
      </c>
      <c r="D446" t="s">
        <v>71</v>
      </c>
      <c r="E446" t="s">
        <v>365</v>
      </c>
      <c r="F446" t="s">
        <v>366</v>
      </c>
      <c r="G446">
        <v>25402781</v>
      </c>
      <c r="H446" s="4">
        <v>9.930555555555555E-2</v>
      </c>
      <c r="I446" s="32">
        <v>39</v>
      </c>
      <c r="J446">
        <v>0</v>
      </c>
      <c r="K446" t="s">
        <v>73</v>
      </c>
      <c r="L446" s="1">
        <v>42065.50208333334</v>
      </c>
      <c r="M446" t="s">
        <v>153</v>
      </c>
      <c r="N446" t="s">
        <v>83</v>
      </c>
      <c r="O446" t="s">
        <v>120</v>
      </c>
      <c r="R446" t="s">
        <v>598</v>
      </c>
      <c r="S446">
        <v>15030444</v>
      </c>
      <c r="T446" t="s">
        <v>78</v>
      </c>
      <c r="U446">
        <v>39</v>
      </c>
      <c r="V446" t="s">
        <v>2099</v>
      </c>
      <c r="W446" t="s">
        <v>120</v>
      </c>
      <c r="X446" t="s">
        <v>120</v>
      </c>
      <c r="Y446" t="s">
        <v>83</v>
      </c>
      <c r="AA446" s="32" t="str">
        <f t="shared" si="6"/>
        <v>39</v>
      </c>
    </row>
    <row r="447" spans="1:27" x14ac:dyDescent="0.2">
      <c r="A447" t="s">
        <v>497</v>
      </c>
      <c r="B447">
        <v>84097</v>
      </c>
      <c r="C447" s="1">
        <v>42065.375</v>
      </c>
      <c r="D447" t="s">
        <v>71</v>
      </c>
      <c r="E447" t="s">
        <v>614</v>
      </c>
      <c r="F447">
        <v>0</v>
      </c>
      <c r="G447">
        <v>25645471</v>
      </c>
      <c r="H447" s="4">
        <v>0.39861111111111108</v>
      </c>
      <c r="I447" s="32">
        <v>134.1</v>
      </c>
      <c r="J447">
        <v>0</v>
      </c>
      <c r="K447" t="s">
        <v>73</v>
      </c>
      <c r="L447" s="1">
        <v>42065.773611111108</v>
      </c>
      <c r="M447" t="s">
        <v>285</v>
      </c>
      <c r="N447" t="s">
        <v>83</v>
      </c>
      <c r="O447" t="s">
        <v>615</v>
      </c>
      <c r="R447" t="s">
        <v>598</v>
      </c>
      <c r="S447">
        <v>15030445</v>
      </c>
      <c r="T447" t="s">
        <v>78</v>
      </c>
      <c r="U447">
        <v>134.1</v>
      </c>
      <c r="V447" t="s">
        <v>2099</v>
      </c>
      <c r="W447" t="s">
        <v>2104</v>
      </c>
      <c r="X447" t="s">
        <v>615</v>
      </c>
      <c r="Y447" t="s">
        <v>83</v>
      </c>
      <c r="AA447" s="32" t="str">
        <f t="shared" si="6"/>
        <v>134.1</v>
      </c>
    </row>
    <row r="448" spans="1:27" x14ac:dyDescent="0.2">
      <c r="A448" t="s">
        <v>442</v>
      </c>
      <c r="B448">
        <v>84788</v>
      </c>
      <c r="C448" s="1">
        <v>42065.75</v>
      </c>
      <c r="D448" t="s">
        <v>137</v>
      </c>
      <c r="E448" t="s">
        <v>593</v>
      </c>
      <c r="F448" t="s">
        <v>594</v>
      </c>
      <c r="G448">
        <v>27137686</v>
      </c>
      <c r="H448" s="4">
        <v>1.625</v>
      </c>
      <c r="I448" s="32">
        <v>0</v>
      </c>
      <c r="J448">
        <v>0</v>
      </c>
      <c r="K448" t="s">
        <v>73</v>
      </c>
      <c r="L448" s="1">
        <v>42067.375</v>
      </c>
      <c r="M448" t="s">
        <v>201</v>
      </c>
      <c r="N448" t="s">
        <v>83</v>
      </c>
      <c r="O448" t="s">
        <v>616</v>
      </c>
      <c r="Q448" t="s">
        <v>601</v>
      </c>
      <c r="R448" t="s">
        <v>598</v>
      </c>
      <c r="S448">
        <v>15030446</v>
      </c>
      <c r="T448" t="s">
        <v>78</v>
      </c>
      <c r="U448">
        <v>0</v>
      </c>
      <c r="V448" t="s">
        <v>2099</v>
      </c>
      <c r="W448" t="s">
        <v>2099</v>
      </c>
      <c r="X448" t="s">
        <v>616</v>
      </c>
      <c r="Y448" t="s">
        <v>83</v>
      </c>
      <c r="AA448" s="32" t="str">
        <f t="shared" si="6"/>
        <v>0</v>
      </c>
    </row>
    <row r="449" spans="1:27" x14ac:dyDescent="0.2">
      <c r="A449" t="s">
        <v>103</v>
      </c>
      <c r="B449">
        <v>82908</v>
      </c>
      <c r="C449" s="1">
        <v>42067.75</v>
      </c>
      <c r="D449" t="s">
        <v>137</v>
      </c>
      <c r="E449" t="s">
        <v>617</v>
      </c>
      <c r="F449" t="s">
        <v>618</v>
      </c>
      <c r="G449">
        <v>25926225</v>
      </c>
      <c r="H449" s="4">
        <v>4.625</v>
      </c>
      <c r="I449" s="32">
        <v>100</v>
      </c>
      <c r="J449">
        <v>0</v>
      </c>
      <c r="K449" t="s">
        <v>73</v>
      </c>
      <c r="L449" s="1">
        <v>42072.375</v>
      </c>
      <c r="M449" t="s">
        <v>135</v>
      </c>
      <c r="N449" t="s">
        <v>83</v>
      </c>
      <c r="O449" t="s">
        <v>543</v>
      </c>
      <c r="Q449" t="s">
        <v>619</v>
      </c>
      <c r="R449" t="s">
        <v>598</v>
      </c>
      <c r="S449">
        <v>15030447</v>
      </c>
      <c r="T449" t="s">
        <v>78</v>
      </c>
      <c r="U449">
        <v>100</v>
      </c>
      <c r="V449" t="s">
        <v>543</v>
      </c>
      <c r="W449" t="s">
        <v>2099</v>
      </c>
      <c r="X449" t="s">
        <v>543</v>
      </c>
      <c r="Y449" t="s">
        <v>83</v>
      </c>
      <c r="AA449" s="32" t="str">
        <f t="shared" si="6"/>
        <v>100</v>
      </c>
    </row>
    <row r="450" spans="1:27" x14ac:dyDescent="0.2">
      <c r="A450" t="s">
        <v>116</v>
      </c>
      <c r="B450">
        <v>82953</v>
      </c>
      <c r="C450" s="1">
        <v>42067.375</v>
      </c>
      <c r="D450" t="s">
        <v>71</v>
      </c>
      <c r="E450" t="s">
        <v>602</v>
      </c>
      <c r="F450" t="s">
        <v>603</v>
      </c>
      <c r="G450">
        <v>25944924</v>
      </c>
      <c r="H450" s="4">
        <v>0.1423611111111111</v>
      </c>
      <c r="I450" s="32">
        <v>71</v>
      </c>
      <c r="J450">
        <v>0</v>
      </c>
      <c r="K450" t="s">
        <v>73</v>
      </c>
      <c r="L450" s="1">
        <v>42067.517361111109</v>
      </c>
      <c r="M450" t="s">
        <v>285</v>
      </c>
      <c r="N450" t="s">
        <v>83</v>
      </c>
      <c r="O450" t="s">
        <v>193</v>
      </c>
      <c r="R450" t="s">
        <v>598</v>
      </c>
      <c r="S450">
        <v>15030448</v>
      </c>
      <c r="T450" t="s">
        <v>78</v>
      </c>
      <c r="U450">
        <v>71</v>
      </c>
      <c r="V450" t="s">
        <v>193</v>
      </c>
      <c r="W450" t="s">
        <v>2099</v>
      </c>
      <c r="X450" t="s">
        <v>193</v>
      </c>
      <c r="Y450" t="s">
        <v>83</v>
      </c>
      <c r="AA450" s="32" t="str">
        <f t="shared" si="6"/>
        <v>71</v>
      </c>
    </row>
    <row r="451" spans="1:27" x14ac:dyDescent="0.2">
      <c r="A451" t="s">
        <v>143</v>
      </c>
      <c r="B451">
        <v>63116</v>
      </c>
      <c r="C451" s="1">
        <v>42067.375</v>
      </c>
      <c r="D451" t="s">
        <v>71</v>
      </c>
      <c r="E451" t="s">
        <v>505</v>
      </c>
      <c r="F451" t="s">
        <v>506</v>
      </c>
      <c r="G451">
        <v>26114453</v>
      </c>
      <c r="H451" s="4">
        <v>0.12708333333333333</v>
      </c>
      <c r="I451" s="32">
        <v>40.799999999999997</v>
      </c>
      <c r="J451">
        <v>0</v>
      </c>
      <c r="K451" t="s">
        <v>73</v>
      </c>
      <c r="L451" s="1">
        <v>42067.502083333333</v>
      </c>
      <c r="M451" t="s">
        <v>285</v>
      </c>
      <c r="N451" t="s">
        <v>83</v>
      </c>
      <c r="O451" t="s">
        <v>507</v>
      </c>
      <c r="R451" t="s">
        <v>598</v>
      </c>
      <c r="S451">
        <v>15030449</v>
      </c>
      <c r="T451" t="s">
        <v>78</v>
      </c>
      <c r="U451">
        <v>40.799999999999997</v>
      </c>
      <c r="V451" t="s">
        <v>507</v>
      </c>
      <c r="W451" t="s">
        <v>2099</v>
      </c>
      <c r="X451" t="s">
        <v>507</v>
      </c>
      <c r="Y451" t="s">
        <v>83</v>
      </c>
      <c r="AA451" s="32" t="str">
        <f t="shared" ref="AA451:AA514" si="7">SUBSTITUTE(I451, "g","")</f>
        <v>40.8</v>
      </c>
    </row>
    <row r="452" spans="1:27" x14ac:dyDescent="0.2">
      <c r="A452" t="s">
        <v>79</v>
      </c>
      <c r="B452">
        <v>80211</v>
      </c>
      <c r="C452" s="1">
        <v>42067.375</v>
      </c>
      <c r="D452" t="s">
        <v>71</v>
      </c>
      <c r="E452" t="s">
        <v>620</v>
      </c>
      <c r="F452" t="s">
        <v>621</v>
      </c>
      <c r="G452">
        <v>26637223</v>
      </c>
      <c r="H452" s="4">
        <v>0.17361111111111113</v>
      </c>
      <c r="I452" s="32">
        <v>41.9</v>
      </c>
      <c r="J452">
        <v>0</v>
      </c>
      <c r="K452" t="s">
        <v>73</v>
      </c>
      <c r="L452" s="1">
        <v>42067.548611111109</v>
      </c>
      <c r="M452" t="s">
        <v>153</v>
      </c>
      <c r="N452" t="s">
        <v>83</v>
      </c>
      <c r="O452" t="s">
        <v>507</v>
      </c>
      <c r="R452" t="s">
        <v>598</v>
      </c>
      <c r="S452">
        <v>15030450</v>
      </c>
      <c r="T452" t="s">
        <v>78</v>
      </c>
      <c r="U452">
        <v>41.9</v>
      </c>
      <c r="V452" t="s">
        <v>507</v>
      </c>
      <c r="W452" t="s">
        <v>2099</v>
      </c>
      <c r="X452" t="s">
        <v>507</v>
      </c>
      <c r="Y452" t="s">
        <v>83</v>
      </c>
      <c r="AA452" s="32" t="str">
        <f t="shared" si="7"/>
        <v>41.9</v>
      </c>
    </row>
    <row r="453" spans="1:27" x14ac:dyDescent="0.2">
      <c r="A453" t="s">
        <v>442</v>
      </c>
      <c r="B453">
        <v>84788</v>
      </c>
      <c r="C453" s="1">
        <v>42067.75</v>
      </c>
      <c r="D453" t="s">
        <v>137</v>
      </c>
      <c r="E453" t="s">
        <v>470</v>
      </c>
      <c r="F453" t="s">
        <v>471</v>
      </c>
      <c r="G453">
        <v>26310074</v>
      </c>
      <c r="H453" s="4">
        <v>4.625</v>
      </c>
      <c r="I453" s="32">
        <v>600</v>
      </c>
      <c r="J453">
        <v>0</v>
      </c>
      <c r="K453" t="s">
        <v>73</v>
      </c>
      <c r="L453" s="1">
        <v>42072.375</v>
      </c>
      <c r="M453" t="s">
        <v>135</v>
      </c>
      <c r="N453" t="s">
        <v>83</v>
      </c>
      <c r="O453" t="s">
        <v>169</v>
      </c>
      <c r="Q453" t="s">
        <v>622</v>
      </c>
      <c r="R453" t="s">
        <v>598</v>
      </c>
      <c r="S453">
        <v>15030451</v>
      </c>
      <c r="T453" t="s">
        <v>78</v>
      </c>
      <c r="U453">
        <v>600</v>
      </c>
      <c r="V453" t="s">
        <v>169</v>
      </c>
      <c r="W453" t="s">
        <v>2099</v>
      </c>
      <c r="X453" t="s">
        <v>169</v>
      </c>
      <c r="Y453" t="s">
        <v>83</v>
      </c>
      <c r="AA453" s="32" t="str">
        <f t="shared" si="7"/>
        <v>600</v>
      </c>
    </row>
    <row r="454" spans="1:27" x14ac:dyDescent="0.2">
      <c r="A454" t="s">
        <v>107</v>
      </c>
      <c r="B454">
        <v>83908</v>
      </c>
      <c r="C454" s="1">
        <v>42067.375</v>
      </c>
      <c r="D454" t="s">
        <v>71</v>
      </c>
      <c r="E454" t="s">
        <v>623</v>
      </c>
      <c r="F454" t="s">
        <v>624</v>
      </c>
      <c r="G454">
        <v>26267136</v>
      </c>
      <c r="H454" s="4">
        <v>9.7222222222222224E-3</v>
      </c>
      <c r="I454" s="32">
        <v>24</v>
      </c>
      <c r="J454">
        <v>0</v>
      </c>
      <c r="K454" t="s">
        <v>73</v>
      </c>
      <c r="L454" s="1">
        <v>42067.384722222225</v>
      </c>
      <c r="M454" t="s">
        <v>153</v>
      </c>
      <c r="N454" t="s">
        <v>83</v>
      </c>
      <c r="O454" t="s">
        <v>221</v>
      </c>
      <c r="R454" t="s">
        <v>598</v>
      </c>
      <c r="S454">
        <v>15030452</v>
      </c>
      <c r="T454" t="s">
        <v>78</v>
      </c>
      <c r="U454">
        <v>24</v>
      </c>
      <c r="V454" t="s">
        <v>221</v>
      </c>
      <c r="W454" t="s">
        <v>2099</v>
      </c>
      <c r="X454" t="s">
        <v>221</v>
      </c>
      <c r="Y454" t="s">
        <v>83</v>
      </c>
      <c r="AA454" s="32" t="str">
        <f t="shared" si="7"/>
        <v>24</v>
      </c>
    </row>
    <row r="455" spans="1:27" x14ac:dyDescent="0.2">
      <c r="A455" t="s">
        <v>86</v>
      </c>
      <c r="B455">
        <v>80151</v>
      </c>
      <c r="C455" s="1">
        <v>42067.375</v>
      </c>
      <c r="D455" t="s">
        <v>71</v>
      </c>
      <c r="E455" t="s">
        <v>456</v>
      </c>
      <c r="G455">
        <v>25403427</v>
      </c>
      <c r="H455" s="4">
        <v>0.19166666666666665</v>
      </c>
      <c r="I455" s="32">
        <v>24</v>
      </c>
      <c r="J455">
        <v>0</v>
      </c>
      <c r="K455" t="s">
        <v>73</v>
      </c>
      <c r="L455" s="1">
        <v>42067.566666666666</v>
      </c>
      <c r="M455" t="s">
        <v>119</v>
      </c>
      <c r="N455" t="s">
        <v>83</v>
      </c>
      <c r="O455" t="s">
        <v>252</v>
      </c>
      <c r="R455" t="s">
        <v>598</v>
      </c>
      <c r="S455">
        <v>15030453</v>
      </c>
      <c r="T455" t="s">
        <v>78</v>
      </c>
      <c r="U455">
        <v>24</v>
      </c>
      <c r="V455" t="s">
        <v>252</v>
      </c>
      <c r="W455" t="s">
        <v>2099</v>
      </c>
      <c r="X455" t="s">
        <v>252</v>
      </c>
      <c r="Y455" t="s">
        <v>83</v>
      </c>
      <c r="AA455" s="32" t="str">
        <f t="shared" si="7"/>
        <v>24</v>
      </c>
    </row>
    <row r="456" spans="1:27" x14ac:dyDescent="0.2">
      <c r="A456" t="s">
        <v>86</v>
      </c>
      <c r="B456">
        <v>80151</v>
      </c>
      <c r="C456" s="1">
        <v>42067.566666666666</v>
      </c>
      <c r="D456" t="s">
        <v>71</v>
      </c>
      <c r="E456" t="s">
        <v>456</v>
      </c>
      <c r="G456">
        <v>25403427</v>
      </c>
      <c r="H456" s="4">
        <v>0.19166666666666665</v>
      </c>
      <c r="I456" s="32">
        <v>24</v>
      </c>
      <c r="J456">
        <v>0</v>
      </c>
      <c r="K456" t="s">
        <v>73</v>
      </c>
      <c r="L456" s="1">
        <v>42067.758333333331</v>
      </c>
      <c r="M456" t="s">
        <v>153</v>
      </c>
      <c r="N456" t="s">
        <v>83</v>
      </c>
      <c r="O456" t="s">
        <v>252</v>
      </c>
      <c r="R456" t="s">
        <v>598</v>
      </c>
      <c r="S456">
        <v>15030454</v>
      </c>
      <c r="T456" t="s">
        <v>78</v>
      </c>
      <c r="U456">
        <v>24</v>
      </c>
      <c r="V456" t="s">
        <v>252</v>
      </c>
      <c r="W456" t="s">
        <v>2099</v>
      </c>
      <c r="X456" t="s">
        <v>252</v>
      </c>
      <c r="Y456" t="s">
        <v>83</v>
      </c>
      <c r="AA456" s="32" t="str">
        <f t="shared" si="7"/>
        <v>24</v>
      </c>
    </row>
    <row r="457" spans="1:27" x14ac:dyDescent="0.2">
      <c r="A457" t="s">
        <v>143</v>
      </c>
      <c r="B457">
        <v>63116</v>
      </c>
      <c r="C457" s="1">
        <v>42067.502083333333</v>
      </c>
      <c r="D457" t="s">
        <v>71</v>
      </c>
      <c r="E457" t="s">
        <v>625</v>
      </c>
      <c r="F457" t="s">
        <v>626</v>
      </c>
      <c r="G457">
        <v>26598094</v>
      </c>
      <c r="H457" s="4">
        <v>0.45833333333333331</v>
      </c>
      <c r="I457" s="32">
        <v>25</v>
      </c>
      <c r="J457">
        <v>0</v>
      </c>
      <c r="K457" t="s">
        <v>73</v>
      </c>
      <c r="L457" s="1">
        <v>42067.960416666669</v>
      </c>
      <c r="M457" t="s">
        <v>119</v>
      </c>
      <c r="N457" t="s">
        <v>83</v>
      </c>
      <c r="O457" t="s">
        <v>513</v>
      </c>
      <c r="Q457" t="s">
        <v>627</v>
      </c>
      <c r="R457" t="s">
        <v>598</v>
      </c>
      <c r="S457">
        <v>15030455</v>
      </c>
      <c r="T457" t="s">
        <v>78</v>
      </c>
      <c r="U457">
        <v>25</v>
      </c>
      <c r="V457" t="s">
        <v>513</v>
      </c>
      <c r="W457" t="s">
        <v>2099</v>
      </c>
      <c r="X457" t="s">
        <v>513</v>
      </c>
      <c r="Y457" t="s">
        <v>83</v>
      </c>
      <c r="AA457" s="32" t="str">
        <f t="shared" si="7"/>
        <v>25</v>
      </c>
    </row>
    <row r="458" spans="1:27" x14ac:dyDescent="0.2">
      <c r="A458" t="s">
        <v>107</v>
      </c>
      <c r="B458">
        <v>83908</v>
      </c>
      <c r="C458" s="1">
        <v>42067.75</v>
      </c>
      <c r="D458" t="s">
        <v>137</v>
      </c>
      <c r="E458" t="s">
        <v>511</v>
      </c>
      <c r="F458" t="s">
        <v>512</v>
      </c>
      <c r="G458">
        <v>26270897</v>
      </c>
      <c r="H458" s="4">
        <v>4.625</v>
      </c>
      <c r="I458" s="32">
        <v>100</v>
      </c>
      <c r="J458">
        <v>0</v>
      </c>
      <c r="K458" t="s">
        <v>73</v>
      </c>
      <c r="L458" s="1">
        <v>42072.375</v>
      </c>
      <c r="M458" t="s">
        <v>135</v>
      </c>
      <c r="N458" t="s">
        <v>83</v>
      </c>
      <c r="O458" t="s">
        <v>513</v>
      </c>
      <c r="Q458" t="s">
        <v>619</v>
      </c>
      <c r="R458" t="s">
        <v>598</v>
      </c>
      <c r="S458">
        <v>15030456</v>
      </c>
      <c r="T458" t="s">
        <v>78</v>
      </c>
      <c r="U458">
        <v>100</v>
      </c>
      <c r="V458" t="s">
        <v>513</v>
      </c>
      <c r="W458" t="s">
        <v>2099</v>
      </c>
      <c r="X458" t="s">
        <v>513</v>
      </c>
      <c r="Y458" t="s">
        <v>83</v>
      </c>
      <c r="AA458" s="32" t="str">
        <f t="shared" si="7"/>
        <v>100</v>
      </c>
    </row>
    <row r="459" spans="1:27" x14ac:dyDescent="0.2">
      <c r="A459" t="s">
        <v>116</v>
      </c>
      <c r="B459">
        <v>82953</v>
      </c>
      <c r="C459" s="1">
        <v>42067.517361111109</v>
      </c>
      <c r="D459" t="s">
        <v>71</v>
      </c>
      <c r="E459" t="s">
        <v>602</v>
      </c>
      <c r="F459" t="s">
        <v>603</v>
      </c>
      <c r="G459">
        <v>25944924</v>
      </c>
      <c r="H459" s="4">
        <v>0.13958333333333334</v>
      </c>
      <c r="I459" s="32">
        <v>34.4</v>
      </c>
      <c r="J459">
        <v>0</v>
      </c>
      <c r="K459" t="s">
        <v>73</v>
      </c>
      <c r="L459" s="1">
        <v>42067.656944444439</v>
      </c>
      <c r="M459" t="s">
        <v>153</v>
      </c>
      <c r="N459" t="s">
        <v>83</v>
      </c>
      <c r="O459" t="s">
        <v>193</v>
      </c>
      <c r="R459" t="s">
        <v>598</v>
      </c>
      <c r="S459">
        <v>15030457</v>
      </c>
      <c r="T459" t="s">
        <v>78</v>
      </c>
      <c r="U459">
        <v>34.4</v>
      </c>
      <c r="V459" t="s">
        <v>193</v>
      </c>
      <c r="W459" t="s">
        <v>2099</v>
      </c>
      <c r="X459" t="s">
        <v>193</v>
      </c>
      <c r="Y459" t="s">
        <v>83</v>
      </c>
      <c r="AA459" s="32" t="str">
        <f t="shared" si="7"/>
        <v>34.4</v>
      </c>
    </row>
    <row r="460" spans="1:27" x14ac:dyDescent="0.2">
      <c r="A460" t="s">
        <v>116</v>
      </c>
      <c r="B460">
        <v>82953</v>
      </c>
      <c r="C460" s="1">
        <v>42067.75</v>
      </c>
      <c r="D460" t="s">
        <v>137</v>
      </c>
      <c r="E460" t="s">
        <v>602</v>
      </c>
      <c r="F460" t="s">
        <v>603</v>
      </c>
      <c r="G460">
        <v>25944924</v>
      </c>
      <c r="H460" s="4">
        <v>4.625</v>
      </c>
      <c r="I460" s="32">
        <v>100</v>
      </c>
      <c r="J460">
        <v>0</v>
      </c>
      <c r="K460" t="s">
        <v>73</v>
      </c>
      <c r="L460" s="1">
        <v>42072.375</v>
      </c>
      <c r="M460" t="s">
        <v>135</v>
      </c>
      <c r="N460" t="s">
        <v>83</v>
      </c>
      <c r="O460" t="s">
        <v>193</v>
      </c>
      <c r="Q460" t="s">
        <v>619</v>
      </c>
      <c r="R460" t="s">
        <v>598</v>
      </c>
      <c r="S460">
        <v>15030458</v>
      </c>
      <c r="T460" t="s">
        <v>78</v>
      </c>
      <c r="U460">
        <v>100</v>
      </c>
      <c r="V460" t="s">
        <v>193</v>
      </c>
      <c r="W460" t="s">
        <v>2099</v>
      </c>
      <c r="X460" t="s">
        <v>193</v>
      </c>
      <c r="Y460" t="s">
        <v>83</v>
      </c>
      <c r="AA460" s="32" t="str">
        <f t="shared" si="7"/>
        <v>100</v>
      </c>
    </row>
    <row r="461" spans="1:27" x14ac:dyDescent="0.2">
      <c r="A461" t="s">
        <v>497</v>
      </c>
      <c r="B461">
        <v>84097</v>
      </c>
      <c r="C461" s="1">
        <v>42067.375</v>
      </c>
      <c r="D461" t="s">
        <v>71</v>
      </c>
      <c r="E461" t="s">
        <v>604</v>
      </c>
      <c r="F461" t="s">
        <v>605</v>
      </c>
      <c r="G461">
        <v>26326086</v>
      </c>
      <c r="H461" s="4">
        <v>8.2638888888888887E-2</v>
      </c>
      <c r="I461" s="32">
        <v>26.6</v>
      </c>
      <c r="J461">
        <v>0</v>
      </c>
      <c r="K461" t="s">
        <v>73</v>
      </c>
      <c r="L461" s="1">
        <v>42067.457638888889</v>
      </c>
      <c r="M461" t="s">
        <v>285</v>
      </c>
      <c r="N461" t="s">
        <v>83</v>
      </c>
      <c r="O461" t="s">
        <v>105</v>
      </c>
      <c r="R461" t="s">
        <v>598</v>
      </c>
      <c r="S461">
        <v>15030459</v>
      </c>
      <c r="T461" t="s">
        <v>78</v>
      </c>
      <c r="U461">
        <v>26.6</v>
      </c>
      <c r="V461" t="s">
        <v>105</v>
      </c>
      <c r="W461" t="s">
        <v>2099</v>
      </c>
      <c r="X461" t="s">
        <v>105</v>
      </c>
      <c r="Y461" t="s">
        <v>83</v>
      </c>
      <c r="AA461" s="32" t="str">
        <f t="shared" si="7"/>
        <v>26.6</v>
      </c>
    </row>
    <row r="462" spans="1:27" x14ac:dyDescent="0.2">
      <c r="A462" t="s">
        <v>112</v>
      </c>
      <c r="B462">
        <v>63514</v>
      </c>
      <c r="C462" s="1">
        <v>42067.375</v>
      </c>
      <c r="D462" t="s">
        <v>71</v>
      </c>
      <c r="E462" t="s">
        <v>511</v>
      </c>
      <c r="F462" t="s">
        <v>512</v>
      </c>
      <c r="G462">
        <v>26270897</v>
      </c>
      <c r="H462" s="4">
        <v>0.125</v>
      </c>
      <c r="I462" s="32">
        <v>15</v>
      </c>
      <c r="J462">
        <v>0</v>
      </c>
      <c r="K462" t="s">
        <v>73</v>
      </c>
      <c r="L462" s="1">
        <v>42067.5</v>
      </c>
      <c r="M462" t="s">
        <v>119</v>
      </c>
      <c r="N462" t="s">
        <v>83</v>
      </c>
      <c r="O462" t="s">
        <v>513</v>
      </c>
      <c r="Q462" t="s">
        <v>628</v>
      </c>
      <c r="R462" t="s">
        <v>598</v>
      </c>
      <c r="S462">
        <v>15030460</v>
      </c>
      <c r="T462" t="s">
        <v>78</v>
      </c>
      <c r="U462">
        <v>15</v>
      </c>
      <c r="V462" t="s">
        <v>513</v>
      </c>
      <c r="W462" t="s">
        <v>2099</v>
      </c>
      <c r="X462" t="s">
        <v>513</v>
      </c>
      <c r="Y462" t="s">
        <v>83</v>
      </c>
      <c r="AA462" s="32" t="str">
        <f t="shared" si="7"/>
        <v>15</v>
      </c>
    </row>
    <row r="463" spans="1:27" x14ac:dyDescent="0.2">
      <c r="A463" t="s">
        <v>70</v>
      </c>
      <c r="B463">
        <v>80215</v>
      </c>
      <c r="C463" s="1">
        <v>42067.75</v>
      </c>
      <c r="D463" t="s">
        <v>137</v>
      </c>
      <c r="E463" t="s">
        <v>496</v>
      </c>
      <c r="F463" t="s">
        <v>469</v>
      </c>
      <c r="G463">
        <v>26314541</v>
      </c>
      <c r="H463" s="4">
        <v>4.625</v>
      </c>
      <c r="I463" s="32">
        <v>100</v>
      </c>
      <c r="J463">
        <v>0</v>
      </c>
      <c r="K463" t="s">
        <v>73</v>
      </c>
      <c r="L463" s="1">
        <v>42072.375</v>
      </c>
      <c r="M463" t="s">
        <v>135</v>
      </c>
      <c r="N463" t="s">
        <v>83</v>
      </c>
      <c r="O463" t="s">
        <v>581</v>
      </c>
      <c r="Q463" t="s">
        <v>622</v>
      </c>
      <c r="R463" t="s">
        <v>598</v>
      </c>
      <c r="S463">
        <v>15030461</v>
      </c>
      <c r="T463" t="s">
        <v>78</v>
      </c>
      <c r="U463">
        <v>100</v>
      </c>
      <c r="V463" t="s">
        <v>2099</v>
      </c>
      <c r="W463" t="s">
        <v>2099</v>
      </c>
      <c r="X463" t="s">
        <v>581</v>
      </c>
      <c r="Y463" t="s">
        <v>83</v>
      </c>
      <c r="AA463" s="32" t="str">
        <f t="shared" si="7"/>
        <v>100</v>
      </c>
    </row>
    <row r="464" spans="1:27" x14ac:dyDescent="0.2">
      <c r="A464" t="s">
        <v>508</v>
      </c>
      <c r="B464">
        <v>84047</v>
      </c>
      <c r="C464" s="1">
        <v>42067.75</v>
      </c>
      <c r="D464" t="s">
        <v>137</v>
      </c>
      <c r="E464" t="s">
        <v>629</v>
      </c>
      <c r="F464" t="s">
        <v>630</v>
      </c>
      <c r="G464">
        <v>26095262</v>
      </c>
      <c r="H464" s="4">
        <v>4.625</v>
      </c>
      <c r="I464" s="32">
        <v>100</v>
      </c>
      <c r="J464">
        <v>0</v>
      </c>
      <c r="K464" t="s">
        <v>73</v>
      </c>
      <c r="L464" s="1">
        <v>42072.375</v>
      </c>
      <c r="M464" t="s">
        <v>135</v>
      </c>
      <c r="N464" t="s">
        <v>83</v>
      </c>
      <c r="O464" t="s">
        <v>296</v>
      </c>
      <c r="Q464" t="s">
        <v>622</v>
      </c>
      <c r="R464" t="s">
        <v>598</v>
      </c>
      <c r="S464">
        <v>15030462</v>
      </c>
      <c r="T464" t="s">
        <v>78</v>
      </c>
      <c r="U464">
        <v>100</v>
      </c>
      <c r="V464" t="s">
        <v>296</v>
      </c>
      <c r="W464" t="s">
        <v>2099</v>
      </c>
      <c r="X464" t="s">
        <v>296</v>
      </c>
      <c r="Y464" t="s">
        <v>83</v>
      </c>
      <c r="AA464" s="32" t="str">
        <f t="shared" si="7"/>
        <v>100</v>
      </c>
    </row>
    <row r="465" spans="1:27" x14ac:dyDescent="0.2">
      <c r="A465" t="s">
        <v>143</v>
      </c>
      <c r="B465">
        <v>63116</v>
      </c>
      <c r="C465" s="1">
        <v>42067.75</v>
      </c>
      <c r="D465" t="s">
        <v>137</v>
      </c>
      <c r="E465" t="s">
        <v>631</v>
      </c>
      <c r="F465" t="s">
        <v>632</v>
      </c>
      <c r="G465">
        <v>26479937</v>
      </c>
      <c r="H465" s="4">
        <v>4.625</v>
      </c>
      <c r="I465" s="32">
        <v>100</v>
      </c>
      <c r="J465">
        <v>0</v>
      </c>
      <c r="K465" t="s">
        <v>73</v>
      </c>
      <c r="L465" s="1">
        <v>42072.375</v>
      </c>
      <c r="M465" t="s">
        <v>135</v>
      </c>
      <c r="N465" t="s">
        <v>83</v>
      </c>
      <c r="O465" t="s">
        <v>633</v>
      </c>
      <c r="Q465" t="s">
        <v>622</v>
      </c>
      <c r="R465" t="s">
        <v>598</v>
      </c>
      <c r="S465">
        <v>15030463</v>
      </c>
      <c r="T465" t="s">
        <v>78</v>
      </c>
      <c r="U465">
        <v>100</v>
      </c>
      <c r="V465" t="s">
        <v>633</v>
      </c>
      <c r="W465" t="s">
        <v>2099</v>
      </c>
      <c r="X465" t="s">
        <v>633</v>
      </c>
      <c r="Y465" t="s">
        <v>83</v>
      </c>
      <c r="AA465" s="32" t="str">
        <f t="shared" si="7"/>
        <v>100</v>
      </c>
    </row>
    <row r="466" spans="1:27" x14ac:dyDescent="0.2">
      <c r="A466" t="s">
        <v>86</v>
      </c>
      <c r="B466">
        <v>80151</v>
      </c>
      <c r="C466" s="1">
        <v>42067.758333333331</v>
      </c>
      <c r="D466" t="s">
        <v>71</v>
      </c>
      <c r="E466" t="s">
        <v>583</v>
      </c>
      <c r="F466" t="s">
        <v>584</v>
      </c>
      <c r="G466">
        <v>24818666</v>
      </c>
      <c r="H466" s="4">
        <v>5.5555555555555558E-3</v>
      </c>
      <c r="I466" s="32">
        <v>1.2</v>
      </c>
      <c r="J466">
        <v>0</v>
      </c>
      <c r="K466" t="s">
        <v>73</v>
      </c>
      <c r="L466" s="1">
        <v>42067.763888888891</v>
      </c>
      <c r="M466" t="s">
        <v>285</v>
      </c>
      <c r="N466" t="s">
        <v>83</v>
      </c>
      <c r="O466" t="s">
        <v>634</v>
      </c>
      <c r="R466" t="s">
        <v>598</v>
      </c>
      <c r="S466">
        <v>15030464</v>
      </c>
      <c r="T466" t="s">
        <v>78</v>
      </c>
      <c r="U466">
        <v>1.2</v>
      </c>
      <c r="V466" t="s">
        <v>2099</v>
      </c>
      <c r="W466" t="s">
        <v>634</v>
      </c>
      <c r="X466" t="s">
        <v>634</v>
      </c>
      <c r="Y466" t="s">
        <v>83</v>
      </c>
      <c r="AA466" s="32" t="str">
        <f t="shared" si="7"/>
        <v>1.2</v>
      </c>
    </row>
    <row r="467" spans="1:27" x14ac:dyDescent="0.2">
      <c r="A467" t="s">
        <v>70</v>
      </c>
      <c r="B467">
        <v>80215</v>
      </c>
      <c r="C467" s="1">
        <v>42067.375</v>
      </c>
      <c r="D467" t="s">
        <v>71</v>
      </c>
      <c r="E467" t="s">
        <v>583</v>
      </c>
      <c r="F467" t="s">
        <v>584</v>
      </c>
      <c r="G467">
        <v>24818666</v>
      </c>
      <c r="H467" s="4">
        <v>5.5555555555555558E-3</v>
      </c>
      <c r="I467" s="32">
        <v>1.2</v>
      </c>
      <c r="J467">
        <v>0</v>
      </c>
      <c r="K467" t="s">
        <v>73</v>
      </c>
      <c r="L467" s="1">
        <v>42067.380555555559</v>
      </c>
      <c r="M467" t="s">
        <v>119</v>
      </c>
      <c r="N467" t="s">
        <v>83</v>
      </c>
      <c r="O467" t="s">
        <v>634</v>
      </c>
      <c r="R467" t="s">
        <v>598</v>
      </c>
      <c r="S467">
        <v>15030465</v>
      </c>
      <c r="T467" t="s">
        <v>78</v>
      </c>
      <c r="U467">
        <v>1.2</v>
      </c>
      <c r="V467" t="s">
        <v>2099</v>
      </c>
      <c r="W467" t="s">
        <v>634</v>
      </c>
      <c r="X467" t="s">
        <v>634</v>
      </c>
      <c r="Y467" t="s">
        <v>83</v>
      </c>
      <c r="AA467" s="32" t="str">
        <f t="shared" si="7"/>
        <v>1.2</v>
      </c>
    </row>
    <row r="468" spans="1:27" x14ac:dyDescent="0.2">
      <c r="A468" t="s">
        <v>132</v>
      </c>
      <c r="B468">
        <v>80265</v>
      </c>
      <c r="C468" s="1">
        <v>42067.375</v>
      </c>
      <c r="D468" t="s">
        <v>71</v>
      </c>
      <c r="E468" t="s">
        <v>96</v>
      </c>
      <c r="F468" t="s">
        <v>97</v>
      </c>
      <c r="G468">
        <v>25027069</v>
      </c>
      <c r="H468" s="4">
        <v>1.0416666666666666E-2</v>
      </c>
      <c r="I468" s="32">
        <v>4.3</v>
      </c>
      <c r="J468">
        <v>0</v>
      </c>
      <c r="K468" t="s">
        <v>73</v>
      </c>
      <c r="L468" s="1">
        <v>42067.385416666664</v>
      </c>
      <c r="M468" t="s">
        <v>285</v>
      </c>
      <c r="N468" t="s">
        <v>83</v>
      </c>
      <c r="O468" t="s">
        <v>609</v>
      </c>
      <c r="R468" t="s">
        <v>598</v>
      </c>
      <c r="S468">
        <v>15030466</v>
      </c>
      <c r="T468" t="s">
        <v>78</v>
      </c>
      <c r="U468">
        <v>4.3</v>
      </c>
      <c r="V468" t="s">
        <v>2099</v>
      </c>
      <c r="W468" t="s">
        <v>609</v>
      </c>
      <c r="X468" t="s">
        <v>609</v>
      </c>
      <c r="Y468" t="s">
        <v>83</v>
      </c>
      <c r="AA468" s="32" t="str">
        <f t="shared" si="7"/>
        <v>4.3</v>
      </c>
    </row>
    <row r="469" spans="1:27" x14ac:dyDescent="0.2">
      <c r="A469" t="s">
        <v>132</v>
      </c>
      <c r="B469">
        <v>80265</v>
      </c>
      <c r="C469" s="1">
        <v>42067.75</v>
      </c>
      <c r="D469" t="s">
        <v>137</v>
      </c>
      <c r="E469" t="s">
        <v>535</v>
      </c>
      <c r="F469" t="s">
        <v>536</v>
      </c>
      <c r="G469">
        <v>25592866</v>
      </c>
      <c r="H469" s="4">
        <v>5</v>
      </c>
      <c r="I469" s="32">
        <v>100</v>
      </c>
      <c r="J469">
        <v>0</v>
      </c>
      <c r="K469" t="s">
        <v>73</v>
      </c>
      <c r="L469" s="1">
        <v>42072.75</v>
      </c>
      <c r="M469" t="s">
        <v>135</v>
      </c>
      <c r="N469" t="s">
        <v>83</v>
      </c>
      <c r="O469" t="s">
        <v>635</v>
      </c>
      <c r="Q469" t="s">
        <v>622</v>
      </c>
      <c r="R469" t="s">
        <v>598</v>
      </c>
      <c r="S469">
        <v>15030467</v>
      </c>
      <c r="T469" t="s">
        <v>78</v>
      </c>
      <c r="U469">
        <v>100</v>
      </c>
      <c r="V469" t="s">
        <v>2099</v>
      </c>
      <c r="W469" t="s">
        <v>635</v>
      </c>
      <c r="X469" t="s">
        <v>635</v>
      </c>
      <c r="Y469" t="s">
        <v>83</v>
      </c>
      <c r="AA469" s="32" t="str">
        <f t="shared" si="7"/>
        <v>100</v>
      </c>
    </row>
    <row r="470" spans="1:27" x14ac:dyDescent="0.2">
      <c r="A470" t="s">
        <v>397</v>
      </c>
      <c r="B470">
        <v>80213</v>
      </c>
      <c r="C470" s="1">
        <v>42067.375</v>
      </c>
      <c r="D470" t="s">
        <v>71</v>
      </c>
      <c r="E470" t="s">
        <v>549</v>
      </c>
      <c r="G470">
        <v>26295083</v>
      </c>
      <c r="H470" s="4">
        <v>0.15902777777777777</v>
      </c>
      <c r="I470" s="32">
        <v>35.4</v>
      </c>
      <c r="J470">
        <v>0</v>
      </c>
      <c r="K470" t="s">
        <v>73</v>
      </c>
      <c r="L470" s="1">
        <v>42067.53402777778</v>
      </c>
      <c r="M470" t="s">
        <v>285</v>
      </c>
      <c r="N470" t="s">
        <v>83</v>
      </c>
      <c r="O470" t="s">
        <v>360</v>
      </c>
      <c r="Q470" t="s">
        <v>636</v>
      </c>
      <c r="R470" t="s">
        <v>598</v>
      </c>
      <c r="S470">
        <v>15030468</v>
      </c>
      <c r="T470" t="s">
        <v>78</v>
      </c>
      <c r="U470">
        <v>35.4</v>
      </c>
      <c r="V470" t="s">
        <v>2099</v>
      </c>
      <c r="W470" t="s">
        <v>360</v>
      </c>
      <c r="X470" t="s">
        <v>360</v>
      </c>
      <c r="Y470" t="s">
        <v>83</v>
      </c>
      <c r="AA470" s="32" t="str">
        <f t="shared" si="7"/>
        <v>35.4</v>
      </c>
    </row>
    <row r="471" spans="1:27" x14ac:dyDescent="0.2">
      <c r="A471" t="s">
        <v>128</v>
      </c>
      <c r="B471">
        <v>83971</v>
      </c>
      <c r="C471" s="1">
        <v>42067.75</v>
      </c>
      <c r="D471" t="s">
        <v>137</v>
      </c>
      <c r="E471" t="s">
        <v>493</v>
      </c>
      <c r="F471" t="s">
        <v>494</v>
      </c>
      <c r="G471">
        <v>24182869</v>
      </c>
      <c r="H471" s="4">
        <v>4.625</v>
      </c>
      <c r="I471" s="32">
        <v>100</v>
      </c>
      <c r="J471">
        <v>0</v>
      </c>
      <c r="K471" t="s">
        <v>73</v>
      </c>
      <c r="L471" s="1">
        <v>42072.375</v>
      </c>
      <c r="M471" t="s">
        <v>135</v>
      </c>
      <c r="N471" t="s">
        <v>83</v>
      </c>
      <c r="O471" t="s">
        <v>154</v>
      </c>
      <c r="Q471" t="s">
        <v>619</v>
      </c>
      <c r="R471" t="s">
        <v>598</v>
      </c>
      <c r="S471">
        <v>15030469</v>
      </c>
      <c r="T471" t="s">
        <v>78</v>
      </c>
      <c r="U471">
        <v>100</v>
      </c>
      <c r="V471" t="s">
        <v>2099</v>
      </c>
      <c r="W471" t="s">
        <v>154</v>
      </c>
      <c r="X471" t="s">
        <v>154</v>
      </c>
      <c r="Y471" t="s">
        <v>83</v>
      </c>
      <c r="AA471" s="32" t="str">
        <f t="shared" si="7"/>
        <v>100</v>
      </c>
    </row>
    <row r="472" spans="1:27" x14ac:dyDescent="0.2">
      <c r="A472" t="s">
        <v>497</v>
      </c>
      <c r="B472">
        <v>84097</v>
      </c>
      <c r="C472" s="1">
        <v>42067.457638888889</v>
      </c>
      <c r="D472" t="s">
        <v>71</v>
      </c>
      <c r="E472" t="s">
        <v>637</v>
      </c>
      <c r="F472" t="s">
        <v>638</v>
      </c>
      <c r="G472">
        <v>25296965</v>
      </c>
      <c r="H472" s="4">
        <v>6.1805555555555558E-2</v>
      </c>
      <c r="I472" s="32">
        <v>12.8</v>
      </c>
      <c r="J472">
        <v>0</v>
      </c>
      <c r="K472" t="s">
        <v>73</v>
      </c>
      <c r="L472" s="1">
        <v>42067.519444444442</v>
      </c>
      <c r="M472" t="s">
        <v>95</v>
      </c>
      <c r="N472" t="s">
        <v>83</v>
      </c>
      <c r="O472" t="s">
        <v>639</v>
      </c>
      <c r="R472" t="s">
        <v>598</v>
      </c>
      <c r="S472">
        <v>15030470</v>
      </c>
      <c r="T472" t="s">
        <v>78</v>
      </c>
      <c r="U472">
        <v>12.8</v>
      </c>
      <c r="V472" t="s">
        <v>2099</v>
      </c>
      <c r="W472" t="s">
        <v>639</v>
      </c>
      <c r="X472" t="s">
        <v>639</v>
      </c>
      <c r="Y472" t="s">
        <v>83</v>
      </c>
      <c r="AA472" s="32" t="str">
        <f t="shared" si="7"/>
        <v>12.8</v>
      </c>
    </row>
    <row r="473" spans="1:27" x14ac:dyDescent="0.2">
      <c r="A473" t="s">
        <v>497</v>
      </c>
      <c r="B473">
        <v>84097</v>
      </c>
      <c r="C473" s="1">
        <v>42067.770833333336</v>
      </c>
      <c r="D473" t="s">
        <v>137</v>
      </c>
      <c r="E473" t="s">
        <v>640</v>
      </c>
      <c r="F473" t="s">
        <v>641</v>
      </c>
      <c r="G473">
        <v>29129453</v>
      </c>
      <c r="H473" s="4">
        <v>4.604166666666667</v>
      </c>
      <c r="I473" s="32">
        <v>100</v>
      </c>
      <c r="J473">
        <v>0</v>
      </c>
      <c r="K473" t="s">
        <v>73</v>
      </c>
      <c r="L473" s="1">
        <v>42072.375</v>
      </c>
      <c r="M473" t="s">
        <v>135</v>
      </c>
      <c r="N473" t="s">
        <v>83</v>
      </c>
      <c r="O473" t="s">
        <v>639</v>
      </c>
      <c r="Q473" t="s">
        <v>619</v>
      </c>
      <c r="R473" t="s">
        <v>598</v>
      </c>
      <c r="S473">
        <v>15030471</v>
      </c>
      <c r="T473" t="s">
        <v>78</v>
      </c>
      <c r="U473">
        <v>100</v>
      </c>
      <c r="V473" t="s">
        <v>2099</v>
      </c>
      <c r="W473" t="s">
        <v>639</v>
      </c>
      <c r="X473" t="s">
        <v>639</v>
      </c>
      <c r="Y473" t="s">
        <v>83</v>
      </c>
      <c r="AA473" s="32" t="str">
        <f t="shared" si="7"/>
        <v>100</v>
      </c>
    </row>
    <row r="474" spans="1:27" x14ac:dyDescent="0.2">
      <c r="A474" t="s">
        <v>132</v>
      </c>
      <c r="B474">
        <v>80265</v>
      </c>
      <c r="C474" s="1">
        <v>42067.375</v>
      </c>
      <c r="D474" t="s">
        <v>71</v>
      </c>
      <c r="E474" t="s">
        <v>96</v>
      </c>
      <c r="F474" t="s">
        <v>97</v>
      </c>
      <c r="G474">
        <v>25027069</v>
      </c>
      <c r="H474" s="4">
        <v>5.5555555555555552E-2</v>
      </c>
      <c r="I474" s="32">
        <v>25</v>
      </c>
      <c r="J474">
        <v>0</v>
      </c>
      <c r="K474" t="s">
        <v>73</v>
      </c>
      <c r="L474" s="1">
        <v>42067.430555555555</v>
      </c>
      <c r="M474" t="s">
        <v>119</v>
      </c>
      <c r="N474" t="s">
        <v>83</v>
      </c>
      <c r="O474" t="s">
        <v>441</v>
      </c>
      <c r="R474" t="s">
        <v>598</v>
      </c>
      <c r="S474">
        <v>15030472</v>
      </c>
      <c r="T474" t="s">
        <v>78</v>
      </c>
      <c r="U474">
        <v>25</v>
      </c>
      <c r="V474" t="s">
        <v>2099</v>
      </c>
      <c r="W474" t="s">
        <v>441</v>
      </c>
      <c r="X474" t="s">
        <v>441</v>
      </c>
      <c r="Y474" t="s">
        <v>83</v>
      </c>
      <c r="AA474" s="32" t="str">
        <f t="shared" si="7"/>
        <v>25</v>
      </c>
    </row>
    <row r="475" spans="1:27" x14ac:dyDescent="0.2">
      <c r="A475" t="s">
        <v>442</v>
      </c>
      <c r="B475">
        <v>84788</v>
      </c>
      <c r="C475" s="1">
        <v>42067.375</v>
      </c>
      <c r="D475" t="s">
        <v>71</v>
      </c>
      <c r="E475" t="s">
        <v>610</v>
      </c>
      <c r="F475" t="s">
        <v>611</v>
      </c>
      <c r="G475">
        <v>24045527</v>
      </c>
      <c r="H475" s="4">
        <v>0.13263888888888889</v>
      </c>
      <c r="I475" s="32">
        <v>85.5</v>
      </c>
      <c r="J475">
        <v>0</v>
      </c>
      <c r="K475" t="s">
        <v>73</v>
      </c>
      <c r="L475" s="1">
        <v>42067.507638888892</v>
      </c>
      <c r="M475" t="s">
        <v>285</v>
      </c>
      <c r="N475" t="s">
        <v>83</v>
      </c>
      <c r="O475" t="s">
        <v>612</v>
      </c>
      <c r="R475" t="s">
        <v>598</v>
      </c>
      <c r="S475">
        <v>15030473</v>
      </c>
      <c r="T475" t="s">
        <v>78</v>
      </c>
      <c r="U475">
        <v>85.5</v>
      </c>
      <c r="V475" t="s">
        <v>2099</v>
      </c>
      <c r="W475" t="s">
        <v>2103</v>
      </c>
      <c r="X475" t="s">
        <v>612</v>
      </c>
      <c r="Y475" t="s">
        <v>83</v>
      </c>
      <c r="AA475" s="32" t="str">
        <f t="shared" si="7"/>
        <v>85.5</v>
      </c>
    </row>
    <row r="476" spans="1:27" x14ac:dyDescent="0.2">
      <c r="A476" t="s">
        <v>79</v>
      </c>
      <c r="B476">
        <v>80211</v>
      </c>
      <c r="C476" s="1">
        <v>42067.75</v>
      </c>
      <c r="D476" t="s">
        <v>137</v>
      </c>
      <c r="E476" t="s">
        <v>610</v>
      </c>
      <c r="F476" t="s">
        <v>611</v>
      </c>
      <c r="G476">
        <v>24045527</v>
      </c>
      <c r="H476" s="4">
        <v>4.625</v>
      </c>
      <c r="I476" s="32">
        <v>100</v>
      </c>
      <c r="J476">
        <v>0</v>
      </c>
      <c r="K476" t="s">
        <v>73</v>
      </c>
      <c r="L476" s="1">
        <v>42072.375</v>
      </c>
      <c r="M476" t="s">
        <v>135</v>
      </c>
      <c r="N476" t="s">
        <v>83</v>
      </c>
      <c r="O476" t="s">
        <v>612</v>
      </c>
      <c r="Q476" t="s">
        <v>622</v>
      </c>
      <c r="R476" t="s">
        <v>598</v>
      </c>
      <c r="S476">
        <v>15030474</v>
      </c>
      <c r="T476" t="s">
        <v>78</v>
      </c>
      <c r="U476">
        <v>100</v>
      </c>
      <c r="V476" t="s">
        <v>2099</v>
      </c>
      <c r="W476" t="s">
        <v>2103</v>
      </c>
      <c r="X476" t="s">
        <v>612</v>
      </c>
      <c r="Y476" t="s">
        <v>83</v>
      </c>
      <c r="AA476" s="32" t="str">
        <f t="shared" si="7"/>
        <v>100</v>
      </c>
    </row>
    <row r="477" spans="1:27" x14ac:dyDescent="0.2">
      <c r="A477" t="s">
        <v>397</v>
      </c>
      <c r="B477">
        <v>80213</v>
      </c>
      <c r="C477" s="1">
        <v>42067.75</v>
      </c>
      <c r="D477" t="s">
        <v>137</v>
      </c>
      <c r="E477" t="s">
        <v>549</v>
      </c>
      <c r="G477">
        <v>26295083</v>
      </c>
      <c r="H477" s="4">
        <v>4.625</v>
      </c>
      <c r="I477" s="32">
        <v>100</v>
      </c>
      <c r="J477">
        <v>0</v>
      </c>
      <c r="K477" t="s">
        <v>73</v>
      </c>
      <c r="L477" s="1">
        <v>42072.375</v>
      </c>
      <c r="M477" t="s">
        <v>285</v>
      </c>
      <c r="N477" t="s">
        <v>83</v>
      </c>
      <c r="O477" t="s">
        <v>360</v>
      </c>
      <c r="Q477" t="s">
        <v>619</v>
      </c>
      <c r="R477" t="s">
        <v>598</v>
      </c>
      <c r="S477">
        <v>15030475</v>
      </c>
      <c r="T477" t="s">
        <v>78</v>
      </c>
      <c r="U477">
        <v>100</v>
      </c>
      <c r="V477" t="s">
        <v>2099</v>
      </c>
      <c r="W477" t="s">
        <v>360</v>
      </c>
      <c r="X477" t="s">
        <v>360</v>
      </c>
      <c r="Y477" t="s">
        <v>83</v>
      </c>
      <c r="AA477" s="32" t="str">
        <f t="shared" si="7"/>
        <v>100</v>
      </c>
    </row>
    <row r="478" spans="1:27" x14ac:dyDescent="0.2">
      <c r="A478" t="s">
        <v>497</v>
      </c>
      <c r="B478">
        <v>84097</v>
      </c>
      <c r="C478" s="1">
        <v>42067.519444444442</v>
      </c>
      <c r="D478" t="s">
        <v>71</v>
      </c>
      <c r="E478" t="s">
        <v>493</v>
      </c>
      <c r="F478" t="s">
        <v>494</v>
      </c>
      <c r="G478">
        <v>24182869</v>
      </c>
      <c r="H478" s="4">
        <v>0.10833333333333334</v>
      </c>
      <c r="I478" s="32">
        <v>27.4</v>
      </c>
      <c r="J478">
        <v>0</v>
      </c>
      <c r="K478" t="s">
        <v>73</v>
      </c>
      <c r="L478" s="1">
        <v>42067.627777777772</v>
      </c>
      <c r="M478" t="s">
        <v>285</v>
      </c>
      <c r="N478" t="s">
        <v>83</v>
      </c>
      <c r="O478" t="s">
        <v>613</v>
      </c>
      <c r="R478" t="s">
        <v>598</v>
      </c>
      <c r="S478">
        <v>15030476</v>
      </c>
      <c r="T478" t="s">
        <v>78</v>
      </c>
      <c r="U478">
        <v>27.4</v>
      </c>
      <c r="V478" t="s">
        <v>2099</v>
      </c>
      <c r="W478" t="s">
        <v>2099</v>
      </c>
      <c r="X478" t="s">
        <v>613</v>
      </c>
      <c r="Y478" t="s">
        <v>83</v>
      </c>
      <c r="AA478" s="32" t="str">
        <f t="shared" si="7"/>
        <v>27.4</v>
      </c>
    </row>
    <row r="479" spans="1:27" x14ac:dyDescent="0.2">
      <c r="A479" t="s">
        <v>497</v>
      </c>
      <c r="B479">
        <v>84097</v>
      </c>
      <c r="C479" s="1">
        <v>42067.627777777772</v>
      </c>
      <c r="D479" t="s">
        <v>71</v>
      </c>
      <c r="E479" t="s">
        <v>586</v>
      </c>
      <c r="F479" t="s">
        <v>587</v>
      </c>
      <c r="G479">
        <v>23378107</v>
      </c>
      <c r="H479" s="4">
        <v>0.13194444444444445</v>
      </c>
      <c r="I479" s="32">
        <v>33.299999999999997</v>
      </c>
      <c r="J479">
        <v>0</v>
      </c>
      <c r="K479" t="s">
        <v>73</v>
      </c>
      <c r="L479" s="1">
        <v>42067.759722222218</v>
      </c>
      <c r="M479" t="s">
        <v>119</v>
      </c>
      <c r="N479" t="s">
        <v>83</v>
      </c>
      <c r="O479" t="s">
        <v>642</v>
      </c>
      <c r="R479" t="s">
        <v>598</v>
      </c>
      <c r="S479">
        <v>15030477</v>
      </c>
      <c r="T479" t="s">
        <v>78</v>
      </c>
      <c r="U479">
        <v>33.299999999999997</v>
      </c>
      <c r="V479" t="s">
        <v>2099</v>
      </c>
      <c r="W479" t="s">
        <v>2099</v>
      </c>
      <c r="X479" t="s">
        <v>642</v>
      </c>
      <c r="Y479" t="s">
        <v>83</v>
      </c>
      <c r="AA479" s="32" t="str">
        <f t="shared" si="7"/>
        <v>33.3</v>
      </c>
    </row>
    <row r="480" spans="1:27" x14ac:dyDescent="0.2">
      <c r="A480" t="s">
        <v>70</v>
      </c>
      <c r="B480">
        <v>80215</v>
      </c>
      <c r="C480" s="1">
        <v>42067.380555555559</v>
      </c>
      <c r="D480" t="s">
        <v>71</v>
      </c>
      <c r="E480" t="s">
        <v>583</v>
      </c>
      <c r="F480" t="s">
        <v>584</v>
      </c>
      <c r="G480">
        <v>24818666</v>
      </c>
      <c r="H480" s="4">
        <v>1.5972222222222224E-2</v>
      </c>
      <c r="I480" s="32">
        <v>2.7</v>
      </c>
      <c r="J480">
        <v>0</v>
      </c>
      <c r="K480" t="s">
        <v>73</v>
      </c>
      <c r="L480" s="1">
        <v>42067.396527777782</v>
      </c>
      <c r="M480" t="s">
        <v>153</v>
      </c>
      <c r="N480" t="s">
        <v>83</v>
      </c>
      <c r="O480" t="s">
        <v>643</v>
      </c>
      <c r="R480" t="s">
        <v>598</v>
      </c>
      <c r="S480">
        <v>15030478</v>
      </c>
      <c r="T480" t="s">
        <v>78</v>
      </c>
      <c r="U480">
        <v>2.7</v>
      </c>
      <c r="V480" t="s">
        <v>2099</v>
      </c>
      <c r="W480" t="s">
        <v>2099</v>
      </c>
      <c r="X480" t="s">
        <v>643</v>
      </c>
      <c r="Y480" t="s">
        <v>83</v>
      </c>
      <c r="AA480" s="32" t="str">
        <f t="shared" si="7"/>
        <v>2.7</v>
      </c>
    </row>
    <row r="481" spans="1:27" x14ac:dyDescent="0.2">
      <c r="A481" t="s">
        <v>128</v>
      </c>
      <c r="B481">
        <v>83971</v>
      </c>
      <c r="C481" s="1">
        <v>42067.375</v>
      </c>
      <c r="D481" t="s">
        <v>71</v>
      </c>
      <c r="E481" t="s">
        <v>539</v>
      </c>
      <c r="F481">
        <v>0</v>
      </c>
      <c r="G481">
        <v>25712055</v>
      </c>
      <c r="H481" s="4">
        <v>7.6388888888888895E-2</v>
      </c>
      <c r="I481" s="32">
        <v>27.1</v>
      </c>
      <c r="J481">
        <v>0</v>
      </c>
      <c r="K481" t="s">
        <v>73</v>
      </c>
      <c r="L481" s="1">
        <v>42067.451388888891</v>
      </c>
      <c r="M481" t="s">
        <v>153</v>
      </c>
      <c r="N481" t="s">
        <v>83</v>
      </c>
      <c r="O481" t="s">
        <v>120</v>
      </c>
      <c r="R481" t="s">
        <v>598</v>
      </c>
      <c r="S481">
        <v>15030479</v>
      </c>
      <c r="T481" t="s">
        <v>78</v>
      </c>
      <c r="U481">
        <v>27.1</v>
      </c>
      <c r="V481" t="s">
        <v>2099</v>
      </c>
      <c r="W481" t="s">
        <v>120</v>
      </c>
      <c r="X481" t="s">
        <v>120</v>
      </c>
      <c r="Y481" t="s">
        <v>83</v>
      </c>
      <c r="AA481" s="32" t="str">
        <f t="shared" si="7"/>
        <v>27.1</v>
      </c>
    </row>
    <row r="482" spans="1:27" x14ac:dyDescent="0.2">
      <c r="A482" t="s">
        <v>128</v>
      </c>
      <c r="B482">
        <v>83971</v>
      </c>
      <c r="C482" s="1">
        <v>42067.451388888891</v>
      </c>
      <c r="D482" t="s">
        <v>71</v>
      </c>
      <c r="E482" t="s">
        <v>637</v>
      </c>
      <c r="F482" t="s">
        <v>638</v>
      </c>
      <c r="G482">
        <v>25296965</v>
      </c>
      <c r="H482" s="4">
        <v>4.7916666666666663E-2</v>
      </c>
      <c r="I482" s="32">
        <v>15.6</v>
      </c>
      <c r="J482">
        <v>0</v>
      </c>
      <c r="K482" t="s">
        <v>73</v>
      </c>
      <c r="L482" s="1">
        <v>42067.499305555561</v>
      </c>
      <c r="M482" t="s">
        <v>95</v>
      </c>
      <c r="N482" t="s">
        <v>83</v>
      </c>
      <c r="O482" t="s">
        <v>120</v>
      </c>
      <c r="R482" t="s">
        <v>598</v>
      </c>
      <c r="S482">
        <v>15030480</v>
      </c>
      <c r="T482" t="s">
        <v>78</v>
      </c>
      <c r="U482">
        <v>15.6</v>
      </c>
      <c r="V482" t="s">
        <v>2099</v>
      </c>
      <c r="W482" t="s">
        <v>120</v>
      </c>
      <c r="X482" t="s">
        <v>120</v>
      </c>
      <c r="Y482" t="s">
        <v>83</v>
      </c>
      <c r="AA482" s="32" t="str">
        <f t="shared" si="7"/>
        <v>15.6</v>
      </c>
    </row>
    <row r="483" spans="1:27" x14ac:dyDescent="0.2">
      <c r="A483" t="s">
        <v>103</v>
      </c>
      <c r="B483">
        <v>82908</v>
      </c>
      <c r="C483" s="1">
        <v>42067.375</v>
      </c>
      <c r="D483" t="s">
        <v>71</v>
      </c>
      <c r="E483" t="s">
        <v>644</v>
      </c>
      <c r="F483" t="s">
        <v>645</v>
      </c>
      <c r="G483">
        <v>25625109</v>
      </c>
      <c r="H483" s="4">
        <v>2.2222222222222223E-2</v>
      </c>
      <c r="I483" s="32">
        <v>15</v>
      </c>
      <c r="J483">
        <v>0</v>
      </c>
      <c r="K483" t="s">
        <v>73</v>
      </c>
      <c r="L483" s="1">
        <v>42067.397222222222</v>
      </c>
      <c r="M483" t="s">
        <v>95</v>
      </c>
      <c r="N483" t="s">
        <v>83</v>
      </c>
      <c r="O483" t="s">
        <v>120</v>
      </c>
      <c r="R483" t="s">
        <v>598</v>
      </c>
      <c r="S483">
        <v>15030481</v>
      </c>
      <c r="T483" t="s">
        <v>78</v>
      </c>
      <c r="U483">
        <v>15</v>
      </c>
      <c r="V483" t="s">
        <v>2099</v>
      </c>
      <c r="W483" t="s">
        <v>120</v>
      </c>
      <c r="X483" t="s">
        <v>120</v>
      </c>
      <c r="Y483" t="s">
        <v>83</v>
      </c>
      <c r="AA483" s="32" t="str">
        <f t="shared" si="7"/>
        <v>15</v>
      </c>
    </row>
    <row r="484" spans="1:27" x14ac:dyDescent="0.2">
      <c r="A484" t="s">
        <v>134</v>
      </c>
      <c r="B484">
        <v>80222</v>
      </c>
      <c r="C484" s="1">
        <v>42067.375</v>
      </c>
      <c r="D484" t="s">
        <v>71</v>
      </c>
      <c r="E484" t="s">
        <v>614</v>
      </c>
      <c r="F484">
        <v>0</v>
      </c>
      <c r="G484">
        <v>25645471</v>
      </c>
      <c r="H484" s="4">
        <v>0.39583333333333331</v>
      </c>
      <c r="I484" s="32">
        <v>134.1</v>
      </c>
      <c r="J484">
        <v>0</v>
      </c>
      <c r="K484" t="s">
        <v>73</v>
      </c>
      <c r="L484" s="1">
        <v>42067.770833333336</v>
      </c>
      <c r="M484" t="s">
        <v>285</v>
      </c>
      <c r="N484" t="s">
        <v>83</v>
      </c>
      <c r="O484" t="s">
        <v>646</v>
      </c>
      <c r="R484" t="s">
        <v>598</v>
      </c>
      <c r="S484">
        <v>15030482</v>
      </c>
      <c r="T484" t="s">
        <v>78</v>
      </c>
      <c r="U484">
        <v>134.1</v>
      </c>
      <c r="V484" t="s">
        <v>2099</v>
      </c>
      <c r="W484" t="s">
        <v>646</v>
      </c>
      <c r="X484" t="s">
        <v>646</v>
      </c>
      <c r="Y484" t="s">
        <v>83</v>
      </c>
      <c r="AA484" s="32" t="str">
        <f t="shared" si="7"/>
        <v>134.1</v>
      </c>
    </row>
    <row r="485" spans="1:27" x14ac:dyDescent="0.2">
      <c r="A485" t="s">
        <v>134</v>
      </c>
      <c r="B485">
        <v>80222</v>
      </c>
      <c r="C485" s="1">
        <v>42067.770833333336</v>
      </c>
      <c r="D485" t="s">
        <v>137</v>
      </c>
      <c r="E485" t="s">
        <v>614</v>
      </c>
      <c r="F485">
        <v>0</v>
      </c>
      <c r="G485">
        <v>25645471</v>
      </c>
      <c r="H485" s="4">
        <v>4.604166666666667</v>
      </c>
      <c r="I485" s="32">
        <v>43</v>
      </c>
      <c r="J485">
        <v>0</v>
      </c>
      <c r="K485" t="s">
        <v>73</v>
      </c>
      <c r="L485" s="1">
        <v>42072.375</v>
      </c>
      <c r="M485" t="s">
        <v>119</v>
      </c>
      <c r="N485" t="s">
        <v>83</v>
      </c>
      <c r="O485" t="s">
        <v>646</v>
      </c>
      <c r="Q485" t="s">
        <v>622</v>
      </c>
      <c r="R485" t="s">
        <v>598</v>
      </c>
      <c r="S485">
        <v>15030483</v>
      </c>
      <c r="T485" t="s">
        <v>78</v>
      </c>
      <c r="U485">
        <v>43</v>
      </c>
      <c r="V485" t="s">
        <v>2099</v>
      </c>
      <c r="W485" t="s">
        <v>646</v>
      </c>
      <c r="X485" t="s">
        <v>646</v>
      </c>
      <c r="Y485" t="s">
        <v>83</v>
      </c>
      <c r="AA485" s="32" t="str">
        <f t="shared" si="7"/>
        <v>43</v>
      </c>
    </row>
    <row r="486" spans="1:27" x14ac:dyDescent="0.2">
      <c r="A486" t="s">
        <v>70</v>
      </c>
      <c r="B486">
        <v>80215</v>
      </c>
      <c r="C486" s="1">
        <v>42067.396527777782</v>
      </c>
      <c r="D486" t="s">
        <v>71</v>
      </c>
      <c r="E486" t="s">
        <v>583</v>
      </c>
      <c r="F486" t="s">
        <v>584</v>
      </c>
      <c r="G486">
        <v>24818666</v>
      </c>
      <c r="H486" s="4">
        <v>6.2499999999999995E-3</v>
      </c>
      <c r="I486" s="32">
        <v>1.2</v>
      </c>
      <c r="J486">
        <v>0</v>
      </c>
      <c r="K486" t="s">
        <v>73</v>
      </c>
      <c r="L486" s="1">
        <v>42067.402777777781</v>
      </c>
      <c r="M486" t="s">
        <v>119</v>
      </c>
      <c r="N486" t="s">
        <v>83</v>
      </c>
      <c r="O486" t="s">
        <v>647</v>
      </c>
      <c r="R486" t="s">
        <v>598</v>
      </c>
      <c r="S486">
        <v>15030484</v>
      </c>
      <c r="T486" t="s">
        <v>78</v>
      </c>
      <c r="U486">
        <v>1.2</v>
      </c>
      <c r="V486" t="s">
        <v>2099</v>
      </c>
      <c r="W486" t="s">
        <v>2099</v>
      </c>
      <c r="X486" t="s">
        <v>647</v>
      </c>
      <c r="Y486" t="s">
        <v>83</v>
      </c>
      <c r="AA486" s="32" t="str">
        <f t="shared" si="7"/>
        <v>1.2</v>
      </c>
    </row>
    <row r="487" spans="1:27" x14ac:dyDescent="0.2">
      <c r="A487" t="s">
        <v>70</v>
      </c>
      <c r="B487">
        <v>80215</v>
      </c>
      <c r="C487" s="1">
        <v>42067.402777777781</v>
      </c>
      <c r="D487" t="s">
        <v>71</v>
      </c>
      <c r="E487" t="s">
        <v>648</v>
      </c>
      <c r="F487" t="s">
        <v>649</v>
      </c>
      <c r="G487">
        <v>24724564</v>
      </c>
      <c r="H487" s="4">
        <v>1.1111111111111112E-2</v>
      </c>
      <c r="I487" s="32">
        <v>2.4</v>
      </c>
      <c r="J487">
        <v>0</v>
      </c>
      <c r="K487" t="s">
        <v>73</v>
      </c>
      <c r="L487" s="1">
        <v>42067.413888888892</v>
      </c>
      <c r="M487" t="s">
        <v>153</v>
      </c>
      <c r="N487" t="s">
        <v>83</v>
      </c>
      <c r="O487" t="s">
        <v>647</v>
      </c>
      <c r="R487" t="s">
        <v>598</v>
      </c>
      <c r="S487">
        <v>15030485</v>
      </c>
      <c r="T487" t="s">
        <v>78</v>
      </c>
      <c r="U487">
        <v>2.4</v>
      </c>
      <c r="V487" t="s">
        <v>2099</v>
      </c>
      <c r="W487" t="s">
        <v>2099</v>
      </c>
      <c r="X487" t="s">
        <v>647</v>
      </c>
      <c r="Y487" t="s">
        <v>83</v>
      </c>
      <c r="AA487" s="32" t="str">
        <f t="shared" si="7"/>
        <v>2.4</v>
      </c>
    </row>
    <row r="488" spans="1:27" x14ac:dyDescent="0.2">
      <c r="A488" t="s">
        <v>176</v>
      </c>
      <c r="B488">
        <v>80233</v>
      </c>
      <c r="C488" s="1">
        <v>42067.75</v>
      </c>
      <c r="D488" t="s">
        <v>137</v>
      </c>
      <c r="E488" t="s">
        <v>648</v>
      </c>
      <c r="F488" t="s">
        <v>649</v>
      </c>
      <c r="G488">
        <v>24724564</v>
      </c>
      <c r="H488" s="4">
        <v>0.625</v>
      </c>
      <c r="I488" s="32">
        <v>100</v>
      </c>
      <c r="J488">
        <v>0</v>
      </c>
      <c r="K488" t="s">
        <v>73</v>
      </c>
      <c r="L488" s="1">
        <v>42068.375</v>
      </c>
      <c r="M488" t="s">
        <v>153</v>
      </c>
      <c r="N488" t="s">
        <v>83</v>
      </c>
      <c r="O488" t="s">
        <v>647</v>
      </c>
      <c r="Q488" t="s">
        <v>650</v>
      </c>
      <c r="R488" t="s">
        <v>598</v>
      </c>
      <c r="S488">
        <v>15030486</v>
      </c>
      <c r="T488" t="s">
        <v>78</v>
      </c>
      <c r="U488">
        <v>100</v>
      </c>
      <c r="V488" t="s">
        <v>2099</v>
      </c>
      <c r="W488" t="s">
        <v>2099</v>
      </c>
      <c r="X488" t="s">
        <v>647</v>
      </c>
      <c r="Y488" t="s">
        <v>83</v>
      </c>
      <c r="AA488" s="32" t="str">
        <f t="shared" si="7"/>
        <v>100</v>
      </c>
    </row>
    <row r="489" spans="1:27" x14ac:dyDescent="0.2">
      <c r="A489" t="s">
        <v>70</v>
      </c>
      <c r="B489">
        <v>80215</v>
      </c>
      <c r="C489" s="1">
        <v>42067.413888888892</v>
      </c>
      <c r="D489" t="s">
        <v>71</v>
      </c>
      <c r="E489" t="s">
        <v>583</v>
      </c>
      <c r="F489" t="s">
        <v>584</v>
      </c>
      <c r="G489">
        <v>24818666</v>
      </c>
      <c r="H489" s="4">
        <v>8.9583333333333334E-2</v>
      </c>
      <c r="I489" s="32">
        <v>1.4</v>
      </c>
      <c r="J489">
        <v>0</v>
      </c>
      <c r="K489" t="s">
        <v>73</v>
      </c>
      <c r="L489" s="1">
        <v>42067.503472222226</v>
      </c>
      <c r="M489" t="s">
        <v>153</v>
      </c>
      <c r="N489" t="s">
        <v>83</v>
      </c>
      <c r="O489" t="s">
        <v>647</v>
      </c>
      <c r="R489" t="s">
        <v>598</v>
      </c>
      <c r="S489">
        <v>15030487</v>
      </c>
      <c r="T489" t="s">
        <v>78</v>
      </c>
      <c r="U489">
        <v>1.4</v>
      </c>
      <c r="V489" t="s">
        <v>2099</v>
      </c>
      <c r="W489" t="s">
        <v>2099</v>
      </c>
      <c r="X489" t="s">
        <v>647</v>
      </c>
      <c r="Y489" t="s">
        <v>83</v>
      </c>
      <c r="AA489" s="32" t="str">
        <f t="shared" si="7"/>
        <v>1.4</v>
      </c>
    </row>
    <row r="490" spans="1:27" x14ac:dyDescent="0.2">
      <c r="A490" t="s">
        <v>79</v>
      </c>
      <c r="B490">
        <v>80211</v>
      </c>
      <c r="C490" s="1">
        <v>42067.548611111109</v>
      </c>
      <c r="D490" t="s">
        <v>71</v>
      </c>
      <c r="E490" t="s">
        <v>651</v>
      </c>
      <c r="G490">
        <v>25476246</v>
      </c>
      <c r="H490" s="4">
        <v>6.3888888888888884E-2</v>
      </c>
      <c r="I490" s="32">
        <v>20.7</v>
      </c>
      <c r="J490">
        <v>0</v>
      </c>
      <c r="K490" t="s">
        <v>73</v>
      </c>
      <c r="L490" s="1">
        <v>42067.612499999996</v>
      </c>
      <c r="M490" t="s">
        <v>285</v>
      </c>
      <c r="N490" t="s">
        <v>83</v>
      </c>
      <c r="O490" t="s">
        <v>652</v>
      </c>
      <c r="R490" t="s">
        <v>598</v>
      </c>
      <c r="S490">
        <v>15030488</v>
      </c>
      <c r="T490" t="s">
        <v>78</v>
      </c>
      <c r="U490">
        <v>20.7</v>
      </c>
      <c r="V490" t="s">
        <v>2099</v>
      </c>
      <c r="W490" t="s">
        <v>2099</v>
      </c>
      <c r="X490" t="s">
        <v>652</v>
      </c>
      <c r="Y490" t="s">
        <v>83</v>
      </c>
      <c r="AA490" s="32" t="str">
        <f t="shared" si="7"/>
        <v>20.7</v>
      </c>
    </row>
    <row r="491" spans="1:27" x14ac:dyDescent="0.2">
      <c r="A491" t="s">
        <v>176</v>
      </c>
      <c r="B491">
        <v>80233</v>
      </c>
      <c r="C491" s="1">
        <v>42068.75</v>
      </c>
      <c r="D491" t="s">
        <v>137</v>
      </c>
      <c r="E491" t="s">
        <v>535</v>
      </c>
      <c r="F491" t="s">
        <v>536</v>
      </c>
      <c r="G491">
        <v>25592866</v>
      </c>
      <c r="H491" s="4">
        <v>3.625</v>
      </c>
      <c r="I491" s="32">
        <v>100</v>
      </c>
      <c r="J491">
        <v>0</v>
      </c>
      <c r="K491" t="s">
        <v>73</v>
      </c>
      <c r="L491" s="1">
        <v>42072.375</v>
      </c>
      <c r="M491" t="s">
        <v>285</v>
      </c>
      <c r="N491" t="s">
        <v>83</v>
      </c>
      <c r="O491" t="s">
        <v>537</v>
      </c>
      <c r="Q491" t="s">
        <v>619</v>
      </c>
      <c r="R491" t="s">
        <v>598</v>
      </c>
      <c r="S491">
        <v>15030489</v>
      </c>
      <c r="T491" t="s">
        <v>78</v>
      </c>
      <c r="U491">
        <v>100</v>
      </c>
      <c r="V491" t="s">
        <v>537</v>
      </c>
      <c r="W491" t="s">
        <v>2099</v>
      </c>
      <c r="X491" t="s">
        <v>537</v>
      </c>
      <c r="Y491" t="s">
        <v>83</v>
      </c>
      <c r="AA491" s="32" t="str">
        <f t="shared" si="7"/>
        <v>100</v>
      </c>
    </row>
    <row r="492" spans="1:27" x14ac:dyDescent="0.2">
      <c r="A492" t="s">
        <v>89</v>
      </c>
      <c r="B492">
        <v>83906</v>
      </c>
      <c r="C492" s="1">
        <v>42068.75</v>
      </c>
      <c r="D492" t="s">
        <v>137</v>
      </c>
      <c r="E492" t="s">
        <v>653</v>
      </c>
      <c r="F492" t="s">
        <v>654</v>
      </c>
      <c r="G492">
        <v>25187937</v>
      </c>
      <c r="H492" s="4">
        <v>6.625</v>
      </c>
      <c r="I492" s="32">
        <v>700</v>
      </c>
      <c r="J492">
        <v>0</v>
      </c>
      <c r="K492" t="s">
        <v>73</v>
      </c>
      <c r="L492" s="1">
        <v>42075.375</v>
      </c>
      <c r="M492" t="s">
        <v>153</v>
      </c>
      <c r="N492" t="s">
        <v>83</v>
      </c>
      <c r="O492" t="s">
        <v>655</v>
      </c>
      <c r="R492" t="s">
        <v>598</v>
      </c>
      <c r="S492">
        <v>15030490</v>
      </c>
      <c r="T492" t="s">
        <v>78</v>
      </c>
      <c r="U492">
        <v>700</v>
      </c>
      <c r="V492" t="s">
        <v>2099</v>
      </c>
      <c r="W492" t="s">
        <v>2099</v>
      </c>
      <c r="X492" t="s">
        <v>655</v>
      </c>
      <c r="Y492" t="s">
        <v>83</v>
      </c>
      <c r="AA492" s="32" t="str">
        <f t="shared" si="7"/>
        <v>700</v>
      </c>
    </row>
    <row r="493" spans="1:27" x14ac:dyDescent="0.2">
      <c r="A493" t="s">
        <v>107</v>
      </c>
      <c r="B493">
        <v>83908</v>
      </c>
      <c r="C493" s="1">
        <v>42072.375</v>
      </c>
      <c r="D493" t="s">
        <v>71</v>
      </c>
      <c r="E493" t="s">
        <v>501</v>
      </c>
      <c r="F493" t="s">
        <v>502</v>
      </c>
      <c r="G493">
        <v>26538873</v>
      </c>
      <c r="H493" s="4">
        <v>0.125</v>
      </c>
      <c r="I493" s="32">
        <v>70</v>
      </c>
      <c r="J493">
        <v>0</v>
      </c>
      <c r="K493" t="s">
        <v>73</v>
      </c>
      <c r="L493" s="1">
        <v>42072.5</v>
      </c>
      <c r="M493" t="s">
        <v>153</v>
      </c>
      <c r="N493" t="s">
        <v>83</v>
      </c>
      <c r="O493" t="s">
        <v>656</v>
      </c>
      <c r="R493" t="s">
        <v>598</v>
      </c>
      <c r="S493">
        <v>15030491</v>
      </c>
      <c r="T493" t="s">
        <v>78</v>
      </c>
      <c r="U493">
        <v>70</v>
      </c>
      <c r="V493" t="s">
        <v>2099</v>
      </c>
      <c r="W493" t="s">
        <v>2105</v>
      </c>
      <c r="X493" t="s">
        <v>656</v>
      </c>
      <c r="Y493" t="s">
        <v>83</v>
      </c>
      <c r="AA493" s="32" t="str">
        <f t="shared" si="7"/>
        <v>70</v>
      </c>
    </row>
    <row r="494" spans="1:27" x14ac:dyDescent="0.2">
      <c r="A494" t="s">
        <v>103</v>
      </c>
      <c r="B494">
        <v>82908</v>
      </c>
      <c r="C494" s="1">
        <v>42072.375</v>
      </c>
      <c r="D494" t="s">
        <v>71</v>
      </c>
      <c r="E494" t="s">
        <v>501</v>
      </c>
      <c r="F494" t="s">
        <v>502</v>
      </c>
      <c r="G494">
        <v>26538873</v>
      </c>
      <c r="H494" s="4">
        <v>0.125</v>
      </c>
      <c r="I494" s="32">
        <v>70</v>
      </c>
      <c r="J494">
        <v>0</v>
      </c>
      <c r="K494" t="s">
        <v>73</v>
      </c>
      <c r="L494" s="1">
        <v>42072.5</v>
      </c>
      <c r="M494" t="s">
        <v>153</v>
      </c>
      <c r="N494" t="s">
        <v>83</v>
      </c>
      <c r="O494" t="s">
        <v>656</v>
      </c>
      <c r="R494" t="s">
        <v>598</v>
      </c>
      <c r="S494">
        <v>15030492</v>
      </c>
      <c r="T494" t="s">
        <v>78</v>
      </c>
      <c r="U494">
        <v>70</v>
      </c>
      <c r="V494" t="s">
        <v>2099</v>
      </c>
      <c r="W494" t="s">
        <v>2105</v>
      </c>
      <c r="X494" t="s">
        <v>656</v>
      </c>
      <c r="Y494" t="s">
        <v>83</v>
      </c>
      <c r="AA494" s="32" t="str">
        <f t="shared" si="7"/>
        <v>70</v>
      </c>
    </row>
    <row r="495" spans="1:27" x14ac:dyDescent="0.2">
      <c r="A495" t="s">
        <v>128</v>
      </c>
      <c r="B495">
        <v>83971</v>
      </c>
      <c r="C495" s="1">
        <v>42072.375</v>
      </c>
      <c r="D495" t="s">
        <v>71</v>
      </c>
      <c r="E495" t="s">
        <v>462</v>
      </c>
      <c r="F495" t="s">
        <v>463</v>
      </c>
      <c r="G495">
        <v>26273497</v>
      </c>
      <c r="H495" s="4">
        <v>0.16666666666666666</v>
      </c>
      <c r="I495" s="32">
        <v>50</v>
      </c>
      <c r="J495">
        <v>0</v>
      </c>
      <c r="K495" t="s">
        <v>73</v>
      </c>
      <c r="L495" s="1">
        <v>42072.541666666664</v>
      </c>
      <c r="M495" t="s">
        <v>153</v>
      </c>
      <c r="N495" t="s">
        <v>83</v>
      </c>
      <c r="O495" t="s">
        <v>657</v>
      </c>
      <c r="R495" t="s">
        <v>598</v>
      </c>
      <c r="S495">
        <v>15030493</v>
      </c>
      <c r="T495" t="s">
        <v>78</v>
      </c>
      <c r="U495">
        <v>50</v>
      </c>
      <c r="V495" t="s">
        <v>657</v>
      </c>
      <c r="W495" t="s">
        <v>2099</v>
      </c>
      <c r="X495" t="s">
        <v>657</v>
      </c>
      <c r="Y495" t="s">
        <v>83</v>
      </c>
      <c r="AA495" s="32" t="str">
        <f t="shared" si="7"/>
        <v>50</v>
      </c>
    </row>
    <row r="496" spans="1:27" x14ac:dyDescent="0.2">
      <c r="A496" t="s">
        <v>103</v>
      </c>
      <c r="B496">
        <v>82908</v>
      </c>
      <c r="C496" s="1">
        <v>42072.75</v>
      </c>
      <c r="D496" t="s">
        <v>137</v>
      </c>
      <c r="E496" t="s">
        <v>374</v>
      </c>
      <c r="F496">
        <v>0</v>
      </c>
      <c r="G496">
        <v>25632361</v>
      </c>
      <c r="H496" s="4">
        <v>1.625</v>
      </c>
      <c r="I496" s="32">
        <v>47</v>
      </c>
      <c r="J496">
        <v>0</v>
      </c>
      <c r="K496" t="s">
        <v>73</v>
      </c>
      <c r="L496" s="1">
        <v>42074.375</v>
      </c>
      <c r="M496" t="s">
        <v>119</v>
      </c>
      <c r="N496" t="s">
        <v>83</v>
      </c>
      <c r="O496" t="s">
        <v>658</v>
      </c>
      <c r="Q496" t="s">
        <v>659</v>
      </c>
      <c r="R496" t="s">
        <v>598</v>
      </c>
      <c r="S496">
        <v>15030494</v>
      </c>
      <c r="T496" t="s">
        <v>78</v>
      </c>
      <c r="U496">
        <v>47</v>
      </c>
      <c r="V496" t="s">
        <v>2099</v>
      </c>
      <c r="W496" t="s">
        <v>2099</v>
      </c>
      <c r="X496" t="s">
        <v>658</v>
      </c>
      <c r="Y496" t="s">
        <v>83</v>
      </c>
      <c r="AA496" s="32" t="str">
        <f t="shared" si="7"/>
        <v>47</v>
      </c>
    </row>
    <row r="497" spans="1:27" x14ac:dyDescent="0.2">
      <c r="A497" t="s">
        <v>128</v>
      </c>
      <c r="B497">
        <v>83971</v>
      </c>
      <c r="C497" s="1">
        <v>42072.541666666664</v>
      </c>
      <c r="D497" t="s">
        <v>71</v>
      </c>
      <c r="E497" t="s">
        <v>307</v>
      </c>
      <c r="F497" t="s">
        <v>308</v>
      </c>
      <c r="G497">
        <v>21543852</v>
      </c>
      <c r="H497" s="4">
        <v>6.9444444444444441E-3</v>
      </c>
      <c r="I497" s="32">
        <v>0.8</v>
      </c>
      <c r="J497">
        <v>0</v>
      </c>
      <c r="K497" t="s">
        <v>73</v>
      </c>
      <c r="L497" s="1">
        <v>42072.542361111111</v>
      </c>
      <c r="M497" t="s">
        <v>119</v>
      </c>
      <c r="N497" t="s">
        <v>87</v>
      </c>
      <c r="O497" t="s">
        <v>88</v>
      </c>
      <c r="Q497" t="s">
        <v>660</v>
      </c>
      <c r="R497" t="s">
        <v>598</v>
      </c>
      <c r="S497">
        <v>15030495</v>
      </c>
      <c r="T497" t="s">
        <v>295</v>
      </c>
      <c r="U497">
        <v>0.8</v>
      </c>
      <c r="V497" t="s">
        <v>2099</v>
      </c>
      <c r="W497" t="s">
        <v>2099</v>
      </c>
      <c r="X497" t="s">
        <v>88</v>
      </c>
      <c r="Y497" t="s">
        <v>87</v>
      </c>
      <c r="AA497" s="32" t="str">
        <f t="shared" si="7"/>
        <v>0.8</v>
      </c>
    </row>
    <row r="498" spans="1:27" x14ac:dyDescent="0.2">
      <c r="A498" t="s">
        <v>79</v>
      </c>
      <c r="B498">
        <v>80211</v>
      </c>
      <c r="C498" s="1">
        <v>42072.75</v>
      </c>
      <c r="D498" t="s">
        <v>137</v>
      </c>
      <c r="E498" t="s">
        <v>535</v>
      </c>
      <c r="F498" t="s">
        <v>536</v>
      </c>
      <c r="G498">
        <v>25592866</v>
      </c>
      <c r="H498" s="4">
        <v>1.625</v>
      </c>
      <c r="I498" s="32">
        <v>6</v>
      </c>
      <c r="J498">
        <v>0</v>
      </c>
      <c r="K498" t="s">
        <v>73</v>
      </c>
      <c r="L498" s="1">
        <v>42074.375</v>
      </c>
      <c r="M498" t="s">
        <v>119</v>
      </c>
      <c r="N498" t="s">
        <v>83</v>
      </c>
      <c r="O498" t="s">
        <v>537</v>
      </c>
      <c r="Q498" t="s">
        <v>659</v>
      </c>
      <c r="R498" t="s">
        <v>598</v>
      </c>
      <c r="S498">
        <v>15030496</v>
      </c>
      <c r="T498" t="s">
        <v>78</v>
      </c>
      <c r="U498">
        <v>6</v>
      </c>
      <c r="V498" t="s">
        <v>537</v>
      </c>
      <c r="W498" t="s">
        <v>2099</v>
      </c>
      <c r="X498" t="s">
        <v>537</v>
      </c>
      <c r="Y498" t="s">
        <v>83</v>
      </c>
      <c r="AA498" s="32" t="str">
        <f t="shared" si="7"/>
        <v>6</v>
      </c>
    </row>
    <row r="499" spans="1:27" x14ac:dyDescent="0.2">
      <c r="A499" t="s">
        <v>79</v>
      </c>
      <c r="B499">
        <v>80211</v>
      </c>
      <c r="C499" s="1">
        <v>42072.375</v>
      </c>
      <c r="D499" t="s">
        <v>71</v>
      </c>
      <c r="E499" t="s">
        <v>661</v>
      </c>
      <c r="F499" t="s">
        <v>662</v>
      </c>
      <c r="G499">
        <v>26470713</v>
      </c>
      <c r="H499" s="4">
        <v>1.8055555555555557E-2</v>
      </c>
      <c r="I499" s="32">
        <v>3.5</v>
      </c>
      <c r="J499">
        <v>0</v>
      </c>
      <c r="K499" t="s">
        <v>73</v>
      </c>
      <c r="L499" s="1">
        <v>42072.393055555556</v>
      </c>
      <c r="M499" t="s">
        <v>119</v>
      </c>
      <c r="N499" t="s">
        <v>83</v>
      </c>
      <c r="O499" t="s">
        <v>663</v>
      </c>
      <c r="R499" t="s">
        <v>598</v>
      </c>
      <c r="S499">
        <v>15030497</v>
      </c>
      <c r="T499" t="s">
        <v>78</v>
      </c>
      <c r="U499">
        <v>3.5</v>
      </c>
      <c r="V499" t="s">
        <v>663</v>
      </c>
      <c r="W499" t="s">
        <v>2099</v>
      </c>
      <c r="X499" t="s">
        <v>663</v>
      </c>
      <c r="Y499" t="s">
        <v>83</v>
      </c>
      <c r="AA499" s="32" t="str">
        <f t="shared" si="7"/>
        <v>3.5</v>
      </c>
    </row>
    <row r="500" spans="1:27" x14ac:dyDescent="0.2">
      <c r="A500" t="s">
        <v>79</v>
      </c>
      <c r="B500">
        <v>80211</v>
      </c>
      <c r="C500" s="1">
        <v>42072.393055555556</v>
      </c>
      <c r="D500" t="s">
        <v>71</v>
      </c>
      <c r="E500" t="s">
        <v>505</v>
      </c>
      <c r="F500" t="s">
        <v>506</v>
      </c>
      <c r="G500">
        <v>26114453</v>
      </c>
      <c r="H500" s="4">
        <v>2.013888888888889E-2</v>
      </c>
      <c r="I500" s="32">
        <v>11.4</v>
      </c>
      <c r="J500">
        <v>0</v>
      </c>
      <c r="K500" t="s">
        <v>73</v>
      </c>
      <c r="L500" s="1">
        <v>42072.413194444445</v>
      </c>
      <c r="M500" t="s">
        <v>153</v>
      </c>
      <c r="N500" t="s">
        <v>83</v>
      </c>
      <c r="O500" t="s">
        <v>507</v>
      </c>
      <c r="R500" t="s">
        <v>598</v>
      </c>
      <c r="S500">
        <v>15030498</v>
      </c>
      <c r="T500" t="s">
        <v>78</v>
      </c>
      <c r="U500">
        <v>11.4</v>
      </c>
      <c r="V500" t="s">
        <v>507</v>
      </c>
      <c r="W500" t="s">
        <v>2099</v>
      </c>
      <c r="X500" t="s">
        <v>507</v>
      </c>
      <c r="Y500" t="s">
        <v>83</v>
      </c>
      <c r="AA500" s="32" t="str">
        <f t="shared" si="7"/>
        <v>11.4</v>
      </c>
    </row>
    <row r="501" spans="1:27" x14ac:dyDescent="0.2">
      <c r="A501" t="s">
        <v>79</v>
      </c>
      <c r="B501">
        <v>80211</v>
      </c>
      <c r="C501" s="1">
        <v>42072.413194444445</v>
      </c>
      <c r="D501" t="s">
        <v>71</v>
      </c>
      <c r="E501" t="s">
        <v>505</v>
      </c>
      <c r="F501" t="s">
        <v>506</v>
      </c>
      <c r="G501">
        <v>26114453</v>
      </c>
      <c r="H501" s="4">
        <v>0.10277777777777779</v>
      </c>
      <c r="I501" s="32">
        <v>59.4</v>
      </c>
      <c r="J501">
        <v>0</v>
      </c>
      <c r="K501" t="s">
        <v>73</v>
      </c>
      <c r="L501" s="1">
        <v>42072.515972222223</v>
      </c>
      <c r="M501" t="s">
        <v>153</v>
      </c>
      <c r="N501" t="s">
        <v>83</v>
      </c>
      <c r="O501" t="s">
        <v>507</v>
      </c>
      <c r="R501" t="s">
        <v>598</v>
      </c>
      <c r="S501">
        <v>15030499</v>
      </c>
      <c r="T501" t="s">
        <v>78</v>
      </c>
      <c r="U501">
        <v>59.4</v>
      </c>
      <c r="V501" t="s">
        <v>507</v>
      </c>
      <c r="W501" t="s">
        <v>2099</v>
      </c>
      <c r="X501" t="s">
        <v>507</v>
      </c>
      <c r="Y501" t="s">
        <v>83</v>
      </c>
      <c r="AA501" s="32" t="str">
        <f t="shared" si="7"/>
        <v>59.4</v>
      </c>
    </row>
    <row r="502" spans="1:27" x14ac:dyDescent="0.2">
      <c r="A502" t="s">
        <v>79</v>
      </c>
      <c r="B502">
        <v>80211</v>
      </c>
      <c r="C502" s="1">
        <v>42072.515972222223</v>
      </c>
      <c r="D502" t="s">
        <v>71</v>
      </c>
      <c r="E502" t="s">
        <v>505</v>
      </c>
      <c r="F502" t="s">
        <v>506</v>
      </c>
      <c r="G502">
        <v>26114453</v>
      </c>
      <c r="H502" s="4">
        <v>8.1250000000000003E-2</v>
      </c>
      <c r="I502" s="32">
        <v>46.6</v>
      </c>
      <c r="J502">
        <v>0</v>
      </c>
      <c r="K502" t="s">
        <v>73</v>
      </c>
      <c r="L502" s="1">
        <v>42072.597222222226</v>
      </c>
      <c r="M502" t="s">
        <v>538</v>
      </c>
      <c r="N502" t="s">
        <v>83</v>
      </c>
      <c r="O502" t="s">
        <v>507</v>
      </c>
      <c r="R502" t="s">
        <v>598</v>
      </c>
      <c r="S502">
        <v>15030500</v>
      </c>
      <c r="T502" t="s">
        <v>78</v>
      </c>
      <c r="U502">
        <v>46.6</v>
      </c>
      <c r="V502" t="s">
        <v>507</v>
      </c>
      <c r="W502" t="s">
        <v>2099</v>
      </c>
      <c r="X502" t="s">
        <v>507</v>
      </c>
      <c r="Y502" t="s">
        <v>83</v>
      </c>
      <c r="AA502" s="32" t="str">
        <f t="shared" si="7"/>
        <v>46.6</v>
      </c>
    </row>
    <row r="503" spans="1:27" x14ac:dyDescent="0.2">
      <c r="A503" t="s">
        <v>116</v>
      </c>
      <c r="B503">
        <v>82953</v>
      </c>
      <c r="C503" s="1">
        <v>42072.375</v>
      </c>
      <c r="D503" t="s">
        <v>71</v>
      </c>
      <c r="E503" t="s">
        <v>206</v>
      </c>
      <c r="F503" t="s">
        <v>207</v>
      </c>
      <c r="G503">
        <v>26226073</v>
      </c>
      <c r="H503" s="4">
        <v>3.7499999999999999E-2</v>
      </c>
      <c r="I503" s="32">
        <v>21.2</v>
      </c>
      <c r="J503">
        <v>0</v>
      </c>
      <c r="K503" t="s">
        <v>73</v>
      </c>
      <c r="L503" s="1">
        <v>42072.412499999999</v>
      </c>
      <c r="M503" t="s">
        <v>153</v>
      </c>
      <c r="N503" t="s">
        <v>83</v>
      </c>
      <c r="O503" t="s">
        <v>224</v>
      </c>
      <c r="R503" t="s">
        <v>598</v>
      </c>
      <c r="S503">
        <v>15030501</v>
      </c>
      <c r="T503" t="s">
        <v>78</v>
      </c>
      <c r="U503">
        <v>21.2</v>
      </c>
      <c r="V503" t="s">
        <v>224</v>
      </c>
      <c r="W503" t="s">
        <v>2099</v>
      </c>
      <c r="X503" t="s">
        <v>224</v>
      </c>
      <c r="Y503" t="s">
        <v>83</v>
      </c>
      <c r="AA503" s="32" t="str">
        <f t="shared" si="7"/>
        <v>21.2</v>
      </c>
    </row>
    <row r="504" spans="1:27" x14ac:dyDescent="0.2">
      <c r="A504" t="s">
        <v>116</v>
      </c>
      <c r="B504">
        <v>82953</v>
      </c>
      <c r="C504" s="1">
        <v>42072.412499999999</v>
      </c>
      <c r="D504" t="s">
        <v>71</v>
      </c>
      <c r="E504" t="s">
        <v>664</v>
      </c>
      <c r="F504" t="s">
        <v>207</v>
      </c>
      <c r="G504">
        <v>26276073</v>
      </c>
      <c r="H504" s="4">
        <v>3.3333333333333333E-2</v>
      </c>
      <c r="I504" s="32">
        <v>26.2</v>
      </c>
      <c r="J504">
        <v>0</v>
      </c>
      <c r="K504" t="s">
        <v>73</v>
      </c>
      <c r="L504" s="1">
        <v>42072.445833333331</v>
      </c>
      <c r="M504" t="s">
        <v>153</v>
      </c>
      <c r="N504" t="s">
        <v>83</v>
      </c>
      <c r="O504" t="s">
        <v>224</v>
      </c>
      <c r="R504" t="s">
        <v>598</v>
      </c>
      <c r="S504">
        <v>15030502</v>
      </c>
      <c r="T504" t="s">
        <v>78</v>
      </c>
      <c r="U504">
        <v>26.2</v>
      </c>
      <c r="V504" t="s">
        <v>224</v>
      </c>
      <c r="W504" t="s">
        <v>2099</v>
      </c>
      <c r="X504" t="s">
        <v>224</v>
      </c>
      <c r="Y504" t="s">
        <v>83</v>
      </c>
      <c r="AA504" s="32" t="str">
        <f t="shared" si="7"/>
        <v>26.2</v>
      </c>
    </row>
    <row r="505" spans="1:27" x14ac:dyDescent="0.2">
      <c r="A505" t="s">
        <v>143</v>
      </c>
      <c r="B505">
        <v>63116</v>
      </c>
      <c r="C505" s="1">
        <v>42072.375</v>
      </c>
      <c r="D505" t="s">
        <v>71</v>
      </c>
      <c r="E505" t="s">
        <v>511</v>
      </c>
      <c r="F505" t="s">
        <v>512</v>
      </c>
      <c r="G505">
        <v>26270897</v>
      </c>
      <c r="H505" s="4">
        <v>7.2222222222222229E-2</v>
      </c>
      <c r="I505" s="32">
        <v>16.39</v>
      </c>
      <c r="J505">
        <v>0</v>
      </c>
      <c r="K505" t="s">
        <v>73</v>
      </c>
      <c r="L505" s="1">
        <v>42072.447222222225</v>
      </c>
      <c r="M505" t="s">
        <v>153</v>
      </c>
      <c r="N505" t="s">
        <v>83</v>
      </c>
      <c r="O505" t="s">
        <v>513</v>
      </c>
      <c r="R505" t="s">
        <v>598</v>
      </c>
      <c r="S505">
        <v>15030503</v>
      </c>
      <c r="T505" t="s">
        <v>78</v>
      </c>
      <c r="U505">
        <v>16.39</v>
      </c>
      <c r="V505" t="s">
        <v>513</v>
      </c>
      <c r="W505" t="s">
        <v>2099</v>
      </c>
      <c r="X505" t="s">
        <v>513</v>
      </c>
      <c r="Y505" t="s">
        <v>83</v>
      </c>
      <c r="AA505" s="32" t="str">
        <f t="shared" si="7"/>
        <v>16.39</v>
      </c>
    </row>
    <row r="506" spans="1:27" x14ac:dyDescent="0.2">
      <c r="A506" t="s">
        <v>107</v>
      </c>
      <c r="B506">
        <v>83908</v>
      </c>
      <c r="C506" s="1">
        <v>42072.5</v>
      </c>
      <c r="D506" t="s">
        <v>71</v>
      </c>
      <c r="E506" t="s">
        <v>511</v>
      </c>
      <c r="F506" t="s">
        <v>512</v>
      </c>
      <c r="G506">
        <v>26270897</v>
      </c>
      <c r="H506" s="4">
        <v>5.4166666666666669E-2</v>
      </c>
      <c r="I506" s="32">
        <v>16.39</v>
      </c>
      <c r="J506">
        <v>0</v>
      </c>
      <c r="K506" t="s">
        <v>73</v>
      </c>
      <c r="L506" s="1">
        <v>42072.554166666669</v>
      </c>
      <c r="M506" t="s">
        <v>538</v>
      </c>
      <c r="N506" t="s">
        <v>83</v>
      </c>
      <c r="O506" t="s">
        <v>513</v>
      </c>
      <c r="R506" t="s">
        <v>598</v>
      </c>
      <c r="S506">
        <v>15030504</v>
      </c>
      <c r="T506" t="s">
        <v>78</v>
      </c>
      <c r="U506">
        <v>16.39</v>
      </c>
      <c r="V506" t="s">
        <v>513</v>
      </c>
      <c r="W506" t="s">
        <v>2099</v>
      </c>
      <c r="X506" t="s">
        <v>513</v>
      </c>
      <c r="Y506" t="s">
        <v>83</v>
      </c>
      <c r="AA506" s="32" t="str">
        <f t="shared" si="7"/>
        <v>16.39</v>
      </c>
    </row>
    <row r="507" spans="1:27" x14ac:dyDescent="0.2">
      <c r="A507" t="s">
        <v>79</v>
      </c>
      <c r="B507">
        <v>80211</v>
      </c>
      <c r="C507" s="1">
        <v>42072.597222222226</v>
      </c>
      <c r="D507" t="s">
        <v>71</v>
      </c>
      <c r="E507" t="s">
        <v>511</v>
      </c>
      <c r="F507" t="s">
        <v>512</v>
      </c>
      <c r="G507">
        <v>26270897</v>
      </c>
      <c r="H507" s="4">
        <v>1.3888888888888888E-2</v>
      </c>
      <c r="I507" s="32">
        <v>9</v>
      </c>
      <c r="J507">
        <v>0</v>
      </c>
      <c r="K507" t="s">
        <v>73</v>
      </c>
      <c r="L507" s="1">
        <v>42072.611111111117</v>
      </c>
      <c r="M507" t="s">
        <v>119</v>
      </c>
      <c r="N507" t="s">
        <v>83</v>
      </c>
      <c r="O507" t="s">
        <v>513</v>
      </c>
      <c r="R507" t="s">
        <v>598</v>
      </c>
      <c r="S507">
        <v>15030505</v>
      </c>
      <c r="T507" t="s">
        <v>78</v>
      </c>
      <c r="U507">
        <v>9</v>
      </c>
      <c r="V507" t="s">
        <v>513</v>
      </c>
      <c r="W507" t="s">
        <v>2099</v>
      </c>
      <c r="X507" t="s">
        <v>513</v>
      </c>
      <c r="Y507" t="s">
        <v>83</v>
      </c>
      <c r="AA507" s="32" t="str">
        <f t="shared" si="7"/>
        <v>9</v>
      </c>
    </row>
    <row r="508" spans="1:27" x14ac:dyDescent="0.2">
      <c r="A508" t="s">
        <v>508</v>
      </c>
      <c r="B508">
        <v>84047</v>
      </c>
      <c r="C508" s="1">
        <v>42072.375</v>
      </c>
      <c r="D508" t="s">
        <v>71</v>
      </c>
      <c r="E508" t="s">
        <v>606</v>
      </c>
      <c r="F508" t="s">
        <v>607</v>
      </c>
      <c r="G508">
        <v>26241048</v>
      </c>
      <c r="H508" s="4">
        <v>3.3333333333333333E-2</v>
      </c>
      <c r="I508" s="32">
        <v>10.9</v>
      </c>
      <c r="J508">
        <v>0</v>
      </c>
      <c r="K508" t="s">
        <v>73</v>
      </c>
      <c r="L508" s="1">
        <v>42072.408333333333</v>
      </c>
      <c r="M508" t="s">
        <v>201</v>
      </c>
      <c r="N508" t="s">
        <v>83</v>
      </c>
      <c r="O508" t="s">
        <v>520</v>
      </c>
      <c r="R508" t="s">
        <v>598</v>
      </c>
      <c r="S508">
        <v>15030506</v>
      </c>
      <c r="T508" t="s">
        <v>78</v>
      </c>
      <c r="U508">
        <v>10.9</v>
      </c>
      <c r="V508" t="s">
        <v>520</v>
      </c>
      <c r="W508" t="s">
        <v>2099</v>
      </c>
      <c r="X508" t="s">
        <v>520</v>
      </c>
      <c r="Y508" t="s">
        <v>83</v>
      </c>
      <c r="AA508" s="32" t="str">
        <f t="shared" si="7"/>
        <v>10.9</v>
      </c>
    </row>
    <row r="509" spans="1:27" x14ac:dyDescent="0.2">
      <c r="A509" t="s">
        <v>497</v>
      </c>
      <c r="B509">
        <v>84097</v>
      </c>
      <c r="C509" s="1">
        <v>42072.375</v>
      </c>
      <c r="D509" t="s">
        <v>71</v>
      </c>
      <c r="E509" t="s">
        <v>483</v>
      </c>
      <c r="F509" t="s">
        <v>484</v>
      </c>
      <c r="G509">
        <v>24971197</v>
      </c>
      <c r="H509" s="4">
        <v>0.21249999999999999</v>
      </c>
      <c r="I509" s="32">
        <v>63.2</v>
      </c>
      <c r="J509">
        <v>0</v>
      </c>
      <c r="K509" t="s">
        <v>73</v>
      </c>
      <c r="L509" s="1">
        <v>42072.587500000001</v>
      </c>
      <c r="M509" t="s">
        <v>153</v>
      </c>
      <c r="N509" t="s">
        <v>83</v>
      </c>
      <c r="O509" t="s">
        <v>481</v>
      </c>
      <c r="R509" t="s">
        <v>598</v>
      </c>
      <c r="S509">
        <v>15030507</v>
      </c>
      <c r="T509" t="s">
        <v>78</v>
      </c>
      <c r="U509">
        <v>63.2</v>
      </c>
      <c r="V509" t="s">
        <v>2099</v>
      </c>
      <c r="W509" t="s">
        <v>481</v>
      </c>
      <c r="X509" t="s">
        <v>481</v>
      </c>
      <c r="Y509" t="s">
        <v>83</v>
      </c>
      <c r="AA509" s="32" t="str">
        <f t="shared" si="7"/>
        <v>63.2</v>
      </c>
    </row>
    <row r="510" spans="1:27" x14ac:dyDescent="0.2">
      <c r="A510" t="s">
        <v>134</v>
      </c>
      <c r="B510">
        <v>80222</v>
      </c>
      <c r="C510" s="1">
        <v>42072.375</v>
      </c>
      <c r="D510" t="s">
        <v>71</v>
      </c>
      <c r="E510" t="s">
        <v>151</v>
      </c>
      <c r="F510" t="s">
        <v>152</v>
      </c>
      <c r="G510">
        <v>24520896</v>
      </c>
      <c r="H510" s="4">
        <v>3.9583333333333331E-2</v>
      </c>
      <c r="I510" s="32">
        <v>13.7</v>
      </c>
      <c r="J510">
        <v>0</v>
      </c>
      <c r="K510" t="s">
        <v>73</v>
      </c>
      <c r="L510" s="1">
        <v>42072.414583333331</v>
      </c>
      <c r="M510" t="s">
        <v>153</v>
      </c>
      <c r="N510" t="s">
        <v>83</v>
      </c>
      <c r="O510" t="s">
        <v>154</v>
      </c>
      <c r="R510" t="s">
        <v>598</v>
      </c>
      <c r="S510">
        <v>15030508</v>
      </c>
      <c r="T510" t="s">
        <v>78</v>
      </c>
      <c r="U510">
        <v>13.7</v>
      </c>
      <c r="V510" t="s">
        <v>2099</v>
      </c>
      <c r="W510" t="s">
        <v>154</v>
      </c>
      <c r="X510" t="s">
        <v>154</v>
      </c>
      <c r="Y510" t="s">
        <v>83</v>
      </c>
      <c r="AA510" s="32" t="str">
        <f t="shared" si="7"/>
        <v>13.7</v>
      </c>
    </row>
    <row r="511" spans="1:27" x14ac:dyDescent="0.2">
      <c r="A511" t="s">
        <v>70</v>
      </c>
      <c r="B511">
        <v>80215</v>
      </c>
      <c r="C511" s="1">
        <v>42072.375</v>
      </c>
      <c r="D511" t="s">
        <v>71</v>
      </c>
      <c r="E511" t="s">
        <v>485</v>
      </c>
      <c r="F511" t="s">
        <v>486</v>
      </c>
      <c r="G511">
        <v>24136557</v>
      </c>
      <c r="H511" s="4">
        <v>2.0833333333333332E-2</v>
      </c>
      <c r="I511" s="32">
        <v>3</v>
      </c>
      <c r="J511">
        <v>0</v>
      </c>
      <c r="K511" t="s">
        <v>73</v>
      </c>
      <c r="L511" s="1">
        <v>42072.395833333336</v>
      </c>
      <c r="M511" t="s">
        <v>153</v>
      </c>
      <c r="N511" t="s">
        <v>83</v>
      </c>
      <c r="O511" t="s">
        <v>154</v>
      </c>
      <c r="R511" t="s">
        <v>598</v>
      </c>
      <c r="S511">
        <v>15030509</v>
      </c>
      <c r="T511" t="s">
        <v>78</v>
      </c>
      <c r="U511">
        <v>3</v>
      </c>
      <c r="V511" t="s">
        <v>2099</v>
      </c>
      <c r="W511" t="s">
        <v>154</v>
      </c>
      <c r="X511" t="s">
        <v>154</v>
      </c>
      <c r="Y511" t="s">
        <v>83</v>
      </c>
      <c r="AA511" s="32" t="str">
        <f t="shared" si="7"/>
        <v>3</v>
      </c>
    </row>
    <row r="512" spans="1:27" x14ac:dyDescent="0.2">
      <c r="A512" t="s">
        <v>70</v>
      </c>
      <c r="B512">
        <v>80215</v>
      </c>
      <c r="C512" s="1">
        <v>42072.395833333336</v>
      </c>
      <c r="D512" t="s">
        <v>71</v>
      </c>
      <c r="E512" t="s">
        <v>485</v>
      </c>
      <c r="F512" t="s">
        <v>486</v>
      </c>
      <c r="G512">
        <v>24136557</v>
      </c>
      <c r="H512" s="4">
        <v>2.0833333333333332E-2</v>
      </c>
      <c r="I512" s="32">
        <v>3</v>
      </c>
      <c r="J512">
        <v>0</v>
      </c>
      <c r="K512" t="s">
        <v>73</v>
      </c>
      <c r="L512" s="1">
        <v>42072.416666666672</v>
      </c>
      <c r="M512" t="s">
        <v>153</v>
      </c>
      <c r="N512" t="s">
        <v>83</v>
      </c>
      <c r="O512" t="s">
        <v>154</v>
      </c>
      <c r="R512" t="s">
        <v>598</v>
      </c>
      <c r="S512">
        <v>15030510</v>
      </c>
      <c r="T512" t="s">
        <v>78</v>
      </c>
      <c r="U512">
        <v>3</v>
      </c>
      <c r="V512" t="s">
        <v>2099</v>
      </c>
      <c r="W512" t="s">
        <v>154</v>
      </c>
      <c r="X512" t="s">
        <v>154</v>
      </c>
      <c r="Y512" t="s">
        <v>83</v>
      </c>
      <c r="AA512" s="32" t="str">
        <f t="shared" si="7"/>
        <v>3</v>
      </c>
    </row>
    <row r="513" spans="1:27" x14ac:dyDescent="0.2">
      <c r="A513" t="s">
        <v>134</v>
      </c>
      <c r="B513">
        <v>80222</v>
      </c>
      <c r="C513" s="1">
        <v>42072.414583333331</v>
      </c>
      <c r="D513" t="s">
        <v>71</v>
      </c>
      <c r="E513" t="s">
        <v>555</v>
      </c>
      <c r="F513" t="s">
        <v>556</v>
      </c>
      <c r="G513">
        <v>23961627</v>
      </c>
      <c r="H513" s="4">
        <v>3.9583333333333331E-2</v>
      </c>
      <c r="I513" s="32">
        <v>13.7</v>
      </c>
      <c r="J513">
        <v>0</v>
      </c>
      <c r="K513" t="s">
        <v>73</v>
      </c>
      <c r="L513" s="1">
        <v>42072.454166666663</v>
      </c>
      <c r="M513" t="s">
        <v>538</v>
      </c>
      <c r="N513" t="s">
        <v>83</v>
      </c>
      <c r="O513" t="s">
        <v>154</v>
      </c>
      <c r="R513" t="s">
        <v>598</v>
      </c>
      <c r="S513">
        <v>15030511</v>
      </c>
      <c r="T513" t="s">
        <v>78</v>
      </c>
      <c r="U513">
        <v>13.7</v>
      </c>
      <c r="V513" t="s">
        <v>2099</v>
      </c>
      <c r="W513" t="s">
        <v>154</v>
      </c>
      <c r="X513" t="s">
        <v>154</v>
      </c>
      <c r="Y513" t="s">
        <v>83</v>
      </c>
      <c r="AA513" s="32" t="str">
        <f t="shared" si="7"/>
        <v>13.7</v>
      </c>
    </row>
    <row r="514" spans="1:27" x14ac:dyDescent="0.2">
      <c r="A514" t="s">
        <v>450</v>
      </c>
      <c r="B514">
        <v>84071</v>
      </c>
      <c r="C514" s="1">
        <v>42072.75</v>
      </c>
      <c r="D514" t="s">
        <v>137</v>
      </c>
      <c r="E514" t="s">
        <v>485</v>
      </c>
      <c r="F514" t="s">
        <v>486</v>
      </c>
      <c r="G514">
        <v>24136557</v>
      </c>
      <c r="H514" s="4">
        <v>0.625</v>
      </c>
      <c r="I514" s="32">
        <v>6</v>
      </c>
      <c r="J514">
        <v>0</v>
      </c>
      <c r="K514" t="s">
        <v>73</v>
      </c>
      <c r="L514" s="1">
        <v>42073.375</v>
      </c>
      <c r="M514" t="s">
        <v>285</v>
      </c>
      <c r="N514" t="s">
        <v>83</v>
      </c>
      <c r="O514" t="s">
        <v>154</v>
      </c>
      <c r="Q514" t="s">
        <v>665</v>
      </c>
      <c r="R514" t="s">
        <v>598</v>
      </c>
      <c r="S514">
        <v>15030512</v>
      </c>
      <c r="T514" t="s">
        <v>78</v>
      </c>
      <c r="U514">
        <v>6</v>
      </c>
      <c r="V514" t="s">
        <v>2099</v>
      </c>
      <c r="W514" t="s">
        <v>154</v>
      </c>
      <c r="X514" t="s">
        <v>154</v>
      </c>
      <c r="Y514" t="s">
        <v>83</v>
      </c>
      <c r="AA514" s="32" t="str">
        <f t="shared" si="7"/>
        <v>6</v>
      </c>
    </row>
    <row r="515" spans="1:27" x14ac:dyDescent="0.2">
      <c r="A515" t="s">
        <v>107</v>
      </c>
      <c r="B515">
        <v>83908</v>
      </c>
      <c r="C515" s="1">
        <v>42072.554166666669</v>
      </c>
      <c r="D515" t="s">
        <v>71</v>
      </c>
      <c r="E515" t="s">
        <v>501</v>
      </c>
      <c r="F515" t="s">
        <v>502</v>
      </c>
      <c r="G515">
        <v>26538873</v>
      </c>
      <c r="H515" s="4">
        <v>3.4722222222222224E-2</v>
      </c>
      <c r="I515" s="32">
        <v>1.3</v>
      </c>
      <c r="J515">
        <v>0</v>
      </c>
      <c r="K515" t="s">
        <v>73</v>
      </c>
      <c r="L515" s="1">
        <v>42072.588888888888</v>
      </c>
      <c r="M515" t="s">
        <v>201</v>
      </c>
      <c r="N515" t="s">
        <v>83</v>
      </c>
      <c r="O515" t="s">
        <v>590</v>
      </c>
      <c r="R515" t="s">
        <v>598</v>
      </c>
      <c r="S515">
        <v>15030513</v>
      </c>
      <c r="T515" t="s">
        <v>78</v>
      </c>
      <c r="U515">
        <v>1.3</v>
      </c>
      <c r="V515" t="s">
        <v>2099</v>
      </c>
      <c r="W515" t="s">
        <v>590</v>
      </c>
      <c r="X515" t="s">
        <v>590</v>
      </c>
      <c r="Y515" t="s">
        <v>83</v>
      </c>
      <c r="AA515" s="32" t="str">
        <f t="shared" ref="AA515:AA578" si="8">SUBSTITUTE(I515, "g","")</f>
        <v>1.3</v>
      </c>
    </row>
    <row r="516" spans="1:27" x14ac:dyDescent="0.2">
      <c r="A516" t="s">
        <v>176</v>
      </c>
      <c r="B516">
        <v>80233</v>
      </c>
      <c r="C516" s="1">
        <v>42072.375</v>
      </c>
      <c r="D516" t="s">
        <v>71</v>
      </c>
      <c r="E516" t="s">
        <v>501</v>
      </c>
      <c r="F516" t="s">
        <v>502</v>
      </c>
      <c r="G516">
        <v>26538873</v>
      </c>
      <c r="H516" s="4">
        <v>8.1944444444444445E-2</v>
      </c>
      <c r="I516" s="32">
        <v>33</v>
      </c>
      <c r="J516">
        <v>0</v>
      </c>
      <c r="K516" t="s">
        <v>73</v>
      </c>
      <c r="L516" s="1">
        <v>42072.456944444442</v>
      </c>
      <c r="M516" t="s">
        <v>201</v>
      </c>
      <c r="N516" t="s">
        <v>83</v>
      </c>
      <c r="O516" t="s">
        <v>590</v>
      </c>
      <c r="R516" t="s">
        <v>598</v>
      </c>
      <c r="S516">
        <v>15030514</v>
      </c>
      <c r="T516" t="s">
        <v>78</v>
      </c>
      <c r="U516">
        <v>33</v>
      </c>
      <c r="V516" t="s">
        <v>2099</v>
      </c>
      <c r="W516" t="s">
        <v>590</v>
      </c>
      <c r="X516" t="s">
        <v>590</v>
      </c>
      <c r="Y516" t="s">
        <v>83</v>
      </c>
      <c r="AA516" s="32" t="str">
        <f t="shared" si="8"/>
        <v>33</v>
      </c>
    </row>
    <row r="517" spans="1:27" x14ac:dyDescent="0.2">
      <c r="A517" t="s">
        <v>86</v>
      </c>
      <c r="B517">
        <v>80151</v>
      </c>
      <c r="C517" s="1">
        <v>42072.375</v>
      </c>
      <c r="D517" t="s">
        <v>71</v>
      </c>
      <c r="E517" t="s">
        <v>155</v>
      </c>
      <c r="F517" t="s">
        <v>156</v>
      </c>
      <c r="G517">
        <v>24617784</v>
      </c>
      <c r="H517" s="4">
        <v>8.9583333333333334E-2</v>
      </c>
      <c r="I517" s="32">
        <v>16</v>
      </c>
      <c r="J517">
        <v>0</v>
      </c>
      <c r="K517" t="s">
        <v>73</v>
      </c>
      <c r="L517" s="1">
        <v>42072.464583333334</v>
      </c>
      <c r="M517" t="s">
        <v>153</v>
      </c>
      <c r="N517" t="s">
        <v>83</v>
      </c>
      <c r="O517" t="s">
        <v>666</v>
      </c>
      <c r="R517" t="s">
        <v>598</v>
      </c>
      <c r="S517">
        <v>15030515</v>
      </c>
      <c r="T517" t="s">
        <v>78</v>
      </c>
      <c r="U517">
        <v>16</v>
      </c>
      <c r="V517" t="s">
        <v>2099</v>
      </c>
      <c r="W517" t="s">
        <v>666</v>
      </c>
      <c r="X517" t="s">
        <v>666</v>
      </c>
      <c r="Y517" t="s">
        <v>83</v>
      </c>
      <c r="AA517" s="32" t="str">
        <f t="shared" si="8"/>
        <v>16</v>
      </c>
    </row>
    <row r="518" spans="1:27" x14ac:dyDescent="0.2">
      <c r="A518" t="s">
        <v>86</v>
      </c>
      <c r="B518">
        <v>80151</v>
      </c>
      <c r="C518" s="1">
        <v>42072.75</v>
      </c>
      <c r="D518" t="s">
        <v>137</v>
      </c>
      <c r="E518" t="s">
        <v>610</v>
      </c>
      <c r="F518" t="s">
        <v>611</v>
      </c>
      <c r="G518">
        <v>24045527</v>
      </c>
      <c r="H518" s="4">
        <v>1.625</v>
      </c>
      <c r="I518" s="32">
        <v>50</v>
      </c>
      <c r="J518">
        <v>0</v>
      </c>
      <c r="K518" t="s">
        <v>73</v>
      </c>
      <c r="L518" s="1">
        <v>42074.375</v>
      </c>
      <c r="M518" t="s">
        <v>119</v>
      </c>
      <c r="N518" t="s">
        <v>83</v>
      </c>
      <c r="O518" t="s">
        <v>667</v>
      </c>
      <c r="Q518" t="s">
        <v>659</v>
      </c>
      <c r="R518" t="s">
        <v>598</v>
      </c>
      <c r="S518">
        <v>15030516</v>
      </c>
      <c r="T518" t="s">
        <v>78</v>
      </c>
      <c r="U518">
        <v>50</v>
      </c>
      <c r="V518" t="s">
        <v>2099</v>
      </c>
      <c r="W518" t="s">
        <v>667</v>
      </c>
      <c r="X518" t="s">
        <v>667</v>
      </c>
      <c r="Y518" t="s">
        <v>83</v>
      </c>
      <c r="AA518" s="32" t="str">
        <f t="shared" si="8"/>
        <v>50</v>
      </c>
    </row>
    <row r="519" spans="1:27" x14ac:dyDescent="0.2">
      <c r="A519" t="s">
        <v>450</v>
      </c>
      <c r="B519">
        <v>84071</v>
      </c>
      <c r="C519" s="1">
        <v>42072.375</v>
      </c>
      <c r="D519" t="s">
        <v>71</v>
      </c>
      <c r="E519" t="s">
        <v>454</v>
      </c>
      <c r="F519" t="s">
        <v>455</v>
      </c>
      <c r="G519">
        <v>25431382</v>
      </c>
      <c r="H519" s="4">
        <v>9.9999999999999992E-2</v>
      </c>
      <c r="I519" s="32">
        <v>17.899999999999999</v>
      </c>
      <c r="J519">
        <v>0</v>
      </c>
      <c r="K519" t="s">
        <v>73</v>
      </c>
      <c r="L519" s="1">
        <v>42072.474999999999</v>
      </c>
      <c r="M519" t="s">
        <v>201</v>
      </c>
      <c r="N519" t="s">
        <v>83</v>
      </c>
      <c r="O519" t="s">
        <v>120</v>
      </c>
      <c r="R519" t="s">
        <v>598</v>
      </c>
      <c r="S519">
        <v>15030517</v>
      </c>
      <c r="T519" t="s">
        <v>78</v>
      </c>
      <c r="U519">
        <v>17.899999999999999</v>
      </c>
      <c r="V519" t="s">
        <v>2099</v>
      </c>
      <c r="W519" t="s">
        <v>120</v>
      </c>
      <c r="X519" t="s">
        <v>120</v>
      </c>
      <c r="Y519" t="s">
        <v>83</v>
      </c>
      <c r="AA519" s="32" t="str">
        <f t="shared" si="8"/>
        <v>17.9</v>
      </c>
    </row>
    <row r="520" spans="1:27" x14ac:dyDescent="0.2">
      <c r="A520" t="s">
        <v>450</v>
      </c>
      <c r="B520">
        <v>84071</v>
      </c>
      <c r="C520" s="1">
        <v>42072.474999999999</v>
      </c>
      <c r="D520" t="s">
        <v>71</v>
      </c>
      <c r="E520" t="s">
        <v>454</v>
      </c>
      <c r="F520" t="s">
        <v>455</v>
      </c>
      <c r="G520">
        <v>25431382</v>
      </c>
      <c r="H520" s="4">
        <v>0.12222222222222223</v>
      </c>
      <c r="I520" s="32">
        <v>23.4</v>
      </c>
      <c r="J520">
        <v>0</v>
      </c>
      <c r="K520" t="s">
        <v>73</v>
      </c>
      <c r="L520" s="1">
        <v>42072.597222222219</v>
      </c>
      <c r="M520" t="s">
        <v>538</v>
      </c>
      <c r="N520" t="s">
        <v>83</v>
      </c>
      <c r="O520" t="s">
        <v>120</v>
      </c>
      <c r="R520" t="s">
        <v>598</v>
      </c>
      <c r="S520">
        <v>15030518</v>
      </c>
      <c r="T520" t="s">
        <v>78</v>
      </c>
      <c r="U520">
        <v>23.4</v>
      </c>
      <c r="V520" t="s">
        <v>2099</v>
      </c>
      <c r="W520" t="s">
        <v>120</v>
      </c>
      <c r="X520" t="s">
        <v>120</v>
      </c>
      <c r="Y520" t="s">
        <v>83</v>
      </c>
      <c r="AA520" s="32" t="str">
        <f t="shared" si="8"/>
        <v>23.4</v>
      </c>
    </row>
    <row r="521" spans="1:27" x14ac:dyDescent="0.2">
      <c r="A521" t="s">
        <v>143</v>
      </c>
      <c r="B521">
        <v>63116</v>
      </c>
      <c r="C521" s="1">
        <v>42072.447222222225</v>
      </c>
      <c r="D521" t="s">
        <v>71</v>
      </c>
      <c r="E521" t="s">
        <v>637</v>
      </c>
      <c r="F521" t="s">
        <v>638</v>
      </c>
      <c r="G521">
        <v>25296965</v>
      </c>
      <c r="H521" s="4">
        <v>2.4305555555555556E-2</v>
      </c>
      <c r="I521" s="32">
        <v>11.5</v>
      </c>
      <c r="J521">
        <v>0</v>
      </c>
      <c r="K521" t="s">
        <v>73</v>
      </c>
      <c r="L521" s="1">
        <v>42072.449652777781</v>
      </c>
      <c r="M521" t="s">
        <v>119</v>
      </c>
      <c r="N521" t="s">
        <v>83</v>
      </c>
      <c r="O521" t="s">
        <v>120</v>
      </c>
      <c r="Q521" t="s">
        <v>668</v>
      </c>
      <c r="R521" t="s">
        <v>598</v>
      </c>
      <c r="S521">
        <v>15030519</v>
      </c>
      <c r="T521" t="s">
        <v>295</v>
      </c>
      <c r="U521">
        <v>11.5</v>
      </c>
      <c r="V521" t="s">
        <v>2099</v>
      </c>
      <c r="W521" t="s">
        <v>120</v>
      </c>
      <c r="X521" t="s">
        <v>120</v>
      </c>
      <c r="Y521" t="s">
        <v>83</v>
      </c>
      <c r="AA521" s="32" t="str">
        <f t="shared" si="8"/>
        <v>11.5</v>
      </c>
    </row>
    <row r="522" spans="1:27" x14ac:dyDescent="0.2">
      <c r="A522" t="s">
        <v>497</v>
      </c>
      <c r="B522">
        <v>84097</v>
      </c>
      <c r="C522" s="1">
        <v>42072.587500000001</v>
      </c>
      <c r="D522" t="s">
        <v>71</v>
      </c>
      <c r="E522" t="s">
        <v>669</v>
      </c>
      <c r="F522" t="s">
        <v>670</v>
      </c>
      <c r="G522">
        <v>25675109</v>
      </c>
      <c r="H522" s="4">
        <v>0.11597222222222221</v>
      </c>
      <c r="I522" s="32">
        <v>66.2</v>
      </c>
      <c r="J522">
        <v>0</v>
      </c>
      <c r="K522" t="s">
        <v>73</v>
      </c>
      <c r="L522" s="1">
        <v>42072.703472222223</v>
      </c>
      <c r="M522" t="s">
        <v>119</v>
      </c>
      <c r="N522" t="s">
        <v>83</v>
      </c>
      <c r="O522" t="s">
        <v>120</v>
      </c>
      <c r="R522" t="s">
        <v>598</v>
      </c>
      <c r="S522">
        <v>15030520</v>
      </c>
      <c r="T522" t="s">
        <v>78</v>
      </c>
      <c r="U522">
        <v>66.2</v>
      </c>
      <c r="V522" t="s">
        <v>2099</v>
      </c>
      <c r="W522" t="s">
        <v>120</v>
      </c>
      <c r="X522" t="s">
        <v>120</v>
      </c>
      <c r="Y522" t="s">
        <v>83</v>
      </c>
      <c r="AA522" s="32" t="str">
        <f t="shared" si="8"/>
        <v>66.2</v>
      </c>
    </row>
    <row r="523" spans="1:27" x14ac:dyDescent="0.2">
      <c r="A523" t="s">
        <v>86</v>
      </c>
      <c r="B523">
        <v>80151</v>
      </c>
      <c r="C523" s="1">
        <v>42072.464583333334</v>
      </c>
      <c r="D523" t="s">
        <v>71</v>
      </c>
      <c r="E523" t="s">
        <v>671</v>
      </c>
      <c r="F523" t="s">
        <v>672</v>
      </c>
      <c r="G523">
        <v>25590472</v>
      </c>
      <c r="H523" s="4">
        <v>4</v>
      </c>
      <c r="I523" s="32">
        <v>6.49</v>
      </c>
      <c r="J523">
        <v>0</v>
      </c>
      <c r="K523" t="s">
        <v>73</v>
      </c>
      <c r="L523" s="1">
        <v>42076.464583333334</v>
      </c>
      <c r="M523" t="s">
        <v>119</v>
      </c>
      <c r="N523" t="s">
        <v>83</v>
      </c>
      <c r="O523" t="s">
        <v>120</v>
      </c>
      <c r="R523" t="s">
        <v>598</v>
      </c>
      <c r="S523">
        <v>15030521</v>
      </c>
      <c r="T523" t="s">
        <v>78</v>
      </c>
      <c r="U523">
        <v>6.49</v>
      </c>
      <c r="V523" t="s">
        <v>2099</v>
      </c>
      <c r="W523" t="s">
        <v>120</v>
      </c>
      <c r="X523" t="s">
        <v>120</v>
      </c>
      <c r="Y523" t="s">
        <v>83</v>
      </c>
      <c r="AA523" s="32" t="str">
        <f t="shared" si="8"/>
        <v>6.49</v>
      </c>
    </row>
    <row r="524" spans="1:27" x14ac:dyDescent="0.2">
      <c r="A524" t="s">
        <v>176</v>
      </c>
      <c r="B524">
        <v>80233</v>
      </c>
      <c r="C524" s="1">
        <v>42072.456944444442</v>
      </c>
      <c r="D524" t="s">
        <v>71</v>
      </c>
      <c r="E524" t="s">
        <v>673</v>
      </c>
      <c r="F524" t="s">
        <v>674</v>
      </c>
      <c r="G524">
        <v>26552027</v>
      </c>
      <c r="H524" s="4">
        <v>8.3333333333333329E-2</v>
      </c>
      <c r="I524" s="32">
        <v>80</v>
      </c>
      <c r="J524">
        <v>0</v>
      </c>
      <c r="K524" t="s">
        <v>73</v>
      </c>
      <c r="L524" s="1">
        <v>42072.540277777778</v>
      </c>
      <c r="M524" t="s">
        <v>153</v>
      </c>
      <c r="N524" t="s">
        <v>83</v>
      </c>
      <c r="O524" t="s">
        <v>120</v>
      </c>
      <c r="R524" t="s">
        <v>598</v>
      </c>
      <c r="S524">
        <v>15030522</v>
      </c>
      <c r="T524" t="s">
        <v>78</v>
      </c>
      <c r="U524">
        <v>80</v>
      </c>
      <c r="V524" t="s">
        <v>2099</v>
      </c>
      <c r="W524" t="s">
        <v>120</v>
      </c>
      <c r="X524" t="s">
        <v>120</v>
      </c>
      <c r="Y524" t="s">
        <v>83</v>
      </c>
      <c r="AA524" s="32" t="str">
        <f t="shared" si="8"/>
        <v>80</v>
      </c>
    </row>
    <row r="525" spans="1:27" x14ac:dyDescent="0.2">
      <c r="A525" t="s">
        <v>176</v>
      </c>
      <c r="B525">
        <v>80233</v>
      </c>
      <c r="C525" s="1">
        <v>42072.75</v>
      </c>
      <c r="D525" t="s">
        <v>137</v>
      </c>
      <c r="E525" t="s">
        <v>365</v>
      </c>
      <c r="F525" t="s">
        <v>366</v>
      </c>
      <c r="G525">
        <v>25402781</v>
      </c>
      <c r="H525" s="4">
        <v>1.625</v>
      </c>
      <c r="I525" s="32">
        <v>85</v>
      </c>
      <c r="J525">
        <v>0</v>
      </c>
      <c r="K525" t="s">
        <v>73</v>
      </c>
      <c r="L525" s="1">
        <v>42074.375</v>
      </c>
      <c r="M525" t="s">
        <v>119</v>
      </c>
      <c r="N525" t="s">
        <v>83</v>
      </c>
      <c r="O525" t="s">
        <v>120</v>
      </c>
      <c r="Q525" t="s">
        <v>659</v>
      </c>
      <c r="R525" t="s">
        <v>598</v>
      </c>
      <c r="S525">
        <v>15030523</v>
      </c>
      <c r="T525" t="s">
        <v>78</v>
      </c>
      <c r="U525">
        <v>85</v>
      </c>
      <c r="V525" t="s">
        <v>2099</v>
      </c>
      <c r="W525" t="s">
        <v>120</v>
      </c>
      <c r="X525" t="s">
        <v>120</v>
      </c>
      <c r="Y525" t="s">
        <v>83</v>
      </c>
      <c r="AA525" s="32" t="str">
        <f t="shared" si="8"/>
        <v>85</v>
      </c>
    </row>
    <row r="526" spans="1:27" x14ac:dyDescent="0.2">
      <c r="A526" t="s">
        <v>397</v>
      </c>
      <c r="B526">
        <v>80213</v>
      </c>
      <c r="C526" s="1">
        <v>42072.375</v>
      </c>
      <c r="D526" t="s">
        <v>71</v>
      </c>
      <c r="E526" t="s">
        <v>648</v>
      </c>
      <c r="F526" t="s">
        <v>649</v>
      </c>
      <c r="G526">
        <v>24724564</v>
      </c>
      <c r="H526" s="4">
        <v>5.5555555555555558E-3</v>
      </c>
      <c r="I526" s="32">
        <v>1.26</v>
      </c>
      <c r="J526">
        <v>0</v>
      </c>
      <c r="K526" t="s">
        <v>73</v>
      </c>
      <c r="L526" s="1">
        <v>42072.380555555559</v>
      </c>
      <c r="M526" t="s">
        <v>153</v>
      </c>
      <c r="N526" t="s">
        <v>83</v>
      </c>
      <c r="O526" t="s">
        <v>647</v>
      </c>
      <c r="R526" t="s">
        <v>598</v>
      </c>
      <c r="S526">
        <v>15030524</v>
      </c>
      <c r="T526" t="s">
        <v>78</v>
      </c>
      <c r="U526">
        <v>1.26</v>
      </c>
      <c r="V526" t="s">
        <v>2099</v>
      </c>
      <c r="W526" t="s">
        <v>2099</v>
      </c>
      <c r="X526" t="s">
        <v>647</v>
      </c>
      <c r="Y526" t="s">
        <v>83</v>
      </c>
      <c r="AA526" s="32" t="str">
        <f t="shared" si="8"/>
        <v>1.26</v>
      </c>
    </row>
    <row r="527" spans="1:27" x14ac:dyDescent="0.2">
      <c r="A527" t="s">
        <v>397</v>
      </c>
      <c r="B527">
        <v>80213</v>
      </c>
      <c r="C527" s="1">
        <v>42072.380555555559</v>
      </c>
      <c r="D527" t="s">
        <v>71</v>
      </c>
      <c r="E527" t="s">
        <v>648</v>
      </c>
      <c r="F527" t="s">
        <v>649</v>
      </c>
      <c r="G527">
        <v>24724564</v>
      </c>
      <c r="H527" s="4">
        <v>1.1111111111111112E-2</v>
      </c>
      <c r="I527" s="32">
        <v>2.4</v>
      </c>
      <c r="J527">
        <v>0</v>
      </c>
      <c r="K527" t="s">
        <v>73</v>
      </c>
      <c r="L527" s="1">
        <v>42072.39166666667</v>
      </c>
      <c r="M527" t="s">
        <v>153</v>
      </c>
      <c r="N527" t="s">
        <v>83</v>
      </c>
      <c r="O527" t="s">
        <v>647</v>
      </c>
      <c r="R527" t="s">
        <v>598</v>
      </c>
      <c r="S527">
        <v>15030525</v>
      </c>
      <c r="T527" t="s">
        <v>78</v>
      </c>
      <c r="U527">
        <v>2.4</v>
      </c>
      <c r="V527" t="s">
        <v>2099</v>
      </c>
      <c r="W527" t="s">
        <v>2099</v>
      </c>
      <c r="X527" t="s">
        <v>647</v>
      </c>
      <c r="Y527" t="s">
        <v>83</v>
      </c>
      <c r="AA527" s="32" t="str">
        <f t="shared" si="8"/>
        <v>2.4</v>
      </c>
    </row>
    <row r="528" spans="1:27" x14ac:dyDescent="0.2">
      <c r="A528" t="s">
        <v>397</v>
      </c>
      <c r="B528">
        <v>80213</v>
      </c>
      <c r="C528" s="1">
        <v>42072.39166666667</v>
      </c>
      <c r="D528" t="s">
        <v>71</v>
      </c>
      <c r="E528" t="s">
        <v>648</v>
      </c>
      <c r="F528" t="s">
        <v>649</v>
      </c>
      <c r="G528">
        <v>24724564</v>
      </c>
      <c r="H528" s="4">
        <v>5.5555555555555558E-3</v>
      </c>
      <c r="I528" s="32">
        <v>1.6</v>
      </c>
      <c r="J528">
        <v>0</v>
      </c>
      <c r="K528" t="s">
        <v>73</v>
      </c>
      <c r="L528" s="1">
        <v>42072.397222222229</v>
      </c>
      <c r="M528" t="s">
        <v>153</v>
      </c>
      <c r="N528" t="s">
        <v>83</v>
      </c>
      <c r="O528" t="s">
        <v>647</v>
      </c>
      <c r="R528" t="s">
        <v>598</v>
      </c>
      <c r="S528">
        <v>15030526</v>
      </c>
      <c r="T528" t="s">
        <v>78</v>
      </c>
      <c r="U528">
        <v>1.6</v>
      </c>
      <c r="V528" t="s">
        <v>2099</v>
      </c>
      <c r="W528" t="s">
        <v>2099</v>
      </c>
      <c r="X528" t="s">
        <v>647</v>
      </c>
      <c r="Y528" t="s">
        <v>83</v>
      </c>
      <c r="AA528" s="32" t="str">
        <f t="shared" si="8"/>
        <v>1.6</v>
      </c>
    </row>
    <row r="529" spans="1:27" x14ac:dyDescent="0.2">
      <c r="A529" t="s">
        <v>397</v>
      </c>
      <c r="B529">
        <v>80213</v>
      </c>
      <c r="C529" s="1">
        <v>42072.397222222229</v>
      </c>
      <c r="D529" t="s">
        <v>71</v>
      </c>
      <c r="E529" t="s">
        <v>648</v>
      </c>
      <c r="F529" t="s">
        <v>649</v>
      </c>
      <c r="G529">
        <v>24724564</v>
      </c>
      <c r="H529" s="4">
        <v>5.5555555555555558E-3</v>
      </c>
      <c r="I529" s="32">
        <v>1.2</v>
      </c>
      <c r="J529">
        <v>0</v>
      </c>
      <c r="K529" t="s">
        <v>73</v>
      </c>
      <c r="L529" s="1">
        <v>42072.402777777788</v>
      </c>
      <c r="M529" t="s">
        <v>153</v>
      </c>
      <c r="N529" t="s">
        <v>83</v>
      </c>
      <c r="O529" t="s">
        <v>647</v>
      </c>
      <c r="R529" t="s">
        <v>598</v>
      </c>
      <c r="S529">
        <v>15030527</v>
      </c>
      <c r="T529" t="s">
        <v>78</v>
      </c>
      <c r="U529">
        <v>1.2</v>
      </c>
      <c r="V529" t="s">
        <v>2099</v>
      </c>
      <c r="W529" t="s">
        <v>2099</v>
      </c>
      <c r="X529" t="s">
        <v>647</v>
      </c>
      <c r="Y529" t="s">
        <v>83</v>
      </c>
      <c r="AA529" s="32" t="str">
        <f t="shared" si="8"/>
        <v>1.2</v>
      </c>
    </row>
    <row r="530" spans="1:27" x14ac:dyDescent="0.2">
      <c r="A530" t="s">
        <v>116</v>
      </c>
      <c r="B530">
        <v>82953</v>
      </c>
      <c r="C530" s="1">
        <v>42072.445833333331</v>
      </c>
      <c r="D530" t="s">
        <v>71</v>
      </c>
      <c r="E530" t="s">
        <v>648</v>
      </c>
      <c r="F530" t="s">
        <v>649</v>
      </c>
      <c r="G530">
        <v>24724564</v>
      </c>
      <c r="H530" s="4">
        <v>9.0277777777777787E-3</v>
      </c>
      <c r="I530" s="32">
        <v>1.3</v>
      </c>
      <c r="J530">
        <v>0</v>
      </c>
      <c r="K530" t="s">
        <v>73</v>
      </c>
      <c r="L530" s="1">
        <v>42072.454861111109</v>
      </c>
      <c r="M530" t="s">
        <v>538</v>
      </c>
      <c r="N530" t="s">
        <v>83</v>
      </c>
      <c r="O530" t="s">
        <v>647</v>
      </c>
      <c r="R530" t="s">
        <v>598</v>
      </c>
      <c r="S530">
        <v>15030528</v>
      </c>
      <c r="T530" t="s">
        <v>78</v>
      </c>
      <c r="U530">
        <v>1.3</v>
      </c>
      <c r="V530" t="s">
        <v>2099</v>
      </c>
      <c r="W530" t="s">
        <v>2099</v>
      </c>
      <c r="X530" t="s">
        <v>647</v>
      </c>
      <c r="Y530" t="s">
        <v>83</v>
      </c>
      <c r="AA530" s="32" t="str">
        <f t="shared" si="8"/>
        <v>1.3</v>
      </c>
    </row>
    <row r="531" spans="1:27" x14ac:dyDescent="0.2">
      <c r="A531" t="s">
        <v>116</v>
      </c>
      <c r="B531">
        <v>82953</v>
      </c>
      <c r="C531" s="1">
        <v>42072.454861111109</v>
      </c>
      <c r="D531" t="s">
        <v>71</v>
      </c>
      <c r="E531" t="s">
        <v>648</v>
      </c>
      <c r="F531" t="s">
        <v>649</v>
      </c>
      <c r="G531">
        <v>24724564</v>
      </c>
      <c r="H531" s="4">
        <v>6.25E-2</v>
      </c>
      <c r="I531" s="32">
        <v>12</v>
      </c>
      <c r="J531">
        <v>0</v>
      </c>
      <c r="K531" t="s">
        <v>73</v>
      </c>
      <c r="L531" s="1">
        <v>42072.517361111109</v>
      </c>
      <c r="M531" t="s">
        <v>119</v>
      </c>
      <c r="N531" t="s">
        <v>83</v>
      </c>
      <c r="O531" t="s">
        <v>647</v>
      </c>
      <c r="R531" t="s">
        <v>598</v>
      </c>
      <c r="S531">
        <v>15030529</v>
      </c>
      <c r="T531" t="s">
        <v>78</v>
      </c>
      <c r="U531">
        <v>12</v>
      </c>
      <c r="V531" t="s">
        <v>2099</v>
      </c>
      <c r="W531" t="s">
        <v>2099</v>
      </c>
      <c r="X531" t="s">
        <v>647</v>
      </c>
      <c r="Y531" t="s">
        <v>83</v>
      </c>
      <c r="AA531" s="32" t="str">
        <f t="shared" si="8"/>
        <v>12</v>
      </c>
    </row>
    <row r="532" spans="1:27" x14ac:dyDescent="0.2">
      <c r="A532" t="s">
        <v>116</v>
      </c>
      <c r="B532">
        <v>82953</v>
      </c>
      <c r="C532" s="1">
        <v>42072.517361111109</v>
      </c>
      <c r="D532" t="s">
        <v>71</v>
      </c>
      <c r="E532" t="s">
        <v>648</v>
      </c>
      <c r="F532" t="s">
        <v>649</v>
      </c>
      <c r="G532">
        <v>24724564</v>
      </c>
      <c r="H532" s="4">
        <v>2.6388888888888889E-2</v>
      </c>
      <c r="I532" s="32">
        <v>3.4</v>
      </c>
      <c r="J532">
        <v>0</v>
      </c>
      <c r="K532" t="s">
        <v>73</v>
      </c>
      <c r="L532" s="1">
        <v>42072.543749999997</v>
      </c>
      <c r="M532" t="s">
        <v>119</v>
      </c>
      <c r="N532" t="s">
        <v>83</v>
      </c>
      <c r="O532" t="s">
        <v>647</v>
      </c>
      <c r="R532" t="s">
        <v>598</v>
      </c>
      <c r="S532">
        <v>15030530</v>
      </c>
      <c r="T532" t="s">
        <v>78</v>
      </c>
      <c r="U532">
        <v>3.4</v>
      </c>
      <c r="V532" t="s">
        <v>2099</v>
      </c>
      <c r="W532" t="s">
        <v>2099</v>
      </c>
      <c r="X532" t="s">
        <v>647</v>
      </c>
      <c r="Y532" t="s">
        <v>83</v>
      </c>
      <c r="AA532" s="32" t="str">
        <f t="shared" si="8"/>
        <v>3.4</v>
      </c>
    </row>
    <row r="533" spans="1:27" x14ac:dyDescent="0.2">
      <c r="A533" t="s">
        <v>70</v>
      </c>
      <c r="B533">
        <v>80215</v>
      </c>
      <c r="C533" s="1">
        <v>42072.75</v>
      </c>
      <c r="D533" t="s">
        <v>137</v>
      </c>
      <c r="E533" t="s">
        <v>583</v>
      </c>
      <c r="F533" t="s">
        <v>584</v>
      </c>
      <c r="G533">
        <v>24818666</v>
      </c>
      <c r="H533" s="4">
        <v>1.625</v>
      </c>
      <c r="I533" s="32">
        <v>50</v>
      </c>
      <c r="J533">
        <v>0</v>
      </c>
      <c r="K533" t="s">
        <v>73</v>
      </c>
      <c r="L533" s="1">
        <v>42074.375</v>
      </c>
      <c r="M533" t="s">
        <v>119</v>
      </c>
      <c r="N533" t="s">
        <v>83</v>
      </c>
      <c r="O533" t="s">
        <v>647</v>
      </c>
      <c r="Q533" t="s">
        <v>659</v>
      </c>
      <c r="R533" t="s">
        <v>598</v>
      </c>
      <c r="S533">
        <v>15030531</v>
      </c>
      <c r="T533" t="s">
        <v>78</v>
      </c>
      <c r="U533">
        <v>50</v>
      </c>
      <c r="V533" t="s">
        <v>2099</v>
      </c>
      <c r="W533" t="s">
        <v>2099</v>
      </c>
      <c r="X533" t="s">
        <v>647</v>
      </c>
      <c r="Y533" t="s">
        <v>83</v>
      </c>
      <c r="AA533" s="32" t="str">
        <f t="shared" si="8"/>
        <v>50</v>
      </c>
    </row>
    <row r="534" spans="1:27" x14ac:dyDescent="0.2">
      <c r="A534" t="s">
        <v>103</v>
      </c>
      <c r="B534">
        <v>82908</v>
      </c>
      <c r="C534" s="1">
        <v>42072.5</v>
      </c>
      <c r="D534" t="s">
        <v>71</v>
      </c>
      <c r="E534" t="s">
        <v>593</v>
      </c>
      <c r="F534" t="s">
        <v>594</v>
      </c>
      <c r="G534">
        <v>27137686</v>
      </c>
      <c r="H534" s="4">
        <v>3.6111111111111115E-2</v>
      </c>
      <c r="I534" s="32">
        <v>5</v>
      </c>
      <c r="J534">
        <v>0</v>
      </c>
      <c r="K534" t="s">
        <v>73</v>
      </c>
      <c r="L534" s="1">
        <v>42072.536111111112</v>
      </c>
      <c r="M534" t="s">
        <v>201</v>
      </c>
      <c r="N534" t="s">
        <v>83</v>
      </c>
      <c r="O534" t="s">
        <v>595</v>
      </c>
      <c r="R534" t="s">
        <v>598</v>
      </c>
      <c r="S534">
        <v>15030532</v>
      </c>
      <c r="T534" t="s">
        <v>78</v>
      </c>
      <c r="U534">
        <v>5</v>
      </c>
      <c r="V534" t="s">
        <v>2099</v>
      </c>
      <c r="W534" t="s">
        <v>2099</v>
      </c>
      <c r="X534" t="s">
        <v>595</v>
      </c>
      <c r="Y534" t="s">
        <v>83</v>
      </c>
      <c r="AA534" s="32" t="str">
        <f t="shared" si="8"/>
        <v>5</v>
      </c>
    </row>
    <row r="535" spans="1:27" x14ac:dyDescent="0.2">
      <c r="A535" t="s">
        <v>103</v>
      </c>
      <c r="B535">
        <v>82908</v>
      </c>
      <c r="C535" s="1">
        <v>42072.536111111112</v>
      </c>
      <c r="D535" t="s">
        <v>71</v>
      </c>
      <c r="E535" t="s">
        <v>593</v>
      </c>
      <c r="F535" t="s">
        <v>594</v>
      </c>
      <c r="G535">
        <v>27137686</v>
      </c>
      <c r="H535" s="4">
        <v>7.7777777777777779E-2</v>
      </c>
      <c r="I535" s="32">
        <v>14.4</v>
      </c>
      <c r="J535">
        <v>0</v>
      </c>
      <c r="K535" t="s">
        <v>73</v>
      </c>
      <c r="L535" s="1">
        <v>42072.613888888889</v>
      </c>
      <c r="M535" t="s">
        <v>119</v>
      </c>
      <c r="N535" t="s">
        <v>83</v>
      </c>
      <c r="O535" t="s">
        <v>595</v>
      </c>
      <c r="R535" t="s">
        <v>598</v>
      </c>
      <c r="S535">
        <v>15030533</v>
      </c>
      <c r="T535" t="s">
        <v>78</v>
      </c>
      <c r="U535">
        <v>14.4</v>
      </c>
      <c r="V535" t="s">
        <v>2099</v>
      </c>
      <c r="W535" t="s">
        <v>2099</v>
      </c>
      <c r="X535" t="s">
        <v>595</v>
      </c>
      <c r="Y535" t="s">
        <v>83</v>
      </c>
      <c r="AA535" s="32" t="str">
        <f t="shared" si="8"/>
        <v>14.4</v>
      </c>
    </row>
    <row r="536" spans="1:27" x14ac:dyDescent="0.2">
      <c r="A536" t="s">
        <v>497</v>
      </c>
      <c r="B536">
        <v>84097</v>
      </c>
      <c r="C536" s="1">
        <v>42072.75</v>
      </c>
      <c r="D536" t="s">
        <v>137</v>
      </c>
      <c r="E536" t="s">
        <v>593</v>
      </c>
      <c r="F536" t="s">
        <v>594</v>
      </c>
      <c r="G536">
        <v>27137686</v>
      </c>
      <c r="H536" s="4">
        <v>1.625</v>
      </c>
      <c r="I536" s="32">
        <v>99</v>
      </c>
      <c r="J536">
        <v>0</v>
      </c>
      <c r="K536" t="s">
        <v>73</v>
      </c>
      <c r="L536" s="1">
        <v>42074.375</v>
      </c>
      <c r="M536" t="s">
        <v>119</v>
      </c>
      <c r="N536" t="s">
        <v>83</v>
      </c>
      <c r="O536" t="s">
        <v>595</v>
      </c>
      <c r="Q536" t="s">
        <v>659</v>
      </c>
      <c r="R536" t="s">
        <v>598</v>
      </c>
      <c r="S536">
        <v>15030534</v>
      </c>
      <c r="T536" t="s">
        <v>78</v>
      </c>
      <c r="U536">
        <v>99</v>
      </c>
      <c r="V536" t="s">
        <v>2099</v>
      </c>
      <c r="W536" t="s">
        <v>2099</v>
      </c>
      <c r="X536" t="s">
        <v>595</v>
      </c>
      <c r="Y536" t="s">
        <v>83</v>
      </c>
      <c r="AA536" s="32" t="str">
        <f t="shared" si="8"/>
        <v>99</v>
      </c>
    </row>
    <row r="537" spans="1:27" x14ac:dyDescent="0.2">
      <c r="A537" t="s">
        <v>134</v>
      </c>
      <c r="B537">
        <v>80222</v>
      </c>
      <c r="C537" s="1">
        <v>42074.375</v>
      </c>
      <c r="D537" t="s">
        <v>71</v>
      </c>
      <c r="E537" t="s">
        <v>675</v>
      </c>
      <c r="F537" t="s">
        <v>676</v>
      </c>
      <c r="G537">
        <v>26218291</v>
      </c>
      <c r="H537" s="4">
        <v>3.9583333333333331E-2</v>
      </c>
      <c r="I537" s="32">
        <v>10.8</v>
      </c>
      <c r="J537">
        <v>0</v>
      </c>
      <c r="K537" t="s">
        <v>73</v>
      </c>
      <c r="L537" s="1">
        <v>42074.414583333331</v>
      </c>
      <c r="M537" t="s">
        <v>95</v>
      </c>
      <c r="N537" t="s">
        <v>83</v>
      </c>
      <c r="O537" t="s">
        <v>543</v>
      </c>
      <c r="R537" t="s">
        <v>598</v>
      </c>
      <c r="S537">
        <v>15030535</v>
      </c>
      <c r="T537" t="s">
        <v>78</v>
      </c>
      <c r="U537">
        <v>10.8</v>
      </c>
      <c r="V537" t="s">
        <v>543</v>
      </c>
      <c r="W537" t="s">
        <v>2099</v>
      </c>
      <c r="X537" t="s">
        <v>543</v>
      </c>
      <c r="Y537" t="s">
        <v>83</v>
      </c>
      <c r="AA537" s="32" t="str">
        <f t="shared" si="8"/>
        <v>10.8</v>
      </c>
    </row>
    <row r="538" spans="1:27" x14ac:dyDescent="0.2">
      <c r="A538" t="s">
        <v>497</v>
      </c>
      <c r="B538">
        <v>84097</v>
      </c>
      <c r="C538" s="1">
        <v>42074.375</v>
      </c>
      <c r="D538" t="s">
        <v>71</v>
      </c>
      <c r="E538" t="s">
        <v>677</v>
      </c>
      <c r="F538">
        <v>0</v>
      </c>
      <c r="G538">
        <v>26082411</v>
      </c>
      <c r="H538" s="4">
        <v>4.1666666666666664E-2</v>
      </c>
      <c r="I538" s="32">
        <v>15</v>
      </c>
      <c r="J538">
        <v>0</v>
      </c>
      <c r="K538" t="s">
        <v>73</v>
      </c>
      <c r="L538" s="1">
        <v>42074.416666666664</v>
      </c>
      <c r="M538" t="s">
        <v>95</v>
      </c>
      <c r="N538" t="s">
        <v>83</v>
      </c>
      <c r="O538" t="s">
        <v>678</v>
      </c>
      <c r="R538" t="s">
        <v>598</v>
      </c>
      <c r="S538">
        <v>15030536</v>
      </c>
      <c r="T538" t="s">
        <v>78</v>
      </c>
      <c r="U538">
        <v>15</v>
      </c>
      <c r="V538" t="s">
        <v>678</v>
      </c>
      <c r="W538" t="s">
        <v>2099</v>
      </c>
      <c r="X538" t="s">
        <v>678</v>
      </c>
      <c r="Y538" t="s">
        <v>83</v>
      </c>
      <c r="AA538" s="32" t="str">
        <f t="shared" si="8"/>
        <v>15</v>
      </c>
    </row>
    <row r="539" spans="1:27" x14ac:dyDescent="0.2">
      <c r="A539" t="s">
        <v>103</v>
      </c>
      <c r="B539">
        <v>82908</v>
      </c>
      <c r="C539" s="1">
        <v>42074.375</v>
      </c>
      <c r="D539" t="s">
        <v>71</v>
      </c>
      <c r="E539" t="s">
        <v>679</v>
      </c>
      <c r="F539">
        <v>0</v>
      </c>
      <c r="G539">
        <v>26271724</v>
      </c>
      <c r="H539" s="4">
        <v>1.5972222222222224E-2</v>
      </c>
      <c r="I539" s="32">
        <v>5.09</v>
      </c>
      <c r="J539">
        <v>0</v>
      </c>
      <c r="K539" t="s">
        <v>73</v>
      </c>
      <c r="L539" s="1">
        <v>42074.390972222223</v>
      </c>
      <c r="M539" t="s">
        <v>95</v>
      </c>
      <c r="N539" t="s">
        <v>83</v>
      </c>
      <c r="O539" t="s">
        <v>680</v>
      </c>
      <c r="R539" t="s">
        <v>598</v>
      </c>
      <c r="S539">
        <v>15030537</v>
      </c>
      <c r="T539" t="s">
        <v>78</v>
      </c>
      <c r="U539">
        <v>5.09</v>
      </c>
      <c r="V539" t="s">
        <v>680</v>
      </c>
      <c r="W539" t="s">
        <v>2099</v>
      </c>
      <c r="X539" t="s">
        <v>680</v>
      </c>
      <c r="Y539" t="s">
        <v>83</v>
      </c>
      <c r="AA539" s="32" t="str">
        <f t="shared" si="8"/>
        <v>5.09</v>
      </c>
    </row>
    <row r="540" spans="1:27" x14ac:dyDescent="0.2">
      <c r="A540" t="s">
        <v>116</v>
      </c>
      <c r="B540">
        <v>82953</v>
      </c>
      <c r="C540" s="1">
        <v>42074.375</v>
      </c>
      <c r="D540" t="s">
        <v>71</v>
      </c>
      <c r="E540" t="s">
        <v>549</v>
      </c>
      <c r="F540">
        <v>0</v>
      </c>
      <c r="G540">
        <v>26295083</v>
      </c>
      <c r="H540" s="4">
        <v>0.20625000000000002</v>
      </c>
      <c r="I540" s="32">
        <v>85.1</v>
      </c>
      <c r="J540">
        <v>0</v>
      </c>
      <c r="K540" t="s">
        <v>73</v>
      </c>
      <c r="L540" s="1">
        <v>42074.581250000003</v>
      </c>
      <c r="M540" t="s">
        <v>95</v>
      </c>
      <c r="N540" t="s">
        <v>83</v>
      </c>
      <c r="O540" t="s">
        <v>169</v>
      </c>
      <c r="R540" t="s">
        <v>598</v>
      </c>
      <c r="S540">
        <v>15030538</v>
      </c>
      <c r="T540" t="s">
        <v>78</v>
      </c>
      <c r="U540">
        <v>85.1</v>
      </c>
      <c r="V540" t="s">
        <v>169</v>
      </c>
      <c r="W540" t="s">
        <v>2099</v>
      </c>
      <c r="X540" t="s">
        <v>169</v>
      </c>
      <c r="Y540" t="s">
        <v>83</v>
      </c>
      <c r="AA540" s="32" t="str">
        <f t="shared" si="8"/>
        <v>85.1</v>
      </c>
    </row>
    <row r="541" spans="1:27" x14ac:dyDescent="0.2">
      <c r="A541" t="s">
        <v>103</v>
      </c>
      <c r="B541">
        <v>82908</v>
      </c>
      <c r="C541" s="1">
        <v>42074.390972222223</v>
      </c>
      <c r="D541" t="s">
        <v>71</v>
      </c>
      <c r="E541" t="s">
        <v>576</v>
      </c>
      <c r="F541" t="s">
        <v>577</v>
      </c>
      <c r="G541">
        <v>26081172</v>
      </c>
      <c r="H541" s="4">
        <v>8.1944444444444445E-2</v>
      </c>
      <c r="I541" s="32">
        <v>48.1</v>
      </c>
      <c r="J541">
        <v>0</v>
      </c>
      <c r="K541" t="s">
        <v>73</v>
      </c>
      <c r="L541" s="1">
        <v>42074.472916666666</v>
      </c>
      <c r="M541" t="s">
        <v>95</v>
      </c>
      <c r="N541" t="s">
        <v>83</v>
      </c>
      <c r="O541" t="s">
        <v>477</v>
      </c>
      <c r="R541" t="s">
        <v>598</v>
      </c>
      <c r="S541">
        <v>15030539</v>
      </c>
      <c r="T541" t="s">
        <v>78</v>
      </c>
      <c r="U541">
        <v>48.1</v>
      </c>
      <c r="V541" t="s">
        <v>477</v>
      </c>
      <c r="W541" t="s">
        <v>2099</v>
      </c>
      <c r="X541" t="s">
        <v>477</v>
      </c>
      <c r="Y541" t="s">
        <v>83</v>
      </c>
      <c r="AA541" s="32" t="str">
        <f t="shared" si="8"/>
        <v>48.1</v>
      </c>
    </row>
    <row r="542" spans="1:27" x14ac:dyDescent="0.2">
      <c r="A542" t="s">
        <v>103</v>
      </c>
      <c r="B542">
        <v>82908</v>
      </c>
      <c r="C542" s="1">
        <v>42074.472916666666</v>
      </c>
      <c r="D542" t="s">
        <v>71</v>
      </c>
      <c r="E542" t="s">
        <v>681</v>
      </c>
      <c r="F542" t="s">
        <v>682</v>
      </c>
      <c r="G542">
        <v>26028352</v>
      </c>
      <c r="H542" s="4">
        <v>4.8611111111111112E-3</v>
      </c>
      <c r="I542" s="32">
        <v>1</v>
      </c>
      <c r="J542">
        <v>0</v>
      </c>
      <c r="K542" t="s">
        <v>73</v>
      </c>
      <c r="L542" s="1">
        <v>42074.477777777778</v>
      </c>
      <c r="M542" t="s">
        <v>119</v>
      </c>
      <c r="N542" t="s">
        <v>83</v>
      </c>
      <c r="O542" t="s">
        <v>477</v>
      </c>
      <c r="R542" t="s">
        <v>598</v>
      </c>
      <c r="S542">
        <v>15030540</v>
      </c>
      <c r="T542" t="s">
        <v>78</v>
      </c>
      <c r="U542">
        <v>1</v>
      </c>
      <c r="V542" t="s">
        <v>477</v>
      </c>
      <c r="W542" t="s">
        <v>2099</v>
      </c>
      <c r="X542" t="s">
        <v>477</v>
      </c>
      <c r="Y542" t="s">
        <v>83</v>
      </c>
      <c r="AA542" s="32" t="str">
        <f t="shared" si="8"/>
        <v>1</v>
      </c>
    </row>
    <row r="543" spans="1:27" x14ac:dyDescent="0.2">
      <c r="A543" t="s">
        <v>103</v>
      </c>
      <c r="B543">
        <v>82908</v>
      </c>
      <c r="C543" s="1">
        <v>42074.477777777778</v>
      </c>
      <c r="D543" t="s">
        <v>71</v>
      </c>
      <c r="E543" t="s">
        <v>683</v>
      </c>
      <c r="F543" t="s">
        <v>684</v>
      </c>
      <c r="G543">
        <v>26350907</v>
      </c>
      <c r="H543" s="4">
        <v>1.3888888888888888E-2</v>
      </c>
      <c r="I543" s="32">
        <v>2.8</v>
      </c>
      <c r="J543">
        <v>0</v>
      </c>
      <c r="K543" t="s">
        <v>73</v>
      </c>
      <c r="L543" s="1">
        <v>42074.491666666669</v>
      </c>
      <c r="M543" t="s">
        <v>201</v>
      </c>
      <c r="N543" t="s">
        <v>83</v>
      </c>
      <c r="O543" t="s">
        <v>477</v>
      </c>
      <c r="R543" t="s">
        <v>598</v>
      </c>
      <c r="S543">
        <v>15030541</v>
      </c>
      <c r="T543" t="s">
        <v>78</v>
      </c>
      <c r="U543">
        <v>2.8</v>
      </c>
      <c r="V543" t="s">
        <v>477</v>
      </c>
      <c r="W543" t="s">
        <v>2099</v>
      </c>
      <c r="X543" t="s">
        <v>477</v>
      </c>
      <c r="Y543" t="s">
        <v>83</v>
      </c>
      <c r="AA543" s="32" t="str">
        <f t="shared" si="8"/>
        <v>2.8</v>
      </c>
    </row>
    <row r="544" spans="1:27" x14ac:dyDescent="0.2">
      <c r="A544" t="s">
        <v>107</v>
      </c>
      <c r="B544">
        <v>83908</v>
      </c>
      <c r="C544" s="1">
        <v>42074.375</v>
      </c>
      <c r="D544" t="s">
        <v>71</v>
      </c>
      <c r="E544" t="s">
        <v>604</v>
      </c>
      <c r="F544" t="s">
        <v>605</v>
      </c>
      <c r="G544">
        <v>26326086</v>
      </c>
      <c r="H544" s="4">
        <v>7.0833333333333331E-2</v>
      </c>
      <c r="I544" s="32">
        <v>19.8</v>
      </c>
      <c r="J544">
        <v>0</v>
      </c>
      <c r="K544" t="s">
        <v>73</v>
      </c>
      <c r="L544" s="1">
        <v>42074.445833333331</v>
      </c>
      <c r="M544" t="s">
        <v>95</v>
      </c>
      <c r="N544" t="s">
        <v>83</v>
      </c>
      <c r="O544" t="s">
        <v>105</v>
      </c>
      <c r="R544" t="s">
        <v>598</v>
      </c>
      <c r="S544">
        <v>15030542</v>
      </c>
      <c r="T544" t="s">
        <v>78</v>
      </c>
      <c r="U544">
        <v>19.8</v>
      </c>
      <c r="V544" t="s">
        <v>105</v>
      </c>
      <c r="W544" t="s">
        <v>2099</v>
      </c>
      <c r="X544" t="s">
        <v>105</v>
      </c>
      <c r="Y544" t="s">
        <v>83</v>
      </c>
      <c r="AA544" s="32" t="str">
        <f t="shared" si="8"/>
        <v>19.8</v>
      </c>
    </row>
    <row r="545" spans="1:27" x14ac:dyDescent="0.2">
      <c r="A545" t="s">
        <v>107</v>
      </c>
      <c r="B545">
        <v>83908</v>
      </c>
      <c r="C545" s="1">
        <v>42074.445833333331</v>
      </c>
      <c r="D545" t="s">
        <v>71</v>
      </c>
      <c r="E545" t="s">
        <v>604</v>
      </c>
      <c r="F545" t="s">
        <v>605</v>
      </c>
      <c r="G545">
        <v>26326086</v>
      </c>
      <c r="H545" s="4">
        <v>2.9166666666666664E-2</v>
      </c>
      <c r="I545" s="32">
        <v>2.9</v>
      </c>
      <c r="J545">
        <v>0</v>
      </c>
      <c r="K545" t="s">
        <v>73</v>
      </c>
      <c r="L545" s="1">
        <v>42074.474999999999</v>
      </c>
      <c r="M545" t="s">
        <v>95</v>
      </c>
      <c r="N545" t="s">
        <v>83</v>
      </c>
      <c r="O545" t="s">
        <v>105</v>
      </c>
      <c r="R545" t="s">
        <v>598</v>
      </c>
      <c r="S545">
        <v>15030543</v>
      </c>
      <c r="T545" t="s">
        <v>78</v>
      </c>
      <c r="U545">
        <v>2.9</v>
      </c>
      <c r="V545" t="s">
        <v>105</v>
      </c>
      <c r="W545" t="s">
        <v>2099</v>
      </c>
      <c r="X545" t="s">
        <v>105</v>
      </c>
      <c r="Y545" t="s">
        <v>83</v>
      </c>
      <c r="AA545" s="32" t="str">
        <f t="shared" si="8"/>
        <v>2.9</v>
      </c>
    </row>
    <row r="546" spans="1:27" x14ac:dyDescent="0.2">
      <c r="A546" t="s">
        <v>79</v>
      </c>
      <c r="B546">
        <v>80211</v>
      </c>
      <c r="C546" s="1">
        <v>42074.375</v>
      </c>
      <c r="D546" t="s">
        <v>71</v>
      </c>
      <c r="E546" t="s">
        <v>606</v>
      </c>
      <c r="G546">
        <v>26291048</v>
      </c>
      <c r="H546" s="4">
        <v>1.6666666666666666E-2</v>
      </c>
      <c r="I546" s="32">
        <v>5.3</v>
      </c>
      <c r="J546">
        <v>0</v>
      </c>
      <c r="K546" t="s">
        <v>73</v>
      </c>
      <c r="L546" s="1">
        <v>42074.39166666667</v>
      </c>
      <c r="M546" t="s">
        <v>95</v>
      </c>
      <c r="N546" t="s">
        <v>83</v>
      </c>
      <c r="O546" t="s">
        <v>520</v>
      </c>
      <c r="R546" t="s">
        <v>598</v>
      </c>
      <c r="S546">
        <v>15030544</v>
      </c>
      <c r="T546" t="s">
        <v>78</v>
      </c>
      <c r="U546">
        <v>5.3</v>
      </c>
      <c r="V546" t="s">
        <v>520</v>
      </c>
      <c r="W546" t="s">
        <v>2099</v>
      </c>
      <c r="X546" t="s">
        <v>520</v>
      </c>
      <c r="Y546" t="s">
        <v>83</v>
      </c>
      <c r="AA546" s="32" t="str">
        <f t="shared" si="8"/>
        <v>5.3</v>
      </c>
    </row>
    <row r="547" spans="1:27" x14ac:dyDescent="0.2">
      <c r="A547" t="s">
        <v>79</v>
      </c>
      <c r="B547">
        <v>80211</v>
      </c>
      <c r="C547" s="1">
        <v>42074.39166666667</v>
      </c>
      <c r="D547" t="s">
        <v>71</v>
      </c>
      <c r="E547" t="s">
        <v>606</v>
      </c>
      <c r="F547" t="s">
        <v>607</v>
      </c>
      <c r="G547">
        <v>26241048</v>
      </c>
      <c r="H547" s="4">
        <v>9.5138888888888884E-2</v>
      </c>
      <c r="I547" s="32">
        <v>37.299999999999997</v>
      </c>
      <c r="J547">
        <v>0</v>
      </c>
      <c r="K547" t="s">
        <v>73</v>
      </c>
      <c r="L547" s="1">
        <v>42074.486805555556</v>
      </c>
      <c r="M547" t="s">
        <v>95</v>
      </c>
      <c r="N547" t="s">
        <v>83</v>
      </c>
      <c r="O547" t="s">
        <v>520</v>
      </c>
      <c r="R547" t="s">
        <v>598</v>
      </c>
      <c r="S547">
        <v>15030545</v>
      </c>
      <c r="T547" t="s">
        <v>78</v>
      </c>
      <c r="U547">
        <v>37.299999999999997</v>
      </c>
      <c r="V547" t="s">
        <v>520</v>
      </c>
      <c r="W547" t="s">
        <v>2099</v>
      </c>
      <c r="X547" t="s">
        <v>520</v>
      </c>
      <c r="Y547" t="s">
        <v>83</v>
      </c>
      <c r="AA547" s="32" t="str">
        <f t="shared" si="8"/>
        <v>37.3</v>
      </c>
    </row>
    <row r="548" spans="1:27" x14ac:dyDescent="0.2">
      <c r="A548" t="s">
        <v>176</v>
      </c>
      <c r="B548">
        <v>80233</v>
      </c>
      <c r="C548" s="1">
        <v>42074.375</v>
      </c>
      <c r="D548" t="s">
        <v>71</v>
      </c>
      <c r="E548" t="s">
        <v>249</v>
      </c>
      <c r="F548" t="s">
        <v>250</v>
      </c>
      <c r="G548">
        <v>23924616</v>
      </c>
      <c r="H548" s="4">
        <v>1.8055555555555557E-2</v>
      </c>
      <c r="I548" s="32">
        <v>11.6</v>
      </c>
      <c r="J548">
        <v>0</v>
      </c>
      <c r="K548" t="s">
        <v>73</v>
      </c>
      <c r="L548" s="1">
        <v>42074.393055555556</v>
      </c>
      <c r="M548" t="s">
        <v>95</v>
      </c>
      <c r="N548" t="s">
        <v>83</v>
      </c>
      <c r="O548" t="s">
        <v>481</v>
      </c>
      <c r="R548" t="s">
        <v>598</v>
      </c>
      <c r="S548">
        <v>15030546</v>
      </c>
      <c r="T548" t="s">
        <v>78</v>
      </c>
      <c r="U548">
        <v>11.6</v>
      </c>
      <c r="V548" t="s">
        <v>2099</v>
      </c>
      <c r="W548" t="s">
        <v>481</v>
      </c>
      <c r="X548" t="s">
        <v>481</v>
      </c>
      <c r="Y548" t="s">
        <v>83</v>
      </c>
      <c r="AA548" s="32" t="str">
        <f t="shared" si="8"/>
        <v>11.6</v>
      </c>
    </row>
    <row r="549" spans="1:27" x14ac:dyDescent="0.2">
      <c r="A549" t="s">
        <v>176</v>
      </c>
      <c r="B549">
        <v>80233</v>
      </c>
      <c r="C549" s="1">
        <v>42074.393055555556</v>
      </c>
      <c r="D549" t="s">
        <v>71</v>
      </c>
      <c r="E549" t="s">
        <v>249</v>
      </c>
      <c r="F549" t="s">
        <v>250</v>
      </c>
      <c r="G549">
        <v>23924616</v>
      </c>
      <c r="H549" s="4">
        <v>0.14861111111111111</v>
      </c>
      <c r="I549" s="32">
        <v>42.6</v>
      </c>
      <c r="J549">
        <v>0</v>
      </c>
      <c r="K549" t="s">
        <v>73</v>
      </c>
      <c r="L549" s="1">
        <v>42074.541666666664</v>
      </c>
      <c r="M549" t="s">
        <v>119</v>
      </c>
      <c r="N549" t="s">
        <v>83</v>
      </c>
      <c r="O549" t="s">
        <v>481</v>
      </c>
      <c r="R549" t="s">
        <v>598</v>
      </c>
      <c r="S549">
        <v>15030547</v>
      </c>
      <c r="T549" t="s">
        <v>78</v>
      </c>
      <c r="U549">
        <v>42.6</v>
      </c>
      <c r="V549" t="s">
        <v>2099</v>
      </c>
      <c r="W549" t="s">
        <v>481</v>
      </c>
      <c r="X549" t="s">
        <v>481</v>
      </c>
      <c r="Y549" t="s">
        <v>83</v>
      </c>
      <c r="AA549" s="32" t="str">
        <f t="shared" si="8"/>
        <v>42.6</v>
      </c>
    </row>
    <row r="550" spans="1:27" x14ac:dyDescent="0.2">
      <c r="A550" t="s">
        <v>508</v>
      </c>
      <c r="B550">
        <v>84047</v>
      </c>
      <c r="C550" s="1">
        <v>42074.375</v>
      </c>
      <c r="D550" t="s">
        <v>71</v>
      </c>
      <c r="E550" t="s">
        <v>249</v>
      </c>
      <c r="F550" t="s">
        <v>250</v>
      </c>
      <c r="G550">
        <v>23924616</v>
      </c>
      <c r="H550" s="4">
        <v>1.3194444444444444E-2</v>
      </c>
      <c r="I550" s="32">
        <v>8.5</v>
      </c>
      <c r="J550">
        <v>0</v>
      </c>
      <c r="K550" t="s">
        <v>73</v>
      </c>
      <c r="L550" s="1">
        <v>42074.388194444444</v>
      </c>
      <c r="M550" t="s">
        <v>201</v>
      </c>
      <c r="N550" t="s">
        <v>83</v>
      </c>
      <c r="O550" t="s">
        <v>481</v>
      </c>
      <c r="R550" t="s">
        <v>598</v>
      </c>
      <c r="S550">
        <v>15030548</v>
      </c>
      <c r="T550" t="s">
        <v>78</v>
      </c>
      <c r="U550">
        <v>8.5</v>
      </c>
      <c r="V550" t="s">
        <v>2099</v>
      </c>
      <c r="W550" t="s">
        <v>481</v>
      </c>
      <c r="X550" t="s">
        <v>481</v>
      </c>
      <c r="Y550" t="s">
        <v>83</v>
      </c>
      <c r="AA550" s="32" t="str">
        <f t="shared" si="8"/>
        <v>8.5</v>
      </c>
    </row>
    <row r="551" spans="1:27" x14ac:dyDescent="0.2">
      <c r="A551" t="s">
        <v>508</v>
      </c>
      <c r="B551">
        <v>84047</v>
      </c>
      <c r="C551" s="1">
        <v>42074.625</v>
      </c>
      <c r="D551" t="s">
        <v>137</v>
      </c>
      <c r="E551" t="s">
        <v>485</v>
      </c>
      <c r="F551" t="s">
        <v>486</v>
      </c>
      <c r="G551">
        <v>24136557</v>
      </c>
      <c r="H551" s="4">
        <v>0.125</v>
      </c>
      <c r="I551" s="32">
        <v>50</v>
      </c>
      <c r="J551">
        <v>0</v>
      </c>
      <c r="K551" t="s">
        <v>73</v>
      </c>
      <c r="L551" s="1">
        <v>42074.75</v>
      </c>
      <c r="M551" t="s">
        <v>285</v>
      </c>
      <c r="N551" t="s">
        <v>83</v>
      </c>
      <c r="O551" t="s">
        <v>154</v>
      </c>
      <c r="Q551" t="s">
        <v>659</v>
      </c>
      <c r="R551" t="s">
        <v>598</v>
      </c>
      <c r="S551">
        <v>15030549</v>
      </c>
      <c r="T551" t="s">
        <v>78</v>
      </c>
      <c r="U551">
        <v>50</v>
      </c>
      <c r="V551" t="s">
        <v>2099</v>
      </c>
      <c r="W551" t="s">
        <v>154</v>
      </c>
      <c r="X551" t="s">
        <v>154</v>
      </c>
      <c r="Y551" t="s">
        <v>83</v>
      </c>
      <c r="AA551" s="32" t="str">
        <f t="shared" si="8"/>
        <v>50</v>
      </c>
    </row>
    <row r="552" spans="1:27" x14ac:dyDescent="0.2">
      <c r="A552" t="s">
        <v>143</v>
      </c>
      <c r="B552">
        <v>63116</v>
      </c>
      <c r="C552" s="1">
        <v>42074.375</v>
      </c>
      <c r="D552" t="s">
        <v>71</v>
      </c>
      <c r="E552" t="s">
        <v>151</v>
      </c>
      <c r="F552" t="s">
        <v>152</v>
      </c>
      <c r="G552">
        <v>24520896</v>
      </c>
      <c r="H552" s="4">
        <v>0.16666666666666666</v>
      </c>
      <c r="I552" s="32">
        <v>60</v>
      </c>
      <c r="J552">
        <v>0</v>
      </c>
      <c r="K552" t="s">
        <v>73</v>
      </c>
      <c r="L552" s="1">
        <v>42074.541666666664</v>
      </c>
      <c r="M552" t="s">
        <v>95</v>
      </c>
      <c r="N552" t="s">
        <v>83</v>
      </c>
      <c r="O552" t="s">
        <v>154</v>
      </c>
      <c r="R552" t="s">
        <v>598</v>
      </c>
      <c r="S552">
        <v>15030550</v>
      </c>
      <c r="T552" t="s">
        <v>78</v>
      </c>
      <c r="U552">
        <v>60</v>
      </c>
      <c r="V552" t="s">
        <v>2099</v>
      </c>
      <c r="W552" t="s">
        <v>154</v>
      </c>
      <c r="X552" t="s">
        <v>154</v>
      </c>
      <c r="Y552" t="s">
        <v>83</v>
      </c>
      <c r="AA552" s="32" t="str">
        <f t="shared" si="8"/>
        <v>60</v>
      </c>
    </row>
    <row r="553" spans="1:27" x14ac:dyDescent="0.2">
      <c r="A553" t="s">
        <v>508</v>
      </c>
      <c r="B553">
        <v>84047</v>
      </c>
      <c r="C553" s="1">
        <v>42074.388194444444</v>
      </c>
      <c r="D553" t="s">
        <v>71</v>
      </c>
      <c r="E553" t="s">
        <v>323</v>
      </c>
      <c r="F553" t="s">
        <v>324</v>
      </c>
      <c r="G553">
        <v>24563889</v>
      </c>
      <c r="H553" s="4">
        <v>3.888888888888889E-2</v>
      </c>
      <c r="I553" s="32">
        <v>25</v>
      </c>
      <c r="J553">
        <v>0</v>
      </c>
      <c r="K553" t="s">
        <v>73</v>
      </c>
      <c r="L553" s="1">
        <v>42074.427083333336</v>
      </c>
      <c r="M553" t="s">
        <v>135</v>
      </c>
      <c r="N553" t="s">
        <v>83</v>
      </c>
      <c r="O553" t="s">
        <v>667</v>
      </c>
      <c r="R553" t="s">
        <v>598</v>
      </c>
      <c r="S553">
        <v>15030551</v>
      </c>
      <c r="T553" t="s">
        <v>78</v>
      </c>
      <c r="U553">
        <v>25</v>
      </c>
      <c r="V553" t="s">
        <v>2099</v>
      </c>
      <c r="W553" t="s">
        <v>667</v>
      </c>
      <c r="X553" t="s">
        <v>667</v>
      </c>
      <c r="Y553" t="s">
        <v>83</v>
      </c>
      <c r="AA553" s="32" t="str">
        <f t="shared" si="8"/>
        <v>25</v>
      </c>
    </row>
    <row r="554" spans="1:27" x14ac:dyDescent="0.2">
      <c r="A554" t="s">
        <v>86</v>
      </c>
      <c r="B554">
        <v>80151</v>
      </c>
      <c r="C554" s="1">
        <v>42074.375</v>
      </c>
      <c r="D554" t="s">
        <v>71</v>
      </c>
      <c r="E554" t="s">
        <v>96</v>
      </c>
      <c r="F554" t="s">
        <v>97</v>
      </c>
      <c r="G554">
        <v>25027069</v>
      </c>
      <c r="H554" s="4">
        <v>4.6527777777777779E-2</v>
      </c>
      <c r="I554" s="32">
        <v>37.299999999999997</v>
      </c>
      <c r="J554">
        <v>0</v>
      </c>
      <c r="K554" t="s">
        <v>73</v>
      </c>
      <c r="L554" s="1">
        <v>42074.421527777777</v>
      </c>
      <c r="M554" t="s">
        <v>95</v>
      </c>
      <c r="N554" t="s">
        <v>83</v>
      </c>
      <c r="O554" t="s">
        <v>441</v>
      </c>
      <c r="R554" t="s">
        <v>598</v>
      </c>
      <c r="S554">
        <v>15030552</v>
      </c>
      <c r="T554" t="s">
        <v>78</v>
      </c>
      <c r="U554">
        <v>37.299999999999997</v>
      </c>
      <c r="V554" t="s">
        <v>2099</v>
      </c>
      <c r="W554" t="s">
        <v>441</v>
      </c>
      <c r="X554" t="s">
        <v>441</v>
      </c>
      <c r="Y554" t="s">
        <v>83</v>
      </c>
      <c r="AA554" s="32" t="str">
        <f t="shared" si="8"/>
        <v>37.3</v>
      </c>
    </row>
    <row r="555" spans="1:27" x14ac:dyDescent="0.2">
      <c r="A555" t="s">
        <v>397</v>
      </c>
      <c r="B555">
        <v>80213</v>
      </c>
      <c r="C555" s="1">
        <v>42074.375</v>
      </c>
      <c r="D555" t="s">
        <v>71</v>
      </c>
      <c r="E555" t="s">
        <v>685</v>
      </c>
      <c r="F555" t="s">
        <v>686</v>
      </c>
      <c r="G555">
        <v>26237555</v>
      </c>
      <c r="H555" s="4">
        <v>0.12638888888888888</v>
      </c>
      <c r="I555" s="32">
        <v>43</v>
      </c>
      <c r="J555">
        <v>0</v>
      </c>
      <c r="K555" t="s">
        <v>73</v>
      </c>
      <c r="L555" s="1">
        <v>42074.501388888886</v>
      </c>
      <c r="M555" t="s">
        <v>95</v>
      </c>
      <c r="N555" t="s">
        <v>83</v>
      </c>
      <c r="O555" t="s">
        <v>687</v>
      </c>
      <c r="R555" t="s">
        <v>598</v>
      </c>
      <c r="S555">
        <v>15030553</v>
      </c>
      <c r="T555" t="s">
        <v>78</v>
      </c>
      <c r="U555">
        <v>43</v>
      </c>
      <c r="V555" t="s">
        <v>2099</v>
      </c>
      <c r="W555" t="s">
        <v>2099</v>
      </c>
      <c r="X555" t="s">
        <v>687</v>
      </c>
      <c r="Y555" t="s">
        <v>83</v>
      </c>
      <c r="AA555" s="32" t="str">
        <f t="shared" si="8"/>
        <v>43</v>
      </c>
    </row>
    <row r="556" spans="1:27" x14ac:dyDescent="0.2">
      <c r="A556" t="s">
        <v>70</v>
      </c>
      <c r="B556">
        <v>80215</v>
      </c>
      <c r="C556" s="1">
        <v>42074.375</v>
      </c>
      <c r="D556" t="s">
        <v>71</v>
      </c>
      <c r="E556" t="s">
        <v>365</v>
      </c>
      <c r="F556" t="s">
        <v>366</v>
      </c>
      <c r="G556">
        <v>25402781</v>
      </c>
      <c r="H556" s="4">
        <v>4.3750000000000004E-2</v>
      </c>
      <c r="I556" s="32">
        <v>40</v>
      </c>
      <c r="J556">
        <v>0</v>
      </c>
      <c r="K556" t="s">
        <v>73</v>
      </c>
      <c r="L556" s="1">
        <v>42074.418749999997</v>
      </c>
      <c r="M556" t="s">
        <v>95</v>
      </c>
      <c r="N556" t="s">
        <v>83</v>
      </c>
      <c r="O556" t="s">
        <v>120</v>
      </c>
      <c r="R556" t="s">
        <v>598</v>
      </c>
      <c r="S556">
        <v>15030554</v>
      </c>
      <c r="T556" t="s">
        <v>78</v>
      </c>
      <c r="U556">
        <v>40</v>
      </c>
      <c r="V556" t="s">
        <v>2099</v>
      </c>
      <c r="W556" t="s">
        <v>120</v>
      </c>
      <c r="X556" t="s">
        <v>120</v>
      </c>
      <c r="Y556" t="s">
        <v>83</v>
      </c>
      <c r="AA556" s="32" t="str">
        <f t="shared" si="8"/>
        <v>40</v>
      </c>
    </row>
    <row r="557" spans="1:27" x14ac:dyDescent="0.2">
      <c r="A557" t="s">
        <v>497</v>
      </c>
      <c r="B557">
        <v>84097</v>
      </c>
      <c r="C557" s="1">
        <v>42074.416666666664</v>
      </c>
      <c r="D557" t="s">
        <v>71</v>
      </c>
      <c r="E557" t="s">
        <v>688</v>
      </c>
      <c r="F557" t="s">
        <v>689</v>
      </c>
      <c r="G557">
        <v>25654187</v>
      </c>
      <c r="H557" s="4">
        <v>1.9444444444444445E-2</v>
      </c>
      <c r="I557" s="32">
        <v>10.9</v>
      </c>
      <c r="J557">
        <v>0</v>
      </c>
      <c r="K557" t="s">
        <v>73</v>
      </c>
      <c r="L557" s="1">
        <v>42074.436111111107</v>
      </c>
      <c r="M557" t="s">
        <v>135</v>
      </c>
      <c r="N557" t="s">
        <v>83</v>
      </c>
      <c r="O557" t="s">
        <v>120</v>
      </c>
      <c r="R557" t="s">
        <v>598</v>
      </c>
      <c r="S557">
        <v>15030555</v>
      </c>
      <c r="T557" t="s">
        <v>78</v>
      </c>
      <c r="U557">
        <v>10.9</v>
      </c>
      <c r="V557" t="s">
        <v>2099</v>
      </c>
      <c r="W557" t="s">
        <v>120</v>
      </c>
      <c r="X557" t="s">
        <v>120</v>
      </c>
      <c r="Y557" t="s">
        <v>83</v>
      </c>
      <c r="AA557" s="32" t="str">
        <f t="shared" si="8"/>
        <v>10.9</v>
      </c>
    </row>
    <row r="558" spans="1:27" x14ac:dyDescent="0.2">
      <c r="A558" t="s">
        <v>128</v>
      </c>
      <c r="B558">
        <v>83971</v>
      </c>
      <c r="C558" s="1">
        <v>42074.375</v>
      </c>
      <c r="D558" t="s">
        <v>71</v>
      </c>
      <c r="E558" t="s">
        <v>637</v>
      </c>
      <c r="F558" t="s">
        <v>638</v>
      </c>
      <c r="G558">
        <v>25296965</v>
      </c>
      <c r="H558" s="4">
        <v>2.0833333333333333E-3</v>
      </c>
      <c r="I558" s="32">
        <v>0.7</v>
      </c>
      <c r="J558">
        <v>0</v>
      </c>
      <c r="K558" t="s">
        <v>73</v>
      </c>
      <c r="L558" s="1">
        <v>42074.377083333333</v>
      </c>
      <c r="M558" t="s">
        <v>201</v>
      </c>
      <c r="N558" t="s">
        <v>83</v>
      </c>
      <c r="O558" t="s">
        <v>120</v>
      </c>
      <c r="R558" t="s">
        <v>598</v>
      </c>
      <c r="S558">
        <v>15030556</v>
      </c>
      <c r="T558" t="s">
        <v>78</v>
      </c>
      <c r="U558">
        <v>0.7</v>
      </c>
      <c r="V558" t="s">
        <v>2099</v>
      </c>
      <c r="W558" t="s">
        <v>120</v>
      </c>
      <c r="X558" t="s">
        <v>120</v>
      </c>
      <c r="Y558" t="s">
        <v>83</v>
      </c>
      <c r="AA558" s="32" t="str">
        <f t="shared" si="8"/>
        <v>0.7</v>
      </c>
    </row>
    <row r="559" spans="1:27" x14ac:dyDescent="0.2">
      <c r="A559" t="s">
        <v>107</v>
      </c>
      <c r="B559">
        <v>83908</v>
      </c>
      <c r="C559" s="1">
        <v>42074.474999999999</v>
      </c>
      <c r="D559" t="s">
        <v>71</v>
      </c>
      <c r="E559" t="s">
        <v>524</v>
      </c>
      <c r="F559" t="s">
        <v>525</v>
      </c>
      <c r="G559">
        <v>25486578</v>
      </c>
      <c r="H559" s="4">
        <v>6.25E-2</v>
      </c>
      <c r="I559" s="32">
        <v>40</v>
      </c>
      <c r="J559">
        <v>0</v>
      </c>
      <c r="K559" t="s">
        <v>73</v>
      </c>
      <c r="L559" s="1">
        <v>42074.537499999999</v>
      </c>
      <c r="M559" t="s">
        <v>119</v>
      </c>
      <c r="N559" t="s">
        <v>83</v>
      </c>
      <c r="O559" t="s">
        <v>526</v>
      </c>
      <c r="R559" t="s">
        <v>598</v>
      </c>
      <c r="S559">
        <v>15030557</v>
      </c>
      <c r="T559" t="s">
        <v>78</v>
      </c>
      <c r="U559">
        <v>40</v>
      </c>
      <c r="V559" t="s">
        <v>2099</v>
      </c>
      <c r="W559" t="s">
        <v>526</v>
      </c>
      <c r="X559" t="s">
        <v>526</v>
      </c>
      <c r="Y559" t="s">
        <v>83</v>
      </c>
      <c r="AA559" s="32" t="str">
        <f t="shared" si="8"/>
        <v>40</v>
      </c>
    </row>
    <row r="560" spans="1:27" x14ac:dyDescent="0.2">
      <c r="A560" t="s">
        <v>450</v>
      </c>
      <c r="B560">
        <v>84071</v>
      </c>
      <c r="C560" s="1">
        <v>42074.375</v>
      </c>
      <c r="D560" t="s">
        <v>71</v>
      </c>
      <c r="E560" t="s">
        <v>527</v>
      </c>
      <c r="F560" t="s">
        <v>444</v>
      </c>
      <c r="G560">
        <v>26474972</v>
      </c>
      <c r="H560" s="4">
        <v>0.1173611111111111</v>
      </c>
      <c r="I560" s="32">
        <v>44.9</v>
      </c>
      <c r="J560">
        <v>0</v>
      </c>
      <c r="K560" t="s">
        <v>73</v>
      </c>
      <c r="L560" s="1">
        <v>42074.492361111108</v>
      </c>
      <c r="M560" t="s">
        <v>95</v>
      </c>
      <c r="N560" t="s">
        <v>339</v>
      </c>
      <c r="O560" t="s">
        <v>349</v>
      </c>
      <c r="R560" t="s">
        <v>598</v>
      </c>
      <c r="S560">
        <v>15030558</v>
      </c>
      <c r="T560" t="s">
        <v>78</v>
      </c>
      <c r="U560">
        <v>44.9</v>
      </c>
      <c r="V560" t="s">
        <v>2099</v>
      </c>
      <c r="W560" t="s">
        <v>2101</v>
      </c>
      <c r="X560" t="s">
        <v>2101</v>
      </c>
      <c r="Y560" t="s">
        <v>339</v>
      </c>
      <c r="AA560" s="32" t="str">
        <f t="shared" si="8"/>
        <v>44.9</v>
      </c>
    </row>
    <row r="561" spans="1:27" x14ac:dyDescent="0.2">
      <c r="A561" t="s">
        <v>508</v>
      </c>
      <c r="B561">
        <v>84047</v>
      </c>
      <c r="C561" s="1">
        <v>42074.427083333336</v>
      </c>
      <c r="D561" t="s">
        <v>71</v>
      </c>
      <c r="E561" t="s">
        <v>527</v>
      </c>
      <c r="F561" t="s">
        <v>444</v>
      </c>
      <c r="G561">
        <v>26474972</v>
      </c>
      <c r="H561" s="4">
        <v>4.1666666666666664E-2</v>
      </c>
      <c r="I561" s="32">
        <v>27.7</v>
      </c>
      <c r="J561">
        <v>0</v>
      </c>
      <c r="K561" t="s">
        <v>73</v>
      </c>
      <c r="L561" s="1">
        <v>42074.46875</v>
      </c>
      <c r="M561" t="s">
        <v>284</v>
      </c>
      <c r="N561" t="s">
        <v>339</v>
      </c>
      <c r="O561" t="s">
        <v>349</v>
      </c>
      <c r="R561" t="s">
        <v>598</v>
      </c>
      <c r="S561">
        <v>15030559</v>
      </c>
      <c r="T561" t="s">
        <v>78</v>
      </c>
      <c r="U561">
        <v>27.7</v>
      </c>
      <c r="V561" t="s">
        <v>2099</v>
      </c>
      <c r="W561" t="s">
        <v>2101</v>
      </c>
      <c r="X561" t="s">
        <v>2101</v>
      </c>
      <c r="Y561" t="s">
        <v>339</v>
      </c>
      <c r="AA561" s="32" t="str">
        <f t="shared" si="8"/>
        <v>27.7</v>
      </c>
    </row>
    <row r="562" spans="1:27" x14ac:dyDescent="0.2">
      <c r="A562" t="s">
        <v>397</v>
      </c>
      <c r="B562">
        <v>80213</v>
      </c>
      <c r="C562" s="1">
        <v>42074.501388888886</v>
      </c>
      <c r="D562" t="s">
        <v>71</v>
      </c>
      <c r="E562" t="s">
        <v>685</v>
      </c>
      <c r="F562" t="s">
        <v>686</v>
      </c>
      <c r="G562">
        <v>26237555</v>
      </c>
      <c r="H562" s="4">
        <v>0.25</v>
      </c>
      <c r="I562" s="32">
        <v>80</v>
      </c>
      <c r="J562">
        <v>0</v>
      </c>
      <c r="K562" t="s">
        <v>73</v>
      </c>
      <c r="L562" s="1">
        <v>42074.751388888886</v>
      </c>
      <c r="M562" t="s">
        <v>201</v>
      </c>
      <c r="N562" t="s">
        <v>83</v>
      </c>
      <c r="O562" t="s">
        <v>690</v>
      </c>
      <c r="R562" t="s">
        <v>598</v>
      </c>
      <c r="S562">
        <v>15030560</v>
      </c>
      <c r="T562" t="s">
        <v>78</v>
      </c>
      <c r="U562">
        <v>80</v>
      </c>
      <c r="V562" t="s">
        <v>2099</v>
      </c>
      <c r="W562" t="s">
        <v>2099</v>
      </c>
      <c r="X562" t="s">
        <v>690</v>
      </c>
      <c r="Y562" t="s">
        <v>83</v>
      </c>
      <c r="AA562" s="32" t="str">
        <f t="shared" si="8"/>
        <v>80</v>
      </c>
    </row>
    <row r="563" spans="1:27" x14ac:dyDescent="0.2">
      <c r="A563" t="s">
        <v>128</v>
      </c>
      <c r="B563">
        <v>83971</v>
      </c>
      <c r="C563" s="1">
        <v>42075.75</v>
      </c>
      <c r="D563" t="s">
        <v>137</v>
      </c>
      <c r="E563" t="s">
        <v>535</v>
      </c>
      <c r="F563" t="s">
        <v>536</v>
      </c>
      <c r="G563">
        <v>25592866</v>
      </c>
      <c r="H563" s="4">
        <v>3</v>
      </c>
      <c r="I563" s="32">
        <v>562</v>
      </c>
      <c r="J563">
        <v>0</v>
      </c>
      <c r="K563" t="s">
        <v>73</v>
      </c>
      <c r="L563" s="1">
        <v>42078.75</v>
      </c>
      <c r="M563" t="s">
        <v>201</v>
      </c>
      <c r="N563" t="s">
        <v>83</v>
      </c>
      <c r="O563" t="s">
        <v>537</v>
      </c>
      <c r="Q563" t="s">
        <v>597</v>
      </c>
      <c r="R563" t="s">
        <v>598</v>
      </c>
      <c r="S563">
        <v>15030561</v>
      </c>
      <c r="T563" t="s">
        <v>78</v>
      </c>
      <c r="U563">
        <v>562</v>
      </c>
      <c r="V563" t="s">
        <v>537</v>
      </c>
      <c r="W563" t="s">
        <v>2099</v>
      </c>
      <c r="X563" t="s">
        <v>537</v>
      </c>
      <c r="Y563" t="s">
        <v>83</v>
      </c>
      <c r="AA563" s="32" t="str">
        <f t="shared" si="8"/>
        <v>562</v>
      </c>
    </row>
    <row r="564" spans="1:27" x14ac:dyDescent="0.2">
      <c r="A564" t="s">
        <v>79</v>
      </c>
      <c r="B564">
        <v>80211</v>
      </c>
      <c r="C564" s="1">
        <v>42075.75</v>
      </c>
      <c r="D564" t="s">
        <v>137</v>
      </c>
      <c r="E564" t="s">
        <v>541</v>
      </c>
      <c r="F564" t="s">
        <v>542</v>
      </c>
      <c r="G564">
        <v>26178958</v>
      </c>
      <c r="H564" s="4">
        <v>3</v>
      </c>
      <c r="I564" s="32">
        <v>550</v>
      </c>
      <c r="J564">
        <v>0</v>
      </c>
      <c r="K564" t="s">
        <v>73</v>
      </c>
      <c r="L564" s="1">
        <v>42078.75</v>
      </c>
      <c r="M564" t="s">
        <v>201</v>
      </c>
      <c r="N564" t="s">
        <v>83</v>
      </c>
      <c r="O564" t="s">
        <v>543</v>
      </c>
      <c r="Q564" t="s">
        <v>597</v>
      </c>
      <c r="R564" t="s">
        <v>598</v>
      </c>
      <c r="S564">
        <v>15030562</v>
      </c>
      <c r="T564" t="s">
        <v>78</v>
      </c>
      <c r="U564">
        <v>550</v>
      </c>
      <c r="V564" t="s">
        <v>543</v>
      </c>
      <c r="W564" t="s">
        <v>2099</v>
      </c>
      <c r="X564" t="s">
        <v>543</v>
      </c>
      <c r="Y564" t="s">
        <v>83</v>
      </c>
      <c r="AA564" s="32" t="str">
        <f t="shared" si="8"/>
        <v>550</v>
      </c>
    </row>
    <row r="565" spans="1:27" x14ac:dyDescent="0.2">
      <c r="A565" t="s">
        <v>89</v>
      </c>
      <c r="B565">
        <v>83906</v>
      </c>
      <c r="C565" s="1">
        <v>42075.75</v>
      </c>
      <c r="D565" t="s">
        <v>137</v>
      </c>
      <c r="E565" t="s">
        <v>691</v>
      </c>
      <c r="F565" t="s">
        <v>469</v>
      </c>
      <c r="G565">
        <v>26316541</v>
      </c>
      <c r="H565" s="4">
        <v>6.625</v>
      </c>
      <c r="I565" s="32">
        <v>900.99900000000002</v>
      </c>
      <c r="J565">
        <v>0</v>
      </c>
      <c r="K565" t="s">
        <v>73</v>
      </c>
      <c r="L565" s="1">
        <v>42082.375</v>
      </c>
      <c r="M565" t="s">
        <v>201</v>
      </c>
      <c r="N565" t="s">
        <v>83</v>
      </c>
      <c r="O565" t="s">
        <v>217</v>
      </c>
      <c r="Q565" t="s">
        <v>692</v>
      </c>
      <c r="R565" t="s">
        <v>598</v>
      </c>
      <c r="S565">
        <v>15030563</v>
      </c>
      <c r="T565" t="s">
        <v>78</v>
      </c>
      <c r="U565">
        <v>900.99900000000002</v>
      </c>
      <c r="V565" t="s">
        <v>217</v>
      </c>
      <c r="W565" t="s">
        <v>2099</v>
      </c>
      <c r="X565" t="s">
        <v>217</v>
      </c>
      <c r="Y565" t="s">
        <v>83</v>
      </c>
      <c r="AA565" s="32" t="str">
        <f t="shared" si="8"/>
        <v>900.999</v>
      </c>
    </row>
    <row r="566" spans="1:27" x14ac:dyDescent="0.2">
      <c r="A566" t="s">
        <v>116</v>
      </c>
      <c r="B566">
        <v>82953</v>
      </c>
      <c r="C566" s="1">
        <v>42075.75</v>
      </c>
      <c r="D566" t="s">
        <v>137</v>
      </c>
      <c r="E566" t="s">
        <v>693</v>
      </c>
      <c r="F566" t="s">
        <v>694</v>
      </c>
      <c r="G566">
        <v>26545578</v>
      </c>
      <c r="H566" s="4">
        <v>3</v>
      </c>
      <c r="I566" s="32">
        <v>338</v>
      </c>
      <c r="J566">
        <v>0</v>
      </c>
      <c r="K566" t="s">
        <v>73</v>
      </c>
      <c r="L566" s="1">
        <v>42078.75</v>
      </c>
      <c r="M566" t="s">
        <v>201</v>
      </c>
      <c r="N566" t="s">
        <v>83</v>
      </c>
      <c r="O566" t="s">
        <v>695</v>
      </c>
      <c r="Q566" t="s">
        <v>597</v>
      </c>
      <c r="R566" t="s">
        <v>598</v>
      </c>
      <c r="S566">
        <v>15030564</v>
      </c>
      <c r="T566" t="s">
        <v>78</v>
      </c>
      <c r="U566">
        <v>338</v>
      </c>
      <c r="V566" t="s">
        <v>695</v>
      </c>
      <c r="W566" t="s">
        <v>2099</v>
      </c>
      <c r="X566" t="s">
        <v>695</v>
      </c>
      <c r="Y566" t="s">
        <v>83</v>
      </c>
      <c r="AA566" s="32" t="str">
        <f t="shared" si="8"/>
        <v>338</v>
      </c>
    </row>
    <row r="567" spans="1:27" x14ac:dyDescent="0.2">
      <c r="A567" t="s">
        <v>508</v>
      </c>
      <c r="B567">
        <v>84047</v>
      </c>
      <c r="C567" s="1">
        <v>42075.75</v>
      </c>
      <c r="D567" t="s">
        <v>137</v>
      </c>
      <c r="E567" t="s">
        <v>606</v>
      </c>
      <c r="F567" t="s">
        <v>607</v>
      </c>
      <c r="G567">
        <v>26241048</v>
      </c>
      <c r="H567" s="4">
        <v>3</v>
      </c>
      <c r="I567" s="32">
        <v>461</v>
      </c>
      <c r="J567">
        <v>0</v>
      </c>
      <c r="K567" t="s">
        <v>73</v>
      </c>
      <c r="L567" s="1">
        <v>42078.75</v>
      </c>
      <c r="M567" t="s">
        <v>201</v>
      </c>
      <c r="N567" t="s">
        <v>83</v>
      </c>
      <c r="O567" t="s">
        <v>520</v>
      </c>
      <c r="Q567" t="s">
        <v>597</v>
      </c>
      <c r="R567" t="s">
        <v>598</v>
      </c>
      <c r="S567">
        <v>15030565</v>
      </c>
      <c r="T567" t="s">
        <v>78</v>
      </c>
      <c r="U567">
        <v>461</v>
      </c>
      <c r="V567" t="s">
        <v>520</v>
      </c>
      <c r="W567" t="s">
        <v>2099</v>
      </c>
      <c r="X567" t="s">
        <v>520</v>
      </c>
      <c r="Y567" t="s">
        <v>83</v>
      </c>
      <c r="AA567" s="32" t="str">
        <f t="shared" si="8"/>
        <v>461</v>
      </c>
    </row>
    <row r="568" spans="1:27" x14ac:dyDescent="0.2">
      <c r="A568" t="s">
        <v>143</v>
      </c>
      <c r="B568">
        <v>63116</v>
      </c>
      <c r="C568" s="1">
        <v>42075.75</v>
      </c>
      <c r="D568" t="s">
        <v>137</v>
      </c>
      <c r="E568" t="s">
        <v>151</v>
      </c>
      <c r="F568" t="s">
        <v>152</v>
      </c>
      <c r="G568">
        <v>24520896</v>
      </c>
      <c r="H568" s="4">
        <v>3</v>
      </c>
      <c r="I568" s="32">
        <v>499</v>
      </c>
      <c r="J568">
        <v>0</v>
      </c>
      <c r="K568" t="s">
        <v>73</v>
      </c>
      <c r="L568" s="1">
        <v>42078.75</v>
      </c>
      <c r="M568" t="s">
        <v>285</v>
      </c>
      <c r="N568" t="s">
        <v>83</v>
      </c>
      <c r="O568" t="s">
        <v>154</v>
      </c>
      <c r="Q568" t="s">
        <v>696</v>
      </c>
      <c r="R568" t="s">
        <v>598</v>
      </c>
      <c r="S568">
        <v>15030566</v>
      </c>
      <c r="T568" t="s">
        <v>78</v>
      </c>
      <c r="U568">
        <v>499</v>
      </c>
      <c r="V568" t="s">
        <v>2099</v>
      </c>
      <c r="W568" t="s">
        <v>154</v>
      </c>
      <c r="X568" t="s">
        <v>154</v>
      </c>
      <c r="Y568" t="s">
        <v>83</v>
      </c>
      <c r="AA568" s="32" t="str">
        <f t="shared" si="8"/>
        <v>499</v>
      </c>
    </row>
    <row r="569" spans="1:27" x14ac:dyDescent="0.2">
      <c r="A569" t="s">
        <v>107</v>
      </c>
      <c r="B569">
        <v>83908</v>
      </c>
      <c r="C569" s="1">
        <v>42075.75</v>
      </c>
      <c r="D569" t="s">
        <v>137</v>
      </c>
      <c r="E569" t="s">
        <v>610</v>
      </c>
      <c r="F569" t="s">
        <v>611</v>
      </c>
      <c r="G569">
        <v>24045527</v>
      </c>
      <c r="H569" s="4">
        <v>2.625</v>
      </c>
      <c r="I569" s="32">
        <v>514</v>
      </c>
      <c r="J569">
        <v>0</v>
      </c>
      <c r="K569" t="s">
        <v>73</v>
      </c>
      <c r="L569" s="1">
        <v>42078.375</v>
      </c>
      <c r="M569" t="s">
        <v>201</v>
      </c>
      <c r="N569" t="s">
        <v>83</v>
      </c>
      <c r="O569" t="s">
        <v>667</v>
      </c>
      <c r="Q569" t="s">
        <v>597</v>
      </c>
      <c r="R569" t="s">
        <v>598</v>
      </c>
      <c r="S569">
        <v>15030567</v>
      </c>
      <c r="T569" t="s">
        <v>78</v>
      </c>
      <c r="U569">
        <v>514</v>
      </c>
      <c r="V569" t="s">
        <v>2099</v>
      </c>
      <c r="W569" t="s">
        <v>667</v>
      </c>
      <c r="X569" t="s">
        <v>667</v>
      </c>
      <c r="Y569" t="s">
        <v>83</v>
      </c>
      <c r="AA569" s="32" t="str">
        <f t="shared" si="8"/>
        <v>514</v>
      </c>
    </row>
    <row r="570" spans="1:27" x14ac:dyDescent="0.2">
      <c r="A570" t="s">
        <v>103</v>
      </c>
      <c r="B570">
        <v>82908</v>
      </c>
      <c r="C570" s="1">
        <v>42079.375</v>
      </c>
      <c r="D570" t="s">
        <v>71</v>
      </c>
      <c r="E570" t="s">
        <v>697</v>
      </c>
      <c r="F570" t="s">
        <v>698</v>
      </c>
      <c r="G570">
        <v>27271293</v>
      </c>
      <c r="H570" s="4">
        <v>3.7499999999999999E-2</v>
      </c>
      <c r="I570" s="32">
        <v>16</v>
      </c>
      <c r="J570">
        <v>0</v>
      </c>
      <c r="K570" t="s">
        <v>73</v>
      </c>
      <c r="L570" s="1">
        <v>42079.412499999999</v>
      </c>
      <c r="M570" t="s">
        <v>391</v>
      </c>
      <c r="N570" t="s">
        <v>83</v>
      </c>
      <c r="O570" t="s">
        <v>699</v>
      </c>
      <c r="R570" t="s">
        <v>598</v>
      </c>
      <c r="S570">
        <v>15030568</v>
      </c>
      <c r="T570" t="s">
        <v>78</v>
      </c>
      <c r="U570">
        <v>16</v>
      </c>
      <c r="V570" t="s">
        <v>2099</v>
      </c>
      <c r="W570" t="s">
        <v>2099</v>
      </c>
      <c r="X570" t="s">
        <v>699</v>
      </c>
      <c r="Y570" t="s">
        <v>83</v>
      </c>
      <c r="AA570" s="32" t="str">
        <f t="shared" si="8"/>
        <v>16</v>
      </c>
    </row>
    <row r="571" spans="1:27" x14ac:dyDescent="0.2">
      <c r="A571" t="s">
        <v>86</v>
      </c>
      <c r="B571">
        <v>80151</v>
      </c>
      <c r="C571" s="1">
        <v>42079.375</v>
      </c>
      <c r="D571" t="s">
        <v>71</v>
      </c>
      <c r="E571" t="s">
        <v>121</v>
      </c>
      <c r="F571" t="s">
        <v>122</v>
      </c>
      <c r="G571">
        <v>21613141</v>
      </c>
      <c r="H571" s="4">
        <v>6.805555555555555E-2</v>
      </c>
      <c r="I571" s="32">
        <v>10.3</v>
      </c>
      <c r="J571">
        <v>0</v>
      </c>
      <c r="K571" t="s">
        <v>73</v>
      </c>
      <c r="L571" s="1">
        <v>42079.443055555559</v>
      </c>
      <c r="M571" t="s">
        <v>123</v>
      </c>
      <c r="N571" t="s">
        <v>87</v>
      </c>
      <c r="O571" t="s">
        <v>88</v>
      </c>
      <c r="R571" t="s">
        <v>598</v>
      </c>
      <c r="S571">
        <v>15030569</v>
      </c>
      <c r="T571" t="s">
        <v>78</v>
      </c>
      <c r="U571">
        <v>10.3</v>
      </c>
      <c r="V571" t="s">
        <v>2099</v>
      </c>
      <c r="W571" t="s">
        <v>2099</v>
      </c>
      <c r="X571" t="s">
        <v>88</v>
      </c>
      <c r="Y571" t="s">
        <v>87</v>
      </c>
      <c r="AA571" s="32" t="str">
        <f t="shared" si="8"/>
        <v>10.3</v>
      </c>
    </row>
    <row r="572" spans="1:27" x14ac:dyDescent="0.2">
      <c r="A572" t="s">
        <v>86</v>
      </c>
      <c r="B572">
        <v>80151</v>
      </c>
      <c r="C572" s="1">
        <v>42079.443055555559</v>
      </c>
      <c r="D572" t="s">
        <v>71</v>
      </c>
      <c r="E572" t="s">
        <v>487</v>
      </c>
      <c r="F572" t="s">
        <v>488</v>
      </c>
      <c r="G572">
        <v>23514299</v>
      </c>
      <c r="H572" s="4">
        <v>5.5555555555555552E-2</v>
      </c>
      <c r="I572" s="32">
        <v>33</v>
      </c>
      <c r="J572">
        <v>0</v>
      </c>
      <c r="K572" t="s">
        <v>73</v>
      </c>
      <c r="L572" s="1">
        <v>42079.498611111114</v>
      </c>
      <c r="M572" t="s">
        <v>391</v>
      </c>
      <c r="N572" t="s">
        <v>87</v>
      </c>
      <c r="O572" t="s">
        <v>88</v>
      </c>
      <c r="R572" t="s">
        <v>598</v>
      </c>
      <c r="S572">
        <v>15030570</v>
      </c>
      <c r="T572" t="s">
        <v>78</v>
      </c>
      <c r="U572">
        <v>33</v>
      </c>
      <c r="V572" t="s">
        <v>2099</v>
      </c>
      <c r="W572" t="s">
        <v>2099</v>
      </c>
      <c r="X572" t="s">
        <v>88</v>
      </c>
      <c r="Y572" t="s">
        <v>87</v>
      </c>
      <c r="AA572" s="32" t="str">
        <f t="shared" si="8"/>
        <v>33</v>
      </c>
    </row>
    <row r="573" spans="1:27" x14ac:dyDescent="0.2">
      <c r="A573" t="s">
        <v>103</v>
      </c>
      <c r="B573">
        <v>82908</v>
      </c>
      <c r="C573" s="1">
        <v>42079.412499999999</v>
      </c>
      <c r="D573" t="s">
        <v>71</v>
      </c>
      <c r="E573" t="s">
        <v>307</v>
      </c>
      <c r="F573" t="s">
        <v>308</v>
      </c>
      <c r="G573">
        <v>21543852</v>
      </c>
      <c r="H573" s="4">
        <v>5.5555555555555558E-3</v>
      </c>
      <c r="I573" s="32">
        <v>0.9</v>
      </c>
      <c r="J573">
        <v>0</v>
      </c>
      <c r="K573" t="s">
        <v>73</v>
      </c>
      <c r="L573" s="1">
        <v>42079.418055555558</v>
      </c>
      <c r="M573" t="s">
        <v>119</v>
      </c>
      <c r="N573" t="s">
        <v>87</v>
      </c>
      <c r="O573" t="s">
        <v>88</v>
      </c>
      <c r="R573" t="s">
        <v>598</v>
      </c>
      <c r="S573">
        <v>15030571</v>
      </c>
      <c r="T573" t="s">
        <v>78</v>
      </c>
      <c r="U573">
        <v>0.9</v>
      </c>
      <c r="V573" t="s">
        <v>2099</v>
      </c>
      <c r="W573" t="s">
        <v>2099</v>
      </c>
      <c r="X573" t="s">
        <v>88</v>
      </c>
      <c r="Y573" t="s">
        <v>87</v>
      </c>
      <c r="AA573" s="32" t="str">
        <f t="shared" si="8"/>
        <v>0.9</v>
      </c>
    </row>
    <row r="574" spans="1:27" x14ac:dyDescent="0.2">
      <c r="A574" t="s">
        <v>397</v>
      </c>
      <c r="B574">
        <v>80213</v>
      </c>
      <c r="C574" s="1">
        <v>42079.375</v>
      </c>
      <c r="D574" t="s">
        <v>71</v>
      </c>
      <c r="E574" t="s">
        <v>445</v>
      </c>
      <c r="F574" t="s">
        <v>700</v>
      </c>
      <c r="G574">
        <v>26004801</v>
      </c>
      <c r="H574" s="4">
        <v>3.3333333333333333E-2</v>
      </c>
      <c r="I574" s="32">
        <v>17</v>
      </c>
      <c r="J574">
        <v>0</v>
      </c>
      <c r="K574" t="s">
        <v>73</v>
      </c>
      <c r="L574" s="1">
        <v>42079.408333333333</v>
      </c>
      <c r="M574" t="s">
        <v>119</v>
      </c>
      <c r="N574" t="s">
        <v>83</v>
      </c>
      <c r="O574" t="s">
        <v>464</v>
      </c>
      <c r="R574" t="s">
        <v>598</v>
      </c>
      <c r="S574">
        <v>15030572</v>
      </c>
      <c r="T574" t="s">
        <v>78</v>
      </c>
      <c r="U574">
        <v>17</v>
      </c>
      <c r="V574" t="s">
        <v>2099</v>
      </c>
      <c r="W574" t="s">
        <v>2099</v>
      </c>
      <c r="X574" t="s">
        <v>464</v>
      </c>
      <c r="Y574" t="s">
        <v>83</v>
      </c>
      <c r="AA574" s="32" t="str">
        <f t="shared" si="8"/>
        <v>17</v>
      </c>
    </row>
    <row r="575" spans="1:27" x14ac:dyDescent="0.2">
      <c r="A575" t="s">
        <v>70</v>
      </c>
      <c r="B575">
        <v>80215</v>
      </c>
      <c r="C575" s="1">
        <v>42079.375</v>
      </c>
      <c r="D575" t="s">
        <v>71</v>
      </c>
      <c r="E575" t="s">
        <v>162</v>
      </c>
      <c r="F575" t="s">
        <v>163</v>
      </c>
      <c r="G575">
        <v>25959468</v>
      </c>
      <c r="H575" s="4">
        <v>0.1125</v>
      </c>
      <c r="I575" s="32">
        <v>28.8</v>
      </c>
      <c r="J575">
        <v>0</v>
      </c>
      <c r="K575" t="s">
        <v>73</v>
      </c>
      <c r="L575" s="1">
        <v>42079.487500000003</v>
      </c>
      <c r="M575" t="s">
        <v>123</v>
      </c>
      <c r="N575" t="s">
        <v>83</v>
      </c>
      <c r="O575" t="s">
        <v>84</v>
      </c>
      <c r="R575" t="s">
        <v>598</v>
      </c>
      <c r="S575">
        <v>15030573</v>
      </c>
      <c r="T575" t="s">
        <v>78</v>
      </c>
      <c r="U575">
        <v>28.8</v>
      </c>
      <c r="V575" t="s">
        <v>84</v>
      </c>
      <c r="W575" t="s">
        <v>2099</v>
      </c>
      <c r="X575" t="s">
        <v>84</v>
      </c>
      <c r="Y575" t="s">
        <v>83</v>
      </c>
      <c r="AA575" s="32" t="str">
        <f t="shared" si="8"/>
        <v>28.8</v>
      </c>
    </row>
    <row r="576" spans="1:27" x14ac:dyDescent="0.2">
      <c r="A576" t="s">
        <v>116</v>
      </c>
      <c r="B576">
        <v>82953</v>
      </c>
      <c r="C576" s="1">
        <v>42079.375</v>
      </c>
      <c r="D576" t="s">
        <v>71</v>
      </c>
      <c r="E576" t="s">
        <v>529</v>
      </c>
      <c r="F576" t="s">
        <v>530</v>
      </c>
      <c r="G576">
        <v>24797642</v>
      </c>
      <c r="H576" s="4">
        <v>8.3333333333333329E-2</v>
      </c>
      <c r="I576" s="32">
        <v>0</v>
      </c>
      <c r="J576">
        <v>0</v>
      </c>
      <c r="K576" t="s">
        <v>73</v>
      </c>
      <c r="L576" s="1">
        <v>42079.458333333336</v>
      </c>
      <c r="M576" t="s">
        <v>123</v>
      </c>
      <c r="N576" t="s">
        <v>83</v>
      </c>
      <c r="O576" t="s">
        <v>663</v>
      </c>
      <c r="R576" t="s">
        <v>598</v>
      </c>
      <c r="S576">
        <v>15030574</v>
      </c>
      <c r="T576" t="s">
        <v>78</v>
      </c>
      <c r="U576">
        <v>0</v>
      </c>
      <c r="V576" t="s">
        <v>663</v>
      </c>
      <c r="W576" t="s">
        <v>2099</v>
      </c>
      <c r="X576" t="s">
        <v>663</v>
      </c>
      <c r="Y576" t="s">
        <v>83</v>
      </c>
      <c r="AA576" s="32" t="str">
        <f t="shared" si="8"/>
        <v>0</v>
      </c>
    </row>
    <row r="577" spans="1:27" x14ac:dyDescent="0.2">
      <c r="A577" t="s">
        <v>176</v>
      </c>
      <c r="B577">
        <v>80233</v>
      </c>
      <c r="C577" s="1">
        <v>42079.375</v>
      </c>
      <c r="D577" t="s">
        <v>71</v>
      </c>
      <c r="E577" t="s">
        <v>529</v>
      </c>
      <c r="F577" t="s">
        <v>530</v>
      </c>
      <c r="G577">
        <v>24797642</v>
      </c>
      <c r="H577" s="4">
        <v>0.1361111111111111</v>
      </c>
      <c r="I577" s="32">
        <v>34.4</v>
      </c>
      <c r="J577">
        <v>0</v>
      </c>
      <c r="K577" t="s">
        <v>73</v>
      </c>
      <c r="L577" s="1">
        <v>42079.511111111111</v>
      </c>
      <c r="M577" t="s">
        <v>123</v>
      </c>
      <c r="N577" t="s">
        <v>83</v>
      </c>
      <c r="O577" t="s">
        <v>701</v>
      </c>
      <c r="R577" t="s">
        <v>598</v>
      </c>
      <c r="S577">
        <v>15030575</v>
      </c>
      <c r="T577" t="s">
        <v>78</v>
      </c>
      <c r="U577">
        <v>34.4</v>
      </c>
      <c r="V577" t="s">
        <v>701</v>
      </c>
      <c r="W577" t="s">
        <v>2099</v>
      </c>
      <c r="X577" t="s">
        <v>701</v>
      </c>
      <c r="Y577" t="s">
        <v>83</v>
      </c>
      <c r="AA577" s="32" t="str">
        <f t="shared" si="8"/>
        <v>34.4</v>
      </c>
    </row>
    <row r="578" spans="1:27" x14ac:dyDescent="0.2">
      <c r="A578" t="s">
        <v>176</v>
      </c>
      <c r="B578">
        <v>80233</v>
      </c>
      <c r="C578" s="1">
        <v>42079.511111111111</v>
      </c>
      <c r="D578" t="s">
        <v>71</v>
      </c>
      <c r="E578" t="s">
        <v>586</v>
      </c>
      <c r="F578" t="s">
        <v>587</v>
      </c>
      <c r="G578">
        <v>23378107</v>
      </c>
      <c r="H578" s="4">
        <v>0.1013888888888889</v>
      </c>
      <c r="I578" s="32">
        <v>25.1</v>
      </c>
      <c r="J578">
        <v>0</v>
      </c>
      <c r="K578" t="s">
        <v>73</v>
      </c>
      <c r="L578" s="1">
        <v>42079.612500000003</v>
      </c>
      <c r="M578" t="s">
        <v>538</v>
      </c>
      <c r="N578" t="s">
        <v>83</v>
      </c>
      <c r="O578" t="s">
        <v>702</v>
      </c>
      <c r="R578" t="s">
        <v>598</v>
      </c>
      <c r="S578">
        <v>15030576</v>
      </c>
      <c r="T578" t="s">
        <v>78</v>
      </c>
      <c r="U578">
        <v>25.1</v>
      </c>
      <c r="V578" t="s">
        <v>702</v>
      </c>
      <c r="W578" t="s">
        <v>2099</v>
      </c>
      <c r="X578" t="s">
        <v>702</v>
      </c>
      <c r="Y578" t="s">
        <v>83</v>
      </c>
      <c r="AA578" s="32" t="str">
        <f t="shared" si="8"/>
        <v>25.1</v>
      </c>
    </row>
    <row r="579" spans="1:27" x14ac:dyDescent="0.2">
      <c r="A579" t="s">
        <v>70</v>
      </c>
      <c r="B579">
        <v>80215</v>
      </c>
      <c r="C579" s="1">
        <v>42079.620138888888</v>
      </c>
      <c r="D579" t="s">
        <v>71</v>
      </c>
      <c r="E579" t="s">
        <v>490</v>
      </c>
      <c r="F579" t="s">
        <v>491</v>
      </c>
      <c r="G579">
        <v>24789798</v>
      </c>
      <c r="H579" s="4">
        <v>0.40208333333333335</v>
      </c>
      <c r="I579" s="32">
        <v>0</v>
      </c>
      <c r="J579">
        <v>0</v>
      </c>
      <c r="K579" t="s">
        <v>73</v>
      </c>
      <c r="L579" s="1">
        <v>42080.022222222222</v>
      </c>
      <c r="M579" t="s">
        <v>123</v>
      </c>
      <c r="N579" t="s">
        <v>83</v>
      </c>
      <c r="O579" t="s">
        <v>703</v>
      </c>
      <c r="Q579" t="s">
        <v>704</v>
      </c>
      <c r="R579" t="s">
        <v>598</v>
      </c>
      <c r="S579">
        <v>15030577</v>
      </c>
      <c r="T579" t="s">
        <v>78</v>
      </c>
      <c r="U579">
        <v>0</v>
      </c>
      <c r="V579" t="s">
        <v>703</v>
      </c>
      <c r="W579" t="s">
        <v>2099</v>
      </c>
      <c r="X579" t="s">
        <v>703</v>
      </c>
      <c r="Y579" t="s">
        <v>83</v>
      </c>
      <c r="AA579" s="32" t="str">
        <f t="shared" ref="AA579:AA642" si="9">SUBSTITUTE(I579, "g","")</f>
        <v>0</v>
      </c>
    </row>
    <row r="580" spans="1:27" x14ac:dyDescent="0.2">
      <c r="A580" t="s">
        <v>116</v>
      </c>
      <c r="B580">
        <v>82953</v>
      </c>
      <c r="C580" s="1">
        <v>42079.75</v>
      </c>
      <c r="D580" t="s">
        <v>137</v>
      </c>
      <c r="E580" t="s">
        <v>206</v>
      </c>
      <c r="F580" t="s">
        <v>207</v>
      </c>
      <c r="G580">
        <v>26226073</v>
      </c>
      <c r="H580" s="4">
        <v>1.625</v>
      </c>
      <c r="I580" s="32">
        <v>256</v>
      </c>
      <c r="J580">
        <v>0</v>
      </c>
      <c r="K580" t="s">
        <v>73</v>
      </c>
      <c r="L580" s="1">
        <v>42081.375</v>
      </c>
      <c r="M580" t="s">
        <v>201</v>
      </c>
      <c r="N580" t="s">
        <v>83</v>
      </c>
      <c r="O580" t="s">
        <v>224</v>
      </c>
      <c r="Q580" t="s">
        <v>705</v>
      </c>
      <c r="R580" t="s">
        <v>598</v>
      </c>
      <c r="S580">
        <v>15030578</v>
      </c>
      <c r="T580" t="s">
        <v>78</v>
      </c>
      <c r="U580">
        <v>256</v>
      </c>
      <c r="V580" t="s">
        <v>224</v>
      </c>
      <c r="W580" t="s">
        <v>2099</v>
      </c>
      <c r="X580" t="s">
        <v>224</v>
      </c>
      <c r="Y580" t="s">
        <v>83</v>
      </c>
      <c r="AA580" s="32" t="str">
        <f t="shared" si="9"/>
        <v>256</v>
      </c>
    </row>
    <row r="581" spans="1:27" x14ac:dyDescent="0.2">
      <c r="A581" t="s">
        <v>107</v>
      </c>
      <c r="B581">
        <v>83908</v>
      </c>
      <c r="C581" s="1">
        <v>42079.375</v>
      </c>
      <c r="D581" t="s">
        <v>71</v>
      </c>
      <c r="E581" t="s">
        <v>576</v>
      </c>
      <c r="F581" t="s">
        <v>577</v>
      </c>
      <c r="G581">
        <v>26081172</v>
      </c>
      <c r="H581" s="4">
        <v>7.7083333333333337E-2</v>
      </c>
      <c r="I581" s="32">
        <v>40.6</v>
      </c>
      <c r="J581">
        <v>0</v>
      </c>
      <c r="K581" t="s">
        <v>73</v>
      </c>
      <c r="L581" s="1">
        <v>42079.45208333333</v>
      </c>
      <c r="M581" t="s">
        <v>123</v>
      </c>
      <c r="N581" t="s">
        <v>83</v>
      </c>
      <c r="O581" t="s">
        <v>477</v>
      </c>
      <c r="R581" t="s">
        <v>598</v>
      </c>
      <c r="S581">
        <v>15030579</v>
      </c>
      <c r="T581" t="s">
        <v>78</v>
      </c>
      <c r="U581">
        <v>40.6</v>
      </c>
      <c r="V581" t="s">
        <v>477</v>
      </c>
      <c r="W581" t="s">
        <v>2099</v>
      </c>
      <c r="X581" t="s">
        <v>477</v>
      </c>
      <c r="Y581" t="s">
        <v>83</v>
      </c>
      <c r="AA581" s="32" t="str">
        <f t="shared" si="9"/>
        <v>40.6</v>
      </c>
    </row>
    <row r="582" spans="1:27" x14ac:dyDescent="0.2">
      <c r="A582" t="s">
        <v>596</v>
      </c>
      <c r="B582">
        <v>63120</v>
      </c>
      <c r="C582" s="1">
        <v>42079.375</v>
      </c>
      <c r="D582" t="s">
        <v>71</v>
      </c>
      <c r="E582" t="s">
        <v>706</v>
      </c>
      <c r="F582" t="s">
        <v>603</v>
      </c>
      <c r="G582">
        <v>25949924</v>
      </c>
      <c r="H582" s="4">
        <v>0.16111111111111112</v>
      </c>
      <c r="I582" s="32">
        <v>0</v>
      </c>
      <c r="J582">
        <v>0</v>
      </c>
      <c r="K582" t="s">
        <v>73</v>
      </c>
      <c r="L582" s="1">
        <v>42079.536111111112</v>
      </c>
      <c r="M582" t="s">
        <v>123</v>
      </c>
      <c r="N582" t="s">
        <v>83</v>
      </c>
      <c r="O582" t="s">
        <v>193</v>
      </c>
      <c r="R582" t="s">
        <v>598</v>
      </c>
      <c r="S582">
        <v>15030580</v>
      </c>
      <c r="T582" t="s">
        <v>78</v>
      </c>
      <c r="U582">
        <v>0</v>
      </c>
      <c r="V582" t="s">
        <v>193</v>
      </c>
      <c r="W582" t="s">
        <v>2099</v>
      </c>
      <c r="X582" t="s">
        <v>193</v>
      </c>
      <c r="Y582" t="s">
        <v>83</v>
      </c>
      <c r="AA582" s="32" t="str">
        <f t="shared" si="9"/>
        <v>0</v>
      </c>
    </row>
    <row r="583" spans="1:27" x14ac:dyDescent="0.2">
      <c r="A583" t="s">
        <v>397</v>
      </c>
      <c r="B583">
        <v>80213</v>
      </c>
      <c r="C583" s="1">
        <v>42079.408333333333</v>
      </c>
      <c r="D583" t="s">
        <v>71</v>
      </c>
      <c r="E583" t="s">
        <v>514</v>
      </c>
      <c r="F583" t="s">
        <v>515</v>
      </c>
      <c r="G583">
        <v>26110539</v>
      </c>
      <c r="H583" s="4">
        <v>5.7638888888888885E-2</v>
      </c>
      <c r="I583" s="32">
        <v>7.1</v>
      </c>
      <c r="J583">
        <v>0</v>
      </c>
      <c r="K583" t="s">
        <v>73</v>
      </c>
      <c r="L583" s="1">
        <v>42079.46597222222</v>
      </c>
      <c r="M583" t="s">
        <v>123</v>
      </c>
      <c r="N583" t="s">
        <v>83</v>
      </c>
      <c r="O583" t="s">
        <v>193</v>
      </c>
      <c r="R583" t="s">
        <v>598</v>
      </c>
      <c r="S583">
        <v>15030581</v>
      </c>
      <c r="T583" t="s">
        <v>78</v>
      </c>
      <c r="U583">
        <v>7.1</v>
      </c>
      <c r="V583" t="s">
        <v>193</v>
      </c>
      <c r="W583" t="s">
        <v>2099</v>
      </c>
      <c r="X583" t="s">
        <v>193</v>
      </c>
      <c r="Y583" t="s">
        <v>83</v>
      </c>
      <c r="AA583" s="32" t="str">
        <f t="shared" si="9"/>
        <v>7.1</v>
      </c>
    </row>
    <row r="584" spans="1:27" x14ac:dyDescent="0.2">
      <c r="A584" t="s">
        <v>397</v>
      </c>
      <c r="B584">
        <v>80213</v>
      </c>
      <c r="C584" s="1">
        <v>42079.46597222222</v>
      </c>
      <c r="D584" t="s">
        <v>71</v>
      </c>
      <c r="E584" t="s">
        <v>514</v>
      </c>
      <c r="F584" t="s">
        <v>515</v>
      </c>
      <c r="G584">
        <v>26110539</v>
      </c>
      <c r="H584" s="4">
        <v>4.9999999999999996E-2</v>
      </c>
      <c r="I584" s="32">
        <v>7.1</v>
      </c>
      <c r="J584">
        <v>0</v>
      </c>
      <c r="K584" t="s">
        <v>73</v>
      </c>
      <c r="L584" s="1">
        <v>42079.515972222223</v>
      </c>
      <c r="M584" t="s">
        <v>123</v>
      </c>
      <c r="N584" t="s">
        <v>83</v>
      </c>
      <c r="O584" t="s">
        <v>193</v>
      </c>
      <c r="R584" t="s">
        <v>598</v>
      </c>
      <c r="S584">
        <v>15030582</v>
      </c>
      <c r="T584" t="s">
        <v>78</v>
      </c>
      <c r="U584">
        <v>7.1</v>
      </c>
      <c r="V584" t="s">
        <v>193</v>
      </c>
      <c r="W584" t="s">
        <v>2099</v>
      </c>
      <c r="X584" t="s">
        <v>193</v>
      </c>
      <c r="Y584" t="s">
        <v>83</v>
      </c>
      <c r="AA584" s="32" t="str">
        <f t="shared" si="9"/>
        <v>7.1</v>
      </c>
    </row>
    <row r="585" spans="1:27" x14ac:dyDescent="0.2">
      <c r="A585" t="s">
        <v>397</v>
      </c>
      <c r="B585">
        <v>80213</v>
      </c>
      <c r="C585" s="1">
        <v>42079.515972222223</v>
      </c>
      <c r="D585" t="s">
        <v>71</v>
      </c>
      <c r="E585" t="s">
        <v>514</v>
      </c>
      <c r="F585" t="s">
        <v>515</v>
      </c>
      <c r="G585">
        <v>26110539</v>
      </c>
      <c r="H585" s="4">
        <v>0.17222222222222225</v>
      </c>
      <c r="I585" s="32">
        <v>66.5</v>
      </c>
      <c r="J585">
        <v>0</v>
      </c>
      <c r="K585" t="s">
        <v>73</v>
      </c>
      <c r="L585" s="1">
        <v>42079.688194444447</v>
      </c>
      <c r="M585" t="s">
        <v>538</v>
      </c>
      <c r="N585" t="s">
        <v>83</v>
      </c>
      <c r="O585" t="s">
        <v>193</v>
      </c>
      <c r="R585" t="s">
        <v>598</v>
      </c>
      <c r="S585">
        <v>15030583</v>
      </c>
      <c r="T585" t="s">
        <v>78</v>
      </c>
      <c r="U585">
        <v>66.5</v>
      </c>
      <c r="V585" t="s">
        <v>193</v>
      </c>
      <c r="W585" t="s">
        <v>2099</v>
      </c>
      <c r="X585" t="s">
        <v>193</v>
      </c>
      <c r="Y585" t="s">
        <v>83</v>
      </c>
      <c r="AA585" s="32" t="str">
        <f t="shared" si="9"/>
        <v>66.5</v>
      </c>
    </row>
    <row r="586" spans="1:27" x14ac:dyDescent="0.2">
      <c r="A586" t="s">
        <v>596</v>
      </c>
      <c r="B586">
        <v>63120</v>
      </c>
      <c r="C586" s="1">
        <v>42079.536111111112</v>
      </c>
      <c r="D586" t="s">
        <v>71</v>
      </c>
      <c r="E586" t="s">
        <v>514</v>
      </c>
      <c r="F586" t="s">
        <v>515</v>
      </c>
      <c r="G586">
        <v>26110539</v>
      </c>
      <c r="H586" s="4">
        <v>2.6388888888888889E-2</v>
      </c>
      <c r="I586" s="32">
        <v>11</v>
      </c>
      <c r="J586">
        <v>0</v>
      </c>
      <c r="K586" t="s">
        <v>73</v>
      </c>
      <c r="L586" s="1">
        <v>42079.5625</v>
      </c>
      <c r="M586" t="s">
        <v>391</v>
      </c>
      <c r="N586" t="s">
        <v>83</v>
      </c>
      <c r="O586" t="s">
        <v>193</v>
      </c>
      <c r="R586" t="s">
        <v>598</v>
      </c>
      <c r="S586">
        <v>15030584</v>
      </c>
      <c r="T586" t="s">
        <v>78</v>
      </c>
      <c r="U586">
        <v>11</v>
      </c>
      <c r="V586" t="s">
        <v>193</v>
      </c>
      <c r="W586" t="s">
        <v>2099</v>
      </c>
      <c r="X586" t="s">
        <v>193</v>
      </c>
      <c r="Y586" t="s">
        <v>83</v>
      </c>
      <c r="AA586" s="32" t="str">
        <f t="shared" si="9"/>
        <v>11</v>
      </c>
    </row>
    <row r="587" spans="1:27" x14ac:dyDescent="0.2">
      <c r="A587" t="s">
        <v>397</v>
      </c>
      <c r="B587">
        <v>80213</v>
      </c>
      <c r="C587" s="1">
        <v>42079.688194444447</v>
      </c>
      <c r="D587" t="s">
        <v>71</v>
      </c>
      <c r="E587" t="s">
        <v>514</v>
      </c>
      <c r="F587" t="s">
        <v>515</v>
      </c>
      <c r="G587">
        <v>26110539</v>
      </c>
      <c r="H587" s="4">
        <v>5.0694444444444452E-2</v>
      </c>
      <c r="I587" s="32">
        <v>7.1</v>
      </c>
      <c r="J587">
        <v>0</v>
      </c>
      <c r="K587" t="s">
        <v>73</v>
      </c>
      <c r="L587" s="1">
        <v>42079.738888888889</v>
      </c>
      <c r="M587" t="s">
        <v>538</v>
      </c>
      <c r="N587" t="s">
        <v>83</v>
      </c>
      <c r="O587" t="s">
        <v>193</v>
      </c>
      <c r="R587" t="s">
        <v>598</v>
      </c>
      <c r="S587">
        <v>15030585</v>
      </c>
      <c r="T587" t="s">
        <v>78</v>
      </c>
      <c r="U587">
        <v>7.1</v>
      </c>
      <c r="V587" t="s">
        <v>193</v>
      </c>
      <c r="W587" t="s">
        <v>2099</v>
      </c>
      <c r="X587" t="s">
        <v>193</v>
      </c>
      <c r="Y587" t="s">
        <v>83</v>
      </c>
      <c r="AA587" s="32" t="str">
        <f t="shared" si="9"/>
        <v>7.1</v>
      </c>
    </row>
    <row r="588" spans="1:27" x14ac:dyDescent="0.2">
      <c r="A588" t="s">
        <v>103</v>
      </c>
      <c r="B588">
        <v>82908</v>
      </c>
      <c r="C588" s="1">
        <v>42079.75</v>
      </c>
      <c r="D588" t="s">
        <v>137</v>
      </c>
      <c r="E588" t="s">
        <v>602</v>
      </c>
      <c r="F588" t="s">
        <v>603</v>
      </c>
      <c r="G588">
        <v>25944924</v>
      </c>
      <c r="H588" s="4">
        <v>1.625</v>
      </c>
      <c r="I588" s="32">
        <v>424</v>
      </c>
      <c r="J588">
        <v>0</v>
      </c>
      <c r="K588" t="s">
        <v>73</v>
      </c>
      <c r="L588" s="1">
        <v>42081.375</v>
      </c>
      <c r="M588" t="s">
        <v>119</v>
      </c>
      <c r="N588" t="s">
        <v>83</v>
      </c>
      <c r="O588" t="s">
        <v>193</v>
      </c>
      <c r="Q588" t="s">
        <v>707</v>
      </c>
      <c r="R588" t="s">
        <v>598</v>
      </c>
      <c r="S588">
        <v>15030586</v>
      </c>
      <c r="T588" t="s">
        <v>78</v>
      </c>
      <c r="U588">
        <v>424</v>
      </c>
      <c r="V588" t="s">
        <v>193</v>
      </c>
      <c r="W588" t="s">
        <v>2099</v>
      </c>
      <c r="X588" t="s">
        <v>193</v>
      </c>
      <c r="Y588" t="s">
        <v>83</v>
      </c>
      <c r="AA588" s="32" t="str">
        <f t="shared" si="9"/>
        <v>424</v>
      </c>
    </row>
    <row r="589" spans="1:27" x14ac:dyDescent="0.2">
      <c r="A589" t="s">
        <v>103</v>
      </c>
      <c r="B589">
        <v>82908</v>
      </c>
      <c r="C589" s="1">
        <v>42079.418055555558</v>
      </c>
      <c r="D589" t="s">
        <v>71</v>
      </c>
      <c r="E589" t="s">
        <v>708</v>
      </c>
      <c r="F589" t="s">
        <v>709</v>
      </c>
      <c r="G589">
        <v>26338393</v>
      </c>
      <c r="H589" s="4">
        <v>4.9999999999999996E-2</v>
      </c>
      <c r="I589" s="32">
        <v>24.2</v>
      </c>
      <c r="J589">
        <v>0</v>
      </c>
      <c r="K589" t="s">
        <v>73</v>
      </c>
      <c r="L589" s="1">
        <v>42079.468055555561</v>
      </c>
      <c r="M589" t="s">
        <v>538</v>
      </c>
      <c r="N589" t="s">
        <v>83</v>
      </c>
      <c r="O589" t="s">
        <v>520</v>
      </c>
      <c r="R589" t="s">
        <v>598</v>
      </c>
      <c r="S589">
        <v>15030587</v>
      </c>
      <c r="T589" t="s">
        <v>78</v>
      </c>
      <c r="U589">
        <v>24.2</v>
      </c>
      <c r="V589" t="s">
        <v>520</v>
      </c>
      <c r="W589" t="s">
        <v>2099</v>
      </c>
      <c r="X589" t="s">
        <v>520</v>
      </c>
      <c r="Y589" t="s">
        <v>83</v>
      </c>
      <c r="AA589" s="32" t="str">
        <f t="shared" si="9"/>
        <v>24.2</v>
      </c>
    </row>
    <row r="590" spans="1:27" x14ac:dyDescent="0.2">
      <c r="A590" t="s">
        <v>103</v>
      </c>
      <c r="B590">
        <v>82908</v>
      </c>
      <c r="C590" s="1">
        <v>42079.468055555561</v>
      </c>
      <c r="D590" t="s">
        <v>71</v>
      </c>
      <c r="E590" t="s">
        <v>710</v>
      </c>
      <c r="F590" t="s">
        <v>711</v>
      </c>
      <c r="G590">
        <v>25375997</v>
      </c>
      <c r="H590" s="4">
        <v>5.7638888888888885E-2</v>
      </c>
      <c r="I590" s="32">
        <v>6.1</v>
      </c>
      <c r="J590">
        <v>0</v>
      </c>
      <c r="K590" t="s">
        <v>73</v>
      </c>
      <c r="L590" s="1">
        <v>42079.525694444448</v>
      </c>
      <c r="M590" t="s">
        <v>123</v>
      </c>
      <c r="N590" t="s">
        <v>83</v>
      </c>
      <c r="O590" t="s">
        <v>712</v>
      </c>
      <c r="R590" t="s">
        <v>598</v>
      </c>
      <c r="S590">
        <v>15030588</v>
      </c>
      <c r="T590" t="s">
        <v>78</v>
      </c>
      <c r="U590">
        <v>6.1</v>
      </c>
      <c r="V590" t="s">
        <v>712</v>
      </c>
      <c r="W590" t="s">
        <v>2099</v>
      </c>
      <c r="X590" t="s">
        <v>712</v>
      </c>
      <c r="Y590" t="s">
        <v>83</v>
      </c>
      <c r="AA590" s="32" t="str">
        <f t="shared" si="9"/>
        <v>6.1</v>
      </c>
    </row>
    <row r="591" spans="1:27" x14ac:dyDescent="0.2">
      <c r="A591" t="s">
        <v>134</v>
      </c>
      <c r="B591">
        <v>80222</v>
      </c>
      <c r="C591" s="1">
        <v>42079.375</v>
      </c>
      <c r="D591" t="s">
        <v>137</v>
      </c>
      <c r="E591" t="s">
        <v>490</v>
      </c>
      <c r="F591" t="s">
        <v>491</v>
      </c>
      <c r="G591">
        <v>24789798</v>
      </c>
      <c r="H591" s="4">
        <v>2</v>
      </c>
      <c r="I591" s="32">
        <v>8.9999999999999993E-3</v>
      </c>
      <c r="J591">
        <v>0</v>
      </c>
      <c r="K591" t="s">
        <v>73</v>
      </c>
      <c r="L591" s="1">
        <v>42081.375</v>
      </c>
      <c r="M591" t="s">
        <v>119</v>
      </c>
      <c r="N591" t="s">
        <v>83</v>
      </c>
      <c r="O591" t="s">
        <v>231</v>
      </c>
      <c r="Q591" t="s">
        <v>713</v>
      </c>
      <c r="R591" t="s">
        <v>598</v>
      </c>
      <c r="S591">
        <v>15030589</v>
      </c>
      <c r="T591" t="s">
        <v>78</v>
      </c>
      <c r="U591">
        <v>8.9999999999999993E-3</v>
      </c>
      <c r="V591" t="s">
        <v>2099</v>
      </c>
      <c r="W591" t="s">
        <v>2099</v>
      </c>
      <c r="X591" t="s">
        <v>231</v>
      </c>
      <c r="Y591" t="s">
        <v>83</v>
      </c>
      <c r="AA591" s="32" t="str">
        <f t="shared" si="9"/>
        <v>0.009</v>
      </c>
    </row>
    <row r="592" spans="1:27" x14ac:dyDescent="0.2">
      <c r="A592" t="s">
        <v>176</v>
      </c>
      <c r="B592">
        <v>80233</v>
      </c>
      <c r="C592" s="1">
        <v>42079.75</v>
      </c>
      <c r="D592" t="s">
        <v>137</v>
      </c>
      <c r="E592" t="s">
        <v>640</v>
      </c>
      <c r="F592" t="s">
        <v>641</v>
      </c>
      <c r="G592">
        <v>24129453</v>
      </c>
      <c r="H592" s="4">
        <v>1.625</v>
      </c>
      <c r="I592" s="32">
        <v>446</v>
      </c>
      <c r="J592">
        <v>0</v>
      </c>
      <c r="K592" t="s">
        <v>73</v>
      </c>
      <c r="L592" s="1">
        <v>42081.375</v>
      </c>
      <c r="M592" t="s">
        <v>119</v>
      </c>
      <c r="N592" t="s">
        <v>83</v>
      </c>
      <c r="O592" t="s">
        <v>714</v>
      </c>
      <c r="Q592" t="s">
        <v>715</v>
      </c>
      <c r="R592" t="s">
        <v>598</v>
      </c>
      <c r="S592">
        <v>15030590</v>
      </c>
      <c r="T592" t="s">
        <v>78</v>
      </c>
      <c r="U592">
        <v>446</v>
      </c>
      <c r="V592" t="s">
        <v>2099</v>
      </c>
      <c r="W592" t="s">
        <v>2099</v>
      </c>
      <c r="X592" t="s">
        <v>714</v>
      </c>
      <c r="Y592" t="s">
        <v>83</v>
      </c>
      <c r="AA592" s="32" t="str">
        <f t="shared" si="9"/>
        <v>446</v>
      </c>
    </row>
    <row r="593" spans="1:27" x14ac:dyDescent="0.2">
      <c r="A593" t="s">
        <v>70</v>
      </c>
      <c r="B593">
        <v>80215</v>
      </c>
      <c r="C593" s="1">
        <v>42079.487500000003</v>
      </c>
      <c r="D593" t="s">
        <v>71</v>
      </c>
      <c r="E593" t="s">
        <v>162</v>
      </c>
      <c r="F593" t="s">
        <v>163</v>
      </c>
      <c r="G593">
        <v>25959468</v>
      </c>
      <c r="H593" s="4">
        <v>7.0833333333333331E-2</v>
      </c>
      <c r="I593" s="32">
        <v>52.4</v>
      </c>
      <c r="J593">
        <v>0</v>
      </c>
      <c r="K593" t="s">
        <v>73</v>
      </c>
      <c r="L593" s="1">
        <v>42079.558333333334</v>
      </c>
      <c r="M593" t="s">
        <v>391</v>
      </c>
      <c r="N593" t="s">
        <v>83</v>
      </c>
      <c r="O593" t="s">
        <v>360</v>
      </c>
      <c r="R593" t="s">
        <v>598</v>
      </c>
      <c r="S593">
        <v>15030591</v>
      </c>
      <c r="T593" t="s">
        <v>78</v>
      </c>
      <c r="U593">
        <v>52.4</v>
      </c>
      <c r="V593" t="s">
        <v>2099</v>
      </c>
      <c r="W593" t="s">
        <v>360</v>
      </c>
      <c r="X593" t="s">
        <v>360</v>
      </c>
      <c r="Y593" t="s">
        <v>83</v>
      </c>
      <c r="AA593" s="32" t="str">
        <f t="shared" si="9"/>
        <v>52.4</v>
      </c>
    </row>
    <row r="594" spans="1:27" x14ac:dyDescent="0.2">
      <c r="A594" t="s">
        <v>70</v>
      </c>
      <c r="B594">
        <v>80215</v>
      </c>
      <c r="C594" s="1">
        <v>42079.558333333334</v>
      </c>
      <c r="D594" t="s">
        <v>71</v>
      </c>
      <c r="E594" t="s">
        <v>162</v>
      </c>
      <c r="F594" t="s">
        <v>163</v>
      </c>
      <c r="G594">
        <v>25959468</v>
      </c>
      <c r="H594" s="4">
        <v>6.1805555555555558E-2</v>
      </c>
      <c r="I594" s="32">
        <v>45.2</v>
      </c>
      <c r="J594">
        <v>0</v>
      </c>
      <c r="K594" t="s">
        <v>73</v>
      </c>
      <c r="L594" s="1">
        <v>42079.620138888888</v>
      </c>
      <c r="M594" t="s">
        <v>119</v>
      </c>
      <c r="N594" t="s">
        <v>83</v>
      </c>
      <c r="O594" t="s">
        <v>231</v>
      </c>
      <c r="R594" t="s">
        <v>598</v>
      </c>
      <c r="S594">
        <v>15030592</v>
      </c>
      <c r="T594" t="s">
        <v>78</v>
      </c>
      <c r="U594">
        <v>45.2</v>
      </c>
      <c r="V594" t="s">
        <v>2099</v>
      </c>
      <c r="W594" t="s">
        <v>2099</v>
      </c>
      <c r="X594" t="s">
        <v>231</v>
      </c>
      <c r="Y594" t="s">
        <v>83</v>
      </c>
      <c r="AA594" s="32" t="str">
        <f t="shared" si="9"/>
        <v>45.2</v>
      </c>
    </row>
    <row r="595" spans="1:27" x14ac:dyDescent="0.2">
      <c r="A595" t="s">
        <v>143</v>
      </c>
      <c r="B595">
        <v>63116</v>
      </c>
      <c r="C595" s="1">
        <v>42079.375</v>
      </c>
      <c r="D595" t="s">
        <v>71</v>
      </c>
      <c r="E595" t="s">
        <v>716</v>
      </c>
      <c r="F595" t="s">
        <v>717</v>
      </c>
      <c r="G595">
        <v>25460935</v>
      </c>
      <c r="H595" s="4">
        <v>0.16666666666666666</v>
      </c>
      <c r="I595" s="32">
        <v>52</v>
      </c>
      <c r="J595">
        <v>0</v>
      </c>
      <c r="K595" t="s">
        <v>73</v>
      </c>
      <c r="L595" s="1">
        <v>42079.541666666664</v>
      </c>
      <c r="M595" t="s">
        <v>123</v>
      </c>
      <c r="N595" t="s">
        <v>83</v>
      </c>
      <c r="O595" t="s">
        <v>411</v>
      </c>
      <c r="Q595" t="s">
        <v>718</v>
      </c>
      <c r="R595" t="s">
        <v>598</v>
      </c>
      <c r="S595">
        <v>15030593</v>
      </c>
      <c r="T595" t="s">
        <v>78</v>
      </c>
      <c r="U595">
        <v>52</v>
      </c>
      <c r="V595" t="s">
        <v>2099</v>
      </c>
      <c r="W595" t="s">
        <v>2099</v>
      </c>
      <c r="X595" t="s">
        <v>411</v>
      </c>
      <c r="Y595" t="s">
        <v>83</v>
      </c>
      <c r="AA595" s="32" t="str">
        <f t="shared" si="9"/>
        <v>52</v>
      </c>
    </row>
    <row r="596" spans="1:27" x14ac:dyDescent="0.2">
      <c r="A596" t="s">
        <v>103</v>
      </c>
      <c r="B596">
        <v>82908</v>
      </c>
      <c r="C596" s="1">
        <v>42079.525694444448</v>
      </c>
      <c r="D596" t="s">
        <v>71</v>
      </c>
      <c r="E596" t="s">
        <v>710</v>
      </c>
      <c r="F596" t="s">
        <v>711</v>
      </c>
      <c r="G596">
        <v>25375997</v>
      </c>
      <c r="H596" s="4">
        <v>5.5555555555555558E-3</v>
      </c>
      <c r="I596" s="32">
        <v>2</v>
      </c>
      <c r="J596">
        <v>0</v>
      </c>
      <c r="K596" t="s">
        <v>73</v>
      </c>
      <c r="L596" s="1">
        <v>42079.531250000007</v>
      </c>
      <c r="M596" t="s">
        <v>123</v>
      </c>
      <c r="N596" t="s">
        <v>83</v>
      </c>
      <c r="O596" t="s">
        <v>120</v>
      </c>
      <c r="R596" t="s">
        <v>598</v>
      </c>
      <c r="S596">
        <v>15030594</v>
      </c>
      <c r="T596" t="s">
        <v>78</v>
      </c>
      <c r="U596">
        <v>2</v>
      </c>
      <c r="V596" t="s">
        <v>2099</v>
      </c>
      <c r="W596" t="s">
        <v>120</v>
      </c>
      <c r="X596" t="s">
        <v>120</v>
      </c>
      <c r="Y596" t="s">
        <v>83</v>
      </c>
      <c r="AA596" s="32" t="str">
        <f t="shared" si="9"/>
        <v>2</v>
      </c>
    </row>
    <row r="597" spans="1:27" x14ac:dyDescent="0.2">
      <c r="A597" t="s">
        <v>79</v>
      </c>
      <c r="B597">
        <v>80211</v>
      </c>
      <c r="C597" s="1">
        <v>42079.375</v>
      </c>
      <c r="D597" t="s">
        <v>71</v>
      </c>
      <c r="E597" t="s">
        <v>719</v>
      </c>
      <c r="F597" t="s">
        <v>720</v>
      </c>
      <c r="G597">
        <v>24738832</v>
      </c>
      <c r="H597" s="4">
        <v>5.486111111111111E-2</v>
      </c>
      <c r="I597" s="32">
        <v>18.3</v>
      </c>
      <c r="J597">
        <v>0</v>
      </c>
      <c r="K597" t="s">
        <v>73</v>
      </c>
      <c r="L597" s="1">
        <v>42079.429861111108</v>
      </c>
      <c r="M597" t="s">
        <v>123</v>
      </c>
      <c r="N597" t="s">
        <v>83</v>
      </c>
      <c r="O597" t="s">
        <v>120</v>
      </c>
      <c r="R597" t="s">
        <v>598</v>
      </c>
      <c r="S597">
        <v>15030595</v>
      </c>
      <c r="T597" t="s">
        <v>78</v>
      </c>
      <c r="U597">
        <v>18.3</v>
      </c>
      <c r="V597" t="s">
        <v>2099</v>
      </c>
      <c r="W597" t="s">
        <v>120</v>
      </c>
      <c r="X597" t="s">
        <v>120</v>
      </c>
      <c r="Y597" t="s">
        <v>83</v>
      </c>
      <c r="AA597" s="32" t="str">
        <f t="shared" si="9"/>
        <v>18.3</v>
      </c>
    </row>
    <row r="598" spans="1:27" x14ac:dyDescent="0.2">
      <c r="A598" t="s">
        <v>508</v>
      </c>
      <c r="B598">
        <v>84047</v>
      </c>
      <c r="C598" s="1">
        <v>42079.375</v>
      </c>
      <c r="D598" t="s">
        <v>71</v>
      </c>
      <c r="E598" t="s">
        <v>454</v>
      </c>
      <c r="F598" t="s">
        <v>455</v>
      </c>
      <c r="G598">
        <v>25431382</v>
      </c>
      <c r="H598" s="4">
        <v>8.3333333333333329E-2</v>
      </c>
      <c r="I598" s="32">
        <v>18.3</v>
      </c>
      <c r="J598">
        <v>0</v>
      </c>
      <c r="K598" t="s">
        <v>73</v>
      </c>
      <c r="L598" s="1">
        <v>42079.458333333336</v>
      </c>
      <c r="M598" t="s">
        <v>123</v>
      </c>
      <c r="N598" t="s">
        <v>83</v>
      </c>
      <c r="O598" t="s">
        <v>120</v>
      </c>
      <c r="R598" t="s">
        <v>598</v>
      </c>
      <c r="S598">
        <v>15030596</v>
      </c>
      <c r="T598" t="s">
        <v>78</v>
      </c>
      <c r="U598">
        <v>18.3</v>
      </c>
      <c r="V598" t="s">
        <v>2099</v>
      </c>
      <c r="W598" t="s">
        <v>120</v>
      </c>
      <c r="X598" t="s">
        <v>120</v>
      </c>
      <c r="Y598" t="s">
        <v>83</v>
      </c>
      <c r="AA598" s="32" t="str">
        <f t="shared" si="9"/>
        <v>18.3</v>
      </c>
    </row>
    <row r="599" spans="1:27" x14ac:dyDescent="0.2">
      <c r="A599" t="s">
        <v>103</v>
      </c>
      <c r="B599">
        <v>82908</v>
      </c>
      <c r="C599" s="1">
        <v>42079.531250000007</v>
      </c>
      <c r="D599" t="s">
        <v>71</v>
      </c>
      <c r="E599" t="s">
        <v>259</v>
      </c>
      <c r="F599" t="s">
        <v>260</v>
      </c>
      <c r="G599">
        <v>25360574</v>
      </c>
      <c r="H599" s="4">
        <v>6.9444444444444441E-3</v>
      </c>
      <c r="I599" s="32">
        <v>1</v>
      </c>
      <c r="J599">
        <v>0</v>
      </c>
      <c r="K599" t="s">
        <v>73</v>
      </c>
      <c r="L599" s="1">
        <v>42079.538194444453</v>
      </c>
      <c r="M599" t="s">
        <v>538</v>
      </c>
      <c r="N599" t="s">
        <v>83</v>
      </c>
      <c r="O599" t="s">
        <v>120</v>
      </c>
      <c r="R599" t="s">
        <v>598</v>
      </c>
      <c r="S599">
        <v>15030597</v>
      </c>
      <c r="T599" t="s">
        <v>78</v>
      </c>
      <c r="U599">
        <v>1</v>
      </c>
      <c r="V599" t="s">
        <v>2099</v>
      </c>
      <c r="W599" t="s">
        <v>120</v>
      </c>
      <c r="X599" t="s">
        <v>120</v>
      </c>
      <c r="Y599" t="s">
        <v>83</v>
      </c>
      <c r="AA599" s="32" t="str">
        <f t="shared" si="9"/>
        <v>1</v>
      </c>
    </row>
    <row r="600" spans="1:27" x14ac:dyDescent="0.2">
      <c r="A600" t="s">
        <v>79</v>
      </c>
      <c r="B600">
        <v>80211</v>
      </c>
      <c r="C600" s="1">
        <v>42079.429861111108</v>
      </c>
      <c r="D600" t="s">
        <v>71</v>
      </c>
      <c r="E600" t="s">
        <v>637</v>
      </c>
      <c r="F600" t="s">
        <v>638</v>
      </c>
      <c r="G600">
        <v>25296965</v>
      </c>
      <c r="H600" s="4">
        <v>6.9444444444444441E-3</v>
      </c>
      <c r="I600" s="32">
        <v>2</v>
      </c>
      <c r="J600">
        <v>0</v>
      </c>
      <c r="K600" t="s">
        <v>73</v>
      </c>
      <c r="L600" s="1">
        <v>42079.436805555553</v>
      </c>
      <c r="M600" t="s">
        <v>538</v>
      </c>
      <c r="N600" t="s">
        <v>83</v>
      </c>
      <c r="O600" t="s">
        <v>120</v>
      </c>
      <c r="R600" t="s">
        <v>598</v>
      </c>
      <c r="S600">
        <v>15030598</v>
      </c>
      <c r="T600" t="s">
        <v>78</v>
      </c>
      <c r="U600">
        <v>2</v>
      </c>
      <c r="V600" t="s">
        <v>2099</v>
      </c>
      <c r="W600" t="s">
        <v>120</v>
      </c>
      <c r="X600" t="s">
        <v>120</v>
      </c>
      <c r="Y600" t="s">
        <v>83</v>
      </c>
      <c r="AA600" s="32" t="str">
        <f t="shared" si="9"/>
        <v>2</v>
      </c>
    </row>
    <row r="601" spans="1:27" x14ac:dyDescent="0.2">
      <c r="A601" t="s">
        <v>508</v>
      </c>
      <c r="B601">
        <v>84047</v>
      </c>
      <c r="C601" s="1">
        <v>42079.458333333336</v>
      </c>
      <c r="D601" t="s">
        <v>71</v>
      </c>
      <c r="E601" t="s">
        <v>721</v>
      </c>
      <c r="F601" t="s">
        <v>366</v>
      </c>
      <c r="G601">
        <v>25902781</v>
      </c>
      <c r="H601" s="4">
        <v>4.1666666666666664E-2</v>
      </c>
      <c r="I601" s="32">
        <v>40.6</v>
      </c>
      <c r="J601">
        <v>0</v>
      </c>
      <c r="K601" t="s">
        <v>73</v>
      </c>
      <c r="L601" s="1">
        <v>42079.5</v>
      </c>
      <c r="M601" t="s">
        <v>538</v>
      </c>
      <c r="N601" t="s">
        <v>83</v>
      </c>
      <c r="O601" t="s">
        <v>120</v>
      </c>
      <c r="R601" t="s">
        <v>598</v>
      </c>
      <c r="S601">
        <v>15030599</v>
      </c>
      <c r="T601" t="s">
        <v>78</v>
      </c>
      <c r="U601">
        <v>40.6</v>
      </c>
      <c r="V601" t="s">
        <v>2099</v>
      </c>
      <c r="W601" t="s">
        <v>120</v>
      </c>
      <c r="X601" t="s">
        <v>120</v>
      </c>
      <c r="Y601" t="s">
        <v>83</v>
      </c>
      <c r="AA601" s="32" t="str">
        <f t="shared" si="9"/>
        <v>40.6</v>
      </c>
    </row>
    <row r="602" spans="1:27" x14ac:dyDescent="0.2">
      <c r="A602" t="s">
        <v>497</v>
      </c>
      <c r="B602">
        <v>84097</v>
      </c>
      <c r="C602" s="1">
        <v>42079.375</v>
      </c>
      <c r="D602" t="s">
        <v>71</v>
      </c>
      <c r="E602" t="s">
        <v>722</v>
      </c>
      <c r="F602" t="s">
        <v>723</v>
      </c>
      <c r="G602">
        <v>25580264</v>
      </c>
      <c r="H602" s="4">
        <v>3.7499999999999999E-2</v>
      </c>
      <c r="I602" s="32">
        <v>57.6</v>
      </c>
      <c r="J602">
        <v>0</v>
      </c>
      <c r="K602" t="s">
        <v>73</v>
      </c>
      <c r="L602" s="1">
        <v>42079.412499999999</v>
      </c>
      <c r="M602" t="s">
        <v>119</v>
      </c>
      <c r="N602" t="s">
        <v>83</v>
      </c>
      <c r="O602" t="s">
        <v>120</v>
      </c>
      <c r="R602" t="s">
        <v>598</v>
      </c>
      <c r="S602">
        <v>15030600</v>
      </c>
      <c r="T602" t="s">
        <v>78</v>
      </c>
      <c r="U602">
        <v>57.6</v>
      </c>
      <c r="V602" t="s">
        <v>2099</v>
      </c>
      <c r="W602" t="s">
        <v>120</v>
      </c>
      <c r="X602" t="s">
        <v>120</v>
      </c>
      <c r="Y602" t="s">
        <v>83</v>
      </c>
      <c r="AA602" s="32" t="str">
        <f t="shared" si="9"/>
        <v>57.6</v>
      </c>
    </row>
    <row r="603" spans="1:27" x14ac:dyDescent="0.2">
      <c r="A603" t="s">
        <v>79</v>
      </c>
      <c r="B603">
        <v>80211</v>
      </c>
      <c r="C603" s="1">
        <v>42079.436805555553</v>
      </c>
      <c r="D603" t="s">
        <v>71</v>
      </c>
      <c r="E603" t="s">
        <v>724</v>
      </c>
      <c r="F603" t="s">
        <v>725</v>
      </c>
      <c r="G603">
        <v>25555049</v>
      </c>
      <c r="H603" s="4">
        <v>4.9305555555555554E-2</v>
      </c>
      <c r="I603" s="32">
        <v>18</v>
      </c>
      <c r="J603">
        <v>0</v>
      </c>
      <c r="K603" t="s">
        <v>73</v>
      </c>
      <c r="L603" s="1">
        <v>42079.486111111109</v>
      </c>
      <c r="M603" t="s">
        <v>123</v>
      </c>
      <c r="N603" t="s">
        <v>83</v>
      </c>
      <c r="O603" t="s">
        <v>726</v>
      </c>
      <c r="R603" t="s">
        <v>598</v>
      </c>
      <c r="S603">
        <v>15030601</v>
      </c>
      <c r="T603" t="s">
        <v>78</v>
      </c>
      <c r="U603">
        <v>18</v>
      </c>
      <c r="V603" t="s">
        <v>2099</v>
      </c>
      <c r="W603" t="s">
        <v>726</v>
      </c>
      <c r="X603" t="s">
        <v>726</v>
      </c>
      <c r="Y603" t="s">
        <v>83</v>
      </c>
      <c r="AA603" s="32" t="str">
        <f t="shared" si="9"/>
        <v>18</v>
      </c>
    </row>
    <row r="604" spans="1:27" x14ac:dyDescent="0.2">
      <c r="A604" t="s">
        <v>128</v>
      </c>
      <c r="B604">
        <v>83971</v>
      </c>
      <c r="C604" s="1">
        <v>42079.375</v>
      </c>
      <c r="D604" t="s">
        <v>71</v>
      </c>
      <c r="E604" t="s">
        <v>727</v>
      </c>
      <c r="F604" t="s">
        <v>728</v>
      </c>
      <c r="G604">
        <v>25431899</v>
      </c>
      <c r="H604" s="4">
        <v>0.12291666666666667</v>
      </c>
      <c r="I604" s="32">
        <v>12.6</v>
      </c>
      <c r="J604">
        <v>0</v>
      </c>
      <c r="K604" t="s">
        <v>73</v>
      </c>
      <c r="L604" s="1">
        <v>42079.497916666667</v>
      </c>
      <c r="M604" t="s">
        <v>123</v>
      </c>
      <c r="N604" t="s">
        <v>83</v>
      </c>
      <c r="O604" t="s">
        <v>729</v>
      </c>
      <c r="R604" t="s">
        <v>598</v>
      </c>
      <c r="S604">
        <v>15030602</v>
      </c>
      <c r="T604" t="s">
        <v>78</v>
      </c>
      <c r="U604">
        <v>12.6</v>
      </c>
      <c r="V604" t="s">
        <v>2099</v>
      </c>
      <c r="W604" t="s">
        <v>2099</v>
      </c>
      <c r="X604" t="s">
        <v>729</v>
      </c>
      <c r="Y604" t="s">
        <v>83</v>
      </c>
      <c r="AA604" s="32" t="str">
        <f t="shared" si="9"/>
        <v>12.6</v>
      </c>
    </row>
    <row r="605" spans="1:27" x14ac:dyDescent="0.2">
      <c r="A605" t="s">
        <v>128</v>
      </c>
      <c r="B605">
        <v>83971</v>
      </c>
      <c r="C605" s="1">
        <v>42079.75</v>
      </c>
      <c r="D605" t="s">
        <v>137</v>
      </c>
      <c r="E605" t="s">
        <v>730</v>
      </c>
      <c r="F605" t="s">
        <v>728</v>
      </c>
      <c r="G605">
        <v>25471899</v>
      </c>
      <c r="H605" s="4">
        <v>1.625</v>
      </c>
      <c r="I605" s="32">
        <v>295</v>
      </c>
      <c r="J605">
        <v>0</v>
      </c>
      <c r="K605" t="s">
        <v>73</v>
      </c>
      <c r="L605" s="1">
        <v>42081.375</v>
      </c>
      <c r="M605" t="s">
        <v>119</v>
      </c>
      <c r="N605" t="s">
        <v>83</v>
      </c>
      <c r="O605" t="s">
        <v>729</v>
      </c>
      <c r="Q605" t="s">
        <v>731</v>
      </c>
      <c r="R605" t="s">
        <v>598</v>
      </c>
      <c r="S605">
        <v>15030603</v>
      </c>
      <c r="T605" t="s">
        <v>78</v>
      </c>
      <c r="U605">
        <v>295</v>
      </c>
      <c r="V605" t="s">
        <v>2099</v>
      </c>
      <c r="W605" t="s">
        <v>2099</v>
      </c>
      <c r="X605" t="s">
        <v>729</v>
      </c>
      <c r="Y605" t="s">
        <v>83</v>
      </c>
      <c r="AA605" s="32" t="str">
        <f t="shared" si="9"/>
        <v>295</v>
      </c>
    </row>
    <row r="606" spans="1:27" x14ac:dyDescent="0.2">
      <c r="A606" t="s">
        <v>450</v>
      </c>
      <c r="B606">
        <v>84071</v>
      </c>
      <c r="C606" s="1">
        <v>42079.375</v>
      </c>
      <c r="D606" t="s">
        <v>71</v>
      </c>
      <c r="E606" t="s">
        <v>527</v>
      </c>
      <c r="F606" t="s">
        <v>444</v>
      </c>
      <c r="G606">
        <v>26474972</v>
      </c>
      <c r="H606" s="4">
        <v>3.6805555555555557E-2</v>
      </c>
      <c r="I606" s="32">
        <v>23</v>
      </c>
      <c r="J606">
        <v>0</v>
      </c>
      <c r="K606" t="s">
        <v>73</v>
      </c>
      <c r="L606" s="1">
        <v>42079.411805555559</v>
      </c>
      <c r="M606" t="s">
        <v>538</v>
      </c>
      <c r="N606" t="s">
        <v>339</v>
      </c>
      <c r="O606" t="s">
        <v>349</v>
      </c>
      <c r="R606" t="s">
        <v>598</v>
      </c>
      <c r="S606">
        <v>15030604</v>
      </c>
      <c r="T606" t="s">
        <v>78</v>
      </c>
      <c r="U606">
        <v>23</v>
      </c>
      <c r="V606" t="s">
        <v>2099</v>
      </c>
      <c r="W606" t="s">
        <v>2101</v>
      </c>
      <c r="X606" t="s">
        <v>2101</v>
      </c>
      <c r="Y606" t="s">
        <v>339</v>
      </c>
      <c r="AA606" s="32" t="str">
        <f t="shared" si="9"/>
        <v>23</v>
      </c>
    </row>
    <row r="607" spans="1:27" x14ac:dyDescent="0.2">
      <c r="A607" t="s">
        <v>134</v>
      </c>
      <c r="B607">
        <v>80222</v>
      </c>
      <c r="C607" s="1">
        <v>42081.375</v>
      </c>
      <c r="D607" t="s">
        <v>71</v>
      </c>
      <c r="E607" t="s">
        <v>162</v>
      </c>
      <c r="F607" t="s">
        <v>163</v>
      </c>
      <c r="G607">
        <v>25959468</v>
      </c>
      <c r="H607" s="4">
        <v>3.9583333333333331E-2</v>
      </c>
      <c r="I607" s="32">
        <v>31.2</v>
      </c>
      <c r="J607">
        <v>0</v>
      </c>
      <c r="K607" t="s">
        <v>73</v>
      </c>
      <c r="L607" s="1">
        <v>42081.414583333331</v>
      </c>
      <c r="M607" t="s">
        <v>153</v>
      </c>
      <c r="N607" t="s">
        <v>83</v>
      </c>
      <c r="O607" t="s">
        <v>84</v>
      </c>
      <c r="R607" t="s">
        <v>598</v>
      </c>
      <c r="S607">
        <v>15030605</v>
      </c>
      <c r="T607" t="s">
        <v>78</v>
      </c>
      <c r="U607">
        <v>31.2</v>
      </c>
      <c r="V607" t="s">
        <v>84</v>
      </c>
      <c r="W607" t="s">
        <v>2099</v>
      </c>
      <c r="X607" t="s">
        <v>84</v>
      </c>
      <c r="Y607" t="s">
        <v>83</v>
      </c>
      <c r="AA607" s="32" t="str">
        <f t="shared" si="9"/>
        <v>31.2</v>
      </c>
    </row>
    <row r="608" spans="1:27" x14ac:dyDescent="0.2">
      <c r="A608" t="s">
        <v>79</v>
      </c>
      <c r="B608">
        <v>80211</v>
      </c>
      <c r="C608" s="1">
        <v>42081.375</v>
      </c>
      <c r="D608" t="s">
        <v>71</v>
      </c>
      <c r="E608" t="s">
        <v>162</v>
      </c>
      <c r="F608" t="s">
        <v>163</v>
      </c>
      <c r="G608">
        <v>25959468</v>
      </c>
      <c r="H608" s="4">
        <v>3.4027777777777775E-2</v>
      </c>
      <c r="I608" s="32">
        <v>47</v>
      </c>
      <c r="J608">
        <v>0</v>
      </c>
      <c r="K608" t="s">
        <v>73</v>
      </c>
      <c r="L608" s="1">
        <v>42081.40902777778</v>
      </c>
      <c r="M608" t="s">
        <v>153</v>
      </c>
      <c r="N608" t="s">
        <v>83</v>
      </c>
      <c r="O608" t="s">
        <v>84</v>
      </c>
      <c r="R608" t="s">
        <v>598</v>
      </c>
      <c r="S608">
        <v>15030606</v>
      </c>
      <c r="T608" t="s">
        <v>78</v>
      </c>
      <c r="U608">
        <v>47</v>
      </c>
      <c r="V608" t="s">
        <v>84</v>
      </c>
      <c r="W608" t="s">
        <v>2099</v>
      </c>
      <c r="X608" t="s">
        <v>84</v>
      </c>
      <c r="Y608" t="s">
        <v>83</v>
      </c>
      <c r="AA608" s="32" t="str">
        <f t="shared" si="9"/>
        <v>47</v>
      </c>
    </row>
    <row r="609" spans="1:27" x14ac:dyDescent="0.2">
      <c r="A609" t="s">
        <v>128</v>
      </c>
      <c r="B609">
        <v>83971</v>
      </c>
      <c r="C609" s="1">
        <v>42081.375</v>
      </c>
      <c r="D609" t="s">
        <v>71</v>
      </c>
      <c r="E609" t="s">
        <v>162</v>
      </c>
      <c r="F609" t="s">
        <v>163</v>
      </c>
      <c r="G609">
        <v>25959468</v>
      </c>
      <c r="H609" s="4">
        <v>5.7638888888888885E-2</v>
      </c>
      <c r="I609" s="32">
        <v>67</v>
      </c>
      <c r="J609">
        <v>0</v>
      </c>
      <c r="K609" t="s">
        <v>73</v>
      </c>
      <c r="L609" s="1">
        <v>42081.432638888888</v>
      </c>
      <c r="M609" t="s">
        <v>153</v>
      </c>
      <c r="N609" t="s">
        <v>83</v>
      </c>
      <c r="O609" t="s">
        <v>84</v>
      </c>
      <c r="R609" t="s">
        <v>598</v>
      </c>
      <c r="S609">
        <v>15030607</v>
      </c>
      <c r="T609" t="s">
        <v>78</v>
      </c>
      <c r="U609">
        <v>67</v>
      </c>
      <c r="V609" t="s">
        <v>84</v>
      </c>
      <c r="W609" t="s">
        <v>2099</v>
      </c>
      <c r="X609" t="s">
        <v>84</v>
      </c>
      <c r="Y609" t="s">
        <v>83</v>
      </c>
      <c r="AA609" s="32" t="str">
        <f t="shared" si="9"/>
        <v>67</v>
      </c>
    </row>
    <row r="610" spans="1:27" x14ac:dyDescent="0.2">
      <c r="A610" t="s">
        <v>450</v>
      </c>
      <c r="B610">
        <v>84071</v>
      </c>
      <c r="C610" s="1">
        <v>42081.375</v>
      </c>
      <c r="D610" t="s">
        <v>71</v>
      </c>
      <c r="E610" t="s">
        <v>535</v>
      </c>
      <c r="F610" t="s">
        <v>536</v>
      </c>
      <c r="G610">
        <v>25592866</v>
      </c>
      <c r="H610" s="4">
        <v>6.458333333333334E-2</v>
      </c>
      <c r="I610" s="32">
        <v>35</v>
      </c>
      <c r="J610">
        <v>0</v>
      </c>
      <c r="K610" t="s">
        <v>73</v>
      </c>
      <c r="L610" s="1">
        <v>42081.439583333333</v>
      </c>
      <c r="M610" t="s">
        <v>153</v>
      </c>
      <c r="N610" t="s">
        <v>83</v>
      </c>
      <c r="O610" t="s">
        <v>537</v>
      </c>
      <c r="R610" t="s">
        <v>598</v>
      </c>
      <c r="S610">
        <v>15030608</v>
      </c>
      <c r="T610" t="s">
        <v>78</v>
      </c>
      <c r="U610">
        <v>35</v>
      </c>
      <c r="V610" t="s">
        <v>537</v>
      </c>
      <c r="W610" t="s">
        <v>2099</v>
      </c>
      <c r="X610" t="s">
        <v>537</v>
      </c>
      <c r="Y610" t="s">
        <v>83</v>
      </c>
      <c r="AA610" s="32" t="str">
        <f t="shared" si="9"/>
        <v>35</v>
      </c>
    </row>
    <row r="611" spans="1:27" x14ac:dyDescent="0.2">
      <c r="A611" t="s">
        <v>450</v>
      </c>
      <c r="B611">
        <v>84071</v>
      </c>
      <c r="C611" s="1">
        <v>42081.439583333333</v>
      </c>
      <c r="D611" t="s">
        <v>71</v>
      </c>
      <c r="E611" t="s">
        <v>535</v>
      </c>
      <c r="F611" t="s">
        <v>536</v>
      </c>
      <c r="G611">
        <v>25592866</v>
      </c>
      <c r="H611" s="4">
        <v>6.5972222222222224E-2</v>
      </c>
      <c r="I611" s="32">
        <v>35</v>
      </c>
      <c r="J611">
        <v>0</v>
      </c>
      <c r="K611" t="s">
        <v>73</v>
      </c>
      <c r="L611" s="1">
        <v>42081.505555555552</v>
      </c>
      <c r="M611" t="s">
        <v>123</v>
      </c>
      <c r="N611" t="s">
        <v>83</v>
      </c>
      <c r="O611" t="s">
        <v>537</v>
      </c>
      <c r="R611" t="s">
        <v>598</v>
      </c>
      <c r="S611">
        <v>15030609</v>
      </c>
      <c r="T611" t="s">
        <v>78</v>
      </c>
      <c r="U611">
        <v>35</v>
      </c>
      <c r="V611" t="s">
        <v>537</v>
      </c>
      <c r="W611" t="s">
        <v>2099</v>
      </c>
      <c r="X611" t="s">
        <v>537</v>
      </c>
      <c r="Y611" t="s">
        <v>83</v>
      </c>
      <c r="AA611" s="32" t="str">
        <f t="shared" si="9"/>
        <v>35</v>
      </c>
    </row>
    <row r="612" spans="1:27" x14ac:dyDescent="0.2">
      <c r="A612" t="s">
        <v>450</v>
      </c>
      <c r="B612">
        <v>84071</v>
      </c>
      <c r="C612" s="1">
        <v>42081.505555555552</v>
      </c>
      <c r="D612" t="s">
        <v>71</v>
      </c>
      <c r="E612" t="s">
        <v>535</v>
      </c>
      <c r="F612" t="s">
        <v>536</v>
      </c>
      <c r="G612">
        <v>25292866</v>
      </c>
      <c r="H612" s="4">
        <v>4.1666666666666664E-2</v>
      </c>
      <c r="I612" s="32">
        <v>20</v>
      </c>
      <c r="J612">
        <v>0</v>
      </c>
      <c r="K612" t="s">
        <v>73</v>
      </c>
      <c r="L612" s="1">
        <v>42081.547222222216</v>
      </c>
      <c r="M612" t="s">
        <v>153</v>
      </c>
      <c r="N612" t="s">
        <v>83</v>
      </c>
      <c r="O612" t="s">
        <v>537</v>
      </c>
      <c r="R612" t="s">
        <v>598</v>
      </c>
      <c r="S612">
        <v>15030610</v>
      </c>
      <c r="T612" t="s">
        <v>78</v>
      </c>
      <c r="U612">
        <v>20</v>
      </c>
      <c r="V612" t="s">
        <v>537</v>
      </c>
      <c r="W612" t="s">
        <v>2099</v>
      </c>
      <c r="X612" t="s">
        <v>537</v>
      </c>
      <c r="Y612" t="s">
        <v>83</v>
      </c>
      <c r="AA612" s="32" t="str">
        <f t="shared" si="9"/>
        <v>20</v>
      </c>
    </row>
    <row r="613" spans="1:27" x14ac:dyDescent="0.2">
      <c r="A613" t="s">
        <v>116</v>
      </c>
      <c r="B613">
        <v>82953</v>
      </c>
      <c r="C613" s="1">
        <v>42081.75</v>
      </c>
      <c r="D613" t="s">
        <v>137</v>
      </c>
      <c r="E613" t="s">
        <v>535</v>
      </c>
      <c r="F613" t="s">
        <v>536</v>
      </c>
      <c r="G613">
        <v>25592866</v>
      </c>
      <c r="H613" s="4">
        <v>6.625</v>
      </c>
      <c r="I613" s="32">
        <v>288</v>
      </c>
      <c r="J613">
        <v>0</v>
      </c>
      <c r="K613" t="s">
        <v>73</v>
      </c>
      <c r="L613" s="1">
        <v>42088.375</v>
      </c>
      <c r="M613" t="s">
        <v>123</v>
      </c>
      <c r="N613" t="s">
        <v>83</v>
      </c>
      <c r="O613" t="s">
        <v>537</v>
      </c>
      <c r="Q613" t="s">
        <v>732</v>
      </c>
      <c r="R613" t="s">
        <v>598</v>
      </c>
      <c r="S613">
        <v>15030611</v>
      </c>
      <c r="T613" t="s">
        <v>78</v>
      </c>
      <c r="U613">
        <v>288</v>
      </c>
      <c r="V613" t="s">
        <v>537</v>
      </c>
      <c r="W613" t="s">
        <v>2099</v>
      </c>
      <c r="X613" t="s">
        <v>537</v>
      </c>
      <c r="Y613" t="s">
        <v>83</v>
      </c>
      <c r="AA613" s="32" t="str">
        <f t="shared" si="9"/>
        <v>288</v>
      </c>
    </row>
    <row r="614" spans="1:27" x14ac:dyDescent="0.2">
      <c r="A614" t="s">
        <v>176</v>
      </c>
      <c r="B614">
        <v>80233</v>
      </c>
      <c r="C614" s="1">
        <v>42081.75</v>
      </c>
      <c r="D614" t="s">
        <v>137</v>
      </c>
      <c r="E614" t="s">
        <v>733</v>
      </c>
      <c r="F614" t="s">
        <v>734</v>
      </c>
      <c r="G614">
        <v>25930559</v>
      </c>
      <c r="H614" s="4">
        <v>6.625</v>
      </c>
      <c r="I614" s="32">
        <v>256</v>
      </c>
      <c r="J614">
        <v>0</v>
      </c>
      <c r="K614" t="s">
        <v>73</v>
      </c>
      <c r="L614" s="1">
        <v>42088.375</v>
      </c>
      <c r="M614" t="s">
        <v>123</v>
      </c>
      <c r="N614" t="s">
        <v>83</v>
      </c>
      <c r="O614" t="s">
        <v>331</v>
      </c>
      <c r="Q614" t="s">
        <v>735</v>
      </c>
      <c r="R614" t="s">
        <v>598</v>
      </c>
      <c r="S614">
        <v>15030612</v>
      </c>
      <c r="T614" t="s">
        <v>78</v>
      </c>
      <c r="U614">
        <v>256</v>
      </c>
      <c r="V614" t="s">
        <v>331</v>
      </c>
      <c r="W614" t="s">
        <v>2099</v>
      </c>
      <c r="X614" t="s">
        <v>331</v>
      </c>
      <c r="Y614" t="s">
        <v>83</v>
      </c>
      <c r="AA614" s="32" t="str">
        <f t="shared" si="9"/>
        <v>256</v>
      </c>
    </row>
    <row r="615" spans="1:27" x14ac:dyDescent="0.2">
      <c r="A615" t="s">
        <v>107</v>
      </c>
      <c r="B615">
        <v>83908</v>
      </c>
      <c r="C615" s="1">
        <v>42081.75</v>
      </c>
      <c r="D615" t="s">
        <v>137</v>
      </c>
      <c r="E615" t="s">
        <v>693</v>
      </c>
      <c r="F615" t="s">
        <v>694</v>
      </c>
      <c r="G615">
        <v>26545578</v>
      </c>
      <c r="H615" s="4">
        <v>6.625</v>
      </c>
      <c r="I615" s="32">
        <v>239</v>
      </c>
      <c r="J615">
        <v>0</v>
      </c>
      <c r="K615" t="s">
        <v>73</v>
      </c>
      <c r="L615" s="1">
        <v>42088.375</v>
      </c>
      <c r="M615" t="s">
        <v>123</v>
      </c>
      <c r="N615" t="s">
        <v>83</v>
      </c>
      <c r="O615" t="s">
        <v>695</v>
      </c>
      <c r="Q615" t="s">
        <v>736</v>
      </c>
      <c r="R615" t="s">
        <v>598</v>
      </c>
      <c r="S615">
        <v>15030613</v>
      </c>
      <c r="T615" t="s">
        <v>78</v>
      </c>
      <c r="U615">
        <v>239</v>
      </c>
      <c r="V615" t="s">
        <v>695</v>
      </c>
      <c r="W615" t="s">
        <v>2099</v>
      </c>
      <c r="X615" t="s">
        <v>695</v>
      </c>
      <c r="Y615" t="s">
        <v>83</v>
      </c>
      <c r="AA615" s="32" t="str">
        <f t="shared" si="9"/>
        <v>239</v>
      </c>
    </row>
    <row r="616" spans="1:27" x14ac:dyDescent="0.2">
      <c r="A616" t="s">
        <v>497</v>
      </c>
      <c r="B616">
        <v>84097</v>
      </c>
      <c r="C616" s="1">
        <v>42081.770833333336</v>
      </c>
      <c r="D616" t="s">
        <v>137</v>
      </c>
      <c r="E616" t="s">
        <v>476</v>
      </c>
      <c r="F616">
        <v>0</v>
      </c>
      <c r="G616">
        <v>26171724</v>
      </c>
      <c r="H616" s="4">
        <v>6.604166666666667</v>
      </c>
      <c r="I616" s="32">
        <v>62</v>
      </c>
      <c r="J616">
        <v>0</v>
      </c>
      <c r="K616" t="s">
        <v>73</v>
      </c>
      <c r="L616" s="1">
        <v>42088.375</v>
      </c>
      <c r="M616" t="s">
        <v>123</v>
      </c>
      <c r="N616" t="s">
        <v>83</v>
      </c>
      <c r="O616" t="s">
        <v>477</v>
      </c>
      <c r="Q616" t="s">
        <v>735</v>
      </c>
      <c r="R616" t="s">
        <v>598</v>
      </c>
      <c r="S616">
        <v>15030614</v>
      </c>
      <c r="T616" t="s">
        <v>78</v>
      </c>
      <c r="U616">
        <v>62</v>
      </c>
      <c r="V616" t="s">
        <v>477</v>
      </c>
      <c r="W616" t="s">
        <v>2099</v>
      </c>
      <c r="X616" t="s">
        <v>477</v>
      </c>
      <c r="Y616" t="s">
        <v>83</v>
      </c>
      <c r="AA616" s="32" t="str">
        <f t="shared" si="9"/>
        <v>62</v>
      </c>
    </row>
    <row r="617" spans="1:27" x14ac:dyDescent="0.2">
      <c r="A617" t="s">
        <v>176</v>
      </c>
      <c r="B617">
        <v>80233</v>
      </c>
      <c r="C617" s="1">
        <v>42081.375</v>
      </c>
      <c r="D617" t="s">
        <v>71</v>
      </c>
      <c r="E617" t="s">
        <v>518</v>
      </c>
      <c r="F617" t="s">
        <v>519</v>
      </c>
      <c r="G617">
        <v>26017776</v>
      </c>
      <c r="H617" s="4">
        <v>3.8194444444444441E-2</v>
      </c>
      <c r="I617" s="32">
        <v>9.3000000000000007</v>
      </c>
      <c r="J617">
        <v>0</v>
      </c>
      <c r="K617" t="s">
        <v>73</v>
      </c>
      <c r="L617" s="1">
        <v>42081.413194444445</v>
      </c>
      <c r="M617" t="s">
        <v>135</v>
      </c>
      <c r="N617" t="s">
        <v>83</v>
      </c>
      <c r="O617" t="s">
        <v>520</v>
      </c>
      <c r="R617" t="s">
        <v>598</v>
      </c>
      <c r="S617">
        <v>15030615</v>
      </c>
      <c r="T617" t="s">
        <v>78</v>
      </c>
      <c r="U617">
        <v>9.3000000000000007</v>
      </c>
      <c r="V617" t="s">
        <v>520</v>
      </c>
      <c r="W617" t="s">
        <v>2099</v>
      </c>
      <c r="X617" t="s">
        <v>520</v>
      </c>
      <c r="Y617" t="s">
        <v>83</v>
      </c>
      <c r="AA617" s="32" t="str">
        <f t="shared" si="9"/>
        <v>9.3</v>
      </c>
    </row>
    <row r="618" spans="1:27" x14ac:dyDescent="0.2">
      <c r="A618" t="s">
        <v>450</v>
      </c>
      <c r="B618">
        <v>84071</v>
      </c>
      <c r="C618" s="1">
        <v>42081.547222222216</v>
      </c>
      <c r="D618" t="s">
        <v>71</v>
      </c>
      <c r="E618" t="s">
        <v>462</v>
      </c>
      <c r="F618" t="s">
        <v>463</v>
      </c>
      <c r="G618">
        <v>26273497</v>
      </c>
      <c r="H618" s="4">
        <v>6.5972222222222224E-2</v>
      </c>
      <c r="I618" s="32">
        <v>35</v>
      </c>
      <c r="J618">
        <v>0</v>
      </c>
      <c r="K618" t="s">
        <v>73</v>
      </c>
      <c r="L618" s="1">
        <v>42081.613194444435</v>
      </c>
      <c r="M618" t="s">
        <v>737</v>
      </c>
      <c r="N618" t="s">
        <v>83</v>
      </c>
      <c r="O618" t="s">
        <v>537</v>
      </c>
      <c r="R618" t="s">
        <v>598</v>
      </c>
      <c r="S618">
        <v>15030616</v>
      </c>
      <c r="T618" t="s">
        <v>78</v>
      </c>
      <c r="U618">
        <v>35</v>
      </c>
      <c r="V618" t="s">
        <v>537</v>
      </c>
      <c r="W618" t="s">
        <v>2099</v>
      </c>
      <c r="X618" t="s">
        <v>537</v>
      </c>
      <c r="Y618" t="s">
        <v>83</v>
      </c>
      <c r="AA618" s="32" t="str">
        <f t="shared" si="9"/>
        <v>35</v>
      </c>
    </row>
    <row r="619" spans="1:27" x14ac:dyDescent="0.2">
      <c r="A619" t="s">
        <v>450</v>
      </c>
      <c r="B619">
        <v>84071</v>
      </c>
      <c r="C619" s="1">
        <v>42081.613194444435</v>
      </c>
      <c r="D619" t="s">
        <v>71</v>
      </c>
      <c r="E619" t="s">
        <v>462</v>
      </c>
      <c r="F619" t="s">
        <v>463</v>
      </c>
      <c r="G619">
        <v>26273497</v>
      </c>
      <c r="H619" s="4">
        <v>0.11805555555555557</v>
      </c>
      <c r="I619" s="32">
        <v>65</v>
      </c>
      <c r="J619">
        <v>0</v>
      </c>
      <c r="K619" t="s">
        <v>73</v>
      </c>
      <c r="L619" s="1">
        <v>42081.73124999999</v>
      </c>
      <c r="M619" t="s">
        <v>737</v>
      </c>
      <c r="N619" t="s">
        <v>83</v>
      </c>
      <c r="O619" t="s">
        <v>537</v>
      </c>
      <c r="R619" t="s">
        <v>598</v>
      </c>
      <c r="S619">
        <v>15030617</v>
      </c>
      <c r="T619" t="s">
        <v>78</v>
      </c>
      <c r="U619">
        <v>65</v>
      </c>
      <c r="V619" t="s">
        <v>537</v>
      </c>
      <c r="W619" t="s">
        <v>2099</v>
      </c>
      <c r="X619" t="s">
        <v>537</v>
      </c>
      <c r="Y619" t="s">
        <v>83</v>
      </c>
      <c r="AA619" s="32" t="str">
        <f t="shared" si="9"/>
        <v>65</v>
      </c>
    </row>
    <row r="620" spans="1:27" x14ac:dyDescent="0.2">
      <c r="A620" t="s">
        <v>450</v>
      </c>
      <c r="B620">
        <v>84071</v>
      </c>
      <c r="C620" s="1">
        <v>42081.73124999999</v>
      </c>
      <c r="D620" t="s">
        <v>71</v>
      </c>
      <c r="E620" t="s">
        <v>535</v>
      </c>
      <c r="F620" t="s">
        <v>536</v>
      </c>
      <c r="G620">
        <v>25592866</v>
      </c>
      <c r="H620" s="4">
        <v>6.5972222222222224E-2</v>
      </c>
      <c r="I620" s="32">
        <v>38</v>
      </c>
      <c r="J620">
        <v>0</v>
      </c>
      <c r="K620" t="s">
        <v>73</v>
      </c>
      <c r="L620" s="1">
        <v>42081.797222222209</v>
      </c>
      <c r="M620" t="s">
        <v>737</v>
      </c>
      <c r="N620" t="s">
        <v>83</v>
      </c>
      <c r="O620" t="s">
        <v>537</v>
      </c>
      <c r="R620" t="s">
        <v>598</v>
      </c>
      <c r="S620">
        <v>15030618</v>
      </c>
      <c r="T620" t="s">
        <v>78</v>
      </c>
      <c r="U620">
        <v>38</v>
      </c>
      <c r="V620" t="s">
        <v>537</v>
      </c>
      <c r="W620" t="s">
        <v>2099</v>
      </c>
      <c r="X620" t="s">
        <v>537</v>
      </c>
      <c r="Y620" t="s">
        <v>83</v>
      </c>
      <c r="AA620" s="32" t="str">
        <f t="shared" si="9"/>
        <v>38</v>
      </c>
    </row>
    <row r="621" spans="1:27" x14ac:dyDescent="0.2">
      <c r="A621" t="s">
        <v>103</v>
      </c>
      <c r="B621">
        <v>82908</v>
      </c>
      <c r="C621" s="1">
        <v>42081.375</v>
      </c>
      <c r="D621" t="s">
        <v>71</v>
      </c>
      <c r="E621" t="s">
        <v>405</v>
      </c>
      <c r="F621" t="s">
        <v>406</v>
      </c>
      <c r="G621">
        <v>25968505</v>
      </c>
      <c r="H621" s="4">
        <v>5.2777777777777778E-2</v>
      </c>
      <c r="I621" s="32">
        <v>22.7</v>
      </c>
      <c r="J621">
        <v>0</v>
      </c>
      <c r="K621" t="s">
        <v>73</v>
      </c>
      <c r="L621" s="1">
        <v>42081.427777777775</v>
      </c>
      <c r="M621" t="s">
        <v>737</v>
      </c>
      <c r="N621" t="s">
        <v>83</v>
      </c>
      <c r="O621" t="s">
        <v>678</v>
      </c>
      <c r="R621" t="s">
        <v>598</v>
      </c>
      <c r="S621">
        <v>15030619</v>
      </c>
      <c r="T621" t="s">
        <v>78</v>
      </c>
      <c r="U621">
        <v>22.7</v>
      </c>
      <c r="V621" t="s">
        <v>678</v>
      </c>
      <c r="W621" t="s">
        <v>2099</v>
      </c>
      <c r="X621" t="s">
        <v>678</v>
      </c>
      <c r="Y621" t="s">
        <v>83</v>
      </c>
      <c r="AA621" s="32" t="str">
        <f t="shared" si="9"/>
        <v>22.7</v>
      </c>
    </row>
    <row r="622" spans="1:27" x14ac:dyDescent="0.2">
      <c r="A622" t="s">
        <v>397</v>
      </c>
      <c r="B622">
        <v>80213</v>
      </c>
      <c r="C622" s="1">
        <v>42081.375</v>
      </c>
      <c r="D622" t="s">
        <v>71</v>
      </c>
      <c r="E622" t="s">
        <v>162</v>
      </c>
      <c r="F622" t="s">
        <v>163</v>
      </c>
      <c r="G622">
        <v>25959468</v>
      </c>
      <c r="H622" s="4">
        <v>8.3333333333333329E-2</v>
      </c>
      <c r="I622" s="32">
        <v>20</v>
      </c>
      <c r="J622">
        <v>0</v>
      </c>
      <c r="K622" t="s">
        <v>73</v>
      </c>
      <c r="L622" s="1">
        <v>42081.458333333336</v>
      </c>
      <c r="M622" t="s">
        <v>737</v>
      </c>
      <c r="N622" t="s">
        <v>83</v>
      </c>
      <c r="O622" t="s">
        <v>84</v>
      </c>
      <c r="R622" t="s">
        <v>598</v>
      </c>
      <c r="S622">
        <v>15030620</v>
      </c>
      <c r="T622" t="s">
        <v>78</v>
      </c>
      <c r="U622">
        <v>20</v>
      </c>
      <c r="V622" t="s">
        <v>84</v>
      </c>
      <c r="W622" t="s">
        <v>2099</v>
      </c>
      <c r="X622" t="s">
        <v>84</v>
      </c>
      <c r="Y622" t="s">
        <v>83</v>
      </c>
      <c r="AA622" s="32" t="str">
        <f t="shared" si="9"/>
        <v>20</v>
      </c>
    </row>
    <row r="623" spans="1:27" x14ac:dyDescent="0.2">
      <c r="A623" t="s">
        <v>397</v>
      </c>
      <c r="B623">
        <v>80213</v>
      </c>
      <c r="C623" s="1">
        <v>42081.458333333336</v>
      </c>
      <c r="D623" t="s">
        <v>71</v>
      </c>
      <c r="E623" t="s">
        <v>162</v>
      </c>
      <c r="F623" t="s">
        <v>163</v>
      </c>
      <c r="G623">
        <v>25959468</v>
      </c>
      <c r="H623" s="4">
        <v>0.12916666666666668</v>
      </c>
      <c r="I623" s="32">
        <v>87.5</v>
      </c>
      <c r="J623">
        <v>0</v>
      </c>
      <c r="K623" t="s">
        <v>73</v>
      </c>
      <c r="L623" s="1">
        <v>42081.587500000001</v>
      </c>
      <c r="M623" t="s">
        <v>737</v>
      </c>
      <c r="N623" t="s">
        <v>83</v>
      </c>
      <c r="O623" t="s">
        <v>84</v>
      </c>
      <c r="R623" t="s">
        <v>598</v>
      </c>
      <c r="S623">
        <v>15030621</v>
      </c>
      <c r="T623" t="s">
        <v>78</v>
      </c>
      <c r="U623">
        <v>87.5</v>
      </c>
      <c r="V623" t="s">
        <v>84</v>
      </c>
      <c r="W623" t="s">
        <v>2099</v>
      </c>
      <c r="X623" t="s">
        <v>84</v>
      </c>
      <c r="Y623" t="s">
        <v>83</v>
      </c>
      <c r="AA623" s="32" t="str">
        <f t="shared" si="9"/>
        <v>87.5</v>
      </c>
    </row>
    <row r="624" spans="1:27" x14ac:dyDescent="0.2">
      <c r="A624" t="s">
        <v>116</v>
      </c>
      <c r="B624">
        <v>82953</v>
      </c>
      <c r="C624" s="1">
        <v>42081.375</v>
      </c>
      <c r="D624" t="s">
        <v>71</v>
      </c>
      <c r="E624" t="s">
        <v>505</v>
      </c>
      <c r="F624" t="s">
        <v>506</v>
      </c>
      <c r="G624">
        <v>26114453</v>
      </c>
      <c r="H624" s="4">
        <v>1.4583333333333332E-2</v>
      </c>
      <c r="I624" s="32">
        <v>8.4</v>
      </c>
      <c r="J624">
        <v>0</v>
      </c>
      <c r="K624" t="s">
        <v>73</v>
      </c>
      <c r="L624" s="1">
        <v>42081.38958333333</v>
      </c>
      <c r="M624" t="s">
        <v>737</v>
      </c>
      <c r="N624" t="s">
        <v>83</v>
      </c>
      <c r="O624" t="s">
        <v>507</v>
      </c>
      <c r="R624" t="s">
        <v>598</v>
      </c>
      <c r="S624">
        <v>15030622</v>
      </c>
      <c r="T624" t="s">
        <v>78</v>
      </c>
      <c r="U624">
        <v>8.4</v>
      </c>
      <c r="V624" t="s">
        <v>507</v>
      </c>
      <c r="W624" t="s">
        <v>2099</v>
      </c>
      <c r="X624" t="s">
        <v>507</v>
      </c>
      <c r="Y624" t="s">
        <v>83</v>
      </c>
      <c r="AA624" s="32" t="str">
        <f t="shared" si="9"/>
        <v>8.4</v>
      </c>
    </row>
    <row r="625" spans="1:27" x14ac:dyDescent="0.2">
      <c r="A625" t="s">
        <v>116</v>
      </c>
      <c r="B625">
        <v>82953</v>
      </c>
      <c r="C625" s="1">
        <v>42081.38958333333</v>
      </c>
      <c r="D625" t="s">
        <v>71</v>
      </c>
      <c r="E625" t="s">
        <v>505</v>
      </c>
      <c r="F625" t="s">
        <v>506</v>
      </c>
      <c r="G625">
        <v>26114453</v>
      </c>
      <c r="H625" s="4">
        <v>0.12013888888888889</v>
      </c>
      <c r="I625" s="32">
        <v>35.299999999999997</v>
      </c>
      <c r="J625">
        <v>0</v>
      </c>
      <c r="K625" t="s">
        <v>73</v>
      </c>
      <c r="L625" s="1">
        <v>42081.509722222218</v>
      </c>
      <c r="M625" t="s">
        <v>737</v>
      </c>
      <c r="N625" t="s">
        <v>83</v>
      </c>
      <c r="O625" t="s">
        <v>507</v>
      </c>
      <c r="R625" t="s">
        <v>598</v>
      </c>
      <c r="S625">
        <v>15030623</v>
      </c>
      <c r="T625" t="s">
        <v>78</v>
      </c>
      <c r="U625">
        <v>35.299999999999997</v>
      </c>
      <c r="V625" t="s">
        <v>507</v>
      </c>
      <c r="W625" t="s">
        <v>2099</v>
      </c>
      <c r="X625" t="s">
        <v>507</v>
      </c>
      <c r="Y625" t="s">
        <v>83</v>
      </c>
      <c r="AA625" s="32" t="str">
        <f t="shared" si="9"/>
        <v>35.3</v>
      </c>
    </row>
    <row r="626" spans="1:27" x14ac:dyDescent="0.2">
      <c r="A626" t="s">
        <v>508</v>
      </c>
      <c r="B626">
        <v>84047</v>
      </c>
      <c r="C626" s="1">
        <v>42081.375</v>
      </c>
      <c r="D626" t="s">
        <v>71</v>
      </c>
      <c r="E626" t="s">
        <v>505</v>
      </c>
      <c r="F626" t="s">
        <v>506</v>
      </c>
      <c r="G626">
        <v>26114453</v>
      </c>
      <c r="H626" s="4">
        <v>0.12083333333333333</v>
      </c>
      <c r="I626" s="32">
        <v>67.099999999999994</v>
      </c>
      <c r="J626">
        <v>0</v>
      </c>
      <c r="K626" t="s">
        <v>73</v>
      </c>
      <c r="L626" s="1">
        <v>42081.495833333334</v>
      </c>
      <c r="M626" t="s">
        <v>135</v>
      </c>
      <c r="N626" t="s">
        <v>83</v>
      </c>
      <c r="O626" t="s">
        <v>507</v>
      </c>
      <c r="R626" t="s">
        <v>598</v>
      </c>
      <c r="S626">
        <v>15030624</v>
      </c>
      <c r="T626" t="s">
        <v>78</v>
      </c>
      <c r="U626">
        <v>67.099999999999994</v>
      </c>
      <c r="V626" t="s">
        <v>507</v>
      </c>
      <c r="W626" t="s">
        <v>2099</v>
      </c>
      <c r="X626" t="s">
        <v>507</v>
      </c>
      <c r="Y626" t="s">
        <v>83</v>
      </c>
      <c r="AA626" s="32" t="str">
        <f t="shared" si="9"/>
        <v>67.1</v>
      </c>
    </row>
    <row r="627" spans="1:27" x14ac:dyDescent="0.2">
      <c r="A627" t="s">
        <v>70</v>
      </c>
      <c r="B627">
        <v>80215</v>
      </c>
      <c r="C627" s="1">
        <v>42081.375</v>
      </c>
      <c r="D627" t="s">
        <v>71</v>
      </c>
      <c r="E627" t="s">
        <v>470</v>
      </c>
      <c r="F627" t="s">
        <v>471</v>
      </c>
      <c r="G627">
        <v>26310074</v>
      </c>
      <c r="H627" s="4">
        <v>2.0833333333333332E-2</v>
      </c>
      <c r="I627" s="32">
        <v>15</v>
      </c>
      <c r="J627">
        <v>0</v>
      </c>
      <c r="K627" t="s">
        <v>73</v>
      </c>
      <c r="L627" s="1">
        <v>42081.395833333336</v>
      </c>
      <c r="M627" t="s">
        <v>737</v>
      </c>
      <c r="N627" t="s">
        <v>83</v>
      </c>
      <c r="O627" t="s">
        <v>169</v>
      </c>
      <c r="R627" t="s">
        <v>598</v>
      </c>
      <c r="S627">
        <v>15030625</v>
      </c>
      <c r="T627" t="s">
        <v>78</v>
      </c>
      <c r="U627">
        <v>15</v>
      </c>
      <c r="V627" t="s">
        <v>169</v>
      </c>
      <c r="W627" t="s">
        <v>2099</v>
      </c>
      <c r="X627" t="s">
        <v>169</v>
      </c>
      <c r="Y627" t="s">
        <v>83</v>
      </c>
      <c r="AA627" s="32" t="str">
        <f t="shared" si="9"/>
        <v>15</v>
      </c>
    </row>
    <row r="628" spans="1:27" x14ac:dyDescent="0.2">
      <c r="A628" t="s">
        <v>70</v>
      </c>
      <c r="B628">
        <v>80215</v>
      </c>
      <c r="C628" s="1">
        <v>42081.395833333336</v>
      </c>
      <c r="D628" t="s">
        <v>71</v>
      </c>
      <c r="E628" t="s">
        <v>470</v>
      </c>
      <c r="F628" t="s">
        <v>471</v>
      </c>
      <c r="G628">
        <v>26310074</v>
      </c>
      <c r="H628" s="4">
        <v>7.2916666666666671E-2</v>
      </c>
      <c r="I628" s="32">
        <v>28</v>
      </c>
      <c r="J628">
        <v>0</v>
      </c>
      <c r="K628" t="s">
        <v>73</v>
      </c>
      <c r="L628" s="1">
        <v>42081.46875</v>
      </c>
      <c r="M628" t="s">
        <v>737</v>
      </c>
      <c r="N628" t="s">
        <v>83</v>
      </c>
      <c r="O628" t="s">
        <v>169</v>
      </c>
      <c r="R628" t="s">
        <v>598</v>
      </c>
      <c r="S628">
        <v>15030626</v>
      </c>
      <c r="T628" t="s">
        <v>78</v>
      </c>
      <c r="U628">
        <v>28</v>
      </c>
      <c r="V628" t="s">
        <v>169</v>
      </c>
      <c r="W628" t="s">
        <v>2099</v>
      </c>
      <c r="X628" t="s">
        <v>169</v>
      </c>
      <c r="Y628" t="s">
        <v>83</v>
      </c>
      <c r="AA628" s="32" t="str">
        <f t="shared" si="9"/>
        <v>28</v>
      </c>
    </row>
    <row r="629" spans="1:27" x14ac:dyDescent="0.2">
      <c r="A629" t="s">
        <v>116</v>
      </c>
      <c r="B629">
        <v>82953</v>
      </c>
      <c r="C629" s="1">
        <v>42081.509722222218</v>
      </c>
      <c r="D629" t="s">
        <v>71</v>
      </c>
      <c r="E629" t="s">
        <v>470</v>
      </c>
      <c r="F629" t="s">
        <v>471</v>
      </c>
      <c r="G629">
        <v>26310074</v>
      </c>
      <c r="H629" s="4">
        <v>6.9444444444444441E-3</v>
      </c>
      <c r="I629" s="32">
        <v>0.7</v>
      </c>
      <c r="J629">
        <v>0</v>
      </c>
      <c r="K629" t="s">
        <v>73</v>
      </c>
      <c r="L629" s="1">
        <v>42081.516666666663</v>
      </c>
      <c r="M629" t="s">
        <v>135</v>
      </c>
      <c r="N629" t="s">
        <v>83</v>
      </c>
      <c r="O629" t="s">
        <v>169</v>
      </c>
      <c r="R629" t="s">
        <v>598</v>
      </c>
      <c r="S629">
        <v>15030627</v>
      </c>
      <c r="T629" t="s">
        <v>78</v>
      </c>
      <c r="U629">
        <v>0.7</v>
      </c>
      <c r="V629" t="s">
        <v>169</v>
      </c>
      <c r="W629" t="s">
        <v>2099</v>
      </c>
      <c r="X629" t="s">
        <v>169</v>
      </c>
      <c r="Y629" t="s">
        <v>83</v>
      </c>
      <c r="AA629" s="32" t="str">
        <f t="shared" si="9"/>
        <v>0.7</v>
      </c>
    </row>
    <row r="630" spans="1:27" x14ac:dyDescent="0.2">
      <c r="A630" t="s">
        <v>70</v>
      </c>
      <c r="B630">
        <v>80215</v>
      </c>
      <c r="C630" s="1">
        <v>42081.46875</v>
      </c>
      <c r="D630" t="s">
        <v>71</v>
      </c>
      <c r="E630" t="s">
        <v>738</v>
      </c>
      <c r="F630" t="s">
        <v>739</v>
      </c>
      <c r="G630">
        <v>25904213</v>
      </c>
      <c r="H630" s="4">
        <v>6.8749999999999992E-2</v>
      </c>
      <c r="I630" s="32">
        <v>12.1</v>
      </c>
      <c r="J630">
        <v>0</v>
      </c>
      <c r="K630" t="s">
        <v>73</v>
      </c>
      <c r="L630" s="1">
        <v>42081.537499999999</v>
      </c>
      <c r="M630" t="s">
        <v>737</v>
      </c>
      <c r="N630" t="s">
        <v>83</v>
      </c>
      <c r="O630" t="s">
        <v>252</v>
      </c>
      <c r="R630" t="s">
        <v>598</v>
      </c>
      <c r="S630">
        <v>15030628</v>
      </c>
      <c r="T630" t="s">
        <v>78</v>
      </c>
      <c r="U630">
        <v>12.1</v>
      </c>
      <c r="V630" t="s">
        <v>252</v>
      </c>
      <c r="W630" t="s">
        <v>2099</v>
      </c>
      <c r="X630" t="s">
        <v>252</v>
      </c>
      <c r="Y630" t="s">
        <v>83</v>
      </c>
      <c r="AA630" s="32" t="str">
        <f t="shared" si="9"/>
        <v>12.1</v>
      </c>
    </row>
    <row r="631" spans="1:27" x14ac:dyDescent="0.2">
      <c r="A631" t="s">
        <v>107</v>
      </c>
      <c r="B631">
        <v>83908</v>
      </c>
      <c r="C631" s="1">
        <v>42081.375</v>
      </c>
      <c r="D631" t="s">
        <v>71</v>
      </c>
      <c r="E631" t="s">
        <v>740</v>
      </c>
      <c r="F631" t="s">
        <v>741</v>
      </c>
      <c r="G631">
        <v>25982923</v>
      </c>
      <c r="H631" s="4">
        <v>8.7500000000000008E-2</v>
      </c>
      <c r="I631" s="32">
        <v>17.7</v>
      </c>
      <c r="J631">
        <v>0</v>
      </c>
      <c r="K631" t="s">
        <v>73</v>
      </c>
      <c r="L631" s="1">
        <v>42081.462500000001</v>
      </c>
      <c r="M631" t="s">
        <v>737</v>
      </c>
      <c r="N631" t="s">
        <v>83</v>
      </c>
      <c r="O631" t="s">
        <v>105</v>
      </c>
      <c r="R631" t="s">
        <v>598</v>
      </c>
      <c r="S631">
        <v>15030629</v>
      </c>
      <c r="T631" t="s">
        <v>78</v>
      </c>
      <c r="U631">
        <v>17.7</v>
      </c>
      <c r="V631" t="s">
        <v>105</v>
      </c>
      <c r="W631" t="s">
        <v>2099</v>
      </c>
      <c r="X631" t="s">
        <v>105</v>
      </c>
      <c r="Y631" t="s">
        <v>83</v>
      </c>
      <c r="AA631" s="32" t="str">
        <f t="shared" si="9"/>
        <v>17.7</v>
      </c>
    </row>
    <row r="632" spans="1:27" x14ac:dyDescent="0.2">
      <c r="A632" t="s">
        <v>176</v>
      </c>
      <c r="B632">
        <v>80233</v>
      </c>
      <c r="C632" s="1">
        <v>42081.413194444445</v>
      </c>
      <c r="D632" t="s">
        <v>71</v>
      </c>
      <c r="E632" t="s">
        <v>479</v>
      </c>
      <c r="F632" t="s">
        <v>480</v>
      </c>
      <c r="G632">
        <v>26115832</v>
      </c>
      <c r="H632" s="4">
        <v>8.7500000000000008E-2</v>
      </c>
      <c r="I632" s="32">
        <v>17.7</v>
      </c>
      <c r="J632">
        <v>0</v>
      </c>
      <c r="K632" t="s">
        <v>73</v>
      </c>
      <c r="L632" s="1">
        <v>42081.500694444447</v>
      </c>
      <c r="M632" t="s">
        <v>737</v>
      </c>
      <c r="N632" t="s">
        <v>83</v>
      </c>
      <c r="O632" t="s">
        <v>105</v>
      </c>
      <c r="R632" t="s">
        <v>598</v>
      </c>
      <c r="S632">
        <v>15030630</v>
      </c>
      <c r="T632" t="s">
        <v>78</v>
      </c>
      <c r="U632">
        <v>17.7</v>
      </c>
      <c r="V632" t="s">
        <v>105</v>
      </c>
      <c r="W632" t="s">
        <v>2099</v>
      </c>
      <c r="X632" t="s">
        <v>105</v>
      </c>
      <c r="Y632" t="s">
        <v>83</v>
      </c>
      <c r="AA632" s="32" t="str">
        <f t="shared" si="9"/>
        <v>17.7</v>
      </c>
    </row>
    <row r="633" spans="1:27" x14ac:dyDescent="0.2">
      <c r="A633" t="s">
        <v>176</v>
      </c>
      <c r="B633">
        <v>80233</v>
      </c>
      <c r="C633" s="1">
        <v>42081.500694444447</v>
      </c>
      <c r="D633" t="s">
        <v>71</v>
      </c>
      <c r="E633" t="s">
        <v>518</v>
      </c>
      <c r="F633" t="s">
        <v>519</v>
      </c>
      <c r="G633">
        <v>26017776</v>
      </c>
      <c r="H633" s="4">
        <v>9.7222222222222224E-3</v>
      </c>
      <c r="I633" s="32">
        <v>1.2</v>
      </c>
      <c r="J633">
        <v>0</v>
      </c>
      <c r="K633" t="s">
        <v>73</v>
      </c>
      <c r="L633" s="1">
        <v>42081.510416666672</v>
      </c>
      <c r="M633" t="s">
        <v>737</v>
      </c>
      <c r="N633" t="s">
        <v>83</v>
      </c>
      <c r="O633" t="s">
        <v>520</v>
      </c>
      <c r="R633" t="s">
        <v>598</v>
      </c>
      <c r="S633">
        <v>15030631</v>
      </c>
      <c r="T633" t="s">
        <v>78</v>
      </c>
      <c r="U633">
        <v>1.2</v>
      </c>
      <c r="V633" t="s">
        <v>520</v>
      </c>
      <c r="W633" t="s">
        <v>2099</v>
      </c>
      <c r="X633" t="s">
        <v>520</v>
      </c>
      <c r="Y633" t="s">
        <v>83</v>
      </c>
      <c r="AA633" s="32" t="str">
        <f t="shared" si="9"/>
        <v>1.2</v>
      </c>
    </row>
    <row r="634" spans="1:27" x14ac:dyDescent="0.2">
      <c r="A634" t="s">
        <v>176</v>
      </c>
      <c r="B634">
        <v>80233</v>
      </c>
      <c r="C634" s="1">
        <v>42081.510416666672</v>
      </c>
      <c r="D634" t="s">
        <v>71</v>
      </c>
      <c r="E634" t="s">
        <v>518</v>
      </c>
      <c r="F634" t="s">
        <v>519</v>
      </c>
      <c r="G634">
        <v>26017776</v>
      </c>
      <c r="H634" s="4">
        <v>3.8194444444444441E-2</v>
      </c>
      <c r="I634" s="32">
        <v>9.3000000000000007</v>
      </c>
      <c r="J634">
        <v>0</v>
      </c>
      <c r="K634" t="s">
        <v>73</v>
      </c>
      <c r="L634" s="1">
        <v>42081.548611111117</v>
      </c>
      <c r="M634" t="s">
        <v>737</v>
      </c>
      <c r="N634" t="s">
        <v>83</v>
      </c>
      <c r="O634" t="s">
        <v>520</v>
      </c>
      <c r="R634" t="s">
        <v>598</v>
      </c>
      <c r="S634">
        <v>15030632</v>
      </c>
      <c r="T634" t="s">
        <v>78</v>
      </c>
      <c r="U634">
        <v>9.3000000000000007</v>
      </c>
      <c r="V634" t="s">
        <v>520</v>
      </c>
      <c r="W634" t="s">
        <v>2099</v>
      </c>
      <c r="X634" t="s">
        <v>520</v>
      </c>
      <c r="Y634" t="s">
        <v>83</v>
      </c>
      <c r="AA634" s="32" t="str">
        <f t="shared" si="9"/>
        <v>9.3</v>
      </c>
    </row>
    <row r="635" spans="1:27" x14ac:dyDescent="0.2">
      <c r="A635" t="s">
        <v>143</v>
      </c>
      <c r="B635">
        <v>63116</v>
      </c>
      <c r="C635" s="1">
        <v>42081.375</v>
      </c>
      <c r="D635" t="s">
        <v>71</v>
      </c>
      <c r="E635" t="s">
        <v>742</v>
      </c>
      <c r="F635" t="s">
        <v>97</v>
      </c>
      <c r="G635">
        <v>25027096</v>
      </c>
      <c r="H635" s="4">
        <v>4.2361111111111106E-2</v>
      </c>
      <c r="I635" s="32">
        <v>26.1</v>
      </c>
      <c r="J635">
        <v>0</v>
      </c>
      <c r="K635" t="s">
        <v>73</v>
      </c>
      <c r="L635" s="1">
        <v>42081.417361111111</v>
      </c>
      <c r="M635" t="s">
        <v>737</v>
      </c>
      <c r="N635" t="s">
        <v>83</v>
      </c>
      <c r="O635" t="s">
        <v>441</v>
      </c>
      <c r="R635" t="s">
        <v>598</v>
      </c>
      <c r="S635">
        <v>15030633</v>
      </c>
      <c r="T635" t="s">
        <v>78</v>
      </c>
      <c r="U635">
        <v>26.1</v>
      </c>
      <c r="V635" t="s">
        <v>2099</v>
      </c>
      <c r="W635" t="s">
        <v>441</v>
      </c>
      <c r="X635" t="s">
        <v>441</v>
      </c>
      <c r="Y635" t="s">
        <v>83</v>
      </c>
      <c r="AA635" s="32" t="str">
        <f t="shared" si="9"/>
        <v>26.1</v>
      </c>
    </row>
    <row r="636" spans="1:27" x14ac:dyDescent="0.2">
      <c r="A636" t="s">
        <v>79</v>
      </c>
      <c r="B636">
        <v>80211</v>
      </c>
      <c r="C636" s="1">
        <v>42081.40902777778</v>
      </c>
      <c r="D636" t="s">
        <v>71</v>
      </c>
      <c r="E636" t="s">
        <v>743</v>
      </c>
      <c r="F636" t="s">
        <v>744</v>
      </c>
      <c r="G636">
        <v>24631418</v>
      </c>
      <c r="H636" s="4">
        <v>4.2361111111111106E-2</v>
      </c>
      <c r="I636" s="32">
        <v>26.1</v>
      </c>
      <c r="J636">
        <v>0</v>
      </c>
      <c r="K636" t="s">
        <v>73</v>
      </c>
      <c r="L636" s="1">
        <v>42081.451388888891</v>
      </c>
      <c r="M636" t="s">
        <v>737</v>
      </c>
      <c r="N636" t="s">
        <v>83</v>
      </c>
      <c r="O636" t="s">
        <v>441</v>
      </c>
      <c r="R636" t="s">
        <v>598</v>
      </c>
      <c r="S636">
        <v>15030634</v>
      </c>
      <c r="T636" t="s">
        <v>78</v>
      </c>
      <c r="U636">
        <v>26.1</v>
      </c>
      <c r="V636" t="s">
        <v>2099</v>
      </c>
      <c r="W636" t="s">
        <v>441</v>
      </c>
      <c r="X636" t="s">
        <v>441</v>
      </c>
      <c r="Y636" t="s">
        <v>83</v>
      </c>
      <c r="AA636" s="32" t="str">
        <f t="shared" si="9"/>
        <v>26.1</v>
      </c>
    </row>
    <row r="637" spans="1:27" x14ac:dyDescent="0.2">
      <c r="A637" t="s">
        <v>143</v>
      </c>
      <c r="B637">
        <v>63116</v>
      </c>
      <c r="C637" s="1">
        <v>42081.417361111111</v>
      </c>
      <c r="D637" t="s">
        <v>71</v>
      </c>
      <c r="E637" t="s">
        <v>745</v>
      </c>
      <c r="F637" t="s">
        <v>746</v>
      </c>
      <c r="G637">
        <v>24739952</v>
      </c>
      <c r="H637" s="4">
        <v>3.4027777777777775E-2</v>
      </c>
      <c r="I637" s="32">
        <v>23</v>
      </c>
      <c r="J637">
        <v>0</v>
      </c>
      <c r="K637" t="s">
        <v>73</v>
      </c>
      <c r="L637" s="1">
        <v>42081.451388888891</v>
      </c>
      <c r="M637" t="s">
        <v>737</v>
      </c>
      <c r="N637" t="s">
        <v>83</v>
      </c>
      <c r="O637" t="s">
        <v>441</v>
      </c>
      <c r="R637" t="s">
        <v>598</v>
      </c>
      <c r="S637">
        <v>15030635</v>
      </c>
      <c r="T637" t="s">
        <v>78</v>
      </c>
      <c r="U637">
        <v>23</v>
      </c>
      <c r="V637" t="s">
        <v>2099</v>
      </c>
      <c r="W637" t="s">
        <v>441</v>
      </c>
      <c r="X637" t="s">
        <v>441</v>
      </c>
      <c r="Y637" t="s">
        <v>83</v>
      </c>
      <c r="AA637" s="32" t="str">
        <f t="shared" si="9"/>
        <v>23</v>
      </c>
    </row>
    <row r="638" spans="1:27" x14ac:dyDescent="0.2">
      <c r="A638" t="s">
        <v>450</v>
      </c>
      <c r="B638">
        <v>84071</v>
      </c>
      <c r="C638" s="1">
        <v>42081.8125</v>
      </c>
      <c r="D638" t="s">
        <v>137</v>
      </c>
      <c r="E638" t="s">
        <v>562</v>
      </c>
      <c r="F638" t="s">
        <v>563</v>
      </c>
      <c r="G638">
        <v>24680311</v>
      </c>
      <c r="H638" s="4">
        <v>6.5625</v>
      </c>
      <c r="I638" s="32">
        <v>0</v>
      </c>
      <c r="J638">
        <v>0</v>
      </c>
      <c r="K638" t="s">
        <v>73</v>
      </c>
      <c r="L638" s="1">
        <v>42088.375</v>
      </c>
      <c r="M638" t="s">
        <v>123</v>
      </c>
      <c r="N638" t="s">
        <v>83</v>
      </c>
      <c r="O638" t="s">
        <v>747</v>
      </c>
      <c r="Q638" t="s">
        <v>748</v>
      </c>
      <c r="R638" t="s">
        <v>598</v>
      </c>
      <c r="S638">
        <v>15030636</v>
      </c>
      <c r="T638" t="s">
        <v>78</v>
      </c>
      <c r="U638">
        <v>0</v>
      </c>
      <c r="V638" t="s">
        <v>2099</v>
      </c>
      <c r="W638" t="s">
        <v>747</v>
      </c>
      <c r="X638" t="s">
        <v>747</v>
      </c>
      <c r="Y638" t="s">
        <v>83</v>
      </c>
      <c r="AA638" s="32" t="str">
        <f t="shared" si="9"/>
        <v>0</v>
      </c>
    </row>
    <row r="639" spans="1:27" x14ac:dyDescent="0.2">
      <c r="A639" t="s">
        <v>103</v>
      </c>
      <c r="B639">
        <v>82908</v>
      </c>
      <c r="C639" s="1">
        <v>42081.75</v>
      </c>
      <c r="D639" t="s">
        <v>137</v>
      </c>
      <c r="E639" t="s">
        <v>155</v>
      </c>
      <c r="F639" t="s">
        <v>156</v>
      </c>
      <c r="G639">
        <v>24617784</v>
      </c>
      <c r="H639" s="4">
        <v>6.625</v>
      </c>
      <c r="I639" s="32">
        <v>70</v>
      </c>
      <c r="J639">
        <v>0</v>
      </c>
      <c r="K639" t="s">
        <v>73</v>
      </c>
      <c r="L639" s="1">
        <v>42088.375</v>
      </c>
      <c r="M639" t="s">
        <v>123</v>
      </c>
      <c r="N639" t="s">
        <v>83</v>
      </c>
      <c r="O639" t="s">
        <v>666</v>
      </c>
      <c r="Q639" t="s">
        <v>749</v>
      </c>
      <c r="R639" t="s">
        <v>598</v>
      </c>
      <c r="S639">
        <v>15030637</v>
      </c>
      <c r="T639" t="s">
        <v>78</v>
      </c>
      <c r="U639">
        <v>70</v>
      </c>
      <c r="V639" t="s">
        <v>2099</v>
      </c>
      <c r="W639" t="s">
        <v>666</v>
      </c>
      <c r="X639" t="s">
        <v>666</v>
      </c>
      <c r="Y639" t="s">
        <v>83</v>
      </c>
      <c r="AA639" s="32" t="str">
        <f t="shared" si="9"/>
        <v>70</v>
      </c>
    </row>
    <row r="640" spans="1:27" x14ac:dyDescent="0.2">
      <c r="A640" t="s">
        <v>508</v>
      </c>
      <c r="B640">
        <v>84047</v>
      </c>
      <c r="C640" s="1">
        <v>42081.495833333334</v>
      </c>
      <c r="D640" t="s">
        <v>71</v>
      </c>
      <c r="E640" t="s">
        <v>365</v>
      </c>
      <c r="F640" t="s">
        <v>366</v>
      </c>
      <c r="G640">
        <v>25402781</v>
      </c>
      <c r="H640" s="4">
        <v>7.2916666666666671E-2</v>
      </c>
      <c r="I640" s="32">
        <v>34.9</v>
      </c>
      <c r="J640">
        <v>0</v>
      </c>
      <c r="K640" t="s">
        <v>73</v>
      </c>
      <c r="L640" s="1">
        <v>42081.568749999999</v>
      </c>
      <c r="M640" t="s">
        <v>737</v>
      </c>
      <c r="N640" t="s">
        <v>83</v>
      </c>
      <c r="O640" t="s">
        <v>120</v>
      </c>
      <c r="R640" t="s">
        <v>598</v>
      </c>
      <c r="S640">
        <v>15030638</v>
      </c>
      <c r="T640" t="s">
        <v>78</v>
      </c>
      <c r="U640">
        <v>34.9</v>
      </c>
      <c r="V640" t="s">
        <v>2099</v>
      </c>
      <c r="W640" t="s">
        <v>120</v>
      </c>
      <c r="X640" t="s">
        <v>120</v>
      </c>
      <c r="Y640" t="s">
        <v>83</v>
      </c>
      <c r="AA640" s="32" t="str">
        <f t="shared" si="9"/>
        <v>34.9</v>
      </c>
    </row>
    <row r="641" spans="1:27" x14ac:dyDescent="0.2">
      <c r="A641" t="s">
        <v>497</v>
      </c>
      <c r="B641">
        <v>84097</v>
      </c>
      <c r="C641" s="1">
        <v>42081.375</v>
      </c>
      <c r="D641" t="s">
        <v>71</v>
      </c>
      <c r="E641" t="s">
        <v>710</v>
      </c>
      <c r="F641" t="s">
        <v>711</v>
      </c>
      <c r="G641">
        <v>25375997</v>
      </c>
      <c r="H641" s="4">
        <v>1.1805555555555555E-2</v>
      </c>
      <c r="I641" s="32">
        <v>9</v>
      </c>
      <c r="J641">
        <v>0</v>
      </c>
      <c r="K641" t="s">
        <v>73</v>
      </c>
      <c r="L641" s="1">
        <v>42081.386805555558</v>
      </c>
      <c r="M641" t="s">
        <v>737</v>
      </c>
      <c r="N641" t="s">
        <v>83</v>
      </c>
      <c r="O641" t="s">
        <v>120</v>
      </c>
      <c r="R641" t="s">
        <v>598</v>
      </c>
      <c r="S641">
        <v>15030639</v>
      </c>
      <c r="T641" t="s">
        <v>78</v>
      </c>
      <c r="U641">
        <v>9</v>
      </c>
      <c r="V641" t="s">
        <v>2099</v>
      </c>
      <c r="W641" t="s">
        <v>120</v>
      </c>
      <c r="X641" t="s">
        <v>120</v>
      </c>
      <c r="Y641" t="s">
        <v>83</v>
      </c>
      <c r="AA641" s="32" t="str">
        <f t="shared" si="9"/>
        <v>9</v>
      </c>
    </row>
    <row r="642" spans="1:27" x14ac:dyDescent="0.2">
      <c r="A642" t="s">
        <v>497</v>
      </c>
      <c r="B642">
        <v>84097</v>
      </c>
      <c r="C642" s="1">
        <v>42081.386805555558</v>
      </c>
      <c r="D642" t="s">
        <v>71</v>
      </c>
      <c r="E642" t="s">
        <v>710</v>
      </c>
      <c r="F642" t="s">
        <v>711</v>
      </c>
      <c r="G642">
        <v>25375997</v>
      </c>
      <c r="H642" s="4">
        <v>1.1111111111111112E-2</v>
      </c>
      <c r="I642" s="32">
        <v>5.3</v>
      </c>
      <c r="J642">
        <v>0</v>
      </c>
      <c r="K642" t="s">
        <v>73</v>
      </c>
      <c r="L642" s="1">
        <v>42081.397916666669</v>
      </c>
      <c r="M642" t="s">
        <v>737</v>
      </c>
      <c r="N642" t="s">
        <v>83</v>
      </c>
      <c r="O642" t="s">
        <v>120</v>
      </c>
      <c r="R642" t="s">
        <v>598</v>
      </c>
      <c r="S642">
        <v>15030640</v>
      </c>
      <c r="T642" t="s">
        <v>78</v>
      </c>
      <c r="U642">
        <v>5.3</v>
      </c>
      <c r="V642" t="s">
        <v>2099</v>
      </c>
      <c r="W642" t="s">
        <v>120</v>
      </c>
      <c r="X642" t="s">
        <v>120</v>
      </c>
      <c r="Y642" t="s">
        <v>83</v>
      </c>
      <c r="AA642" s="32" t="str">
        <f t="shared" si="9"/>
        <v>5.3</v>
      </c>
    </row>
    <row r="643" spans="1:27" x14ac:dyDescent="0.2">
      <c r="A643" t="s">
        <v>497</v>
      </c>
      <c r="B643">
        <v>84097</v>
      </c>
      <c r="C643" s="1">
        <v>42081.397916666669</v>
      </c>
      <c r="D643" t="s">
        <v>71</v>
      </c>
      <c r="E643" t="s">
        <v>710</v>
      </c>
      <c r="F643" t="s">
        <v>711</v>
      </c>
      <c r="G643">
        <v>25375997</v>
      </c>
      <c r="H643" s="4">
        <v>2.2222222222222223E-2</v>
      </c>
      <c r="I643" s="32">
        <v>9.9</v>
      </c>
      <c r="J643">
        <v>0</v>
      </c>
      <c r="K643" t="s">
        <v>73</v>
      </c>
      <c r="L643" s="1">
        <v>42081.420138888891</v>
      </c>
      <c r="M643" t="s">
        <v>737</v>
      </c>
      <c r="N643" t="s">
        <v>83</v>
      </c>
      <c r="O643" t="s">
        <v>120</v>
      </c>
      <c r="R643" t="s">
        <v>598</v>
      </c>
      <c r="S643">
        <v>15030641</v>
      </c>
      <c r="T643" t="s">
        <v>78</v>
      </c>
      <c r="U643">
        <v>9.9</v>
      </c>
      <c r="V643" t="s">
        <v>2099</v>
      </c>
      <c r="W643" t="s">
        <v>120</v>
      </c>
      <c r="X643" t="s">
        <v>120</v>
      </c>
      <c r="Y643" t="s">
        <v>83</v>
      </c>
      <c r="AA643" s="32" t="str">
        <f t="shared" ref="AA643:AA706" si="10">SUBSTITUTE(I643, "g","")</f>
        <v>9.9</v>
      </c>
    </row>
    <row r="644" spans="1:27" x14ac:dyDescent="0.2">
      <c r="A644" t="s">
        <v>508</v>
      </c>
      <c r="B644">
        <v>84047</v>
      </c>
      <c r="C644" s="1">
        <v>42081.568749999999</v>
      </c>
      <c r="D644" t="s">
        <v>71</v>
      </c>
      <c r="E644" t="s">
        <v>365</v>
      </c>
      <c r="F644" t="s">
        <v>366</v>
      </c>
      <c r="G644">
        <v>25402718</v>
      </c>
      <c r="H644" s="4">
        <v>7.2916666666666671E-2</v>
      </c>
      <c r="I644" s="32">
        <v>34.9</v>
      </c>
      <c r="J644">
        <v>0</v>
      </c>
      <c r="K644" t="s">
        <v>73</v>
      </c>
      <c r="L644" s="1">
        <v>42081.641666666663</v>
      </c>
      <c r="M644" t="s">
        <v>737</v>
      </c>
      <c r="N644" t="s">
        <v>83</v>
      </c>
      <c r="O644" t="s">
        <v>120</v>
      </c>
      <c r="R644" t="s">
        <v>598</v>
      </c>
      <c r="S644">
        <v>15030642</v>
      </c>
      <c r="T644" t="s">
        <v>78</v>
      </c>
      <c r="U644">
        <v>34.9</v>
      </c>
      <c r="V644" t="s">
        <v>2099</v>
      </c>
      <c r="W644" t="s">
        <v>120</v>
      </c>
      <c r="X644" t="s">
        <v>120</v>
      </c>
      <c r="Y644" t="s">
        <v>83</v>
      </c>
      <c r="AA644" s="32" t="str">
        <f t="shared" si="10"/>
        <v>34.9</v>
      </c>
    </row>
    <row r="645" spans="1:27" x14ac:dyDescent="0.2">
      <c r="A645" t="s">
        <v>107</v>
      </c>
      <c r="B645">
        <v>83908</v>
      </c>
      <c r="C645" s="1">
        <v>42081.462500000001</v>
      </c>
      <c r="D645" t="s">
        <v>71</v>
      </c>
      <c r="E645" t="s">
        <v>724</v>
      </c>
      <c r="F645" t="s">
        <v>725</v>
      </c>
      <c r="G645">
        <v>25555049</v>
      </c>
      <c r="H645" s="4">
        <v>1.8749999999999999E-2</v>
      </c>
      <c r="I645" s="32">
        <v>6.7</v>
      </c>
      <c r="J645">
        <v>0</v>
      </c>
      <c r="K645" t="s">
        <v>73</v>
      </c>
      <c r="L645" s="1">
        <v>42081.481250000004</v>
      </c>
      <c r="M645" t="s">
        <v>737</v>
      </c>
      <c r="N645" t="s">
        <v>83</v>
      </c>
      <c r="O645" t="s">
        <v>120</v>
      </c>
      <c r="R645" t="s">
        <v>598</v>
      </c>
      <c r="S645">
        <v>15030643</v>
      </c>
      <c r="T645" t="s">
        <v>78</v>
      </c>
      <c r="U645">
        <v>6.7</v>
      </c>
      <c r="V645" t="s">
        <v>2099</v>
      </c>
      <c r="W645" t="s">
        <v>120</v>
      </c>
      <c r="X645" t="s">
        <v>120</v>
      </c>
      <c r="Y645" t="s">
        <v>83</v>
      </c>
      <c r="AA645" s="32" t="str">
        <f t="shared" si="10"/>
        <v>6.7</v>
      </c>
    </row>
    <row r="646" spans="1:27" x14ac:dyDescent="0.2">
      <c r="A646" t="s">
        <v>107</v>
      </c>
      <c r="B646">
        <v>83908</v>
      </c>
      <c r="C646" s="1">
        <v>42081.481250000004</v>
      </c>
      <c r="D646" t="s">
        <v>71</v>
      </c>
      <c r="E646" t="s">
        <v>724</v>
      </c>
      <c r="F646" t="s">
        <v>725</v>
      </c>
      <c r="G646">
        <v>25555049</v>
      </c>
      <c r="H646" s="4">
        <v>8.3333333333333329E-2</v>
      </c>
      <c r="I646" s="32">
        <v>27.5</v>
      </c>
      <c r="J646">
        <v>0</v>
      </c>
      <c r="K646" t="s">
        <v>73</v>
      </c>
      <c r="L646" s="1">
        <v>42081.56458333334</v>
      </c>
      <c r="M646" t="s">
        <v>135</v>
      </c>
      <c r="N646" t="s">
        <v>83</v>
      </c>
      <c r="O646" t="s">
        <v>120</v>
      </c>
      <c r="R646" t="s">
        <v>598</v>
      </c>
      <c r="S646">
        <v>15030644</v>
      </c>
      <c r="T646" t="s">
        <v>78</v>
      </c>
      <c r="U646">
        <v>27.5</v>
      </c>
      <c r="V646" t="s">
        <v>2099</v>
      </c>
      <c r="W646" t="s">
        <v>120</v>
      </c>
      <c r="X646" t="s">
        <v>120</v>
      </c>
      <c r="Y646" t="s">
        <v>83</v>
      </c>
      <c r="AA646" s="32" t="str">
        <f t="shared" si="10"/>
        <v>27.5</v>
      </c>
    </row>
    <row r="647" spans="1:27" x14ac:dyDescent="0.2">
      <c r="A647" t="s">
        <v>497</v>
      </c>
      <c r="B647">
        <v>84097</v>
      </c>
      <c r="C647" s="1">
        <v>42081.420138888891</v>
      </c>
      <c r="D647" t="s">
        <v>71</v>
      </c>
      <c r="E647" t="s">
        <v>722</v>
      </c>
      <c r="F647" t="s">
        <v>723</v>
      </c>
      <c r="G647">
        <v>25580269</v>
      </c>
      <c r="H647" s="4">
        <v>0.29166666666666669</v>
      </c>
      <c r="I647" s="32">
        <v>120</v>
      </c>
      <c r="J647">
        <v>0</v>
      </c>
      <c r="K647" t="s">
        <v>73</v>
      </c>
      <c r="L647" s="1">
        <v>42081.711805555555</v>
      </c>
      <c r="M647" t="s">
        <v>737</v>
      </c>
      <c r="N647" t="s">
        <v>83</v>
      </c>
      <c r="O647" t="s">
        <v>120</v>
      </c>
      <c r="R647" t="s">
        <v>598</v>
      </c>
      <c r="S647">
        <v>15030645</v>
      </c>
      <c r="T647" t="s">
        <v>78</v>
      </c>
      <c r="U647">
        <v>120</v>
      </c>
      <c r="V647" t="s">
        <v>2099</v>
      </c>
      <c r="W647" t="s">
        <v>120</v>
      </c>
      <c r="X647" t="s">
        <v>120</v>
      </c>
      <c r="Y647" t="s">
        <v>83</v>
      </c>
      <c r="AA647" s="32" t="str">
        <f t="shared" si="10"/>
        <v>120</v>
      </c>
    </row>
    <row r="648" spans="1:27" x14ac:dyDescent="0.2">
      <c r="A648" t="s">
        <v>397</v>
      </c>
      <c r="B648">
        <v>80213</v>
      </c>
      <c r="C648" s="1">
        <v>42081.587500000001</v>
      </c>
      <c r="D648" t="s">
        <v>71</v>
      </c>
      <c r="E648" t="s">
        <v>669</v>
      </c>
      <c r="F648" t="s">
        <v>670</v>
      </c>
      <c r="G648">
        <v>25675109</v>
      </c>
      <c r="H648" s="4">
        <v>0.10625</v>
      </c>
      <c r="I648" s="32">
        <v>76.3</v>
      </c>
      <c r="J648">
        <v>0</v>
      </c>
      <c r="K648" t="s">
        <v>73</v>
      </c>
      <c r="L648" s="1">
        <v>42081.693749999999</v>
      </c>
      <c r="M648" t="s">
        <v>153</v>
      </c>
      <c r="N648" t="s">
        <v>83</v>
      </c>
      <c r="O648" t="s">
        <v>120</v>
      </c>
      <c r="R648" t="s">
        <v>598</v>
      </c>
      <c r="S648">
        <v>15030646</v>
      </c>
      <c r="T648" t="s">
        <v>78</v>
      </c>
      <c r="U648">
        <v>76.3</v>
      </c>
      <c r="V648" t="s">
        <v>2099</v>
      </c>
      <c r="W648" t="s">
        <v>120</v>
      </c>
      <c r="X648" t="s">
        <v>120</v>
      </c>
      <c r="Y648" t="s">
        <v>83</v>
      </c>
      <c r="AA648" s="32" t="str">
        <f t="shared" si="10"/>
        <v>76.3</v>
      </c>
    </row>
    <row r="649" spans="1:27" x14ac:dyDescent="0.2">
      <c r="A649" t="s">
        <v>116</v>
      </c>
      <c r="B649">
        <v>82953</v>
      </c>
      <c r="C649" s="1">
        <v>42081.516666666663</v>
      </c>
      <c r="D649" t="s">
        <v>71</v>
      </c>
      <c r="E649" t="s">
        <v>669</v>
      </c>
      <c r="F649" t="s">
        <v>670</v>
      </c>
      <c r="G649">
        <v>25675109</v>
      </c>
      <c r="H649" s="4">
        <v>3.8194444444444441E-2</v>
      </c>
      <c r="I649" s="32">
        <v>26.7</v>
      </c>
      <c r="J649">
        <v>0</v>
      </c>
      <c r="K649" t="s">
        <v>73</v>
      </c>
      <c r="L649" s="1">
        <v>42081.520486111105</v>
      </c>
      <c r="M649" t="s">
        <v>153</v>
      </c>
      <c r="N649" t="s">
        <v>83</v>
      </c>
      <c r="O649" t="s">
        <v>120</v>
      </c>
      <c r="Q649" t="s">
        <v>294</v>
      </c>
      <c r="R649" t="s">
        <v>598</v>
      </c>
      <c r="S649">
        <v>15030647</v>
      </c>
      <c r="T649" t="s">
        <v>295</v>
      </c>
      <c r="U649">
        <v>26.7</v>
      </c>
      <c r="V649" t="s">
        <v>2099</v>
      </c>
      <c r="W649" t="s">
        <v>120</v>
      </c>
      <c r="X649" t="s">
        <v>120</v>
      </c>
      <c r="Y649" t="s">
        <v>83</v>
      </c>
      <c r="AA649" s="32" t="str">
        <f t="shared" si="10"/>
        <v>26.7</v>
      </c>
    </row>
    <row r="650" spans="1:27" x14ac:dyDescent="0.2">
      <c r="A650" t="s">
        <v>116</v>
      </c>
      <c r="B650">
        <v>82953</v>
      </c>
      <c r="C650" s="1">
        <v>42081.520486111105</v>
      </c>
      <c r="D650" t="s">
        <v>71</v>
      </c>
      <c r="E650" t="s">
        <v>669</v>
      </c>
      <c r="F650" t="s">
        <v>670</v>
      </c>
      <c r="G650">
        <v>25675109</v>
      </c>
      <c r="H650" s="4">
        <v>3.8194444444444441E-2</v>
      </c>
      <c r="I650" s="32">
        <v>26.7</v>
      </c>
      <c r="J650">
        <v>0</v>
      </c>
      <c r="K650" t="s">
        <v>73</v>
      </c>
      <c r="L650" s="1">
        <v>42081.55868055555</v>
      </c>
      <c r="M650" t="s">
        <v>123</v>
      </c>
      <c r="N650" t="s">
        <v>83</v>
      </c>
      <c r="O650" t="s">
        <v>120</v>
      </c>
      <c r="R650" t="s">
        <v>598</v>
      </c>
      <c r="S650">
        <v>15030648</v>
      </c>
      <c r="T650" t="s">
        <v>78</v>
      </c>
      <c r="U650">
        <v>26.7</v>
      </c>
      <c r="V650" t="s">
        <v>2099</v>
      </c>
      <c r="W650" t="s">
        <v>120</v>
      </c>
      <c r="X650" t="s">
        <v>120</v>
      </c>
      <c r="Y650" t="s">
        <v>83</v>
      </c>
      <c r="AA650" s="32" t="str">
        <f t="shared" si="10"/>
        <v>26.7</v>
      </c>
    </row>
    <row r="651" spans="1:27" x14ac:dyDescent="0.2">
      <c r="A651" t="s">
        <v>128</v>
      </c>
      <c r="B651">
        <v>83971</v>
      </c>
      <c r="C651" s="1">
        <v>42081.432638888888</v>
      </c>
      <c r="D651" t="s">
        <v>71</v>
      </c>
      <c r="E651" t="s">
        <v>722</v>
      </c>
      <c r="F651" t="s">
        <v>723</v>
      </c>
      <c r="G651">
        <v>25580269</v>
      </c>
      <c r="H651" s="4">
        <v>8.3333333333333332E-3</v>
      </c>
      <c r="I651" s="32">
        <v>6.7</v>
      </c>
      <c r="J651">
        <v>0</v>
      </c>
      <c r="K651" t="s">
        <v>73</v>
      </c>
      <c r="L651" s="1">
        <v>42081.440972222219</v>
      </c>
      <c r="M651" t="s">
        <v>123</v>
      </c>
      <c r="N651" t="s">
        <v>83</v>
      </c>
      <c r="O651" t="s">
        <v>120</v>
      </c>
      <c r="R651" t="s">
        <v>598</v>
      </c>
      <c r="S651">
        <v>15030649</v>
      </c>
      <c r="T651" t="s">
        <v>78</v>
      </c>
      <c r="U651">
        <v>6.7</v>
      </c>
      <c r="V651" t="s">
        <v>2099</v>
      </c>
      <c r="W651" t="s">
        <v>120</v>
      </c>
      <c r="X651" t="s">
        <v>120</v>
      </c>
      <c r="Y651" t="s">
        <v>83</v>
      </c>
      <c r="AA651" s="32" t="str">
        <f t="shared" si="10"/>
        <v>6.7</v>
      </c>
    </row>
    <row r="652" spans="1:27" x14ac:dyDescent="0.2">
      <c r="A652" t="s">
        <v>497</v>
      </c>
      <c r="B652">
        <v>84097</v>
      </c>
      <c r="C652" s="1">
        <v>42081.711805555555</v>
      </c>
      <c r="D652" t="s">
        <v>71</v>
      </c>
      <c r="E652" t="s">
        <v>722</v>
      </c>
      <c r="F652" t="s">
        <v>723</v>
      </c>
      <c r="G652">
        <v>25580269</v>
      </c>
      <c r="H652" s="4">
        <v>4.5138888888888888E-2</v>
      </c>
      <c r="I652" s="32">
        <v>66</v>
      </c>
      <c r="J652">
        <v>0</v>
      </c>
      <c r="K652" t="s">
        <v>73</v>
      </c>
      <c r="L652" s="1">
        <v>42081.756944444445</v>
      </c>
      <c r="M652" t="s">
        <v>123</v>
      </c>
      <c r="N652" t="s">
        <v>83</v>
      </c>
      <c r="O652" t="s">
        <v>120</v>
      </c>
      <c r="R652" t="s">
        <v>598</v>
      </c>
      <c r="S652">
        <v>15030650</v>
      </c>
      <c r="T652" t="s">
        <v>78</v>
      </c>
      <c r="U652">
        <v>66</v>
      </c>
      <c r="V652" t="s">
        <v>2099</v>
      </c>
      <c r="W652" t="s">
        <v>120</v>
      </c>
      <c r="X652" t="s">
        <v>120</v>
      </c>
      <c r="Y652" t="s">
        <v>83</v>
      </c>
      <c r="AA652" s="32" t="str">
        <f t="shared" si="10"/>
        <v>66</v>
      </c>
    </row>
    <row r="653" spans="1:27" x14ac:dyDescent="0.2">
      <c r="A653" t="s">
        <v>116</v>
      </c>
      <c r="B653">
        <v>82953</v>
      </c>
      <c r="C653" s="1">
        <v>42081.55868055555</v>
      </c>
      <c r="D653" t="s">
        <v>71</v>
      </c>
      <c r="E653" t="s">
        <v>669</v>
      </c>
      <c r="F653" t="s">
        <v>670</v>
      </c>
      <c r="G653">
        <v>25675109</v>
      </c>
      <c r="H653" s="4">
        <v>3.8194444444444441E-2</v>
      </c>
      <c r="I653" s="32">
        <v>26.7</v>
      </c>
      <c r="J653">
        <v>0</v>
      </c>
      <c r="K653" t="s">
        <v>73</v>
      </c>
      <c r="L653" s="1">
        <v>42081.596874999996</v>
      </c>
      <c r="M653" t="s">
        <v>153</v>
      </c>
      <c r="N653" t="s">
        <v>83</v>
      </c>
      <c r="O653" t="s">
        <v>120</v>
      </c>
      <c r="R653" t="s">
        <v>598</v>
      </c>
      <c r="S653">
        <v>15030651</v>
      </c>
      <c r="T653" t="s">
        <v>78</v>
      </c>
      <c r="U653">
        <v>26.7</v>
      </c>
      <c r="V653" t="s">
        <v>2099</v>
      </c>
      <c r="W653" t="s">
        <v>120</v>
      </c>
      <c r="X653" t="s">
        <v>120</v>
      </c>
      <c r="Y653" t="s">
        <v>83</v>
      </c>
      <c r="AA653" s="32" t="str">
        <f t="shared" si="10"/>
        <v>26.7</v>
      </c>
    </row>
    <row r="654" spans="1:27" x14ac:dyDescent="0.2">
      <c r="A654" t="s">
        <v>128</v>
      </c>
      <c r="B654">
        <v>83971</v>
      </c>
      <c r="C654" s="1">
        <v>42081.440972222219</v>
      </c>
      <c r="D654" t="s">
        <v>137</v>
      </c>
      <c r="E654" t="s">
        <v>730</v>
      </c>
      <c r="F654" t="s">
        <v>728</v>
      </c>
      <c r="G654">
        <v>25471899</v>
      </c>
      <c r="H654" s="4">
        <v>7</v>
      </c>
      <c r="I654" s="32">
        <v>638</v>
      </c>
      <c r="J654">
        <v>0</v>
      </c>
      <c r="K654" t="s">
        <v>73</v>
      </c>
      <c r="L654" s="1">
        <v>42088.440972222219</v>
      </c>
      <c r="M654" t="s">
        <v>123</v>
      </c>
      <c r="N654" t="s">
        <v>83</v>
      </c>
      <c r="O654" t="s">
        <v>750</v>
      </c>
      <c r="Q654" t="s">
        <v>751</v>
      </c>
      <c r="R654" t="s">
        <v>598</v>
      </c>
      <c r="S654">
        <v>15030652</v>
      </c>
      <c r="T654" t="s">
        <v>78</v>
      </c>
      <c r="U654">
        <v>638</v>
      </c>
      <c r="V654" t="s">
        <v>2099</v>
      </c>
      <c r="W654" t="s">
        <v>2099</v>
      </c>
      <c r="X654" t="s">
        <v>750</v>
      </c>
      <c r="Y654" t="s">
        <v>83</v>
      </c>
      <c r="AA654" s="32" t="str">
        <f t="shared" si="10"/>
        <v>638</v>
      </c>
    </row>
    <row r="655" spans="1:27" x14ac:dyDescent="0.2">
      <c r="A655" t="s">
        <v>103</v>
      </c>
      <c r="B655">
        <v>82908</v>
      </c>
      <c r="C655" s="1">
        <v>42081.427777777775</v>
      </c>
      <c r="D655" t="s">
        <v>71</v>
      </c>
      <c r="E655" t="s">
        <v>752</v>
      </c>
      <c r="F655" t="s">
        <v>753</v>
      </c>
      <c r="G655">
        <v>25367092</v>
      </c>
      <c r="H655" s="4">
        <v>0</v>
      </c>
      <c r="I655" s="32">
        <v>115.4</v>
      </c>
      <c r="J655">
        <v>0</v>
      </c>
      <c r="K655" t="s">
        <v>73</v>
      </c>
      <c r="L655" s="1">
        <v>42081.427777777775</v>
      </c>
      <c r="M655" t="s">
        <v>135</v>
      </c>
      <c r="N655" t="s">
        <v>83</v>
      </c>
      <c r="O655" t="s">
        <v>754</v>
      </c>
      <c r="Q655" t="s">
        <v>707</v>
      </c>
      <c r="R655" t="s">
        <v>598</v>
      </c>
      <c r="S655">
        <v>15030653</v>
      </c>
      <c r="T655" t="s">
        <v>78</v>
      </c>
      <c r="U655">
        <v>115.4</v>
      </c>
      <c r="V655" t="s">
        <v>2099</v>
      </c>
      <c r="W655" t="s">
        <v>2099</v>
      </c>
      <c r="X655" t="s">
        <v>754</v>
      </c>
      <c r="Y655" t="s">
        <v>83</v>
      </c>
      <c r="AA655" s="32" t="str">
        <f t="shared" si="10"/>
        <v>115.4</v>
      </c>
    </row>
    <row r="656" spans="1:27" x14ac:dyDescent="0.2">
      <c r="A656" t="s">
        <v>128</v>
      </c>
      <c r="B656">
        <v>83971</v>
      </c>
      <c r="C656" s="1">
        <v>42088.440972222219</v>
      </c>
      <c r="D656" t="s">
        <v>71</v>
      </c>
      <c r="E656" t="s">
        <v>755</v>
      </c>
      <c r="F656" t="s">
        <v>756</v>
      </c>
      <c r="G656">
        <v>26715171</v>
      </c>
      <c r="H656" s="4">
        <v>0.25972222222222224</v>
      </c>
      <c r="I656" s="32">
        <v>86.7</v>
      </c>
      <c r="J656">
        <v>0</v>
      </c>
      <c r="K656" t="s">
        <v>73</v>
      </c>
      <c r="L656" s="1">
        <v>42088.700694444444</v>
      </c>
      <c r="M656" t="s">
        <v>737</v>
      </c>
      <c r="N656" t="s">
        <v>83</v>
      </c>
      <c r="O656" t="s">
        <v>690</v>
      </c>
      <c r="Q656" t="s">
        <v>757</v>
      </c>
      <c r="R656" t="s">
        <v>598</v>
      </c>
      <c r="S656">
        <v>15030654</v>
      </c>
      <c r="T656" t="s">
        <v>78</v>
      </c>
      <c r="U656">
        <v>86.7</v>
      </c>
      <c r="V656" t="s">
        <v>2099</v>
      </c>
      <c r="W656" t="s">
        <v>2099</v>
      </c>
      <c r="X656" t="s">
        <v>690</v>
      </c>
      <c r="Y656" t="s">
        <v>83</v>
      </c>
      <c r="AA656" s="32" t="str">
        <f t="shared" si="10"/>
        <v>86.7</v>
      </c>
    </row>
    <row r="657" spans="1:27" x14ac:dyDescent="0.2">
      <c r="A657" t="s">
        <v>508</v>
      </c>
      <c r="B657">
        <v>84047</v>
      </c>
      <c r="C657" s="1">
        <v>42081.75</v>
      </c>
      <c r="D657" t="s">
        <v>137</v>
      </c>
      <c r="E657" t="s">
        <v>755</v>
      </c>
      <c r="F657" t="s">
        <v>756</v>
      </c>
      <c r="G657">
        <v>26715171</v>
      </c>
      <c r="H657" s="4">
        <v>6.625</v>
      </c>
      <c r="I657" s="32">
        <v>588</v>
      </c>
      <c r="J657">
        <v>0</v>
      </c>
      <c r="K657" t="s">
        <v>73</v>
      </c>
      <c r="L657" s="1">
        <v>42088.375</v>
      </c>
      <c r="M657" t="s">
        <v>123</v>
      </c>
      <c r="N657" t="s">
        <v>758</v>
      </c>
      <c r="O657" t="s">
        <v>690</v>
      </c>
      <c r="Q657" t="s">
        <v>732</v>
      </c>
      <c r="R657" t="s">
        <v>598</v>
      </c>
      <c r="S657">
        <v>15030655</v>
      </c>
      <c r="T657" t="s">
        <v>78</v>
      </c>
      <c r="U657">
        <v>588</v>
      </c>
      <c r="V657" t="s">
        <v>2099</v>
      </c>
      <c r="W657" t="s">
        <v>2099</v>
      </c>
      <c r="X657" t="s">
        <v>690</v>
      </c>
      <c r="Y657" t="s">
        <v>758</v>
      </c>
      <c r="AA657" s="32" t="str">
        <f t="shared" si="10"/>
        <v>588</v>
      </c>
    </row>
    <row r="658" spans="1:27" x14ac:dyDescent="0.2">
      <c r="A658" t="s">
        <v>116</v>
      </c>
      <c r="B658">
        <v>82953</v>
      </c>
      <c r="C658" s="1">
        <v>42088.375</v>
      </c>
      <c r="D658" t="s">
        <v>71</v>
      </c>
      <c r="E658" t="s">
        <v>759</v>
      </c>
      <c r="F658" t="s">
        <v>760</v>
      </c>
      <c r="G658">
        <v>25931229</v>
      </c>
      <c r="H658" s="4">
        <v>0.15</v>
      </c>
      <c r="I658" s="32">
        <v>45.4</v>
      </c>
      <c r="J658">
        <v>0</v>
      </c>
      <c r="K658" t="s">
        <v>73</v>
      </c>
      <c r="L658" s="1">
        <v>42088.525000000001</v>
      </c>
      <c r="M658" t="s">
        <v>95</v>
      </c>
      <c r="N658" t="s">
        <v>83</v>
      </c>
      <c r="O658" t="s">
        <v>543</v>
      </c>
      <c r="R658" t="s">
        <v>598</v>
      </c>
      <c r="S658">
        <v>15030656</v>
      </c>
      <c r="T658" t="s">
        <v>78</v>
      </c>
      <c r="U658">
        <v>45.4</v>
      </c>
      <c r="V658" t="s">
        <v>543</v>
      </c>
      <c r="W658" t="s">
        <v>2099</v>
      </c>
      <c r="X658" t="s">
        <v>543</v>
      </c>
      <c r="Y658" t="s">
        <v>83</v>
      </c>
      <c r="AA658" s="32" t="str">
        <f t="shared" si="10"/>
        <v>45.4</v>
      </c>
    </row>
    <row r="659" spans="1:27" x14ac:dyDescent="0.2">
      <c r="A659" t="s">
        <v>508</v>
      </c>
      <c r="B659">
        <v>84047</v>
      </c>
      <c r="C659" s="1">
        <v>42088.375</v>
      </c>
      <c r="D659" t="s">
        <v>71</v>
      </c>
      <c r="E659" t="s">
        <v>462</v>
      </c>
      <c r="F659" t="s">
        <v>463</v>
      </c>
      <c r="G659">
        <v>26273497</v>
      </c>
      <c r="H659" s="4">
        <v>6.1111111111111116E-2</v>
      </c>
      <c r="I659" s="32">
        <v>17</v>
      </c>
      <c r="J659">
        <v>0</v>
      </c>
      <c r="K659" t="s">
        <v>73</v>
      </c>
      <c r="L659" s="1">
        <v>42088.436111111114</v>
      </c>
      <c r="M659" t="s">
        <v>153</v>
      </c>
      <c r="N659" t="s">
        <v>83</v>
      </c>
      <c r="O659" t="s">
        <v>537</v>
      </c>
      <c r="R659" t="s">
        <v>598</v>
      </c>
      <c r="S659">
        <v>15030657</v>
      </c>
      <c r="T659" t="s">
        <v>78</v>
      </c>
      <c r="U659">
        <v>17</v>
      </c>
      <c r="V659" t="s">
        <v>537</v>
      </c>
      <c r="W659" t="s">
        <v>2099</v>
      </c>
      <c r="X659" t="s">
        <v>537</v>
      </c>
      <c r="Y659" t="s">
        <v>83</v>
      </c>
      <c r="AA659" s="32" t="str">
        <f t="shared" si="10"/>
        <v>17</v>
      </c>
    </row>
    <row r="660" spans="1:27" x14ac:dyDescent="0.2">
      <c r="A660" t="s">
        <v>397</v>
      </c>
      <c r="B660">
        <v>80213</v>
      </c>
      <c r="C660" s="1">
        <v>42088.375</v>
      </c>
      <c r="D660" t="s">
        <v>71</v>
      </c>
      <c r="E660" t="s">
        <v>162</v>
      </c>
      <c r="F660" t="s">
        <v>163</v>
      </c>
      <c r="G660">
        <v>25959468</v>
      </c>
      <c r="H660" s="4">
        <v>0.10416666666666667</v>
      </c>
      <c r="I660" s="32">
        <v>112.8</v>
      </c>
      <c r="J660">
        <v>0</v>
      </c>
      <c r="K660" t="s">
        <v>73</v>
      </c>
      <c r="L660" s="1">
        <v>42088.479166666664</v>
      </c>
      <c r="M660" t="s">
        <v>761</v>
      </c>
      <c r="N660" t="s">
        <v>83</v>
      </c>
      <c r="O660" t="s">
        <v>84</v>
      </c>
      <c r="R660" t="s">
        <v>598</v>
      </c>
      <c r="S660">
        <v>15030658</v>
      </c>
      <c r="T660" t="s">
        <v>78</v>
      </c>
      <c r="U660">
        <v>112.8</v>
      </c>
      <c r="V660" t="s">
        <v>84</v>
      </c>
      <c r="W660" t="s">
        <v>2099</v>
      </c>
      <c r="X660" t="s">
        <v>84</v>
      </c>
      <c r="Y660" t="s">
        <v>83</v>
      </c>
      <c r="AA660" s="32" t="str">
        <f t="shared" si="10"/>
        <v>112.8</v>
      </c>
    </row>
    <row r="661" spans="1:27" x14ac:dyDescent="0.2">
      <c r="A661" t="s">
        <v>134</v>
      </c>
      <c r="B661">
        <v>80222</v>
      </c>
      <c r="C661" s="1">
        <v>42088.375</v>
      </c>
      <c r="D661" t="s">
        <v>71</v>
      </c>
      <c r="E661" t="s">
        <v>762</v>
      </c>
      <c r="F661" t="s">
        <v>763</v>
      </c>
      <c r="G661">
        <v>25999788</v>
      </c>
      <c r="H661" s="4">
        <v>2.7777777777777776E-2</v>
      </c>
      <c r="I661" s="32">
        <v>5.3</v>
      </c>
      <c r="J661">
        <v>0</v>
      </c>
      <c r="K661" t="s">
        <v>73</v>
      </c>
      <c r="L661" s="1">
        <v>42088.402777777781</v>
      </c>
      <c r="M661" t="s">
        <v>761</v>
      </c>
      <c r="N661" t="s">
        <v>83</v>
      </c>
      <c r="O661" t="s">
        <v>84</v>
      </c>
      <c r="R661" t="s">
        <v>598</v>
      </c>
      <c r="S661">
        <v>15030659</v>
      </c>
      <c r="T661" t="s">
        <v>78</v>
      </c>
      <c r="U661">
        <v>5.3</v>
      </c>
      <c r="V661" t="s">
        <v>84</v>
      </c>
      <c r="W661" t="s">
        <v>2099</v>
      </c>
      <c r="X661" t="s">
        <v>84</v>
      </c>
      <c r="Y661" t="s">
        <v>83</v>
      </c>
      <c r="AA661" s="32" t="str">
        <f t="shared" si="10"/>
        <v>5.3</v>
      </c>
    </row>
    <row r="662" spans="1:27" x14ac:dyDescent="0.2">
      <c r="A662" t="s">
        <v>397</v>
      </c>
      <c r="B662">
        <v>80213</v>
      </c>
      <c r="C662" s="1">
        <v>42088.479166666664</v>
      </c>
      <c r="D662" t="s">
        <v>71</v>
      </c>
      <c r="E662" t="s">
        <v>764</v>
      </c>
      <c r="F662" t="s">
        <v>765</v>
      </c>
      <c r="G662">
        <v>26001691</v>
      </c>
      <c r="H662" s="4">
        <v>0.10416666666666667</v>
      </c>
      <c r="I662" s="32">
        <v>113</v>
      </c>
      <c r="J662">
        <v>0</v>
      </c>
      <c r="K662" t="s">
        <v>73</v>
      </c>
      <c r="L662" s="1">
        <v>42088.583333333328</v>
      </c>
      <c r="M662" t="s">
        <v>761</v>
      </c>
      <c r="N662" t="s">
        <v>83</v>
      </c>
      <c r="O662" t="s">
        <v>84</v>
      </c>
      <c r="R662" t="s">
        <v>598</v>
      </c>
      <c r="S662">
        <v>15030660</v>
      </c>
      <c r="T662" t="s">
        <v>78</v>
      </c>
      <c r="U662">
        <v>113</v>
      </c>
      <c r="V662" t="s">
        <v>84</v>
      </c>
      <c r="W662" t="s">
        <v>2099</v>
      </c>
      <c r="X662" t="s">
        <v>84</v>
      </c>
      <c r="Y662" t="s">
        <v>83</v>
      </c>
      <c r="AA662" s="32" t="str">
        <f t="shared" si="10"/>
        <v>113</v>
      </c>
    </row>
    <row r="663" spans="1:27" x14ac:dyDescent="0.2">
      <c r="A663" t="s">
        <v>116</v>
      </c>
      <c r="B663">
        <v>82953</v>
      </c>
      <c r="C663" s="1">
        <v>42088.525000000001</v>
      </c>
      <c r="D663" t="s">
        <v>71</v>
      </c>
      <c r="E663" t="s">
        <v>675</v>
      </c>
      <c r="F663" t="s">
        <v>676</v>
      </c>
      <c r="G663">
        <v>26218291</v>
      </c>
      <c r="H663" s="4">
        <v>0.125</v>
      </c>
      <c r="I663" s="32">
        <v>39</v>
      </c>
      <c r="J663">
        <v>0</v>
      </c>
      <c r="K663" t="s">
        <v>73</v>
      </c>
      <c r="L663" s="1">
        <v>42088.65</v>
      </c>
      <c r="M663" t="s">
        <v>761</v>
      </c>
      <c r="N663" t="s">
        <v>83</v>
      </c>
      <c r="O663" t="s">
        <v>543</v>
      </c>
      <c r="R663" t="s">
        <v>598</v>
      </c>
      <c r="S663">
        <v>15030661</v>
      </c>
      <c r="T663" t="s">
        <v>78</v>
      </c>
      <c r="U663">
        <v>39</v>
      </c>
      <c r="V663" t="s">
        <v>543</v>
      </c>
      <c r="W663" t="s">
        <v>2099</v>
      </c>
      <c r="X663" t="s">
        <v>543</v>
      </c>
      <c r="Y663" t="s">
        <v>83</v>
      </c>
      <c r="AA663" s="32" t="str">
        <f t="shared" si="10"/>
        <v>39</v>
      </c>
    </row>
    <row r="664" spans="1:27" x14ac:dyDescent="0.2">
      <c r="A664" t="s">
        <v>79</v>
      </c>
      <c r="B664">
        <v>80211</v>
      </c>
      <c r="C664" s="1">
        <v>42088.375</v>
      </c>
      <c r="D664" t="s">
        <v>71</v>
      </c>
      <c r="E664" t="s">
        <v>675</v>
      </c>
      <c r="F664" t="s">
        <v>676</v>
      </c>
      <c r="G664">
        <v>26218291</v>
      </c>
      <c r="H664" s="4">
        <v>0.125</v>
      </c>
      <c r="I664" s="32">
        <v>39</v>
      </c>
      <c r="J664">
        <v>0</v>
      </c>
      <c r="K664" t="s">
        <v>73</v>
      </c>
      <c r="L664" s="1">
        <v>42088.5</v>
      </c>
      <c r="M664" t="s">
        <v>761</v>
      </c>
      <c r="N664" t="s">
        <v>83</v>
      </c>
      <c r="O664" t="s">
        <v>543</v>
      </c>
      <c r="R664" t="s">
        <v>598</v>
      </c>
      <c r="S664">
        <v>15030662</v>
      </c>
      <c r="T664" t="s">
        <v>78</v>
      </c>
      <c r="U664">
        <v>39</v>
      </c>
      <c r="V664" t="s">
        <v>543</v>
      </c>
      <c r="W664" t="s">
        <v>2099</v>
      </c>
      <c r="X664" t="s">
        <v>543</v>
      </c>
      <c r="Y664" t="s">
        <v>83</v>
      </c>
      <c r="AA664" s="32" t="str">
        <f t="shared" si="10"/>
        <v>39</v>
      </c>
    </row>
    <row r="665" spans="1:27" x14ac:dyDescent="0.2">
      <c r="A665" t="s">
        <v>128</v>
      </c>
      <c r="B665">
        <v>83971</v>
      </c>
      <c r="C665" s="1">
        <v>42088.375</v>
      </c>
      <c r="D665" t="s">
        <v>71</v>
      </c>
      <c r="E665" t="s">
        <v>766</v>
      </c>
      <c r="F665" t="s">
        <v>767</v>
      </c>
      <c r="G665">
        <v>25969749</v>
      </c>
      <c r="H665" s="4">
        <v>0</v>
      </c>
      <c r="I665" s="32">
        <v>5</v>
      </c>
      <c r="J665">
        <v>0</v>
      </c>
      <c r="K665" t="s">
        <v>73</v>
      </c>
      <c r="L665" s="1">
        <v>42088.375</v>
      </c>
      <c r="M665" t="s">
        <v>761</v>
      </c>
      <c r="N665" t="s">
        <v>83</v>
      </c>
      <c r="O665" t="s">
        <v>768</v>
      </c>
      <c r="Q665" t="s">
        <v>736</v>
      </c>
      <c r="R665" t="s">
        <v>598</v>
      </c>
      <c r="S665">
        <v>15030663</v>
      </c>
      <c r="T665" t="s">
        <v>78</v>
      </c>
      <c r="U665">
        <v>5</v>
      </c>
      <c r="V665" t="s">
        <v>768</v>
      </c>
      <c r="W665" t="s">
        <v>2099</v>
      </c>
      <c r="X665" t="s">
        <v>768</v>
      </c>
      <c r="Y665" t="s">
        <v>83</v>
      </c>
      <c r="AA665" s="32" t="str">
        <f t="shared" si="10"/>
        <v>5</v>
      </c>
    </row>
    <row r="666" spans="1:27" x14ac:dyDescent="0.2">
      <c r="A666" t="s">
        <v>497</v>
      </c>
      <c r="B666">
        <v>84097</v>
      </c>
      <c r="C666" s="1">
        <v>42088.375</v>
      </c>
      <c r="D666" t="s">
        <v>71</v>
      </c>
      <c r="E666" t="s">
        <v>206</v>
      </c>
      <c r="F666" t="s">
        <v>207</v>
      </c>
      <c r="G666">
        <v>26226073</v>
      </c>
      <c r="H666" s="4">
        <v>4.9999999999999996E-2</v>
      </c>
      <c r="I666" s="32">
        <v>7.2</v>
      </c>
      <c r="J666">
        <v>0</v>
      </c>
      <c r="K666" t="s">
        <v>73</v>
      </c>
      <c r="L666" s="1">
        <v>42088.425000000003</v>
      </c>
      <c r="M666" t="s">
        <v>95</v>
      </c>
      <c r="N666" t="s">
        <v>83</v>
      </c>
      <c r="O666" t="s">
        <v>224</v>
      </c>
      <c r="R666" t="s">
        <v>598</v>
      </c>
      <c r="S666">
        <v>15030664</v>
      </c>
      <c r="T666" t="s">
        <v>78</v>
      </c>
      <c r="U666">
        <v>7.2</v>
      </c>
      <c r="V666" t="s">
        <v>224</v>
      </c>
      <c r="W666" t="s">
        <v>2099</v>
      </c>
      <c r="X666" t="s">
        <v>224</v>
      </c>
      <c r="Y666" t="s">
        <v>83</v>
      </c>
      <c r="AA666" s="32" t="str">
        <f t="shared" si="10"/>
        <v>7.2</v>
      </c>
    </row>
    <row r="667" spans="1:27" x14ac:dyDescent="0.2">
      <c r="A667" t="s">
        <v>143</v>
      </c>
      <c r="B667">
        <v>63116</v>
      </c>
      <c r="C667" s="1">
        <v>42088.375</v>
      </c>
      <c r="D667" t="s">
        <v>71</v>
      </c>
      <c r="E667" t="s">
        <v>514</v>
      </c>
      <c r="F667" t="s">
        <v>515</v>
      </c>
      <c r="G667">
        <v>26110539</v>
      </c>
      <c r="H667" s="4">
        <v>0.1388888888888889</v>
      </c>
      <c r="I667" s="32">
        <v>17.600000000000001</v>
      </c>
      <c r="J667">
        <v>0</v>
      </c>
      <c r="K667" t="s">
        <v>73</v>
      </c>
      <c r="L667" s="1">
        <v>42088.513888888891</v>
      </c>
      <c r="M667" t="s">
        <v>761</v>
      </c>
      <c r="N667" t="s">
        <v>83</v>
      </c>
      <c r="O667" t="s">
        <v>193</v>
      </c>
      <c r="R667" t="s">
        <v>598</v>
      </c>
      <c r="S667">
        <v>15030665</v>
      </c>
      <c r="T667" t="s">
        <v>78</v>
      </c>
      <c r="U667">
        <v>17.600000000000001</v>
      </c>
      <c r="V667" t="s">
        <v>193</v>
      </c>
      <c r="W667" t="s">
        <v>2099</v>
      </c>
      <c r="X667" t="s">
        <v>193</v>
      </c>
      <c r="Y667" t="s">
        <v>83</v>
      </c>
      <c r="AA667" s="32" t="str">
        <f t="shared" si="10"/>
        <v>17.6</v>
      </c>
    </row>
    <row r="668" spans="1:27" x14ac:dyDescent="0.2">
      <c r="A668" t="s">
        <v>70</v>
      </c>
      <c r="B668">
        <v>80215</v>
      </c>
      <c r="C668" s="1">
        <v>42088.375</v>
      </c>
      <c r="D668" t="s">
        <v>71</v>
      </c>
      <c r="E668" t="s">
        <v>514</v>
      </c>
      <c r="F668" t="s">
        <v>515</v>
      </c>
      <c r="G668">
        <v>26110539</v>
      </c>
      <c r="H668" s="4">
        <v>0.10555555555555556</v>
      </c>
      <c r="I668" s="32">
        <v>18.3</v>
      </c>
      <c r="J668">
        <v>0</v>
      </c>
      <c r="K668" t="s">
        <v>73</v>
      </c>
      <c r="L668" s="1">
        <v>42088.480555555558</v>
      </c>
      <c r="M668" t="s">
        <v>761</v>
      </c>
      <c r="N668" t="s">
        <v>83</v>
      </c>
      <c r="O668" t="s">
        <v>193</v>
      </c>
      <c r="R668" t="s">
        <v>598</v>
      </c>
      <c r="S668">
        <v>15030666</v>
      </c>
      <c r="T668" t="s">
        <v>78</v>
      </c>
      <c r="U668">
        <v>18.3</v>
      </c>
      <c r="V668" t="s">
        <v>193</v>
      </c>
      <c r="W668" t="s">
        <v>2099</v>
      </c>
      <c r="X668" t="s">
        <v>193</v>
      </c>
      <c r="Y668" t="s">
        <v>83</v>
      </c>
      <c r="AA668" s="32" t="str">
        <f t="shared" si="10"/>
        <v>18.3</v>
      </c>
    </row>
    <row r="669" spans="1:27" x14ac:dyDescent="0.2">
      <c r="A669" t="s">
        <v>116</v>
      </c>
      <c r="B669">
        <v>82953</v>
      </c>
      <c r="C669" s="1">
        <v>42088.75</v>
      </c>
      <c r="D669" t="s">
        <v>137</v>
      </c>
      <c r="E669" t="s">
        <v>675</v>
      </c>
      <c r="F669" t="s">
        <v>676</v>
      </c>
      <c r="G669">
        <v>26218291</v>
      </c>
      <c r="H669" s="4">
        <v>6.625</v>
      </c>
      <c r="I669" s="32">
        <v>108</v>
      </c>
      <c r="J669">
        <v>0</v>
      </c>
      <c r="K669" t="s">
        <v>73</v>
      </c>
      <c r="L669" s="1">
        <v>42095.375</v>
      </c>
      <c r="M669" t="s">
        <v>153</v>
      </c>
      <c r="N669" t="s">
        <v>83</v>
      </c>
      <c r="O669" t="s">
        <v>543</v>
      </c>
      <c r="Q669" t="s">
        <v>769</v>
      </c>
      <c r="R669" t="s">
        <v>598</v>
      </c>
      <c r="S669">
        <v>15030667</v>
      </c>
      <c r="T669" t="s">
        <v>78</v>
      </c>
      <c r="U669">
        <v>108</v>
      </c>
      <c r="V669" t="s">
        <v>543</v>
      </c>
      <c r="W669" t="s">
        <v>2099</v>
      </c>
      <c r="X669" t="s">
        <v>543</v>
      </c>
      <c r="Y669" t="s">
        <v>83</v>
      </c>
      <c r="AA669" s="32" t="str">
        <f t="shared" si="10"/>
        <v>108</v>
      </c>
    </row>
    <row r="670" spans="1:27" x14ac:dyDescent="0.2">
      <c r="A670" t="s">
        <v>70</v>
      </c>
      <c r="B670">
        <v>80215</v>
      </c>
      <c r="C670" s="1">
        <v>42088.75</v>
      </c>
      <c r="D670" t="s">
        <v>137</v>
      </c>
      <c r="E670" t="s">
        <v>770</v>
      </c>
      <c r="F670" t="s">
        <v>771</v>
      </c>
      <c r="G670">
        <v>25973088</v>
      </c>
      <c r="H670" s="4">
        <v>7</v>
      </c>
      <c r="I670" s="32">
        <v>211</v>
      </c>
      <c r="J670">
        <v>0</v>
      </c>
      <c r="K670" t="s">
        <v>73</v>
      </c>
      <c r="L670" s="1">
        <v>42095.75</v>
      </c>
      <c r="M670" t="s">
        <v>153</v>
      </c>
      <c r="N670" t="s">
        <v>83</v>
      </c>
      <c r="O670" t="s">
        <v>680</v>
      </c>
      <c r="Q670" t="s">
        <v>772</v>
      </c>
      <c r="R670" t="s">
        <v>598</v>
      </c>
      <c r="S670">
        <v>15030668</v>
      </c>
      <c r="T670" t="s">
        <v>78</v>
      </c>
      <c r="U670">
        <v>211</v>
      </c>
      <c r="V670" t="s">
        <v>680</v>
      </c>
      <c r="W670" t="s">
        <v>2099</v>
      </c>
      <c r="X670" t="s">
        <v>680</v>
      </c>
      <c r="Y670" t="s">
        <v>83</v>
      </c>
      <c r="AA670" s="32" t="str">
        <f t="shared" si="10"/>
        <v>211</v>
      </c>
    </row>
    <row r="671" spans="1:27" x14ac:dyDescent="0.2">
      <c r="A671" t="s">
        <v>450</v>
      </c>
      <c r="B671">
        <v>84071</v>
      </c>
      <c r="C671" s="1">
        <v>42088.75</v>
      </c>
      <c r="D671" t="s">
        <v>137</v>
      </c>
      <c r="E671" t="s">
        <v>625</v>
      </c>
      <c r="F671" t="s">
        <v>626</v>
      </c>
      <c r="G671">
        <v>26598094</v>
      </c>
      <c r="H671" s="4">
        <v>6.645833333333333</v>
      </c>
      <c r="I671" s="32">
        <v>375</v>
      </c>
      <c r="J671">
        <v>0</v>
      </c>
      <c r="K671" t="s">
        <v>73</v>
      </c>
      <c r="L671" s="1">
        <v>42095.395833333336</v>
      </c>
      <c r="M671" t="s">
        <v>153</v>
      </c>
      <c r="N671" t="s">
        <v>83</v>
      </c>
      <c r="O671" t="s">
        <v>513</v>
      </c>
      <c r="Q671" t="s">
        <v>773</v>
      </c>
      <c r="R671" t="s">
        <v>598</v>
      </c>
      <c r="S671">
        <v>15030669</v>
      </c>
      <c r="T671" t="s">
        <v>78</v>
      </c>
      <c r="U671">
        <v>375</v>
      </c>
      <c r="V671" t="s">
        <v>513</v>
      </c>
      <c r="W671" t="s">
        <v>2099</v>
      </c>
      <c r="X671" t="s">
        <v>513</v>
      </c>
      <c r="Y671" t="s">
        <v>83</v>
      </c>
      <c r="AA671" s="32" t="str">
        <f t="shared" si="10"/>
        <v>375</v>
      </c>
    </row>
    <row r="672" spans="1:27" x14ac:dyDescent="0.2">
      <c r="A672" t="s">
        <v>508</v>
      </c>
      <c r="B672">
        <v>84047</v>
      </c>
      <c r="C672" s="1">
        <v>42088.75</v>
      </c>
      <c r="D672" t="s">
        <v>137</v>
      </c>
      <c r="E672" t="s">
        <v>774</v>
      </c>
      <c r="F672" t="s">
        <v>775</v>
      </c>
      <c r="G672">
        <v>26568578</v>
      </c>
      <c r="H672" s="4">
        <v>6.625</v>
      </c>
      <c r="I672" s="32">
        <v>70</v>
      </c>
      <c r="J672">
        <v>0</v>
      </c>
      <c r="K672" t="s">
        <v>73</v>
      </c>
      <c r="L672" s="1">
        <v>42095.375</v>
      </c>
      <c r="M672" t="s">
        <v>153</v>
      </c>
      <c r="N672" t="s">
        <v>83</v>
      </c>
      <c r="O672" t="s">
        <v>776</v>
      </c>
      <c r="Q672" t="s">
        <v>769</v>
      </c>
      <c r="R672" t="s">
        <v>598</v>
      </c>
      <c r="S672">
        <v>15030670</v>
      </c>
      <c r="T672" t="s">
        <v>78</v>
      </c>
      <c r="U672">
        <v>70</v>
      </c>
      <c r="V672" t="s">
        <v>776</v>
      </c>
      <c r="W672" t="s">
        <v>2099</v>
      </c>
      <c r="X672" t="s">
        <v>776</v>
      </c>
      <c r="Y672" t="s">
        <v>83</v>
      </c>
      <c r="AA672" s="32" t="str">
        <f t="shared" si="10"/>
        <v>70</v>
      </c>
    </row>
    <row r="673" spans="1:27" x14ac:dyDescent="0.2">
      <c r="A673" t="s">
        <v>450</v>
      </c>
      <c r="B673">
        <v>84071</v>
      </c>
      <c r="C673" s="1">
        <v>42088.375</v>
      </c>
      <c r="D673" t="s">
        <v>71</v>
      </c>
      <c r="E673" t="s">
        <v>777</v>
      </c>
      <c r="F673" t="s">
        <v>778</v>
      </c>
      <c r="G673">
        <v>27625575</v>
      </c>
      <c r="H673" s="4">
        <v>1.6666666666666666E-2</v>
      </c>
      <c r="I673" s="32">
        <v>9.4</v>
      </c>
      <c r="J673">
        <v>0</v>
      </c>
      <c r="K673" t="s">
        <v>73</v>
      </c>
      <c r="L673" s="1">
        <v>42088.39166666667</v>
      </c>
      <c r="M673" t="s">
        <v>761</v>
      </c>
      <c r="O673" t="s">
        <v>779</v>
      </c>
      <c r="R673" t="s">
        <v>598</v>
      </c>
      <c r="S673">
        <v>15030671</v>
      </c>
      <c r="T673" t="s">
        <v>78</v>
      </c>
      <c r="U673">
        <v>9.4</v>
      </c>
      <c r="V673" t="s">
        <v>2099</v>
      </c>
      <c r="W673" t="s">
        <v>2099</v>
      </c>
      <c r="X673" t="s">
        <v>779</v>
      </c>
      <c r="Y673" t="s">
        <v>758</v>
      </c>
      <c r="AA673" s="32" t="str">
        <f t="shared" si="10"/>
        <v>9.4</v>
      </c>
    </row>
    <row r="674" spans="1:27" x14ac:dyDescent="0.2">
      <c r="A674" t="s">
        <v>450</v>
      </c>
      <c r="B674">
        <v>84071</v>
      </c>
      <c r="C674" s="1">
        <v>42088.39166666667</v>
      </c>
      <c r="D674" t="s">
        <v>71</v>
      </c>
      <c r="E674" t="s">
        <v>777</v>
      </c>
      <c r="F674" t="s">
        <v>778</v>
      </c>
      <c r="G674">
        <v>27625575</v>
      </c>
      <c r="H674" s="4">
        <v>1.6666666666666666E-2</v>
      </c>
      <c r="I674" s="32">
        <v>9.4</v>
      </c>
      <c r="J674">
        <v>0</v>
      </c>
      <c r="K674" t="s">
        <v>73</v>
      </c>
      <c r="L674" s="1">
        <v>42088.40833333334</v>
      </c>
      <c r="M674" t="s">
        <v>761</v>
      </c>
      <c r="O674" t="s">
        <v>779</v>
      </c>
      <c r="R674" t="s">
        <v>598</v>
      </c>
      <c r="S674">
        <v>15030672</v>
      </c>
      <c r="T674" t="s">
        <v>78</v>
      </c>
      <c r="U674">
        <v>9.4</v>
      </c>
      <c r="V674" t="s">
        <v>2099</v>
      </c>
      <c r="W674" t="s">
        <v>2099</v>
      </c>
      <c r="X674" t="s">
        <v>779</v>
      </c>
      <c r="Y674" t="s">
        <v>758</v>
      </c>
      <c r="AA674" s="32" t="str">
        <f t="shared" si="10"/>
        <v>9.4</v>
      </c>
    </row>
    <row r="675" spans="1:27" x14ac:dyDescent="0.2">
      <c r="A675" t="s">
        <v>176</v>
      </c>
      <c r="B675">
        <v>80233</v>
      </c>
      <c r="C675" s="1">
        <v>42088.75</v>
      </c>
      <c r="D675" t="s">
        <v>137</v>
      </c>
      <c r="E675" t="s">
        <v>777</v>
      </c>
      <c r="F675" t="s">
        <v>778</v>
      </c>
      <c r="G675">
        <v>27625575</v>
      </c>
      <c r="H675" s="4">
        <v>6.625</v>
      </c>
      <c r="I675" s="32">
        <v>380</v>
      </c>
      <c r="J675">
        <v>0</v>
      </c>
      <c r="K675" t="s">
        <v>73</v>
      </c>
      <c r="L675" s="1">
        <v>42095.375</v>
      </c>
      <c r="M675" t="s">
        <v>153</v>
      </c>
      <c r="O675" t="s">
        <v>779</v>
      </c>
      <c r="Q675" t="s">
        <v>780</v>
      </c>
      <c r="R675" t="s">
        <v>598</v>
      </c>
      <c r="S675">
        <v>15030673</v>
      </c>
      <c r="T675" t="s">
        <v>78</v>
      </c>
      <c r="U675">
        <v>380</v>
      </c>
      <c r="V675" t="s">
        <v>2099</v>
      </c>
      <c r="W675" t="s">
        <v>2099</v>
      </c>
      <c r="X675" t="s">
        <v>779</v>
      </c>
      <c r="Y675" t="s">
        <v>758</v>
      </c>
      <c r="AA675" s="32" t="str">
        <f t="shared" si="10"/>
        <v>380</v>
      </c>
    </row>
    <row r="676" spans="1:27" x14ac:dyDescent="0.2">
      <c r="A676" t="s">
        <v>497</v>
      </c>
      <c r="B676">
        <v>84097</v>
      </c>
      <c r="C676" s="1">
        <v>42088.75</v>
      </c>
      <c r="D676" t="s">
        <v>137</v>
      </c>
      <c r="E676" t="s">
        <v>323</v>
      </c>
      <c r="F676" t="s">
        <v>324</v>
      </c>
      <c r="G676">
        <v>24563889</v>
      </c>
      <c r="H676" s="4">
        <v>6.625</v>
      </c>
      <c r="I676" s="32">
        <v>176</v>
      </c>
      <c r="J676">
        <v>0</v>
      </c>
      <c r="K676" t="s">
        <v>73</v>
      </c>
      <c r="L676" s="1">
        <v>42095.375</v>
      </c>
      <c r="M676" t="s">
        <v>153</v>
      </c>
      <c r="N676" t="s">
        <v>83</v>
      </c>
      <c r="O676" t="s">
        <v>667</v>
      </c>
      <c r="Q676" t="s">
        <v>769</v>
      </c>
      <c r="R676" t="s">
        <v>598</v>
      </c>
      <c r="S676">
        <v>15030674</v>
      </c>
      <c r="T676" t="s">
        <v>78</v>
      </c>
      <c r="U676">
        <v>176</v>
      </c>
      <c r="V676" t="s">
        <v>2099</v>
      </c>
      <c r="W676" t="s">
        <v>667</v>
      </c>
      <c r="X676" t="s">
        <v>667</v>
      </c>
      <c r="Y676" t="s">
        <v>83</v>
      </c>
      <c r="AA676" s="32" t="str">
        <f t="shared" si="10"/>
        <v>176</v>
      </c>
    </row>
    <row r="677" spans="1:27" x14ac:dyDescent="0.2">
      <c r="A677" t="s">
        <v>397</v>
      </c>
      <c r="B677">
        <v>80213</v>
      </c>
      <c r="C677" s="1">
        <v>42088.75</v>
      </c>
      <c r="D677" t="s">
        <v>137</v>
      </c>
      <c r="E677" t="s">
        <v>562</v>
      </c>
      <c r="F677" t="s">
        <v>563</v>
      </c>
      <c r="G677">
        <v>24680311</v>
      </c>
      <c r="H677" s="4">
        <v>6.625</v>
      </c>
      <c r="I677" s="32">
        <v>200</v>
      </c>
      <c r="J677">
        <v>0</v>
      </c>
      <c r="K677" t="s">
        <v>73</v>
      </c>
      <c r="L677" s="1">
        <v>42095.375</v>
      </c>
      <c r="M677" t="s">
        <v>153</v>
      </c>
      <c r="N677" t="s">
        <v>83</v>
      </c>
      <c r="O677" t="s">
        <v>747</v>
      </c>
      <c r="Q677" t="s">
        <v>781</v>
      </c>
      <c r="R677" t="s">
        <v>598</v>
      </c>
      <c r="S677">
        <v>15030675</v>
      </c>
      <c r="T677" t="s">
        <v>78</v>
      </c>
      <c r="U677">
        <v>200</v>
      </c>
      <c r="V677" t="s">
        <v>2099</v>
      </c>
      <c r="W677" t="s">
        <v>747</v>
      </c>
      <c r="X677" t="s">
        <v>747</v>
      </c>
      <c r="Y677" t="s">
        <v>83</v>
      </c>
      <c r="AA677" s="32" t="str">
        <f t="shared" si="10"/>
        <v>200</v>
      </c>
    </row>
    <row r="678" spans="1:27" x14ac:dyDescent="0.2">
      <c r="A678" t="s">
        <v>497</v>
      </c>
      <c r="B678">
        <v>84097</v>
      </c>
      <c r="C678" s="1">
        <v>42088.425000000003</v>
      </c>
      <c r="D678" t="s">
        <v>71</v>
      </c>
      <c r="E678" t="s">
        <v>323</v>
      </c>
      <c r="F678" t="s">
        <v>324</v>
      </c>
      <c r="G678">
        <v>24563889</v>
      </c>
      <c r="H678" s="4">
        <v>5.5555555555555552E-2</v>
      </c>
      <c r="I678" s="32">
        <v>33.9</v>
      </c>
      <c r="J678">
        <v>0</v>
      </c>
      <c r="K678" t="s">
        <v>73</v>
      </c>
      <c r="L678" s="1">
        <v>42088.480555555558</v>
      </c>
      <c r="M678" t="s">
        <v>761</v>
      </c>
      <c r="N678" t="s">
        <v>83</v>
      </c>
      <c r="O678" t="s">
        <v>667</v>
      </c>
      <c r="R678" t="s">
        <v>598</v>
      </c>
      <c r="S678">
        <v>15030676</v>
      </c>
      <c r="T678" t="s">
        <v>78</v>
      </c>
      <c r="U678">
        <v>33.9</v>
      </c>
      <c r="V678" t="s">
        <v>2099</v>
      </c>
      <c r="W678" t="s">
        <v>667</v>
      </c>
      <c r="X678" t="s">
        <v>667</v>
      </c>
      <c r="Y678" t="s">
        <v>83</v>
      </c>
      <c r="AA678" s="32" t="str">
        <f t="shared" si="10"/>
        <v>33.9</v>
      </c>
    </row>
    <row r="679" spans="1:27" x14ac:dyDescent="0.2">
      <c r="A679" t="s">
        <v>103</v>
      </c>
      <c r="B679">
        <v>82908</v>
      </c>
      <c r="C679" s="1">
        <v>42088.75</v>
      </c>
      <c r="D679" t="s">
        <v>137</v>
      </c>
      <c r="E679" t="s">
        <v>782</v>
      </c>
      <c r="F679" t="s">
        <v>783</v>
      </c>
      <c r="G679">
        <v>25619837</v>
      </c>
      <c r="H679" s="4">
        <v>6.625</v>
      </c>
      <c r="I679" s="32">
        <v>198</v>
      </c>
      <c r="J679">
        <v>0</v>
      </c>
      <c r="K679" t="s">
        <v>73</v>
      </c>
      <c r="L679" s="1">
        <v>42095.375</v>
      </c>
      <c r="M679" t="s">
        <v>153</v>
      </c>
      <c r="N679" t="s">
        <v>83</v>
      </c>
      <c r="O679" t="s">
        <v>313</v>
      </c>
      <c r="Q679" t="s">
        <v>769</v>
      </c>
      <c r="R679" t="s">
        <v>598</v>
      </c>
      <c r="S679">
        <v>15030677</v>
      </c>
      <c r="T679" t="s">
        <v>78</v>
      </c>
      <c r="U679">
        <v>198</v>
      </c>
      <c r="V679" t="s">
        <v>2099</v>
      </c>
      <c r="W679" t="s">
        <v>2099</v>
      </c>
      <c r="X679" t="s">
        <v>313</v>
      </c>
      <c r="Y679" t="s">
        <v>83</v>
      </c>
      <c r="AA679" s="32" t="str">
        <f t="shared" si="10"/>
        <v>198</v>
      </c>
    </row>
    <row r="680" spans="1:27" x14ac:dyDescent="0.2">
      <c r="A680" t="s">
        <v>86</v>
      </c>
      <c r="B680">
        <v>80151</v>
      </c>
      <c r="C680" s="1">
        <v>42088.75</v>
      </c>
      <c r="D680" t="s">
        <v>137</v>
      </c>
      <c r="E680" t="s">
        <v>766</v>
      </c>
      <c r="F680" t="s">
        <v>767</v>
      </c>
      <c r="G680">
        <v>25969749</v>
      </c>
      <c r="H680" s="4">
        <v>4.625</v>
      </c>
      <c r="I680" s="32">
        <v>350</v>
      </c>
      <c r="J680">
        <v>0</v>
      </c>
      <c r="K680" t="s">
        <v>73</v>
      </c>
      <c r="L680" s="1">
        <v>42093.375</v>
      </c>
      <c r="M680" t="s">
        <v>153</v>
      </c>
      <c r="N680" t="s">
        <v>83</v>
      </c>
      <c r="O680" t="s">
        <v>414</v>
      </c>
      <c r="Q680" t="s">
        <v>784</v>
      </c>
      <c r="R680" t="s">
        <v>598</v>
      </c>
      <c r="S680">
        <v>15030678</v>
      </c>
      <c r="T680" t="s">
        <v>78</v>
      </c>
      <c r="U680">
        <v>350</v>
      </c>
      <c r="V680" t="s">
        <v>2099</v>
      </c>
      <c r="W680" t="s">
        <v>2099</v>
      </c>
      <c r="X680" t="s">
        <v>414</v>
      </c>
      <c r="Y680" t="s">
        <v>83</v>
      </c>
      <c r="AA680" s="32" t="str">
        <f t="shared" si="10"/>
        <v>350</v>
      </c>
    </row>
    <row r="681" spans="1:27" x14ac:dyDescent="0.2">
      <c r="A681" t="s">
        <v>508</v>
      </c>
      <c r="B681">
        <v>84047</v>
      </c>
      <c r="C681" s="1">
        <v>42088.436111111114</v>
      </c>
      <c r="D681" t="s">
        <v>71</v>
      </c>
      <c r="E681" t="s">
        <v>724</v>
      </c>
      <c r="F681" t="s">
        <v>725</v>
      </c>
      <c r="G681">
        <v>25555049</v>
      </c>
      <c r="H681" s="4">
        <v>1.6666666666666666E-2</v>
      </c>
      <c r="I681" s="32">
        <v>9.4</v>
      </c>
      <c r="J681">
        <v>0</v>
      </c>
      <c r="K681" t="s">
        <v>73</v>
      </c>
      <c r="L681" s="1">
        <v>42088.452777777784</v>
      </c>
      <c r="M681" t="s">
        <v>761</v>
      </c>
      <c r="N681" t="s">
        <v>83</v>
      </c>
      <c r="O681" t="s">
        <v>120</v>
      </c>
      <c r="R681" t="s">
        <v>598</v>
      </c>
      <c r="S681">
        <v>15030679</v>
      </c>
      <c r="T681" t="s">
        <v>78</v>
      </c>
      <c r="U681">
        <v>9.4</v>
      </c>
      <c r="V681" t="s">
        <v>2099</v>
      </c>
      <c r="W681" t="s">
        <v>120</v>
      </c>
      <c r="X681" t="s">
        <v>120</v>
      </c>
      <c r="Y681" t="s">
        <v>83</v>
      </c>
      <c r="AA681" s="32" t="str">
        <f t="shared" si="10"/>
        <v>9.4</v>
      </c>
    </row>
    <row r="682" spans="1:27" x14ac:dyDescent="0.2">
      <c r="A682" t="s">
        <v>508</v>
      </c>
      <c r="B682">
        <v>84047</v>
      </c>
      <c r="C682" s="1">
        <v>42088.452777777784</v>
      </c>
      <c r="D682" t="s">
        <v>71</v>
      </c>
      <c r="E682" t="s">
        <v>724</v>
      </c>
      <c r="F682" t="s">
        <v>725</v>
      </c>
      <c r="G682">
        <v>25555049</v>
      </c>
      <c r="H682" s="4">
        <v>1.6666666666666666E-2</v>
      </c>
      <c r="I682" s="32">
        <v>9.4</v>
      </c>
      <c r="J682">
        <v>0</v>
      </c>
      <c r="K682" t="s">
        <v>73</v>
      </c>
      <c r="L682" s="1">
        <v>42088.469444444454</v>
      </c>
      <c r="M682" t="s">
        <v>95</v>
      </c>
      <c r="N682" t="s">
        <v>83</v>
      </c>
      <c r="O682" t="s">
        <v>120</v>
      </c>
      <c r="R682" t="s">
        <v>598</v>
      </c>
      <c r="S682">
        <v>15030680</v>
      </c>
      <c r="T682" t="s">
        <v>78</v>
      </c>
      <c r="U682">
        <v>9.4</v>
      </c>
      <c r="V682" t="s">
        <v>2099</v>
      </c>
      <c r="W682" t="s">
        <v>120</v>
      </c>
      <c r="X682" t="s">
        <v>120</v>
      </c>
      <c r="Y682" t="s">
        <v>83</v>
      </c>
      <c r="AA682" s="32" t="str">
        <f t="shared" si="10"/>
        <v>9.4</v>
      </c>
    </row>
    <row r="683" spans="1:27" x14ac:dyDescent="0.2">
      <c r="A683" t="s">
        <v>508</v>
      </c>
      <c r="B683">
        <v>84047</v>
      </c>
      <c r="C683" s="1">
        <v>42088.469444444454</v>
      </c>
      <c r="D683" t="s">
        <v>71</v>
      </c>
      <c r="E683" t="s">
        <v>724</v>
      </c>
      <c r="F683" t="s">
        <v>725</v>
      </c>
      <c r="G683">
        <v>25555049</v>
      </c>
      <c r="H683" s="4">
        <v>1.3888888888888888E-2</v>
      </c>
      <c r="I683" s="32">
        <v>9</v>
      </c>
      <c r="J683">
        <v>0</v>
      </c>
      <c r="K683" t="s">
        <v>73</v>
      </c>
      <c r="L683" s="1">
        <v>42088.483333333344</v>
      </c>
      <c r="M683" t="s">
        <v>95</v>
      </c>
      <c r="N683" t="s">
        <v>83</v>
      </c>
      <c r="O683" t="s">
        <v>120</v>
      </c>
      <c r="R683" t="s">
        <v>598</v>
      </c>
      <c r="S683">
        <v>15030681</v>
      </c>
      <c r="T683" t="s">
        <v>78</v>
      </c>
      <c r="U683">
        <v>9</v>
      </c>
      <c r="V683" t="s">
        <v>2099</v>
      </c>
      <c r="W683" t="s">
        <v>120</v>
      </c>
      <c r="X683" t="s">
        <v>120</v>
      </c>
      <c r="Y683" t="s">
        <v>83</v>
      </c>
      <c r="AA683" s="32" t="str">
        <f t="shared" si="10"/>
        <v>9</v>
      </c>
    </row>
    <row r="684" spans="1:27" x14ac:dyDescent="0.2">
      <c r="A684" t="s">
        <v>176</v>
      </c>
      <c r="B684">
        <v>80233</v>
      </c>
      <c r="C684" s="1">
        <v>42088.375</v>
      </c>
      <c r="D684" t="s">
        <v>71</v>
      </c>
      <c r="E684" t="s">
        <v>785</v>
      </c>
      <c r="F684" t="s">
        <v>786</v>
      </c>
      <c r="G684">
        <v>27441415</v>
      </c>
      <c r="H684" s="4">
        <v>6.25E-2</v>
      </c>
      <c r="I684" s="32">
        <v>20</v>
      </c>
      <c r="J684">
        <v>0</v>
      </c>
      <c r="K684" t="s">
        <v>73</v>
      </c>
      <c r="L684" s="1">
        <v>42088.4375</v>
      </c>
      <c r="M684" t="s">
        <v>95</v>
      </c>
      <c r="N684" t="s">
        <v>83</v>
      </c>
      <c r="O684" t="s">
        <v>120</v>
      </c>
      <c r="R684" t="s">
        <v>598</v>
      </c>
      <c r="S684">
        <v>15030682</v>
      </c>
      <c r="T684" t="s">
        <v>78</v>
      </c>
      <c r="U684">
        <v>20</v>
      </c>
      <c r="V684" t="s">
        <v>2099</v>
      </c>
      <c r="W684" t="s">
        <v>120</v>
      </c>
      <c r="X684" t="s">
        <v>120</v>
      </c>
      <c r="Y684" t="s">
        <v>83</v>
      </c>
      <c r="AA684" s="32" t="str">
        <f t="shared" si="10"/>
        <v>20</v>
      </c>
    </row>
    <row r="685" spans="1:27" x14ac:dyDescent="0.2">
      <c r="A685" t="s">
        <v>143</v>
      </c>
      <c r="B685">
        <v>63116</v>
      </c>
      <c r="C685" s="1">
        <v>42088.513888888891</v>
      </c>
      <c r="D685" t="s">
        <v>71</v>
      </c>
      <c r="E685" t="s">
        <v>722</v>
      </c>
      <c r="F685" t="s">
        <v>723</v>
      </c>
      <c r="G685">
        <v>25580264</v>
      </c>
      <c r="H685" s="4">
        <v>0.25</v>
      </c>
      <c r="I685" s="32">
        <v>57</v>
      </c>
      <c r="J685">
        <v>0</v>
      </c>
      <c r="K685" t="s">
        <v>73</v>
      </c>
      <c r="L685" s="1">
        <v>42088.763888888891</v>
      </c>
      <c r="M685" t="s">
        <v>153</v>
      </c>
      <c r="N685" t="s">
        <v>83</v>
      </c>
      <c r="O685" t="s">
        <v>120</v>
      </c>
      <c r="Q685" t="s">
        <v>787</v>
      </c>
      <c r="R685" t="s">
        <v>598</v>
      </c>
      <c r="S685">
        <v>15030683</v>
      </c>
      <c r="T685" t="s">
        <v>78</v>
      </c>
      <c r="U685">
        <v>57</v>
      </c>
      <c r="V685" t="s">
        <v>2099</v>
      </c>
      <c r="W685" t="s">
        <v>120</v>
      </c>
      <c r="X685" t="s">
        <v>120</v>
      </c>
      <c r="Y685" t="s">
        <v>83</v>
      </c>
      <c r="AA685" s="32" t="str">
        <f t="shared" si="10"/>
        <v>57</v>
      </c>
    </row>
    <row r="686" spans="1:27" x14ac:dyDescent="0.2">
      <c r="A686" t="s">
        <v>176</v>
      </c>
      <c r="B686">
        <v>80233</v>
      </c>
      <c r="C686" s="1">
        <v>42088.4375</v>
      </c>
      <c r="D686" t="s">
        <v>71</v>
      </c>
      <c r="E686" t="s">
        <v>785</v>
      </c>
      <c r="F686" t="s">
        <v>786</v>
      </c>
      <c r="G686">
        <v>27441415</v>
      </c>
      <c r="H686" s="4">
        <v>2.4999999999999998E-2</v>
      </c>
      <c r="I686" s="32">
        <v>10</v>
      </c>
      <c r="J686">
        <v>0</v>
      </c>
      <c r="K686" t="s">
        <v>73</v>
      </c>
      <c r="L686" s="1">
        <v>42088.462500000001</v>
      </c>
      <c r="M686" t="s">
        <v>153</v>
      </c>
      <c r="N686" t="s">
        <v>83</v>
      </c>
      <c r="O686" t="s">
        <v>120</v>
      </c>
      <c r="R686" t="s">
        <v>598</v>
      </c>
      <c r="S686">
        <v>15030684</v>
      </c>
      <c r="T686" t="s">
        <v>78</v>
      </c>
      <c r="U686">
        <v>10</v>
      </c>
      <c r="V686" t="s">
        <v>2099</v>
      </c>
      <c r="W686" t="s">
        <v>120</v>
      </c>
      <c r="X686" t="s">
        <v>120</v>
      </c>
      <c r="Y686" t="s">
        <v>83</v>
      </c>
      <c r="AA686" s="32" t="str">
        <f t="shared" si="10"/>
        <v>10</v>
      </c>
    </row>
    <row r="687" spans="1:27" x14ac:dyDescent="0.2">
      <c r="A687" t="s">
        <v>134</v>
      </c>
      <c r="B687">
        <v>80222</v>
      </c>
      <c r="C687" s="1">
        <v>42088.75</v>
      </c>
      <c r="D687" t="s">
        <v>137</v>
      </c>
      <c r="E687" t="s">
        <v>788</v>
      </c>
      <c r="F687" t="s">
        <v>789</v>
      </c>
      <c r="G687">
        <v>27268519</v>
      </c>
      <c r="H687" s="4">
        <v>32.625</v>
      </c>
      <c r="I687" s="32">
        <v>0</v>
      </c>
      <c r="J687">
        <v>0</v>
      </c>
      <c r="K687" t="s">
        <v>73</v>
      </c>
      <c r="L687" s="1">
        <v>42121.375</v>
      </c>
      <c r="M687" t="s">
        <v>153</v>
      </c>
      <c r="N687" t="s">
        <v>83</v>
      </c>
      <c r="O687" t="s">
        <v>120</v>
      </c>
      <c r="Q687" t="s">
        <v>790</v>
      </c>
      <c r="R687" t="s">
        <v>598</v>
      </c>
      <c r="S687">
        <v>15030685</v>
      </c>
      <c r="T687" t="s">
        <v>78</v>
      </c>
      <c r="U687">
        <v>0</v>
      </c>
      <c r="V687" t="s">
        <v>2099</v>
      </c>
      <c r="W687" t="s">
        <v>120</v>
      </c>
      <c r="X687" t="s">
        <v>120</v>
      </c>
      <c r="Y687" t="s">
        <v>83</v>
      </c>
      <c r="AA687" s="32" t="str">
        <f t="shared" si="10"/>
        <v>0</v>
      </c>
    </row>
    <row r="688" spans="1:27" x14ac:dyDescent="0.2">
      <c r="A688" t="s">
        <v>107</v>
      </c>
      <c r="B688">
        <v>83908</v>
      </c>
      <c r="C688" s="1">
        <v>42093.75</v>
      </c>
      <c r="D688" t="s">
        <v>137</v>
      </c>
      <c r="E688" t="s">
        <v>766</v>
      </c>
      <c r="F688" t="s">
        <v>767</v>
      </c>
      <c r="G688">
        <v>25969749</v>
      </c>
      <c r="H688" s="4">
        <v>29.625</v>
      </c>
      <c r="I688" s="32">
        <v>2E-3</v>
      </c>
      <c r="J688">
        <v>0</v>
      </c>
      <c r="K688" t="s">
        <v>73</v>
      </c>
      <c r="L688" s="1">
        <v>42123.375</v>
      </c>
      <c r="M688" t="s">
        <v>95</v>
      </c>
      <c r="N688" t="s">
        <v>83</v>
      </c>
      <c r="O688" t="s">
        <v>414</v>
      </c>
      <c r="Q688" t="s">
        <v>791</v>
      </c>
      <c r="R688" t="s">
        <v>598</v>
      </c>
      <c r="S688">
        <v>15030686</v>
      </c>
      <c r="T688" t="s">
        <v>78</v>
      </c>
      <c r="U688">
        <v>2E-3</v>
      </c>
      <c r="V688" t="s">
        <v>2099</v>
      </c>
      <c r="W688" t="s">
        <v>2099</v>
      </c>
      <c r="X688" t="s">
        <v>414</v>
      </c>
      <c r="Y688" t="s">
        <v>83</v>
      </c>
      <c r="AA688" s="32" t="str">
        <f t="shared" si="10"/>
        <v>0.002</v>
      </c>
    </row>
    <row r="689" spans="1:27" x14ac:dyDescent="0.2">
      <c r="A689" t="s">
        <v>79</v>
      </c>
      <c r="B689">
        <v>80211</v>
      </c>
      <c r="C689" s="1">
        <v>42095.75</v>
      </c>
      <c r="D689" t="s">
        <v>137</v>
      </c>
      <c r="E689" t="s">
        <v>487</v>
      </c>
      <c r="F689" t="s">
        <v>488</v>
      </c>
      <c r="G689">
        <v>23514299</v>
      </c>
      <c r="H689" s="4">
        <v>0.625</v>
      </c>
      <c r="I689" s="32">
        <v>0</v>
      </c>
      <c r="J689">
        <v>0</v>
      </c>
      <c r="K689" t="s">
        <v>73</v>
      </c>
      <c r="L689" s="1">
        <v>42096.375</v>
      </c>
      <c r="M689" t="s">
        <v>391</v>
      </c>
      <c r="N689" t="s">
        <v>87</v>
      </c>
      <c r="O689" t="s">
        <v>88</v>
      </c>
      <c r="Q689" t="s">
        <v>792</v>
      </c>
      <c r="R689" t="s">
        <v>793</v>
      </c>
      <c r="S689">
        <v>15040687</v>
      </c>
      <c r="T689" t="s">
        <v>78</v>
      </c>
      <c r="U689">
        <v>0</v>
      </c>
      <c r="V689" t="s">
        <v>2099</v>
      </c>
      <c r="W689" t="s">
        <v>2099</v>
      </c>
      <c r="X689" t="s">
        <v>88</v>
      </c>
      <c r="Y689" t="s">
        <v>87</v>
      </c>
      <c r="AA689" s="32" t="str">
        <f t="shared" si="10"/>
        <v>0</v>
      </c>
    </row>
    <row r="690" spans="1:27" x14ac:dyDescent="0.2">
      <c r="A690" t="s">
        <v>79</v>
      </c>
      <c r="B690">
        <v>80211</v>
      </c>
      <c r="C690" s="1">
        <v>42095.375</v>
      </c>
      <c r="D690" t="s">
        <v>71</v>
      </c>
      <c r="E690" t="s">
        <v>487</v>
      </c>
      <c r="F690" t="s">
        <v>488</v>
      </c>
      <c r="G690">
        <v>23514299</v>
      </c>
      <c r="H690" s="4">
        <v>6.6666666666666666E-2</v>
      </c>
      <c r="I690" s="32">
        <v>13.6</v>
      </c>
      <c r="J690">
        <v>0</v>
      </c>
      <c r="K690" t="s">
        <v>73</v>
      </c>
      <c r="L690" s="1">
        <v>42095.441666666666</v>
      </c>
      <c r="M690" t="s">
        <v>391</v>
      </c>
      <c r="N690" t="s">
        <v>87</v>
      </c>
      <c r="O690" t="s">
        <v>88</v>
      </c>
      <c r="R690" t="s">
        <v>793</v>
      </c>
      <c r="S690">
        <v>15040688</v>
      </c>
      <c r="T690" t="s">
        <v>78</v>
      </c>
      <c r="U690">
        <v>13.6</v>
      </c>
      <c r="V690" t="s">
        <v>2099</v>
      </c>
      <c r="W690" t="s">
        <v>2099</v>
      </c>
      <c r="X690" t="s">
        <v>88</v>
      </c>
      <c r="Y690" t="s">
        <v>87</v>
      </c>
      <c r="AA690" s="32" t="str">
        <f t="shared" si="10"/>
        <v>13.6</v>
      </c>
    </row>
    <row r="691" spans="1:27" x14ac:dyDescent="0.2">
      <c r="A691" t="s">
        <v>176</v>
      </c>
      <c r="B691">
        <v>80233</v>
      </c>
      <c r="C691" s="1">
        <v>42095.375</v>
      </c>
      <c r="D691" t="s">
        <v>71</v>
      </c>
      <c r="E691" t="s">
        <v>487</v>
      </c>
      <c r="F691" t="s">
        <v>488</v>
      </c>
      <c r="G691">
        <v>23514299</v>
      </c>
      <c r="H691" s="4">
        <v>9.7222222222222224E-2</v>
      </c>
      <c r="I691" s="32">
        <v>13</v>
      </c>
      <c r="J691">
        <v>0</v>
      </c>
      <c r="K691" t="s">
        <v>73</v>
      </c>
      <c r="L691" s="1">
        <v>42095.472222222219</v>
      </c>
      <c r="M691" t="s">
        <v>391</v>
      </c>
      <c r="N691" t="s">
        <v>87</v>
      </c>
      <c r="O691" t="s">
        <v>88</v>
      </c>
      <c r="R691" t="s">
        <v>793</v>
      </c>
      <c r="S691">
        <v>15040689</v>
      </c>
      <c r="T691" t="s">
        <v>78</v>
      </c>
      <c r="U691">
        <v>13</v>
      </c>
      <c r="V691" t="s">
        <v>2099</v>
      </c>
      <c r="W691" t="s">
        <v>2099</v>
      </c>
      <c r="X691" t="s">
        <v>88</v>
      </c>
      <c r="Y691" t="s">
        <v>87</v>
      </c>
      <c r="AA691" s="32" t="str">
        <f t="shared" si="10"/>
        <v>13</v>
      </c>
    </row>
    <row r="692" spans="1:27" x14ac:dyDescent="0.2">
      <c r="A692" t="s">
        <v>79</v>
      </c>
      <c r="B692">
        <v>80211</v>
      </c>
      <c r="C692" s="1">
        <v>42095.441666666666</v>
      </c>
      <c r="D692" t="s">
        <v>71</v>
      </c>
      <c r="E692" t="s">
        <v>487</v>
      </c>
      <c r="F692" t="s">
        <v>488</v>
      </c>
      <c r="G692">
        <v>23514299</v>
      </c>
      <c r="H692" s="4">
        <v>6.6666666666666666E-2</v>
      </c>
      <c r="I692" s="32">
        <v>13.6</v>
      </c>
      <c r="J692">
        <v>0</v>
      </c>
      <c r="K692" t="s">
        <v>73</v>
      </c>
      <c r="L692" s="1">
        <v>42095.508333333331</v>
      </c>
      <c r="M692" t="s">
        <v>391</v>
      </c>
      <c r="N692" t="s">
        <v>87</v>
      </c>
      <c r="O692" t="s">
        <v>88</v>
      </c>
      <c r="R692" t="s">
        <v>793</v>
      </c>
      <c r="S692">
        <v>15040690</v>
      </c>
      <c r="T692" t="s">
        <v>78</v>
      </c>
      <c r="U692">
        <v>13.6</v>
      </c>
      <c r="V692" t="s">
        <v>2099</v>
      </c>
      <c r="W692" t="s">
        <v>2099</v>
      </c>
      <c r="X692" t="s">
        <v>88</v>
      </c>
      <c r="Y692" t="s">
        <v>87</v>
      </c>
      <c r="AA692" s="32" t="str">
        <f t="shared" si="10"/>
        <v>13.6</v>
      </c>
    </row>
    <row r="693" spans="1:27" x14ac:dyDescent="0.2">
      <c r="A693" t="s">
        <v>176</v>
      </c>
      <c r="B693">
        <v>80233</v>
      </c>
      <c r="C693" s="1">
        <v>42095.472222222219</v>
      </c>
      <c r="D693" t="s">
        <v>71</v>
      </c>
      <c r="E693" t="s">
        <v>487</v>
      </c>
      <c r="F693" t="s">
        <v>488</v>
      </c>
      <c r="G693">
        <v>23514299</v>
      </c>
      <c r="H693" s="4">
        <v>9.7222222222222224E-2</v>
      </c>
      <c r="I693" s="32">
        <v>13</v>
      </c>
      <c r="J693">
        <v>0</v>
      </c>
      <c r="K693" t="s">
        <v>73</v>
      </c>
      <c r="L693" s="1">
        <v>42095.569444444438</v>
      </c>
      <c r="M693" t="s">
        <v>391</v>
      </c>
      <c r="N693" t="s">
        <v>87</v>
      </c>
      <c r="O693" t="s">
        <v>88</v>
      </c>
      <c r="R693" t="s">
        <v>793</v>
      </c>
      <c r="S693">
        <v>15040691</v>
      </c>
      <c r="T693" t="s">
        <v>78</v>
      </c>
      <c r="U693">
        <v>13</v>
      </c>
      <c r="V693" t="s">
        <v>2099</v>
      </c>
      <c r="W693" t="s">
        <v>2099</v>
      </c>
      <c r="X693" t="s">
        <v>88</v>
      </c>
      <c r="Y693" t="s">
        <v>87</v>
      </c>
      <c r="AA693" s="32" t="str">
        <f t="shared" si="10"/>
        <v>13</v>
      </c>
    </row>
    <row r="694" spans="1:27" x14ac:dyDescent="0.2">
      <c r="A694" t="s">
        <v>497</v>
      </c>
      <c r="B694">
        <v>84097</v>
      </c>
      <c r="C694" s="1">
        <v>42095.375</v>
      </c>
      <c r="D694" t="s">
        <v>71</v>
      </c>
      <c r="E694" t="s">
        <v>551</v>
      </c>
      <c r="F694" t="s">
        <v>552</v>
      </c>
      <c r="G694">
        <v>26390507</v>
      </c>
      <c r="H694" s="4">
        <v>0.14444444444444446</v>
      </c>
      <c r="I694" s="32">
        <v>29.8</v>
      </c>
      <c r="J694">
        <v>0</v>
      </c>
      <c r="K694" t="s">
        <v>73</v>
      </c>
      <c r="L694" s="1">
        <v>42095.519444444442</v>
      </c>
      <c r="M694" t="s">
        <v>95</v>
      </c>
      <c r="N694" t="s">
        <v>83</v>
      </c>
      <c r="O694" t="s">
        <v>477</v>
      </c>
      <c r="R694" t="s">
        <v>793</v>
      </c>
      <c r="S694">
        <v>15040692</v>
      </c>
      <c r="T694" t="s">
        <v>78</v>
      </c>
      <c r="U694">
        <v>29.8</v>
      </c>
      <c r="V694" t="s">
        <v>477</v>
      </c>
      <c r="W694" t="s">
        <v>2099</v>
      </c>
      <c r="X694" t="s">
        <v>477</v>
      </c>
      <c r="Y694" t="s">
        <v>83</v>
      </c>
      <c r="AA694" s="32" t="str">
        <f t="shared" si="10"/>
        <v>29.8</v>
      </c>
    </row>
    <row r="695" spans="1:27" x14ac:dyDescent="0.2">
      <c r="A695" t="s">
        <v>508</v>
      </c>
      <c r="B695">
        <v>84047</v>
      </c>
      <c r="C695" s="1">
        <v>42095.375</v>
      </c>
      <c r="D695" t="s">
        <v>71</v>
      </c>
      <c r="E695" t="s">
        <v>782</v>
      </c>
      <c r="F695" t="s">
        <v>783</v>
      </c>
      <c r="G695">
        <v>25619837</v>
      </c>
      <c r="H695" s="4">
        <v>5.9722222222222225E-2</v>
      </c>
      <c r="I695" s="32">
        <v>15.9</v>
      </c>
      <c r="J695">
        <v>0</v>
      </c>
      <c r="K695" t="s">
        <v>73</v>
      </c>
      <c r="L695" s="1">
        <v>42095.43472222222</v>
      </c>
      <c r="M695" t="s">
        <v>428</v>
      </c>
      <c r="N695" t="s">
        <v>83</v>
      </c>
      <c r="O695" t="s">
        <v>537</v>
      </c>
      <c r="R695" t="s">
        <v>793</v>
      </c>
      <c r="S695">
        <v>15040693</v>
      </c>
      <c r="T695" t="s">
        <v>78</v>
      </c>
      <c r="U695">
        <v>15.9</v>
      </c>
      <c r="V695" t="s">
        <v>537</v>
      </c>
      <c r="W695" t="s">
        <v>2099</v>
      </c>
      <c r="X695" t="s">
        <v>537</v>
      </c>
      <c r="Y695" t="s">
        <v>83</v>
      </c>
      <c r="AA695" s="32" t="str">
        <f t="shared" si="10"/>
        <v>15.9</v>
      </c>
    </row>
    <row r="696" spans="1:27" x14ac:dyDescent="0.2">
      <c r="A696" t="s">
        <v>143</v>
      </c>
      <c r="B696">
        <v>63116</v>
      </c>
      <c r="C696" s="1">
        <v>42095.375</v>
      </c>
      <c r="D696" t="s">
        <v>71</v>
      </c>
      <c r="E696" t="s">
        <v>468</v>
      </c>
      <c r="F696" t="s">
        <v>469</v>
      </c>
      <c r="G696">
        <v>26268736</v>
      </c>
      <c r="H696" s="4">
        <v>1.9444444444444445E-2</v>
      </c>
      <c r="I696" s="32">
        <v>5.0999999999999996</v>
      </c>
      <c r="J696">
        <v>0</v>
      </c>
      <c r="K696" t="s">
        <v>73</v>
      </c>
      <c r="L696" s="1">
        <v>42095.394444444442</v>
      </c>
      <c r="M696" t="s">
        <v>428</v>
      </c>
      <c r="N696" t="s">
        <v>83</v>
      </c>
      <c r="O696" t="s">
        <v>217</v>
      </c>
      <c r="R696" t="s">
        <v>793</v>
      </c>
      <c r="S696">
        <v>15040694</v>
      </c>
      <c r="T696" t="s">
        <v>78</v>
      </c>
      <c r="U696">
        <v>5.0999999999999996</v>
      </c>
      <c r="V696" t="s">
        <v>217</v>
      </c>
      <c r="W696" t="s">
        <v>2099</v>
      </c>
      <c r="X696" t="s">
        <v>217</v>
      </c>
      <c r="Y696" t="s">
        <v>83</v>
      </c>
      <c r="AA696" s="32" t="str">
        <f t="shared" si="10"/>
        <v>5.1</v>
      </c>
    </row>
    <row r="697" spans="1:27" x14ac:dyDescent="0.2">
      <c r="A697" t="s">
        <v>497</v>
      </c>
      <c r="B697">
        <v>84097</v>
      </c>
      <c r="C697" s="1">
        <v>42095.519444444442</v>
      </c>
      <c r="D697" t="s">
        <v>71</v>
      </c>
      <c r="E697" t="s">
        <v>551</v>
      </c>
      <c r="F697" t="s">
        <v>552</v>
      </c>
      <c r="G697">
        <v>26390507</v>
      </c>
      <c r="H697" s="4">
        <v>2.8472222222222222E-2</v>
      </c>
      <c r="I697" s="32">
        <v>5.3</v>
      </c>
      <c r="J697">
        <v>0</v>
      </c>
      <c r="K697" t="s">
        <v>73</v>
      </c>
      <c r="L697" s="1">
        <v>42095.547916666663</v>
      </c>
      <c r="M697" t="s">
        <v>428</v>
      </c>
      <c r="N697" t="s">
        <v>83</v>
      </c>
      <c r="O697" t="s">
        <v>477</v>
      </c>
      <c r="R697" t="s">
        <v>793</v>
      </c>
      <c r="S697">
        <v>15040695</v>
      </c>
      <c r="T697" t="s">
        <v>78</v>
      </c>
      <c r="U697">
        <v>5.3</v>
      </c>
      <c r="V697" t="s">
        <v>477</v>
      </c>
      <c r="W697" t="s">
        <v>2099</v>
      </c>
      <c r="X697" t="s">
        <v>477</v>
      </c>
      <c r="Y697" t="s">
        <v>83</v>
      </c>
      <c r="AA697" s="32" t="str">
        <f t="shared" si="10"/>
        <v>5.3</v>
      </c>
    </row>
    <row r="698" spans="1:27" x14ac:dyDescent="0.2">
      <c r="A698" t="s">
        <v>176</v>
      </c>
      <c r="B698">
        <v>80233</v>
      </c>
      <c r="C698" s="1">
        <v>42095.569444444438</v>
      </c>
      <c r="D698" t="s">
        <v>71</v>
      </c>
      <c r="E698" t="s">
        <v>785</v>
      </c>
      <c r="F698" t="s">
        <v>786</v>
      </c>
      <c r="G698">
        <v>27441415</v>
      </c>
      <c r="H698" s="4">
        <v>8.3333333333333329E-2</v>
      </c>
      <c r="I698" s="32">
        <v>21</v>
      </c>
      <c r="J698">
        <v>0</v>
      </c>
      <c r="K698" t="s">
        <v>73</v>
      </c>
      <c r="L698" s="1">
        <v>42095.652777777774</v>
      </c>
      <c r="M698" t="s">
        <v>761</v>
      </c>
      <c r="N698" t="s">
        <v>87</v>
      </c>
      <c r="O698" t="s">
        <v>424</v>
      </c>
      <c r="R698" t="s">
        <v>793</v>
      </c>
      <c r="S698">
        <v>15040696</v>
      </c>
      <c r="T698" t="s">
        <v>78</v>
      </c>
      <c r="U698">
        <v>21</v>
      </c>
      <c r="V698" t="s">
        <v>2099</v>
      </c>
      <c r="W698" t="s">
        <v>2099</v>
      </c>
      <c r="X698" t="s">
        <v>424</v>
      </c>
      <c r="Y698" t="s">
        <v>87</v>
      </c>
      <c r="AA698" s="32" t="str">
        <f t="shared" si="10"/>
        <v>21</v>
      </c>
    </row>
    <row r="699" spans="1:27" x14ac:dyDescent="0.2">
      <c r="A699" t="s">
        <v>508</v>
      </c>
      <c r="B699">
        <v>84047</v>
      </c>
      <c r="C699" s="1">
        <v>42096.75</v>
      </c>
      <c r="D699" t="s">
        <v>137</v>
      </c>
      <c r="E699" t="s">
        <v>117</v>
      </c>
      <c r="F699" t="s">
        <v>118</v>
      </c>
      <c r="G699">
        <v>25069322</v>
      </c>
      <c r="H699" s="4">
        <v>19.625</v>
      </c>
      <c r="I699" s="32">
        <v>500</v>
      </c>
      <c r="J699">
        <v>0</v>
      </c>
      <c r="K699" t="s">
        <v>73</v>
      </c>
      <c r="L699" s="1">
        <v>42116.375</v>
      </c>
      <c r="M699" t="s">
        <v>95</v>
      </c>
      <c r="N699" t="s">
        <v>83</v>
      </c>
      <c r="O699" t="s">
        <v>794</v>
      </c>
      <c r="Q699" t="s">
        <v>795</v>
      </c>
      <c r="R699" t="s">
        <v>793</v>
      </c>
      <c r="S699">
        <v>15040697</v>
      </c>
      <c r="T699" t="s">
        <v>78</v>
      </c>
      <c r="U699">
        <v>500</v>
      </c>
      <c r="V699" t="s">
        <v>2099</v>
      </c>
      <c r="W699" t="s">
        <v>2099</v>
      </c>
      <c r="X699" t="s">
        <v>794</v>
      </c>
      <c r="Y699" t="s">
        <v>83</v>
      </c>
      <c r="AA699" s="32" t="str">
        <f t="shared" si="10"/>
        <v>500</v>
      </c>
    </row>
    <row r="700" spans="1:27" x14ac:dyDescent="0.2">
      <c r="A700" t="s">
        <v>397</v>
      </c>
      <c r="B700">
        <v>80213</v>
      </c>
      <c r="C700" s="1">
        <v>42107.75</v>
      </c>
      <c r="D700" t="s">
        <v>137</v>
      </c>
      <c r="E700" t="s">
        <v>454</v>
      </c>
      <c r="F700" t="s">
        <v>455</v>
      </c>
      <c r="G700">
        <v>25431382</v>
      </c>
      <c r="H700" s="4">
        <v>1.625</v>
      </c>
      <c r="I700" s="32">
        <v>150</v>
      </c>
      <c r="J700">
        <v>0</v>
      </c>
      <c r="K700" t="s">
        <v>73</v>
      </c>
      <c r="L700" s="1">
        <v>42109.375</v>
      </c>
      <c r="M700" t="s">
        <v>95</v>
      </c>
      <c r="N700" t="s">
        <v>83</v>
      </c>
      <c r="O700" t="s">
        <v>120</v>
      </c>
      <c r="Q700" t="s">
        <v>796</v>
      </c>
      <c r="R700" t="s">
        <v>793</v>
      </c>
      <c r="S700">
        <v>15040698</v>
      </c>
      <c r="T700" t="s">
        <v>78</v>
      </c>
      <c r="U700">
        <v>150</v>
      </c>
      <c r="V700" t="s">
        <v>2099</v>
      </c>
      <c r="W700" t="s">
        <v>120</v>
      </c>
      <c r="X700" t="s">
        <v>120</v>
      </c>
      <c r="Y700" t="s">
        <v>83</v>
      </c>
      <c r="AA700" s="32" t="str">
        <f t="shared" si="10"/>
        <v>150</v>
      </c>
    </row>
    <row r="701" spans="1:27" x14ac:dyDescent="0.2">
      <c r="A701" t="s">
        <v>70</v>
      </c>
      <c r="B701">
        <v>80215</v>
      </c>
      <c r="C701" s="1">
        <v>42107.75</v>
      </c>
      <c r="D701" t="s">
        <v>137</v>
      </c>
      <c r="E701" t="s">
        <v>797</v>
      </c>
      <c r="F701" t="s">
        <v>778</v>
      </c>
      <c r="G701">
        <v>12345678</v>
      </c>
      <c r="H701" s="4">
        <v>2</v>
      </c>
      <c r="I701" s="32">
        <v>100</v>
      </c>
      <c r="J701">
        <v>0</v>
      </c>
      <c r="K701" t="s">
        <v>73</v>
      </c>
      <c r="L701" s="1">
        <v>42109.75</v>
      </c>
      <c r="M701" t="s">
        <v>284</v>
      </c>
      <c r="N701" t="s">
        <v>83</v>
      </c>
      <c r="O701" t="s">
        <v>120</v>
      </c>
      <c r="Q701" t="s">
        <v>796</v>
      </c>
      <c r="R701" t="s">
        <v>793</v>
      </c>
      <c r="S701">
        <v>15040699</v>
      </c>
      <c r="T701" t="s">
        <v>78</v>
      </c>
      <c r="U701">
        <v>100</v>
      </c>
      <c r="V701" t="s">
        <v>2099</v>
      </c>
      <c r="W701" t="s">
        <v>120</v>
      </c>
      <c r="X701" t="s">
        <v>120</v>
      </c>
      <c r="Y701" t="s">
        <v>83</v>
      </c>
      <c r="AA701" s="32" t="str">
        <f t="shared" si="10"/>
        <v>100</v>
      </c>
    </row>
    <row r="702" spans="1:27" x14ac:dyDescent="0.2">
      <c r="A702" t="s">
        <v>450</v>
      </c>
      <c r="B702">
        <v>84071</v>
      </c>
      <c r="C702" s="1">
        <v>42109.375</v>
      </c>
      <c r="D702" t="s">
        <v>71</v>
      </c>
      <c r="E702" t="s">
        <v>299</v>
      </c>
      <c r="F702" t="s">
        <v>300</v>
      </c>
      <c r="G702">
        <v>25365657</v>
      </c>
      <c r="H702" s="4">
        <v>4.4444444444444446E-2</v>
      </c>
      <c r="I702" s="32">
        <v>24.4</v>
      </c>
      <c r="J702">
        <v>0</v>
      </c>
      <c r="K702" t="s">
        <v>73</v>
      </c>
      <c r="L702" s="1">
        <v>42109.419444444444</v>
      </c>
      <c r="M702" t="s">
        <v>119</v>
      </c>
      <c r="N702" t="s">
        <v>83</v>
      </c>
      <c r="O702">
        <v>510671104</v>
      </c>
      <c r="R702" t="s">
        <v>793</v>
      </c>
      <c r="S702">
        <v>15040700</v>
      </c>
      <c r="T702" t="s">
        <v>78</v>
      </c>
      <c r="U702">
        <v>24.4</v>
      </c>
      <c r="V702" t="s">
        <v>2099</v>
      </c>
      <c r="W702" t="s">
        <v>2099</v>
      </c>
      <c r="X702">
        <v>510671104</v>
      </c>
      <c r="Y702" t="s">
        <v>83</v>
      </c>
      <c r="AA702" s="32" t="str">
        <f t="shared" si="10"/>
        <v>24.4</v>
      </c>
    </row>
    <row r="703" spans="1:27" x14ac:dyDescent="0.2">
      <c r="A703" t="s">
        <v>116</v>
      </c>
      <c r="B703">
        <v>82953</v>
      </c>
      <c r="C703" s="1">
        <v>42109.375</v>
      </c>
      <c r="D703" t="s">
        <v>71</v>
      </c>
      <c r="E703" t="s">
        <v>798</v>
      </c>
      <c r="G703">
        <v>25917323</v>
      </c>
      <c r="H703" s="4">
        <v>0.1277777777777778</v>
      </c>
      <c r="I703" s="32">
        <v>75.7</v>
      </c>
      <c r="J703">
        <v>0</v>
      </c>
      <c r="K703" t="s">
        <v>73</v>
      </c>
      <c r="L703" s="1">
        <v>42109.50277777778</v>
      </c>
      <c r="M703" t="s">
        <v>119</v>
      </c>
      <c r="N703" t="s">
        <v>83</v>
      </c>
      <c r="O703" t="s">
        <v>799</v>
      </c>
      <c r="R703" t="s">
        <v>793</v>
      </c>
      <c r="S703">
        <v>15040701</v>
      </c>
      <c r="T703" t="s">
        <v>78</v>
      </c>
      <c r="U703">
        <v>75.7</v>
      </c>
      <c r="V703" t="s">
        <v>2099</v>
      </c>
      <c r="W703" t="s">
        <v>2099</v>
      </c>
      <c r="X703" t="s">
        <v>799</v>
      </c>
      <c r="Y703" t="s">
        <v>83</v>
      </c>
      <c r="AA703" s="32" t="str">
        <f t="shared" si="10"/>
        <v>75.7</v>
      </c>
    </row>
    <row r="704" spans="1:27" x14ac:dyDescent="0.2">
      <c r="A704" t="s">
        <v>143</v>
      </c>
      <c r="B704">
        <v>63116</v>
      </c>
      <c r="C704" s="1">
        <v>42109.375</v>
      </c>
      <c r="D704" t="s">
        <v>71</v>
      </c>
      <c r="E704" t="s">
        <v>800</v>
      </c>
      <c r="F704" t="s">
        <v>801</v>
      </c>
      <c r="G704">
        <v>26288117</v>
      </c>
      <c r="H704" s="4">
        <v>1.4583333333333332E-2</v>
      </c>
      <c r="I704" s="32">
        <v>20</v>
      </c>
      <c r="J704">
        <v>0</v>
      </c>
      <c r="K704" t="s">
        <v>73</v>
      </c>
      <c r="L704" s="1">
        <v>42109.38958333333</v>
      </c>
      <c r="M704" t="s">
        <v>391</v>
      </c>
      <c r="N704" t="s">
        <v>83</v>
      </c>
      <c r="O704" t="s">
        <v>331</v>
      </c>
      <c r="R704" t="s">
        <v>793</v>
      </c>
      <c r="S704">
        <v>15040702</v>
      </c>
      <c r="T704" t="s">
        <v>78</v>
      </c>
      <c r="U704">
        <v>20</v>
      </c>
      <c r="V704" t="s">
        <v>331</v>
      </c>
      <c r="W704" t="s">
        <v>2099</v>
      </c>
      <c r="X704" t="s">
        <v>331</v>
      </c>
      <c r="Y704" t="s">
        <v>83</v>
      </c>
      <c r="AA704" s="32" t="str">
        <f t="shared" si="10"/>
        <v>20</v>
      </c>
    </row>
    <row r="705" spans="1:27" x14ac:dyDescent="0.2">
      <c r="A705" t="s">
        <v>143</v>
      </c>
      <c r="B705">
        <v>63116</v>
      </c>
      <c r="C705" s="1">
        <v>42109.38958333333</v>
      </c>
      <c r="D705" t="s">
        <v>71</v>
      </c>
      <c r="E705" t="s">
        <v>800</v>
      </c>
      <c r="F705" t="s">
        <v>801</v>
      </c>
      <c r="G705">
        <v>26288117</v>
      </c>
      <c r="H705" s="4">
        <v>2.013888888888889E-2</v>
      </c>
      <c r="I705" s="32">
        <v>20</v>
      </c>
      <c r="J705">
        <v>0</v>
      </c>
      <c r="K705" t="s">
        <v>73</v>
      </c>
      <c r="L705" s="1">
        <v>42109.409722222219</v>
      </c>
      <c r="M705" t="s">
        <v>119</v>
      </c>
      <c r="N705" t="s">
        <v>83</v>
      </c>
      <c r="O705" t="s">
        <v>331</v>
      </c>
      <c r="R705" t="s">
        <v>793</v>
      </c>
      <c r="S705">
        <v>15040703</v>
      </c>
      <c r="T705" t="s">
        <v>78</v>
      </c>
      <c r="U705">
        <v>20</v>
      </c>
      <c r="V705" t="s">
        <v>331</v>
      </c>
      <c r="W705" t="s">
        <v>2099</v>
      </c>
      <c r="X705" t="s">
        <v>331</v>
      </c>
      <c r="Y705" t="s">
        <v>83</v>
      </c>
      <c r="AA705" s="32" t="str">
        <f t="shared" si="10"/>
        <v>20</v>
      </c>
    </row>
    <row r="706" spans="1:27" x14ac:dyDescent="0.2">
      <c r="A706" t="s">
        <v>103</v>
      </c>
      <c r="B706">
        <v>82908</v>
      </c>
      <c r="C706" s="1">
        <v>42109.375</v>
      </c>
      <c r="D706" t="s">
        <v>71</v>
      </c>
      <c r="E706" t="s">
        <v>802</v>
      </c>
      <c r="G706">
        <v>26593165</v>
      </c>
      <c r="H706" s="4">
        <v>8.3333333333333329E-2</v>
      </c>
      <c r="I706" s="32">
        <v>29.3</v>
      </c>
      <c r="J706">
        <v>0</v>
      </c>
      <c r="K706" t="s">
        <v>73</v>
      </c>
      <c r="L706" s="1">
        <v>42109.458333333336</v>
      </c>
      <c r="M706" t="s">
        <v>119</v>
      </c>
      <c r="N706" t="s">
        <v>83</v>
      </c>
      <c r="O706" t="s">
        <v>695</v>
      </c>
      <c r="R706" t="s">
        <v>793</v>
      </c>
      <c r="S706">
        <v>15040704</v>
      </c>
      <c r="T706" t="s">
        <v>78</v>
      </c>
      <c r="U706">
        <v>29.3</v>
      </c>
      <c r="V706" t="s">
        <v>695</v>
      </c>
      <c r="W706" t="s">
        <v>2099</v>
      </c>
      <c r="X706" t="s">
        <v>695</v>
      </c>
      <c r="Y706" t="s">
        <v>83</v>
      </c>
      <c r="AA706" s="32" t="str">
        <f t="shared" si="10"/>
        <v>29.3</v>
      </c>
    </row>
    <row r="707" spans="1:27" x14ac:dyDescent="0.2">
      <c r="A707" t="s">
        <v>397</v>
      </c>
      <c r="B707">
        <v>80213</v>
      </c>
      <c r="C707" s="1">
        <v>42109.375</v>
      </c>
      <c r="D707" t="s">
        <v>71</v>
      </c>
      <c r="E707" t="s">
        <v>802</v>
      </c>
      <c r="G707">
        <v>26593165</v>
      </c>
      <c r="H707" s="4">
        <v>6.9444444444444434E-2</v>
      </c>
      <c r="I707" s="32">
        <v>28</v>
      </c>
      <c r="J707">
        <v>0</v>
      </c>
      <c r="K707" t="s">
        <v>73</v>
      </c>
      <c r="L707" s="1">
        <v>42109.444444444445</v>
      </c>
      <c r="M707" t="s">
        <v>119</v>
      </c>
      <c r="N707" t="s">
        <v>83</v>
      </c>
      <c r="O707" t="s">
        <v>695</v>
      </c>
      <c r="Q707" t="s">
        <v>803</v>
      </c>
      <c r="R707" t="s">
        <v>793</v>
      </c>
      <c r="S707">
        <v>15040705</v>
      </c>
      <c r="T707" t="s">
        <v>78</v>
      </c>
      <c r="U707">
        <v>28</v>
      </c>
      <c r="V707" t="s">
        <v>695</v>
      </c>
      <c r="W707" t="s">
        <v>2099</v>
      </c>
      <c r="X707" t="s">
        <v>695</v>
      </c>
      <c r="Y707" t="s">
        <v>83</v>
      </c>
      <c r="AA707" s="32" t="str">
        <f t="shared" ref="AA707:AA770" si="11">SUBSTITUTE(I707, "g","")</f>
        <v>28</v>
      </c>
    </row>
    <row r="708" spans="1:27" x14ac:dyDescent="0.2">
      <c r="A708" t="s">
        <v>116</v>
      </c>
      <c r="B708">
        <v>82953</v>
      </c>
      <c r="C708" s="1">
        <v>42109.75</v>
      </c>
      <c r="D708" t="s">
        <v>137</v>
      </c>
      <c r="E708" t="s">
        <v>535</v>
      </c>
      <c r="F708" t="s">
        <v>536</v>
      </c>
      <c r="G708">
        <v>25592866</v>
      </c>
      <c r="H708" s="4">
        <v>4.625</v>
      </c>
      <c r="I708" s="32">
        <v>189</v>
      </c>
      <c r="J708">
        <v>0</v>
      </c>
      <c r="K708" t="s">
        <v>73</v>
      </c>
      <c r="L708" s="1">
        <v>42114.375</v>
      </c>
      <c r="M708" t="s">
        <v>737</v>
      </c>
      <c r="N708" t="s">
        <v>83</v>
      </c>
      <c r="O708" t="s">
        <v>537</v>
      </c>
      <c r="Q708" t="s">
        <v>804</v>
      </c>
      <c r="R708" t="s">
        <v>793</v>
      </c>
      <c r="S708">
        <v>15040706</v>
      </c>
      <c r="T708" t="s">
        <v>78</v>
      </c>
      <c r="U708">
        <v>189</v>
      </c>
      <c r="V708" t="s">
        <v>537</v>
      </c>
      <c r="W708" t="s">
        <v>2099</v>
      </c>
      <c r="X708" t="s">
        <v>537</v>
      </c>
      <c r="Y708" t="s">
        <v>83</v>
      </c>
      <c r="AA708" s="32" t="str">
        <f t="shared" si="11"/>
        <v>189</v>
      </c>
    </row>
    <row r="709" spans="1:27" x14ac:dyDescent="0.2">
      <c r="A709" t="s">
        <v>79</v>
      </c>
      <c r="B709">
        <v>80211</v>
      </c>
      <c r="C709" s="1">
        <v>42109.75</v>
      </c>
      <c r="D709" t="s">
        <v>137</v>
      </c>
      <c r="E709" t="s">
        <v>462</v>
      </c>
      <c r="F709" t="s">
        <v>463</v>
      </c>
      <c r="G709">
        <v>26273497</v>
      </c>
      <c r="H709" s="4">
        <v>4.625</v>
      </c>
      <c r="I709" s="32">
        <v>174</v>
      </c>
      <c r="J709">
        <v>0</v>
      </c>
      <c r="K709" t="s">
        <v>73</v>
      </c>
      <c r="L709" s="1">
        <v>42114.375</v>
      </c>
      <c r="M709" t="s">
        <v>153</v>
      </c>
      <c r="N709" t="s">
        <v>83</v>
      </c>
      <c r="O709" t="s">
        <v>466</v>
      </c>
      <c r="Q709" t="s">
        <v>804</v>
      </c>
      <c r="R709" t="s">
        <v>793</v>
      </c>
      <c r="S709">
        <v>15040707</v>
      </c>
      <c r="T709" t="s">
        <v>78</v>
      </c>
      <c r="U709">
        <v>174</v>
      </c>
      <c r="V709" t="s">
        <v>466</v>
      </c>
      <c r="W709" t="s">
        <v>2099</v>
      </c>
      <c r="X709" t="s">
        <v>466</v>
      </c>
      <c r="Y709" t="s">
        <v>83</v>
      </c>
      <c r="AA709" s="32" t="str">
        <f t="shared" si="11"/>
        <v>174</v>
      </c>
    </row>
    <row r="710" spans="1:27" x14ac:dyDescent="0.2">
      <c r="A710" t="s">
        <v>176</v>
      </c>
      <c r="B710">
        <v>80233</v>
      </c>
      <c r="C710" s="1">
        <v>42109.75</v>
      </c>
      <c r="D710" t="s">
        <v>137</v>
      </c>
      <c r="E710" t="s">
        <v>805</v>
      </c>
      <c r="F710" t="s">
        <v>806</v>
      </c>
      <c r="G710">
        <v>26001799</v>
      </c>
      <c r="H710" s="4">
        <v>5</v>
      </c>
      <c r="I710" s="32">
        <v>294</v>
      </c>
      <c r="J710">
        <v>0</v>
      </c>
      <c r="K710" t="s">
        <v>73</v>
      </c>
      <c r="L710" s="1">
        <v>42114.75</v>
      </c>
      <c r="M710" t="s">
        <v>153</v>
      </c>
      <c r="N710" t="s">
        <v>83</v>
      </c>
      <c r="O710" t="s">
        <v>331</v>
      </c>
      <c r="Q710" t="s">
        <v>804</v>
      </c>
      <c r="R710" t="s">
        <v>793</v>
      </c>
      <c r="S710">
        <v>15040708</v>
      </c>
      <c r="T710" t="s">
        <v>78</v>
      </c>
      <c r="U710">
        <v>294</v>
      </c>
      <c r="V710" t="s">
        <v>331</v>
      </c>
      <c r="W710" t="s">
        <v>2099</v>
      </c>
      <c r="X710" t="s">
        <v>331</v>
      </c>
      <c r="Y710" t="s">
        <v>83</v>
      </c>
      <c r="AA710" s="32" t="str">
        <f t="shared" si="11"/>
        <v>294</v>
      </c>
    </row>
    <row r="711" spans="1:27" x14ac:dyDescent="0.2">
      <c r="A711" t="s">
        <v>450</v>
      </c>
      <c r="B711">
        <v>84071</v>
      </c>
      <c r="C711" s="1">
        <v>42109.75</v>
      </c>
      <c r="D711" t="s">
        <v>137</v>
      </c>
      <c r="E711" t="s">
        <v>800</v>
      </c>
      <c r="F711" t="s">
        <v>801</v>
      </c>
      <c r="G711">
        <v>26288117</v>
      </c>
      <c r="H711" s="4">
        <v>4.625</v>
      </c>
      <c r="I711" s="32">
        <v>435</v>
      </c>
      <c r="J711">
        <v>0</v>
      </c>
      <c r="K711" t="s">
        <v>73</v>
      </c>
      <c r="L711" s="1">
        <v>42114.375</v>
      </c>
      <c r="M711" t="s">
        <v>153</v>
      </c>
      <c r="N711" t="s">
        <v>83</v>
      </c>
      <c r="O711" t="s">
        <v>331</v>
      </c>
      <c r="Q711" t="s">
        <v>804</v>
      </c>
      <c r="R711" t="s">
        <v>793</v>
      </c>
      <c r="S711">
        <v>15040709</v>
      </c>
      <c r="T711" t="s">
        <v>78</v>
      </c>
      <c r="U711">
        <v>435</v>
      </c>
      <c r="V711" t="s">
        <v>331</v>
      </c>
      <c r="W711" t="s">
        <v>2099</v>
      </c>
      <c r="X711" t="s">
        <v>331</v>
      </c>
      <c r="Y711" t="s">
        <v>83</v>
      </c>
      <c r="AA711" s="32" t="str">
        <f t="shared" si="11"/>
        <v>435</v>
      </c>
    </row>
    <row r="712" spans="1:27" x14ac:dyDescent="0.2">
      <c r="A712" t="s">
        <v>116</v>
      </c>
      <c r="B712">
        <v>82953</v>
      </c>
      <c r="C712" s="1">
        <v>42109.50277777778</v>
      </c>
      <c r="D712" t="s">
        <v>71</v>
      </c>
      <c r="E712" t="s">
        <v>527</v>
      </c>
      <c r="F712" t="s">
        <v>444</v>
      </c>
      <c r="G712">
        <v>26474972</v>
      </c>
      <c r="H712" s="4">
        <v>9.9999999999999992E-2</v>
      </c>
      <c r="I712" s="32">
        <v>50</v>
      </c>
      <c r="J712">
        <v>0</v>
      </c>
      <c r="K712" t="s">
        <v>73</v>
      </c>
      <c r="L712" s="1">
        <v>42109.602777777778</v>
      </c>
      <c r="M712" t="s">
        <v>391</v>
      </c>
      <c r="N712" t="s">
        <v>339</v>
      </c>
      <c r="O712" t="s">
        <v>349</v>
      </c>
      <c r="R712" t="s">
        <v>793</v>
      </c>
      <c r="S712">
        <v>15040710</v>
      </c>
      <c r="T712" t="s">
        <v>78</v>
      </c>
      <c r="U712">
        <v>50</v>
      </c>
      <c r="V712" t="s">
        <v>2099</v>
      </c>
      <c r="W712" t="s">
        <v>2101</v>
      </c>
      <c r="X712" t="s">
        <v>2101</v>
      </c>
      <c r="Y712" t="s">
        <v>339</v>
      </c>
      <c r="AA712" s="32" t="str">
        <f t="shared" si="11"/>
        <v>50</v>
      </c>
    </row>
    <row r="713" spans="1:27" x14ac:dyDescent="0.2">
      <c r="A713" t="s">
        <v>103</v>
      </c>
      <c r="B713">
        <v>82908</v>
      </c>
      <c r="C713" s="1">
        <v>42109.458333333336</v>
      </c>
      <c r="D713" t="s">
        <v>71</v>
      </c>
      <c r="E713" t="s">
        <v>527</v>
      </c>
      <c r="F713" t="s">
        <v>444</v>
      </c>
      <c r="G713">
        <v>26474972</v>
      </c>
      <c r="H713" s="4">
        <v>3.4722222222222224E-2</v>
      </c>
      <c r="I713" s="32">
        <v>15</v>
      </c>
      <c r="J713">
        <v>0</v>
      </c>
      <c r="K713" t="s">
        <v>73</v>
      </c>
      <c r="L713" s="1">
        <v>42109.493055555555</v>
      </c>
      <c r="M713" t="s">
        <v>391</v>
      </c>
      <c r="N713" t="s">
        <v>339</v>
      </c>
      <c r="O713" t="s">
        <v>349</v>
      </c>
      <c r="R713" t="s">
        <v>793</v>
      </c>
      <c r="S713">
        <v>15040711</v>
      </c>
      <c r="T713" t="s">
        <v>78</v>
      </c>
      <c r="U713">
        <v>15</v>
      </c>
      <c r="V713" t="s">
        <v>2099</v>
      </c>
      <c r="W713" t="s">
        <v>2101</v>
      </c>
      <c r="X713" t="s">
        <v>2101</v>
      </c>
      <c r="Y713" t="s">
        <v>339</v>
      </c>
      <c r="AA713" s="32" t="str">
        <f t="shared" si="11"/>
        <v>15</v>
      </c>
    </row>
    <row r="714" spans="1:27" x14ac:dyDescent="0.2">
      <c r="A714" t="s">
        <v>397</v>
      </c>
      <c r="B714">
        <v>80213</v>
      </c>
      <c r="C714" s="1">
        <v>42109.444444444445</v>
      </c>
      <c r="D714" t="s">
        <v>71</v>
      </c>
      <c r="E714" t="s">
        <v>807</v>
      </c>
      <c r="G714">
        <v>22623498</v>
      </c>
      <c r="H714" s="4">
        <v>2.0833333333333332E-2</v>
      </c>
      <c r="I714" s="32">
        <v>15</v>
      </c>
      <c r="J714">
        <v>0</v>
      </c>
      <c r="K714" t="s">
        <v>73</v>
      </c>
      <c r="L714" s="1">
        <v>42109.465277777781</v>
      </c>
      <c r="M714" t="s">
        <v>391</v>
      </c>
      <c r="N714" t="s">
        <v>339</v>
      </c>
      <c r="O714" t="s">
        <v>349</v>
      </c>
      <c r="R714" t="s">
        <v>793</v>
      </c>
      <c r="S714">
        <v>15040712</v>
      </c>
      <c r="T714" t="s">
        <v>78</v>
      </c>
      <c r="U714">
        <v>15</v>
      </c>
      <c r="V714" t="s">
        <v>2099</v>
      </c>
      <c r="W714" t="s">
        <v>2101</v>
      </c>
      <c r="X714" t="s">
        <v>2101</v>
      </c>
      <c r="Y714" t="s">
        <v>339</v>
      </c>
      <c r="AA714" s="32" t="str">
        <f t="shared" si="11"/>
        <v>15</v>
      </c>
    </row>
    <row r="715" spans="1:27" x14ac:dyDescent="0.2">
      <c r="A715" t="s">
        <v>176</v>
      </c>
      <c r="B715">
        <v>80233</v>
      </c>
      <c r="C715" s="1">
        <v>42114.75</v>
      </c>
      <c r="D715" t="s">
        <v>137</v>
      </c>
      <c r="E715" t="s">
        <v>805</v>
      </c>
      <c r="F715" t="s">
        <v>806</v>
      </c>
      <c r="G715">
        <v>26001799</v>
      </c>
      <c r="H715" s="4">
        <v>1.625</v>
      </c>
      <c r="I715" s="32">
        <v>200</v>
      </c>
      <c r="J715">
        <v>0</v>
      </c>
      <c r="K715" t="s">
        <v>73</v>
      </c>
      <c r="L715" s="1">
        <v>42116.375</v>
      </c>
      <c r="M715" t="s">
        <v>538</v>
      </c>
      <c r="N715" t="s">
        <v>83</v>
      </c>
      <c r="O715" t="s">
        <v>331</v>
      </c>
      <c r="Q715" t="s">
        <v>795</v>
      </c>
      <c r="R715" t="s">
        <v>793</v>
      </c>
      <c r="S715">
        <v>15040713</v>
      </c>
      <c r="T715" t="s">
        <v>78</v>
      </c>
      <c r="U715">
        <v>200</v>
      </c>
      <c r="V715" t="s">
        <v>331</v>
      </c>
      <c r="W715" t="s">
        <v>2099</v>
      </c>
      <c r="X715" t="s">
        <v>331</v>
      </c>
      <c r="Y715" t="s">
        <v>83</v>
      </c>
      <c r="AA715" s="32" t="str">
        <f t="shared" si="11"/>
        <v>200</v>
      </c>
    </row>
    <row r="716" spans="1:27" x14ac:dyDescent="0.2">
      <c r="A716" t="s">
        <v>450</v>
      </c>
      <c r="B716">
        <v>84071</v>
      </c>
      <c r="C716" s="1">
        <v>42114.75</v>
      </c>
      <c r="D716" t="s">
        <v>137</v>
      </c>
      <c r="E716" t="s">
        <v>800</v>
      </c>
      <c r="F716" t="s">
        <v>801</v>
      </c>
      <c r="G716">
        <v>26288117</v>
      </c>
      <c r="H716" s="4">
        <v>1.625</v>
      </c>
      <c r="I716" s="32">
        <v>602</v>
      </c>
      <c r="J716">
        <v>0</v>
      </c>
      <c r="K716" t="s">
        <v>73</v>
      </c>
      <c r="L716" s="1">
        <v>42116.375</v>
      </c>
      <c r="M716" t="s">
        <v>538</v>
      </c>
      <c r="N716" t="s">
        <v>83</v>
      </c>
      <c r="O716" t="s">
        <v>331</v>
      </c>
      <c r="Q716" t="s">
        <v>795</v>
      </c>
      <c r="R716" t="s">
        <v>793</v>
      </c>
      <c r="S716">
        <v>15040714</v>
      </c>
      <c r="T716" t="s">
        <v>78</v>
      </c>
      <c r="U716">
        <v>602</v>
      </c>
      <c r="V716" t="s">
        <v>331</v>
      </c>
      <c r="W716" t="s">
        <v>2099</v>
      </c>
      <c r="X716" t="s">
        <v>331</v>
      </c>
      <c r="Y716" t="s">
        <v>83</v>
      </c>
      <c r="AA716" s="32" t="str">
        <f t="shared" si="11"/>
        <v>602</v>
      </c>
    </row>
    <row r="717" spans="1:27" x14ac:dyDescent="0.2">
      <c r="A717" t="s">
        <v>397</v>
      </c>
      <c r="B717">
        <v>80213</v>
      </c>
      <c r="C717" s="1">
        <v>42114.75</v>
      </c>
      <c r="D717" t="s">
        <v>137</v>
      </c>
      <c r="E717" t="s">
        <v>462</v>
      </c>
      <c r="F717" t="s">
        <v>463</v>
      </c>
      <c r="G717">
        <v>26273497</v>
      </c>
      <c r="H717" s="4">
        <v>1.625</v>
      </c>
      <c r="I717" s="32">
        <v>248</v>
      </c>
      <c r="J717">
        <v>0</v>
      </c>
      <c r="K717" t="s">
        <v>73</v>
      </c>
      <c r="L717" s="1">
        <v>42116.375</v>
      </c>
      <c r="M717" t="s">
        <v>538</v>
      </c>
      <c r="N717" t="s">
        <v>83</v>
      </c>
      <c r="O717" t="s">
        <v>537</v>
      </c>
      <c r="Q717" t="s">
        <v>795</v>
      </c>
      <c r="R717" t="s">
        <v>793</v>
      </c>
      <c r="S717">
        <v>15040715</v>
      </c>
      <c r="T717" t="s">
        <v>78</v>
      </c>
      <c r="U717">
        <v>248</v>
      </c>
      <c r="V717" t="s">
        <v>537</v>
      </c>
      <c r="W717" t="s">
        <v>2099</v>
      </c>
      <c r="X717" t="s">
        <v>537</v>
      </c>
      <c r="Y717" t="s">
        <v>83</v>
      </c>
      <c r="AA717" s="32" t="str">
        <f t="shared" si="11"/>
        <v>248</v>
      </c>
    </row>
    <row r="718" spans="1:27" x14ac:dyDescent="0.2">
      <c r="A718" t="s">
        <v>497</v>
      </c>
      <c r="B718">
        <v>84097</v>
      </c>
      <c r="C718" s="1">
        <v>42114.75</v>
      </c>
      <c r="D718" t="s">
        <v>137</v>
      </c>
      <c r="E718" t="s">
        <v>535</v>
      </c>
      <c r="F718" t="s">
        <v>536</v>
      </c>
      <c r="G718">
        <v>25592866</v>
      </c>
      <c r="H718" s="4">
        <v>1.625</v>
      </c>
      <c r="I718" s="32">
        <v>385</v>
      </c>
      <c r="J718">
        <v>0</v>
      </c>
      <c r="K718" t="s">
        <v>73</v>
      </c>
      <c r="L718" s="1">
        <v>42116.375</v>
      </c>
      <c r="M718" t="s">
        <v>538</v>
      </c>
      <c r="N718" t="s">
        <v>83</v>
      </c>
      <c r="O718" t="s">
        <v>466</v>
      </c>
      <c r="Q718" t="s">
        <v>795</v>
      </c>
      <c r="R718" t="s">
        <v>793</v>
      </c>
      <c r="S718">
        <v>15040716</v>
      </c>
      <c r="T718" t="s">
        <v>78</v>
      </c>
      <c r="U718">
        <v>385</v>
      </c>
      <c r="V718" t="s">
        <v>466</v>
      </c>
      <c r="W718" t="s">
        <v>2099</v>
      </c>
      <c r="X718" t="s">
        <v>466</v>
      </c>
      <c r="Y718" t="s">
        <v>83</v>
      </c>
      <c r="AA718" s="32" t="str">
        <f t="shared" si="11"/>
        <v>385</v>
      </c>
    </row>
    <row r="719" spans="1:27" x14ac:dyDescent="0.2">
      <c r="A719" t="s">
        <v>116</v>
      </c>
      <c r="B719">
        <v>82953</v>
      </c>
      <c r="C719" s="1">
        <v>42114.375</v>
      </c>
      <c r="D719" t="s">
        <v>71</v>
      </c>
      <c r="E719" t="s">
        <v>462</v>
      </c>
      <c r="F719" t="s">
        <v>463</v>
      </c>
      <c r="G719">
        <v>26273497</v>
      </c>
      <c r="H719" s="4">
        <v>0.19791666666666666</v>
      </c>
      <c r="I719" s="32">
        <v>141.69999999999999</v>
      </c>
      <c r="J719">
        <v>0</v>
      </c>
      <c r="K719" t="s">
        <v>73</v>
      </c>
      <c r="L719" s="1">
        <v>42114.572916666664</v>
      </c>
      <c r="M719" t="s">
        <v>285</v>
      </c>
      <c r="N719" t="s">
        <v>83</v>
      </c>
      <c r="O719" t="s">
        <v>537</v>
      </c>
      <c r="R719" t="s">
        <v>793</v>
      </c>
      <c r="S719">
        <v>15040717</v>
      </c>
      <c r="T719" t="s">
        <v>78</v>
      </c>
      <c r="U719">
        <v>141.69999999999999</v>
      </c>
      <c r="V719" t="s">
        <v>537</v>
      </c>
      <c r="W719" t="s">
        <v>2099</v>
      </c>
      <c r="X719" t="s">
        <v>537</v>
      </c>
      <c r="Y719" t="s">
        <v>83</v>
      </c>
      <c r="AA719" s="32" t="str">
        <f t="shared" si="11"/>
        <v>141.7</v>
      </c>
    </row>
    <row r="720" spans="1:27" x14ac:dyDescent="0.2">
      <c r="A720" t="s">
        <v>497</v>
      </c>
      <c r="B720">
        <v>84097</v>
      </c>
      <c r="C720" s="1">
        <v>42116.375</v>
      </c>
      <c r="D720" t="s">
        <v>71</v>
      </c>
      <c r="E720" t="s">
        <v>617</v>
      </c>
      <c r="F720" t="s">
        <v>618</v>
      </c>
      <c r="G720">
        <v>25926225</v>
      </c>
      <c r="H720" s="4">
        <v>2.7083333333333334E-2</v>
      </c>
      <c r="I720" s="32">
        <v>4.9000000000000004</v>
      </c>
      <c r="J720">
        <v>0</v>
      </c>
      <c r="K720" t="s">
        <v>73</v>
      </c>
      <c r="L720" s="1">
        <v>42116.402083333334</v>
      </c>
      <c r="M720" t="s">
        <v>285</v>
      </c>
      <c r="N720" t="s">
        <v>83</v>
      </c>
      <c r="O720" t="s">
        <v>543</v>
      </c>
      <c r="R720" t="s">
        <v>793</v>
      </c>
      <c r="S720">
        <v>15040718</v>
      </c>
      <c r="T720" t="s">
        <v>78</v>
      </c>
      <c r="U720">
        <v>4.9000000000000004</v>
      </c>
      <c r="V720" t="s">
        <v>543</v>
      </c>
      <c r="W720" t="s">
        <v>2099</v>
      </c>
      <c r="X720" t="s">
        <v>543</v>
      </c>
      <c r="Y720" t="s">
        <v>83</v>
      </c>
      <c r="AA720" s="32" t="str">
        <f t="shared" si="11"/>
        <v>4.9</v>
      </c>
    </row>
    <row r="721" spans="1:27" x14ac:dyDescent="0.2">
      <c r="A721" t="s">
        <v>116</v>
      </c>
      <c r="B721">
        <v>82953</v>
      </c>
      <c r="C721" s="1">
        <v>42114.75</v>
      </c>
      <c r="D721" t="s">
        <v>137</v>
      </c>
      <c r="E721" t="s">
        <v>606</v>
      </c>
      <c r="F721" t="s">
        <v>607</v>
      </c>
      <c r="G721">
        <v>26241048</v>
      </c>
      <c r="H721" s="4">
        <v>1.625</v>
      </c>
      <c r="I721" s="32">
        <v>500</v>
      </c>
      <c r="J721">
        <v>0</v>
      </c>
      <c r="K721" t="s">
        <v>73</v>
      </c>
      <c r="L721" s="1">
        <v>42116.375</v>
      </c>
      <c r="M721" t="s">
        <v>538</v>
      </c>
      <c r="N721" t="s">
        <v>83</v>
      </c>
      <c r="O721" t="s">
        <v>520</v>
      </c>
      <c r="Q721" t="s">
        <v>795</v>
      </c>
      <c r="R721" t="s">
        <v>793</v>
      </c>
      <c r="S721">
        <v>15040719</v>
      </c>
      <c r="T721" t="s">
        <v>78</v>
      </c>
      <c r="U721">
        <v>500</v>
      </c>
      <c r="V721" t="s">
        <v>520</v>
      </c>
      <c r="W721" t="s">
        <v>2099</v>
      </c>
      <c r="X721" t="s">
        <v>520</v>
      </c>
      <c r="Y721" t="s">
        <v>83</v>
      </c>
      <c r="AA721" s="32" t="str">
        <f t="shared" si="11"/>
        <v>500</v>
      </c>
    </row>
    <row r="722" spans="1:27" x14ac:dyDescent="0.2">
      <c r="A722" t="s">
        <v>70</v>
      </c>
      <c r="B722">
        <v>80215</v>
      </c>
      <c r="C722" s="1">
        <v>42114.75</v>
      </c>
      <c r="D722" t="s">
        <v>137</v>
      </c>
      <c r="E722" t="s">
        <v>808</v>
      </c>
      <c r="F722" t="s">
        <v>809</v>
      </c>
      <c r="G722">
        <v>24727598</v>
      </c>
      <c r="H722" s="4">
        <v>1.625</v>
      </c>
      <c r="I722" s="32">
        <v>1</v>
      </c>
      <c r="J722">
        <v>0</v>
      </c>
      <c r="K722" t="s">
        <v>73</v>
      </c>
      <c r="L722" s="1">
        <v>42116.375</v>
      </c>
      <c r="M722" t="s">
        <v>538</v>
      </c>
      <c r="N722" t="s">
        <v>83</v>
      </c>
      <c r="O722" t="s">
        <v>810</v>
      </c>
      <c r="Q722" t="s">
        <v>795</v>
      </c>
      <c r="R722" t="s">
        <v>793</v>
      </c>
      <c r="S722">
        <v>15040720</v>
      </c>
      <c r="T722" t="s">
        <v>78</v>
      </c>
      <c r="U722">
        <v>1</v>
      </c>
      <c r="V722" t="s">
        <v>2099</v>
      </c>
      <c r="W722" t="s">
        <v>810</v>
      </c>
      <c r="X722" t="s">
        <v>810</v>
      </c>
      <c r="Y722" t="s">
        <v>83</v>
      </c>
      <c r="AA722" s="32" t="str">
        <f t="shared" si="11"/>
        <v>1</v>
      </c>
    </row>
    <row r="723" spans="1:27" x14ac:dyDescent="0.2">
      <c r="A723" t="s">
        <v>450</v>
      </c>
      <c r="B723">
        <v>84071</v>
      </c>
      <c r="C723" s="1">
        <v>42114.375</v>
      </c>
      <c r="D723" t="s">
        <v>71</v>
      </c>
      <c r="E723" t="s">
        <v>117</v>
      </c>
      <c r="F723" t="s">
        <v>118</v>
      </c>
      <c r="G723">
        <v>25069322</v>
      </c>
      <c r="H723" s="4">
        <v>0.17361111111111113</v>
      </c>
      <c r="I723" s="32">
        <v>60.1</v>
      </c>
      <c r="J723">
        <v>0</v>
      </c>
      <c r="K723" t="s">
        <v>73</v>
      </c>
      <c r="L723" s="1">
        <v>42114.548611111109</v>
      </c>
      <c r="M723" t="s">
        <v>285</v>
      </c>
      <c r="N723" t="s">
        <v>83</v>
      </c>
      <c r="O723" t="s">
        <v>120</v>
      </c>
      <c r="R723" t="s">
        <v>793</v>
      </c>
      <c r="S723">
        <v>15040721</v>
      </c>
      <c r="T723" t="s">
        <v>78</v>
      </c>
      <c r="U723">
        <v>60.1</v>
      </c>
      <c r="V723" t="s">
        <v>2099</v>
      </c>
      <c r="W723" t="s">
        <v>120</v>
      </c>
      <c r="X723" t="s">
        <v>120</v>
      </c>
      <c r="Y723" t="s">
        <v>83</v>
      </c>
      <c r="AA723" s="32" t="str">
        <f t="shared" si="11"/>
        <v>60.1</v>
      </c>
    </row>
    <row r="724" spans="1:27" x14ac:dyDescent="0.2">
      <c r="A724" t="s">
        <v>70</v>
      </c>
      <c r="B724">
        <v>80215</v>
      </c>
      <c r="C724" s="1">
        <v>42114.375</v>
      </c>
      <c r="D724" t="s">
        <v>71</v>
      </c>
      <c r="E724" t="s">
        <v>117</v>
      </c>
      <c r="F724" t="s">
        <v>118</v>
      </c>
      <c r="G724">
        <v>25069322</v>
      </c>
      <c r="H724" s="4">
        <v>0.16666666666666666</v>
      </c>
      <c r="I724" s="32">
        <v>58.4</v>
      </c>
      <c r="J724">
        <v>0</v>
      </c>
      <c r="K724" t="s">
        <v>73</v>
      </c>
      <c r="L724" s="1">
        <v>42114.541666666664</v>
      </c>
      <c r="M724" t="s">
        <v>285</v>
      </c>
      <c r="N724" t="s">
        <v>83</v>
      </c>
      <c r="O724" t="s">
        <v>120</v>
      </c>
      <c r="R724" t="s">
        <v>793</v>
      </c>
      <c r="S724">
        <v>15040722</v>
      </c>
      <c r="T724" t="s">
        <v>78</v>
      </c>
      <c r="U724">
        <v>58.4</v>
      </c>
      <c r="V724" t="s">
        <v>2099</v>
      </c>
      <c r="W724" t="s">
        <v>120</v>
      </c>
      <c r="X724" t="s">
        <v>120</v>
      </c>
      <c r="Y724" t="s">
        <v>83</v>
      </c>
      <c r="AA724" s="32" t="str">
        <f t="shared" si="11"/>
        <v>58.4</v>
      </c>
    </row>
    <row r="725" spans="1:27" x14ac:dyDescent="0.2">
      <c r="A725" t="s">
        <v>70</v>
      </c>
      <c r="B725">
        <v>80215</v>
      </c>
      <c r="C725" s="1">
        <v>42114.541666666664</v>
      </c>
      <c r="D725" t="s">
        <v>71</v>
      </c>
      <c r="E725" t="s">
        <v>808</v>
      </c>
      <c r="F725" t="s">
        <v>809</v>
      </c>
      <c r="G725">
        <v>24727598</v>
      </c>
      <c r="H725" s="4">
        <v>1.1805555555555555E-2</v>
      </c>
      <c r="I725" s="32">
        <v>3.9</v>
      </c>
      <c r="J725">
        <v>0</v>
      </c>
      <c r="K725" t="s">
        <v>73</v>
      </c>
      <c r="L725" s="1">
        <v>42114.553472222222</v>
      </c>
      <c r="M725" t="s">
        <v>285</v>
      </c>
      <c r="N725" t="s">
        <v>83</v>
      </c>
      <c r="O725" t="s">
        <v>810</v>
      </c>
      <c r="R725" t="s">
        <v>793</v>
      </c>
      <c r="S725">
        <v>15040723</v>
      </c>
      <c r="T725" t="s">
        <v>78</v>
      </c>
      <c r="U725">
        <v>3.9</v>
      </c>
      <c r="V725" t="s">
        <v>2099</v>
      </c>
      <c r="W725" t="s">
        <v>810</v>
      </c>
      <c r="X725" t="s">
        <v>810</v>
      </c>
      <c r="Y725" t="s">
        <v>83</v>
      </c>
      <c r="AA725" s="32" t="str">
        <f t="shared" si="11"/>
        <v>3.9</v>
      </c>
    </row>
    <row r="726" spans="1:27" x14ac:dyDescent="0.2">
      <c r="A726" t="s">
        <v>116</v>
      </c>
      <c r="B726">
        <v>82953</v>
      </c>
      <c r="C726" s="1">
        <v>42114.572916666664</v>
      </c>
      <c r="D726" t="s">
        <v>71</v>
      </c>
      <c r="E726" t="s">
        <v>811</v>
      </c>
      <c r="F726" t="s">
        <v>812</v>
      </c>
      <c r="G726">
        <v>25239406</v>
      </c>
      <c r="H726" s="4">
        <v>1.0416666666666666E-2</v>
      </c>
      <c r="I726" s="32">
        <v>3.5</v>
      </c>
      <c r="J726">
        <v>0</v>
      </c>
      <c r="K726" t="s">
        <v>73</v>
      </c>
      <c r="L726" s="1">
        <v>42114.583333333328</v>
      </c>
      <c r="M726" t="s">
        <v>123</v>
      </c>
      <c r="N726" t="s">
        <v>339</v>
      </c>
      <c r="O726" t="s">
        <v>349</v>
      </c>
      <c r="R726" t="s">
        <v>793</v>
      </c>
      <c r="S726">
        <v>15040724</v>
      </c>
      <c r="T726" t="s">
        <v>78</v>
      </c>
      <c r="U726">
        <v>3.5</v>
      </c>
      <c r="V726" t="s">
        <v>2099</v>
      </c>
      <c r="W726" t="s">
        <v>2101</v>
      </c>
      <c r="X726" t="s">
        <v>2101</v>
      </c>
      <c r="Y726" t="s">
        <v>339</v>
      </c>
      <c r="AA726" s="32" t="str">
        <f t="shared" si="11"/>
        <v>3.5</v>
      </c>
    </row>
    <row r="727" spans="1:27" x14ac:dyDescent="0.2">
      <c r="A727" t="s">
        <v>103</v>
      </c>
      <c r="B727">
        <v>82908</v>
      </c>
      <c r="C727" s="1">
        <v>42114.375</v>
      </c>
      <c r="D727" t="s">
        <v>71</v>
      </c>
      <c r="E727" t="s">
        <v>487</v>
      </c>
      <c r="F727" t="s">
        <v>488</v>
      </c>
      <c r="G727">
        <v>23514299</v>
      </c>
      <c r="H727" s="4">
        <v>2.7777777777777776E-2</v>
      </c>
      <c r="I727" s="32">
        <v>15</v>
      </c>
      <c r="J727">
        <v>0</v>
      </c>
      <c r="K727" t="s">
        <v>73</v>
      </c>
      <c r="L727" s="1">
        <v>42114.402777777781</v>
      </c>
      <c r="M727" t="s">
        <v>737</v>
      </c>
      <c r="N727" t="s">
        <v>339</v>
      </c>
      <c r="O727" t="s">
        <v>349</v>
      </c>
      <c r="R727" t="s">
        <v>793</v>
      </c>
      <c r="S727">
        <v>15040725</v>
      </c>
      <c r="T727" t="s">
        <v>78</v>
      </c>
      <c r="U727">
        <v>15</v>
      </c>
      <c r="V727" t="s">
        <v>2099</v>
      </c>
      <c r="W727" t="s">
        <v>2101</v>
      </c>
      <c r="X727" t="s">
        <v>2101</v>
      </c>
      <c r="Y727" t="s">
        <v>339</v>
      </c>
      <c r="AA727" s="32" t="str">
        <f t="shared" si="11"/>
        <v>15</v>
      </c>
    </row>
    <row r="728" spans="1:27" x14ac:dyDescent="0.2">
      <c r="A728" t="s">
        <v>497</v>
      </c>
      <c r="B728">
        <v>84097</v>
      </c>
      <c r="C728" s="1">
        <v>42114.375</v>
      </c>
      <c r="D728" t="s">
        <v>71</v>
      </c>
      <c r="E728" t="s">
        <v>813</v>
      </c>
      <c r="F728" t="s">
        <v>814</v>
      </c>
      <c r="G728">
        <v>22570101</v>
      </c>
      <c r="H728" s="4">
        <v>0.10902777777777778</v>
      </c>
      <c r="I728" s="32">
        <v>19.7</v>
      </c>
      <c r="J728">
        <v>0</v>
      </c>
      <c r="K728" t="s">
        <v>73</v>
      </c>
      <c r="L728" s="1">
        <v>42114.484027777777</v>
      </c>
      <c r="M728" t="s">
        <v>285</v>
      </c>
      <c r="N728" t="s">
        <v>339</v>
      </c>
      <c r="O728" t="s">
        <v>424</v>
      </c>
      <c r="R728" t="s">
        <v>793</v>
      </c>
      <c r="S728">
        <v>15040726</v>
      </c>
      <c r="T728" t="s">
        <v>78</v>
      </c>
      <c r="U728">
        <v>19.7</v>
      </c>
      <c r="V728" t="s">
        <v>2099</v>
      </c>
      <c r="W728" t="s">
        <v>2099</v>
      </c>
      <c r="X728" t="s">
        <v>424</v>
      </c>
      <c r="Y728" t="s">
        <v>339</v>
      </c>
      <c r="AA728" s="32" t="str">
        <f t="shared" si="11"/>
        <v>19.7</v>
      </c>
    </row>
    <row r="729" spans="1:27" x14ac:dyDescent="0.2">
      <c r="A729" t="s">
        <v>497</v>
      </c>
      <c r="B729">
        <v>84097</v>
      </c>
      <c r="C729" s="1">
        <v>42114.484027777777</v>
      </c>
      <c r="D729" t="s">
        <v>71</v>
      </c>
      <c r="E729" t="s">
        <v>813</v>
      </c>
      <c r="F729" t="s">
        <v>814</v>
      </c>
      <c r="G729">
        <v>22570101</v>
      </c>
      <c r="H729" s="4">
        <v>7.2916666666666671E-2</v>
      </c>
      <c r="I729" s="32">
        <v>15.1</v>
      </c>
      <c r="J729">
        <v>0</v>
      </c>
      <c r="K729" t="s">
        <v>73</v>
      </c>
      <c r="L729" s="1">
        <v>42114.556944444441</v>
      </c>
      <c r="M729" t="s">
        <v>123</v>
      </c>
      <c r="N729" t="s">
        <v>339</v>
      </c>
      <c r="O729" t="s">
        <v>424</v>
      </c>
      <c r="R729" t="s">
        <v>793</v>
      </c>
      <c r="S729">
        <v>15040727</v>
      </c>
      <c r="T729" t="s">
        <v>78</v>
      </c>
      <c r="U729">
        <v>15.1</v>
      </c>
      <c r="V729" t="s">
        <v>2099</v>
      </c>
      <c r="W729" t="s">
        <v>2099</v>
      </c>
      <c r="X729" t="s">
        <v>424</v>
      </c>
      <c r="Y729" t="s">
        <v>339</v>
      </c>
      <c r="AA729" s="32" t="str">
        <f t="shared" si="11"/>
        <v>15.1</v>
      </c>
    </row>
    <row r="730" spans="1:27" x14ac:dyDescent="0.2">
      <c r="A730" t="s">
        <v>103</v>
      </c>
      <c r="B730">
        <v>82908</v>
      </c>
      <c r="C730" s="1">
        <v>42114.402777777781</v>
      </c>
      <c r="D730" t="s">
        <v>71</v>
      </c>
      <c r="E730" t="s">
        <v>815</v>
      </c>
      <c r="F730" t="s">
        <v>816</v>
      </c>
      <c r="G730">
        <v>26115638</v>
      </c>
      <c r="H730" s="4">
        <v>0.12847222222222224</v>
      </c>
      <c r="I730" s="32">
        <v>75.2</v>
      </c>
      <c r="J730">
        <v>0</v>
      </c>
      <c r="K730" t="s">
        <v>73</v>
      </c>
      <c r="L730" s="1">
        <v>42114.53125</v>
      </c>
      <c r="M730" t="s">
        <v>285</v>
      </c>
      <c r="N730" t="s">
        <v>83</v>
      </c>
      <c r="O730" t="s">
        <v>817</v>
      </c>
      <c r="R730" t="s">
        <v>793</v>
      </c>
      <c r="S730">
        <v>15040728</v>
      </c>
      <c r="T730" t="s">
        <v>78</v>
      </c>
      <c r="U730">
        <v>75.2</v>
      </c>
      <c r="V730" t="s">
        <v>817</v>
      </c>
      <c r="W730" t="s">
        <v>2099</v>
      </c>
      <c r="X730" t="s">
        <v>817</v>
      </c>
      <c r="Y730" t="s">
        <v>83</v>
      </c>
      <c r="AA730" s="32" t="str">
        <f t="shared" si="11"/>
        <v>75.2</v>
      </c>
    </row>
    <row r="731" spans="1:27" x14ac:dyDescent="0.2">
      <c r="A731" t="s">
        <v>103</v>
      </c>
      <c r="B731">
        <v>82908</v>
      </c>
      <c r="C731" s="1">
        <v>42114.53125</v>
      </c>
      <c r="D731" t="s">
        <v>71</v>
      </c>
      <c r="E731" t="s">
        <v>815</v>
      </c>
      <c r="F731" t="s">
        <v>816</v>
      </c>
      <c r="G731">
        <v>26115638</v>
      </c>
      <c r="H731" s="4">
        <v>6.9444444444444434E-2</v>
      </c>
      <c r="I731" s="32">
        <v>41.69</v>
      </c>
      <c r="J731">
        <v>0</v>
      </c>
      <c r="K731" t="s">
        <v>73</v>
      </c>
      <c r="L731" s="1">
        <v>42114.600694444445</v>
      </c>
      <c r="M731" t="s">
        <v>285</v>
      </c>
      <c r="N731" t="s">
        <v>83</v>
      </c>
      <c r="O731" t="s">
        <v>817</v>
      </c>
      <c r="R731" t="s">
        <v>793</v>
      </c>
      <c r="S731">
        <v>15040729</v>
      </c>
      <c r="T731" t="s">
        <v>78</v>
      </c>
      <c r="U731">
        <v>41.69</v>
      </c>
      <c r="V731" t="s">
        <v>817</v>
      </c>
      <c r="W731" t="s">
        <v>2099</v>
      </c>
      <c r="X731" t="s">
        <v>817</v>
      </c>
      <c r="Y731" t="s">
        <v>83</v>
      </c>
      <c r="AA731" s="32" t="str">
        <f t="shared" si="11"/>
        <v>41.69</v>
      </c>
    </row>
    <row r="732" spans="1:27" x14ac:dyDescent="0.2">
      <c r="A732" t="s">
        <v>397</v>
      </c>
      <c r="B732">
        <v>80213</v>
      </c>
      <c r="C732" s="1">
        <v>42114.375</v>
      </c>
      <c r="D732" t="s">
        <v>71</v>
      </c>
      <c r="E732" t="s">
        <v>716</v>
      </c>
      <c r="F732" t="s">
        <v>717</v>
      </c>
      <c r="G732">
        <v>25460935</v>
      </c>
      <c r="H732" s="4">
        <v>0.17708333333333334</v>
      </c>
      <c r="I732" s="32">
        <v>53.6</v>
      </c>
      <c r="J732">
        <v>0</v>
      </c>
      <c r="K732" t="s">
        <v>73</v>
      </c>
      <c r="L732" s="1">
        <v>42114.552083333336</v>
      </c>
      <c r="M732" t="s">
        <v>285</v>
      </c>
      <c r="N732" t="s">
        <v>83</v>
      </c>
      <c r="O732" t="s">
        <v>417</v>
      </c>
      <c r="R732" t="s">
        <v>793</v>
      </c>
      <c r="S732">
        <v>15040730</v>
      </c>
      <c r="T732" t="s">
        <v>78</v>
      </c>
      <c r="U732">
        <v>53.6</v>
      </c>
      <c r="V732" t="s">
        <v>417</v>
      </c>
      <c r="W732" t="s">
        <v>2099</v>
      </c>
      <c r="X732" t="s">
        <v>417</v>
      </c>
      <c r="Y732" t="s">
        <v>83</v>
      </c>
      <c r="AA732" s="32" t="str">
        <f t="shared" si="11"/>
        <v>53.6</v>
      </c>
    </row>
    <row r="733" spans="1:27" x14ac:dyDescent="0.2">
      <c r="A733" t="s">
        <v>450</v>
      </c>
      <c r="B733">
        <v>84071</v>
      </c>
      <c r="C733" s="1">
        <v>42116.375</v>
      </c>
      <c r="D733" t="s">
        <v>71</v>
      </c>
      <c r="E733" t="s">
        <v>405</v>
      </c>
      <c r="F733" t="s">
        <v>406</v>
      </c>
      <c r="G733">
        <v>25968505</v>
      </c>
      <c r="H733" s="4">
        <v>7.4999999999999997E-2</v>
      </c>
      <c r="I733" s="32">
        <v>62.1</v>
      </c>
      <c r="J733">
        <v>0</v>
      </c>
      <c r="K733" t="s">
        <v>73</v>
      </c>
      <c r="L733" s="1">
        <v>42116.45</v>
      </c>
      <c r="M733" t="s">
        <v>95</v>
      </c>
      <c r="N733" t="s">
        <v>83</v>
      </c>
      <c r="O733" t="s">
        <v>678</v>
      </c>
      <c r="R733" t="s">
        <v>793</v>
      </c>
      <c r="S733">
        <v>15040731</v>
      </c>
      <c r="T733" t="s">
        <v>78</v>
      </c>
      <c r="U733">
        <v>62.1</v>
      </c>
      <c r="V733" t="s">
        <v>678</v>
      </c>
      <c r="W733" t="s">
        <v>2099</v>
      </c>
      <c r="X733" t="s">
        <v>678</v>
      </c>
      <c r="Y733" t="s">
        <v>83</v>
      </c>
      <c r="AA733" s="32" t="str">
        <f t="shared" si="11"/>
        <v>62.1</v>
      </c>
    </row>
    <row r="734" spans="1:27" x14ac:dyDescent="0.2">
      <c r="A734" t="s">
        <v>176</v>
      </c>
      <c r="B734">
        <v>80233</v>
      </c>
      <c r="C734" s="1">
        <v>42116.75</v>
      </c>
      <c r="D734" t="s">
        <v>137</v>
      </c>
      <c r="E734" t="s">
        <v>800</v>
      </c>
      <c r="F734" t="s">
        <v>801</v>
      </c>
      <c r="G734">
        <v>26288117</v>
      </c>
      <c r="H734" s="4">
        <v>4.625</v>
      </c>
      <c r="I734" s="32">
        <v>31</v>
      </c>
      <c r="J734">
        <v>0</v>
      </c>
      <c r="K734" t="s">
        <v>73</v>
      </c>
      <c r="L734" s="1">
        <v>42121.375</v>
      </c>
      <c r="M734" t="s">
        <v>123</v>
      </c>
      <c r="N734" t="s">
        <v>83</v>
      </c>
      <c r="O734" t="s">
        <v>331</v>
      </c>
      <c r="Q734" t="s">
        <v>818</v>
      </c>
      <c r="R734" t="s">
        <v>793</v>
      </c>
      <c r="S734">
        <v>15040732</v>
      </c>
      <c r="T734" t="s">
        <v>78</v>
      </c>
      <c r="U734">
        <v>31</v>
      </c>
      <c r="V734" t="s">
        <v>331</v>
      </c>
      <c r="W734" t="s">
        <v>2099</v>
      </c>
      <c r="X734" t="s">
        <v>331</v>
      </c>
      <c r="Y734" t="s">
        <v>83</v>
      </c>
      <c r="AA734" s="32" t="str">
        <f t="shared" si="11"/>
        <v>31</v>
      </c>
    </row>
    <row r="735" spans="1:27" x14ac:dyDescent="0.2">
      <c r="A735" t="s">
        <v>70</v>
      </c>
      <c r="B735">
        <v>80215</v>
      </c>
      <c r="C735" s="1">
        <v>42116.375</v>
      </c>
      <c r="D735" t="s">
        <v>71</v>
      </c>
      <c r="E735" t="s">
        <v>462</v>
      </c>
      <c r="F735" t="s">
        <v>463</v>
      </c>
      <c r="G735">
        <v>26273497</v>
      </c>
      <c r="H735" s="4">
        <v>0.14027777777777778</v>
      </c>
      <c r="I735" s="32">
        <v>88.2</v>
      </c>
      <c r="J735">
        <v>0</v>
      </c>
      <c r="K735" t="s">
        <v>73</v>
      </c>
      <c r="L735" s="1">
        <v>42116.515277777777</v>
      </c>
      <c r="M735" t="s">
        <v>285</v>
      </c>
      <c r="N735" t="s">
        <v>83</v>
      </c>
      <c r="O735" t="s">
        <v>537</v>
      </c>
      <c r="R735" t="s">
        <v>793</v>
      </c>
      <c r="S735">
        <v>15040733</v>
      </c>
      <c r="T735" t="s">
        <v>78</v>
      </c>
      <c r="U735">
        <v>88.2</v>
      </c>
      <c r="V735" t="s">
        <v>537</v>
      </c>
      <c r="W735" t="s">
        <v>2099</v>
      </c>
      <c r="X735" t="s">
        <v>537</v>
      </c>
      <c r="Y735" t="s">
        <v>83</v>
      </c>
      <c r="AA735" s="32" t="str">
        <f t="shared" si="11"/>
        <v>88.2</v>
      </c>
    </row>
    <row r="736" spans="1:27" x14ac:dyDescent="0.2">
      <c r="A736" t="s">
        <v>116</v>
      </c>
      <c r="B736">
        <v>82953</v>
      </c>
      <c r="C736" s="1">
        <v>42116.75</v>
      </c>
      <c r="D736" t="s">
        <v>137</v>
      </c>
      <c r="E736" t="s">
        <v>462</v>
      </c>
      <c r="F736" t="s">
        <v>463</v>
      </c>
      <c r="G736">
        <v>26273497</v>
      </c>
      <c r="H736" s="4">
        <v>4.625</v>
      </c>
      <c r="I736" s="32">
        <v>293</v>
      </c>
      <c r="J736">
        <v>0</v>
      </c>
      <c r="K736" t="s">
        <v>73</v>
      </c>
      <c r="L736" s="1">
        <v>42121.375</v>
      </c>
      <c r="M736" t="s">
        <v>123</v>
      </c>
      <c r="N736" t="s">
        <v>83</v>
      </c>
      <c r="O736" t="s">
        <v>537</v>
      </c>
      <c r="Q736" t="s">
        <v>819</v>
      </c>
      <c r="R736" t="s">
        <v>793</v>
      </c>
      <c r="S736">
        <v>15040734</v>
      </c>
      <c r="T736" t="s">
        <v>78</v>
      </c>
      <c r="U736">
        <v>293</v>
      </c>
      <c r="V736" t="s">
        <v>537</v>
      </c>
      <c r="W736" t="s">
        <v>2099</v>
      </c>
      <c r="X736" t="s">
        <v>537</v>
      </c>
      <c r="Y736" t="s">
        <v>83</v>
      </c>
      <c r="AA736" s="32" t="str">
        <f t="shared" si="11"/>
        <v>293</v>
      </c>
    </row>
    <row r="737" spans="1:27" x14ac:dyDescent="0.2">
      <c r="A737" t="s">
        <v>450</v>
      </c>
      <c r="B737">
        <v>84071</v>
      </c>
      <c r="C737" s="1">
        <v>42116.45</v>
      </c>
      <c r="D737" t="s">
        <v>71</v>
      </c>
      <c r="E737" t="s">
        <v>405</v>
      </c>
      <c r="F737" t="s">
        <v>406</v>
      </c>
      <c r="G737">
        <v>25968505</v>
      </c>
      <c r="H737" s="4">
        <v>3.6111111111111115E-2</v>
      </c>
      <c r="I737" s="32">
        <v>25.1</v>
      </c>
      <c r="J737">
        <v>0</v>
      </c>
      <c r="K737" t="s">
        <v>73</v>
      </c>
      <c r="L737" s="1">
        <v>42116.486111111109</v>
      </c>
      <c r="M737" t="s">
        <v>285</v>
      </c>
      <c r="N737" t="s">
        <v>83</v>
      </c>
      <c r="O737" t="s">
        <v>678</v>
      </c>
      <c r="R737" t="s">
        <v>793</v>
      </c>
      <c r="S737">
        <v>15040735</v>
      </c>
      <c r="T737" t="s">
        <v>78</v>
      </c>
      <c r="U737">
        <v>25.1</v>
      </c>
      <c r="V737" t="s">
        <v>678</v>
      </c>
      <c r="W737" t="s">
        <v>2099</v>
      </c>
      <c r="X737" t="s">
        <v>678</v>
      </c>
      <c r="Y737" t="s">
        <v>83</v>
      </c>
      <c r="AA737" s="32" t="str">
        <f t="shared" si="11"/>
        <v>25.1</v>
      </c>
    </row>
    <row r="738" spans="1:27" x14ac:dyDescent="0.2">
      <c r="A738" t="s">
        <v>508</v>
      </c>
      <c r="B738">
        <v>84047</v>
      </c>
      <c r="C738" s="1">
        <v>42116.375</v>
      </c>
      <c r="D738" t="s">
        <v>71</v>
      </c>
      <c r="E738" t="s">
        <v>788</v>
      </c>
      <c r="F738" t="s">
        <v>789</v>
      </c>
      <c r="G738">
        <v>27268519</v>
      </c>
      <c r="H738" s="4">
        <v>1.3194444444444444E-2</v>
      </c>
      <c r="I738" s="32">
        <v>3.3</v>
      </c>
      <c r="J738">
        <v>0</v>
      </c>
      <c r="K738" t="s">
        <v>73</v>
      </c>
      <c r="L738" s="1">
        <v>42116.388194444444</v>
      </c>
      <c r="M738" t="s">
        <v>123</v>
      </c>
      <c r="N738" t="s">
        <v>87</v>
      </c>
      <c r="O738" t="s">
        <v>306</v>
      </c>
      <c r="R738" t="s">
        <v>793</v>
      </c>
      <c r="S738">
        <v>15040736</v>
      </c>
      <c r="T738" t="s">
        <v>78</v>
      </c>
      <c r="U738">
        <v>3.3</v>
      </c>
      <c r="V738" t="s">
        <v>2099</v>
      </c>
      <c r="W738" t="s">
        <v>2099</v>
      </c>
      <c r="X738" t="s">
        <v>306</v>
      </c>
      <c r="Y738" t="s">
        <v>87</v>
      </c>
      <c r="AA738" s="32" t="str">
        <f t="shared" si="11"/>
        <v>3.3</v>
      </c>
    </row>
    <row r="739" spans="1:27" x14ac:dyDescent="0.2">
      <c r="A739" t="s">
        <v>497</v>
      </c>
      <c r="B739">
        <v>84097</v>
      </c>
      <c r="C739" s="1">
        <v>42116.75</v>
      </c>
      <c r="D739" t="s">
        <v>137</v>
      </c>
      <c r="E739" t="s">
        <v>553</v>
      </c>
      <c r="F739" t="s">
        <v>554</v>
      </c>
      <c r="G739">
        <v>26309211</v>
      </c>
      <c r="H739" s="4">
        <v>4.625</v>
      </c>
      <c r="I739" s="32">
        <v>47</v>
      </c>
      <c r="J739">
        <v>0</v>
      </c>
      <c r="K739" t="s">
        <v>73</v>
      </c>
      <c r="L739" s="1">
        <v>42121.375</v>
      </c>
      <c r="M739" t="s">
        <v>123</v>
      </c>
      <c r="N739" t="s">
        <v>83</v>
      </c>
      <c r="O739" t="s">
        <v>680</v>
      </c>
      <c r="Q739" t="s">
        <v>819</v>
      </c>
      <c r="R739" t="s">
        <v>793</v>
      </c>
      <c r="S739">
        <v>15040737</v>
      </c>
      <c r="T739" t="s">
        <v>78</v>
      </c>
      <c r="U739">
        <v>47</v>
      </c>
      <c r="V739" t="s">
        <v>680</v>
      </c>
      <c r="W739" t="s">
        <v>2099</v>
      </c>
      <c r="X739" t="s">
        <v>680</v>
      </c>
      <c r="Y739" t="s">
        <v>83</v>
      </c>
      <c r="AA739" s="32" t="str">
        <f t="shared" si="11"/>
        <v>47</v>
      </c>
    </row>
    <row r="740" spans="1:27" x14ac:dyDescent="0.2">
      <c r="A740" t="s">
        <v>116</v>
      </c>
      <c r="B740">
        <v>82953</v>
      </c>
      <c r="C740" s="1">
        <v>42116.375</v>
      </c>
      <c r="D740" t="s">
        <v>71</v>
      </c>
      <c r="E740" t="s">
        <v>551</v>
      </c>
      <c r="F740" t="s">
        <v>552</v>
      </c>
      <c r="G740">
        <v>26390507</v>
      </c>
      <c r="H740" s="4">
        <v>0.12569444444444444</v>
      </c>
      <c r="I740" s="32">
        <v>23.1</v>
      </c>
      <c r="J740">
        <v>0</v>
      </c>
      <c r="K740" t="s">
        <v>73</v>
      </c>
      <c r="L740" s="1">
        <v>42116.500694444447</v>
      </c>
      <c r="M740" t="s">
        <v>285</v>
      </c>
      <c r="N740" t="s">
        <v>83</v>
      </c>
      <c r="O740" t="s">
        <v>477</v>
      </c>
      <c r="R740" t="s">
        <v>793</v>
      </c>
      <c r="S740">
        <v>15040738</v>
      </c>
      <c r="T740" t="s">
        <v>78</v>
      </c>
      <c r="U740">
        <v>23.1</v>
      </c>
      <c r="V740" t="s">
        <v>477</v>
      </c>
      <c r="W740" t="s">
        <v>2099</v>
      </c>
      <c r="X740" t="s">
        <v>477</v>
      </c>
      <c r="Y740" t="s">
        <v>83</v>
      </c>
      <c r="AA740" s="32" t="str">
        <f t="shared" si="11"/>
        <v>23.1</v>
      </c>
    </row>
    <row r="741" spans="1:27" x14ac:dyDescent="0.2">
      <c r="A741" t="s">
        <v>143</v>
      </c>
      <c r="B741">
        <v>63116</v>
      </c>
      <c r="C741" s="1">
        <v>42116.375</v>
      </c>
      <c r="D741" t="s">
        <v>71</v>
      </c>
      <c r="E741" t="s">
        <v>479</v>
      </c>
      <c r="F741" t="s">
        <v>480</v>
      </c>
      <c r="G741">
        <v>26115832</v>
      </c>
      <c r="H741" s="4">
        <v>7.6388888888888886E-3</v>
      </c>
      <c r="I741" s="32">
        <v>2.8</v>
      </c>
      <c r="J741">
        <v>0</v>
      </c>
      <c r="K741" t="s">
        <v>73</v>
      </c>
      <c r="L741" s="1">
        <v>42116.382638888892</v>
      </c>
      <c r="M741" t="s">
        <v>123</v>
      </c>
      <c r="N741" t="s">
        <v>83</v>
      </c>
      <c r="O741" t="s">
        <v>680</v>
      </c>
      <c r="R741" t="s">
        <v>793</v>
      </c>
      <c r="S741">
        <v>15040739</v>
      </c>
      <c r="T741" t="s">
        <v>78</v>
      </c>
      <c r="U741">
        <v>2.8</v>
      </c>
      <c r="V741" t="s">
        <v>680</v>
      </c>
      <c r="W741" t="s">
        <v>2099</v>
      </c>
      <c r="X741" t="s">
        <v>680</v>
      </c>
      <c r="Y741" t="s">
        <v>83</v>
      </c>
      <c r="AA741" s="32" t="str">
        <f t="shared" si="11"/>
        <v>2.8</v>
      </c>
    </row>
    <row r="742" spans="1:27" x14ac:dyDescent="0.2">
      <c r="A742" t="s">
        <v>143</v>
      </c>
      <c r="B742">
        <v>63116</v>
      </c>
      <c r="C742" s="1">
        <v>42116.75</v>
      </c>
      <c r="D742" t="s">
        <v>137</v>
      </c>
      <c r="E742" t="s">
        <v>820</v>
      </c>
      <c r="F742">
        <v>0</v>
      </c>
      <c r="G742">
        <v>26357585</v>
      </c>
      <c r="H742" s="4">
        <v>4.625</v>
      </c>
      <c r="I742" s="32">
        <v>51</v>
      </c>
      <c r="J742">
        <v>0</v>
      </c>
      <c r="K742" t="s">
        <v>73</v>
      </c>
      <c r="L742" s="1">
        <v>42121.375</v>
      </c>
      <c r="M742" t="s">
        <v>123</v>
      </c>
      <c r="N742" t="s">
        <v>83</v>
      </c>
      <c r="O742" t="s">
        <v>821</v>
      </c>
      <c r="Q742" t="s">
        <v>822</v>
      </c>
      <c r="R742" t="s">
        <v>793</v>
      </c>
      <c r="S742">
        <v>15040740</v>
      </c>
      <c r="T742" t="s">
        <v>78</v>
      </c>
      <c r="U742">
        <v>51</v>
      </c>
      <c r="V742" t="s">
        <v>821</v>
      </c>
      <c r="W742" t="s">
        <v>2099</v>
      </c>
      <c r="X742" t="s">
        <v>821</v>
      </c>
      <c r="Y742" t="s">
        <v>83</v>
      </c>
      <c r="AA742" s="32" t="str">
        <f t="shared" si="11"/>
        <v>51</v>
      </c>
    </row>
    <row r="743" spans="1:27" x14ac:dyDescent="0.2">
      <c r="A743" t="s">
        <v>70</v>
      </c>
      <c r="B743">
        <v>80215</v>
      </c>
      <c r="C743" s="1">
        <v>42116.75</v>
      </c>
      <c r="D743" t="s">
        <v>137</v>
      </c>
      <c r="E743" t="s">
        <v>823</v>
      </c>
      <c r="F743">
        <v>0</v>
      </c>
      <c r="G743">
        <v>25951335</v>
      </c>
      <c r="H743" s="4">
        <v>4.625</v>
      </c>
      <c r="I743" s="32">
        <v>36</v>
      </c>
      <c r="J743">
        <v>0</v>
      </c>
      <c r="K743" t="s">
        <v>73</v>
      </c>
      <c r="L743" s="1">
        <v>42121.375</v>
      </c>
      <c r="M743" t="s">
        <v>123</v>
      </c>
      <c r="N743" t="s">
        <v>83</v>
      </c>
      <c r="O743" t="s">
        <v>776</v>
      </c>
      <c r="Q743" t="s">
        <v>819</v>
      </c>
      <c r="R743" t="s">
        <v>793</v>
      </c>
      <c r="S743">
        <v>15040741</v>
      </c>
      <c r="T743" t="s">
        <v>78</v>
      </c>
      <c r="U743">
        <v>36</v>
      </c>
      <c r="V743" t="s">
        <v>776</v>
      </c>
      <c r="W743" t="s">
        <v>2099</v>
      </c>
      <c r="X743" t="s">
        <v>776</v>
      </c>
      <c r="Y743" t="s">
        <v>83</v>
      </c>
      <c r="AA743" s="32" t="str">
        <f t="shared" si="11"/>
        <v>36</v>
      </c>
    </row>
    <row r="744" spans="1:27" x14ac:dyDescent="0.2">
      <c r="A744" t="s">
        <v>450</v>
      </c>
      <c r="B744">
        <v>84071</v>
      </c>
      <c r="C744" s="1">
        <v>42116.486111111109</v>
      </c>
      <c r="D744" t="s">
        <v>71</v>
      </c>
      <c r="E744" t="s">
        <v>697</v>
      </c>
      <c r="F744" t="s">
        <v>698</v>
      </c>
      <c r="G744">
        <v>27271293</v>
      </c>
      <c r="H744" s="4">
        <v>3.4027777777777775E-2</v>
      </c>
      <c r="I744" s="32">
        <v>13</v>
      </c>
      <c r="J744">
        <v>0</v>
      </c>
      <c r="K744" t="s">
        <v>73</v>
      </c>
      <c r="L744" s="1">
        <v>42116.520138888889</v>
      </c>
      <c r="M744" t="s">
        <v>123</v>
      </c>
      <c r="N744" t="s">
        <v>83</v>
      </c>
      <c r="O744" t="s">
        <v>464</v>
      </c>
      <c r="R744" t="s">
        <v>793</v>
      </c>
      <c r="S744">
        <v>15040742</v>
      </c>
      <c r="T744" t="s">
        <v>78</v>
      </c>
      <c r="U744">
        <v>13</v>
      </c>
      <c r="V744" t="s">
        <v>2099</v>
      </c>
      <c r="W744" t="s">
        <v>2099</v>
      </c>
      <c r="X744" t="s">
        <v>464</v>
      </c>
      <c r="Y744" t="s">
        <v>83</v>
      </c>
      <c r="AA744" s="32" t="str">
        <f t="shared" si="11"/>
        <v>13</v>
      </c>
    </row>
    <row r="745" spans="1:27" x14ac:dyDescent="0.2">
      <c r="A745" t="s">
        <v>397</v>
      </c>
      <c r="B745">
        <v>80213</v>
      </c>
      <c r="C745" s="1">
        <v>42116.75</v>
      </c>
      <c r="D745" t="s">
        <v>137</v>
      </c>
      <c r="E745" t="s">
        <v>730</v>
      </c>
      <c r="F745" t="s">
        <v>728</v>
      </c>
      <c r="G745">
        <v>25471899</v>
      </c>
      <c r="H745" s="4">
        <v>4.625</v>
      </c>
      <c r="I745" s="32">
        <v>580</v>
      </c>
      <c r="J745">
        <v>0</v>
      </c>
      <c r="K745" t="s">
        <v>73</v>
      </c>
      <c r="L745" s="1">
        <v>42121.375</v>
      </c>
      <c r="M745" t="s">
        <v>123</v>
      </c>
      <c r="N745" t="s">
        <v>83</v>
      </c>
      <c r="O745" t="s">
        <v>824</v>
      </c>
      <c r="Q745" t="s">
        <v>825</v>
      </c>
      <c r="R745" t="s">
        <v>793</v>
      </c>
      <c r="S745">
        <v>15040743</v>
      </c>
      <c r="T745" t="s">
        <v>78</v>
      </c>
      <c r="U745">
        <v>580</v>
      </c>
      <c r="V745" t="s">
        <v>2099</v>
      </c>
      <c r="W745" t="s">
        <v>2099</v>
      </c>
      <c r="X745" t="s">
        <v>824</v>
      </c>
      <c r="Y745" t="s">
        <v>83</v>
      </c>
      <c r="AA745" s="32" t="str">
        <f t="shared" si="11"/>
        <v>580</v>
      </c>
    </row>
    <row r="746" spans="1:27" x14ac:dyDescent="0.2">
      <c r="A746" t="s">
        <v>397</v>
      </c>
      <c r="B746">
        <v>80213</v>
      </c>
      <c r="C746" s="1">
        <v>42116.375</v>
      </c>
      <c r="D746" t="s">
        <v>71</v>
      </c>
      <c r="E746" t="s">
        <v>727</v>
      </c>
      <c r="F746" t="s">
        <v>728</v>
      </c>
      <c r="G746">
        <v>25971899</v>
      </c>
      <c r="H746" s="4">
        <v>9.7916666666666666E-2</v>
      </c>
      <c r="I746" s="32">
        <v>65.900000000000006</v>
      </c>
      <c r="J746">
        <v>0</v>
      </c>
      <c r="K746" t="s">
        <v>73</v>
      </c>
      <c r="L746" s="1">
        <v>42116.472916666666</v>
      </c>
      <c r="M746" t="s">
        <v>123</v>
      </c>
      <c r="N746" t="s">
        <v>83</v>
      </c>
      <c r="O746" t="s">
        <v>464</v>
      </c>
      <c r="R746" t="s">
        <v>793</v>
      </c>
      <c r="S746">
        <v>15040744</v>
      </c>
      <c r="T746" t="s">
        <v>78</v>
      </c>
      <c r="U746">
        <v>65.900000000000006</v>
      </c>
      <c r="V746" t="s">
        <v>2099</v>
      </c>
      <c r="W746" t="s">
        <v>2099</v>
      </c>
      <c r="X746" t="s">
        <v>464</v>
      </c>
      <c r="Y746" t="s">
        <v>83</v>
      </c>
      <c r="AA746" s="32" t="str">
        <f t="shared" si="11"/>
        <v>65.9</v>
      </c>
    </row>
    <row r="747" spans="1:27" x14ac:dyDescent="0.2">
      <c r="A747" t="s">
        <v>79</v>
      </c>
      <c r="B747">
        <v>80211</v>
      </c>
      <c r="C747" s="1">
        <v>42116.375</v>
      </c>
      <c r="D747" t="s">
        <v>71</v>
      </c>
      <c r="E747" t="s">
        <v>727</v>
      </c>
      <c r="F747" t="s">
        <v>728</v>
      </c>
      <c r="G747">
        <v>25971899</v>
      </c>
      <c r="H747" s="4">
        <v>4.1666666666666664E-2</v>
      </c>
      <c r="I747" s="32">
        <v>25.7</v>
      </c>
      <c r="J747">
        <v>0</v>
      </c>
      <c r="K747" t="s">
        <v>73</v>
      </c>
      <c r="L747" s="1">
        <v>42116.416666666664</v>
      </c>
      <c r="M747" t="s">
        <v>123</v>
      </c>
      <c r="N747" t="s">
        <v>83</v>
      </c>
      <c r="O747" t="s">
        <v>464</v>
      </c>
      <c r="R747" t="s">
        <v>793</v>
      </c>
      <c r="S747">
        <v>15040745</v>
      </c>
      <c r="T747" t="s">
        <v>78</v>
      </c>
      <c r="U747">
        <v>25.7</v>
      </c>
      <c r="V747" t="s">
        <v>2099</v>
      </c>
      <c r="W747" t="s">
        <v>2099</v>
      </c>
      <c r="X747" t="s">
        <v>464</v>
      </c>
      <c r="Y747" t="s">
        <v>83</v>
      </c>
      <c r="AA747" s="32" t="str">
        <f t="shared" si="11"/>
        <v>25.7</v>
      </c>
    </row>
    <row r="748" spans="1:27" x14ac:dyDescent="0.2">
      <c r="A748" t="s">
        <v>79</v>
      </c>
      <c r="B748">
        <v>80211</v>
      </c>
      <c r="C748" s="1">
        <v>42116.416666666664</v>
      </c>
      <c r="D748" t="s">
        <v>71</v>
      </c>
      <c r="E748" t="s">
        <v>826</v>
      </c>
      <c r="F748" t="s">
        <v>827</v>
      </c>
      <c r="G748">
        <v>25939297</v>
      </c>
      <c r="H748" s="4">
        <v>2.0833333333333332E-2</v>
      </c>
      <c r="I748" s="32">
        <v>7.3</v>
      </c>
      <c r="J748">
        <v>0</v>
      </c>
      <c r="K748" t="s">
        <v>73</v>
      </c>
      <c r="L748" s="1">
        <v>42116.4375</v>
      </c>
      <c r="M748" t="s">
        <v>123</v>
      </c>
      <c r="N748" t="s">
        <v>83</v>
      </c>
      <c r="O748" t="s">
        <v>828</v>
      </c>
      <c r="R748" t="s">
        <v>793</v>
      </c>
      <c r="S748">
        <v>15040746</v>
      </c>
      <c r="T748" t="s">
        <v>78</v>
      </c>
      <c r="U748">
        <v>7.3</v>
      </c>
      <c r="V748" t="s">
        <v>828</v>
      </c>
      <c r="W748" t="s">
        <v>2099</v>
      </c>
      <c r="X748" t="s">
        <v>828</v>
      </c>
      <c r="Y748" t="s">
        <v>83</v>
      </c>
      <c r="AA748" s="32" t="str">
        <f t="shared" si="11"/>
        <v>7.3</v>
      </c>
    </row>
    <row r="749" spans="1:27" x14ac:dyDescent="0.2">
      <c r="A749" t="s">
        <v>103</v>
      </c>
      <c r="B749">
        <v>82908</v>
      </c>
      <c r="C749" s="1">
        <v>42116.375</v>
      </c>
      <c r="D749" t="s">
        <v>71</v>
      </c>
      <c r="E749" t="s">
        <v>829</v>
      </c>
      <c r="F749" t="s">
        <v>830</v>
      </c>
      <c r="G749">
        <v>25763631</v>
      </c>
      <c r="H749" s="4">
        <v>3.6111111111111115E-2</v>
      </c>
      <c r="I749" s="32">
        <v>0.1</v>
      </c>
      <c r="J749">
        <v>0</v>
      </c>
      <c r="K749" t="s">
        <v>73</v>
      </c>
      <c r="L749" s="1">
        <v>42116.411111111112</v>
      </c>
      <c r="M749" t="s">
        <v>123</v>
      </c>
      <c r="N749" t="s">
        <v>83</v>
      </c>
      <c r="O749" t="s">
        <v>831</v>
      </c>
      <c r="Q749" t="s">
        <v>832</v>
      </c>
      <c r="R749" t="s">
        <v>793</v>
      </c>
      <c r="S749">
        <v>15040747</v>
      </c>
      <c r="T749" t="s">
        <v>78</v>
      </c>
      <c r="U749">
        <v>0.1</v>
      </c>
      <c r="V749" t="s">
        <v>2099</v>
      </c>
      <c r="W749" t="s">
        <v>831</v>
      </c>
      <c r="X749" t="s">
        <v>831</v>
      </c>
      <c r="Y749" t="s">
        <v>83</v>
      </c>
      <c r="AA749" s="32" t="str">
        <f t="shared" si="11"/>
        <v>0.1</v>
      </c>
    </row>
    <row r="750" spans="1:27" x14ac:dyDescent="0.2">
      <c r="A750" t="s">
        <v>103</v>
      </c>
      <c r="B750">
        <v>82908</v>
      </c>
      <c r="C750" s="1">
        <v>42116.411111111112</v>
      </c>
      <c r="D750" t="s">
        <v>71</v>
      </c>
      <c r="E750" t="s">
        <v>829</v>
      </c>
      <c r="F750" t="s">
        <v>830</v>
      </c>
      <c r="G750">
        <v>25763631</v>
      </c>
      <c r="H750" s="4">
        <v>2.4999999999999998E-2</v>
      </c>
      <c r="I750" s="32">
        <v>15.1</v>
      </c>
      <c r="J750">
        <v>0</v>
      </c>
      <c r="K750" t="s">
        <v>73</v>
      </c>
      <c r="L750" s="1">
        <v>42116.436111111114</v>
      </c>
      <c r="M750" t="s">
        <v>123</v>
      </c>
      <c r="N750" t="s">
        <v>83</v>
      </c>
      <c r="O750" t="s">
        <v>831</v>
      </c>
      <c r="R750" t="s">
        <v>793</v>
      </c>
      <c r="S750">
        <v>15040748</v>
      </c>
      <c r="T750" t="s">
        <v>78</v>
      </c>
      <c r="U750">
        <v>15.1</v>
      </c>
      <c r="V750" t="s">
        <v>2099</v>
      </c>
      <c r="W750" t="s">
        <v>831</v>
      </c>
      <c r="X750" t="s">
        <v>831</v>
      </c>
      <c r="Y750" t="s">
        <v>83</v>
      </c>
      <c r="AA750" s="32" t="str">
        <f t="shared" si="11"/>
        <v>15.1</v>
      </c>
    </row>
    <row r="751" spans="1:27" x14ac:dyDescent="0.2">
      <c r="A751" t="s">
        <v>103</v>
      </c>
      <c r="B751">
        <v>82908</v>
      </c>
      <c r="C751" s="1">
        <v>42116.436111111114</v>
      </c>
      <c r="D751" t="s">
        <v>71</v>
      </c>
      <c r="E751" t="s">
        <v>829</v>
      </c>
      <c r="F751" t="s">
        <v>830</v>
      </c>
      <c r="G751">
        <v>25763631</v>
      </c>
      <c r="H751" s="4">
        <v>5.5555555555555552E-2</v>
      </c>
      <c r="I751" s="32">
        <v>21.8</v>
      </c>
      <c r="J751">
        <v>0</v>
      </c>
      <c r="K751" t="s">
        <v>73</v>
      </c>
      <c r="L751" s="1">
        <v>42116.491666666669</v>
      </c>
      <c r="M751" t="s">
        <v>123</v>
      </c>
      <c r="N751" t="s">
        <v>83</v>
      </c>
      <c r="O751" t="s">
        <v>831</v>
      </c>
      <c r="R751" t="s">
        <v>793</v>
      </c>
      <c r="S751">
        <v>15040749</v>
      </c>
      <c r="T751" t="s">
        <v>78</v>
      </c>
      <c r="U751">
        <v>21.8</v>
      </c>
      <c r="V751" t="s">
        <v>2099</v>
      </c>
      <c r="W751" t="s">
        <v>831</v>
      </c>
      <c r="X751" t="s">
        <v>831</v>
      </c>
      <c r="Y751" t="s">
        <v>83</v>
      </c>
      <c r="AA751" s="32" t="str">
        <f t="shared" si="11"/>
        <v>21.8</v>
      </c>
    </row>
    <row r="752" spans="1:27" x14ac:dyDescent="0.2">
      <c r="A752" t="s">
        <v>103</v>
      </c>
      <c r="B752">
        <v>82908</v>
      </c>
      <c r="C752" s="1">
        <v>42116.491666666669</v>
      </c>
      <c r="D752" t="s">
        <v>71</v>
      </c>
      <c r="E752" t="s">
        <v>829</v>
      </c>
      <c r="F752" t="s">
        <v>830</v>
      </c>
      <c r="G752">
        <v>25763631</v>
      </c>
      <c r="H752" s="4">
        <v>1.8749999999999999E-2</v>
      </c>
      <c r="I752" s="32">
        <v>11.2</v>
      </c>
      <c r="J752">
        <v>0</v>
      </c>
      <c r="K752" t="s">
        <v>73</v>
      </c>
      <c r="L752" s="1">
        <v>42116.510416666672</v>
      </c>
      <c r="M752" t="s">
        <v>123</v>
      </c>
      <c r="N752" t="s">
        <v>83</v>
      </c>
      <c r="O752" t="s">
        <v>831</v>
      </c>
      <c r="R752" t="s">
        <v>793</v>
      </c>
      <c r="S752">
        <v>15040750</v>
      </c>
      <c r="T752" t="s">
        <v>78</v>
      </c>
      <c r="U752">
        <v>11.2</v>
      </c>
      <c r="V752" t="s">
        <v>2099</v>
      </c>
      <c r="W752" t="s">
        <v>831</v>
      </c>
      <c r="X752" t="s">
        <v>831</v>
      </c>
      <c r="Y752" t="s">
        <v>83</v>
      </c>
      <c r="AA752" s="32" t="str">
        <f t="shared" si="11"/>
        <v>11.2</v>
      </c>
    </row>
    <row r="753" spans="1:27" x14ac:dyDescent="0.2">
      <c r="A753" t="s">
        <v>103</v>
      </c>
      <c r="B753">
        <v>82908</v>
      </c>
      <c r="C753" s="1">
        <v>42116.510416666672</v>
      </c>
      <c r="D753" t="s">
        <v>71</v>
      </c>
      <c r="E753" t="s">
        <v>829</v>
      </c>
      <c r="F753" t="s">
        <v>830</v>
      </c>
      <c r="G753">
        <v>25763631</v>
      </c>
      <c r="H753" s="4">
        <v>2.2916666666666669E-2</v>
      </c>
      <c r="I753" s="32">
        <v>0.1</v>
      </c>
      <c r="J753">
        <v>0</v>
      </c>
      <c r="K753" t="s">
        <v>73</v>
      </c>
      <c r="L753" s="1">
        <v>42116.53333333334</v>
      </c>
      <c r="M753" t="s">
        <v>123</v>
      </c>
      <c r="N753" t="s">
        <v>83</v>
      </c>
      <c r="O753" t="s">
        <v>831</v>
      </c>
      <c r="Q753" t="s">
        <v>833</v>
      </c>
      <c r="R753" t="s">
        <v>793</v>
      </c>
      <c r="S753">
        <v>15040751</v>
      </c>
      <c r="T753" t="s">
        <v>78</v>
      </c>
      <c r="U753">
        <v>0.1</v>
      </c>
      <c r="V753" t="s">
        <v>2099</v>
      </c>
      <c r="W753" t="s">
        <v>831</v>
      </c>
      <c r="X753" t="s">
        <v>831</v>
      </c>
      <c r="Y753" t="s">
        <v>83</v>
      </c>
      <c r="AA753" s="32" t="str">
        <f t="shared" si="11"/>
        <v>0.1</v>
      </c>
    </row>
    <row r="754" spans="1:27" x14ac:dyDescent="0.2">
      <c r="A754" t="s">
        <v>103</v>
      </c>
      <c r="B754">
        <v>82908</v>
      </c>
      <c r="C754" s="1">
        <v>42116.53333333334</v>
      </c>
      <c r="D754" t="s">
        <v>71</v>
      </c>
      <c r="E754" t="s">
        <v>829</v>
      </c>
      <c r="F754" t="s">
        <v>830</v>
      </c>
      <c r="G754">
        <v>25763631</v>
      </c>
      <c r="H754" s="4">
        <v>2.4999999999999998E-2</v>
      </c>
      <c r="I754" s="32">
        <v>13.1</v>
      </c>
      <c r="J754">
        <v>0</v>
      </c>
      <c r="K754" t="s">
        <v>73</v>
      </c>
      <c r="L754" s="1">
        <v>42116.558333333342</v>
      </c>
      <c r="M754" t="s">
        <v>123</v>
      </c>
      <c r="N754" t="s">
        <v>83</v>
      </c>
      <c r="O754" t="s">
        <v>831</v>
      </c>
      <c r="R754" t="s">
        <v>793</v>
      </c>
      <c r="S754">
        <v>15040752</v>
      </c>
      <c r="T754" t="s">
        <v>78</v>
      </c>
      <c r="U754">
        <v>13.1</v>
      </c>
      <c r="V754" t="s">
        <v>2099</v>
      </c>
      <c r="W754" t="s">
        <v>831</v>
      </c>
      <c r="X754" t="s">
        <v>831</v>
      </c>
      <c r="Y754" t="s">
        <v>83</v>
      </c>
      <c r="AA754" s="32" t="str">
        <f t="shared" si="11"/>
        <v>13.1</v>
      </c>
    </row>
    <row r="755" spans="1:27" x14ac:dyDescent="0.2">
      <c r="A755" t="s">
        <v>103</v>
      </c>
      <c r="B755">
        <v>82908</v>
      </c>
      <c r="C755" s="1">
        <v>42116.558333333342</v>
      </c>
      <c r="D755" t="s">
        <v>71</v>
      </c>
      <c r="E755" t="s">
        <v>117</v>
      </c>
      <c r="F755" t="s">
        <v>118</v>
      </c>
      <c r="G755">
        <v>25069322</v>
      </c>
      <c r="H755" s="4">
        <v>8.6111111111111124E-2</v>
      </c>
      <c r="I755" s="32">
        <v>53.9</v>
      </c>
      <c r="J755">
        <v>0</v>
      </c>
      <c r="K755" t="s">
        <v>73</v>
      </c>
      <c r="L755" s="1">
        <v>42116.64444444445</v>
      </c>
      <c r="M755" t="s">
        <v>285</v>
      </c>
      <c r="N755" t="s">
        <v>83</v>
      </c>
      <c r="O755" t="s">
        <v>120</v>
      </c>
      <c r="R755" t="s">
        <v>793</v>
      </c>
      <c r="S755">
        <v>15040753</v>
      </c>
      <c r="T755" t="s">
        <v>78</v>
      </c>
      <c r="U755">
        <v>53.9</v>
      </c>
      <c r="V755" t="s">
        <v>2099</v>
      </c>
      <c r="W755" t="s">
        <v>120</v>
      </c>
      <c r="X755" t="s">
        <v>120</v>
      </c>
      <c r="Y755" t="s">
        <v>83</v>
      </c>
      <c r="AA755" s="32" t="str">
        <f t="shared" si="11"/>
        <v>53.9</v>
      </c>
    </row>
    <row r="756" spans="1:27" x14ac:dyDescent="0.2">
      <c r="A756" t="s">
        <v>508</v>
      </c>
      <c r="B756">
        <v>84047</v>
      </c>
      <c r="C756" s="1">
        <v>42116.75</v>
      </c>
      <c r="D756" t="s">
        <v>137</v>
      </c>
      <c r="E756" t="s">
        <v>834</v>
      </c>
      <c r="F756">
        <v>0</v>
      </c>
      <c r="G756">
        <v>25650009</v>
      </c>
      <c r="H756" s="4">
        <v>4.625</v>
      </c>
      <c r="I756" s="32">
        <v>0</v>
      </c>
      <c r="J756">
        <v>0</v>
      </c>
      <c r="K756" t="s">
        <v>73</v>
      </c>
      <c r="L756" s="1">
        <v>42121.375</v>
      </c>
      <c r="M756" t="s">
        <v>123</v>
      </c>
      <c r="N756" t="s">
        <v>83</v>
      </c>
      <c r="O756" t="s">
        <v>120</v>
      </c>
      <c r="Q756" t="s">
        <v>835</v>
      </c>
      <c r="R756" t="s">
        <v>793</v>
      </c>
      <c r="S756">
        <v>15040754</v>
      </c>
      <c r="T756" t="s">
        <v>78</v>
      </c>
      <c r="U756">
        <v>0</v>
      </c>
      <c r="V756" t="s">
        <v>2099</v>
      </c>
      <c r="W756" t="s">
        <v>120</v>
      </c>
      <c r="X756" t="s">
        <v>120</v>
      </c>
      <c r="Y756" t="s">
        <v>83</v>
      </c>
      <c r="AA756" s="32" t="str">
        <f t="shared" si="11"/>
        <v>0</v>
      </c>
    </row>
    <row r="757" spans="1:27" x14ac:dyDescent="0.2">
      <c r="A757" t="s">
        <v>497</v>
      </c>
      <c r="B757">
        <v>84097</v>
      </c>
      <c r="C757" s="1">
        <v>42116.402083333334</v>
      </c>
      <c r="D757" t="s">
        <v>71</v>
      </c>
      <c r="E757" t="s">
        <v>117</v>
      </c>
      <c r="F757" t="s">
        <v>118</v>
      </c>
      <c r="G757">
        <v>25069322</v>
      </c>
      <c r="H757" s="4">
        <v>8.6111111111111124E-2</v>
      </c>
      <c r="I757" s="32">
        <v>55.1</v>
      </c>
      <c r="J757">
        <v>0</v>
      </c>
      <c r="K757" t="s">
        <v>73</v>
      </c>
      <c r="L757" s="1">
        <v>42116.488194444442</v>
      </c>
      <c r="M757" t="s">
        <v>285</v>
      </c>
      <c r="N757" t="s">
        <v>83</v>
      </c>
      <c r="O757" t="s">
        <v>120</v>
      </c>
      <c r="R757" t="s">
        <v>793</v>
      </c>
      <c r="S757">
        <v>15040755</v>
      </c>
      <c r="T757" t="s">
        <v>78</v>
      </c>
      <c r="U757">
        <v>55.1</v>
      </c>
      <c r="V757" t="s">
        <v>2099</v>
      </c>
      <c r="W757" t="s">
        <v>120</v>
      </c>
      <c r="X757" t="s">
        <v>120</v>
      </c>
      <c r="Y757" t="s">
        <v>83</v>
      </c>
      <c r="AA757" s="32" t="str">
        <f t="shared" si="11"/>
        <v>55.1</v>
      </c>
    </row>
    <row r="758" spans="1:27" x14ac:dyDescent="0.2">
      <c r="A758" t="s">
        <v>397</v>
      </c>
      <c r="B758">
        <v>80213</v>
      </c>
      <c r="C758" s="1">
        <v>42116.472916666666</v>
      </c>
      <c r="D758" t="s">
        <v>71</v>
      </c>
      <c r="E758" t="s">
        <v>730</v>
      </c>
      <c r="F758" t="s">
        <v>728</v>
      </c>
      <c r="G758">
        <v>25471899</v>
      </c>
      <c r="H758" s="4">
        <v>6.805555555555555E-2</v>
      </c>
      <c r="I758" s="32">
        <v>70.3</v>
      </c>
      <c r="J758">
        <v>0</v>
      </c>
      <c r="K758" t="s">
        <v>73</v>
      </c>
      <c r="L758" s="1">
        <v>42116.540972222225</v>
      </c>
      <c r="M758" t="s">
        <v>285</v>
      </c>
      <c r="N758" t="s">
        <v>83</v>
      </c>
      <c r="O758" t="s">
        <v>729</v>
      </c>
      <c r="R758" t="s">
        <v>793</v>
      </c>
      <c r="S758">
        <v>15040756</v>
      </c>
      <c r="T758" t="s">
        <v>78</v>
      </c>
      <c r="U758">
        <v>70.3</v>
      </c>
      <c r="V758" t="s">
        <v>2099</v>
      </c>
      <c r="W758" t="s">
        <v>2099</v>
      </c>
      <c r="X758" t="s">
        <v>729</v>
      </c>
      <c r="Y758" t="s">
        <v>83</v>
      </c>
      <c r="AA758" s="32" t="str">
        <f t="shared" si="11"/>
        <v>70.3</v>
      </c>
    </row>
    <row r="759" spans="1:27" x14ac:dyDescent="0.2">
      <c r="A759" t="s">
        <v>397</v>
      </c>
      <c r="B759">
        <v>80213</v>
      </c>
      <c r="C759" s="1">
        <v>42116.540972222225</v>
      </c>
      <c r="D759" t="s">
        <v>71</v>
      </c>
      <c r="E759" t="s">
        <v>730</v>
      </c>
      <c r="F759" t="s">
        <v>728</v>
      </c>
      <c r="G759">
        <v>25471899</v>
      </c>
      <c r="H759" s="4">
        <v>8.8888888888888892E-2</v>
      </c>
      <c r="I759" s="32">
        <v>94.3</v>
      </c>
      <c r="J759">
        <v>0</v>
      </c>
      <c r="K759" t="s">
        <v>73</v>
      </c>
      <c r="L759" s="1">
        <v>42116.629861111112</v>
      </c>
      <c r="M759" t="s">
        <v>285</v>
      </c>
      <c r="N759" t="s">
        <v>83</v>
      </c>
      <c r="O759" t="s">
        <v>729</v>
      </c>
      <c r="R759" t="s">
        <v>793</v>
      </c>
      <c r="S759">
        <v>15040757</v>
      </c>
      <c r="T759" t="s">
        <v>78</v>
      </c>
      <c r="U759">
        <v>94.3</v>
      </c>
      <c r="V759" t="s">
        <v>2099</v>
      </c>
      <c r="W759" t="s">
        <v>2099</v>
      </c>
      <c r="X759" t="s">
        <v>729</v>
      </c>
      <c r="Y759" t="s">
        <v>83</v>
      </c>
      <c r="AA759" s="32" t="str">
        <f t="shared" si="11"/>
        <v>94.3</v>
      </c>
    </row>
    <row r="760" spans="1:27" x14ac:dyDescent="0.2">
      <c r="A760" t="s">
        <v>79</v>
      </c>
      <c r="B760">
        <v>80211</v>
      </c>
      <c r="C760" s="1">
        <v>42116.4375</v>
      </c>
      <c r="D760" t="s">
        <v>71</v>
      </c>
      <c r="E760" t="s">
        <v>836</v>
      </c>
      <c r="F760" t="s">
        <v>837</v>
      </c>
      <c r="G760">
        <v>26166631</v>
      </c>
      <c r="H760" s="4">
        <v>5.347222222222222E-2</v>
      </c>
      <c r="I760" s="32">
        <v>11.3</v>
      </c>
      <c r="J760">
        <v>0</v>
      </c>
      <c r="K760" t="s">
        <v>73</v>
      </c>
      <c r="L760" s="1">
        <v>42116.490972222222</v>
      </c>
      <c r="M760" t="s">
        <v>95</v>
      </c>
      <c r="N760" t="s">
        <v>83</v>
      </c>
      <c r="O760" t="s">
        <v>828</v>
      </c>
      <c r="R760" t="s">
        <v>793</v>
      </c>
      <c r="S760">
        <v>15040758</v>
      </c>
      <c r="T760" t="s">
        <v>78</v>
      </c>
      <c r="U760">
        <v>11.3</v>
      </c>
      <c r="V760" t="s">
        <v>828</v>
      </c>
      <c r="W760" t="s">
        <v>2099</v>
      </c>
      <c r="X760" t="s">
        <v>828</v>
      </c>
      <c r="Y760" t="s">
        <v>83</v>
      </c>
      <c r="AA760" s="32" t="str">
        <f t="shared" si="11"/>
        <v>11.3</v>
      </c>
    </row>
    <row r="761" spans="1:27" x14ac:dyDescent="0.2">
      <c r="A761" t="s">
        <v>176</v>
      </c>
      <c r="B761">
        <v>80233</v>
      </c>
      <c r="C761" s="1">
        <v>42116.375</v>
      </c>
      <c r="D761" t="s">
        <v>71</v>
      </c>
      <c r="E761" t="s">
        <v>826</v>
      </c>
      <c r="F761" t="s">
        <v>827</v>
      </c>
      <c r="G761">
        <v>25939297</v>
      </c>
      <c r="H761" s="4">
        <v>2.1527777777777781E-2</v>
      </c>
      <c r="I761" s="32">
        <v>7.3</v>
      </c>
      <c r="J761">
        <v>0</v>
      </c>
      <c r="K761" t="s">
        <v>73</v>
      </c>
      <c r="L761" s="1">
        <v>42116.396527777775</v>
      </c>
      <c r="M761" t="s">
        <v>285</v>
      </c>
      <c r="N761" t="s">
        <v>83</v>
      </c>
      <c r="O761" t="s">
        <v>828</v>
      </c>
      <c r="R761" t="s">
        <v>793</v>
      </c>
      <c r="S761">
        <v>15040759</v>
      </c>
      <c r="T761" t="s">
        <v>78</v>
      </c>
      <c r="U761">
        <v>7.3</v>
      </c>
      <c r="V761" t="s">
        <v>828</v>
      </c>
      <c r="W761" t="s">
        <v>2099</v>
      </c>
      <c r="X761" t="s">
        <v>828</v>
      </c>
      <c r="Y761" t="s">
        <v>83</v>
      </c>
      <c r="AA761" s="32" t="str">
        <f t="shared" si="11"/>
        <v>7.3</v>
      </c>
    </row>
    <row r="762" spans="1:27" x14ac:dyDescent="0.2">
      <c r="A762" t="s">
        <v>176</v>
      </c>
      <c r="B762">
        <v>80233</v>
      </c>
      <c r="C762" s="1">
        <v>42116.396527777775</v>
      </c>
      <c r="D762" t="s">
        <v>71</v>
      </c>
      <c r="E762" t="s">
        <v>838</v>
      </c>
      <c r="F762" t="s">
        <v>839</v>
      </c>
      <c r="G762">
        <v>25965085</v>
      </c>
      <c r="H762" s="4">
        <v>2.1527777777777781E-2</v>
      </c>
      <c r="I762" s="32">
        <v>4.0999999999999996</v>
      </c>
      <c r="J762">
        <v>0</v>
      </c>
      <c r="K762" t="s">
        <v>73</v>
      </c>
      <c r="L762" s="1">
        <v>42116.41805555555</v>
      </c>
      <c r="M762" t="s">
        <v>285</v>
      </c>
      <c r="N762" t="s">
        <v>83</v>
      </c>
      <c r="O762" t="s">
        <v>828</v>
      </c>
      <c r="R762" t="s">
        <v>793</v>
      </c>
      <c r="S762">
        <v>15040760</v>
      </c>
      <c r="T762" t="s">
        <v>78</v>
      </c>
      <c r="U762">
        <v>4.0999999999999996</v>
      </c>
      <c r="V762" t="s">
        <v>828</v>
      </c>
      <c r="W762" t="s">
        <v>2099</v>
      </c>
      <c r="X762" t="s">
        <v>828</v>
      </c>
      <c r="Y762" t="s">
        <v>83</v>
      </c>
      <c r="AA762" s="32" t="str">
        <f t="shared" si="11"/>
        <v>4.1</v>
      </c>
    </row>
    <row r="763" spans="1:27" x14ac:dyDescent="0.2">
      <c r="A763" t="s">
        <v>450</v>
      </c>
      <c r="B763">
        <v>84071</v>
      </c>
      <c r="C763" s="1">
        <v>42116.75</v>
      </c>
      <c r="D763" t="s">
        <v>137</v>
      </c>
      <c r="E763" t="s">
        <v>798</v>
      </c>
      <c r="F763">
        <v>0</v>
      </c>
      <c r="G763">
        <v>25917323</v>
      </c>
      <c r="H763" s="4">
        <v>4.625</v>
      </c>
      <c r="I763" s="32">
        <v>134</v>
      </c>
      <c r="J763">
        <v>0</v>
      </c>
      <c r="K763" t="s">
        <v>73</v>
      </c>
      <c r="L763" s="1">
        <v>42121.375</v>
      </c>
      <c r="M763" t="s">
        <v>123</v>
      </c>
      <c r="N763" t="s">
        <v>83</v>
      </c>
      <c r="O763" t="s">
        <v>817</v>
      </c>
      <c r="Q763" t="s">
        <v>840</v>
      </c>
      <c r="R763" t="s">
        <v>793</v>
      </c>
      <c r="S763">
        <v>15040761</v>
      </c>
      <c r="T763" t="s">
        <v>78</v>
      </c>
      <c r="U763">
        <v>134</v>
      </c>
      <c r="V763" t="s">
        <v>817</v>
      </c>
      <c r="W763" t="s">
        <v>2099</v>
      </c>
      <c r="X763" t="s">
        <v>817</v>
      </c>
      <c r="Y763" t="s">
        <v>83</v>
      </c>
      <c r="AA763" s="32" t="str">
        <f t="shared" si="11"/>
        <v>134</v>
      </c>
    </row>
    <row r="764" spans="1:27" x14ac:dyDescent="0.2">
      <c r="A764" t="s">
        <v>450</v>
      </c>
      <c r="B764">
        <v>84071</v>
      </c>
      <c r="C764" s="1">
        <v>42116.520138888889</v>
      </c>
      <c r="D764" t="s">
        <v>71</v>
      </c>
      <c r="E764" t="s">
        <v>841</v>
      </c>
      <c r="F764" t="s">
        <v>842</v>
      </c>
      <c r="G764">
        <v>25908928</v>
      </c>
      <c r="H764" s="4">
        <v>1.1111111111111112E-2</v>
      </c>
      <c r="I764" s="32">
        <v>1.9</v>
      </c>
      <c r="J764">
        <v>0</v>
      </c>
      <c r="K764" t="s">
        <v>73</v>
      </c>
      <c r="L764" s="1">
        <v>42116.53125</v>
      </c>
      <c r="M764" t="s">
        <v>285</v>
      </c>
      <c r="N764" t="s">
        <v>83</v>
      </c>
      <c r="O764" t="s">
        <v>261</v>
      </c>
      <c r="R764" t="s">
        <v>793</v>
      </c>
      <c r="S764">
        <v>15040762</v>
      </c>
      <c r="T764" t="s">
        <v>78</v>
      </c>
      <c r="U764">
        <v>1.9</v>
      </c>
      <c r="V764" t="s">
        <v>261</v>
      </c>
      <c r="W764" t="s">
        <v>2099</v>
      </c>
      <c r="X764" t="s">
        <v>261</v>
      </c>
      <c r="Y764" t="s">
        <v>83</v>
      </c>
      <c r="AA764" s="32" t="str">
        <f t="shared" si="11"/>
        <v>1.9</v>
      </c>
    </row>
    <row r="765" spans="1:27" x14ac:dyDescent="0.2">
      <c r="A765" t="s">
        <v>116</v>
      </c>
      <c r="B765">
        <v>82953</v>
      </c>
      <c r="C765" s="1">
        <v>42121.75</v>
      </c>
      <c r="D765" t="s">
        <v>137</v>
      </c>
      <c r="E765" t="s">
        <v>535</v>
      </c>
      <c r="F765" t="s">
        <v>536</v>
      </c>
      <c r="G765">
        <v>25592866</v>
      </c>
      <c r="H765" s="4">
        <v>1.625</v>
      </c>
      <c r="I765" s="32">
        <v>409</v>
      </c>
      <c r="J765">
        <v>0</v>
      </c>
      <c r="K765" t="s">
        <v>73</v>
      </c>
      <c r="L765" s="1">
        <v>42123.375</v>
      </c>
      <c r="M765" t="s">
        <v>737</v>
      </c>
      <c r="N765" t="s">
        <v>83</v>
      </c>
      <c r="O765" t="s">
        <v>466</v>
      </c>
      <c r="Q765" t="s">
        <v>843</v>
      </c>
      <c r="R765" t="s">
        <v>793</v>
      </c>
      <c r="S765">
        <v>15040763</v>
      </c>
      <c r="T765" t="s">
        <v>78</v>
      </c>
      <c r="U765">
        <v>409</v>
      </c>
      <c r="V765" t="s">
        <v>466</v>
      </c>
      <c r="W765" t="s">
        <v>2099</v>
      </c>
      <c r="X765" t="s">
        <v>466</v>
      </c>
      <c r="Y765" t="s">
        <v>83</v>
      </c>
      <c r="AA765" s="32" t="str">
        <f t="shared" si="11"/>
        <v>409</v>
      </c>
    </row>
    <row r="766" spans="1:27" x14ac:dyDescent="0.2">
      <c r="A766" t="s">
        <v>70</v>
      </c>
      <c r="B766">
        <v>80215</v>
      </c>
      <c r="C766" s="1">
        <v>42121.375</v>
      </c>
      <c r="D766" t="s">
        <v>71</v>
      </c>
      <c r="E766" t="s">
        <v>162</v>
      </c>
      <c r="F766" t="s">
        <v>163</v>
      </c>
      <c r="G766">
        <v>26455307</v>
      </c>
      <c r="H766" s="4">
        <v>7.1527777777777787E-2</v>
      </c>
      <c r="I766" s="32">
        <v>13.9</v>
      </c>
      <c r="J766">
        <v>0</v>
      </c>
      <c r="K766" t="s">
        <v>73</v>
      </c>
      <c r="L766" s="1">
        <v>42121.446527777778</v>
      </c>
      <c r="M766" t="s">
        <v>201</v>
      </c>
      <c r="N766" t="s">
        <v>83</v>
      </c>
      <c r="O766" t="s">
        <v>844</v>
      </c>
      <c r="R766" t="s">
        <v>793</v>
      </c>
      <c r="S766">
        <v>15040764</v>
      </c>
      <c r="T766" t="s">
        <v>78</v>
      </c>
      <c r="U766">
        <v>13.9</v>
      </c>
      <c r="V766" t="s">
        <v>2099</v>
      </c>
      <c r="W766" t="s">
        <v>2099</v>
      </c>
      <c r="X766" t="s">
        <v>844</v>
      </c>
      <c r="Y766" t="s">
        <v>83</v>
      </c>
      <c r="AA766" s="32" t="str">
        <f t="shared" si="11"/>
        <v>13.9</v>
      </c>
    </row>
    <row r="767" spans="1:27" x14ac:dyDescent="0.2">
      <c r="A767" t="s">
        <v>450</v>
      </c>
      <c r="B767">
        <v>84071</v>
      </c>
      <c r="C767" s="1">
        <v>42121.375</v>
      </c>
      <c r="D767" t="s">
        <v>71</v>
      </c>
      <c r="E767" t="s">
        <v>845</v>
      </c>
      <c r="F767" t="s">
        <v>846</v>
      </c>
      <c r="G767">
        <v>26318156</v>
      </c>
      <c r="H767" s="4">
        <v>9.930555555555555E-2</v>
      </c>
      <c r="I767" s="32">
        <v>75.8</v>
      </c>
      <c r="J767">
        <v>0</v>
      </c>
      <c r="K767" t="s">
        <v>73</v>
      </c>
      <c r="L767" s="1">
        <v>42121.474305555559</v>
      </c>
      <c r="M767" t="s">
        <v>201</v>
      </c>
      <c r="N767" t="s">
        <v>83</v>
      </c>
      <c r="O767" t="s">
        <v>844</v>
      </c>
      <c r="R767" t="s">
        <v>793</v>
      </c>
      <c r="S767">
        <v>15040765</v>
      </c>
      <c r="T767" t="s">
        <v>78</v>
      </c>
      <c r="U767">
        <v>75.8</v>
      </c>
      <c r="V767" t="s">
        <v>2099</v>
      </c>
      <c r="W767" t="s">
        <v>2099</v>
      </c>
      <c r="X767" t="s">
        <v>844</v>
      </c>
      <c r="Y767" t="s">
        <v>83</v>
      </c>
      <c r="AA767" s="32" t="str">
        <f t="shared" si="11"/>
        <v>75.8</v>
      </c>
    </row>
    <row r="768" spans="1:27" x14ac:dyDescent="0.2">
      <c r="A768" t="s">
        <v>508</v>
      </c>
      <c r="B768">
        <v>84047</v>
      </c>
      <c r="C768" s="1">
        <v>42121.375</v>
      </c>
      <c r="D768" t="s">
        <v>71</v>
      </c>
      <c r="E768" t="s">
        <v>697</v>
      </c>
      <c r="F768" t="s">
        <v>698</v>
      </c>
      <c r="G768">
        <v>27271293</v>
      </c>
      <c r="H768" s="4">
        <v>8.3333333333333329E-2</v>
      </c>
      <c r="I768" s="32">
        <v>24.7</v>
      </c>
      <c r="J768">
        <v>0</v>
      </c>
      <c r="K768" t="s">
        <v>73</v>
      </c>
      <c r="L768" s="1">
        <v>42121.458333333336</v>
      </c>
      <c r="M768" t="s">
        <v>761</v>
      </c>
      <c r="N768" t="s">
        <v>83</v>
      </c>
      <c r="O768" t="s">
        <v>464</v>
      </c>
      <c r="R768" t="s">
        <v>793</v>
      </c>
      <c r="S768">
        <v>15040766</v>
      </c>
      <c r="T768" t="s">
        <v>78</v>
      </c>
      <c r="U768">
        <v>24.7</v>
      </c>
      <c r="V768" t="s">
        <v>2099</v>
      </c>
      <c r="W768" t="s">
        <v>2099</v>
      </c>
      <c r="X768" t="s">
        <v>464</v>
      </c>
      <c r="Y768" t="s">
        <v>83</v>
      </c>
      <c r="AA768" s="32" t="str">
        <f t="shared" si="11"/>
        <v>24.7</v>
      </c>
    </row>
    <row r="769" spans="1:27" x14ac:dyDescent="0.2">
      <c r="A769" t="s">
        <v>116</v>
      </c>
      <c r="B769">
        <v>82953</v>
      </c>
      <c r="C769" s="1">
        <v>42121.375</v>
      </c>
      <c r="D769" t="s">
        <v>71</v>
      </c>
      <c r="E769" t="s">
        <v>847</v>
      </c>
      <c r="F769" t="s">
        <v>848</v>
      </c>
      <c r="G769">
        <v>26269341</v>
      </c>
      <c r="H769" s="4">
        <v>4.1666666666666664E-2</v>
      </c>
      <c r="I769" s="32">
        <v>69</v>
      </c>
      <c r="J769">
        <v>0</v>
      </c>
      <c r="K769" t="s">
        <v>73</v>
      </c>
      <c r="L769" s="1">
        <v>42121.416666666664</v>
      </c>
      <c r="M769" t="s">
        <v>761</v>
      </c>
      <c r="N769" t="s">
        <v>83</v>
      </c>
      <c r="O769" t="s">
        <v>464</v>
      </c>
      <c r="R769" t="s">
        <v>793</v>
      </c>
      <c r="S769">
        <v>15040767</v>
      </c>
      <c r="T769" t="s">
        <v>78</v>
      </c>
      <c r="U769">
        <v>69</v>
      </c>
      <c r="V769" t="s">
        <v>2099</v>
      </c>
      <c r="W769" t="s">
        <v>2099</v>
      </c>
      <c r="X769" t="s">
        <v>464</v>
      </c>
      <c r="Y769" t="s">
        <v>83</v>
      </c>
      <c r="AA769" s="32" t="str">
        <f t="shared" si="11"/>
        <v>69</v>
      </c>
    </row>
    <row r="770" spans="1:27" x14ac:dyDescent="0.2">
      <c r="A770" t="s">
        <v>70</v>
      </c>
      <c r="B770">
        <v>80215</v>
      </c>
      <c r="C770" s="1">
        <v>42121.446527777778</v>
      </c>
      <c r="D770" t="s">
        <v>71</v>
      </c>
      <c r="E770" t="s">
        <v>162</v>
      </c>
      <c r="F770" t="s">
        <v>163</v>
      </c>
      <c r="G770">
        <v>26455307</v>
      </c>
      <c r="H770" s="4">
        <v>9.930555555555555E-2</v>
      </c>
      <c r="I770" s="32">
        <v>75.8</v>
      </c>
      <c r="J770">
        <v>0</v>
      </c>
      <c r="K770" t="s">
        <v>73</v>
      </c>
      <c r="L770" s="1">
        <v>42121.545833333337</v>
      </c>
      <c r="M770" t="s">
        <v>761</v>
      </c>
      <c r="N770" t="s">
        <v>83</v>
      </c>
      <c r="O770" t="s">
        <v>464</v>
      </c>
      <c r="R770" t="s">
        <v>793</v>
      </c>
      <c r="S770">
        <v>15040768</v>
      </c>
      <c r="T770" t="s">
        <v>78</v>
      </c>
      <c r="U770">
        <v>75.8</v>
      </c>
      <c r="V770" t="s">
        <v>2099</v>
      </c>
      <c r="W770" t="s">
        <v>2099</v>
      </c>
      <c r="X770" t="s">
        <v>464</v>
      </c>
      <c r="Y770" t="s">
        <v>83</v>
      </c>
      <c r="AA770" s="32" t="str">
        <f t="shared" si="11"/>
        <v>75.8</v>
      </c>
    </row>
    <row r="771" spans="1:27" x14ac:dyDescent="0.2">
      <c r="A771" t="s">
        <v>397</v>
      </c>
      <c r="B771">
        <v>80213</v>
      </c>
      <c r="C771" s="1">
        <v>42121.375</v>
      </c>
      <c r="D771" t="s">
        <v>71</v>
      </c>
      <c r="E771" t="s">
        <v>462</v>
      </c>
      <c r="F771" t="s">
        <v>463</v>
      </c>
      <c r="G771">
        <v>26273497</v>
      </c>
      <c r="H771" s="4">
        <v>0.16666666666666666</v>
      </c>
      <c r="I771" s="32">
        <v>73.400000000000006</v>
      </c>
      <c r="J771">
        <v>0</v>
      </c>
      <c r="K771" t="s">
        <v>73</v>
      </c>
      <c r="L771" s="1">
        <v>42121.541666666664</v>
      </c>
      <c r="M771" t="s">
        <v>428</v>
      </c>
      <c r="N771" t="s">
        <v>83</v>
      </c>
      <c r="O771" t="s">
        <v>537</v>
      </c>
      <c r="R771" t="s">
        <v>793</v>
      </c>
      <c r="S771">
        <v>15040769</v>
      </c>
      <c r="T771" t="s">
        <v>78</v>
      </c>
      <c r="U771">
        <v>73.400000000000006</v>
      </c>
      <c r="V771" t="s">
        <v>537</v>
      </c>
      <c r="W771" t="s">
        <v>2099</v>
      </c>
      <c r="X771" t="s">
        <v>537</v>
      </c>
      <c r="Y771" t="s">
        <v>83</v>
      </c>
      <c r="AA771" s="32" t="str">
        <f t="shared" ref="AA771:AA834" si="12">SUBSTITUTE(I771, "g","")</f>
        <v>73.4</v>
      </c>
    </row>
    <row r="772" spans="1:27" x14ac:dyDescent="0.2">
      <c r="A772" t="s">
        <v>116</v>
      </c>
      <c r="B772">
        <v>82953</v>
      </c>
      <c r="C772" s="1">
        <v>42121.416666666664</v>
      </c>
      <c r="D772" t="s">
        <v>71</v>
      </c>
      <c r="E772" t="s">
        <v>800</v>
      </c>
      <c r="F772" t="s">
        <v>801</v>
      </c>
      <c r="G772">
        <v>26288117</v>
      </c>
      <c r="H772" s="4">
        <v>8.3333333333333329E-2</v>
      </c>
      <c r="I772" s="32">
        <v>300</v>
      </c>
      <c r="J772">
        <v>0</v>
      </c>
      <c r="K772" t="s">
        <v>73</v>
      </c>
      <c r="L772" s="1">
        <v>42121.5</v>
      </c>
      <c r="M772" t="s">
        <v>428</v>
      </c>
      <c r="N772" t="s">
        <v>83</v>
      </c>
      <c r="O772" t="s">
        <v>331</v>
      </c>
      <c r="R772" t="s">
        <v>793</v>
      </c>
      <c r="S772">
        <v>15040770</v>
      </c>
      <c r="T772" t="s">
        <v>78</v>
      </c>
      <c r="U772">
        <v>300</v>
      </c>
      <c r="V772" t="s">
        <v>331</v>
      </c>
      <c r="W772" t="s">
        <v>2099</v>
      </c>
      <c r="X772" t="s">
        <v>331</v>
      </c>
      <c r="Y772" t="s">
        <v>83</v>
      </c>
      <c r="AA772" s="32" t="str">
        <f t="shared" si="12"/>
        <v>300</v>
      </c>
    </row>
    <row r="773" spans="1:27" x14ac:dyDescent="0.2">
      <c r="A773" t="s">
        <v>497</v>
      </c>
      <c r="B773">
        <v>84097</v>
      </c>
      <c r="C773" s="1">
        <v>42121.375</v>
      </c>
      <c r="D773" t="s">
        <v>71</v>
      </c>
      <c r="E773" t="s">
        <v>805</v>
      </c>
      <c r="F773" t="s">
        <v>806</v>
      </c>
      <c r="G773">
        <v>26001799</v>
      </c>
      <c r="H773" s="4">
        <v>0.11527777777777777</v>
      </c>
      <c r="I773" s="32">
        <v>31.4</v>
      </c>
      <c r="J773">
        <v>0</v>
      </c>
      <c r="K773" t="s">
        <v>73</v>
      </c>
      <c r="L773" s="1">
        <v>42121.490277777775</v>
      </c>
      <c r="M773" t="s">
        <v>428</v>
      </c>
      <c r="N773" t="s">
        <v>83</v>
      </c>
      <c r="O773" t="s">
        <v>331</v>
      </c>
      <c r="Q773" t="s">
        <v>849</v>
      </c>
      <c r="R773" t="s">
        <v>793</v>
      </c>
      <c r="S773">
        <v>15040771</v>
      </c>
      <c r="T773" t="s">
        <v>78</v>
      </c>
      <c r="U773">
        <v>31.4</v>
      </c>
      <c r="V773" t="s">
        <v>331</v>
      </c>
      <c r="W773" t="s">
        <v>2099</v>
      </c>
      <c r="X773" t="s">
        <v>331</v>
      </c>
      <c r="Y773" t="s">
        <v>83</v>
      </c>
      <c r="AA773" s="32" t="str">
        <f t="shared" si="12"/>
        <v>31.4</v>
      </c>
    </row>
    <row r="774" spans="1:27" x14ac:dyDescent="0.2">
      <c r="A774" t="s">
        <v>508</v>
      </c>
      <c r="B774">
        <v>84047</v>
      </c>
      <c r="C774" s="1">
        <v>42121.75</v>
      </c>
      <c r="D774" t="s">
        <v>137</v>
      </c>
      <c r="E774" t="s">
        <v>805</v>
      </c>
      <c r="F774" t="s">
        <v>806</v>
      </c>
      <c r="G774">
        <v>26001799</v>
      </c>
      <c r="H774" s="4">
        <v>1.625</v>
      </c>
      <c r="I774" s="32">
        <v>180</v>
      </c>
      <c r="J774">
        <v>0</v>
      </c>
      <c r="K774" t="s">
        <v>73</v>
      </c>
      <c r="L774" s="1">
        <v>42123.375</v>
      </c>
      <c r="M774" t="s">
        <v>761</v>
      </c>
      <c r="N774" t="s">
        <v>83</v>
      </c>
      <c r="O774" t="s">
        <v>331</v>
      </c>
      <c r="Q774" t="s">
        <v>843</v>
      </c>
      <c r="R774" t="s">
        <v>793</v>
      </c>
      <c r="S774">
        <v>15040772</v>
      </c>
      <c r="T774" t="s">
        <v>78</v>
      </c>
      <c r="U774">
        <v>180</v>
      </c>
      <c r="V774" t="s">
        <v>331</v>
      </c>
      <c r="W774" t="s">
        <v>2099</v>
      </c>
      <c r="X774" t="s">
        <v>331</v>
      </c>
      <c r="Y774" t="s">
        <v>83</v>
      </c>
      <c r="AA774" s="32" t="str">
        <f t="shared" si="12"/>
        <v>180</v>
      </c>
    </row>
    <row r="775" spans="1:27" x14ac:dyDescent="0.2">
      <c r="A775" t="s">
        <v>103</v>
      </c>
      <c r="B775">
        <v>82908</v>
      </c>
      <c r="C775" s="1">
        <v>42121.75</v>
      </c>
      <c r="D775" t="s">
        <v>137</v>
      </c>
      <c r="E775" t="s">
        <v>838</v>
      </c>
      <c r="F775" t="s">
        <v>839</v>
      </c>
      <c r="G775">
        <v>25965085</v>
      </c>
      <c r="H775" s="4">
        <v>1.625</v>
      </c>
      <c r="I775" s="32">
        <v>200</v>
      </c>
      <c r="J775">
        <v>0</v>
      </c>
      <c r="K775" t="s">
        <v>73</v>
      </c>
      <c r="L775" s="1">
        <v>42123.375</v>
      </c>
      <c r="M775" t="s">
        <v>761</v>
      </c>
      <c r="N775" t="s">
        <v>83</v>
      </c>
      <c r="O775" t="s">
        <v>331</v>
      </c>
      <c r="Q775" t="s">
        <v>843</v>
      </c>
      <c r="R775" t="s">
        <v>793</v>
      </c>
      <c r="S775">
        <v>15040773</v>
      </c>
      <c r="T775" t="s">
        <v>78</v>
      </c>
      <c r="U775">
        <v>200</v>
      </c>
      <c r="V775" t="s">
        <v>331</v>
      </c>
      <c r="W775" t="s">
        <v>2099</v>
      </c>
      <c r="X775" t="s">
        <v>331</v>
      </c>
      <c r="Y775" t="s">
        <v>83</v>
      </c>
      <c r="AA775" s="32" t="str">
        <f t="shared" si="12"/>
        <v>200</v>
      </c>
    </row>
    <row r="776" spans="1:27" x14ac:dyDescent="0.2">
      <c r="A776" t="s">
        <v>450</v>
      </c>
      <c r="B776">
        <v>84071</v>
      </c>
      <c r="C776" s="1">
        <v>42121.474305555559</v>
      </c>
      <c r="D776" t="s">
        <v>71</v>
      </c>
      <c r="E776" t="s">
        <v>697</v>
      </c>
      <c r="F776" t="s">
        <v>850</v>
      </c>
      <c r="G776">
        <v>27271283</v>
      </c>
      <c r="H776" s="4">
        <v>4.1666666666666664E-2</v>
      </c>
      <c r="I776" s="32">
        <v>21.7</v>
      </c>
      <c r="J776">
        <v>0</v>
      </c>
      <c r="K776" t="s">
        <v>73</v>
      </c>
      <c r="L776" s="1">
        <v>42121.515972222223</v>
      </c>
      <c r="M776" t="s">
        <v>428</v>
      </c>
      <c r="N776" t="s">
        <v>83</v>
      </c>
      <c r="O776" t="s">
        <v>768</v>
      </c>
      <c r="R776" t="s">
        <v>793</v>
      </c>
      <c r="S776">
        <v>15040774</v>
      </c>
      <c r="T776" t="s">
        <v>78</v>
      </c>
      <c r="U776">
        <v>21.7</v>
      </c>
      <c r="V776" t="s">
        <v>768</v>
      </c>
      <c r="W776" t="s">
        <v>2099</v>
      </c>
      <c r="X776" t="s">
        <v>768</v>
      </c>
      <c r="Y776" t="s">
        <v>83</v>
      </c>
      <c r="AA776" s="32" t="str">
        <f t="shared" si="12"/>
        <v>21.7</v>
      </c>
    </row>
    <row r="777" spans="1:27" x14ac:dyDescent="0.2">
      <c r="A777" t="s">
        <v>450</v>
      </c>
      <c r="B777">
        <v>84071</v>
      </c>
      <c r="C777" s="1">
        <v>42121.75</v>
      </c>
      <c r="D777" t="s">
        <v>137</v>
      </c>
      <c r="E777" t="s">
        <v>845</v>
      </c>
      <c r="F777" t="s">
        <v>846</v>
      </c>
      <c r="G777">
        <v>26318156</v>
      </c>
      <c r="H777" s="4">
        <v>1.625</v>
      </c>
      <c r="I777" s="32">
        <v>347.8</v>
      </c>
      <c r="J777">
        <v>0</v>
      </c>
      <c r="K777" t="s">
        <v>73</v>
      </c>
      <c r="L777" s="1">
        <v>42123.375</v>
      </c>
      <c r="M777" t="s">
        <v>737</v>
      </c>
      <c r="N777" t="s">
        <v>83</v>
      </c>
      <c r="O777" t="s">
        <v>851</v>
      </c>
      <c r="Q777" t="s">
        <v>843</v>
      </c>
      <c r="R777" t="s">
        <v>793</v>
      </c>
      <c r="S777">
        <v>15040775</v>
      </c>
      <c r="T777" t="s">
        <v>78</v>
      </c>
      <c r="U777">
        <v>347.8</v>
      </c>
      <c r="V777" t="s">
        <v>2099</v>
      </c>
      <c r="W777" t="s">
        <v>2099</v>
      </c>
      <c r="X777" t="s">
        <v>851</v>
      </c>
      <c r="Y777" t="s">
        <v>83</v>
      </c>
      <c r="AA777" s="32" t="str">
        <f t="shared" si="12"/>
        <v>347.8</v>
      </c>
    </row>
    <row r="778" spans="1:27" x14ac:dyDescent="0.2">
      <c r="A778" t="s">
        <v>450</v>
      </c>
      <c r="B778">
        <v>84071</v>
      </c>
      <c r="C778" s="1">
        <v>42121.515972222223</v>
      </c>
      <c r="D778" t="s">
        <v>71</v>
      </c>
      <c r="E778" t="s">
        <v>845</v>
      </c>
      <c r="F778" t="s">
        <v>846</v>
      </c>
      <c r="G778">
        <v>26318156</v>
      </c>
      <c r="H778" s="4">
        <v>0.12916666666666668</v>
      </c>
      <c r="I778" s="32">
        <v>96.9</v>
      </c>
      <c r="J778">
        <v>0</v>
      </c>
      <c r="K778" t="s">
        <v>73</v>
      </c>
      <c r="L778" s="1">
        <v>42121.645138888889</v>
      </c>
      <c r="M778" t="s">
        <v>428</v>
      </c>
      <c r="N778" t="s">
        <v>83</v>
      </c>
      <c r="O778" t="s">
        <v>852</v>
      </c>
      <c r="R778" t="s">
        <v>793</v>
      </c>
      <c r="S778">
        <v>15040776</v>
      </c>
      <c r="T778" t="s">
        <v>78</v>
      </c>
      <c r="U778">
        <v>96.9</v>
      </c>
      <c r="V778" t="s">
        <v>2099</v>
      </c>
      <c r="W778" t="s">
        <v>2099</v>
      </c>
      <c r="X778" t="s">
        <v>852</v>
      </c>
      <c r="Y778" t="s">
        <v>83</v>
      </c>
      <c r="AA778" s="32" t="str">
        <f t="shared" si="12"/>
        <v>96.9</v>
      </c>
    </row>
    <row r="779" spans="1:27" x14ac:dyDescent="0.2">
      <c r="A779" t="s">
        <v>116</v>
      </c>
      <c r="B779">
        <v>82953</v>
      </c>
      <c r="C779" s="1">
        <v>42121.5</v>
      </c>
      <c r="D779" t="s">
        <v>71</v>
      </c>
      <c r="E779" t="s">
        <v>838</v>
      </c>
      <c r="F779" t="s">
        <v>839</v>
      </c>
      <c r="G779">
        <v>25965085</v>
      </c>
      <c r="H779" s="4">
        <v>9.0277777777777787E-3</v>
      </c>
      <c r="I779" s="32">
        <v>4.7</v>
      </c>
      <c r="J779">
        <v>0</v>
      </c>
      <c r="K779" t="s">
        <v>73</v>
      </c>
      <c r="L779" s="1">
        <v>42121.509027777778</v>
      </c>
      <c r="M779" t="s">
        <v>428</v>
      </c>
      <c r="N779" t="s">
        <v>83</v>
      </c>
      <c r="O779" t="s">
        <v>828</v>
      </c>
      <c r="R779" t="s">
        <v>793</v>
      </c>
      <c r="S779">
        <v>15040777</v>
      </c>
      <c r="T779" t="s">
        <v>78</v>
      </c>
      <c r="U779">
        <v>4.7</v>
      </c>
      <c r="V779" t="s">
        <v>828</v>
      </c>
      <c r="W779" t="s">
        <v>2099</v>
      </c>
      <c r="X779" t="s">
        <v>828</v>
      </c>
      <c r="Y779" t="s">
        <v>83</v>
      </c>
      <c r="AA779" s="32" t="str">
        <f t="shared" si="12"/>
        <v>4.7</v>
      </c>
    </row>
    <row r="780" spans="1:27" x14ac:dyDescent="0.2">
      <c r="A780" t="s">
        <v>116</v>
      </c>
      <c r="B780">
        <v>82953</v>
      </c>
      <c r="C780" s="1">
        <v>42121.509027777778</v>
      </c>
      <c r="D780" t="s">
        <v>71</v>
      </c>
      <c r="E780" t="s">
        <v>838</v>
      </c>
      <c r="F780" t="s">
        <v>839</v>
      </c>
      <c r="G780">
        <v>25965085</v>
      </c>
      <c r="H780" s="4">
        <v>2.0833333333333332E-2</v>
      </c>
      <c r="I780" s="32">
        <v>7.2</v>
      </c>
      <c r="J780">
        <v>0</v>
      </c>
      <c r="K780" t="s">
        <v>73</v>
      </c>
      <c r="L780" s="1">
        <v>42121.529861111114</v>
      </c>
      <c r="M780" t="s">
        <v>428</v>
      </c>
      <c r="N780" t="s">
        <v>83</v>
      </c>
      <c r="O780" t="s">
        <v>828</v>
      </c>
      <c r="R780" t="s">
        <v>793</v>
      </c>
      <c r="S780">
        <v>15040778</v>
      </c>
      <c r="T780" t="s">
        <v>78</v>
      </c>
      <c r="U780">
        <v>7.2</v>
      </c>
      <c r="V780" t="s">
        <v>828</v>
      </c>
      <c r="W780" t="s">
        <v>2099</v>
      </c>
      <c r="X780" t="s">
        <v>828</v>
      </c>
      <c r="Y780" t="s">
        <v>83</v>
      </c>
      <c r="AA780" s="32" t="str">
        <f t="shared" si="12"/>
        <v>7.2</v>
      </c>
    </row>
    <row r="781" spans="1:27" x14ac:dyDescent="0.2">
      <c r="A781" t="s">
        <v>116</v>
      </c>
      <c r="B781">
        <v>82953</v>
      </c>
      <c r="C781" s="1">
        <v>42121.529861111114</v>
      </c>
      <c r="D781" t="s">
        <v>71</v>
      </c>
      <c r="E781" t="s">
        <v>838</v>
      </c>
      <c r="F781" t="s">
        <v>839</v>
      </c>
      <c r="G781">
        <v>25965085</v>
      </c>
      <c r="H781" s="4">
        <v>2.9166666666666664E-2</v>
      </c>
      <c r="I781" s="32">
        <v>6.2</v>
      </c>
      <c r="J781">
        <v>0</v>
      </c>
      <c r="K781" t="s">
        <v>73</v>
      </c>
      <c r="L781" s="1">
        <v>42121.559027777781</v>
      </c>
      <c r="M781" t="s">
        <v>428</v>
      </c>
      <c r="N781" t="s">
        <v>83</v>
      </c>
      <c r="O781" t="s">
        <v>828</v>
      </c>
      <c r="R781" t="s">
        <v>793</v>
      </c>
      <c r="S781">
        <v>15040779</v>
      </c>
      <c r="T781" t="s">
        <v>78</v>
      </c>
      <c r="U781">
        <v>6.2</v>
      </c>
      <c r="V781" t="s">
        <v>828</v>
      </c>
      <c r="W781" t="s">
        <v>2099</v>
      </c>
      <c r="X781" t="s">
        <v>828</v>
      </c>
      <c r="Y781" t="s">
        <v>83</v>
      </c>
      <c r="AA781" s="32" t="str">
        <f t="shared" si="12"/>
        <v>6.2</v>
      </c>
    </row>
    <row r="782" spans="1:27" x14ac:dyDescent="0.2">
      <c r="A782" t="s">
        <v>176</v>
      </c>
      <c r="B782">
        <v>80233</v>
      </c>
      <c r="C782" s="1">
        <v>42121.375</v>
      </c>
      <c r="D782" t="s">
        <v>71</v>
      </c>
      <c r="E782" t="s">
        <v>853</v>
      </c>
      <c r="F782" t="s">
        <v>854</v>
      </c>
      <c r="G782">
        <v>26603993</v>
      </c>
      <c r="H782" s="4">
        <v>0.12638888888888888</v>
      </c>
      <c r="I782" s="32">
        <v>31.8</v>
      </c>
      <c r="J782">
        <v>0</v>
      </c>
      <c r="K782" t="s">
        <v>73</v>
      </c>
      <c r="L782" s="1">
        <v>42121.501388888886</v>
      </c>
      <c r="M782" t="s">
        <v>428</v>
      </c>
      <c r="N782" t="s">
        <v>83</v>
      </c>
      <c r="O782" t="s">
        <v>855</v>
      </c>
      <c r="R782" t="s">
        <v>793</v>
      </c>
      <c r="S782">
        <v>15040780</v>
      </c>
      <c r="T782" t="s">
        <v>78</v>
      </c>
      <c r="U782">
        <v>31.8</v>
      </c>
      <c r="V782" t="s">
        <v>855</v>
      </c>
      <c r="W782" t="s">
        <v>2099</v>
      </c>
      <c r="X782" t="s">
        <v>855</v>
      </c>
      <c r="Y782" t="s">
        <v>83</v>
      </c>
      <c r="AA782" s="32" t="str">
        <f t="shared" si="12"/>
        <v>31.8</v>
      </c>
    </row>
    <row r="783" spans="1:27" x14ac:dyDescent="0.2">
      <c r="A783" t="s">
        <v>103</v>
      </c>
      <c r="B783">
        <v>82908</v>
      </c>
      <c r="C783" s="1">
        <v>42121.375</v>
      </c>
      <c r="D783" t="s">
        <v>71</v>
      </c>
      <c r="E783" t="s">
        <v>856</v>
      </c>
      <c r="F783">
        <v>0</v>
      </c>
      <c r="G783">
        <v>25943693</v>
      </c>
      <c r="H783" s="4">
        <v>8.3333333333333329E-2</v>
      </c>
      <c r="I783" s="32">
        <v>73.400000000000006</v>
      </c>
      <c r="J783">
        <v>0</v>
      </c>
      <c r="K783" t="s">
        <v>73</v>
      </c>
      <c r="L783" s="1">
        <v>42121.458333333336</v>
      </c>
      <c r="M783" t="s">
        <v>428</v>
      </c>
      <c r="N783" t="s">
        <v>83</v>
      </c>
      <c r="O783" t="s">
        <v>316</v>
      </c>
      <c r="R783" t="s">
        <v>793</v>
      </c>
      <c r="S783">
        <v>15040781</v>
      </c>
      <c r="T783" t="s">
        <v>78</v>
      </c>
      <c r="U783">
        <v>73.400000000000006</v>
      </c>
      <c r="V783" t="s">
        <v>316</v>
      </c>
      <c r="W783" t="s">
        <v>2099</v>
      </c>
      <c r="X783" t="s">
        <v>316</v>
      </c>
      <c r="Y783" t="s">
        <v>83</v>
      </c>
      <c r="AA783" s="32" t="str">
        <f t="shared" si="12"/>
        <v>73.4</v>
      </c>
    </row>
    <row r="784" spans="1:27" x14ac:dyDescent="0.2">
      <c r="A784" t="s">
        <v>143</v>
      </c>
      <c r="B784">
        <v>63116</v>
      </c>
      <c r="C784" s="1">
        <v>42121.75</v>
      </c>
      <c r="D784" t="s">
        <v>137</v>
      </c>
      <c r="E784" t="s">
        <v>857</v>
      </c>
      <c r="F784">
        <v>0</v>
      </c>
      <c r="G784">
        <v>26361914</v>
      </c>
      <c r="H784" s="4">
        <v>1.625</v>
      </c>
      <c r="I784" s="32">
        <v>223</v>
      </c>
      <c r="J784">
        <v>0</v>
      </c>
      <c r="K784" t="s">
        <v>73</v>
      </c>
      <c r="L784" s="1">
        <v>42123.375</v>
      </c>
      <c r="M784" t="s">
        <v>761</v>
      </c>
      <c r="N784" t="s">
        <v>83</v>
      </c>
      <c r="O784" t="s">
        <v>858</v>
      </c>
      <c r="Q784" t="s">
        <v>859</v>
      </c>
      <c r="R784" t="s">
        <v>793</v>
      </c>
      <c r="S784">
        <v>15040782</v>
      </c>
      <c r="T784" t="s">
        <v>78</v>
      </c>
      <c r="U784">
        <v>223</v>
      </c>
      <c r="V784" t="s">
        <v>2099</v>
      </c>
      <c r="W784" t="s">
        <v>2099</v>
      </c>
      <c r="X784" t="s">
        <v>858</v>
      </c>
      <c r="Y784" t="s">
        <v>83</v>
      </c>
      <c r="AA784" s="32" t="str">
        <f t="shared" si="12"/>
        <v>223</v>
      </c>
    </row>
    <row r="785" spans="1:27" x14ac:dyDescent="0.2">
      <c r="A785" t="s">
        <v>103</v>
      </c>
      <c r="B785">
        <v>82908</v>
      </c>
      <c r="C785" s="1">
        <v>42121.458333333336</v>
      </c>
      <c r="D785" t="s">
        <v>71</v>
      </c>
      <c r="E785" t="s">
        <v>860</v>
      </c>
      <c r="F785" t="s">
        <v>861</v>
      </c>
      <c r="G785">
        <v>12121212</v>
      </c>
      <c r="H785" s="4">
        <v>5.8333333333333327E-2</v>
      </c>
      <c r="I785" s="32">
        <v>27</v>
      </c>
      <c r="J785">
        <v>0</v>
      </c>
      <c r="K785" t="s">
        <v>73</v>
      </c>
      <c r="L785" s="1">
        <v>42121.51666666667</v>
      </c>
      <c r="M785" t="s">
        <v>201</v>
      </c>
      <c r="N785" t="s">
        <v>248</v>
      </c>
      <c r="O785" t="s">
        <v>248</v>
      </c>
      <c r="R785" t="s">
        <v>793</v>
      </c>
      <c r="S785">
        <v>15040783</v>
      </c>
      <c r="T785" t="s">
        <v>78</v>
      </c>
      <c r="U785">
        <v>27</v>
      </c>
      <c r="V785" t="s">
        <v>2099</v>
      </c>
      <c r="W785" t="s">
        <v>2099</v>
      </c>
      <c r="X785" t="s">
        <v>248</v>
      </c>
      <c r="Y785" t="s">
        <v>248</v>
      </c>
      <c r="AA785" s="32" t="str">
        <f t="shared" si="12"/>
        <v>27</v>
      </c>
    </row>
    <row r="786" spans="1:27" x14ac:dyDescent="0.2">
      <c r="A786" t="s">
        <v>134</v>
      </c>
      <c r="B786">
        <v>80222</v>
      </c>
      <c r="C786" s="1">
        <v>42121.75</v>
      </c>
      <c r="D786" t="s">
        <v>137</v>
      </c>
      <c r="E786" t="s">
        <v>862</v>
      </c>
      <c r="F786">
        <v>0</v>
      </c>
      <c r="G786">
        <v>26060647</v>
      </c>
      <c r="H786" s="4">
        <v>1.625</v>
      </c>
      <c r="I786" s="32">
        <v>521</v>
      </c>
      <c r="J786">
        <v>0</v>
      </c>
      <c r="K786" t="s">
        <v>73</v>
      </c>
      <c r="L786" s="1">
        <v>42123.375</v>
      </c>
      <c r="M786" t="s">
        <v>761</v>
      </c>
      <c r="N786" t="s">
        <v>83</v>
      </c>
      <c r="O786" t="s">
        <v>114</v>
      </c>
      <c r="Q786" t="s">
        <v>843</v>
      </c>
      <c r="R786" t="s">
        <v>793</v>
      </c>
      <c r="S786">
        <v>15040784</v>
      </c>
      <c r="T786" t="s">
        <v>78</v>
      </c>
      <c r="U786">
        <v>521</v>
      </c>
      <c r="V786" t="s">
        <v>114</v>
      </c>
      <c r="W786" t="s">
        <v>2099</v>
      </c>
      <c r="X786" t="s">
        <v>114</v>
      </c>
      <c r="Y786" t="s">
        <v>83</v>
      </c>
      <c r="AA786" s="32" t="str">
        <f t="shared" si="12"/>
        <v>521</v>
      </c>
    </row>
    <row r="787" spans="1:27" x14ac:dyDescent="0.2">
      <c r="A787" t="s">
        <v>497</v>
      </c>
      <c r="B787">
        <v>84097</v>
      </c>
      <c r="C787" s="1">
        <v>42121.75</v>
      </c>
      <c r="D787" t="s">
        <v>137</v>
      </c>
      <c r="E787" t="s">
        <v>800</v>
      </c>
      <c r="F787" t="s">
        <v>801</v>
      </c>
      <c r="G787">
        <v>26288117</v>
      </c>
      <c r="H787" s="4">
        <v>1.625</v>
      </c>
      <c r="I787" s="32">
        <v>450</v>
      </c>
      <c r="J787">
        <v>0</v>
      </c>
      <c r="K787" t="s">
        <v>73</v>
      </c>
      <c r="L787" s="1">
        <v>42123.375</v>
      </c>
      <c r="M787" t="s">
        <v>761</v>
      </c>
      <c r="N787" t="s">
        <v>83</v>
      </c>
      <c r="O787" t="s">
        <v>863</v>
      </c>
      <c r="Q787" t="s">
        <v>843</v>
      </c>
      <c r="R787" t="s">
        <v>793</v>
      </c>
      <c r="S787">
        <v>15040785</v>
      </c>
      <c r="T787" t="s">
        <v>78</v>
      </c>
      <c r="U787">
        <v>450</v>
      </c>
      <c r="V787" t="s">
        <v>2099</v>
      </c>
      <c r="W787" t="s">
        <v>2099</v>
      </c>
      <c r="X787" t="s">
        <v>863</v>
      </c>
      <c r="Y787" t="s">
        <v>83</v>
      </c>
      <c r="AA787" s="32" t="str">
        <f t="shared" si="12"/>
        <v>450</v>
      </c>
    </row>
    <row r="788" spans="1:27" x14ac:dyDescent="0.2">
      <c r="A788" t="s">
        <v>116</v>
      </c>
      <c r="B788">
        <v>82953</v>
      </c>
      <c r="C788" s="1">
        <v>42123.75</v>
      </c>
      <c r="D788" t="s">
        <v>137</v>
      </c>
      <c r="E788" t="s">
        <v>535</v>
      </c>
      <c r="F788" t="s">
        <v>536</v>
      </c>
      <c r="G788">
        <v>25592866</v>
      </c>
      <c r="H788" s="4">
        <v>6.625</v>
      </c>
      <c r="I788" s="32">
        <v>474</v>
      </c>
      <c r="J788">
        <v>0</v>
      </c>
      <c r="K788" t="s">
        <v>73</v>
      </c>
      <c r="L788" s="1">
        <v>42130.375</v>
      </c>
      <c r="M788" t="s">
        <v>95</v>
      </c>
      <c r="N788" t="s">
        <v>83</v>
      </c>
      <c r="O788" t="s">
        <v>466</v>
      </c>
      <c r="Q788" t="s">
        <v>864</v>
      </c>
      <c r="R788" t="s">
        <v>793</v>
      </c>
      <c r="S788">
        <v>15040786</v>
      </c>
      <c r="T788" t="s">
        <v>78</v>
      </c>
      <c r="U788">
        <v>474</v>
      </c>
      <c r="V788" t="s">
        <v>466</v>
      </c>
      <c r="W788" t="s">
        <v>2099</v>
      </c>
      <c r="X788" t="s">
        <v>466</v>
      </c>
      <c r="Y788" t="s">
        <v>83</v>
      </c>
      <c r="AA788" s="32" t="str">
        <f t="shared" si="12"/>
        <v>474</v>
      </c>
    </row>
    <row r="789" spans="1:27" x14ac:dyDescent="0.2">
      <c r="A789" t="s">
        <v>143</v>
      </c>
      <c r="B789">
        <v>63116</v>
      </c>
      <c r="C789" s="1">
        <v>42123.75</v>
      </c>
      <c r="D789" t="s">
        <v>137</v>
      </c>
      <c r="E789" t="s">
        <v>800</v>
      </c>
      <c r="F789" t="s">
        <v>801</v>
      </c>
      <c r="G789">
        <v>26288117</v>
      </c>
      <c r="H789" s="4">
        <v>6.625</v>
      </c>
      <c r="I789" s="32">
        <v>0</v>
      </c>
      <c r="J789">
        <v>0</v>
      </c>
      <c r="K789" t="s">
        <v>73</v>
      </c>
      <c r="L789" s="1">
        <v>42130.375</v>
      </c>
      <c r="M789" t="s">
        <v>95</v>
      </c>
      <c r="N789" t="s">
        <v>83</v>
      </c>
      <c r="O789" t="s">
        <v>331</v>
      </c>
      <c r="Q789" t="s">
        <v>865</v>
      </c>
      <c r="R789" t="s">
        <v>793</v>
      </c>
      <c r="S789">
        <v>15040787</v>
      </c>
      <c r="T789" t="s">
        <v>78</v>
      </c>
      <c r="U789">
        <v>0</v>
      </c>
      <c r="V789" t="s">
        <v>331</v>
      </c>
      <c r="W789" t="s">
        <v>2099</v>
      </c>
      <c r="X789" t="s">
        <v>331</v>
      </c>
      <c r="Y789" t="s">
        <v>83</v>
      </c>
      <c r="AA789" s="32" t="str">
        <f t="shared" si="12"/>
        <v>0</v>
      </c>
    </row>
    <row r="790" spans="1:27" x14ac:dyDescent="0.2">
      <c r="A790" t="s">
        <v>116</v>
      </c>
      <c r="B790">
        <v>82953</v>
      </c>
      <c r="C790" s="1">
        <v>42123.375</v>
      </c>
      <c r="D790" t="s">
        <v>71</v>
      </c>
      <c r="E790" t="s">
        <v>405</v>
      </c>
      <c r="F790" t="s">
        <v>406</v>
      </c>
      <c r="G790">
        <v>25968505</v>
      </c>
      <c r="H790" s="4">
        <v>7.4999999999999997E-2</v>
      </c>
      <c r="I790" s="32">
        <v>65.2</v>
      </c>
      <c r="J790">
        <v>0</v>
      </c>
      <c r="K790" t="s">
        <v>73</v>
      </c>
      <c r="L790" s="1">
        <v>42123.45</v>
      </c>
      <c r="M790" t="s">
        <v>285</v>
      </c>
      <c r="N790" t="s">
        <v>83</v>
      </c>
      <c r="O790" t="s">
        <v>678</v>
      </c>
      <c r="R790" t="s">
        <v>793</v>
      </c>
      <c r="S790">
        <v>15040788</v>
      </c>
      <c r="T790" t="s">
        <v>78</v>
      </c>
      <c r="U790">
        <v>65.2</v>
      </c>
      <c r="V790" t="s">
        <v>678</v>
      </c>
      <c r="W790" t="s">
        <v>2099</v>
      </c>
      <c r="X790" t="s">
        <v>678</v>
      </c>
      <c r="Y790" t="s">
        <v>83</v>
      </c>
      <c r="AA790" s="32" t="str">
        <f t="shared" si="12"/>
        <v>65.2</v>
      </c>
    </row>
    <row r="791" spans="1:27" x14ac:dyDescent="0.2">
      <c r="A791" t="s">
        <v>103</v>
      </c>
      <c r="B791">
        <v>82908</v>
      </c>
      <c r="C791" s="1">
        <v>42123.375</v>
      </c>
      <c r="D791" t="s">
        <v>71</v>
      </c>
      <c r="E791" t="s">
        <v>697</v>
      </c>
      <c r="F791" t="s">
        <v>698</v>
      </c>
      <c r="G791">
        <v>27271293</v>
      </c>
      <c r="H791" s="4">
        <v>2.0833333333333332E-2</v>
      </c>
      <c r="I791" s="32">
        <v>0</v>
      </c>
      <c r="J791">
        <v>0</v>
      </c>
      <c r="K791" t="s">
        <v>73</v>
      </c>
      <c r="L791" s="1">
        <v>42123.395833333336</v>
      </c>
      <c r="M791" t="s">
        <v>285</v>
      </c>
      <c r="N791" t="s">
        <v>83</v>
      </c>
      <c r="O791" t="s">
        <v>768</v>
      </c>
      <c r="R791" t="s">
        <v>793</v>
      </c>
      <c r="S791">
        <v>15040789</v>
      </c>
      <c r="T791" t="s">
        <v>78</v>
      </c>
      <c r="U791">
        <v>0</v>
      </c>
      <c r="V791" t="s">
        <v>768</v>
      </c>
      <c r="W791" t="s">
        <v>2099</v>
      </c>
      <c r="X791" t="s">
        <v>768</v>
      </c>
      <c r="Y791" t="s">
        <v>83</v>
      </c>
      <c r="AA791" s="32" t="str">
        <f t="shared" si="12"/>
        <v>0</v>
      </c>
    </row>
    <row r="792" spans="1:27" x14ac:dyDescent="0.2">
      <c r="A792" t="s">
        <v>497</v>
      </c>
      <c r="B792">
        <v>84097</v>
      </c>
      <c r="C792" s="1">
        <v>42123.75</v>
      </c>
      <c r="D792" t="s">
        <v>137</v>
      </c>
      <c r="E792" t="s">
        <v>866</v>
      </c>
      <c r="F792">
        <v>0</v>
      </c>
      <c r="G792">
        <v>26215667</v>
      </c>
      <c r="H792" s="4">
        <v>6.625</v>
      </c>
      <c r="I792" s="32">
        <v>266</v>
      </c>
      <c r="J792">
        <v>0</v>
      </c>
      <c r="K792" t="s">
        <v>73</v>
      </c>
      <c r="L792" s="1">
        <v>42130.375</v>
      </c>
      <c r="M792" t="s">
        <v>95</v>
      </c>
      <c r="N792" t="s">
        <v>83</v>
      </c>
      <c r="O792" t="s">
        <v>867</v>
      </c>
      <c r="Q792" t="s">
        <v>865</v>
      </c>
      <c r="R792" t="s">
        <v>793</v>
      </c>
      <c r="S792">
        <v>15040790</v>
      </c>
      <c r="T792" t="s">
        <v>78</v>
      </c>
      <c r="U792">
        <v>266</v>
      </c>
      <c r="V792" t="s">
        <v>2099</v>
      </c>
      <c r="W792" t="s">
        <v>2099</v>
      </c>
      <c r="X792" t="s">
        <v>867</v>
      </c>
      <c r="Y792" t="s">
        <v>83</v>
      </c>
      <c r="AA792" s="32" t="str">
        <f t="shared" si="12"/>
        <v>266</v>
      </c>
    </row>
    <row r="793" spans="1:27" x14ac:dyDescent="0.2">
      <c r="A793" t="s">
        <v>116</v>
      </c>
      <c r="B793">
        <v>82953</v>
      </c>
      <c r="C793" s="1">
        <v>42123.45</v>
      </c>
      <c r="D793" t="s">
        <v>71</v>
      </c>
      <c r="E793" t="s">
        <v>868</v>
      </c>
      <c r="F793" t="s">
        <v>869</v>
      </c>
      <c r="G793">
        <v>27358615</v>
      </c>
      <c r="H793" s="4">
        <v>3.9583333333333331E-2</v>
      </c>
      <c r="I793" s="32">
        <v>13.2</v>
      </c>
      <c r="J793">
        <v>0</v>
      </c>
      <c r="K793" t="s">
        <v>73</v>
      </c>
      <c r="L793" s="1">
        <v>42123.489583333328</v>
      </c>
      <c r="M793" t="s">
        <v>95</v>
      </c>
      <c r="N793" t="s">
        <v>83</v>
      </c>
      <c r="O793" t="s">
        <v>870</v>
      </c>
      <c r="R793" t="s">
        <v>793</v>
      </c>
      <c r="S793">
        <v>15040791</v>
      </c>
      <c r="T793" t="s">
        <v>78</v>
      </c>
      <c r="U793">
        <v>13.2</v>
      </c>
      <c r="V793" t="s">
        <v>2099</v>
      </c>
      <c r="W793" t="s">
        <v>2099</v>
      </c>
      <c r="X793" t="s">
        <v>870</v>
      </c>
      <c r="Y793" t="s">
        <v>83</v>
      </c>
      <c r="AA793" s="32" t="str">
        <f t="shared" si="12"/>
        <v>13.2</v>
      </c>
    </row>
    <row r="794" spans="1:27" x14ac:dyDescent="0.2">
      <c r="A794" t="s">
        <v>143</v>
      </c>
      <c r="B794">
        <v>63116</v>
      </c>
      <c r="C794" s="1">
        <v>42123.375</v>
      </c>
      <c r="D794" t="s">
        <v>71</v>
      </c>
      <c r="E794" t="s">
        <v>871</v>
      </c>
      <c r="F794" t="s">
        <v>872</v>
      </c>
      <c r="G794">
        <v>26261677</v>
      </c>
      <c r="H794" s="4">
        <v>7.7777777777777779E-2</v>
      </c>
      <c r="I794" s="32">
        <v>49.6</v>
      </c>
      <c r="J794">
        <v>0</v>
      </c>
      <c r="K794" t="s">
        <v>73</v>
      </c>
      <c r="L794" s="1">
        <v>42123.452777777777</v>
      </c>
      <c r="M794" t="s">
        <v>153</v>
      </c>
      <c r="N794" t="s">
        <v>83</v>
      </c>
      <c r="O794" t="s">
        <v>873</v>
      </c>
      <c r="R794" t="s">
        <v>793</v>
      </c>
      <c r="S794">
        <v>15040792</v>
      </c>
      <c r="T794" t="s">
        <v>78</v>
      </c>
      <c r="U794">
        <v>49.6</v>
      </c>
      <c r="V794" t="s">
        <v>2099</v>
      </c>
      <c r="W794" t="s">
        <v>2099</v>
      </c>
      <c r="X794" t="s">
        <v>873</v>
      </c>
      <c r="Y794" t="s">
        <v>83</v>
      </c>
      <c r="AA794" s="32" t="str">
        <f t="shared" si="12"/>
        <v>49.6</v>
      </c>
    </row>
    <row r="795" spans="1:27" x14ac:dyDescent="0.2">
      <c r="A795" t="s">
        <v>497</v>
      </c>
      <c r="B795">
        <v>84097</v>
      </c>
      <c r="C795" s="1">
        <v>42123.375</v>
      </c>
      <c r="D795" t="s">
        <v>71</v>
      </c>
      <c r="E795" t="s">
        <v>874</v>
      </c>
      <c r="F795" t="s">
        <v>875</v>
      </c>
      <c r="G795">
        <v>25961063</v>
      </c>
      <c r="H795" s="4">
        <v>0.11944444444444445</v>
      </c>
      <c r="I795" s="32">
        <v>68.400000000000006</v>
      </c>
      <c r="J795">
        <v>0</v>
      </c>
      <c r="K795" t="s">
        <v>73</v>
      </c>
      <c r="L795" s="1">
        <v>42123.494444444441</v>
      </c>
      <c r="M795" t="s">
        <v>737</v>
      </c>
      <c r="N795" t="s">
        <v>83</v>
      </c>
      <c r="O795" t="s">
        <v>876</v>
      </c>
      <c r="R795" t="s">
        <v>793</v>
      </c>
      <c r="S795">
        <v>15040793</v>
      </c>
      <c r="T795" t="s">
        <v>78</v>
      </c>
      <c r="U795">
        <v>68.400000000000006</v>
      </c>
      <c r="V795" t="s">
        <v>876</v>
      </c>
      <c r="W795" t="s">
        <v>2099</v>
      </c>
      <c r="X795" t="s">
        <v>876</v>
      </c>
      <c r="Y795" t="s">
        <v>83</v>
      </c>
      <c r="AA795" s="32" t="str">
        <f t="shared" si="12"/>
        <v>68.4</v>
      </c>
    </row>
    <row r="796" spans="1:27" x14ac:dyDescent="0.2">
      <c r="A796" t="s">
        <v>397</v>
      </c>
      <c r="B796">
        <v>80213</v>
      </c>
      <c r="C796" s="1">
        <v>42123.75</v>
      </c>
      <c r="D796" t="s">
        <v>137</v>
      </c>
      <c r="E796" t="s">
        <v>777</v>
      </c>
      <c r="F796" t="s">
        <v>778</v>
      </c>
      <c r="G796">
        <v>27625575</v>
      </c>
      <c r="H796" s="4">
        <v>6.625</v>
      </c>
      <c r="I796" s="32">
        <v>508</v>
      </c>
      <c r="J796">
        <v>0</v>
      </c>
      <c r="K796" t="s">
        <v>73</v>
      </c>
      <c r="L796" s="1">
        <v>42130.375</v>
      </c>
      <c r="M796" t="s">
        <v>95</v>
      </c>
      <c r="O796" t="s">
        <v>877</v>
      </c>
      <c r="Q796" t="s">
        <v>878</v>
      </c>
      <c r="R796" t="s">
        <v>793</v>
      </c>
      <c r="S796">
        <v>15040794</v>
      </c>
      <c r="T796" t="s">
        <v>78</v>
      </c>
      <c r="U796">
        <v>508</v>
      </c>
      <c r="V796" t="s">
        <v>2099</v>
      </c>
      <c r="W796" t="s">
        <v>2099</v>
      </c>
      <c r="X796" t="s">
        <v>877</v>
      </c>
      <c r="Y796" t="s">
        <v>758</v>
      </c>
      <c r="AA796" s="32" t="str">
        <f t="shared" si="12"/>
        <v>508</v>
      </c>
    </row>
    <row r="797" spans="1:27" x14ac:dyDescent="0.2">
      <c r="A797" t="s">
        <v>450</v>
      </c>
      <c r="B797">
        <v>84071</v>
      </c>
      <c r="C797" s="1">
        <v>42123.75</v>
      </c>
      <c r="D797" t="s">
        <v>137</v>
      </c>
      <c r="E797" t="s">
        <v>730</v>
      </c>
      <c r="F797" t="s">
        <v>728</v>
      </c>
      <c r="G797">
        <v>25471899</v>
      </c>
      <c r="H797" s="4">
        <v>6.625</v>
      </c>
      <c r="I797" s="32">
        <v>203</v>
      </c>
      <c r="J797">
        <v>0</v>
      </c>
      <c r="K797" t="s">
        <v>73</v>
      </c>
      <c r="L797" s="1">
        <v>42130.375</v>
      </c>
      <c r="M797" t="s">
        <v>95</v>
      </c>
      <c r="N797" t="s">
        <v>83</v>
      </c>
      <c r="O797" t="s">
        <v>729</v>
      </c>
      <c r="Q797" t="s">
        <v>879</v>
      </c>
      <c r="R797" t="s">
        <v>793</v>
      </c>
      <c r="S797">
        <v>15040795</v>
      </c>
      <c r="T797" t="s">
        <v>78</v>
      </c>
      <c r="U797">
        <v>203</v>
      </c>
      <c r="V797" t="s">
        <v>2099</v>
      </c>
      <c r="W797" t="s">
        <v>2099</v>
      </c>
      <c r="X797" t="s">
        <v>729</v>
      </c>
      <c r="Y797" t="s">
        <v>83</v>
      </c>
      <c r="AA797" s="32" t="str">
        <f t="shared" si="12"/>
        <v>203</v>
      </c>
    </row>
    <row r="798" spans="1:27" x14ac:dyDescent="0.2">
      <c r="A798" t="s">
        <v>450</v>
      </c>
      <c r="B798">
        <v>84071</v>
      </c>
      <c r="C798" s="1">
        <v>42123.375</v>
      </c>
      <c r="D798" t="s">
        <v>71</v>
      </c>
      <c r="E798" t="s">
        <v>871</v>
      </c>
      <c r="F798" t="s">
        <v>872</v>
      </c>
      <c r="G798">
        <v>26261677</v>
      </c>
      <c r="H798" s="4">
        <v>0.10416666666666667</v>
      </c>
      <c r="I798" s="32">
        <v>67.2</v>
      </c>
      <c r="J798">
        <v>0</v>
      </c>
      <c r="K798" t="s">
        <v>73</v>
      </c>
      <c r="L798" s="1">
        <v>42123.479166666664</v>
      </c>
      <c r="M798" t="s">
        <v>285</v>
      </c>
      <c r="N798" t="s">
        <v>83</v>
      </c>
      <c r="O798" t="s">
        <v>750</v>
      </c>
      <c r="R798" t="s">
        <v>793</v>
      </c>
      <c r="S798">
        <v>15040796</v>
      </c>
      <c r="T798" t="s">
        <v>78</v>
      </c>
      <c r="U798">
        <v>67.2</v>
      </c>
      <c r="V798" t="s">
        <v>2099</v>
      </c>
      <c r="W798" t="s">
        <v>2099</v>
      </c>
      <c r="X798" t="s">
        <v>750</v>
      </c>
      <c r="Y798" t="s">
        <v>83</v>
      </c>
      <c r="AA798" s="32" t="str">
        <f t="shared" si="12"/>
        <v>67.2</v>
      </c>
    </row>
    <row r="799" spans="1:27" x14ac:dyDescent="0.2">
      <c r="A799" t="s">
        <v>397</v>
      </c>
      <c r="B799">
        <v>80213</v>
      </c>
      <c r="C799" s="1">
        <v>42123.375</v>
      </c>
      <c r="D799" t="s">
        <v>71</v>
      </c>
      <c r="E799" t="s">
        <v>730</v>
      </c>
      <c r="F799" t="s">
        <v>728</v>
      </c>
      <c r="G799">
        <v>25471899</v>
      </c>
      <c r="H799" s="4">
        <v>7.0833333333333331E-2</v>
      </c>
      <c r="I799" s="32">
        <v>44.3</v>
      </c>
      <c r="J799">
        <v>0</v>
      </c>
      <c r="K799" t="s">
        <v>73</v>
      </c>
      <c r="L799" s="1">
        <v>42123.445833333331</v>
      </c>
      <c r="M799" t="s">
        <v>285</v>
      </c>
      <c r="N799" t="s">
        <v>83</v>
      </c>
      <c r="O799" t="s">
        <v>750</v>
      </c>
      <c r="R799" t="s">
        <v>793</v>
      </c>
      <c r="S799">
        <v>15040797</v>
      </c>
      <c r="T799" t="s">
        <v>78</v>
      </c>
      <c r="U799">
        <v>44.3</v>
      </c>
      <c r="V799" t="s">
        <v>2099</v>
      </c>
      <c r="W799" t="s">
        <v>2099</v>
      </c>
      <c r="X799" t="s">
        <v>750</v>
      </c>
      <c r="Y799" t="s">
        <v>83</v>
      </c>
      <c r="AA799" s="32" t="str">
        <f t="shared" si="12"/>
        <v>44.3</v>
      </c>
    </row>
    <row r="800" spans="1:27" x14ac:dyDescent="0.2">
      <c r="A800" t="s">
        <v>397</v>
      </c>
      <c r="B800">
        <v>80213</v>
      </c>
      <c r="C800" s="1">
        <v>42123.445833333331</v>
      </c>
      <c r="D800" t="s">
        <v>71</v>
      </c>
      <c r="E800" t="s">
        <v>426</v>
      </c>
      <c r="F800" t="s">
        <v>427</v>
      </c>
      <c r="G800">
        <v>24360643</v>
      </c>
      <c r="H800" s="4">
        <v>0.20486111111111113</v>
      </c>
      <c r="I800" s="32">
        <v>44.8</v>
      </c>
      <c r="J800">
        <v>0</v>
      </c>
      <c r="K800" t="s">
        <v>73</v>
      </c>
      <c r="L800" s="1">
        <v>42123.650694444441</v>
      </c>
      <c r="M800" t="s">
        <v>285</v>
      </c>
      <c r="N800" t="s">
        <v>339</v>
      </c>
      <c r="O800" t="s">
        <v>349</v>
      </c>
      <c r="R800" t="s">
        <v>793</v>
      </c>
      <c r="S800">
        <v>15040798</v>
      </c>
      <c r="T800" t="s">
        <v>78</v>
      </c>
      <c r="U800">
        <v>44.8</v>
      </c>
      <c r="V800" t="s">
        <v>2099</v>
      </c>
      <c r="W800" t="s">
        <v>2101</v>
      </c>
      <c r="X800" t="s">
        <v>2101</v>
      </c>
      <c r="Y800" t="s">
        <v>339</v>
      </c>
      <c r="AA800" s="32" t="str">
        <f t="shared" si="12"/>
        <v>44.8</v>
      </c>
    </row>
    <row r="801" spans="1:27" x14ac:dyDescent="0.2">
      <c r="A801" t="s">
        <v>116</v>
      </c>
      <c r="B801">
        <v>82953</v>
      </c>
      <c r="C801" s="1">
        <v>42123.489583333328</v>
      </c>
      <c r="D801" t="s">
        <v>71</v>
      </c>
      <c r="E801" t="s">
        <v>785</v>
      </c>
      <c r="F801" t="s">
        <v>786</v>
      </c>
      <c r="G801">
        <v>27441415</v>
      </c>
      <c r="H801" s="4">
        <v>5.2777777777777778E-2</v>
      </c>
      <c r="I801" s="32">
        <v>16.5</v>
      </c>
      <c r="J801">
        <v>0</v>
      </c>
      <c r="K801" t="s">
        <v>73</v>
      </c>
      <c r="L801" s="1">
        <v>42123.542361111104</v>
      </c>
      <c r="M801" t="s">
        <v>153</v>
      </c>
      <c r="N801" t="s">
        <v>339</v>
      </c>
      <c r="O801" t="s">
        <v>349</v>
      </c>
      <c r="R801" t="s">
        <v>793</v>
      </c>
      <c r="S801">
        <v>15040799</v>
      </c>
      <c r="T801" t="s">
        <v>78</v>
      </c>
      <c r="U801">
        <v>16.5</v>
      </c>
      <c r="V801" t="s">
        <v>2099</v>
      </c>
      <c r="W801" t="s">
        <v>2101</v>
      </c>
      <c r="X801" t="s">
        <v>2101</v>
      </c>
      <c r="Y801" t="s">
        <v>339</v>
      </c>
      <c r="AA801" s="32" t="str">
        <f t="shared" si="12"/>
        <v>16.5</v>
      </c>
    </row>
    <row r="802" spans="1:27" x14ac:dyDescent="0.2">
      <c r="A802" t="s">
        <v>116</v>
      </c>
      <c r="B802">
        <v>82953</v>
      </c>
      <c r="C802" s="1">
        <v>42123.542361111104</v>
      </c>
      <c r="D802" t="s">
        <v>71</v>
      </c>
      <c r="E802" t="s">
        <v>785</v>
      </c>
      <c r="F802" t="s">
        <v>786</v>
      </c>
      <c r="G802">
        <v>27441415</v>
      </c>
      <c r="H802" s="4">
        <v>4.7222222222222221E-2</v>
      </c>
      <c r="I802" s="32">
        <v>19.8</v>
      </c>
      <c r="J802">
        <v>0</v>
      </c>
      <c r="K802" t="s">
        <v>73</v>
      </c>
      <c r="L802" s="1">
        <v>42123.589583333327</v>
      </c>
      <c r="M802" t="s">
        <v>153</v>
      </c>
      <c r="N802" t="s">
        <v>339</v>
      </c>
      <c r="O802" t="s">
        <v>349</v>
      </c>
      <c r="R802" t="s">
        <v>793</v>
      </c>
      <c r="S802">
        <v>15040800</v>
      </c>
      <c r="T802" t="s">
        <v>78</v>
      </c>
      <c r="U802">
        <v>19.8</v>
      </c>
      <c r="V802" t="s">
        <v>2099</v>
      </c>
      <c r="W802" t="s">
        <v>2101</v>
      </c>
      <c r="X802" t="s">
        <v>2101</v>
      </c>
      <c r="Y802" t="s">
        <v>339</v>
      </c>
      <c r="AA802" s="32" t="str">
        <f t="shared" si="12"/>
        <v>19.8</v>
      </c>
    </row>
    <row r="803" spans="1:27" x14ac:dyDescent="0.2">
      <c r="A803" t="s">
        <v>107</v>
      </c>
      <c r="B803">
        <v>83908</v>
      </c>
      <c r="C803" s="1">
        <v>42123.75</v>
      </c>
      <c r="D803" t="s">
        <v>137</v>
      </c>
      <c r="E803" t="s">
        <v>880</v>
      </c>
      <c r="G803">
        <v>26237601</v>
      </c>
      <c r="H803" s="4">
        <v>6.625</v>
      </c>
      <c r="I803" s="32">
        <v>100</v>
      </c>
      <c r="J803">
        <v>0</v>
      </c>
      <c r="K803" t="s">
        <v>73</v>
      </c>
      <c r="L803" s="1">
        <v>42130.375</v>
      </c>
      <c r="M803" t="s">
        <v>95</v>
      </c>
      <c r="N803" t="s">
        <v>83</v>
      </c>
      <c r="O803" t="s">
        <v>776</v>
      </c>
      <c r="Q803" t="s">
        <v>865</v>
      </c>
      <c r="R803" t="s">
        <v>793</v>
      </c>
      <c r="S803">
        <v>15040801</v>
      </c>
      <c r="T803" t="s">
        <v>78</v>
      </c>
      <c r="U803">
        <v>100</v>
      </c>
      <c r="V803" t="s">
        <v>776</v>
      </c>
      <c r="W803" t="s">
        <v>2099</v>
      </c>
      <c r="X803" t="s">
        <v>776</v>
      </c>
      <c r="Y803" t="s">
        <v>83</v>
      </c>
      <c r="AA803" s="32" t="str">
        <f t="shared" si="12"/>
        <v>100</v>
      </c>
    </row>
    <row r="804" spans="1:27" x14ac:dyDescent="0.2">
      <c r="A804" t="s">
        <v>508</v>
      </c>
      <c r="B804">
        <v>84047</v>
      </c>
      <c r="C804" s="1">
        <v>42123.75</v>
      </c>
      <c r="D804" t="s">
        <v>137</v>
      </c>
      <c r="E804" t="s">
        <v>881</v>
      </c>
      <c r="F804" t="s">
        <v>882</v>
      </c>
      <c r="G804">
        <v>25916513</v>
      </c>
      <c r="H804" s="4">
        <v>6.625</v>
      </c>
      <c r="I804" s="32">
        <v>333</v>
      </c>
      <c r="J804">
        <v>0</v>
      </c>
      <c r="K804" t="s">
        <v>73</v>
      </c>
      <c r="L804" s="1">
        <v>42130.375</v>
      </c>
      <c r="M804" t="s">
        <v>95</v>
      </c>
      <c r="N804" t="s">
        <v>83</v>
      </c>
      <c r="O804" t="s">
        <v>883</v>
      </c>
      <c r="Q804" t="s">
        <v>865</v>
      </c>
      <c r="R804" t="s">
        <v>793</v>
      </c>
      <c r="S804">
        <v>15040802</v>
      </c>
      <c r="T804" t="s">
        <v>78</v>
      </c>
      <c r="U804">
        <v>333</v>
      </c>
      <c r="V804" t="s">
        <v>883</v>
      </c>
      <c r="W804" t="s">
        <v>2099</v>
      </c>
      <c r="X804" t="s">
        <v>883</v>
      </c>
      <c r="Y804" t="s">
        <v>83</v>
      </c>
      <c r="AA804" s="32" t="str">
        <f t="shared" si="12"/>
        <v>333</v>
      </c>
    </row>
    <row r="805" spans="1:27" x14ac:dyDescent="0.2">
      <c r="A805" t="s">
        <v>134</v>
      </c>
      <c r="B805">
        <v>80222</v>
      </c>
      <c r="C805" s="1">
        <v>42123.375</v>
      </c>
      <c r="D805" t="s">
        <v>71</v>
      </c>
      <c r="E805" t="s">
        <v>815</v>
      </c>
      <c r="F805" t="s">
        <v>816</v>
      </c>
      <c r="G805">
        <v>26115638</v>
      </c>
      <c r="H805" s="4">
        <v>0.14583333333333334</v>
      </c>
      <c r="I805" s="32">
        <v>88</v>
      </c>
      <c r="J805">
        <v>0</v>
      </c>
      <c r="K805" t="s">
        <v>73</v>
      </c>
      <c r="L805" s="1">
        <v>42123.520833333336</v>
      </c>
      <c r="M805" t="s">
        <v>285</v>
      </c>
      <c r="N805" t="s">
        <v>83</v>
      </c>
      <c r="O805" t="s">
        <v>817</v>
      </c>
      <c r="R805" t="s">
        <v>793</v>
      </c>
      <c r="S805">
        <v>15040803</v>
      </c>
      <c r="T805" t="s">
        <v>78</v>
      </c>
      <c r="U805">
        <v>88</v>
      </c>
      <c r="V805" t="s">
        <v>817</v>
      </c>
      <c r="W805" t="s">
        <v>2099</v>
      </c>
      <c r="X805" t="s">
        <v>817</v>
      </c>
      <c r="Y805" t="s">
        <v>83</v>
      </c>
      <c r="AA805" s="32" t="str">
        <f t="shared" si="12"/>
        <v>88</v>
      </c>
    </row>
    <row r="806" spans="1:27" x14ac:dyDescent="0.2">
      <c r="A806" t="s">
        <v>70</v>
      </c>
      <c r="B806">
        <v>80215</v>
      </c>
      <c r="C806" s="1">
        <v>42123.75</v>
      </c>
      <c r="D806" t="s">
        <v>137</v>
      </c>
      <c r="E806" t="s">
        <v>826</v>
      </c>
      <c r="F806" t="s">
        <v>827</v>
      </c>
      <c r="G806">
        <v>25939297</v>
      </c>
      <c r="H806" s="4">
        <v>6.625</v>
      </c>
      <c r="I806" s="32">
        <v>730</v>
      </c>
      <c r="J806">
        <v>0</v>
      </c>
      <c r="K806" t="s">
        <v>73</v>
      </c>
      <c r="L806" s="1">
        <v>42130.375</v>
      </c>
      <c r="M806" t="s">
        <v>95</v>
      </c>
      <c r="N806" t="s">
        <v>83</v>
      </c>
      <c r="O806" t="s">
        <v>828</v>
      </c>
      <c r="Q806" t="s">
        <v>884</v>
      </c>
      <c r="R806" t="s">
        <v>793</v>
      </c>
      <c r="S806">
        <v>15040804</v>
      </c>
      <c r="T806" t="s">
        <v>78</v>
      </c>
      <c r="U806">
        <v>730</v>
      </c>
      <c r="V806" t="s">
        <v>828</v>
      </c>
      <c r="W806" t="s">
        <v>2099</v>
      </c>
      <c r="X806" t="s">
        <v>828</v>
      </c>
      <c r="Y806" t="s">
        <v>83</v>
      </c>
      <c r="AA806" s="32" t="str">
        <f t="shared" si="12"/>
        <v>730</v>
      </c>
    </row>
    <row r="807" spans="1:27" x14ac:dyDescent="0.2">
      <c r="A807" t="s">
        <v>132</v>
      </c>
      <c r="B807">
        <v>80265</v>
      </c>
      <c r="C807" s="1">
        <v>42130.375</v>
      </c>
      <c r="D807" t="s">
        <v>71</v>
      </c>
      <c r="E807" t="s">
        <v>836</v>
      </c>
      <c r="F807" t="s">
        <v>885</v>
      </c>
      <c r="G807">
        <v>26160498</v>
      </c>
      <c r="H807" s="4">
        <v>1.8749999999999999E-2</v>
      </c>
      <c r="I807" s="32">
        <v>1.8</v>
      </c>
      <c r="J807">
        <v>0</v>
      </c>
      <c r="K807" t="s">
        <v>73</v>
      </c>
      <c r="L807" s="1">
        <v>42130.393750000003</v>
      </c>
      <c r="M807" t="s">
        <v>123</v>
      </c>
      <c r="N807" t="s">
        <v>83</v>
      </c>
      <c r="O807" t="s">
        <v>886</v>
      </c>
      <c r="R807" t="s">
        <v>887</v>
      </c>
      <c r="S807">
        <v>15050805</v>
      </c>
      <c r="T807" t="s">
        <v>78</v>
      </c>
      <c r="U807">
        <v>1.8</v>
      </c>
      <c r="V807" t="s">
        <v>886</v>
      </c>
      <c r="W807" t="s">
        <v>2099</v>
      </c>
      <c r="X807" t="s">
        <v>886</v>
      </c>
      <c r="Y807" t="s">
        <v>83</v>
      </c>
      <c r="AA807" s="32" t="str">
        <f t="shared" si="12"/>
        <v>1.8</v>
      </c>
    </row>
    <row r="808" spans="1:27" x14ac:dyDescent="0.2">
      <c r="A808" t="s">
        <v>132</v>
      </c>
      <c r="B808">
        <v>80265</v>
      </c>
      <c r="C808" s="1">
        <v>42130.393750000003</v>
      </c>
      <c r="D808" t="s">
        <v>71</v>
      </c>
      <c r="E808" t="s">
        <v>836</v>
      </c>
      <c r="F808" t="s">
        <v>885</v>
      </c>
      <c r="G808">
        <v>26160498</v>
      </c>
      <c r="H808" s="4">
        <v>1.8749999999999999E-2</v>
      </c>
      <c r="I808" s="32">
        <v>3.7</v>
      </c>
      <c r="J808">
        <v>0</v>
      </c>
      <c r="K808" t="s">
        <v>73</v>
      </c>
      <c r="L808" s="1">
        <v>42130.412500000006</v>
      </c>
      <c r="M808" t="s">
        <v>123</v>
      </c>
      <c r="N808" t="s">
        <v>83</v>
      </c>
      <c r="O808" t="s">
        <v>886</v>
      </c>
      <c r="R808" t="s">
        <v>887</v>
      </c>
      <c r="S808">
        <v>15050806</v>
      </c>
      <c r="T808" t="s">
        <v>78</v>
      </c>
      <c r="U808">
        <v>3.7</v>
      </c>
      <c r="V808" t="s">
        <v>886</v>
      </c>
      <c r="W808" t="s">
        <v>2099</v>
      </c>
      <c r="X808" t="s">
        <v>886</v>
      </c>
      <c r="Y808" t="s">
        <v>83</v>
      </c>
      <c r="AA808" s="32" t="str">
        <f t="shared" si="12"/>
        <v>3.7</v>
      </c>
    </row>
    <row r="809" spans="1:27" x14ac:dyDescent="0.2">
      <c r="A809" t="s">
        <v>128</v>
      </c>
      <c r="B809">
        <v>83971</v>
      </c>
      <c r="C809" s="1">
        <v>42130.375</v>
      </c>
      <c r="D809" t="s">
        <v>71</v>
      </c>
      <c r="E809" t="s">
        <v>836</v>
      </c>
      <c r="F809" t="s">
        <v>885</v>
      </c>
      <c r="G809">
        <v>26160498</v>
      </c>
      <c r="H809" s="4">
        <v>9.0277777777777787E-3</v>
      </c>
      <c r="I809" s="32">
        <v>2.2999999999999998</v>
      </c>
      <c r="J809">
        <v>0</v>
      </c>
      <c r="K809" t="s">
        <v>73</v>
      </c>
      <c r="L809" s="1">
        <v>42130.384027777778</v>
      </c>
      <c r="M809" t="s">
        <v>761</v>
      </c>
      <c r="N809" t="s">
        <v>83</v>
      </c>
      <c r="O809" t="s">
        <v>886</v>
      </c>
      <c r="R809" t="s">
        <v>887</v>
      </c>
      <c r="S809">
        <v>15050807</v>
      </c>
      <c r="T809" t="s">
        <v>78</v>
      </c>
      <c r="U809">
        <v>2.2999999999999998</v>
      </c>
      <c r="V809" t="s">
        <v>886</v>
      </c>
      <c r="W809" t="s">
        <v>2099</v>
      </c>
      <c r="X809" t="s">
        <v>886</v>
      </c>
      <c r="Y809" t="s">
        <v>83</v>
      </c>
      <c r="AA809" s="32" t="str">
        <f t="shared" si="12"/>
        <v>2.3</v>
      </c>
    </row>
    <row r="810" spans="1:27" x14ac:dyDescent="0.2">
      <c r="A810" t="s">
        <v>442</v>
      </c>
      <c r="B810">
        <v>84788</v>
      </c>
      <c r="C810" s="1">
        <v>42130.375</v>
      </c>
      <c r="D810" t="s">
        <v>71</v>
      </c>
      <c r="E810" t="s">
        <v>836</v>
      </c>
      <c r="F810" t="s">
        <v>885</v>
      </c>
      <c r="G810">
        <v>26160498</v>
      </c>
      <c r="H810" s="4">
        <v>1.2499999999999999E-2</v>
      </c>
      <c r="I810" s="32">
        <v>2.69</v>
      </c>
      <c r="J810">
        <v>0</v>
      </c>
      <c r="K810" t="s">
        <v>73</v>
      </c>
      <c r="L810" s="1">
        <v>42130.387499999997</v>
      </c>
      <c r="M810" t="s">
        <v>761</v>
      </c>
      <c r="N810" t="s">
        <v>83</v>
      </c>
      <c r="O810" t="s">
        <v>886</v>
      </c>
      <c r="R810" t="s">
        <v>887</v>
      </c>
      <c r="S810">
        <v>15050808</v>
      </c>
      <c r="T810" t="s">
        <v>78</v>
      </c>
      <c r="U810">
        <v>2.69</v>
      </c>
      <c r="V810" t="s">
        <v>886</v>
      </c>
      <c r="W810" t="s">
        <v>2099</v>
      </c>
      <c r="X810" t="s">
        <v>886</v>
      </c>
      <c r="Y810" t="s">
        <v>83</v>
      </c>
      <c r="AA810" s="32" t="str">
        <f t="shared" si="12"/>
        <v>2.69</v>
      </c>
    </row>
    <row r="811" spans="1:27" x14ac:dyDescent="0.2">
      <c r="A811" t="s">
        <v>143</v>
      </c>
      <c r="B811">
        <v>63116</v>
      </c>
      <c r="C811" s="1">
        <v>42130.375</v>
      </c>
      <c r="D811" t="s">
        <v>71</v>
      </c>
      <c r="E811" t="s">
        <v>815</v>
      </c>
      <c r="F811" t="s">
        <v>816</v>
      </c>
      <c r="G811">
        <v>26115638</v>
      </c>
      <c r="H811" s="4">
        <v>0.15347222222222223</v>
      </c>
      <c r="I811" s="32">
        <v>90.9</v>
      </c>
      <c r="J811">
        <v>0</v>
      </c>
      <c r="K811" t="s">
        <v>73</v>
      </c>
      <c r="L811" s="1">
        <v>42130.52847222222</v>
      </c>
      <c r="M811" t="s">
        <v>761</v>
      </c>
      <c r="N811" t="s">
        <v>83</v>
      </c>
      <c r="O811" t="s">
        <v>817</v>
      </c>
      <c r="R811" t="s">
        <v>887</v>
      </c>
      <c r="S811">
        <v>15050809</v>
      </c>
      <c r="T811" t="s">
        <v>78</v>
      </c>
      <c r="U811">
        <v>90.9</v>
      </c>
      <c r="V811" t="s">
        <v>817</v>
      </c>
      <c r="W811" t="s">
        <v>2099</v>
      </c>
      <c r="X811" t="s">
        <v>817</v>
      </c>
      <c r="Y811" t="s">
        <v>83</v>
      </c>
      <c r="AA811" s="32" t="str">
        <f t="shared" si="12"/>
        <v>90.9</v>
      </c>
    </row>
    <row r="812" spans="1:27" x14ac:dyDescent="0.2">
      <c r="A812" t="s">
        <v>70</v>
      </c>
      <c r="B812">
        <v>80215</v>
      </c>
      <c r="C812" s="1">
        <v>42130.375</v>
      </c>
      <c r="D812" t="s">
        <v>71</v>
      </c>
      <c r="E812" t="s">
        <v>888</v>
      </c>
      <c r="F812" t="s">
        <v>889</v>
      </c>
      <c r="G812">
        <v>26095211</v>
      </c>
      <c r="H812" s="4">
        <v>3.5416666666666666E-2</v>
      </c>
      <c r="I812" s="32">
        <v>21</v>
      </c>
      <c r="J812">
        <v>0</v>
      </c>
      <c r="K812" t="s">
        <v>73</v>
      </c>
      <c r="L812" s="1">
        <v>42130.410416666666</v>
      </c>
      <c r="M812" t="s">
        <v>761</v>
      </c>
      <c r="N812" t="s">
        <v>83</v>
      </c>
      <c r="O812" t="s">
        <v>633</v>
      </c>
      <c r="R812" t="s">
        <v>887</v>
      </c>
      <c r="S812">
        <v>15050810</v>
      </c>
      <c r="T812" t="s">
        <v>78</v>
      </c>
      <c r="U812">
        <v>21</v>
      </c>
      <c r="V812" t="s">
        <v>633</v>
      </c>
      <c r="W812" t="s">
        <v>2099</v>
      </c>
      <c r="X812" t="s">
        <v>633</v>
      </c>
      <c r="Y812" t="s">
        <v>83</v>
      </c>
      <c r="AA812" s="32" t="str">
        <f t="shared" si="12"/>
        <v>21</v>
      </c>
    </row>
    <row r="813" spans="1:27" x14ac:dyDescent="0.2">
      <c r="A813" t="s">
        <v>70</v>
      </c>
      <c r="B813">
        <v>80215</v>
      </c>
      <c r="C813" s="1">
        <v>42130.410416666666</v>
      </c>
      <c r="D813" t="s">
        <v>71</v>
      </c>
      <c r="E813" t="s">
        <v>888</v>
      </c>
      <c r="F813" t="s">
        <v>889</v>
      </c>
      <c r="G813">
        <v>26095211</v>
      </c>
      <c r="H813" s="4">
        <v>3.5416666666666666E-2</v>
      </c>
      <c r="I813" s="32">
        <v>21</v>
      </c>
      <c r="J813">
        <v>0</v>
      </c>
      <c r="K813" t="s">
        <v>73</v>
      </c>
      <c r="L813" s="1">
        <v>42130.445833333331</v>
      </c>
      <c r="M813" t="s">
        <v>761</v>
      </c>
      <c r="N813" t="s">
        <v>83</v>
      </c>
      <c r="O813" t="s">
        <v>633</v>
      </c>
      <c r="R813" t="s">
        <v>887</v>
      </c>
      <c r="S813">
        <v>15050811</v>
      </c>
      <c r="T813" t="s">
        <v>78</v>
      </c>
      <c r="U813">
        <v>21</v>
      </c>
      <c r="V813" t="s">
        <v>633</v>
      </c>
      <c r="W813" t="s">
        <v>2099</v>
      </c>
      <c r="X813" t="s">
        <v>633</v>
      </c>
      <c r="Y813" t="s">
        <v>83</v>
      </c>
      <c r="AA813" s="32" t="str">
        <f t="shared" si="12"/>
        <v>21</v>
      </c>
    </row>
    <row r="814" spans="1:27" x14ac:dyDescent="0.2">
      <c r="A814" t="s">
        <v>116</v>
      </c>
      <c r="B814">
        <v>82953</v>
      </c>
      <c r="C814" s="1">
        <v>42130</v>
      </c>
      <c r="D814" t="s">
        <v>71</v>
      </c>
      <c r="E814" t="s">
        <v>535</v>
      </c>
      <c r="F814" t="s">
        <v>536</v>
      </c>
      <c r="G814">
        <v>25592866</v>
      </c>
      <c r="H814" s="4">
        <v>1.0416666666666666E-2</v>
      </c>
      <c r="I814" s="32">
        <v>5.7</v>
      </c>
      <c r="J814">
        <v>0</v>
      </c>
      <c r="K814" t="s">
        <v>73</v>
      </c>
      <c r="L814" s="1">
        <v>42130.010416666664</v>
      </c>
      <c r="M814" t="s">
        <v>761</v>
      </c>
      <c r="N814" t="s">
        <v>83</v>
      </c>
      <c r="O814" t="s">
        <v>466</v>
      </c>
      <c r="R814" t="s">
        <v>887</v>
      </c>
      <c r="S814">
        <v>15050812</v>
      </c>
      <c r="T814" t="s">
        <v>78</v>
      </c>
      <c r="U814">
        <v>5.7</v>
      </c>
      <c r="V814" t="s">
        <v>466</v>
      </c>
      <c r="W814" t="s">
        <v>2099</v>
      </c>
      <c r="X814" t="s">
        <v>466</v>
      </c>
      <c r="Y814" t="s">
        <v>83</v>
      </c>
      <c r="AA814" s="32" t="str">
        <f t="shared" si="12"/>
        <v>5.7</v>
      </c>
    </row>
    <row r="815" spans="1:27" x14ac:dyDescent="0.2">
      <c r="A815" t="s">
        <v>103</v>
      </c>
      <c r="B815">
        <v>82908</v>
      </c>
      <c r="C815" s="1">
        <v>42130.375</v>
      </c>
      <c r="D815" t="s">
        <v>71</v>
      </c>
      <c r="E815" t="s">
        <v>501</v>
      </c>
      <c r="F815" t="s">
        <v>502</v>
      </c>
      <c r="G815">
        <v>26538873</v>
      </c>
      <c r="H815" s="4">
        <v>2.0833333333333332E-2</v>
      </c>
      <c r="I815" s="32">
        <v>12</v>
      </c>
      <c r="J815">
        <v>0</v>
      </c>
      <c r="K815" t="s">
        <v>73</v>
      </c>
      <c r="L815" s="1">
        <v>42130.395833333336</v>
      </c>
      <c r="M815" t="s">
        <v>123</v>
      </c>
      <c r="N815" t="s">
        <v>83</v>
      </c>
      <c r="O815" t="s">
        <v>215</v>
      </c>
      <c r="R815" t="s">
        <v>887</v>
      </c>
      <c r="S815">
        <v>15050813</v>
      </c>
      <c r="T815" t="s">
        <v>78</v>
      </c>
      <c r="U815">
        <v>12</v>
      </c>
      <c r="V815" t="s">
        <v>215</v>
      </c>
      <c r="W815" t="s">
        <v>2099</v>
      </c>
      <c r="X815" t="s">
        <v>215</v>
      </c>
      <c r="Y815" t="s">
        <v>83</v>
      </c>
      <c r="AA815" s="32" t="str">
        <f t="shared" si="12"/>
        <v>12</v>
      </c>
    </row>
    <row r="816" spans="1:27" x14ac:dyDescent="0.2">
      <c r="A816" t="s">
        <v>508</v>
      </c>
      <c r="B816">
        <v>84047</v>
      </c>
      <c r="C816" s="1">
        <v>42130.75</v>
      </c>
      <c r="D816" t="s">
        <v>137</v>
      </c>
      <c r="E816" t="s">
        <v>890</v>
      </c>
      <c r="G816">
        <v>26019205</v>
      </c>
      <c r="H816" s="4">
        <v>4.625</v>
      </c>
      <c r="I816" s="32">
        <v>166</v>
      </c>
      <c r="J816">
        <v>0</v>
      </c>
      <c r="K816" t="s">
        <v>73</v>
      </c>
      <c r="L816" s="1">
        <v>42135.375</v>
      </c>
      <c r="M816" t="s">
        <v>153</v>
      </c>
      <c r="O816" t="s">
        <v>891</v>
      </c>
      <c r="Q816" t="s">
        <v>166</v>
      </c>
      <c r="R816" t="s">
        <v>887</v>
      </c>
      <c r="S816">
        <v>15050814</v>
      </c>
      <c r="T816" t="s">
        <v>78</v>
      </c>
      <c r="U816">
        <v>166</v>
      </c>
      <c r="V816" t="s">
        <v>2099</v>
      </c>
      <c r="W816" t="s">
        <v>2099</v>
      </c>
      <c r="X816" t="s">
        <v>891</v>
      </c>
      <c r="Y816" t="s">
        <v>758</v>
      </c>
      <c r="AA816" s="32" t="str">
        <f t="shared" si="12"/>
        <v>166</v>
      </c>
    </row>
    <row r="817" spans="1:27" x14ac:dyDescent="0.2">
      <c r="A817" t="s">
        <v>134</v>
      </c>
      <c r="B817">
        <v>80222</v>
      </c>
      <c r="C817" s="1">
        <v>42130.375</v>
      </c>
      <c r="D817" t="s">
        <v>71</v>
      </c>
      <c r="E817" t="s">
        <v>121</v>
      </c>
      <c r="F817" t="s">
        <v>122</v>
      </c>
      <c r="G817">
        <v>21613141</v>
      </c>
      <c r="H817" s="4">
        <v>3.2638888888888891E-2</v>
      </c>
      <c r="I817" s="32">
        <v>17.100000000000001</v>
      </c>
      <c r="J817">
        <v>0</v>
      </c>
      <c r="K817" t="s">
        <v>73</v>
      </c>
      <c r="L817" s="1">
        <v>42130.407638888886</v>
      </c>
      <c r="M817" t="s">
        <v>123</v>
      </c>
      <c r="N817" t="s">
        <v>87</v>
      </c>
      <c r="O817" t="s">
        <v>88</v>
      </c>
      <c r="Q817" t="s">
        <v>892</v>
      </c>
      <c r="R817" t="s">
        <v>887</v>
      </c>
      <c r="S817">
        <v>15050815</v>
      </c>
      <c r="T817" t="s">
        <v>78</v>
      </c>
      <c r="U817">
        <v>17.100000000000001</v>
      </c>
      <c r="V817" t="s">
        <v>2099</v>
      </c>
      <c r="W817" t="s">
        <v>2099</v>
      </c>
      <c r="X817" t="s">
        <v>88</v>
      </c>
      <c r="Y817" t="s">
        <v>87</v>
      </c>
      <c r="AA817" s="32" t="str">
        <f t="shared" si="12"/>
        <v>17.1</v>
      </c>
    </row>
    <row r="818" spans="1:27" x14ac:dyDescent="0.2">
      <c r="A818" t="s">
        <v>116</v>
      </c>
      <c r="B818">
        <v>82953</v>
      </c>
      <c r="C818" s="1">
        <v>42130</v>
      </c>
      <c r="D818" t="s">
        <v>71</v>
      </c>
      <c r="E818" t="s">
        <v>893</v>
      </c>
      <c r="F818" t="s">
        <v>894</v>
      </c>
      <c r="G818">
        <v>25945017</v>
      </c>
      <c r="H818" s="4">
        <v>6.25E-2</v>
      </c>
      <c r="I818" s="32">
        <v>40</v>
      </c>
      <c r="J818">
        <v>0</v>
      </c>
      <c r="K818" t="s">
        <v>73</v>
      </c>
      <c r="L818" s="1">
        <v>42130.0625</v>
      </c>
      <c r="M818" t="s">
        <v>123</v>
      </c>
      <c r="N818" t="s">
        <v>83</v>
      </c>
      <c r="O818" t="s">
        <v>680</v>
      </c>
      <c r="R818" t="s">
        <v>887</v>
      </c>
      <c r="S818">
        <v>15050816</v>
      </c>
      <c r="T818" t="s">
        <v>78</v>
      </c>
      <c r="U818">
        <v>40</v>
      </c>
      <c r="V818" t="s">
        <v>680</v>
      </c>
      <c r="W818" t="s">
        <v>2099</v>
      </c>
      <c r="X818" t="s">
        <v>680</v>
      </c>
      <c r="Y818" t="s">
        <v>83</v>
      </c>
      <c r="AA818" s="32" t="str">
        <f t="shared" si="12"/>
        <v>40</v>
      </c>
    </row>
    <row r="819" spans="1:27" x14ac:dyDescent="0.2">
      <c r="A819" t="s">
        <v>132</v>
      </c>
      <c r="B819">
        <v>80265</v>
      </c>
      <c r="C819" s="1">
        <v>42130.412500000006</v>
      </c>
      <c r="D819" t="s">
        <v>71</v>
      </c>
      <c r="E819" t="s">
        <v>599</v>
      </c>
      <c r="F819" t="s">
        <v>600</v>
      </c>
      <c r="G819">
        <v>26208865</v>
      </c>
      <c r="H819" s="4">
        <v>1.7361111111111112E-2</v>
      </c>
      <c r="I819" s="32">
        <v>10</v>
      </c>
      <c r="J819">
        <v>0</v>
      </c>
      <c r="K819" t="s">
        <v>73</v>
      </c>
      <c r="L819" s="1">
        <v>42130.429861111115</v>
      </c>
      <c r="M819" t="s">
        <v>761</v>
      </c>
      <c r="N819" t="s">
        <v>83</v>
      </c>
      <c r="O819" t="s">
        <v>224</v>
      </c>
      <c r="R819" t="s">
        <v>887</v>
      </c>
      <c r="S819">
        <v>15050817</v>
      </c>
      <c r="T819" t="s">
        <v>78</v>
      </c>
      <c r="U819">
        <v>10</v>
      </c>
      <c r="V819" t="s">
        <v>224</v>
      </c>
      <c r="W819" t="s">
        <v>2099</v>
      </c>
      <c r="X819" t="s">
        <v>224</v>
      </c>
      <c r="Y819" t="s">
        <v>83</v>
      </c>
      <c r="AA819" s="32" t="str">
        <f t="shared" si="12"/>
        <v>10</v>
      </c>
    </row>
    <row r="820" spans="1:27" x14ac:dyDescent="0.2">
      <c r="A820" t="s">
        <v>442</v>
      </c>
      <c r="B820">
        <v>84788</v>
      </c>
      <c r="C820" s="1">
        <v>42130.387499999997</v>
      </c>
      <c r="D820" t="s">
        <v>71</v>
      </c>
      <c r="E820" t="s">
        <v>893</v>
      </c>
      <c r="F820" t="s">
        <v>894</v>
      </c>
      <c r="G820">
        <v>25945017</v>
      </c>
      <c r="H820" s="4">
        <v>6.5277777777777782E-2</v>
      </c>
      <c r="I820" s="32">
        <v>40</v>
      </c>
      <c r="J820">
        <v>0</v>
      </c>
      <c r="K820" t="s">
        <v>73</v>
      </c>
      <c r="L820" s="1">
        <v>42130.452777777777</v>
      </c>
      <c r="M820" t="s">
        <v>761</v>
      </c>
      <c r="N820" t="s">
        <v>83</v>
      </c>
      <c r="O820" t="s">
        <v>224</v>
      </c>
      <c r="R820" t="s">
        <v>887</v>
      </c>
      <c r="S820">
        <v>15050818</v>
      </c>
      <c r="T820" t="s">
        <v>78</v>
      </c>
      <c r="U820">
        <v>40</v>
      </c>
      <c r="V820" t="s">
        <v>224</v>
      </c>
      <c r="W820" t="s">
        <v>2099</v>
      </c>
      <c r="X820" t="s">
        <v>224</v>
      </c>
      <c r="Y820" t="s">
        <v>83</v>
      </c>
      <c r="AA820" s="32" t="str">
        <f t="shared" si="12"/>
        <v>40</v>
      </c>
    </row>
    <row r="821" spans="1:27" x14ac:dyDescent="0.2">
      <c r="A821" t="s">
        <v>497</v>
      </c>
      <c r="B821">
        <v>84097</v>
      </c>
      <c r="C821" s="1">
        <v>42130.375</v>
      </c>
      <c r="D821" t="s">
        <v>71</v>
      </c>
      <c r="E821" t="s">
        <v>604</v>
      </c>
      <c r="F821" t="s">
        <v>605</v>
      </c>
      <c r="G821">
        <v>26326086</v>
      </c>
      <c r="H821" s="4">
        <v>4.8611111111111112E-3</v>
      </c>
      <c r="I821" s="32">
        <v>1.8</v>
      </c>
      <c r="J821">
        <v>0</v>
      </c>
      <c r="K821" t="s">
        <v>73</v>
      </c>
      <c r="L821" s="1">
        <v>42130.379861111112</v>
      </c>
      <c r="M821" t="s">
        <v>123</v>
      </c>
      <c r="N821" t="s">
        <v>83</v>
      </c>
      <c r="O821" t="s">
        <v>105</v>
      </c>
      <c r="R821" t="s">
        <v>887</v>
      </c>
      <c r="S821">
        <v>15050819</v>
      </c>
      <c r="T821" t="s">
        <v>78</v>
      </c>
      <c r="U821">
        <v>1.8</v>
      </c>
      <c r="V821" t="s">
        <v>105</v>
      </c>
      <c r="W821" t="s">
        <v>2099</v>
      </c>
      <c r="X821" t="s">
        <v>105</v>
      </c>
      <c r="Y821" t="s">
        <v>83</v>
      </c>
      <c r="AA821" s="32" t="str">
        <f t="shared" si="12"/>
        <v>1.8</v>
      </c>
    </row>
    <row r="822" spans="1:27" x14ac:dyDescent="0.2">
      <c r="A822" t="s">
        <v>397</v>
      </c>
      <c r="B822">
        <v>80213</v>
      </c>
      <c r="C822" s="1">
        <v>42130.75</v>
      </c>
      <c r="D822" t="s">
        <v>137</v>
      </c>
      <c r="E822" t="s">
        <v>602</v>
      </c>
      <c r="F822" t="s">
        <v>603</v>
      </c>
      <c r="G822">
        <v>25944924</v>
      </c>
      <c r="H822" s="4">
        <v>6</v>
      </c>
      <c r="I822" s="32">
        <v>56</v>
      </c>
      <c r="J822">
        <v>0</v>
      </c>
      <c r="K822" t="s">
        <v>73</v>
      </c>
      <c r="L822" s="1">
        <v>42136.75</v>
      </c>
      <c r="M822" t="s">
        <v>737</v>
      </c>
      <c r="N822" t="s">
        <v>83</v>
      </c>
      <c r="O822" t="s">
        <v>193</v>
      </c>
      <c r="Q822" t="s">
        <v>166</v>
      </c>
      <c r="R822" t="s">
        <v>887</v>
      </c>
      <c r="S822">
        <v>15050820</v>
      </c>
      <c r="T822" t="s">
        <v>78</v>
      </c>
      <c r="U822">
        <v>56</v>
      </c>
      <c r="V822" t="s">
        <v>193</v>
      </c>
      <c r="W822" t="s">
        <v>2099</v>
      </c>
      <c r="X822" t="s">
        <v>193</v>
      </c>
      <c r="Y822" t="s">
        <v>83</v>
      </c>
      <c r="AA822" s="32" t="str">
        <f t="shared" si="12"/>
        <v>56</v>
      </c>
    </row>
    <row r="823" spans="1:27" x14ac:dyDescent="0.2">
      <c r="A823" t="s">
        <v>116</v>
      </c>
      <c r="B823">
        <v>82953</v>
      </c>
      <c r="C823" s="1">
        <v>42130</v>
      </c>
      <c r="D823" t="s">
        <v>71</v>
      </c>
      <c r="E823" t="s">
        <v>893</v>
      </c>
      <c r="F823" t="s">
        <v>894</v>
      </c>
      <c r="G823">
        <v>25945017</v>
      </c>
      <c r="H823" s="4">
        <v>6.25E-2</v>
      </c>
      <c r="I823" s="32">
        <v>40</v>
      </c>
      <c r="J823">
        <v>0</v>
      </c>
      <c r="K823" t="s">
        <v>73</v>
      </c>
      <c r="L823" s="1">
        <v>42130.0625</v>
      </c>
      <c r="M823" t="s">
        <v>123</v>
      </c>
      <c r="N823" t="s">
        <v>83</v>
      </c>
      <c r="O823" t="s">
        <v>680</v>
      </c>
      <c r="R823" t="s">
        <v>887</v>
      </c>
      <c r="S823">
        <v>15050821</v>
      </c>
      <c r="T823" t="s">
        <v>78</v>
      </c>
      <c r="U823">
        <v>40</v>
      </c>
      <c r="V823" t="s">
        <v>680</v>
      </c>
      <c r="W823" t="s">
        <v>2099</v>
      </c>
      <c r="X823" t="s">
        <v>680</v>
      </c>
      <c r="Y823" t="s">
        <v>83</v>
      </c>
      <c r="AA823" s="32" t="str">
        <f t="shared" si="12"/>
        <v>40</v>
      </c>
    </row>
    <row r="824" spans="1:27" x14ac:dyDescent="0.2">
      <c r="A824" t="s">
        <v>497</v>
      </c>
      <c r="B824">
        <v>84097</v>
      </c>
      <c r="C824" s="1">
        <v>42130.379861111112</v>
      </c>
      <c r="D824" t="s">
        <v>71</v>
      </c>
      <c r="E824" t="s">
        <v>573</v>
      </c>
      <c r="F824" t="s">
        <v>574</v>
      </c>
      <c r="G824">
        <v>26374153</v>
      </c>
      <c r="H824" s="4">
        <v>1.3888888888888888E-2</v>
      </c>
      <c r="I824" s="32">
        <v>12</v>
      </c>
      <c r="J824">
        <v>0</v>
      </c>
      <c r="K824" t="s">
        <v>73</v>
      </c>
      <c r="L824" s="1">
        <v>42130.393750000003</v>
      </c>
      <c r="M824" t="s">
        <v>761</v>
      </c>
      <c r="N824" t="s">
        <v>83</v>
      </c>
      <c r="O824" t="s">
        <v>224</v>
      </c>
      <c r="R824" t="s">
        <v>887</v>
      </c>
      <c r="S824">
        <v>15050822</v>
      </c>
      <c r="T824" t="s">
        <v>78</v>
      </c>
      <c r="U824">
        <v>12</v>
      </c>
      <c r="V824" t="s">
        <v>224</v>
      </c>
      <c r="W824" t="s">
        <v>2099</v>
      </c>
      <c r="X824" t="s">
        <v>224</v>
      </c>
      <c r="Y824" t="s">
        <v>83</v>
      </c>
      <c r="AA824" s="32" t="str">
        <f t="shared" si="12"/>
        <v>12</v>
      </c>
    </row>
    <row r="825" spans="1:27" x14ac:dyDescent="0.2">
      <c r="A825" t="s">
        <v>450</v>
      </c>
      <c r="B825">
        <v>84071</v>
      </c>
      <c r="C825" s="1">
        <v>42130.375</v>
      </c>
      <c r="D825" t="s">
        <v>71</v>
      </c>
      <c r="E825" t="s">
        <v>716</v>
      </c>
      <c r="F825" t="s">
        <v>717</v>
      </c>
      <c r="G825">
        <v>25460935</v>
      </c>
      <c r="H825" s="4">
        <v>0.23472222222222219</v>
      </c>
      <c r="I825" s="32">
        <v>94</v>
      </c>
      <c r="J825">
        <v>0</v>
      </c>
      <c r="K825" t="s">
        <v>73</v>
      </c>
      <c r="L825" s="1">
        <v>42130.609722222223</v>
      </c>
      <c r="M825" t="s">
        <v>761</v>
      </c>
      <c r="N825" t="s">
        <v>83</v>
      </c>
      <c r="O825" t="s">
        <v>417</v>
      </c>
      <c r="R825" t="s">
        <v>887</v>
      </c>
      <c r="S825">
        <v>15050823</v>
      </c>
      <c r="T825" t="s">
        <v>78</v>
      </c>
      <c r="U825">
        <v>94</v>
      </c>
      <c r="V825" t="s">
        <v>417</v>
      </c>
      <c r="W825" t="s">
        <v>2099</v>
      </c>
      <c r="X825" t="s">
        <v>417</v>
      </c>
      <c r="Y825" t="s">
        <v>83</v>
      </c>
      <c r="AA825" s="32" t="str">
        <f t="shared" si="12"/>
        <v>94</v>
      </c>
    </row>
    <row r="826" spans="1:27" x14ac:dyDescent="0.2">
      <c r="A826" t="s">
        <v>103</v>
      </c>
      <c r="B826">
        <v>82908</v>
      </c>
      <c r="C826" s="1">
        <v>42130.395833333336</v>
      </c>
      <c r="D826" t="s">
        <v>71</v>
      </c>
      <c r="E826" t="s">
        <v>895</v>
      </c>
      <c r="F826" t="s">
        <v>896</v>
      </c>
      <c r="G826">
        <v>25924419</v>
      </c>
      <c r="H826" s="4">
        <v>4.3750000000000004E-2</v>
      </c>
      <c r="I826" s="32">
        <v>9.3000000000000007</v>
      </c>
      <c r="J826">
        <v>0</v>
      </c>
      <c r="K826" t="s">
        <v>73</v>
      </c>
      <c r="L826" s="1">
        <v>42130.439583333333</v>
      </c>
      <c r="M826" t="s">
        <v>761</v>
      </c>
      <c r="N826" t="s">
        <v>83</v>
      </c>
      <c r="O826" t="s">
        <v>301</v>
      </c>
      <c r="R826" t="s">
        <v>887</v>
      </c>
      <c r="S826">
        <v>15050824</v>
      </c>
      <c r="T826" t="s">
        <v>78</v>
      </c>
      <c r="U826">
        <v>9.3000000000000007</v>
      </c>
      <c r="V826" t="s">
        <v>301</v>
      </c>
      <c r="W826" t="s">
        <v>2099</v>
      </c>
      <c r="X826" t="s">
        <v>301</v>
      </c>
      <c r="Y826" t="s">
        <v>83</v>
      </c>
      <c r="AA826" s="32" t="str">
        <f t="shared" si="12"/>
        <v>9.3</v>
      </c>
    </row>
    <row r="827" spans="1:27" x14ac:dyDescent="0.2">
      <c r="A827" t="s">
        <v>134</v>
      </c>
      <c r="B827">
        <v>80222</v>
      </c>
      <c r="C827" s="1">
        <v>42130.407638888886</v>
      </c>
      <c r="D827" t="s">
        <v>71</v>
      </c>
      <c r="E827" t="s">
        <v>897</v>
      </c>
      <c r="F827" t="s">
        <v>898</v>
      </c>
      <c r="G827">
        <v>26004828</v>
      </c>
      <c r="H827" s="4">
        <v>1.6666666666666666E-2</v>
      </c>
      <c r="I827" s="32">
        <v>8.2899999999999991</v>
      </c>
      <c r="J827">
        <v>0</v>
      </c>
      <c r="K827" t="s">
        <v>73</v>
      </c>
      <c r="L827" s="1">
        <v>42130.424305555556</v>
      </c>
      <c r="M827" t="s">
        <v>761</v>
      </c>
      <c r="N827" t="s">
        <v>83</v>
      </c>
      <c r="O827" t="s">
        <v>899</v>
      </c>
      <c r="R827" t="s">
        <v>887</v>
      </c>
      <c r="S827">
        <v>15050825</v>
      </c>
      <c r="T827" t="s">
        <v>78</v>
      </c>
      <c r="U827">
        <v>8.2899999999999991</v>
      </c>
      <c r="V827" t="s">
        <v>899</v>
      </c>
      <c r="W827" t="s">
        <v>2099</v>
      </c>
      <c r="X827" t="s">
        <v>899</v>
      </c>
      <c r="Y827" t="s">
        <v>83</v>
      </c>
      <c r="AA827" s="32" t="str">
        <f t="shared" si="12"/>
        <v>8.29</v>
      </c>
    </row>
    <row r="828" spans="1:27" x14ac:dyDescent="0.2">
      <c r="A828" t="s">
        <v>143</v>
      </c>
      <c r="B828">
        <v>63116</v>
      </c>
      <c r="C828" s="1">
        <v>42130.52847222222</v>
      </c>
      <c r="D828" t="s">
        <v>71</v>
      </c>
      <c r="E828" t="s">
        <v>900</v>
      </c>
      <c r="F828" t="s">
        <v>901</v>
      </c>
      <c r="G828">
        <v>25962965</v>
      </c>
      <c r="H828" s="4">
        <v>0.14444444444444446</v>
      </c>
      <c r="I828" s="32">
        <v>33.9</v>
      </c>
      <c r="J828">
        <v>0</v>
      </c>
      <c r="K828" t="s">
        <v>73</v>
      </c>
      <c r="L828" s="1">
        <v>42130.672916666663</v>
      </c>
      <c r="M828" t="s">
        <v>123</v>
      </c>
      <c r="N828" t="s">
        <v>83</v>
      </c>
      <c r="O828" t="s">
        <v>464</v>
      </c>
      <c r="R828" t="s">
        <v>887</v>
      </c>
      <c r="S828">
        <v>15050826</v>
      </c>
      <c r="T828" t="s">
        <v>78</v>
      </c>
      <c r="U828">
        <v>33.9</v>
      </c>
      <c r="V828" t="s">
        <v>2099</v>
      </c>
      <c r="W828" t="s">
        <v>2099</v>
      </c>
      <c r="X828" t="s">
        <v>464</v>
      </c>
      <c r="Y828" t="s">
        <v>83</v>
      </c>
      <c r="AA828" s="32" t="str">
        <f t="shared" si="12"/>
        <v>33.9</v>
      </c>
    </row>
    <row r="829" spans="1:27" x14ac:dyDescent="0.2">
      <c r="A829" t="s">
        <v>497</v>
      </c>
      <c r="B829">
        <v>84097</v>
      </c>
      <c r="C829" s="1">
        <v>42130.75</v>
      </c>
      <c r="D829" t="s">
        <v>137</v>
      </c>
      <c r="E829" t="s">
        <v>535</v>
      </c>
      <c r="F829" t="s">
        <v>536</v>
      </c>
      <c r="G829">
        <v>25592866</v>
      </c>
      <c r="H829" s="4">
        <v>5.625</v>
      </c>
      <c r="I829" s="32">
        <v>105</v>
      </c>
      <c r="J829">
        <v>0</v>
      </c>
      <c r="K829" t="s">
        <v>73</v>
      </c>
      <c r="L829" s="1">
        <v>42136.375</v>
      </c>
      <c r="M829" t="s">
        <v>737</v>
      </c>
      <c r="N829" t="s">
        <v>83</v>
      </c>
      <c r="O829" t="s">
        <v>466</v>
      </c>
      <c r="Q829" t="s">
        <v>166</v>
      </c>
      <c r="R829" t="s">
        <v>887</v>
      </c>
      <c r="S829">
        <v>15050827</v>
      </c>
      <c r="T829" t="s">
        <v>78</v>
      </c>
      <c r="U829">
        <v>105</v>
      </c>
      <c r="V829" t="s">
        <v>466</v>
      </c>
      <c r="W829" t="s">
        <v>2099</v>
      </c>
      <c r="X829" t="s">
        <v>466</v>
      </c>
      <c r="Y829" t="s">
        <v>83</v>
      </c>
      <c r="AA829" s="32" t="str">
        <f t="shared" si="12"/>
        <v>105</v>
      </c>
    </row>
    <row r="830" spans="1:27" x14ac:dyDescent="0.2">
      <c r="A830" t="s">
        <v>70</v>
      </c>
      <c r="B830">
        <v>80215</v>
      </c>
      <c r="C830" s="1">
        <v>42130.75</v>
      </c>
      <c r="D830" t="s">
        <v>137</v>
      </c>
      <c r="E830" t="s">
        <v>902</v>
      </c>
      <c r="F830" t="s">
        <v>903</v>
      </c>
      <c r="G830">
        <v>26070073</v>
      </c>
      <c r="H830" s="4">
        <v>6.625</v>
      </c>
      <c r="I830" s="32">
        <v>480</v>
      </c>
      <c r="J830">
        <v>0</v>
      </c>
      <c r="K830" t="s">
        <v>73</v>
      </c>
      <c r="L830" s="1">
        <v>42137.375</v>
      </c>
      <c r="M830" t="s">
        <v>153</v>
      </c>
      <c r="N830" t="s">
        <v>83</v>
      </c>
      <c r="O830" t="s">
        <v>876</v>
      </c>
      <c r="Q830" t="s">
        <v>166</v>
      </c>
      <c r="R830" t="s">
        <v>887</v>
      </c>
      <c r="S830">
        <v>15050828</v>
      </c>
      <c r="T830" t="s">
        <v>78</v>
      </c>
      <c r="U830">
        <v>480</v>
      </c>
      <c r="V830" t="s">
        <v>876</v>
      </c>
      <c r="W830" t="s">
        <v>2099</v>
      </c>
      <c r="X830" t="s">
        <v>876</v>
      </c>
      <c r="Y830" t="s">
        <v>83</v>
      </c>
      <c r="AA830" s="32" t="str">
        <f t="shared" si="12"/>
        <v>480</v>
      </c>
    </row>
    <row r="831" spans="1:27" x14ac:dyDescent="0.2">
      <c r="A831" t="s">
        <v>103</v>
      </c>
      <c r="B831">
        <v>82908</v>
      </c>
      <c r="C831" s="1">
        <v>42130.439583333333</v>
      </c>
      <c r="D831" t="s">
        <v>71</v>
      </c>
      <c r="E831" t="s">
        <v>685</v>
      </c>
      <c r="F831" t="s">
        <v>686</v>
      </c>
      <c r="G831">
        <v>26237555</v>
      </c>
      <c r="H831" s="4">
        <v>5.1388888888888894E-2</v>
      </c>
      <c r="I831" s="32">
        <v>29.5</v>
      </c>
      <c r="J831">
        <v>0</v>
      </c>
      <c r="K831" t="s">
        <v>73</v>
      </c>
      <c r="L831" s="1">
        <v>42130.490972222222</v>
      </c>
      <c r="M831" t="s">
        <v>153</v>
      </c>
      <c r="N831" t="s">
        <v>83</v>
      </c>
      <c r="O831" t="s">
        <v>633</v>
      </c>
      <c r="R831" t="s">
        <v>887</v>
      </c>
      <c r="S831">
        <v>15050829</v>
      </c>
      <c r="T831" t="s">
        <v>78</v>
      </c>
      <c r="U831">
        <v>29.5</v>
      </c>
      <c r="V831" t="s">
        <v>633</v>
      </c>
      <c r="W831" t="s">
        <v>2099</v>
      </c>
      <c r="X831" t="s">
        <v>633</v>
      </c>
      <c r="Y831" t="s">
        <v>83</v>
      </c>
      <c r="AA831" s="32" t="str">
        <f t="shared" si="12"/>
        <v>29.5</v>
      </c>
    </row>
    <row r="832" spans="1:27" x14ac:dyDescent="0.2">
      <c r="A832" t="s">
        <v>132</v>
      </c>
      <c r="B832">
        <v>80265</v>
      </c>
      <c r="C832" s="1">
        <v>42130.75</v>
      </c>
      <c r="D832" t="s">
        <v>137</v>
      </c>
      <c r="E832" t="s">
        <v>836</v>
      </c>
      <c r="F832" t="s">
        <v>885</v>
      </c>
      <c r="G832">
        <v>26160498</v>
      </c>
      <c r="H832" s="4">
        <v>48.625</v>
      </c>
      <c r="I832" s="32">
        <v>323.89999999999998</v>
      </c>
      <c r="J832">
        <v>0</v>
      </c>
      <c r="K832" t="s">
        <v>73</v>
      </c>
      <c r="L832" s="1">
        <v>42179.375</v>
      </c>
      <c r="M832" t="s">
        <v>153</v>
      </c>
      <c r="N832" t="s">
        <v>83</v>
      </c>
      <c r="O832" t="s">
        <v>886</v>
      </c>
      <c r="Q832" t="s">
        <v>166</v>
      </c>
      <c r="R832" t="s">
        <v>887</v>
      </c>
      <c r="S832">
        <v>15050830</v>
      </c>
      <c r="T832" t="s">
        <v>78</v>
      </c>
      <c r="U832">
        <v>323.89999999999998</v>
      </c>
      <c r="V832" t="s">
        <v>886</v>
      </c>
      <c r="W832" t="s">
        <v>2099</v>
      </c>
      <c r="X832" t="s">
        <v>886</v>
      </c>
      <c r="Y832" t="s">
        <v>83</v>
      </c>
      <c r="AA832" s="32" t="str">
        <f t="shared" si="12"/>
        <v>323.9</v>
      </c>
    </row>
    <row r="833" spans="1:27" x14ac:dyDescent="0.2">
      <c r="A833" t="s">
        <v>442</v>
      </c>
      <c r="B833">
        <v>84788</v>
      </c>
      <c r="C833" s="1">
        <v>42130.452777777777</v>
      </c>
      <c r="D833" t="s">
        <v>71</v>
      </c>
      <c r="E833" t="s">
        <v>815</v>
      </c>
      <c r="F833" t="s">
        <v>816</v>
      </c>
      <c r="G833">
        <v>26115638</v>
      </c>
      <c r="H833" s="4">
        <v>5.0694444444444452E-2</v>
      </c>
      <c r="I833" s="32">
        <v>31.8</v>
      </c>
      <c r="J833">
        <v>0</v>
      </c>
      <c r="K833" t="s">
        <v>73</v>
      </c>
      <c r="L833" s="1">
        <v>42130.503472222219</v>
      </c>
      <c r="M833" t="s">
        <v>153</v>
      </c>
      <c r="N833" t="s">
        <v>83</v>
      </c>
      <c r="O833" t="s">
        <v>817</v>
      </c>
      <c r="R833" t="s">
        <v>887</v>
      </c>
      <c r="S833">
        <v>15050831</v>
      </c>
      <c r="T833" t="s">
        <v>78</v>
      </c>
      <c r="U833">
        <v>31.8</v>
      </c>
      <c r="V833" t="s">
        <v>817</v>
      </c>
      <c r="W833" t="s">
        <v>2099</v>
      </c>
      <c r="X833" t="s">
        <v>817</v>
      </c>
      <c r="Y833" t="s">
        <v>83</v>
      </c>
      <c r="AA833" s="32" t="str">
        <f t="shared" si="12"/>
        <v>31.8</v>
      </c>
    </row>
    <row r="834" spans="1:27" x14ac:dyDescent="0.2">
      <c r="A834" t="s">
        <v>442</v>
      </c>
      <c r="B834">
        <v>84788</v>
      </c>
      <c r="C834" s="1">
        <v>42130.75</v>
      </c>
      <c r="D834" t="s">
        <v>137</v>
      </c>
      <c r="E834" t="s">
        <v>815</v>
      </c>
      <c r="F834" t="s">
        <v>816</v>
      </c>
      <c r="G834">
        <v>26115638</v>
      </c>
      <c r="H834" s="4">
        <v>4.625</v>
      </c>
      <c r="I834" s="32">
        <v>500</v>
      </c>
      <c r="J834">
        <v>0</v>
      </c>
      <c r="K834" t="s">
        <v>73</v>
      </c>
      <c r="L834" s="1">
        <v>42135.375</v>
      </c>
      <c r="M834" t="s">
        <v>153</v>
      </c>
      <c r="N834" t="s">
        <v>83</v>
      </c>
      <c r="O834" t="s">
        <v>817</v>
      </c>
      <c r="Q834" t="s">
        <v>904</v>
      </c>
      <c r="R834" t="s">
        <v>887</v>
      </c>
      <c r="S834">
        <v>15050832</v>
      </c>
      <c r="T834" t="s">
        <v>78</v>
      </c>
      <c r="U834">
        <v>500</v>
      </c>
      <c r="V834" t="s">
        <v>817</v>
      </c>
      <c r="W834" t="s">
        <v>2099</v>
      </c>
      <c r="X834" t="s">
        <v>817</v>
      </c>
      <c r="Y834" t="s">
        <v>83</v>
      </c>
      <c r="AA834" s="32" t="str">
        <f t="shared" si="12"/>
        <v>500</v>
      </c>
    </row>
    <row r="835" spans="1:27" x14ac:dyDescent="0.2">
      <c r="A835" t="s">
        <v>450</v>
      </c>
      <c r="B835">
        <v>84071</v>
      </c>
      <c r="C835" s="1">
        <v>42130.609722222223</v>
      </c>
      <c r="D835" t="s">
        <v>71</v>
      </c>
      <c r="E835" t="s">
        <v>902</v>
      </c>
      <c r="F835" t="s">
        <v>903</v>
      </c>
      <c r="G835">
        <v>26070073</v>
      </c>
      <c r="H835" s="4">
        <v>0.13263888888888889</v>
      </c>
      <c r="I835" s="32">
        <v>70.099999999999994</v>
      </c>
      <c r="J835">
        <v>0</v>
      </c>
      <c r="K835" t="s">
        <v>73</v>
      </c>
      <c r="L835" s="1">
        <v>42130.742361111115</v>
      </c>
      <c r="M835" t="s">
        <v>153</v>
      </c>
      <c r="N835" t="s">
        <v>83</v>
      </c>
      <c r="O835" t="s">
        <v>319</v>
      </c>
      <c r="R835" t="s">
        <v>887</v>
      </c>
      <c r="S835">
        <v>15050833</v>
      </c>
      <c r="T835" t="s">
        <v>78</v>
      </c>
      <c r="U835">
        <v>70.099999999999994</v>
      </c>
      <c r="V835" t="s">
        <v>319</v>
      </c>
      <c r="W835" t="s">
        <v>2099</v>
      </c>
      <c r="X835" t="s">
        <v>319</v>
      </c>
      <c r="Y835" t="s">
        <v>83</v>
      </c>
      <c r="AA835" s="32" t="str">
        <f t="shared" ref="AA835:AA898" si="13">SUBSTITUTE(I835, "g","")</f>
        <v>70.1</v>
      </c>
    </row>
    <row r="836" spans="1:27" x14ac:dyDescent="0.2">
      <c r="A836" t="s">
        <v>70</v>
      </c>
      <c r="B836">
        <v>80215</v>
      </c>
      <c r="C836" s="1">
        <v>42130.445833333331</v>
      </c>
      <c r="D836" t="s">
        <v>71</v>
      </c>
      <c r="E836" t="s">
        <v>905</v>
      </c>
      <c r="F836" t="s">
        <v>906</v>
      </c>
      <c r="G836">
        <v>26608022</v>
      </c>
      <c r="H836" s="4">
        <v>0.11527777777777777</v>
      </c>
      <c r="I836" s="32">
        <v>70.3</v>
      </c>
      <c r="J836">
        <v>0</v>
      </c>
      <c r="K836" t="s">
        <v>73</v>
      </c>
      <c r="L836" s="1">
        <v>42130.561111111107</v>
      </c>
      <c r="M836" t="s">
        <v>153</v>
      </c>
      <c r="N836" t="s">
        <v>83</v>
      </c>
      <c r="O836" t="s">
        <v>319</v>
      </c>
      <c r="R836" t="s">
        <v>887</v>
      </c>
      <c r="S836">
        <v>15050834</v>
      </c>
      <c r="T836" t="s">
        <v>78</v>
      </c>
      <c r="U836">
        <v>70.3</v>
      </c>
      <c r="V836" t="s">
        <v>319</v>
      </c>
      <c r="W836" t="s">
        <v>2099</v>
      </c>
      <c r="X836" t="s">
        <v>319</v>
      </c>
      <c r="Y836" t="s">
        <v>83</v>
      </c>
      <c r="AA836" s="32" t="str">
        <f t="shared" si="13"/>
        <v>70.3</v>
      </c>
    </row>
    <row r="837" spans="1:27" x14ac:dyDescent="0.2">
      <c r="A837" t="s">
        <v>134</v>
      </c>
      <c r="B837">
        <v>80222</v>
      </c>
      <c r="C837" s="1">
        <v>42130.424305555556</v>
      </c>
      <c r="D837" t="s">
        <v>71</v>
      </c>
      <c r="E837" t="s">
        <v>907</v>
      </c>
      <c r="F837" t="s">
        <v>908</v>
      </c>
      <c r="G837">
        <v>26129434</v>
      </c>
      <c r="H837" s="4">
        <v>3.888888888888889E-2</v>
      </c>
      <c r="I837" s="32">
        <v>30</v>
      </c>
      <c r="J837">
        <v>0</v>
      </c>
      <c r="K837" t="s">
        <v>73</v>
      </c>
      <c r="L837" s="1">
        <v>42130.463194444448</v>
      </c>
      <c r="M837" t="s">
        <v>761</v>
      </c>
      <c r="N837" t="s">
        <v>83</v>
      </c>
      <c r="O837" t="s">
        <v>319</v>
      </c>
      <c r="R837" t="s">
        <v>887</v>
      </c>
      <c r="S837">
        <v>15050835</v>
      </c>
      <c r="T837" t="s">
        <v>78</v>
      </c>
      <c r="U837">
        <v>30</v>
      </c>
      <c r="V837" t="s">
        <v>319</v>
      </c>
      <c r="W837" t="s">
        <v>2099</v>
      </c>
      <c r="X837" t="s">
        <v>319</v>
      </c>
      <c r="Y837" t="s">
        <v>83</v>
      </c>
      <c r="AA837" s="32" t="str">
        <f t="shared" si="13"/>
        <v>30</v>
      </c>
    </row>
    <row r="838" spans="1:27" x14ac:dyDescent="0.2">
      <c r="A838" t="s">
        <v>70</v>
      </c>
      <c r="B838">
        <v>80215</v>
      </c>
      <c r="C838" s="1">
        <v>42130.561111111107</v>
      </c>
      <c r="D838" t="s">
        <v>71</v>
      </c>
      <c r="E838" t="s">
        <v>847</v>
      </c>
      <c r="F838" t="s">
        <v>909</v>
      </c>
      <c r="G838">
        <v>2638738</v>
      </c>
      <c r="H838" s="4">
        <v>0.10416666666666667</v>
      </c>
      <c r="I838" s="32">
        <v>30</v>
      </c>
      <c r="J838">
        <v>0</v>
      </c>
      <c r="K838" t="s">
        <v>73</v>
      </c>
      <c r="L838" s="1">
        <v>42130.665277777771</v>
      </c>
      <c r="M838" t="s">
        <v>761</v>
      </c>
      <c r="O838" t="s">
        <v>910</v>
      </c>
      <c r="R838" t="s">
        <v>887</v>
      </c>
      <c r="S838">
        <v>15050836</v>
      </c>
      <c r="T838" t="s">
        <v>78</v>
      </c>
      <c r="U838">
        <v>30</v>
      </c>
      <c r="V838" t="s">
        <v>2099</v>
      </c>
      <c r="W838" t="s">
        <v>2099</v>
      </c>
      <c r="X838" t="s">
        <v>910</v>
      </c>
      <c r="Y838" t="s">
        <v>758</v>
      </c>
      <c r="AA838" s="32" t="str">
        <f t="shared" si="13"/>
        <v>30</v>
      </c>
    </row>
    <row r="839" spans="1:27" x14ac:dyDescent="0.2">
      <c r="A839" t="s">
        <v>143</v>
      </c>
      <c r="B839">
        <v>63116</v>
      </c>
      <c r="C839" s="1">
        <v>42130.672916666663</v>
      </c>
      <c r="D839" t="s">
        <v>137</v>
      </c>
      <c r="E839" t="s">
        <v>911</v>
      </c>
      <c r="G839">
        <v>25936069</v>
      </c>
      <c r="H839" s="4">
        <v>0</v>
      </c>
      <c r="I839" s="32">
        <v>70</v>
      </c>
      <c r="J839">
        <v>0</v>
      </c>
      <c r="K839" t="s">
        <v>73</v>
      </c>
      <c r="L839" s="1">
        <v>42130.672916666663</v>
      </c>
      <c r="M839" t="s">
        <v>153</v>
      </c>
      <c r="N839" t="s">
        <v>83</v>
      </c>
      <c r="O839" t="s">
        <v>912</v>
      </c>
      <c r="Q839" t="s">
        <v>166</v>
      </c>
      <c r="R839" t="s">
        <v>887</v>
      </c>
      <c r="S839">
        <v>15050837</v>
      </c>
      <c r="T839" t="s">
        <v>78</v>
      </c>
      <c r="U839">
        <v>70</v>
      </c>
      <c r="V839" t="s">
        <v>2099</v>
      </c>
      <c r="W839" t="s">
        <v>2099</v>
      </c>
      <c r="X839" t="s">
        <v>912</v>
      </c>
      <c r="Y839" t="s">
        <v>83</v>
      </c>
      <c r="AA839" s="32" t="str">
        <f t="shared" si="13"/>
        <v>70</v>
      </c>
    </row>
    <row r="840" spans="1:27" x14ac:dyDescent="0.2">
      <c r="A840" t="s">
        <v>116</v>
      </c>
      <c r="B840">
        <v>82953</v>
      </c>
      <c r="C840" s="1">
        <v>42130</v>
      </c>
      <c r="D840" t="s">
        <v>137</v>
      </c>
      <c r="E840" t="s">
        <v>913</v>
      </c>
      <c r="F840" t="s">
        <v>914</v>
      </c>
      <c r="G840">
        <v>25301101</v>
      </c>
      <c r="H840" s="4">
        <v>0</v>
      </c>
      <c r="I840" s="32">
        <v>292</v>
      </c>
      <c r="J840">
        <v>0</v>
      </c>
      <c r="K840" t="s">
        <v>73</v>
      </c>
      <c r="L840" s="1">
        <v>42130</v>
      </c>
      <c r="M840" t="s">
        <v>153</v>
      </c>
      <c r="N840" t="s">
        <v>83</v>
      </c>
      <c r="O840" t="s">
        <v>915</v>
      </c>
      <c r="Q840" t="s">
        <v>166</v>
      </c>
      <c r="R840" t="s">
        <v>887</v>
      </c>
      <c r="S840">
        <v>15050838</v>
      </c>
      <c r="T840" t="s">
        <v>78</v>
      </c>
      <c r="U840">
        <v>292</v>
      </c>
      <c r="V840" t="s">
        <v>2099</v>
      </c>
      <c r="W840" t="s">
        <v>2099</v>
      </c>
      <c r="X840" t="s">
        <v>915</v>
      </c>
      <c r="Y840" t="s">
        <v>83</v>
      </c>
      <c r="AA840" s="32" t="str">
        <f t="shared" si="13"/>
        <v>292</v>
      </c>
    </row>
    <row r="841" spans="1:27" x14ac:dyDescent="0.2">
      <c r="A841" t="s">
        <v>397</v>
      </c>
      <c r="B841">
        <v>80213</v>
      </c>
      <c r="C841" s="1">
        <v>42130.375</v>
      </c>
      <c r="D841" t="s">
        <v>71</v>
      </c>
      <c r="E841" t="s">
        <v>916</v>
      </c>
      <c r="F841" t="s">
        <v>917</v>
      </c>
      <c r="G841">
        <v>27474887</v>
      </c>
      <c r="H841" s="4">
        <v>1.5277777777777777E-2</v>
      </c>
      <c r="I841" s="32">
        <v>3.8</v>
      </c>
      <c r="J841">
        <v>0</v>
      </c>
      <c r="K841" t="s">
        <v>73</v>
      </c>
      <c r="L841" s="1">
        <v>42130.390277777777</v>
      </c>
      <c r="M841" t="s">
        <v>761</v>
      </c>
      <c r="N841" t="s">
        <v>339</v>
      </c>
      <c r="O841" t="s">
        <v>349</v>
      </c>
      <c r="R841" t="s">
        <v>887</v>
      </c>
      <c r="S841">
        <v>15050839</v>
      </c>
      <c r="T841" t="s">
        <v>78</v>
      </c>
      <c r="U841">
        <v>3.8</v>
      </c>
      <c r="V841" t="s">
        <v>2099</v>
      </c>
      <c r="W841" t="s">
        <v>2101</v>
      </c>
      <c r="X841" t="s">
        <v>2101</v>
      </c>
      <c r="Y841" t="s">
        <v>339</v>
      </c>
      <c r="AA841" s="32" t="str">
        <f t="shared" si="13"/>
        <v>3.8</v>
      </c>
    </row>
    <row r="842" spans="1:27" x14ac:dyDescent="0.2">
      <c r="A842" t="s">
        <v>442</v>
      </c>
      <c r="B842">
        <v>84788</v>
      </c>
      <c r="C842" s="1">
        <v>42130.503472222219</v>
      </c>
      <c r="D842" t="s">
        <v>71</v>
      </c>
      <c r="E842" t="s">
        <v>426</v>
      </c>
      <c r="F842" t="s">
        <v>427</v>
      </c>
      <c r="G842">
        <v>24360643</v>
      </c>
      <c r="H842" s="4">
        <v>0.20625000000000002</v>
      </c>
      <c r="I842" s="32">
        <v>44.6</v>
      </c>
      <c r="J842">
        <v>0</v>
      </c>
      <c r="K842" t="s">
        <v>73</v>
      </c>
      <c r="L842" s="1">
        <v>42130.709722222222</v>
      </c>
      <c r="M842" t="s">
        <v>761</v>
      </c>
      <c r="N842" t="s">
        <v>339</v>
      </c>
      <c r="O842" t="s">
        <v>349</v>
      </c>
      <c r="R842" t="s">
        <v>887</v>
      </c>
      <c r="S842">
        <v>15050840</v>
      </c>
      <c r="T842" t="s">
        <v>78</v>
      </c>
      <c r="U842">
        <v>44.6</v>
      </c>
      <c r="V842" t="s">
        <v>2099</v>
      </c>
      <c r="W842" t="s">
        <v>2101</v>
      </c>
      <c r="X842" t="s">
        <v>2101</v>
      </c>
      <c r="Y842" t="s">
        <v>339</v>
      </c>
      <c r="AA842" s="32" t="str">
        <f t="shared" si="13"/>
        <v>44.6</v>
      </c>
    </row>
    <row r="843" spans="1:27" x14ac:dyDescent="0.2">
      <c r="A843" t="s">
        <v>508</v>
      </c>
      <c r="B843">
        <v>84047</v>
      </c>
      <c r="C843" s="1">
        <v>42130.375</v>
      </c>
      <c r="D843" t="s">
        <v>71</v>
      </c>
      <c r="E843" t="s">
        <v>918</v>
      </c>
      <c r="F843" t="s">
        <v>919</v>
      </c>
      <c r="G843">
        <v>26618575</v>
      </c>
      <c r="H843" s="4">
        <v>0.16805555555555554</v>
      </c>
      <c r="I843" s="32">
        <v>12.2</v>
      </c>
      <c r="J843">
        <v>0</v>
      </c>
      <c r="K843" t="s">
        <v>73</v>
      </c>
      <c r="L843" s="1">
        <v>42130.543055555558</v>
      </c>
      <c r="M843" t="s">
        <v>123</v>
      </c>
      <c r="N843" t="s">
        <v>339</v>
      </c>
      <c r="O843" t="s">
        <v>349</v>
      </c>
      <c r="R843" t="s">
        <v>887</v>
      </c>
      <c r="S843">
        <v>15050841</v>
      </c>
      <c r="T843" t="s">
        <v>78</v>
      </c>
      <c r="U843">
        <v>12.2</v>
      </c>
      <c r="V843" t="s">
        <v>2099</v>
      </c>
      <c r="W843" t="s">
        <v>2101</v>
      </c>
      <c r="X843" t="s">
        <v>2101</v>
      </c>
      <c r="Y843" t="s">
        <v>339</v>
      </c>
      <c r="AA843" s="32" t="str">
        <f t="shared" si="13"/>
        <v>12.2</v>
      </c>
    </row>
    <row r="844" spans="1:27" x14ac:dyDescent="0.2">
      <c r="A844" t="s">
        <v>397</v>
      </c>
      <c r="B844">
        <v>80213</v>
      </c>
      <c r="C844" s="1">
        <v>42130.390277777777</v>
      </c>
      <c r="D844" t="s">
        <v>71</v>
      </c>
      <c r="E844" t="s">
        <v>916</v>
      </c>
      <c r="F844" t="s">
        <v>917</v>
      </c>
      <c r="G844">
        <v>27474887</v>
      </c>
      <c r="H844" s="4">
        <v>7.9166666666666663E-2</v>
      </c>
      <c r="I844" s="32">
        <v>21.1</v>
      </c>
      <c r="J844">
        <v>0</v>
      </c>
      <c r="K844" t="s">
        <v>73</v>
      </c>
      <c r="L844" s="1">
        <v>42130.469444444447</v>
      </c>
      <c r="M844" t="s">
        <v>123</v>
      </c>
      <c r="N844" t="s">
        <v>339</v>
      </c>
      <c r="O844" t="s">
        <v>349</v>
      </c>
      <c r="R844" t="s">
        <v>887</v>
      </c>
      <c r="S844">
        <v>15050842</v>
      </c>
      <c r="T844" t="s">
        <v>78</v>
      </c>
      <c r="U844">
        <v>21.1</v>
      </c>
      <c r="V844" t="s">
        <v>2099</v>
      </c>
      <c r="W844" t="s">
        <v>2101</v>
      </c>
      <c r="X844" t="s">
        <v>2101</v>
      </c>
      <c r="Y844" t="s">
        <v>339</v>
      </c>
      <c r="AA844" s="32" t="str">
        <f t="shared" si="13"/>
        <v>21.1</v>
      </c>
    </row>
    <row r="845" spans="1:27" x14ac:dyDescent="0.2">
      <c r="A845" t="s">
        <v>116</v>
      </c>
      <c r="B845">
        <v>82953</v>
      </c>
      <c r="C845" s="1">
        <v>42130.375</v>
      </c>
      <c r="D845" t="s">
        <v>71</v>
      </c>
      <c r="E845" t="s">
        <v>916</v>
      </c>
      <c r="F845" t="s">
        <v>917</v>
      </c>
      <c r="G845">
        <v>27474887</v>
      </c>
      <c r="H845" s="4">
        <v>2.2916666666666669E-2</v>
      </c>
      <c r="I845" s="32">
        <v>9.8000000000000007</v>
      </c>
      <c r="J845">
        <v>0</v>
      </c>
      <c r="K845" t="s">
        <v>73</v>
      </c>
      <c r="L845" s="1">
        <v>42130.397916666669</v>
      </c>
      <c r="M845" t="s">
        <v>153</v>
      </c>
      <c r="N845" t="s">
        <v>339</v>
      </c>
      <c r="O845" t="s">
        <v>349</v>
      </c>
      <c r="R845" t="s">
        <v>887</v>
      </c>
      <c r="S845">
        <v>15050843</v>
      </c>
      <c r="T845" t="s">
        <v>78</v>
      </c>
      <c r="U845">
        <v>9.8000000000000007</v>
      </c>
      <c r="V845" t="s">
        <v>2099</v>
      </c>
      <c r="W845" t="s">
        <v>2101</v>
      </c>
      <c r="X845" t="s">
        <v>2101</v>
      </c>
      <c r="Y845" t="s">
        <v>339</v>
      </c>
      <c r="AA845" s="32" t="str">
        <f t="shared" si="13"/>
        <v>9.8</v>
      </c>
    </row>
    <row r="846" spans="1:27" x14ac:dyDescent="0.2">
      <c r="A846" t="s">
        <v>450</v>
      </c>
      <c r="B846">
        <v>84071</v>
      </c>
      <c r="C846" s="1">
        <v>42130.742361111115</v>
      </c>
      <c r="D846" t="s">
        <v>71</v>
      </c>
      <c r="E846" t="s">
        <v>916</v>
      </c>
      <c r="F846" t="s">
        <v>917</v>
      </c>
      <c r="G846">
        <v>27474887</v>
      </c>
      <c r="H846" s="4">
        <v>0.11527777777777777</v>
      </c>
      <c r="I846" s="32">
        <v>26.7</v>
      </c>
      <c r="J846">
        <v>0</v>
      </c>
      <c r="K846" t="s">
        <v>73</v>
      </c>
      <c r="L846" s="1">
        <v>42130.753888888896</v>
      </c>
      <c r="M846" t="s">
        <v>123</v>
      </c>
      <c r="N846" t="s">
        <v>339</v>
      </c>
      <c r="O846" t="s">
        <v>349</v>
      </c>
      <c r="Q846" t="s">
        <v>920</v>
      </c>
      <c r="R846" t="s">
        <v>887</v>
      </c>
      <c r="S846">
        <v>15050844</v>
      </c>
      <c r="T846" t="s">
        <v>295</v>
      </c>
      <c r="U846">
        <v>26.7</v>
      </c>
      <c r="V846" t="s">
        <v>2099</v>
      </c>
      <c r="W846" t="s">
        <v>2101</v>
      </c>
      <c r="X846" t="s">
        <v>2101</v>
      </c>
      <c r="Y846" t="s">
        <v>339</v>
      </c>
      <c r="AA846" s="32" t="str">
        <f t="shared" si="13"/>
        <v>26.7</v>
      </c>
    </row>
    <row r="847" spans="1:27" x14ac:dyDescent="0.2">
      <c r="A847" t="s">
        <v>397</v>
      </c>
      <c r="B847">
        <v>80213</v>
      </c>
      <c r="C847" s="1">
        <v>42130.469444444447</v>
      </c>
      <c r="D847" t="s">
        <v>71</v>
      </c>
      <c r="E847" t="s">
        <v>868</v>
      </c>
      <c r="F847" t="s">
        <v>869</v>
      </c>
      <c r="G847">
        <v>27358615</v>
      </c>
      <c r="H847" s="4">
        <v>6.5972222222222224E-2</v>
      </c>
      <c r="I847" s="32">
        <v>25.6</v>
      </c>
      <c r="J847">
        <v>0</v>
      </c>
      <c r="K847" t="s">
        <v>73</v>
      </c>
      <c r="L847" s="1">
        <v>42130.535416666666</v>
      </c>
      <c r="M847" t="s">
        <v>123</v>
      </c>
      <c r="N847" t="s">
        <v>83</v>
      </c>
      <c r="O847" t="s">
        <v>921</v>
      </c>
      <c r="R847" t="s">
        <v>887</v>
      </c>
      <c r="S847">
        <v>15050845</v>
      </c>
      <c r="T847" t="s">
        <v>78</v>
      </c>
      <c r="U847">
        <v>25.6</v>
      </c>
      <c r="V847" t="s">
        <v>2099</v>
      </c>
      <c r="W847" t="s">
        <v>2099</v>
      </c>
      <c r="X847" t="s">
        <v>921</v>
      </c>
      <c r="Y847" t="s">
        <v>83</v>
      </c>
      <c r="AA847" s="32" t="str">
        <f t="shared" si="13"/>
        <v>25.6</v>
      </c>
    </row>
    <row r="848" spans="1:27" x14ac:dyDescent="0.2">
      <c r="A848" t="s">
        <v>116</v>
      </c>
      <c r="B848">
        <v>82953</v>
      </c>
      <c r="C848" s="1">
        <v>42130.397916666669</v>
      </c>
      <c r="D848" t="s">
        <v>71</v>
      </c>
      <c r="E848" t="s">
        <v>531</v>
      </c>
      <c r="F848" t="s">
        <v>532</v>
      </c>
      <c r="G848">
        <v>23867191</v>
      </c>
      <c r="H848" s="4">
        <v>7.2916666666666671E-2</v>
      </c>
      <c r="I848" s="32">
        <v>14.5</v>
      </c>
      <c r="J848">
        <v>0</v>
      </c>
      <c r="K848" t="s">
        <v>73</v>
      </c>
      <c r="L848" s="1">
        <v>42130.470833333333</v>
      </c>
      <c r="M848" t="s">
        <v>123</v>
      </c>
      <c r="N848" t="s">
        <v>83</v>
      </c>
      <c r="O848" t="s">
        <v>922</v>
      </c>
      <c r="R848" t="s">
        <v>887</v>
      </c>
      <c r="S848">
        <v>15050846</v>
      </c>
      <c r="T848" t="s">
        <v>78</v>
      </c>
      <c r="U848">
        <v>14.5</v>
      </c>
      <c r="V848" t="s">
        <v>2099</v>
      </c>
      <c r="W848" t="s">
        <v>2099</v>
      </c>
      <c r="X848" t="s">
        <v>922</v>
      </c>
      <c r="Y848" t="s">
        <v>83</v>
      </c>
      <c r="AA848" s="32" t="str">
        <f t="shared" si="13"/>
        <v>14.5</v>
      </c>
    </row>
    <row r="849" spans="1:27" x14ac:dyDescent="0.2">
      <c r="A849" t="s">
        <v>116</v>
      </c>
      <c r="B849">
        <v>82953</v>
      </c>
      <c r="C849" s="1">
        <v>42130.470833333333</v>
      </c>
      <c r="D849" t="s">
        <v>71</v>
      </c>
      <c r="E849" t="s">
        <v>531</v>
      </c>
      <c r="F849" t="s">
        <v>532</v>
      </c>
      <c r="G849">
        <v>23867191</v>
      </c>
      <c r="H849" s="4">
        <v>0.10625</v>
      </c>
      <c r="I849" s="32">
        <v>18.5</v>
      </c>
      <c r="J849">
        <v>0</v>
      </c>
      <c r="K849" t="s">
        <v>73</v>
      </c>
      <c r="L849" s="1">
        <v>42130.57708333333</v>
      </c>
      <c r="M849" t="s">
        <v>123</v>
      </c>
      <c r="N849" t="s">
        <v>83</v>
      </c>
      <c r="O849" t="s">
        <v>922</v>
      </c>
      <c r="R849" t="s">
        <v>887</v>
      </c>
      <c r="S849">
        <v>15050847</v>
      </c>
      <c r="T849" t="s">
        <v>78</v>
      </c>
      <c r="U849">
        <v>18.5</v>
      </c>
      <c r="V849" t="s">
        <v>2099</v>
      </c>
      <c r="W849" t="s">
        <v>2099</v>
      </c>
      <c r="X849" t="s">
        <v>922</v>
      </c>
      <c r="Y849" t="s">
        <v>83</v>
      </c>
      <c r="AA849" s="32" t="str">
        <f t="shared" si="13"/>
        <v>18.5</v>
      </c>
    </row>
    <row r="850" spans="1:27" x14ac:dyDescent="0.2">
      <c r="A850" t="s">
        <v>134</v>
      </c>
      <c r="B850">
        <v>80222</v>
      </c>
      <c r="C850" s="1">
        <v>42130.75</v>
      </c>
      <c r="D850" t="s">
        <v>137</v>
      </c>
      <c r="E850" t="s">
        <v>923</v>
      </c>
      <c r="G850">
        <v>26394537</v>
      </c>
      <c r="H850" s="4">
        <v>20.625</v>
      </c>
      <c r="I850" s="32">
        <v>386</v>
      </c>
      <c r="J850">
        <v>0</v>
      </c>
      <c r="K850" t="s">
        <v>73</v>
      </c>
      <c r="L850" s="1">
        <v>42151.375</v>
      </c>
      <c r="M850" t="s">
        <v>737</v>
      </c>
      <c r="N850" t="s">
        <v>83</v>
      </c>
      <c r="O850" t="s">
        <v>924</v>
      </c>
      <c r="Q850" t="s">
        <v>166</v>
      </c>
      <c r="R850" t="s">
        <v>887</v>
      </c>
      <c r="S850">
        <v>15050848</v>
      </c>
      <c r="T850" t="s">
        <v>78</v>
      </c>
      <c r="U850">
        <v>386</v>
      </c>
      <c r="V850" t="s">
        <v>2099</v>
      </c>
      <c r="W850" t="s">
        <v>2106</v>
      </c>
      <c r="X850" t="s">
        <v>924</v>
      </c>
      <c r="Y850" t="s">
        <v>83</v>
      </c>
      <c r="AA850" s="32" t="str">
        <f t="shared" si="13"/>
        <v>386</v>
      </c>
    </row>
    <row r="851" spans="1:27" x14ac:dyDescent="0.2">
      <c r="A851" t="s">
        <v>132</v>
      </c>
      <c r="B851">
        <v>80265</v>
      </c>
      <c r="C851" s="1">
        <v>42130.429861111115</v>
      </c>
      <c r="D851" t="s">
        <v>71</v>
      </c>
      <c r="E851" t="s">
        <v>755</v>
      </c>
      <c r="F851" t="s">
        <v>756</v>
      </c>
      <c r="G851">
        <v>26715171</v>
      </c>
      <c r="H851" s="4">
        <v>6.9444444444444434E-2</v>
      </c>
      <c r="I851" s="32">
        <v>30</v>
      </c>
      <c r="J851">
        <v>0</v>
      </c>
      <c r="K851" t="s">
        <v>73</v>
      </c>
      <c r="L851" s="1">
        <v>42130.499305555561</v>
      </c>
      <c r="M851" t="s">
        <v>123</v>
      </c>
      <c r="N851" t="s">
        <v>83</v>
      </c>
      <c r="O851" t="s">
        <v>925</v>
      </c>
      <c r="R851" t="s">
        <v>887</v>
      </c>
      <c r="S851">
        <v>15050849</v>
      </c>
      <c r="T851" t="s">
        <v>78</v>
      </c>
      <c r="U851">
        <v>30</v>
      </c>
      <c r="V851" t="s">
        <v>2099</v>
      </c>
      <c r="W851" t="s">
        <v>2099</v>
      </c>
      <c r="X851" t="s">
        <v>925</v>
      </c>
      <c r="Y851" t="s">
        <v>83</v>
      </c>
      <c r="AA851" s="32" t="str">
        <f t="shared" si="13"/>
        <v>30</v>
      </c>
    </row>
    <row r="852" spans="1:27" x14ac:dyDescent="0.2">
      <c r="A852" t="s">
        <v>103</v>
      </c>
      <c r="B852">
        <v>82908</v>
      </c>
      <c r="C852" s="1">
        <v>42130.75</v>
      </c>
      <c r="D852" t="s">
        <v>137</v>
      </c>
      <c r="E852" t="s">
        <v>926</v>
      </c>
      <c r="G852">
        <v>26432315</v>
      </c>
      <c r="H852" s="4">
        <v>5.625</v>
      </c>
      <c r="I852" s="32">
        <v>343.9</v>
      </c>
      <c r="J852">
        <v>0</v>
      </c>
      <c r="K852" t="s">
        <v>73</v>
      </c>
      <c r="L852" s="1">
        <v>42136.375</v>
      </c>
      <c r="M852" t="s">
        <v>737</v>
      </c>
      <c r="N852" t="s">
        <v>83</v>
      </c>
      <c r="O852" t="s">
        <v>855</v>
      </c>
      <c r="Q852" t="s">
        <v>166</v>
      </c>
      <c r="R852" t="s">
        <v>887</v>
      </c>
      <c r="S852">
        <v>15050850</v>
      </c>
      <c r="T852" t="s">
        <v>78</v>
      </c>
      <c r="U852">
        <v>343.9</v>
      </c>
      <c r="V852" t="s">
        <v>855</v>
      </c>
      <c r="W852" t="s">
        <v>2099</v>
      </c>
      <c r="X852" t="s">
        <v>855</v>
      </c>
      <c r="Y852" t="s">
        <v>83</v>
      </c>
      <c r="AA852" s="32" t="str">
        <f t="shared" si="13"/>
        <v>343.9</v>
      </c>
    </row>
    <row r="853" spans="1:27" x14ac:dyDescent="0.2">
      <c r="A853" t="s">
        <v>134</v>
      </c>
      <c r="B853">
        <v>80222</v>
      </c>
      <c r="C853" s="1">
        <v>42130.463194444448</v>
      </c>
      <c r="D853" t="s">
        <v>71</v>
      </c>
      <c r="E853" t="s">
        <v>907</v>
      </c>
      <c r="F853" t="s">
        <v>908</v>
      </c>
      <c r="G853">
        <v>26129434</v>
      </c>
      <c r="H853" s="4">
        <v>0.10694444444444444</v>
      </c>
      <c r="I853" s="32">
        <v>58.8</v>
      </c>
      <c r="J853">
        <v>0</v>
      </c>
      <c r="K853" t="s">
        <v>73</v>
      </c>
      <c r="L853" s="1">
        <v>42130.570138888892</v>
      </c>
      <c r="M853" t="s">
        <v>123</v>
      </c>
      <c r="N853" t="s">
        <v>83</v>
      </c>
      <c r="O853" t="s">
        <v>319</v>
      </c>
      <c r="R853" t="s">
        <v>887</v>
      </c>
      <c r="S853">
        <v>15050851</v>
      </c>
      <c r="T853" t="s">
        <v>78</v>
      </c>
      <c r="U853">
        <v>58.8</v>
      </c>
      <c r="V853" t="s">
        <v>319</v>
      </c>
      <c r="W853" t="s">
        <v>2099</v>
      </c>
      <c r="X853" t="s">
        <v>319</v>
      </c>
      <c r="Y853" t="s">
        <v>83</v>
      </c>
      <c r="AA853" s="32" t="str">
        <f t="shared" si="13"/>
        <v>58.8</v>
      </c>
    </row>
    <row r="854" spans="1:27" x14ac:dyDescent="0.2">
      <c r="A854" t="s">
        <v>132</v>
      </c>
      <c r="B854">
        <v>80265</v>
      </c>
      <c r="C854" s="1">
        <v>42130.499305555561</v>
      </c>
      <c r="D854" t="s">
        <v>71</v>
      </c>
      <c r="E854" t="s">
        <v>382</v>
      </c>
      <c r="F854" t="s">
        <v>383</v>
      </c>
      <c r="G854">
        <v>25586408</v>
      </c>
      <c r="H854" s="4">
        <v>2.4999999999999998E-2</v>
      </c>
      <c r="I854" s="32">
        <v>4.8</v>
      </c>
      <c r="J854">
        <v>0</v>
      </c>
      <c r="K854" t="s">
        <v>73</v>
      </c>
      <c r="L854" s="1">
        <v>42130.524305555562</v>
      </c>
      <c r="M854" t="s">
        <v>761</v>
      </c>
      <c r="N854" t="s">
        <v>83</v>
      </c>
      <c r="O854" t="s">
        <v>886</v>
      </c>
      <c r="R854" t="s">
        <v>887</v>
      </c>
      <c r="S854">
        <v>15050852</v>
      </c>
      <c r="T854" t="s">
        <v>78</v>
      </c>
      <c r="U854">
        <v>4.8</v>
      </c>
      <c r="V854" t="s">
        <v>886</v>
      </c>
      <c r="W854" t="s">
        <v>2099</v>
      </c>
      <c r="X854" t="s">
        <v>886</v>
      </c>
      <c r="Y854" t="s">
        <v>83</v>
      </c>
      <c r="AA854" s="32" t="str">
        <f t="shared" si="13"/>
        <v>4.8</v>
      </c>
    </row>
    <row r="855" spans="1:27" x14ac:dyDescent="0.2">
      <c r="A855" t="s">
        <v>132</v>
      </c>
      <c r="B855">
        <v>80265</v>
      </c>
      <c r="C855" s="1">
        <v>42130.524305555562</v>
      </c>
      <c r="D855" t="s">
        <v>71</v>
      </c>
      <c r="E855" t="s">
        <v>382</v>
      </c>
      <c r="F855" t="s">
        <v>383</v>
      </c>
      <c r="G855">
        <v>25586408</v>
      </c>
      <c r="H855" s="4">
        <v>2.4999999999999998E-2</v>
      </c>
      <c r="I855" s="32">
        <v>4.7</v>
      </c>
      <c r="J855">
        <v>0</v>
      </c>
      <c r="K855" t="s">
        <v>73</v>
      </c>
      <c r="L855" s="1">
        <v>42130.549305555563</v>
      </c>
      <c r="M855" t="s">
        <v>123</v>
      </c>
      <c r="N855" t="s">
        <v>83</v>
      </c>
      <c r="O855" t="s">
        <v>886</v>
      </c>
      <c r="R855" t="s">
        <v>887</v>
      </c>
      <c r="S855">
        <v>15050853</v>
      </c>
      <c r="T855" t="s">
        <v>78</v>
      </c>
      <c r="U855">
        <v>4.7</v>
      </c>
      <c r="V855" t="s">
        <v>886</v>
      </c>
      <c r="W855" t="s">
        <v>2099</v>
      </c>
      <c r="X855" t="s">
        <v>886</v>
      </c>
      <c r="Y855" t="s">
        <v>83</v>
      </c>
      <c r="AA855" s="32" t="str">
        <f t="shared" si="13"/>
        <v>4.7</v>
      </c>
    </row>
    <row r="856" spans="1:27" x14ac:dyDescent="0.2">
      <c r="A856" t="s">
        <v>143</v>
      </c>
      <c r="B856">
        <v>63116</v>
      </c>
      <c r="C856" s="1">
        <v>42130.672916666663</v>
      </c>
      <c r="D856" t="s">
        <v>71</v>
      </c>
      <c r="E856" t="s">
        <v>927</v>
      </c>
      <c r="F856" t="s">
        <v>928</v>
      </c>
      <c r="G856">
        <v>25474758</v>
      </c>
      <c r="H856" s="4">
        <v>0.15625</v>
      </c>
      <c r="I856" s="32">
        <v>91.7</v>
      </c>
      <c r="J856">
        <v>0</v>
      </c>
      <c r="K856" t="s">
        <v>73</v>
      </c>
      <c r="L856" s="1">
        <v>42130.829166666663</v>
      </c>
      <c r="M856" t="s">
        <v>123</v>
      </c>
      <c r="N856" t="s">
        <v>83</v>
      </c>
      <c r="O856" t="s">
        <v>817</v>
      </c>
      <c r="R856" t="s">
        <v>887</v>
      </c>
      <c r="S856">
        <v>15050854</v>
      </c>
      <c r="T856" t="s">
        <v>78</v>
      </c>
      <c r="U856">
        <v>91.7</v>
      </c>
      <c r="V856" t="s">
        <v>817</v>
      </c>
      <c r="W856" t="s">
        <v>2099</v>
      </c>
      <c r="X856" t="s">
        <v>817</v>
      </c>
      <c r="Y856" t="s">
        <v>83</v>
      </c>
      <c r="AA856" s="32" t="str">
        <f t="shared" si="13"/>
        <v>91.7</v>
      </c>
    </row>
    <row r="857" spans="1:27" x14ac:dyDescent="0.2">
      <c r="A857" t="s">
        <v>497</v>
      </c>
      <c r="B857">
        <v>84097</v>
      </c>
      <c r="C857" s="1">
        <v>42130.393750000003</v>
      </c>
      <c r="D857" t="s">
        <v>71</v>
      </c>
      <c r="E857" t="s">
        <v>905</v>
      </c>
      <c r="F857" t="s">
        <v>906</v>
      </c>
      <c r="G857">
        <v>26608022</v>
      </c>
      <c r="H857" s="4">
        <v>0.11875000000000001</v>
      </c>
      <c r="I857" s="32">
        <v>72.8</v>
      </c>
      <c r="J857">
        <v>0</v>
      </c>
      <c r="K857" t="s">
        <v>73</v>
      </c>
      <c r="L857" s="1">
        <v>42130.512500000004</v>
      </c>
      <c r="M857" t="s">
        <v>123</v>
      </c>
      <c r="N857" t="s">
        <v>83</v>
      </c>
      <c r="O857" t="s">
        <v>319</v>
      </c>
      <c r="R857" t="s">
        <v>887</v>
      </c>
      <c r="S857">
        <v>15050855</v>
      </c>
      <c r="T857" t="s">
        <v>78</v>
      </c>
      <c r="U857">
        <v>72.8</v>
      </c>
      <c r="V857" t="s">
        <v>319</v>
      </c>
      <c r="W857" t="s">
        <v>2099</v>
      </c>
      <c r="X857" t="s">
        <v>319</v>
      </c>
      <c r="Y857" t="s">
        <v>83</v>
      </c>
      <c r="AA857" s="32" t="str">
        <f t="shared" si="13"/>
        <v>72.8</v>
      </c>
    </row>
    <row r="858" spans="1:27" x14ac:dyDescent="0.2">
      <c r="A858" t="s">
        <v>116</v>
      </c>
      <c r="B858">
        <v>82953</v>
      </c>
      <c r="C858" s="1">
        <v>42135.375</v>
      </c>
      <c r="D858" t="s">
        <v>71</v>
      </c>
      <c r="E858" t="s">
        <v>183</v>
      </c>
      <c r="F858" t="s">
        <v>184</v>
      </c>
      <c r="G858">
        <v>26453444</v>
      </c>
      <c r="H858" s="4">
        <v>3.9583333333333331E-2</v>
      </c>
      <c r="I858" s="32">
        <v>6.89</v>
      </c>
      <c r="J858">
        <v>0</v>
      </c>
      <c r="K858" t="s">
        <v>73</v>
      </c>
      <c r="L858" s="1">
        <v>42135.414583333331</v>
      </c>
      <c r="M858" t="s">
        <v>153</v>
      </c>
      <c r="N858" t="s">
        <v>83</v>
      </c>
      <c r="O858" t="s">
        <v>929</v>
      </c>
      <c r="R858" t="s">
        <v>887</v>
      </c>
      <c r="S858">
        <v>15050856</v>
      </c>
      <c r="T858" t="s">
        <v>78</v>
      </c>
      <c r="U858">
        <v>6.89</v>
      </c>
      <c r="V858" t="s">
        <v>2099</v>
      </c>
      <c r="W858" t="s">
        <v>2099</v>
      </c>
      <c r="X858" t="s">
        <v>929</v>
      </c>
      <c r="Y858" t="s">
        <v>83</v>
      </c>
      <c r="AA858" s="32" t="str">
        <f t="shared" si="13"/>
        <v>6.89</v>
      </c>
    </row>
    <row r="859" spans="1:27" x14ac:dyDescent="0.2">
      <c r="A859" t="s">
        <v>442</v>
      </c>
      <c r="B859">
        <v>84788</v>
      </c>
      <c r="C859" s="1">
        <v>42135.375</v>
      </c>
      <c r="D859" t="s">
        <v>71</v>
      </c>
      <c r="E859" t="s">
        <v>916</v>
      </c>
      <c r="F859" t="s">
        <v>917</v>
      </c>
      <c r="G859">
        <v>27474887</v>
      </c>
      <c r="H859" s="4">
        <v>0</v>
      </c>
      <c r="I859" s="32">
        <v>146.6</v>
      </c>
      <c r="J859">
        <v>0</v>
      </c>
      <c r="K859" t="s">
        <v>73</v>
      </c>
      <c r="L859" s="1">
        <v>42135.375</v>
      </c>
      <c r="M859" t="s">
        <v>761</v>
      </c>
      <c r="N859" t="s">
        <v>339</v>
      </c>
      <c r="O859" t="s">
        <v>349</v>
      </c>
      <c r="Q859" t="s">
        <v>166</v>
      </c>
      <c r="R859" t="s">
        <v>887</v>
      </c>
      <c r="S859">
        <v>15050857</v>
      </c>
      <c r="T859" t="s">
        <v>78</v>
      </c>
      <c r="U859">
        <v>146.6</v>
      </c>
      <c r="V859" t="s">
        <v>2099</v>
      </c>
      <c r="W859" t="s">
        <v>2101</v>
      </c>
      <c r="X859" t="s">
        <v>2101</v>
      </c>
      <c r="Y859" t="s">
        <v>339</v>
      </c>
      <c r="AA859" s="32" t="str">
        <f t="shared" si="13"/>
        <v>146.6</v>
      </c>
    </row>
    <row r="860" spans="1:27" x14ac:dyDescent="0.2">
      <c r="A860" t="s">
        <v>508</v>
      </c>
      <c r="B860">
        <v>84047</v>
      </c>
      <c r="C860" s="1">
        <v>42135.375</v>
      </c>
      <c r="D860" t="s">
        <v>71</v>
      </c>
      <c r="E860" t="s">
        <v>916</v>
      </c>
      <c r="F860" t="s">
        <v>917</v>
      </c>
      <c r="G860">
        <v>27474887</v>
      </c>
      <c r="H860" s="4">
        <v>0.10208333333333335</v>
      </c>
      <c r="I860" s="32">
        <v>24.7</v>
      </c>
      <c r="J860">
        <v>0</v>
      </c>
      <c r="K860" t="s">
        <v>73</v>
      </c>
      <c r="L860" s="1">
        <v>42135.477083333331</v>
      </c>
      <c r="M860" t="s">
        <v>761</v>
      </c>
      <c r="N860" t="s">
        <v>339</v>
      </c>
      <c r="O860" t="s">
        <v>349</v>
      </c>
      <c r="R860" t="s">
        <v>887</v>
      </c>
      <c r="S860">
        <v>15050858</v>
      </c>
      <c r="T860" t="s">
        <v>78</v>
      </c>
      <c r="U860">
        <v>24.7</v>
      </c>
      <c r="V860" t="s">
        <v>2099</v>
      </c>
      <c r="W860" t="s">
        <v>2101</v>
      </c>
      <c r="X860" t="s">
        <v>2101</v>
      </c>
      <c r="Y860" t="s">
        <v>339</v>
      </c>
      <c r="AA860" s="32" t="str">
        <f t="shared" si="13"/>
        <v>24.7</v>
      </c>
    </row>
    <row r="861" spans="1:27" x14ac:dyDescent="0.2">
      <c r="A861" t="s">
        <v>497</v>
      </c>
      <c r="B861">
        <v>84097</v>
      </c>
      <c r="C861" s="1">
        <v>42136.375</v>
      </c>
      <c r="D861" t="s">
        <v>71</v>
      </c>
      <c r="E861" t="s">
        <v>121</v>
      </c>
      <c r="F861" t="s">
        <v>122</v>
      </c>
      <c r="G861">
        <v>21613141</v>
      </c>
      <c r="H861" s="4">
        <v>4.5138888888888888E-2</v>
      </c>
      <c r="I861" s="32">
        <v>22</v>
      </c>
      <c r="J861">
        <v>0</v>
      </c>
      <c r="K861" t="s">
        <v>73</v>
      </c>
      <c r="L861" s="1">
        <v>42136.420138888891</v>
      </c>
      <c r="M861" t="s">
        <v>123</v>
      </c>
      <c r="N861" t="s">
        <v>87</v>
      </c>
      <c r="O861" t="s">
        <v>88</v>
      </c>
      <c r="R861" t="s">
        <v>887</v>
      </c>
      <c r="S861">
        <v>15050859</v>
      </c>
      <c r="T861" t="s">
        <v>78</v>
      </c>
      <c r="U861">
        <v>22</v>
      </c>
      <c r="V861" t="s">
        <v>2099</v>
      </c>
      <c r="W861" t="s">
        <v>2099</v>
      </c>
      <c r="X861" t="s">
        <v>88</v>
      </c>
      <c r="Y861" t="s">
        <v>87</v>
      </c>
      <c r="AA861" s="32" t="str">
        <f t="shared" si="13"/>
        <v>22</v>
      </c>
    </row>
    <row r="862" spans="1:27" x14ac:dyDescent="0.2">
      <c r="A862" t="s">
        <v>103</v>
      </c>
      <c r="B862">
        <v>82908</v>
      </c>
      <c r="C862" s="1">
        <v>42136.375</v>
      </c>
      <c r="D862" t="s">
        <v>71</v>
      </c>
      <c r="E862" t="s">
        <v>930</v>
      </c>
      <c r="F862" t="s">
        <v>931</v>
      </c>
      <c r="G862">
        <v>21271273</v>
      </c>
      <c r="H862" s="4">
        <v>7.6388888888888895E-2</v>
      </c>
      <c r="I862" s="32">
        <v>60</v>
      </c>
      <c r="J862">
        <v>0</v>
      </c>
      <c r="K862" t="s">
        <v>73</v>
      </c>
      <c r="L862" s="1">
        <v>42136.451388888891</v>
      </c>
      <c r="M862" t="s">
        <v>123</v>
      </c>
      <c r="N862" t="s">
        <v>83</v>
      </c>
      <c r="O862" t="s">
        <v>466</v>
      </c>
      <c r="R862" t="s">
        <v>887</v>
      </c>
      <c r="S862">
        <v>15050860</v>
      </c>
      <c r="T862" t="s">
        <v>78</v>
      </c>
      <c r="U862">
        <v>60</v>
      </c>
      <c r="V862" t="s">
        <v>466</v>
      </c>
      <c r="W862" t="s">
        <v>2099</v>
      </c>
      <c r="X862" t="s">
        <v>466</v>
      </c>
      <c r="Y862" t="s">
        <v>83</v>
      </c>
      <c r="AA862" s="32" t="str">
        <f t="shared" si="13"/>
        <v>60</v>
      </c>
    </row>
    <row r="863" spans="1:27" x14ac:dyDescent="0.2">
      <c r="A863" t="s">
        <v>128</v>
      </c>
      <c r="B863">
        <v>83971</v>
      </c>
      <c r="C863" s="1">
        <v>42136.375</v>
      </c>
      <c r="D863" t="s">
        <v>71</v>
      </c>
      <c r="E863" t="s">
        <v>913</v>
      </c>
      <c r="F863" t="s">
        <v>914</v>
      </c>
      <c r="G863">
        <v>25301101</v>
      </c>
      <c r="H863" s="4">
        <v>1.2499999999999999E-2</v>
      </c>
      <c r="I863" s="32">
        <v>5.0999999999999996</v>
      </c>
      <c r="J863">
        <v>0</v>
      </c>
      <c r="K863" t="s">
        <v>73</v>
      </c>
      <c r="L863" s="1">
        <v>42136.387499999997</v>
      </c>
      <c r="M863" t="s">
        <v>123</v>
      </c>
      <c r="N863" t="s">
        <v>83</v>
      </c>
      <c r="O863" t="s">
        <v>464</v>
      </c>
      <c r="R863" t="s">
        <v>887</v>
      </c>
      <c r="S863">
        <v>15050861</v>
      </c>
      <c r="T863" t="s">
        <v>78</v>
      </c>
      <c r="U863">
        <v>5.0999999999999996</v>
      </c>
      <c r="V863" t="s">
        <v>2099</v>
      </c>
      <c r="W863" t="s">
        <v>2099</v>
      </c>
      <c r="X863" t="s">
        <v>464</v>
      </c>
      <c r="Y863" t="s">
        <v>83</v>
      </c>
      <c r="AA863" s="32" t="str">
        <f t="shared" si="13"/>
        <v>5.1</v>
      </c>
    </row>
    <row r="864" spans="1:27" x14ac:dyDescent="0.2">
      <c r="A864" t="s">
        <v>128</v>
      </c>
      <c r="B864">
        <v>83971</v>
      </c>
      <c r="C864" s="1">
        <v>42136.387499999997</v>
      </c>
      <c r="D864" t="s">
        <v>71</v>
      </c>
      <c r="E864" t="s">
        <v>913</v>
      </c>
      <c r="F864" t="s">
        <v>914</v>
      </c>
      <c r="G864">
        <v>25301101</v>
      </c>
      <c r="H864" s="4">
        <v>1.5972222222222224E-2</v>
      </c>
      <c r="I864" s="32">
        <v>9.3000000000000007</v>
      </c>
      <c r="J864">
        <v>0</v>
      </c>
      <c r="K864" t="s">
        <v>73</v>
      </c>
      <c r="L864" s="1">
        <v>42136.40347222222</v>
      </c>
      <c r="M864" t="s">
        <v>123</v>
      </c>
      <c r="N864" t="s">
        <v>83</v>
      </c>
      <c r="O864" t="s">
        <v>932</v>
      </c>
      <c r="R864" t="s">
        <v>887</v>
      </c>
      <c r="S864">
        <v>15050862</v>
      </c>
      <c r="T864" t="s">
        <v>78</v>
      </c>
      <c r="U864">
        <v>9.3000000000000007</v>
      </c>
      <c r="V864" t="s">
        <v>2099</v>
      </c>
      <c r="W864" t="s">
        <v>2099</v>
      </c>
      <c r="X864" t="s">
        <v>932</v>
      </c>
      <c r="Y864" t="s">
        <v>83</v>
      </c>
      <c r="AA864" s="32" t="str">
        <f t="shared" si="13"/>
        <v>9.3</v>
      </c>
    </row>
    <row r="865" spans="1:27" x14ac:dyDescent="0.2">
      <c r="A865" t="s">
        <v>497</v>
      </c>
      <c r="B865">
        <v>84097</v>
      </c>
      <c r="C865" s="1">
        <v>42136.420138888891</v>
      </c>
      <c r="D865" t="s">
        <v>71</v>
      </c>
      <c r="E865" t="s">
        <v>808</v>
      </c>
      <c r="F865" t="s">
        <v>809</v>
      </c>
      <c r="G865">
        <v>24727593</v>
      </c>
      <c r="H865" s="4">
        <v>7.9861111111111105E-2</v>
      </c>
      <c r="I865" s="32">
        <v>44.8</v>
      </c>
      <c r="J865">
        <v>0</v>
      </c>
      <c r="K865" t="s">
        <v>73</v>
      </c>
      <c r="L865" s="1">
        <v>42136.5</v>
      </c>
      <c r="M865" t="s">
        <v>123</v>
      </c>
      <c r="N865" t="s">
        <v>83</v>
      </c>
      <c r="O865" t="s">
        <v>929</v>
      </c>
      <c r="Q865" t="s">
        <v>933</v>
      </c>
      <c r="R865" t="s">
        <v>887</v>
      </c>
      <c r="S865">
        <v>15050863</v>
      </c>
      <c r="T865" t="s">
        <v>78</v>
      </c>
      <c r="U865">
        <v>44.8</v>
      </c>
      <c r="V865" t="s">
        <v>2099</v>
      </c>
      <c r="W865" t="s">
        <v>2099</v>
      </c>
      <c r="X865" t="s">
        <v>929</v>
      </c>
      <c r="Y865" t="s">
        <v>83</v>
      </c>
      <c r="AA865" s="32" t="str">
        <f t="shared" si="13"/>
        <v>44.8</v>
      </c>
    </row>
    <row r="866" spans="1:27" x14ac:dyDescent="0.2">
      <c r="A866" t="s">
        <v>497</v>
      </c>
      <c r="B866">
        <v>84097</v>
      </c>
      <c r="C866" s="1">
        <v>42136.5</v>
      </c>
      <c r="D866" t="s">
        <v>71</v>
      </c>
      <c r="E866" t="s">
        <v>808</v>
      </c>
      <c r="F866" t="s">
        <v>809</v>
      </c>
      <c r="G866">
        <v>24727598</v>
      </c>
      <c r="H866" s="4">
        <v>0.23194444444444443</v>
      </c>
      <c r="I866" s="32">
        <v>74</v>
      </c>
      <c r="J866">
        <v>0</v>
      </c>
      <c r="K866" t="s">
        <v>73</v>
      </c>
      <c r="L866" s="1">
        <v>42136.731944444444</v>
      </c>
      <c r="M866" t="s">
        <v>123</v>
      </c>
      <c r="N866" t="s">
        <v>83</v>
      </c>
      <c r="O866" t="s">
        <v>929</v>
      </c>
      <c r="R866" t="s">
        <v>887</v>
      </c>
      <c r="S866">
        <v>15050864</v>
      </c>
      <c r="T866" t="s">
        <v>78</v>
      </c>
      <c r="U866">
        <v>74</v>
      </c>
      <c r="V866" t="s">
        <v>2099</v>
      </c>
      <c r="W866" t="s">
        <v>2099</v>
      </c>
      <c r="X866" t="s">
        <v>929</v>
      </c>
      <c r="Y866" t="s">
        <v>83</v>
      </c>
      <c r="AA866" s="32" t="str">
        <f t="shared" si="13"/>
        <v>74</v>
      </c>
    </row>
    <row r="867" spans="1:27" x14ac:dyDescent="0.2">
      <c r="A867" t="s">
        <v>397</v>
      </c>
      <c r="B867">
        <v>80213</v>
      </c>
      <c r="C867" s="1">
        <v>42136.375</v>
      </c>
      <c r="D867" t="s">
        <v>71</v>
      </c>
      <c r="E867" t="s">
        <v>808</v>
      </c>
      <c r="F867" t="s">
        <v>809</v>
      </c>
      <c r="G867">
        <v>24727598</v>
      </c>
      <c r="H867" s="4">
        <v>7.1527777777777787E-2</v>
      </c>
      <c r="I867" s="32">
        <v>43</v>
      </c>
      <c r="J867">
        <v>0</v>
      </c>
      <c r="K867" t="s">
        <v>73</v>
      </c>
      <c r="L867" s="1">
        <v>42136.446527777778</v>
      </c>
      <c r="M867" t="s">
        <v>123</v>
      </c>
      <c r="N867" t="s">
        <v>83</v>
      </c>
      <c r="O867" t="s">
        <v>929</v>
      </c>
      <c r="R867" t="s">
        <v>887</v>
      </c>
      <c r="S867">
        <v>15050865</v>
      </c>
      <c r="T867" t="s">
        <v>78</v>
      </c>
      <c r="U867">
        <v>43</v>
      </c>
      <c r="V867" t="s">
        <v>2099</v>
      </c>
      <c r="W867" t="s">
        <v>2099</v>
      </c>
      <c r="X867" t="s">
        <v>929</v>
      </c>
      <c r="Y867" t="s">
        <v>83</v>
      </c>
      <c r="AA867" s="32" t="str">
        <f t="shared" si="13"/>
        <v>43</v>
      </c>
    </row>
    <row r="868" spans="1:27" x14ac:dyDescent="0.2">
      <c r="A868" t="s">
        <v>497</v>
      </c>
      <c r="B868">
        <v>84097</v>
      </c>
      <c r="C868" s="1">
        <v>42136.731944444444</v>
      </c>
      <c r="D868" t="s">
        <v>71</v>
      </c>
      <c r="E868" t="s">
        <v>785</v>
      </c>
      <c r="F868" t="s">
        <v>786</v>
      </c>
      <c r="G868">
        <v>27441415</v>
      </c>
      <c r="H868" s="4">
        <v>0.12569444444444444</v>
      </c>
      <c r="I868" s="32">
        <v>19</v>
      </c>
      <c r="J868">
        <v>0</v>
      </c>
      <c r="K868" t="s">
        <v>73</v>
      </c>
      <c r="L868" s="1">
        <v>42136.857638888891</v>
      </c>
      <c r="M868" t="s">
        <v>761</v>
      </c>
      <c r="N868" t="s">
        <v>339</v>
      </c>
      <c r="O868" t="s">
        <v>349</v>
      </c>
      <c r="R868" t="s">
        <v>887</v>
      </c>
      <c r="S868">
        <v>15050866</v>
      </c>
      <c r="T868" t="s">
        <v>78</v>
      </c>
      <c r="U868">
        <v>19</v>
      </c>
      <c r="V868" t="s">
        <v>2099</v>
      </c>
      <c r="W868" t="s">
        <v>2101</v>
      </c>
      <c r="X868" t="s">
        <v>2101</v>
      </c>
      <c r="Y868" t="s">
        <v>339</v>
      </c>
      <c r="AA868" s="32" t="str">
        <f t="shared" si="13"/>
        <v>19</v>
      </c>
    </row>
    <row r="869" spans="1:27" x14ac:dyDescent="0.2">
      <c r="A869" t="s">
        <v>508</v>
      </c>
      <c r="B869">
        <v>84047</v>
      </c>
      <c r="C869" s="1">
        <v>42136.375</v>
      </c>
      <c r="D869" t="s">
        <v>71</v>
      </c>
      <c r="E869" t="s">
        <v>531</v>
      </c>
      <c r="F869" t="s">
        <v>532</v>
      </c>
      <c r="G869">
        <v>23867191</v>
      </c>
      <c r="H869" s="4">
        <v>0.125</v>
      </c>
      <c r="I869" s="32">
        <v>40</v>
      </c>
      <c r="J869">
        <v>0</v>
      </c>
      <c r="K869" t="s">
        <v>73</v>
      </c>
      <c r="L869" s="1">
        <v>42136.5</v>
      </c>
      <c r="M869" t="s">
        <v>761</v>
      </c>
      <c r="N869" t="s">
        <v>83</v>
      </c>
      <c r="O869" t="s">
        <v>922</v>
      </c>
      <c r="R869" t="s">
        <v>887</v>
      </c>
      <c r="S869">
        <v>15050867</v>
      </c>
      <c r="T869" t="s">
        <v>78</v>
      </c>
      <c r="U869">
        <v>40</v>
      </c>
      <c r="V869" t="s">
        <v>2099</v>
      </c>
      <c r="W869" t="s">
        <v>2099</v>
      </c>
      <c r="X869" t="s">
        <v>922</v>
      </c>
      <c r="Y869" t="s">
        <v>83</v>
      </c>
      <c r="AA869" s="32" t="str">
        <f t="shared" si="13"/>
        <v>40</v>
      </c>
    </row>
    <row r="870" spans="1:27" x14ac:dyDescent="0.2">
      <c r="A870" t="s">
        <v>442</v>
      </c>
      <c r="B870">
        <v>84788</v>
      </c>
      <c r="C870" s="1">
        <v>42136.375</v>
      </c>
      <c r="D870" t="s">
        <v>71</v>
      </c>
      <c r="E870" t="s">
        <v>531</v>
      </c>
      <c r="F870" t="s">
        <v>532</v>
      </c>
      <c r="G870">
        <v>23867191</v>
      </c>
      <c r="H870" s="4">
        <v>2.7777777777777776E-2</v>
      </c>
      <c r="I870" s="32">
        <v>7.2</v>
      </c>
      <c r="J870">
        <v>0</v>
      </c>
      <c r="K870" t="s">
        <v>73</v>
      </c>
      <c r="L870" s="1">
        <v>42136.402777777781</v>
      </c>
      <c r="M870" t="s">
        <v>737</v>
      </c>
      <c r="N870" t="s">
        <v>83</v>
      </c>
      <c r="O870" t="s">
        <v>922</v>
      </c>
      <c r="R870" t="s">
        <v>887</v>
      </c>
      <c r="S870">
        <v>15050868</v>
      </c>
      <c r="T870" t="s">
        <v>78</v>
      </c>
      <c r="U870">
        <v>7.2</v>
      </c>
      <c r="V870" t="s">
        <v>2099</v>
      </c>
      <c r="W870" t="s">
        <v>2099</v>
      </c>
      <c r="X870" t="s">
        <v>922</v>
      </c>
      <c r="Y870" t="s">
        <v>83</v>
      </c>
      <c r="AA870" s="32" t="str">
        <f t="shared" si="13"/>
        <v>7.2</v>
      </c>
    </row>
    <row r="871" spans="1:27" x14ac:dyDescent="0.2">
      <c r="A871" t="s">
        <v>442</v>
      </c>
      <c r="B871">
        <v>84788</v>
      </c>
      <c r="C871" s="1">
        <v>42136.402777777781</v>
      </c>
      <c r="D871" t="s">
        <v>71</v>
      </c>
      <c r="E871" t="s">
        <v>934</v>
      </c>
      <c r="F871" t="s">
        <v>935</v>
      </c>
      <c r="G871">
        <v>2319987</v>
      </c>
      <c r="H871" s="4">
        <v>9.4444444444444442E-2</v>
      </c>
      <c r="I871" s="32">
        <v>75</v>
      </c>
      <c r="J871">
        <v>0</v>
      </c>
      <c r="K871" t="s">
        <v>73</v>
      </c>
      <c r="L871" s="1">
        <v>42136.497222222228</v>
      </c>
      <c r="M871" t="s">
        <v>123</v>
      </c>
      <c r="N871" t="s">
        <v>83</v>
      </c>
      <c r="O871" t="s">
        <v>936</v>
      </c>
      <c r="R871" t="s">
        <v>887</v>
      </c>
      <c r="S871">
        <v>15050869</v>
      </c>
      <c r="T871" t="s">
        <v>78</v>
      </c>
      <c r="U871">
        <v>75</v>
      </c>
      <c r="V871" t="s">
        <v>2099</v>
      </c>
      <c r="W871" t="s">
        <v>2099</v>
      </c>
      <c r="X871" t="s">
        <v>936</v>
      </c>
      <c r="Y871" t="s">
        <v>83</v>
      </c>
      <c r="AA871" s="32" t="str">
        <f t="shared" si="13"/>
        <v>75</v>
      </c>
    </row>
    <row r="872" spans="1:27" x14ac:dyDescent="0.2">
      <c r="A872" t="s">
        <v>508</v>
      </c>
      <c r="B872">
        <v>84047</v>
      </c>
      <c r="C872" s="1">
        <v>42136.5</v>
      </c>
      <c r="D872" t="s">
        <v>71</v>
      </c>
      <c r="E872" t="s">
        <v>937</v>
      </c>
      <c r="F872" t="s">
        <v>938</v>
      </c>
      <c r="G872">
        <v>27314987</v>
      </c>
      <c r="H872" s="4">
        <v>9.4444444444444442E-2</v>
      </c>
      <c r="I872" s="32">
        <v>75</v>
      </c>
      <c r="J872">
        <v>0</v>
      </c>
      <c r="K872" t="s">
        <v>73</v>
      </c>
      <c r="L872" s="1">
        <v>42136.594444444447</v>
      </c>
      <c r="M872" t="s">
        <v>123</v>
      </c>
      <c r="N872" t="s">
        <v>83</v>
      </c>
      <c r="O872" t="s">
        <v>936</v>
      </c>
      <c r="R872" t="s">
        <v>887</v>
      </c>
      <c r="S872">
        <v>15050870</v>
      </c>
      <c r="T872" t="s">
        <v>78</v>
      </c>
      <c r="U872">
        <v>75</v>
      </c>
      <c r="V872" t="s">
        <v>2099</v>
      </c>
      <c r="W872" t="s">
        <v>2099</v>
      </c>
      <c r="X872" t="s">
        <v>936</v>
      </c>
      <c r="Y872" t="s">
        <v>83</v>
      </c>
      <c r="AA872" s="32" t="str">
        <f t="shared" si="13"/>
        <v>75</v>
      </c>
    </row>
    <row r="873" spans="1:27" x14ac:dyDescent="0.2">
      <c r="A873" t="s">
        <v>450</v>
      </c>
      <c r="B873">
        <v>84071</v>
      </c>
      <c r="C873" s="1">
        <v>42137.375</v>
      </c>
      <c r="D873" t="s">
        <v>71</v>
      </c>
      <c r="E873" t="s">
        <v>939</v>
      </c>
      <c r="F873" t="s">
        <v>940</v>
      </c>
      <c r="G873">
        <v>26241587</v>
      </c>
      <c r="H873" s="4">
        <v>3.125E-2</v>
      </c>
      <c r="I873" s="32">
        <v>45</v>
      </c>
      <c r="J873">
        <v>0</v>
      </c>
      <c r="K873" t="s">
        <v>73</v>
      </c>
      <c r="L873" s="1">
        <v>42137.40625</v>
      </c>
      <c r="M873" t="s">
        <v>201</v>
      </c>
      <c r="N873" t="s">
        <v>83</v>
      </c>
      <c r="O873" t="s">
        <v>545</v>
      </c>
      <c r="R873" t="s">
        <v>887</v>
      </c>
      <c r="S873">
        <v>15050871</v>
      </c>
      <c r="T873" t="s">
        <v>78</v>
      </c>
      <c r="U873">
        <v>45</v>
      </c>
      <c r="V873" t="s">
        <v>545</v>
      </c>
      <c r="W873" t="s">
        <v>2099</v>
      </c>
      <c r="X873" t="s">
        <v>545</v>
      </c>
      <c r="Y873" t="s">
        <v>83</v>
      </c>
      <c r="AA873" s="32" t="str">
        <f t="shared" si="13"/>
        <v>45</v>
      </c>
    </row>
    <row r="874" spans="1:27" x14ac:dyDescent="0.2">
      <c r="A874" t="s">
        <v>450</v>
      </c>
      <c r="B874">
        <v>84071</v>
      </c>
      <c r="C874" s="1">
        <v>42137.40625</v>
      </c>
      <c r="D874" t="s">
        <v>71</v>
      </c>
      <c r="E874" t="s">
        <v>939</v>
      </c>
      <c r="F874" t="s">
        <v>940</v>
      </c>
      <c r="G874">
        <v>26491587</v>
      </c>
      <c r="H874" s="4">
        <v>5.6944444444444443E-2</v>
      </c>
      <c r="I874" s="32">
        <v>25.2</v>
      </c>
      <c r="J874">
        <v>0</v>
      </c>
      <c r="K874" t="s">
        <v>73</v>
      </c>
      <c r="L874" s="1">
        <v>42137.463194444441</v>
      </c>
      <c r="M874" t="s">
        <v>201</v>
      </c>
      <c r="N874" t="s">
        <v>83</v>
      </c>
      <c r="O874" t="s">
        <v>545</v>
      </c>
      <c r="R874" t="s">
        <v>887</v>
      </c>
      <c r="S874">
        <v>15050872</v>
      </c>
      <c r="T874" t="s">
        <v>78</v>
      </c>
      <c r="U874">
        <v>25.2</v>
      </c>
      <c r="V874" t="s">
        <v>545</v>
      </c>
      <c r="W874" t="s">
        <v>2099</v>
      </c>
      <c r="X874" t="s">
        <v>545</v>
      </c>
      <c r="Y874" t="s">
        <v>83</v>
      </c>
      <c r="AA874" s="32" t="str">
        <f t="shared" si="13"/>
        <v>25.2</v>
      </c>
    </row>
    <row r="875" spans="1:27" x14ac:dyDescent="0.2">
      <c r="A875" t="s">
        <v>128</v>
      </c>
      <c r="B875">
        <v>83971</v>
      </c>
      <c r="C875" s="1">
        <v>42137.375</v>
      </c>
      <c r="D875" t="s">
        <v>137</v>
      </c>
      <c r="E875" t="s">
        <v>941</v>
      </c>
      <c r="F875" t="s">
        <v>942</v>
      </c>
      <c r="G875">
        <v>22588604</v>
      </c>
      <c r="H875" s="4">
        <v>3</v>
      </c>
      <c r="I875" s="32">
        <v>600</v>
      </c>
      <c r="J875">
        <v>0</v>
      </c>
      <c r="K875" t="s">
        <v>73</v>
      </c>
      <c r="L875" s="1">
        <v>42140.375</v>
      </c>
      <c r="M875" t="s">
        <v>201</v>
      </c>
      <c r="N875" t="s">
        <v>87</v>
      </c>
      <c r="O875" t="s">
        <v>88</v>
      </c>
      <c r="Q875" t="s">
        <v>943</v>
      </c>
      <c r="R875" t="s">
        <v>887</v>
      </c>
      <c r="S875">
        <v>15050873</v>
      </c>
      <c r="T875" t="s">
        <v>78</v>
      </c>
      <c r="U875">
        <v>600</v>
      </c>
      <c r="V875" t="s">
        <v>2099</v>
      </c>
      <c r="W875" t="s">
        <v>2099</v>
      </c>
      <c r="X875" t="s">
        <v>88</v>
      </c>
      <c r="Y875" t="s">
        <v>87</v>
      </c>
      <c r="AA875" s="32" t="str">
        <f t="shared" si="13"/>
        <v>600</v>
      </c>
    </row>
    <row r="876" spans="1:27" x14ac:dyDescent="0.2">
      <c r="A876" t="s">
        <v>103</v>
      </c>
      <c r="B876">
        <v>82908</v>
      </c>
      <c r="C876" s="1">
        <v>42137.375</v>
      </c>
      <c r="D876" t="s">
        <v>71</v>
      </c>
      <c r="E876" t="s">
        <v>944</v>
      </c>
      <c r="F876" t="s">
        <v>945</v>
      </c>
      <c r="G876">
        <v>26656078</v>
      </c>
      <c r="H876" s="4">
        <v>2.0833333333333332E-2</v>
      </c>
      <c r="I876" s="32">
        <v>10.7</v>
      </c>
      <c r="J876">
        <v>0</v>
      </c>
      <c r="K876" t="s">
        <v>73</v>
      </c>
      <c r="L876" s="1">
        <v>42137.395833333336</v>
      </c>
      <c r="M876" t="s">
        <v>428</v>
      </c>
      <c r="N876" t="s">
        <v>83</v>
      </c>
      <c r="O876" t="s">
        <v>946</v>
      </c>
      <c r="R876" t="s">
        <v>887</v>
      </c>
      <c r="S876">
        <v>15050874</v>
      </c>
      <c r="T876" t="s">
        <v>78</v>
      </c>
      <c r="U876">
        <v>10.7</v>
      </c>
      <c r="V876" t="s">
        <v>946</v>
      </c>
      <c r="W876" t="s">
        <v>2099</v>
      </c>
      <c r="X876" t="s">
        <v>946</v>
      </c>
      <c r="Y876" t="s">
        <v>83</v>
      </c>
      <c r="AA876" s="32" t="str">
        <f t="shared" si="13"/>
        <v>10.7</v>
      </c>
    </row>
    <row r="877" spans="1:27" x14ac:dyDescent="0.2">
      <c r="A877" t="s">
        <v>103</v>
      </c>
      <c r="B877">
        <v>82908</v>
      </c>
      <c r="C877" s="1">
        <v>42137.395833333336</v>
      </c>
      <c r="D877" t="s">
        <v>71</v>
      </c>
      <c r="E877" t="s">
        <v>944</v>
      </c>
      <c r="F877" t="s">
        <v>945</v>
      </c>
      <c r="G877">
        <v>26656078</v>
      </c>
      <c r="H877" s="4">
        <v>2.0833333333333332E-2</v>
      </c>
      <c r="I877" s="32">
        <v>10.7</v>
      </c>
      <c r="J877">
        <v>0</v>
      </c>
      <c r="K877" t="s">
        <v>73</v>
      </c>
      <c r="L877" s="1">
        <v>42137.416666666672</v>
      </c>
      <c r="M877" t="s">
        <v>428</v>
      </c>
      <c r="N877" t="s">
        <v>83</v>
      </c>
      <c r="O877" t="s">
        <v>946</v>
      </c>
      <c r="R877" t="s">
        <v>887</v>
      </c>
      <c r="S877">
        <v>15050875</v>
      </c>
      <c r="T877" t="s">
        <v>78</v>
      </c>
      <c r="U877">
        <v>10.7</v>
      </c>
      <c r="V877" t="s">
        <v>946</v>
      </c>
      <c r="W877" t="s">
        <v>2099</v>
      </c>
      <c r="X877" t="s">
        <v>946</v>
      </c>
      <c r="Y877" t="s">
        <v>83</v>
      </c>
      <c r="AA877" s="32" t="str">
        <f t="shared" si="13"/>
        <v>10.7</v>
      </c>
    </row>
    <row r="878" spans="1:27" x14ac:dyDescent="0.2">
      <c r="A878" t="s">
        <v>508</v>
      </c>
      <c r="B878">
        <v>84047</v>
      </c>
      <c r="C878" s="1">
        <v>42137.375</v>
      </c>
      <c r="D878" t="s">
        <v>71</v>
      </c>
      <c r="E878" t="s">
        <v>947</v>
      </c>
      <c r="F878" t="s">
        <v>948</v>
      </c>
      <c r="G878">
        <v>25933949</v>
      </c>
      <c r="H878" s="4">
        <v>3.888888888888889E-2</v>
      </c>
      <c r="I878" s="32">
        <v>4.7222222219999999E-2</v>
      </c>
      <c r="J878">
        <v>0</v>
      </c>
      <c r="K878" t="s">
        <v>73</v>
      </c>
      <c r="L878" s="1">
        <v>42137.413888888892</v>
      </c>
      <c r="M878" t="s">
        <v>428</v>
      </c>
      <c r="N878" t="s">
        <v>83</v>
      </c>
      <c r="O878" t="s">
        <v>949</v>
      </c>
      <c r="R878" t="s">
        <v>887</v>
      </c>
      <c r="S878">
        <v>15050876</v>
      </c>
      <c r="T878" t="s">
        <v>78</v>
      </c>
      <c r="U878">
        <v>4.7222222219999999E-2</v>
      </c>
      <c r="V878" t="s">
        <v>2099</v>
      </c>
      <c r="W878" t="s">
        <v>2099</v>
      </c>
      <c r="X878" t="s">
        <v>949</v>
      </c>
      <c r="Y878" t="s">
        <v>83</v>
      </c>
      <c r="AA878" s="32" t="str">
        <f t="shared" si="13"/>
        <v>0.04722222222</v>
      </c>
    </row>
    <row r="879" spans="1:27" x14ac:dyDescent="0.2">
      <c r="A879" t="s">
        <v>128</v>
      </c>
      <c r="B879">
        <v>83971</v>
      </c>
      <c r="C879" s="1">
        <v>42140.375</v>
      </c>
      <c r="D879" t="s">
        <v>71</v>
      </c>
      <c r="E879" t="s">
        <v>162</v>
      </c>
      <c r="F879" t="s">
        <v>163</v>
      </c>
      <c r="G879">
        <v>25959468</v>
      </c>
      <c r="H879" s="4">
        <v>9.7222222222222224E-3</v>
      </c>
      <c r="I879" s="32">
        <v>16</v>
      </c>
      <c r="J879">
        <v>0</v>
      </c>
      <c r="K879" t="s">
        <v>73</v>
      </c>
      <c r="L879" s="1">
        <v>42140.384722222225</v>
      </c>
      <c r="M879" t="s">
        <v>428</v>
      </c>
      <c r="N879" t="s">
        <v>83</v>
      </c>
      <c r="O879" t="s">
        <v>950</v>
      </c>
      <c r="Q879" t="s">
        <v>166</v>
      </c>
      <c r="R879" t="s">
        <v>887</v>
      </c>
      <c r="S879">
        <v>15050877</v>
      </c>
      <c r="T879" t="s">
        <v>78</v>
      </c>
      <c r="U879">
        <v>16</v>
      </c>
      <c r="V879" t="s">
        <v>2099</v>
      </c>
      <c r="W879" t="s">
        <v>2099</v>
      </c>
      <c r="X879" t="s">
        <v>950</v>
      </c>
      <c r="Y879" t="s">
        <v>83</v>
      </c>
      <c r="AA879" s="32" t="str">
        <f t="shared" si="13"/>
        <v>16</v>
      </c>
    </row>
    <row r="880" spans="1:27" x14ac:dyDescent="0.2">
      <c r="A880" t="s">
        <v>397</v>
      </c>
      <c r="B880">
        <v>80213</v>
      </c>
      <c r="C880" s="1">
        <v>42137.375</v>
      </c>
      <c r="D880" t="s">
        <v>71</v>
      </c>
      <c r="E880" t="s">
        <v>808</v>
      </c>
      <c r="F880" t="s">
        <v>809</v>
      </c>
      <c r="G880">
        <v>24727598</v>
      </c>
      <c r="H880" s="4">
        <v>0.23819444444444446</v>
      </c>
      <c r="I880" s="32">
        <v>74</v>
      </c>
      <c r="J880">
        <v>0</v>
      </c>
      <c r="K880" t="s">
        <v>73</v>
      </c>
      <c r="L880" s="1">
        <v>42137.613194444442</v>
      </c>
      <c r="M880" t="s">
        <v>428</v>
      </c>
      <c r="N880" t="s">
        <v>83</v>
      </c>
      <c r="O880" t="s">
        <v>120</v>
      </c>
      <c r="R880" t="s">
        <v>887</v>
      </c>
      <c r="S880">
        <v>15050878</v>
      </c>
      <c r="T880" t="s">
        <v>78</v>
      </c>
      <c r="U880">
        <v>74</v>
      </c>
      <c r="V880" t="s">
        <v>2099</v>
      </c>
      <c r="W880" t="s">
        <v>120</v>
      </c>
      <c r="X880" t="s">
        <v>120</v>
      </c>
      <c r="Y880" t="s">
        <v>83</v>
      </c>
      <c r="AA880" s="32" t="str">
        <f t="shared" si="13"/>
        <v>74</v>
      </c>
    </row>
    <row r="881" spans="1:27" x14ac:dyDescent="0.2">
      <c r="A881" t="s">
        <v>70</v>
      </c>
      <c r="B881">
        <v>80215</v>
      </c>
      <c r="C881" s="1">
        <v>42137.375</v>
      </c>
      <c r="D881" t="s">
        <v>71</v>
      </c>
      <c r="E881" t="s">
        <v>808</v>
      </c>
      <c r="F881" t="s">
        <v>809</v>
      </c>
      <c r="G881">
        <v>24727598</v>
      </c>
      <c r="H881" s="4">
        <v>0.23124999999999998</v>
      </c>
      <c r="I881" s="32">
        <v>74</v>
      </c>
      <c r="J881">
        <v>0</v>
      </c>
      <c r="K881" t="s">
        <v>73</v>
      </c>
      <c r="L881" s="1">
        <v>42137.606249999997</v>
      </c>
      <c r="M881" t="s">
        <v>428</v>
      </c>
      <c r="N881" t="s">
        <v>83</v>
      </c>
      <c r="O881" t="s">
        <v>120</v>
      </c>
      <c r="R881" t="s">
        <v>887</v>
      </c>
      <c r="S881">
        <v>15050879</v>
      </c>
      <c r="T881" t="s">
        <v>78</v>
      </c>
      <c r="U881">
        <v>74</v>
      </c>
      <c r="V881" t="s">
        <v>2099</v>
      </c>
      <c r="W881" t="s">
        <v>120</v>
      </c>
      <c r="X881" t="s">
        <v>120</v>
      </c>
      <c r="Y881" t="s">
        <v>83</v>
      </c>
      <c r="AA881" s="32" t="str">
        <f t="shared" si="13"/>
        <v>74</v>
      </c>
    </row>
    <row r="882" spans="1:27" x14ac:dyDescent="0.2">
      <c r="A882" t="s">
        <v>951</v>
      </c>
      <c r="B882">
        <v>82945</v>
      </c>
      <c r="C882" s="1">
        <v>42137.375</v>
      </c>
      <c r="D882" t="s">
        <v>71</v>
      </c>
      <c r="E882" t="s">
        <v>811</v>
      </c>
      <c r="F882" t="s">
        <v>812</v>
      </c>
      <c r="G882">
        <v>25239406</v>
      </c>
      <c r="H882" s="4">
        <v>8.3333333333333329E-2</v>
      </c>
      <c r="I882" s="32">
        <v>10.4</v>
      </c>
      <c r="J882">
        <v>0</v>
      </c>
      <c r="K882" t="s">
        <v>73</v>
      </c>
      <c r="L882" s="1">
        <v>42137.458333333336</v>
      </c>
      <c r="M882" t="s">
        <v>428</v>
      </c>
      <c r="N882" t="s">
        <v>339</v>
      </c>
      <c r="O882" t="s">
        <v>349</v>
      </c>
      <c r="R882" t="s">
        <v>887</v>
      </c>
      <c r="S882">
        <v>15050880</v>
      </c>
      <c r="T882" t="s">
        <v>78</v>
      </c>
      <c r="U882">
        <v>10.4</v>
      </c>
      <c r="V882" t="s">
        <v>2099</v>
      </c>
      <c r="W882" t="s">
        <v>2101</v>
      </c>
      <c r="X882" t="s">
        <v>2101</v>
      </c>
      <c r="Y882" t="s">
        <v>339</v>
      </c>
      <c r="AA882" s="32" t="str">
        <f t="shared" si="13"/>
        <v>10.4</v>
      </c>
    </row>
    <row r="883" spans="1:27" x14ac:dyDescent="0.2">
      <c r="A883" t="s">
        <v>497</v>
      </c>
      <c r="B883">
        <v>84097</v>
      </c>
      <c r="C883" s="1">
        <v>42137.375</v>
      </c>
      <c r="D883" t="s">
        <v>71</v>
      </c>
      <c r="E883" t="s">
        <v>426</v>
      </c>
      <c r="F883" t="s">
        <v>427</v>
      </c>
      <c r="G883">
        <v>24360643</v>
      </c>
      <c r="H883" s="4">
        <v>0.25486111111111109</v>
      </c>
      <c r="I883" s="32">
        <v>31.8</v>
      </c>
      <c r="J883">
        <v>0</v>
      </c>
      <c r="K883" t="s">
        <v>73</v>
      </c>
      <c r="L883" s="1">
        <v>42137.629861111112</v>
      </c>
      <c r="M883" t="s">
        <v>428</v>
      </c>
      <c r="N883" t="s">
        <v>339</v>
      </c>
      <c r="O883" t="s">
        <v>349</v>
      </c>
      <c r="R883" t="s">
        <v>887</v>
      </c>
      <c r="S883">
        <v>15050881</v>
      </c>
      <c r="T883" t="s">
        <v>78</v>
      </c>
      <c r="U883">
        <v>31.8</v>
      </c>
      <c r="V883" t="s">
        <v>2099</v>
      </c>
      <c r="W883" t="s">
        <v>2101</v>
      </c>
      <c r="X883" t="s">
        <v>2101</v>
      </c>
      <c r="Y883" t="s">
        <v>339</v>
      </c>
      <c r="AA883" s="32" t="str">
        <f t="shared" si="13"/>
        <v>31.8</v>
      </c>
    </row>
    <row r="884" spans="1:27" x14ac:dyDescent="0.2">
      <c r="A884" t="s">
        <v>116</v>
      </c>
      <c r="B884">
        <v>82953</v>
      </c>
      <c r="C884" s="1">
        <v>42137.375</v>
      </c>
      <c r="D884" t="s">
        <v>71</v>
      </c>
      <c r="E884" t="s">
        <v>755</v>
      </c>
      <c r="F884" t="s">
        <v>756</v>
      </c>
      <c r="G884">
        <v>26715171</v>
      </c>
      <c r="H884" s="4">
        <v>0.15555555555555556</v>
      </c>
      <c r="I884" s="32">
        <v>31.4</v>
      </c>
      <c r="J884">
        <v>0</v>
      </c>
      <c r="K884" t="s">
        <v>73</v>
      </c>
      <c r="L884" s="1">
        <v>42137.530555555553</v>
      </c>
      <c r="M884" t="s">
        <v>428</v>
      </c>
      <c r="N884" t="s">
        <v>83</v>
      </c>
      <c r="O884" t="s">
        <v>690</v>
      </c>
      <c r="R884" t="s">
        <v>887</v>
      </c>
      <c r="S884">
        <v>15050882</v>
      </c>
      <c r="T884" t="s">
        <v>78</v>
      </c>
      <c r="U884">
        <v>31.4</v>
      </c>
      <c r="V884" t="s">
        <v>2099</v>
      </c>
      <c r="W884" t="s">
        <v>2099</v>
      </c>
      <c r="X884" t="s">
        <v>690</v>
      </c>
      <c r="Y884" t="s">
        <v>83</v>
      </c>
      <c r="AA884" s="32" t="str">
        <f t="shared" si="13"/>
        <v>31.4</v>
      </c>
    </row>
    <row r="885" spans="1:27" x14ac:dyDescent="0.2">
      <c r="A885" t="s">
        <v>116</v>
      </c>
      <c r="B885">
        <v>82953</v>
      </c>
      <c r="C885" s="1">
        <v>42137.530555555553</v>
      </c>
      <c r="D885" t="s">
        <v>71</v>
      </c>
      <c r="E885" t="s">
        <v>755</v>
      </c>
      <c r="F885" t="s">
        <v>756</v>
      </c>
      <c r="G885">
        <v>26715171</v>
      </c>
      <c r="H885" s="4">
        <v>0.24861111111111112</v>
      </c>
      <c r="I885" s="32">
        <v>50.1</v>
      </c>
      <c r="J885">
        <v>0</v>
      </c>
      <c r="K885" t="s">
        <v>73</v>
      </c>
      <c r="L885" s="1">
        <v>42137.779166666667</v>
      </c>
      <c r="M885" t="s">
        <v>201</v>
      </c>
      <c r="N885" t="s">
        <v>83</v>
      </c>
      <c r="O885" t="s">
        <v>952</v>
      </c>
      <c r="R885" t="s">
        <v>887</v>
      </c>
      <c r="S885">
        <v>15050883</v>
      </c>
      <c r="T885" t="s">
        <v>78</v>
      </c>
      <c r="U885">
        <v>50.1</v>
      </c>
      <c r="V885" t="s">
        <v>2099</v>
      </c>
      <c r="W885" t="s">
        <v>2099</v>
      </c>
      <c r="X885" t="s">
        <v>952</v>
      </c>
      <c r="Y885" t="s">
        <v>83</v>
      </c>
      <c r="AA885" s="32" t="str">
        <f t="shared" si="13"/>
        <v>50.1</v>
      </c>
    </row>
    <row r="886" spans="1:27" x14ac:dyDescent="0.2">
      <c r="A886" t="s">
        <v>116</v>
      </c>
      <c r="B886">
        <v>82953</v>
      </c>
      <c r="C886" s="1">
        <v>42144.375</v>
      </c>
      <c r="D886" t="s">
        <v>71</v>
      </c>
      <c r="E886" t="s">
        <v>808</v>
      </c>
      <c r="F886" t="s">
        <v>809</v>
      </c>
      <c r="G886">
        <v>24727598</v>
      </c>
      <c r="H886" s="4">
        <v>0.17152777777777775</v>
      </c>
      <c r="I886" s="32">
        <v>39.1</v>
      </c>
      <c r="J886">
        <v>0</v>
      </c>
      <c r="K886" t="s">
        <v>73</v>
      </c>
      <c r="L886" s="1">
        <v>42144.546527777777</v>
      </c>
      <c r="M886" t="s">
        <v>95</v>
      </c>
      <c r="N886" t="s">
        <v>83</v>
      </c>
      <c r="O886" t="s">
        <v>120</v>
      </c>
      <c r="R886" t="s">
        <v>887</v>
      </c>
      <c r="S886">
        <v>15050884</v>
      </c>
      <c r="T886" t="s">
        <v>78</v>
      </c>
      <c r="U886">
        <v>39.1</v>
      </c>
      <c r="V886" t="s">
        <v>2099</v>
      </c>
      <c r="W886" t="s">
        <v>120</v>
      </c>
      <c r="X886" t="s">
        <v>120</v>
      </c>
      <c r="Y886" t="s">
        <v>83</v>
      </c>
      <c r="AA886" s="32" t="str">
        <f t="shared" si="13"/>
        <v>39.1</v>
      </c>
    </row>
    <row r="887" spans="1:27" x14ac:dyDescent="0.2">
      <c r="A887" t="s">
        <v>103</v>
      </c>
      <c r="B887">
        <v>82908</v>
      </c>
      <c r="C887" s="1">
        <v>42144.375</v>
      </c>
      <c r="D887" t="s">
        <v>71</v>
      </c>
      <c r="E887" t="s">
        <v>808</v>
      </c>
      <c r="F887" t="s">
        <v>809</v>
      </c>
      <c r="G887">
        <v>24727598</v>
      </c>
      <c r="H887" s="4">
        <v>8.6805555555555566E-2</v>
      </c>
      <c r="I887" s="32">
        <v>40.1</v>
      </c>
      <c r="J887">
        <v>0</v>
      </c>
      <c r="K887" t="s">
        <v>73</v>
      </c>
      <c r="L887" s="1">
        <v>42144.461805555555</v>
      </c>
      <c r="M887" t="s">
        <v>95</v>
      </c>
      <c r="N887" t="s">
        <v>83</v>
      </c>
      <c r="O887" t="s">
        <v>120</v>
      </c>
      <c r="R887" t="s">
        <v>887</v>
      </c>
      <c r="S887">
        <v>15050885</v>
      </c>
      <c r="T887" t="s">
        <v>78</v>
      </c>
      <c r="U887">
        <v>40.1</v>
      </c>
      <c r="V887" t="s">
        <v>2099</v>
      </c>
      <c r="W887" t="s">
        <v>120</v>
      </c>
      <c r="X887" t="s">
        <v>120</v>
      </c>
      <c r="Y887" t="s">
        <v>83</v>
      </c>
      <c r="AA887" s="32" t="str">
        <f t="shared" si="13"/>
        <v>40.1</v>
      </c>
    </row>
    <row r="888" spans="1:27" x14ac:dyDescent="0.2">
      <c r="A888" t="s">
        <v>143</v>
      </c>
      <c r="B888">
        <v>63116</v>
      </c>
      <c r="C888" s="1">
        <v>42144.375</v>
      </c>
      <c r="D888" t="s">
        <v>71</v>
      </c>
      <c r="E888" t="s">
        <v>953</v>
      </c>
      <c r="F888" t="s">
        <v>954</v>
      </c>
      <c r="G888">
        <v>27062112</v>
      </c>
      <c r="H888" s="4">
        <v>0.10416666666666667</v>
      </c>
      <c r="I888" s="32">
        <v>5.9</v>
      </c>
      <c r="J888">
        <v>0</v>
      </c>
      <c r="K888" t="s">
        <v>73</v>
      </c>
      <c r="L888" s="1">
        <v>42144.479166666664</v>
      </c>
      <c r="M888" t="s">
        <v>737</v>
      </c>
      <c r="O888" t="s">
        <v>424</v>
      </c>
      <c r="R888" t="s">
        <v>887</v>
      </c>
      <c r="S888">
        <v>15050886</v>
      </c>
      <c r="T888" t="s">
        <v>78</v>
      </c>
      <c r="U888">
        <v>5.9</v>
      </c>
      <c r="V888" t="s">
        <v>2099</v>
      </c>
      <c r="W888" t="s">
        <v>2099</v>
      </c>
      <c r="X888" t="s">
        <v>424</v>
      </c>
      <c r="Y888" t="s">
        <v>758</v>
      </c>
      <c r="AA888" s="32" t="str">
        <f t="shared" si="13"/>
        <v>5.9</v>
      </c>
    </row>
    <row r="889" spans="1:27" x14ac:dyDescent="0.2">
      <c r="A889" t="s">
        <v>450</v>
      </c>
      <c r="B889">
        <v>84071</v>
      </c>
      <c r="C889" s="1">
        <v>42144.375</v>
      </c>
      <c r="D889" t="s">
        <v>71</v>
      </c>
      <c r="E889" t="s">
        <v>955</v>
      </c>
      <c r="F889" t="s">
        <v>956</v>
      </c>
      <c r="G889">
        <v>27142752</v>
      </c>
      <c r="H889" s="4">
        <v>0.19444444444444445</v>
      </c>
      <c r="I889" s="32">
        <v>88.7</v>
      </c>
      <c r="J889">
        <v>0</v>
      </c>
      <c r="K889" t="s">
        <v>73</v>
      </c>
      <c r="L889" s="1">
        <v>42144.569444444445</v>
      </c>
      <c r="M889" t="s">
        <v>737</v>
      </c>
      <c r="O889" t="s">
        <v>424</v>
      </c>
      <c r="R889" t="s">
        <v>887</v>
      </c>
      <c r="S889">
        <v>15050887</v>
      </c>
      <c r="T889" t="s">
        <v>78</v>
      </c>
      <c r="U889">
        <v>88.7</v>
      </c>
      <c r="V889" t="s">
        <v>2099</v>
      </c>
      <c r="W889" t="s">
        <v>2099</v>
      </c>
      <c r="X889" t="s">
        <v>424</v>
      </c>
      <c r="Y889" t="s">
        <v>758</v>
      </c>
      <c r="AA889" s="32" t="str">
        <f t="shared" si="13"/>
        <v>88.7</v>
      </c>
    </row>
    <row r="890" spans="1:27" x14ac:dyDescent="0.2">
      <c r="A890" t="s">
        <v>951</v>
      </c>
      <c r="B890">
        <v>82945</v>
      </c>
      <c r="C890" s="1">
        <v>42144.375</v>
      </c>
      <c r="D890" t="s">
        <v>71</v>
      </c>
      <c r="E890" t="s">
        <v>955</v>
      </c>
      <c r="F890" t="s">
        <v>956</v>
      </c>
      <c r="G890">
        <v>27142752</v>
      </c>
      <c r="H890" s="4">
        <v>0.19444444444444445</v>
      </c>
      <c r="I890" s="32">
        <v>88.7</v>
      </c>
      <c r="J890">
        <v>0</v>
      </c>
      <c r="K890" t="s">
        <v>73</v>
      </c>
      <c r="L890" s="1">
        <v>42144.569444444445</v>
      </c>
      <c r="M890" t="s">
        <v>737</v>
      </c>
      <c r="O890" t="s">
        <v>424</v>
      </c>
      <c r="R890" t="s">
        <v>887</v>
      </c>
      <c r="S890">
        <v>15050888</v>
      </c>
      <c r="T890" t="s">
        <v>78</v>
      </c>
      <c r="U890">
        <v>88.7</v>
      </c>
      <c r="V890" t="s">
        <v>2099</v>
      </c>
      <c r="W890" t="s">
        <v>2099</v>
      </c>
      <c r="X890" t="s">
        <v>424</v>
      </c>
      <c r="Y890" t="s">
        <v>758</v>
      </c>
      <c r="AA890" s="32" t="str">
        <f t="shared" si="13"/>
        <v>88.7</v>
      </c>
    </row>
    <row r="891" spans="1:27" x14ac:dyDescent="0.2">
      <c r="A891" t="s">
        <v>128</v>
      </c>
      <c r="B891">
        <v>83971</v>
      </c>
      <c r="C891" s="1">
        <v>42151.75</v>
      </c>
      <c r="D891" t="s">
        <v>137</v>
      </c>
      <c r="E891" t="s">
        <v>788</v>
      </c>
      <c r="F891" t="s">
        <v>789</v>
      </c>
      <c r="G891">
        <v>27268519</v>
      </c>
      <c r="H891" s="4">
        <v>5.625</v>
      </c>
      <c r="I891" s="32">
        <v>95</v>
      </c>
      <c r="J891">
        <v>0</v>
      </c>
      <c r="K891" t="s">
        <v>73</v>
      </c>
      <c r="L891" s="1">
        <v>42157.375</v>
      </c>
      <c r="M891" t="s">
        <v>119</v>
      </c>
      <c r="N891" t="s">
        <v>87</v>
      </c>
      <c r="O891" t="s">
        <v>88</v>
      </c>
      <c r="Q891" t="s">
        <v>957</v>
      </c>
      <c r="R891" t="s">
        <v>887</v>
      </c>
      <c r="S891">
        <v>15050889</v>
      </c>
      <c r="T891" t="s">
        <v>78</v>
      </c>
      <c r="U891">
        <v>95</v>
      </c>
      <c r="V891" t="s">
        <v>2099</v>
      </c>
      <c r="W891" t="s">
        <v>2099</v>
      </c>
      <c r="X891" t="s">
        <v>88</v>
      </c>
      <c r="Y891" t="s">
        <v>87</v>
      </c>
      <c r="AA891" s="32" t="str">
        <f t="shared" si="13"/>
        <v>95</v>
      </c>
    </row>
    <row r="892" spans="1:27" x14ac:dyDescent="0.2">
      <c r="A892" t="s">
        <v>70</v>
      </c>
      <c r="B892">
        <v>80215</v>
      </c>
      <c r="C892" s="1">
        <v>42151.375</v>
      </c>
      <c r="D892" t="s">
        <v>71</v>
      </c>
      <c r="E892" t="s">
        <v>937</v>
      </c>
      <c r="F892" t="s">
        <v>938</v>
      </c>
      <c r="G892">
        <v>27314987</v>
      </c>
      <c r="H892" s="4">
        <v>1.7361111111111112E-2</v>
      </c>
      <c r="I892" s="32">
        <v>3.4</v>
      </c>
      <c r="J892">
        <v>0</v>
      </c>
      <c r="K892" t="s">
        <v>73</v>
      </c>
      <c r="L892" s="1">
        <v>42151.392361111109</v>
      </c>
      <c r="M892" t="s">
        <v>119</v>
      </c>
      <c r="N892" t="s">
        <v>83</v>
      </c>
      <c r="O892" t="s">
        <v>958</v>
      </c>
      <c r="R892" t="s">
        <v>887</v>
      </c>
      <c r="S892">
        <v>15050890</v>
      </c>
      <c r="T892" t="s">
        <v>78</v>
      </c>
      <c r="U892">
        <v>3.4</v>
      </c>
      <c r="V892" t="s">
        <v>2099</v>
      </c>
      <c r="W892" t="s">
        <v>2099</v>
      </c>
      <c r="X892" t="s">
        <v>958</v>
      </c>
      <c r="Y892" t="s">
        <v>83</v>
      </c>
      <c r="AA892" s="32" t="str">
        <f t="shared" si="13"/>
        <v>3.4</v>
      </c>
    </row>
    <row r="893" spans="1:27" x14ac:dyDescent="0.2">
      <c r="A893" t="s">
        <v>442</v>
      </c>
      <c r="B893">
        <v>84788</v>
      </c>
      <c r="C893" s="1">
        <v>42151.75</v>
      </c>
      <c r="D893" t="s">
        <v>137</v>
      </c>
      <c r="E893" t="s">
        <v>369</v>
      </c>
      <c r="F893" t="s">
        <v>370</v>
      </c>
      <c r="G893">
        <v>26985985</v>
      </c>
      <c r="H893" s="4">
        <v>5.625</v>
      </c>
      <c r="I893" s="32">
        <v>218</v>
      </c>
      <c r="J893">
        <v>0</v>
      </c>
      <c r="K893" t="s">
        <v>73</v>
      </c>
      <c r="L893" s="1">
        <v>42157.375</v>
      </c>
      <c r="M893" t="s">
        <v>153</v>
      </c>
      <c r="N893" t="s">
        <v>83</v>
      </c>
      <c r="O893" t="s">
        <v>424</v>
      </c>
      <c r="Q893" t="s">
        <v>959</v>
      </c>
      <c r="R893" t="s">
        <v>887</v>
      </c>
      <c r="S893">
        <v>15050891</v>
      </c>
      <c r="T893" t="s">
        <v>78</v>
      </c>
      <c r="U893">
        <v>218</v>
      </c>
      <c r="V893" t="s">
        <v>2099</v>
      </c>
      <c r="W893" t="s">
        <v>2099</v>
      </c>
      <c r="X893" t="s">
        <v>424</v>
      </c>
      <c r="Y893" t="s">
        <v>83</v>
      </c>
      <c r="AA893" s="32" t="str">
        <f t="shared" si="13"/>
        <v>218</v>
      </c>
    </row>
    <row r="894" spans="1:27" x14ac:dyDescent="0.2">
      <c r="A894" t="s">
        <v>134</v>
      </c>
      <c r="B894">
        <v>80222</v>
      </c>
      <c r="C894" s="1">
        <v>42151.375</v>
      </c>
      <c r="D894" t="s">
        <v>71</v>
      </c>
      <c r="E894" t="s">
        <v>955</v>
      </c>
      <c r="F894" t="s">
        <v>956</v>
      </c>
      <c r="G894">
        <v>2742752</v>
      </c>
      <c r="H894" s="4">
        <v>0.17361111111111113</v>
      </c>
      <c r="I894" s="32">
        <v>75</v>
      </c>
      <c r="J894">
        <v>0</v>
      </c>
      <c r="K894" t="s">
        <v>108</v>
      </c>
      <c r="L894" s="1">
        <v>42151.548611111109</v>
      </c>
      <c r="M894" t="s">
        <v>119</v>
      </c>
      <c r="O894" t="s">
        <v>424</v>
      </c>
      <c r="Q894" t="s">
        <v>960</v>
      </c>
      <c r="R894" t="s">
        <v>887</v>
      </c>
      <c r="S894">
        <v>15050892</v>
      </c>
      <c r="T894" t="s">
        <v>78</v>
      </c>
      <c r="U894">
        <v>75</v>
      </c>
      <c r="V894" t="s">
        <v>2099</v>
      </c>
      <c r="W894" t="s">
        <v>2099</v>
      </c>
      <c r="X894" t="s">
        <v>424</v>
      </c>
      <c r="Y894" t="s">
        <v>758</v>
      </c>
      <c r="AA894" s="32" t="str">
        <f t="shared" si="13"/>
        <v>75</v>
      </c>
    </row>
    <row r="895" spans="1:27" x14ac:dyDescent="0.2">
      <c r="A895" t="s">
        <v>128</v>
      </c>
      <c r="B895">
        <v>83971</v>
      </c>
      <c r="C895" s="1">
        <v>42157.375</v>
      </c>
      <c r="D895" t="s">
        <v>71</v>
      </c>
      <c r="E895" t="s">
        <v>961</v>
      </c>
      <c r="F895" t="s">
        <v>962</v>
      </c>
      <c r="G895">
        <v>26327015</v>
      </c>
      <c r="H895" s="4">
        <v>1.1111111111111112E-2</v>
      </c>
      <c r="I895" s="32">
        <v>9.9</v>
      </c>
      <c r="J895">
        <v>0</v>
      </c>
      <c r="K895" t="s">
        <v>73</v>
      </c>
      <c r="L895" s="1">
        <v>42157.386111111111</v>
      </c>
      <c r="M895" t="s">
        <v>428</v>
      </c>
      <c r="N895" t="s">
        <v>83</v>
      </c>
      <c r="O895" t="s">
        <v>963</v>
      </c>
      <c r="R895" t="s">
        <v>964</v>
      </c>
      <c r="S895">
        <v>15060893</v>
      </c>
      <c r="T895" t="s">
        <v>78</v>
      </c>
      <c r="U895">
        <v>9.9</v>
      </c>
      <c r="V895" t="s">
        <v>2107</v>
      </c>
      <c r="W895" t="s">
        <v>2099</v>
      </c>
      <c r="X895" t="s">
        <v>963</v>
      </c>
      <c r="Y895" t="s">
        <v>83</v>
      </c>
      <c r="AA895" s="32" t="str">
        <f t="shared" si="13"/>
        <v>9.9</v>
      </c>
    </row>
    <row r="896" spans="1:27" x14ac:dyDescent="0.2">
      <c r="A896" t="s">
        <v>128</v>
      </c>
      <c r="B896">
        <v>83971</v>
      </c>
      <c r="C896" s="1">
        <v>42157.386111111111</v>
      </c>
      <c r="D896" t="s">
        <v>71</v>
      </c>
      <c r="E896" t="s">
        <v>965</v>
      </c>
      <c r="F896" t="s">
        <v>966</v>
      </c>
      <c r="G896">
        <v>27227987</v>
      </c>
      <c r="H896" s="4">
        <v>1.1805555555555555E-2</v>
      </c>
      <c r="I896" s="32">
        <v>6.3</v>
      </c>
      <c r="J896">
        <v>0</v>
      </c>
      <c r="K896" t="s">
        <v>73</v>
      </c>
      <c r="L896" s="1">
        <v>42157.397916666669</v>
      </c>
      <c r="M896" t="s">
        <v>428</v>
      </c>
      <c r="N896" t="s">
        <v>83</v>
      </c>
      <c r="O896" t="s">
        <v>963</v>
      </c>
      <c r="R896" t="s">
        <v>964</v>
      </c>
      <c r="S896">
        <v>15060894</v>
      </c>
      <c r="T896" t="s">
        <v>78</v>
      </c>
      <c r="U896">
        <v>6.3</v>
      </c>
      <c r="V896" t="s">
        <v>2107</v>
      </c>
      <c r="W896" t="s">
        <v>2099</v>
      </c>
      <c r="X896" t="s">
        <v>963</v>
      </c>
      <c r="Y896" t="s">
        <v>83</v>
      </c>
      <c r="AA896" s="32" t="str">
        <f t="shared" si="13"/>
        <v>6.3</v>
      </c>
    </row>
    <row r="897" spans="1:27" x14ac:dyDescent="0.2">
      <c r="A897" t="s">
        <v>508</v>
      </c>
      <c r="B897">
        <v>84047</v>
      </c>
      <c r="C897" s="1">
        <v>42157.375</v>
      </c>
      <c r="D897" t="s">
        <v>71</v>
      </c>
      <c r="E897" t="s">
        <v>967</v>
      </c>
      <c r="F897" t="s">
        <v>968</v>
      </c>
      <c r="G897">
        <v>27184889</v>
      </c>
      <c r="H897" s="4">
        <v>1.1805555555555555E-2</v>
      </c>
      <c r="I897" s="32">
        <v>6.3</v>
      </c>
      <c r="J897">
        <v>0</v>
      </c>
      <c r="K897" t="s">
        <v>73</v>
      </c>
      <c r="L897" s="1">
        <v>42157.386805555558</v>
      </c>
      <c r="M897" t="s">
        <v>428</v>
      </c>
      <c r="N897" t="s">
        <v>83</v>
      </c>
      <c r="O897" t="s">
        <v>963</v>
      </c>
      <c r="R897" t="s">
        <v>964</v>
      </c>
      <c r="S897">
        <v>15060895</v>
      </c>
      <c r="T897" t="s">
        <v>78</v>
      </c>
      <c r="U897">
        <v>6.3</v>
      </c>
      <c r="V897" t="s">
        <v>2107</v>
      </c>
      <c r="W897" t="s">
        <v>2099</v>
      </c>
      <c r="X897" t="s">
        <v>963</v>
      </c>
      <c r="Y897" t="s">
        <v>83</v>
      </c>
      <c r="AA897" s="32" t="str">
        <f t="shared" si="13"/>
        <v>6.3</v>
      </c>
    </row>
    <row r="898" spans="1:27" x14ac:dyDescent="0.2">
      <c r="A898" t="s">
        <v>128</v>
      </c>
      <c r="B898">
        <v>83971</v>
      </c>
      <c r="C898" s="1">
        <v>42157.397916666669</v>
      </c>
      <c r="D898" t="s">
        <v>71</v>
      </c>
      <c r="E898" t="s">
        <v>969</v>
      </c>
      <c r="F898" t="s">
        <v>970</v>
      </c>
      <c r="G898">
        <v>26788411</v>
      </c>
      <c r="H898" s="4">
        <v>2.5694444444444447E-2</v>
      </c>
      <c r="I898" s="32">
        <v>9.6999999999999993</v>
      </c>
      <c r="J898">
        <v>0</v>
      </c>
      <c r="K898" t="s">
        <v>73</v>
      </c>
      <c r="L898" s="1">
        <v>42157.423611111109</v>
      </c>
      <c r="M898" t="s">
        <v>153</v>
      </c>
      <c r="N898" t="s">
        <v>83</v>
      </c>
      <c r="O898" t="s">
        <v>971</v>
      </c>
      <c r="R898" t="s">
        <v>964</v>
      </c>
      <c r="S898">
        <v>15060896</v>
      </c>
      <c r="T898" t="s">
        <v>78</v>
      </c>
      <c r="U898">
        <v>9.6999999999999993</v>
      </c>
      <c r="V898" t="s">
        <v>2099</v>
      </c>
      <c r="W898" t="s">
        <v>2099</v>
      </c>
      <c r="X898" t="s">
        <v>971</v>
      </c>
      <c r="Y898" t="s">
        <v>83</v>
      </c>
      <c r="AA898" s="32" t="str">
        <f t="shared" si="13"/>
        <v>9.7</v>
      </c>
    </row>
    <row r="899" spans="1:27" x14ac:dyDescent="0.2">
      <c r="A899" t="s">
        <v>497</v>
      </c>
      <c r="B899">
        <v>84097</v>
      </c>
      <c r="C899" s="1">
        <v>42157.375</v>
      </c>
      <c r="D899" t="s">
        <v>71</v>
      </c>
      <c r="E899" t="s">
        <v>972</v>
      </c>
      <c r="F899" t="s">
        <v>973</v>
      </c>
      <c r="G899">
        <v>25648675</v>
      </c>
      <c r="H899" s="4">
        <v>2.2916666666666669E-2</v>
      </c>
      <c r="I899" s="32">
        <v>5.5</v>
      </c>
      <c r="J899">
        <v>0</v>
      </c>
      <c r="K899" t="s">
        <v>73</v>
      </c>
      <c r="L899" s="1">
        <v>42157.397916666669</v>
      </c>
      <c r="M899" t="s">
        <v>153</v>
      </c>
      <c r="N899" t="s">
        <v>83</v>
      </c>
      <c r="O899" t="s">
        <v>971</v>
      </c>
      <c r="R899" t="s">
        <v>964</v>
      </c>
      <c r="S899">
        <v>15060897</v>
      </c>
      <c r="T899" t="s">
        <v>78</v>
      </c>
      <c r="U899">
        <v>5.5</v>
      </c>
      <c r="V899" t="s">
        <v>2099</v>
      </c>
      <c r="W899" t="s">
        <v>2099</v>
      </c>
      <c r="X899" t="s">
        <v>971</v>
      </c>
      <c r="Y899" t="s">
        <v>83</v>
      </c>
      <c r="AA899" s="32" t="str">
        <f t="shared" ref="AA899:AA962" si="14">SUBSTITUTE(I899, "g","")</f>
        <v>5.5</v>
      </c>
    </row>
    <row r="900" spans="1:27" x14ac:dyDescent="0.2">
      <c r="A900" t="s">
        <v>107</v>
      </c>
      <c r="B900">
        <v>83908</v>
      </c>
      <c r="C900" s="1">
        <v>42157.375</v>
      </c>
      <c r="D900" t="s">
        <v>71</v>
      </c>
      <c r="E900" t="s">
        <v>974</v>
      </c>
      <c r="F900" t="s">
        <v>975</v>
      </c>
      <c r="G900">
        <v>25770187</v>
      </c>
      <c r="H900" s="4">
        <v>5.5555555555555558E-3</v>
      </c>
      <c r="I900" s="32">
        <v>0.6</v>
      </c>
      <c r="J900">
        <v>0</v>
      </c>
      <c r="K900" t="s">
        <v>73</v>
      </c>
      <c r="L900" s="1">
        <v>42157.380555555559</v>
      </c>
      <c r="M900" t="s">
        <v>153</v>
      </c>
      <c r="N900" t="s">
        <v>83</v>
      </c>
      <c r="O900" t="s">
        <v>971</v>
      </c>
      <c r="R900" t="s">
        <v>964</v>
      </c>
      <c r="S900">
        <v>15060898</v>
      </c>
      <c r="T900" t="s">
        <v>78</v>
      </c>
      <c r="U900">
        <v>0.6</v>
      </c>
      <c r="V900" t="s">
        <v>2099</v>
      </c>
      <c r="W900" t="s">
        <v>2099</v>
      </c>
      <c r="X900" t="s">
        <v>971</v>
      </c>
      <c r="Y900" t="s">
        <v>83</v>
      </c>
      <c r="AA900" s="32" t="str">
        <f t="shared" si="14"/>
        <v>0.6</v>
      </c>
    </row>
    <row r="901" spans="1:27" x14ac:dyDescent="0.2">
      <c r="A901" t="s">
        <v>107</v>
      </c>
      <c r="B901">
        <v>83908</v>
      </c>
      <c r="C901" s="1">
        <v>42157.380555555559</v>
      </c>
      <c r="D901" t="s">
        <v>71</v>
      </c>
      <c r="E901" t="s">
        <v>974</v>
      </c>
      <c r="F901" t="s">
        <v>975</v>
      </c>
      <c r="G901">
        <v>25770187</v>
      </c>
      <c r="H901" s="4">
        <v>9.0277777777777787E-3</v>
      </c>
      <c r="I901" s="32">
        <v>3.1</v>
      </c>
      <c r="J901">
        <v>0</v>
      </c>
      <c r="K901" t="s">
        <v>73</v>
      </c>
      <c r="L901" s="1">
        <v>42157.389583333337</v>
      </c>
      <c r="M901" t="s">
        <v>153</v>
      </c>
      <c r="N901" t="s">
        <v>83</v>
      </c>
      <c r="O901" t="s">
        <v>971</v>
      </c>
      <c r="R901" t="s">
        <v>964</v>
      </c>
      <c r="S901">
        <v>15060899</v>
      </c>
      <c r="T901" t="s">
        <v>78</v>
      </c>
      <c r="U901">
        <v>3.1</v>
      </c>
      <c r="V901" t="s">
        <v>2099</v>
      </c>
      <c r="W901" t="s">
        <v>2099</v>
      </c>
      <c r="X901" t="s">
        <v>971</v>
      </c>
      <c r="Y901" t="s">
        <v>83</v>
      </c>
      <c r="AA901" s="32" t="str">
        <f t="shared" si="14"/>
        <v>3.1</v>
      </c>
    </row>
    <row r="902" spans="1:27" x14ac:dyDescent="0.2">
      <c r="A902" t="s">
        <v>450</v>
      </c>
      <c r="B902">
        <v>84071</v>
      </c>
      <c r="C902" s="1">
        <v>42157.75</v>
      </c>
      <c r="D902" t="s">
        <v>137</v>
      </c>
      <c r="E902" t="s">
        <v>976</v>
      </c>
      <c r="F902" t="s">
        <v>977</v>
      </c>
      <c r="G902">
        <v>24484202</v>
      </c>
      <c r="H902" s="4">
        <v>0.625</v>
      </c>
      <c r="I902" s="32">
        <v>1.0000000000000001E-5</v>
      </c>
      <c r="J902">
        <v>0</v>
      </c>
      <c r="K902" t="s">
        <v>73</v>
      </c>
      <c r="L902" s="1">
        <v>42158.375</v>
      </c>
      <c r="M902" t="s">
        <v>153</v>
      </c>
      <c r="N902" t="s">
        <v>83</v>
      </c>
      <c r="O902" t="s">
        <v>978</v>
      </c>
      <c r="Q902" t="s">
        <v>979</v>
      </c>
      <c r="R902" t="s">
        <v>964</v>
      </c>
      <c r="S902">
        <v>15060900</v>
      </c>
      <c r="T902" t="s">
        <v>78</v>
      </c>
      <c r="U902">
        <v>1.0000000000000001E-5</v>
      </c>
      <c r="V902" t="s">
        <v>2099</v>
      </c>
      <c r="W902" t="s">
        <v>978</v>
      </c>
      <c r="X902" t="s">
        <v>978</v>
      </c>
      <c r="Y902" t="s">
        <v>83</v>
      </c>
      <c r="AA902" s="32" t="str">
        <f t="shared" si="14"/>
        <v>0.00001</v>
      </c>
    </row>
    <row r="903" spans="1:27" x14ac:dyDescent="0.2">
      <c r="A903" t="s">
        <v>107</v>
      </c>
      <c r="B903">
        <v>83908</v>
      </c>
      <c r="C903" s="1">
        <v>42157.389583333337</v>
      </c>
      <c r="D903" t="s">
        <v>71</v>
      </c>
      <c r="E903" t="s">
        <v>980</v>
      </c>
      <c r="F903" t="s">
        <v>981</v>
      </c>
      <c r="G903">
        <v>26868113</v>
      </c>
      <c r="H903" s="4">
        <v>4.4444444444444446E-2</v>
      </c>
      <c r="I903" s="32">
        <v>10.8</v>
      </c>
      <c r="J903">
        <v>0</v>
      </c>
      <c r="K903" t="s">
        <v>73</v>
      </c>
      <c r="L903" s="1">
        <v>42157.434027777781</v>
      </c>
      <c r="M903" t="s">
        <v>737</v>
      </c>
      <c r="N903" t="s">
        <v>83</v>
      </c>
      <c r="O903" t="s">
        <v>971</v>
      </c>
      <c r="R903" t="s">
        <v>964</v>
      </c>
      <c r="S903">
        <v>15060901</v>
      </c>
      <c r="T903" t="s">
        <v>78</v>
      </c>
      <c r="U903">
        <v>10.8</v>
      </c>
      <c r="V903" t="s">
        <v>2099</v>
      </c>
      <c r="W903" t="s">
        <v>2099</v>
      </c>
      <c r="X903" t="s">
        <v>971</v>
      </c>
      <c r="Y903" t="s">
        <v>83</v>
      </c>
      <c r="AA903" s="32" t="str">
        <f t="shared" si="14"/>
        <v>10.8</v>
      </c>
    </row>
    <row r="904" spans="1:27" x14ac:dyDescent="0.2">
      <c r="A904" t="s">
        <v>497</v>
      </c>
      <c r="B904">
        <v>84097</v>
      </c>
      <c r="C904" s="1">
        <v>42157.397916666669</v>
      </c>
      <c r="D904" t="s">
        <v>71</v>
      </c>
      <c r="E904" t="s">
        <v>982</v>
      </c>
      <c r="F904" t="s">
        <v>983</v>
      </c>
      <c r="G904">
        <v>27051803</v>
      </c>
      <c r="H904" s="4">
        <v>3.0555555555555555E-2</v>
      </c>
      <c r="I904" s="32">
        <v>14</v>
      </c>
      <c r="J904">
        <v>0</v>
      </c>
      <c r="K904" t="s">
        <v>73</v>
      </c>
      <c r="L904" s="1">
        <v>42157.428472222222</v>
      </c>
      <c r="M904" t="s">
        <v>737</v>
      </c>
      <c r="N904" t="s">
        <v>83</v>
      </c>
      <c r="O904" t="s">
        <v>971</v>
      </c>
      <c r="R904" t="s">
        <v>964</v>
      </c>
      <c r="S904">
        <v>15060902</v>
      </c>
      <c r="T904" t="s">
        <v>78</v>
      </c>
      <c r="U904">
        <v>14</v>
      </c>
      <c r="V904" t="s">
        <v>2099</v>
      </c>
      <c r="W904" t="s">
        <v>2099</v>
      </c>
      <c r="X904" t="s">
        <v>971</v>
      </c>
      <c r="Y904" t="s">
        <v>83</v>
      </c>
      <c r="AA904" s="32" t="str">
        <f t="shared" si="14"/>
        <v>14</v>
      </c>
    </row>
    <row r="905" spans="1:27" x14ac:dyDescent="0.2">
      <c r="A905" t="s">
        <v>128</v>
      </c>
      <c r="B905">
        <v>83971</v>
      </c>
      <c r="C905" s="1">
        <v>42157.423611111109</v>
      </c>
      <c r="D905" t="s">
        <v>71</v>
      </c>
      <c r="E905" t="s">
        <v>984</v>
      </c>
      <c r="F905" t="s">
        <v>985</v>
      </c>
      <c r="G905">
        <v>26351003</v>
      </c>
      <c r="H905" s="4">
        <v>4.3750000000000004E-2</v>
      </c>
      <c r="I905" s="32">
        <v>10.8</v>
      </c>
      <c r="J905">
        <v>0</v>
      </c>
      <c r="K905" t="s">
        <v>73</v>
      </c>
      <c r="L905" s="1">
        <v>42157.467361111107</v>
      </c>
      <c r="M905" t="s">
        <v>737</v>
      </c>
      <c r="N905" t="s">
        <v>83</v>
      </c>
      <c r="O905" t="s">
        <v>971</v>
      </c>
      <c r="R905" t="s">
        <v>964</v>
      </c>
      <c r="S905">
        <v>15060903</v>
      </c>
      <c r="T905" t="s">
        <v>78</v>
      </c>
      <c r="U905">
        <v>10.8</v>
      </c>
      <c r="V905" t="s">
        <v>2099</v>
      </c>
      <c r="W905" t="s">
        <v>2099</v>
      </c>
      <c r="X905" t="s">
        <v>971</v>
      </c>
      <c r="Y905" t="s">
        <v>83</v>
      </c>
      <c r="AA905" s="32" t="str">
        <f t="shared" si="14"/>
        <v>10.8</v>
      </c>
    </row>
    <row r="906" spans="1:27" x14ac:dyDescent="0.2">
      <c r="A906" t="s">
        <v>116</v>
      </c>
      <c r="B906">
        <v>82953</v>
      </c>
      <c r="C906" s="1">
        <v>42157.375</v>
      </c>
      <c r="D906" t="s">
        <v>71</v>
      </c>
      <c r="E906" t="s">
        <v>986</v>
      </c>
      <c r="F906" t="s">
        <v>987</v>
      </c>
      <c r="G906">
        <v>26770636</v>
      </c>
      <c r="H906" s="4">
        <v>4.0972222222222222E-2</v>
      </c>
      <c r="I906" s="32">
        <v>10</v>
      </c>
      <c r="J906">
        <v>0</v>
      </c>
      <c r="K906" t="s">
        <v>73</v>
      </c>
      <c r="L906" s="1">
        <v>42157.415972222225</v>
      </c>
      <c r="M906" t="s">
        <v>761</v>
      </c>
      <c r="N906" t="s">
        <v>83</v>
      </c>
      <c r="O906" t="s">
        <v>971</v>
      </c>
      <c r="R906" t="s">
        <v>964</v>
      </c>
      <c r="S906">
        <v>15060904</v>
      </c>
      <c r="T906" t="s">
        <v>78</v>
      </c>
      <c r="U906">
        <v>10</v>
      </c>
      <c r="V906" t="s">
        <v>2099</v>
      </c>
      <c r="W906" t="s">
        <v>2099</v>
      </c>
      <c r="X906" t="s">
        <v>971</v>
      </c>
      <c r="Y906" t="s">
        <v>83</v>
      </c>
      <c r="AA906" s="32" t="str">
        <f t="shared" si="14"/>
        <v>10</v>
      </c>
    </row>
    <row r="907" spans="1:27" x14ac:dyDescent="0.2">
      <c r="A907" t="s">
        <v>107</v>
      </c>
      <c r="B907">
        <v>83908</v>
      </c>
      <c r="C907" s="1">
        <v>42157.434027777781</v>
      </c>
      <c r="D907" t="s">
        <v>71</v>
      </c>
      <c r="E907" t="s">
        <v>988</v>
      </c>
      <c r="F907" t="s">
        <v>989</v>
      </c>
      <c r="G907">
        <v>26976633</v>
      </c>
      <c r="H907" s="4">
        <v>5.2777777777777778E-2</v>
      </c>
      <c r="I907" s="32">
        <v>15.4</v>
      </c>
      <c r="J907">
        <v>0</v>
      </c>
      <c r="K907" t="s">
        <v>73</v>
      </c>
      <c r="L907" s="1">
        <v>42157.486805555556</v>
      </c>
      <c r="M907" t="s">
        <v>761</v>
      </c>
      <c r="N907" t="s">
        <v>83</v>
      </c>
      <c r="O907" t="s">
        <v>971</v>
      </c>
      <c r="R907" t="s">
        <v>964</v>
      </c>
      <c r="S907">
        <v>15060905</v>
      </c>
      <c r="T907" t="s">
        <v>78</v>
      </c>
      <c r="U907">
        <v>15.4</v>
      </c>
      <c r="V907" t="s">
        <v>2099</v>
      </c>
      <c r="W907" t="s">
        <v>2099</v>
      </c>
      <c r="X907" t="s">
        <v>971</v>
      </c>
      <c r="Y907" t="s">
        <v>83</v>
      </c>
      <c r="AA907" s="32" t="str">
        <f t="shared" si="14"/>
        <v>15.4</v>
      </c>
    </row>
    <row r="908" spans="1:27" x14ac:dyDescent="0.2">
      <c r="A908" t="s">
        <v>103</v>
      </c>
      <c r="B908">
        <v>82908</v>
      </c>
      <c r="C908" s="1">
        <v>42157.375</v>
      </c>
      <c r="D908" t="s">
        <v>71</v>
      </c>
      <c r="E908" t="s">
        <v>990</v>
      </c>
      <c r="F908" t="s">
        <v>991</v>
      </c>
      <c r="G908">
        <v>26737736</v>
      </c>
      <c r="H908" s="4">
        <v>4.6527777777777779E-2</v>
      </c>
      <c r="I908" s="32">
        <v>11.1</v>
      </c>
      <c r="J908">
        <v>0</v>
      </c>
      <c r="K908" t="s">
        <v>73</v>
      </c>
      <c r="L908" s="1">
        <v>42157.421527777777</v>
      </c>
      <c r="M908" t="s">
        <v>761</v>
      </c>
      <c r="N908" t="s">
        <v>83</v>
      </c>
      <c r="O908" t="s">
        <v>971</v>
      </c>
      <c r="R908" t="s">
        <v>964</v>
      </c>
      <c r="S908">
        <v>15060906</v>
      </c>
      <c r="T908" t="s">
        <v>78</v>
      </c>
      <c r="U908">
        <v>11.1</v>
      </c>
      <c r="V908" t="s">
        <v>2099</v>
      </c>
      <c r="W908" t="s">
        <v>2099</v>
      </c>
      <c r="X908" t="s">
        <v>971</v>
      </c>
      <c r="Y908" t="s">
        <v>83</v>
      </c>
      <c r="AA908" s="32" t="str">
        <f t="shared" si="14"/>
        <v>11.1</v>
      </c>
    </row>
    <row r="909" spans="1:27" x14ac:dyDescent="0.2">
      <c r="A909" t="s">
        <v>107</v>
      </c>
      <c r="B909">
        <v>83908</v>
      </c>
      <c r="C909" s="1">
        <v>42157.486805555556</v>
      </c>
      <c r="D909" t="s">
        <v>71</v>
      </c>
      <c r="E909" t="s">
        <v>982</v>
      </c>
      <c r="F909" t="s">
        <v>983</v>
      </c>
      <c r="G909">
        <v>27051803</v>
      </c>
      <c r="H909" s="4">
        <v>3.4722222222222224E-2</v>
      </c>
      <c r="I909" s="32">
        <v>9.1</v>
      </c>
      <c r="J909">
        <v>0</v>
      </c>
      <c r="K909" t="s">
        <v>73</v>
      </c>
      <c r="L909" s="1">
        <v>42157.521527777775</v>
      </c>
      <c r="M909" t="s">
        <v>119</v>
      </c>
      <c r="N909" t="s">
        <v>83</v>
      </c>
      <c r="O909" t="s">
        <v>971</v>
      </c>
      <c r="R909" t="s">
        <v>964</v>
      </c>
      <c r="S909">
        <v>15060907</v>
      </c>
      <c r="T909" t="s">
        <v>78</v>
      </c>
      <c r="U909">
        <v>9.1</v>
      </c>
      <c r="V909" t="s">
        <v>2099</v>
      </c>
      <c r="W909" t="s">
        <v>2099</v>
      </c>
      <c r="X909" t="s">
        <v>971</v>
      </c>
      <c r="Y909" t="s">
        <v>83</v>
      </c>
      <c r="AA909" s="32" t="str">
        <f t="shared" si="14"/>
        <v>9.1</v>
      </c>
    </row>
    <row r="910" spans="1:27" x14ac:dyDescent="0.2">
      <c r="A910" t="s">
        <v>116</v>
      </c>
      <c r="B910">
        <v>82953</v>
      </c>
      <c r="C910" s="1">
        <v>42157.415972222225</v>
      </c>
      <c r="D910" t="s">
        <v>71</v>
      </c>
      <c r="E910" t="s">
        <v>972</v>
      </c>
      <c r="F910" t="s">
        <v>973</v>
      </c>
      <c r="G910">
        <v>25648675</v>
      </c>
      <c r="H910" s="4">
        <v>2.5694444444444447E-2</v>
      </c>
      <c r="I910" s="32">
        <v>5.2</v>
      </c>
      <c r="J910">
        <v>0</v>
      </c>
      <c r="K910" t="s">
        <v>73</v>
      </c>
      <c r="L910" s="1">
        <v>42157.441666666666</v>
      </c>
      <c r="M910" t="s">
        <v>119</v>
      </c>
      <c r="N910" t="s">
        <v>83</v>
      </c>
      <c r="O910" t="s">
        <v>971</v>
      </c>
      <c r="R910" t="s">
        <v>964</v>
      </c>
      <c r="S910">
        <v>15060908</v>
      </c>
      <c r="T910" t="s">
        <v>78</v>
      </c>
      <c r="U910">
        <v>5.2</v>
      </c>
      <c r="V910" t="s">
        <v>2099</v>
      </c>
      <c r="W910" t="s">
        <v>2099</v>
      </c>
      <c r="X910" t="s">
        <v>971</v>
      </c>
      <c r="Y910" t="s">
        <v>83</v>
      </c>
      <c r="AA910" s="32" t="str">
        <f t="shared" si="14"/>
        <v>5.2</v>
      </c>
    </row>
    <row r="911" spans="1:27" x14ac:dyDescent="0.2">
      <c r="A911" t="s">
        <v>497</v>
      </c>
      <c r="B911">
        <v>84097</v>
      </c>
      <c r="C911" s="1">
        <v>42157.428472222222</v>
      </c>
      <c r="D911" t="s">
        <v>71</v>
      </c>
      <c r="E911" t="s">
        <v>992</v>
      </c>
      <c r="F911" t="s">
        <v>993</v>
      </c>
      <c r="G911">
        <v>26186485</v>
      </c>
      <c r="H911" s="4">
        <v>9.8611111111111108E-2</v>
      </c>
      <c r="I911" s="32">
        <v>39.799999999999997</v>
      </c>
      <c r="J911">
        <v>0</v>
      </c>
      <c r="K911" t="s">
        <v>73</v>
      </c>
      <c r="L911" s="1">
        <v>42157.527083333334</v>
      </c>
      <c r="M911" t="s">
        <v>119</v>
      </c>
      <c r="N911" t="s">
        <v>83</v>
      </c>
      <c r="O911" t="s">
        <v>971</v>
      </c>
      <c r="R911" t="s">
        <v>964</v>
      </c>
      <c r="S911">
        <v>15060909</v>
      </c>
      <c r="T911" t="s">
        <v>78</v>
      </c>
      <c r="U911">
        <v>39.799999999999997</v>
      </c>
      <c r="V911" t="s">
        <v>2099</v>
      </c>
      <c r="W911" t="s">
        <v>2099</v>
      </c>
      <c r="X911" t="s">
        <v>971</v>
      </c>
      <c r="Y911" t="s">
        <v>83</v>
      </c>
      <c r="AA911" s="32" t="str">
        <f t="shared" si="14"/>
        <v>39.8</v>
      </c>
    </row>
    <row r="912" spans="1:27" x14ac:dyDescent="0.2">
      <c r="A912" t="s">
        <v>128</v>
      </c>
      <c r="B912">
        <v>83971</v>
      </c>
      <c r="C912" s="1">
        <v>42157.467361111107</v>
      </c>
      <c r="D912" t="s">
        <v>71</v>
      </c>
      <c r="E912" t="s">
        <v>965</v>
      </c>
      <c r="F912" t="s">
        <v>994</v>
      </c>
      <c r="G912">
        <v>27471101</v>
      </c>
      <c r="H912" s="4">
        <v>9.8611111111111108E-2</v>
      </c>
      <c r="I912" s="32">
        <v>39.799999999999997</v>
      </c>
      <c r="J912">
        <v>0</v>
      </c>
      <c r="K912" t="s">
        <v>73</v>
      </c>
      <c r="L912" s="1">
        <v>42157.565972222219</v>
      </c>
      <c r="M912" t="s">
        <v>119</v>
      </c>
      <c r="N912" t="s">
        <v>83</v>
      </c>
      <c r="O912" t="s">
        <v>971</v>
      </c>
      <c r="R912" t="s">
        <v>964</v>
      </c>
      <c r="S912">
        <v>15060910</v>
      </c>
      <c r="T912" t="s">
        <v>78</v>
      </c>
      <c r="U912">
        <v>39.799999999999997</v>
      </c>
      <c r="V912" t="s">
        <v>2099</v>
      </c>
      <c r="W912" t="s">
        <v>2099</v>
      </c>
      <c r="X912" t="s">
        <v>971</v>
      </c>
      <c r="Y912" t="s">
        <v>83</v>
      </c>
      <c r="AA912" s="32" t="str">
        <f t="shared" si="14"/>
        <v>39.8</v>
      </c>
    </row>
    <row r="913" spans="1:27" x14ac:dyDescent="0.2">
      <c r="A913" t="s">
        <v>116</v>
      </c>
      <c r="B913">
        <v>82953</v>
      </c>
      <c r="C913" s="1">
        <v>42157.441666666666</v>
      </c>
      <c r="D913" t="s">
        <v>71</v>
      </c>
      <c r="E913" t="s">
        <v>972</v>
      </c>
      <c r="F913" t="s">
        <v>973</v>
      </c>
      <c r="G913">
        <v>25648675</v>
      </c>
      <c r="H913" s="4">
        <v>2.7777777777777776E-2</v>
      </c>
      <c r="I913" s="32">
        <v>11</v>
      </c>
      <c r="J913">
        <v>0</v>
      </c>
      <c r="K913" t="s">
        <v>73</v>
      </c>
      <c r="L913" s="1">
        <v>42157.469444444447</v>
      </c>
      <c r="M913" t="s">
        <v>737</v>
      </c>
      <c r="N913" t="s">
        <v>83</v>
      </c>
      <c r="O913" t="s">
        <v>971</v>
      </c>
      <c r="R913" t="s">
        <v>964</v>
      </c>
      <c r="S913">
        <v>15060911</v>
      </c>
      <c r="T913" t="s">
        <v>78</v>
      </c>
      <c r="U913">
        <v>11</v>
      </c>
      <c r="V913" t="s">
        <v>2099</v>
      </c>
      <c r="W913" t="s">
        <v>2099</v>
      </c>
      <c r="X913" t="s">
        <v>971</v>
      </c>
      <c r="Y913" t="s">
        <v>83</v>
      </c>
      <c r="AA913" s="32" t="str">
        <f t="shared" si="14"/>
        <v>11</v>
      </c>
    </row>
    <row r="914" spans="1:27" x14ac:dyDescent="0.2">
      <c r="A914" t="s">
        <v>442</v>
      </c>
      <c r="B914">
        <v>84788</v>
      </c>
      <c r="C914" s="1">
        <v>42157.375</v>
      </c>
      <c r="D914" t="s">
        <v>71</v>
      </c>
      <c r="E914" t="s">
        <v>995</v>
      </c>
      <c r="F914" t="s">
        <v>996</v>
      </c>
      <c r="G914">
        <v>26239671</v>
      </c>
      <c r="H914" s="4">
        <v>1.8749999999999999E-2</v>
      </c>
      <c r="I914" s="32">
        <v>8.4</v>
      </c>
      <c r="J914">
        <v>0</v>
      </c>
      <c r="K914" t="s">
        <v>73</v>
      </c>
      <c r="L914" s="1">
        <v>42157.393750000003</v>
      </c>
      <c r="M914" t="s">
        <v>737</v>
      </c>
      <c r="N914" t="s">
        <v>83</v>
      </c>
      <c r="O914" t="s">
        <v>971</v>
      </c>
      <c r="R914" t="s">
        <v>964</v>
      </c>
      <c r="S914">
        <v>15060912</v>
      </c>
      <c r="T914" t="s">
        <v>78</v>
      </c>
      <c r="U914">
        <v>8.4</v>
      </c>
      <c r="V914" t="s">
        <v>2099</v>
      </c>
      <c r="W914" t="s">
        <v>2099</v>
      </c>
      <c r="X914" t="s">
        <v>971</v>
      </c>
      <c r="Y914" t="s">
        <v>83</v>
      </c>
      <c r="AA914" s="32" t="str">
        <f t="shared" si="14"/>
        <v>8.4</v>
      </c>
    </row>
    <row r="915" spans="1:27" x14ac:dyDescent="0.2">
      <c r="A915" t="s">
        <v>442</v>
      </c>
      <c r="B915">
        <v>84788</v>
      </c>
      <c r="C915" s="1">
        <v>42157.393750000003</v>
      </c>
      <c r="D915" t="s">
        <v>71</v>
      </c>
      <c r="E915" t="s">
        <v>997</v>
      </c>
      <c r="F915" t="s">
        <v>998</v>
      </c>
      <c r="G915">
        <v>26752026</v>
      </c>
      <c r="H915" s="4">
        <v>1.8749999999999999E-2</v>
      </c>
      <c r="I915" s="32">
        <v>8.4</v>
      </c>
      <c r="J915">
        <v>0</v>
      </c>
      <c r="K915" t="s">
        <v>73</v>
      </c>
      <c r="L915" s="1">
        <v>42157.412500000006</v>
      </c>
      <c r="M915" t="s">
        <v>737</v>
      </c>
      <c r="N915" t="s">
        <v>83</v>
      </c>
      <c r="O915" t="s">
        <v>971</v>
      </c>
      <c r="R915" t="s">
        <v>964</v>
      </c>
      <c r="S915">
        <v>15060913</v>
      </c>
      <c r="T915" t="s">
        <v>78</v>
      </c>
      <c r="U915">
        <v>8.4</v>
      </c>
      <c r="V915" t="s">
        <v>2099</v>
      </c>
      <c r="W915" t="s">
        <v>2099</v>
      </c>
      <c r="X915" t="s">
        <v>971</v>
      </c>
      <c r="Y915" t="s">
        <v>83</v>
      </c>
      <c r="AA915" s="32" t="str">
        <f t="shared" si="14"/>
        <v>8.4</v>
      </c>
    </row>
    <row r="916" spans="1:27" x14ac:dyDescent="0.2">
      <c r="A916" t="s">
        <v>107</v>
      </c>
      <c r="B916">
        <v>83908</v>
      </c>
      <c r="C916" s="1">
        <v>42157.521527777775</v>
      </c>
      <c r="D916" t="s">
        <v>71</v>
      </c>
      <c r="E916" t="s">
        <v>999</v>
      </c>
      <c r="F916" t="s">
        <v>1000</v>
      </c>
      <c r="G916">
        <v>26845504</v>
      </c>
      <c r="H916" s="4">
        <v>2.4305555555555556E-2</v>
      </c>
      <c r="I916" s="32">
        <v>9.6</v>
      </c>
      <c r="J916">
        <v>0</v>
      </c>
      <c r="K916" t="s">
        <v>73</v>
      </c>
      <c r="L916" s="1">
        <v>42157.54583333333</v>
      </c>
      <c r="M916" t="s">
        <v>737</v>
      </c>
      <c r="N916" t="s">
        <v>83</v>
      </c>
      <c r="O916" t="s">
        <v>971</v>
      </c>
      <c r="R916" t="s">
        <v>964</v>
      </c>
      <c r="S916">
        <v>15060914</v>
      </c>
      <c r="T916" t="s">
        <v>78</v>
      </c>
      <c r="U916">
        <v>9.6</v>
      </c>
      <c r="V916" t="s">
        <v>2099</v>
      </c>
      <c r="W916" t="s">
        <v>2099</v>
      </c>
      <c r="X916" t="s">
        <v>971</v>
      </c>
      <c r="Y916" t="s">
        <v>83</v>
      </c>
      <c r="AA916" s="32" t="str">
        <f t="shared" si="14"/>
        <v>9.6</v>
      </c>
    </row>
    <row r="917" spans="1:27" x14ac:dyDescent="0.2">
      <c r="A917" t="s">
        <v>107</v>
      </c>
      <c r="B917">
        <v>83908</v>
      </c>
      <c r="C917" s="1">
        <v>42157.54583333333</v>
      </c>
      <c r="D917" t="s">
        <v>71</v>
      </c>
      <c r="E917" t="s">
        <v>1001</v>
      </c>
      <c r="F917" t="s">
        <v>1002</v>
      </c>
      <c r="G917">
        <v>26852551</v>
      </c>
      <c r="H917" s="4">
        <v>2.4305555555555556E-2</v>
      </c>
      <c r="I917" s="32">
        <v>9.6</v>
      </c>
      <c r="J917">
        <v>0</v>
      </c>
      <c r="K917" t="s">
        <v>73</v>
      </c>
      <c r="L917" s="1">
        <v>42157.570138888885</v>
      </c>
      <c r="M917" t="s">
        <v>737</v>
      </c>
      <c r="N917" t="s">
        <v>83</v>
      </c>
      <c r="O917" t="s">
        <v>971</v>
      </c>
      <c r="R917" t="s">
        <v>964</v>
      </c>
      <c r="S917">
        <v>15060915</v>
      </c>
      <c r="T917" t="s">
        <v>78</v>
      </c>
      <c r="U917">
        <v>9.6</v>
      </c>
      <c r="V917" t="s">
        <v>2099</v>
      </c>
      <c r="W917" t="s">
        <v>2099</v>
      </c>
      <c r="X917" t="s">
        <v>971</v>
      </c>
      <c r="Y917" t="s">
        <v>83</v>
      </c>
      <c r="AA917" s="32" t="str">
        <f t="shared" si="14"/>
        <v>9.6</v>
      </c>
    </row>
    <row r="918" spans="1:27" x14ac:dyDescent="0.2">
      <c r="A918" t="s">
        <v>497</v>
      </c>
      <c r="B918">
        <v>84097</v>
      </c>
      <c r="C918" s="1">
        <v>42160.375</v>
      </c>
      <c r="D918" t="s">
        <v>71</v>
      </c>
      <c r="E918" t="s">
        <v>1003</v>
      </c>
      <c r="F918" t="s">
        <v>1004</v>
      </c>
      <c r="G918">
        <v>27001803</v>
      </c>
      <c r="H918" s="4">
        <v>3.0555555555555555E-2</v>
      </c>
      <c r="I918" s="32">
        <v>14.3</v>
      </c>
      <c r="J918">
        <v>0</v>
      </c>
      <c r="K918" t="s">
        <v>73</v>
      </c>
      <c r="L918" s="1">
        <v>42160.405555555553</v>
      </c>
      <c r="M918" t="s">
        <v>153</v>
      </c>
      <c r="N918" t="s">
        <v>83</v>
      </c>
      <c r="O918" t="s">
        <v>971</v>
      </c>
      <c r="R918" t="s">
        <v>964</v>
      </c>
      <c r="S918">
        <v>15060916</v>
      </c>
      <c r="T918" t="s">
        <v>78</v>
      </c>
      <c r="U918">
        <v>14.3</v>
      </c>
      <c r="V918" t="s">
        <v>2099</v>
      </c>
      <c r="W918" t="s">
        <v>2099</v>
      </c>
      <c r="X918" t="s">
        <v>971</v>
      </c>
      <c r="Y918" t="s">
        <v>83</v>
      </c>
      <c r="AA918" s="32" t="str">
        <f t="shared" si="14"/>
        <v>14.3</v>
      </c>
    </row>
    <row r="919" spans="1:27" x14ac:dyDescent="0.2">
      <c r="A919" t="s">
        <v>128</v>
      </c>
      <c r="B919">
        <v>83971</v>
      </c>
      <c r="C919" s="1">
        <v>42160.375</v>
      </c>
      <c r="D919" t="s">
        <v>71</v>
      </c>
      <c r="E919" t="s">
        <v>1005</v>
      </c>
      <c r="F919" t="s">
        <v>1006</v>
      </c>
      <c r="G919">
        <v>27092402</v>
      </c>
      <c r="H919" s="4">
        <v>2.013888888888889E-2</v>
      </c>
      <c r="I919" s="32">
        <v>7.9</v>
      </c>
      <c r="J919">
        <v>0</v>
      </c>
      <c r="K919" t="s">
        <v>73</v>
      </c>
      <c r="L919" s="1">
        <v>42160.395138888889</v>
      </c>
      <c r="M919" t="s">
        <v>153</v>
      </c>
      <c r="N919" t="s">
        <v>83</v>
      </c>
      <c r="O919" t="s">
        <v>971</v>
      </c>
      <c r="R919" t="s">
        <v>964</v>
      </c>
      <c r="S919">
        <v>15060917</v>
      </c>
      <c r="T919" t="s">
        <v>78</v>
      </c>
      <c r="U919">
        <v>7.9</v>
      </c>
      <c r="V919" t="s">
        <v>2099</v>
      </c>
      <c r="W919" t="s">
        <v>2099</v>
      </c>
      <c r="X919" t="s">
        <v>971</v>
      </c>
      <c r="Y919" t="s">
        <v>83</v>
      </c>
      <c r="AA919" s="32" t="str">
        <f t="shared" si="14"/>
        <v>7.9</v>
      </c>
    </row>
    <row r="920" spans="1:27" x14ac:dyDescent="0.2">
      <c r="A920" t="s">
        <v>107</v>
      </c>
      <c r="B920">
        <v>83908</v>
      </c>
      <c r="C920" s="1">
        <v>42160.375</v>
      </c>
      <c r="D920" t="s">
        <v>71</v>
      </c>
      <c r="E920" t="s">
        <v>1007</v>
      </c>
      <c r="F920" t="s">
        <v>1008</v>
      </c>
      <c r="G920">
        <v>27297799</v>
      </c>
      <c r="H920" s="4">
        <v>1.3194444444444444E-2</v>
      </c>
      <c r="I920" s="32">
        <v>5.9</v>
      </c>
      <c r="J920">
        <v>0</v>
      </c>
      <c r="K920" t="s">
        <v>73</v>
      </c>
      <c r="L920" s="1">
        <v>42160.388194444444</v>
      </c>
      <c r="M920" t="s">
        <v>153</v>
      </c>
      <c r="N920" t="s">
        <v>83</v>
      </c>
      <c r="O920" t="s">
        <v>971</v>
      </c>
      <c r="R920" t="s">
        <v>964</v>
      </c>
      <c r="S920">
        <v>15060918</v>
      </c>
      <c r="T920" t="s">
        <v>78</v>
      </c>
      <c r="U920">
        <v>5.9</v>
      </c>
      <c r="V920" t="s">
        <v>2099</v>
      </c>
      <c r="W920" t="s">
        <v>2099</v>
      </c>
      <c r="X920" t="s">
        <v>971</v>
      </c>
      <c r="Y920" t="s">
        <v>83</v>
      </c>
      <c r="AA920" s="32" t="str">
        <f t="shared" si="14"/>
        <v>5.9</v>
      </c>
    </row>
    <row r="921" spans="1:27" x14ac:dyDescent="0.2">
      <c r="A921" t="s">
        <v>497</v>
      </c>
      <c r="B921">
        <v>84097</v>
      </c>
      <c r="C921" s="1">
        <v>42160.405555555553</v>
      </c>
      <c r="D921" t="s">
        <v>71</v>
      </c>
      <c r="E921" t="s">
        <v>982</v>
      </c>
      <c r="F921" t="s">
        <v>983</v>
      </c>
      <c r="G921">
        <v>27051803</v>
      </c>
      <c r="H921" s="4">
        <v>3.2638888888888891E-2</v>
      </c>
      <c r="I921" s="32">
        <v>8.6999999999999993</v>
      </c>
      <c r="J921">
        <v>0</v>
      </c>
      <c r="K921" t="s">
        <v>73</v>
      </c>
      <c r="L921" s="1">
        <v>42160.438194444439</v>
      </c>
      <c r="M921" t="s">
        <v>153</v>
      </c>
      <c r="N921" t="s">
        <v>83</v>
      </c>
      <c r="O921" t="s">
        <v>971</v>
      </c>
      <c r="R921" t="s">
        <v>964</v>
      </c>
      <c r="S921">
        <v>15060919</v>
      </c>
      <c r="T921" t="s">
        <v>78</v>
      </c>
      <c r="U921">
        <v>8.6999999999999993</v>
      </c>
      <c r="V921" t="s">
        <v>2099</v>
      </c>
      <c r="W921" t="s">
        <v>2099</v>
      </c>
      <c r="X921" t="s">
        <v>971</v>
      </c>
      <c r="Y921" t="s">
        <v>83</v>
      </c>
      <c r="AA921" s="32" t="str">
        <f t="shared" si="14"/>
        <v>8.7</v>
      </c>
    </row>
    <row r="922" spans="1:27" x14ac:dyDescent="0.2">
      <c r="A922" t="s">
        <v>128</v>
      </c>
      <c r="B922">
        <v>83971</v>
      </c>
      <c r="C922" s="1">
        <v>42160.395138888889</v>
      </c>
      <c r="D922" t="s">
        <v>71</v>
      </c>
      <c r="E922" t="s">
        <v>1009</v>
      </c>
      <c r="F922" t="s">
        <v>1010</v>
      </c>
      <c r="G922">
        <v>27117685</v>
      </c>
      <c r="H922" s="4">
        <v>2.013888888888889E-2</v>
      </c>
      <c r="I922" s="32">
        <v>7.9</v>
      </c>
      <c r="J922">
        <v>0</v>
      </c>
      <c r="K922" t="s">
        <v>73</v>
      </c>
      <c r="L922" s="1">
        <v>42160.415277777778</v>
      </c>
      <c r="M922" t="s">
        <v>153</v>
      </c>
      <c r="N922" t="s">
        <v>83</v>
      </c>
      <c r="O922" t="s">
        <v>971</v>
      </c>
      <c r="R922" t="s">
        <v>964</v>
      </c>
      <c r="S922">
        <v>15060920</v>
      </c>
      <c r="T922" t="s">
        <v>78</v>
      </c>
      <c r="U922">
        <v>7.9</v>
      </c>
      <c r="V922" t="s">
        <v>2099</v>
      </c>
      <c r="W922" t="s">
        <v>2099</v>
      </c>
      <c r="X922" t="s">
        <v>971</v>
      </c>
      <c r="Y922" t="s">
        <v>83</v>
      </c>
      <c r="AA922" s="32" t="str">
        <f t="shared" si="14"/>
        <v>7.9</v>
      </c>
    </row>
    <row r="923" spans="1:27" x14ac:dyDescent="0.2">
      <c r="A923" t="s">
        <v>107</v>
      </c>
      <c r="B923">
        <v>83908</v>
      </c>
      <c r="C923" s="1">
        <v>42160.388194444444</v>
      </c>
      <c r="D923" t="s">
        <v>71</v>
      </c>
      <c r="E923" t="s">
        <v>1011</v>
      </c>
      <c r="F923" t="s">
        <v>1012</v>
      </c>
      <c r="G923">
        <v>27301583</v>
      </c>
      <c r="H923" s="4">
        <v>1.9444444444444445E-2</v>
      </c>
      <c r="I923" s="32">
        <v>9</v>
      </c>
      <c r="J923">
        <v>0</v>
      </c>
      <c r="K923" t="s">
        <v>73</v>
      </c>
      <c r="L923" s="1">
        <v>42160.407638888886</v>
      </c>
      <c r="M923" t="s">
        <v>153</v>
      </c>
      <c r="N923" t="s">
        <v>83</v>
      </c>
      <c r="O923" t="s">
        <v>971</v>
      </c>
      <c r="R923" t="s">
        <v>964</v>
      </c>
      <c r="S923">
        <v>15060921</v>
      </c>
      <c r="T923" t="s">
        <v>78</v>
      </c>
      <c r="U923">
        <v>9</v>
      </c>
      <c r="V923" t="s">
        <v>2099</v>
      </c>
      <c r="W923" t="s">
        <v>2099</v>
      </c>
      <c r="X923" t="s">
        <v>971</v>
      </c>
      <c r="Y923" t="s">
        <v>83</v>
      </c>
      <c r="AA923" s="32" t="str">
        <f t="shared" si="14"/>
        <v>9</v>
      </c>
    </row>
    <row r="924" spans="1:27" x14ac:dyDescent="0.2">
      <c r="A924" t="s">
        <v>497</v>
      </c>
      <c r="B924">
        <v>84097</v>
      </c>
      <c r="C924" s="1">
        <v>42160.438194444439</v>
      </c>
      <c r="D924" t="s">
        <v>71</v>
      </c>
      <c r="E924" t="s">
        <v>1013</v>
      </c>
      <c r="F924" t="s">
        <v>1014</v>
      </c>
      <c r="G924">
        <v>22070141</v>
      </c>
      <c r="H924" s="4">
        <v>5.5555555555555558E-3</v>
      </c>
      <c r="I924" s="32">
        <v>2.4</v>
      </c>
      <c r="J924">
        <v>0</v>
      </c>
      <c r="K924" t="s">
        <v>73</v>
      </c>
      <c r="L924" s="1">
        <v>42160.443749999999</v>
      </c>
      <c r="M924" t="s">
        <v>761</v>
      </c>
      <c r="N924" t="s">
        <v>83</v>
      </c>
      <c r="O924" t="s">
        <v>958</v>
      </c>
      <c r="R924" t="s">
        <v>964</v>
      </c>
      <c r="S924">
        <v>15060922</v>
      </c>
      <c r="T924" t="s">
        <v>78</v>
      </c>
      <c r="U924">
        <v>2.4</v>
      </c>
      <c r="V924" t="s">
        <v>2099</v>
      </c>
      <c r="W924" t="s">
        <v>2099</v>
      </c>
      <c r="X924" t="s">
        <v>958</v>
      </c>
      <c r="Y924" t="s">
        <v>83</v>
      </c>
      <c r="AA924" s="32" t="str">
        <f t="shared" si="14"/>
        <v>2.4</v>
      </c>
    </row>
    <row r="925" spans="1:27" x14ac:dyDescent="0.2">
      <c r="A925" t="s">
        <v>128</v>
      </c>
      <c r="B925">
        <v>83971</v>
      </c>
      <c r="C925" s="1">
        <v>42160.415277777778</v>
      </c>
      <c r="D925" t="s">
        <v>71</v>
      </c>
      <c r="E925" t="s">
        <v>1015</v>
      </c>
      <c r="F925" t="s">
        <v>1016</v>
      </c>
      <c r="G925">
        <v>27222314</v>
      </c>
      <c r="H925" s="4">
        <v>4.2361111111111106E-2</v>
      </c>
      <c r="I925" s="32">
        <v>21.9</v>
      </c>
      <c r="J925">
        <v>0</v>
      </c>
      <c r="K925" t="s">
        <v>73</v>
      </c>
      <c r="L925" s="1">
        <v>42160.457638888889</v>
      </c>
      <c r="M925" t="s">
        <v>761</v>
      </c>
      <c r="N925" t="s">
        <v>83</v>
      </c>
      <c r="O925" t="s">
        <v>958</v>
      </c>
      <c r="R925" t="s">
        <v>964</v>
      </c>
      <c r="S925">
        <v>15060923</v>
      </c>
      <c r="T925" t="s">
        <v>78</v>
      </c>
      <c r="U925">
        <v>21.9</v>
      </c>
      <c r="V925" t="s">
        <v>2099</v>
      </c>
      <c r="W925" t="s">
        <v>2099</v>
      </c>
      <c r="X925" t="s">
        <v>958</v>
      </c>
      <c r="Y925" t="s">
        <v>83</v>
      </c>
      <c r="AA925" s="32" t="str">
        <f t="shared" si="14"/>
        <v>21.9</v>
      </c>
    </row>
    <row r="926" spans="1:27" x14ac:dyDescent="0.2">
      <c r="A926" t="s">
        <v>450</v>
      </c>
      <c r="B926">
        <v>84071</v>
      </c>
      <c r="C926" s="1">
        <v>42160.375</v>
      </c>
      <c r="D926" t="s">
        <v>71</v>
      </c>
      <c r="E926" t="s">
        <v>1017</v>
      </c>
      <c r="F926" t="s">
        <v>1018</v>
      </c>
      <c r="G926">
        <v>27406776</v>
      </c>
      <c r="H926" s="4">
        <v>4.1666666666666664E-2</v>
      </c>
      <c r="I926" s="32">
        <v>19.2</v>
      </c>
      <c r="J926">
        <v>0</v>
      </c>
      <c r="K926" t="s">
        <v>73</v>
      </c>
      <c r="L926" s="1">
        <v>42160.416666666664</v>
      </c>
      <c r="M926" t="s">
        <v>761</v>
      </c>
      <c r="N926" t="s">
        <v>83</v>
      </c>
      <c r="O926" t="s">
        <v>958</v>
      </c>
      <c r="R926" t="s">
        <v>964</v>
      </c>
      <c r="S926">
        <v>15060924</v>
      </c>
      <c r="T926" t="s">
        <v>78</v>
      </c>
      <c r="U926">
        <v>19.2</v>
      </c>
      <c r="V926" t="s">
        <v>2099</v>
      </c>
      <c r="W926" t="s">
        <v>2099</v>
      </c>
      <c r="X926" t="s">
        <v>958</v>
      </c>
      <c r="Y926" t="s">
        <v>83</v>
      </c>
      <c r="AA926" s="32" t="str">
        <f t="shared" si="14"/>
        <v>19.2</v>
      </c>
    </row>
    <row r="927" spans="1:27" x14ac:dyDescent="0.2">
      <c r="A927" t="s">
        <v>442</v>
      </c>
      <c r="B927">
        <v>84788</v>
      </c>
      <c r="C927" s="1">
        <v>42163.375</v>
      </c>
      <c r="D927" t="s">
        <v>71</v>
      </c>
      <c r="E927" t="s">
        <v>1019</v>
      </c>
      <c r="F927" t="s">
        <v>1020</v>
      </c>
      <c r="G927">
        <v>27406369</v>
      </c>
      <c r="H927" s="4">
        <v>3.8194444444444441E-2</v>
      </c>
      <c r="I927" s="32">
        <v>8.6</v>
      </c>
      <c r="J927">
        <v>0</v>
      </c>
      <c r="K927" t="s">
        <v>73</v>
      </c>
      <c r="L927" s="1">
        <v>42163.413194444445</v>
      </c>
      <c r="M927" t="s">
        <v>761</v>
      </c>
      <c r="N927" t="s">
        <v>83</v>
      </c>
      <c r="O927" t="s">
        <v>958</v>
      </c>
      <c r="R927" t="s">
        <v>964</v>
      </c>
      <c r="S927">
        <v>15060925</v>
      </c>
      <c r="T927" t="s">
        <v>78</v>
      </c>
      <c r="U927">
        <v>8.6</v>
      </c>
      <c r="V927" t="s">
        <v>2099</v>
      </c>
      <c r="W927" t="s">
        <v>2099</v>
      </c>
      <c r="X927" t="s">
        <v>958</v>
      </c>
      <c r="Y927" t="s">
        <v>83</v>
      </c>
      <c r="AA927" s="32" t="str">
        <f t="shared" si="14"/>
        <v>8.6</v>
      </c>
    </row>
    <row r="928" spans="1:27" x14ac:dyDescent="0.2">
      <c r="A928" t="s">
        <v>116</v>
      </c>
      <c r="B928">
        <v>82953</v>
      </c>
      <c r="C928" s="1">
        <v>42163.375</v>
      </c>
      <c r="D928" t="s">
        <v>71</v>
      </c>
      <c r="E928" t="s">
        <v>1021</v>
      </c>
      <c r="F928" t="s">
        <v>1022</v>
      </c>
      <c r="G928">
        <v>17022234</v>
      </c>
      <c r="H928" s="4">
        <v>3.5416666666666666E-2</v>
      </c>
      <c r="I928" s="32">
        <v>10</v>
      </c>
      <c r="J928">
        <v>0</v>
      </c>
      <c r="K928" t="s">
        <v>73</v>
      </c>
      <c r="L928" s="1">
        <v>42163.410416666666</v>
      </c>
      <c r="M928" t="s">
        <v>761</v>
      </c>
      <c r="N928" t="s">
        <v>83</v>
      </c>
      <c r="O928" t="s">
        <v>1023</v>
      </c>
      <c r="R928" t="s">
        <v>964</v>
      </c>
      <c r="S928">
        <v>15060926</v>
      </c>
      <c r="T928" t="s">
        <v>78</v>
      </c>
      <c r="U928">
        <v>10</v>
      </c>
      <c r="V928" t="s">
        <v>2099</v>
      </c>
      <c r="W928" t="s">
        <v>2099</v>
      </c>
      <c r="X928" t="s">
        <v>1023</v>
      </c>
      <c r="Y928" t="s">
        <v>83</v>
      </c>
      <c r="AA928" s="32" t="str">
        <f t="shared" si="14"/>
        <v>10</v>
      </c>
    </row>
    <row r="929" spans="1:27" x14ac:dyDescent="0.2">
      <c r="A929" t="s">
        <v>107</v>
      </c>
      <c r="B929">
        <v>83908</v>
      </c>
      <c r="C929" s="1">
        <v>42163.375</v>
      </c>
      <c r="D929" t="s">
        <v>71</v>
      </c>
      <c r="E929" t="s">
        <v>1024</v>
      </c>
      <c r="F929" t="s">
        <v>1025</v>
      </c>
      <c r="G929">
        <v>26853493</v>
      </c>
      <c r="H929" s="4">
        <v>5.1388888888888894E-2</v>
      </c>
      <c r="I929" s="32">
        <v>19.190000000000001</v>
      </c>
      <c r="J929">
        <v>0</v>
      </c>
      <c r="K929" t="s">
        <v>73</v>
      </c>
      <c r="L929" s="1">
        <v>42163.426388888889</v>
      </c>
      <c r="M929" t="s">
        <v>761</v>
      </c>
      <c r="N929" t="s">
        <v>83</v>
      </c>
      <c r="O929" t="s">
        <v>1023</v>
      </c>
      <c r="R929" t="s">
        <v>964</v>
      </c>
      <c r="S929">
        <v>15060927</v>
      </c>
      <c r="T929" t="s">
        <v>78</v>
      </c>
      <c r="U929">
        <v>19.190000000000001</v>
      </c>
      <c r="V929" t="s">
        <v>2099</v>
      </c>
      <c r="W929" t="s">
        <v>2099</v>
      </c>
      <c r="X929" t="s">
        <v>1023</v>
      </c>
      <c r="Y929" t="s">
        <v>83</v>
      </c>
      <c r="AA929" s="32" t="str">
        <f t="shared" si="14"/>
        <v>19.19</v>
      </c>
    </row>
    <row r="930" spans="1:27" x14ac:dyDescent="0.2">
      <c r="A930" t="s">
        <v>497</v>
      </c>
      <c r="B930">
        <v>84097</v>
      </c>
      <c r="C930" s="1">
        <v>42163.375</v>
      </c>
      <c r="D930" t="s">
        <v>71</v>
      </c>
      <c r="E930" t="s">
        <v>1026</v>
      </c>
      <c r="F930" t="s">
        <v>1027</v>
      </c>
      <c r="G930">
        <v>27098281</v>
      </c>
      <c r="H930" s="4">
        <v>2.7083333333333334E-2</v>
      </c>
      <c r="I930" s="32">
        <v>13.8</v>
      </c>
      <c r="J930">
        <v>0</v>
      </c>
      <c r="K930" t="s">
        <v>73</v>
      </c>
      <c r="L930" s="1">
        <v>42163.402083333334</v>
      </c>
      <c r="M930" t="s">
        <v>761</v>
      </c>
      <c r="N930" t="s">
        <v>83</v>
      </c>
      <c r="O930" t="s">
        <v>1023</v>
      </c>
      <c r="R930" t="s">
        <v>964</v>
      </c>
      <c r="S930">
        <v>15060928</v>
      </c>
      <c r="T930" t="s">
        <v>78</v>
      </c>
      <c r="U930">
        <v>13.8</v>
      </c>
      <c r="V930" t="s">
        <v>2099</v>
      </c>
      <c r="W930" t="s">
        <v>2099</v>
      </c>
      <c r="X930" t="s">
        <v>1023</v>
      </c>
      <c r="Y930" t="s">
        <v>83</v>
      </c>
      <c r="AA930" s="32" t="str">
        <f t="shared" si="14"/>
        <v>13.8</v>
      </c>
    </row>
    <row r="931" spans="1:27" x14ac:dyDescent="0.2">
      <c r="A931" t="s">
        <v>497</v>
      </c>
      <c r="B931">
        <v>84097</v>
      </c>
      <c r="C931" s="1">
        <v>42163.402083333334</v>
      </c>
      <c r="D931" t="s">
        <v>71</v>
      </c>
      <c r="E931" t="s">
        <v>1028</v>
      </c>
      <c r="F931" t="s">
        <v>1029</v>
      </c>
      <c r="G931">
        <v>25714104</v>
      </c>
      <c r="H931" s="4">
        <v>3.4027777777777775E-2</v>
      </c>
      <c r="I931" s="32">
        <v>9.4</v>
      </c>
      <c r="J931">
        <v>0</v>
      </c>
      <c r="K931" t="s">
        <v>73</v>
      </c>
      <c r="L931" s="1">
        <v>42163.405486111114</v>
      </c>
      <c r="M931" t="s">
        <v>153</v>
      </c>
      <c r="N931" t="s">
        <v>83</v>
      </c>
      <c r="O931" t="s">
        <v>971</v>
      </c>
      <c r="Q931" t="s">
        <v>1030</v>
      </c>
      <c r="R931" t="s">
        <v>964</v>
      </c>
      <c r="S931">
        <v>15060929</v>
      </c>
      <c r="T931" t="s">
        <v>295</v>
      </c>
      <c r="U931">
        <v>9.4</v>
      </c>
      <c r="V931" t="s">
        <v>2099</v>
      </c>
      <c r="W931" t="s">
        <v>2099</v>
      </c>
      <c r="X931" t="s">
        <v>971</v>
      </c>
      <c r="Y931" t="s">
        <v>83</v>
      </c>
      <c r="AA931" s="32" t="str">
        <f t="shared" si="14"/>
        <v>9.4</v>
      </c>
    </row>
    <row r="932" spans="1:27" x14ac:dyDescent="0.2">
      <c r="A932" t="s">
        <v>107</v>
      </c>
      <c r="B932">
        <v>83908</v>
      </c>
      <c r="C932" s="1">
        <v>42163.426388888889</v>
      </c>
      <c r="D932" t="s">
        <v>71</v>
      </c>
      <c r="E932" t="s">
        <v>1031</v>
      </c>
      <c r="F932" t="s">
        <v>1032</v>
      </c>
      <c r="G932">
        <v>27460398</v>
      </c>
      <c r="H932" s="4">
        <v>1.2499999999999999E-2</v>
      </c>
      <c r="I932" s="32">
        <v>5.2</v>
      </c>
      <c r="J932">
        <v>0</v>
      </c>
      <c r="K932" t="s">
        <v>73</v>
      </c>
      <c r="L932" s="1">
        <v>42163.42763888889</v>
      </c>
      <c r="M932" t="s">
        <v>153</v>
      </c>
      <c r="N932" t="s">
        <v>83</v>
      </c>
      <c r="O932" t="s">
        <v>971</v>
      </c>
      <c r="Q932" t="s">
        <v>1030</v>
      </c>
      <c r="R932" t="s">
        <v>964</v>
      </c>
      <c r="S932">
        <v>15060930</v>
      </c>
      <c r="T932" t="s">
        <v>295</v>
      </c>
      <c r="U932">
        <v>5.2</v>
      </c>
      <c r="V932" t="s">
        <v>2099</v>
      </c>
      <c r="W932" t="s">
        <v>2099</v>
      </c>
      <c r="X932" t="s">
        <v>971</v>
      </c>
      <c r="Y932" t="s">
        <v>83</v>
      </c>
      <c r="AA932" s="32" t="str">
        <f t="shared" si="14"/>
        <v>5.2</v>
      </c>
    </row>
    <row r="933" spans="1:27" x14ac:dyDescent="0.2">
      <c r="A933" t="s">
        <v>107</v>
      </c>
      <c r="B933">
        <v>83908</v>
      </c>
      <c r="C933" s="1">
        <v>42163.42763888889</v>
      </c>
      <c r="D933" t="s">
        <v>71</v>
      </c>
      <c r="E933" t="s">
        <v>1031</v>
      </c>
      <c r="F933" t="s">
        <v>1032</v>
      </c>
      <c r="G933">
        <v>27460398</v>
      </c>
      <c r="H933" s="4">
        <v>3.4027777777777775E-2</v>
      </c>
      <c r="I933" s="32">
        <v>21.4</v>
      </c>
      <c r="J933">
        <v>0</v>
      </c>
      <c r="K933" t="s">
        <v>73</v>
      </c>
      <c r="L933" s="1">
        <v>42163.46166666667</v>
      </c>
      <c r="M933" t="s">
        <v>153</v>
      </c>
      <c r="N933" t="s">
        <v>83</v>
      </c>
      <c r="O933" t="s">
        <v>971</v>
      </c>
      <c r="R933" t="s">
        <v>964</v>
      </c>
      <c r="S933">
        <v>15060931</v>
      </c>
      <c r="T933" t="s">
        <v>78</v>
      </c>
      <c r="U933">
        <v>21.4</v>
      </c>
      <c r="V933" t="s">
        <v>2099</v>
      </c>
      <c r="W933" t="s">
        <v>2099</v>
      </c>
      <c r="X933" t="s">
        <v>971</v>
      </c>
      <c r="Y933" t="s">
        <v>83</v>
      </c>
      <c r="AA933" s="32" t="str">
        <f t="shared" si="14"/>
        <v>21.4</v>
      </c>
    </row>
    <row r="934" spans="1:27" x14ac:dyDescent="0.2">
      <c r="A934" t="s">
        <v>128</v>
      </c>
      <c r="B934">
        <v>83971</v>
      </c>
      <c r="C934" s="1">
        <v>42163.375</v>
      </c>
      <c r="D934" t="s">
        <v>71</v>
      </c>
      <c r="E934" t="s">
        <v>1033</v>
      </c>
      <c r="F934" t="s">
        <v>1034</v>
      </c>
      <c r="G934">
        <v>26959755</v>
      </c>
      <c r="H934" s="4">
        <v>3.1944444444444449E-2</v>
      </c>
      <c r="I934" s="32">
        <v>3.6</v>
      </c>
      <c r="J934">
        <v>0</v>
      </c>
      <c r="K934" t="s">
        <v>73</v>
      </c>
      <c r="L934" s="1">
        <v>42163.406944444447</v>
      </c>
      <c r="M934" t="s">
        <v>153</v>
      </c>
      <c r="N934" t="s">
        <v>83</v>
      </c>
      <c r="O934" t="s">
        <v>971</v>
      </c>
      <c r="R934" t="s">
        <v>964</v>
      </c>
      <c r="S934">
        <v>15060932</v>
      </c>
      <c r="T934" t="s">
        <v>78</v>
      </c>
      <c r="U934">
        <v>3.6</v>
      </c>
      <c r="V934" t="s">
        <v>2099</v>
      </c>
      <c r="W934" t="s">
        <v>2099</v>
      </c>
      <c r="X934" t="s">
        <v>971</v>
      </c>
      <c r="Y934" t="s">
        <v>83</v>
      </c>
      <c r="AA934" s="32" t="str">
        <f t="shared" si="14"/>
        <v>3.6</v>
      </c>
    </row>
    <row r="935" spans="1:27" x14ac:dyDescent="0.2">
      <c r="A935" t="s">
        <v>497</v>
      </c>
      <c r="B935">
        <v>84097</v>
      </c>
      <c r="C935" s="1">
        <v>42163.405486111114</v>
      </c>
      <c r="D935" t="s">
        <v>71</v>
      </c>
      <c r="E935" t="s">
        <v>1028</v>
      </c>
      <c r="F935" t="s">
        <v>1029</v>
      </c>
      <c r="G935">
        <v>25714104</v>
      </c>
      <c r="H935" s="4">
        <v>3.4027777777777775E-2</v>
      </c>
      <c r="I935" s="32">
        <v>9.4</v>
      </c>
      <c r="J935">
        <v>0</v>
      </c>
      <c r="K935" t="s">
        <v>73</v>
      </c>
      <c r="L935" s="1">
        <v>42163.439513888894</v>
      </c>
      <c r="M935" t="s">
        <v>153</v>
      </c>
      <c r="N935" t="s">
        <v>83</v>
      </c>
      <c r="O935" t="s">
        <v>971</v>
      </c>
      <c r="R935" t="s">
        <v>964</v>
      </c>
      <c r="S935">
        <v>15060933</v>
      </c>
      <c r="T935" t="s">
        <v>78</v>
      </c>
      <c r="U935">
        <v>9.4</v>
      </c>
      <c r="V935" t="s">
        <v>2099</v>
      </c>
      <c r="W935" t="s">
        <v>2099</v>
      </c>
      <c r="X935" t="s">
        <v>971</v>
      </c>
      <c r="Y935" t="s">
        <v>83</v>
      </c>
      <c r="AA935" s="32" t="str">
        <f t="shared" si="14"/>
        <v>9.4</v>
      </c>
    </row>
    <row r="936" spans="1:27" x14ac:dyDescent="0.2">
      <c r="A936" t="s">
        <v>442</v>
      </c>
      <c r="B936">
        <v>84788</v>
      </c>
      <c r="C936" s="1">
        <v>42163.413194444445</v>
      </c>
      <c r="D936" t="s">
        <v>71</v>
      </c>
      <c r="E936" t="s">
        <v>653</v>
      </c>
      <c r="F936" t="s">
        <v>654</v>
      </c>
      <c r="G936">
        <v>25187937</v>
      </c>
      <c r="H936" s="4">
        <v>3.4027777777777775E-2</v>
      </c>
      <c r="I936" s="32">
        <v>4</v>
      </c>
      <c r="J936">
        <v>0</v>
      </c>
      <c r="K936" t="s">
        <v>73</v>
      </c>
      <c r="L936" s="1">
        <v>42163.447222222225</v>
      </c>
      <c r="M936" t="s">
        <v>153</v>
      </c>
      <c r="N936" t="s">
        <v>87</v>
      </c>
      <c r="O936" t="s">
        <v>88</v>
      </c>
      <c r="R936" t="s">
        <v>964</v>
      </c>
      <c r="S936">
        <v>15060934</v>
      </c>
      <c r="T936" t="s">
        <v>78</v>
      </c>
      <c r="U936">
        <v>4</v>
      </c>
      <c r="V936" t="s">
        <v>2099</v>
      </c>
      <c r="W936" t="s">
        <v>2099</v>
      </c>
      <c r="X936" t="s">
        <v>88</v>
      </c>
      <c r="Y936" t="s">
        <v>87</v>
      </c>
      <c r="AA936" s="32" t="str">
        <f t="shared" si="14"/>
        <v>4</v>
      </c>
    </row>
    <row r="937" spans="1:27" x14ac:dyDescent="0.2">
      <c r="A937" t="s">
        <v>116</v>
      </c>
      <c r="B937">
        <v>82953</v>
      </c>
      <c r="C937" s="1">
        <v>42163.410416666666</v>
      </c>
      <c r="D937" t="s">
        <v>71</v>
      </c>
      <c r="E937" t="s">
        <v>982</v>
      </c>
      <c r="F937" t="s">
        <v>983</v>
      </c>
      <c r="G937">
        <v>27051803</v>
      </c>
      <c r="H937" s="4">
        <v>2.2916666666666669E-2</v>
      </c>
      <c r="I937" s="32">
        <v>15.2</v>
      </c>
      <c r="J937">
        <v>0</v>
      </c>
      <c r="K937" t="s">
        <v>73</v>
      </c>
      <c r="L937" s="1">
        <v>42163.433333333334</v>
      </c>
      <c r="M937" t="s">
        <v>201</v>
      </c>
      <c r="N937" t="s">
        <v>83</v>
      </c>
      <c r="O937" t="s">
        <v>1035</v>
      </c>
      <c r="R937" t="s">
        <v>964</v>
      </c>
      <c r="S937">
        <v>15060935</v>
      </c>
      <c r="T937" t="s">
        <v>78</v>
      </c>
      <c r="U937">
        <v>15.2</v>
      </c>
      <c r="V937" t="s">
        <v>2099</v>
      </c>
      <c r="W937" t="s">
        <v>2099</v>
      </c>
      <c r="X937" t="s">
        <v>1035</v>
      </c>
      <c r="Y937" t="s">
        <v>83</v>
      </c>
      <c r="AA937" s="32" t="str">
        <f t="shared" si="14"/>
        <v>15.2</v>
      </c>
    </row>
    <row r="938" spans="1:27" x14ac:dyDescent="0.2">
      <c r="A938" t="s">
        <v>442</v>
      </c>
      <c r="B938">
        <v>84788</v>
      </c>
      <c r="C938" s="1">
        <v>42163.447222222225</v>
      </c>
      <c r="D938" t="s">
        <v>71</v>
      </c>
      <c r="E938" t="s">
        <v>1036</v>
      </c>
      <c r="F938" t="s">
        <v>1037</v>
      </c>
      <c r="G938">
        <v>26779072</v>
      </c>
      <c r="H938" s="4">
        <v>2.2916666666666669E-2</v>
      </c>
      <c r="I938" s="32">
        <v>6.6</v>
      </c>
      <c r="J938">
        <v>0</v>
      </c>
      <c r="K938" t="s">
        <v>73</v>
      </c>
      <c r="L938" s="1">
        <v>42163.470138888893</v>
      </c>
      <c r="M938" t="s">
        <v>201</v>
      </c>
      <c r="N938" t="s">
        <v>83</v>
      </c>
      <c r="O938" t="s">
        <v>1038</v>
      </c>
      <c r="R938" t="s">
        <v>964</v>
      </c>
      <c r="S938">
        <v>15060936</v>
      </c>
      <c r="T938" t="s">
        <v>78</v>
      </c>
      <c r="U938">
        <v>6.6</v>
      </c>
      <c r="V938" t="s">
        <v>2099</v>
      </c>
      <c r="W938" t="s">
        <v>2099</v>
      </c>
      <c r="X938" t="s">
        <v>1038</v>
      </c>
      <c r="Y938" t="s">
        <v>83</v>
      </c>
      <c r="AA938" s="32" t="str">
        <f t="shared" si="14"/>
        <v>6.6</v>
      </c>
    </row>
    <row r="939" spans="1:27" x14ac:dyDescent="0.2">
      <c r="A939" t="s">
        <v>497</v>
      </c>
      <c r="B939">
        <v>84097</v>
      </c>
      <c r="C939" s="1">
        <v>42163.439513888894</v>
      </c>
      <c r="D939" t="s">
        <v>71</v>
      </c>
      <c r="E939" t="s">
        <v>1039</v>
      </c>
      <c r="F939" t="s">
        <v>1040</v>
      </c>
      <c r="G939">
        <v>27013529</v>
      </c>
      <c r="H939" s="4">
        <v>9.0277777777777787E-3</v>
      </c>
      <c r="I939" s="32">
        <v>2.4</v>
      </c>
      <c r="J939">
        <v>0</v>
      </c>
      <c r="K939" t="s">
        <v>73</v>
      </c>
      <c r="L939" s="1">
        <v>42163.448541666672</v>
      </c>
      <c r="M939" t="s">
        <v>201</v>
      </c>
      <c r="N939" t="s">
        <v>83</v>
      </c>
      <c r="O939" t="s">
        <v>1038</v>
      </c>
      <c r="R939" t="s">
        <v>964</v>
      </c>
      <c r="S939">
        <v>15060937</v>
      </c>
      <c r="T939" t="s">
        <v>78</v>
      </c>
      <c r="U939">
        <v>2.4</v>
      </c>
      <c r="V939" t="s">
        <v>2099</v>
      </c>
      <c r="W939" t="s">
        <v>2099</v>
      </c>
      <c r="X939" t="s">
        <v>1038</v>
      </c>
      <c r="Y939" t="s">
        <v>83</v>
      </c>
      <c r="AA939" s="32" t="str">
        <f t="shared" si="14"/>
        <v>2.4</v>
      </c>
    </row>
    <row r="940" spans="1:27" x14ac:dyDescent="0.2">
      <c r="A940" t="s">
        <v>116</v>
      </c>
      <c r="B940">
        <v>82953</v>
      </c>
      <c r="C940" s="1">
        <v>42164.375</v>
      </c>
      <c r="D940" t="s">
        <v>71</v>
      </c>
      <c r="E940" t="s">
        <v>982</v>
      </c>
      <c r="F940" t="s">
        <v>983</v>
      </c>
      <c r="G940">
        <v>27051803</v>
      </c>
      <c r="H940" s="4">
        <v>1.2499999999999999E-2</v>
      </c>
      <c r="I940" s="32">
        <v>6.8</v>
      </c>
      <c r="J940">
        <v>0</v>
      </c>
      <c r="K940" t="s">
        <v>73</v>
      </c>
      <c r="L940" s="1">
        <v>42164.387499999997</v>
      </c>
      <c r="M940" t="s">
        <v>95</v>
      </c>
      <c r="N940" t="s">
        <v>83</v>
      </c>
      <c r="O940" t="s">
        <v>1041</v>
      </c>
      <c r="R940" t="s">
        <v>964</v>
      </c>
      <c r="S940">
        <v>15060938</v>
      </c>
      <c r="T940" t="s">
        <v>78</v>
      </c>
      <c r="U940">
        <v>6.8</v>
      </c>
      <c r="V940" t="s">
        <v>2099</v>
      </c>
      <c r="W940" t="s">
        <v>2099</v>
      </c>
      <c r="X940" t="s">
        <v>1041</v>
      </c>
      <c r="Y940" t="s">
        <v>83</v>
      </c>
      <c r="AA940" s="32" t="str">
        <f t="shared" si="14"/>
        <v>6.8</v>
      </c>
    </row>
    <row r="941" spans="1:27" x14ac:dyDescent="0.2">
      <c r="A941" t="s">
        <v>497</v>
      </c>
      <c r="B941">
        <v>84097</v>
      </c>
      <c r="C941" s="1">
        <v>42164.375</v>
      </c>
      <c r="D941" t="s">
        <v>71</v>
      </c>
      <c r="E941" t="s">
        <v>1042</v>
      </c>
      <c r="F941" t="s">
        <v>1043</v>
      </c>
      <c r="G941">
        <v>27263233</v>
      </c>
      <c r="H941" s="4">
        <v>3.1944444444444449E-2</v>
      </c>
      <c r="I941" s="32">
        <v>14.3</v>
      </c>
      <c r="J941">
        <v>0</v>
      </c>
      <c r="K941" t="s">
        <v>73</v>
      </c>
      <c r="L941" s="1">
        <v>42164.406944444447</v>
      </c>
      <c r="M941" t="s">
        <v>95</v>
      </c>
      <c r="O941" t="s">
        <v>1041</v>
      </c>
      <c r="R941" t="s">
        <v>964</v>
      </c>
      <c r="S941">
        <v>15060939</v>
      </c>
      <c r="T941" t="s">
        <v>78</v>
      </c>
      <c r="U941">
        <v>14.3</v>
      </c>
      <c r="V941" t="s">
        <v>2099</v>
      </c>
      <c r="W941" t="s">
        <v>2099</v>
      </c>
      <c r="X941" t="s">
        <v>1041</v>
      </c>
      <c r="Y941" t="s">
        <v>758</v>
      </c>
      <c r="AA941" s="32" t="str">
        <f t="shared" si="14"/>
        <v>14.3</v>
      </c>
    </row>
    <row r="942" spans="1:27" x14ac:dyDescent="0.2">
      <c r="A942" t="s">
        <v>442</v>
      </c>
      <c r="B942">
        <v>84788</v>
      </c>
      <c r="C942" s="1">
        <v>42164.375</v>
      </c>
      <c r="D942" t="s">
        <v>71</v>
      </c>
      <c r="E942" t="s">
        <v>671</v>
      </c>
      <c r="F942" t="s">
        <v>1044</v>
      </c>
      <c r="G942">
        <v>27039241</v>
      </c>
      <c r="H942" s="4">
        <v>7.6388888888888886E-3</v>
      </c>
      <c r="I942" s="32">
        <v>3</v>
      </c>
      <c r="J942">
        <v>0</v>
      </c>
      <c r="K942" t="s">
        <v>73</v>
      </c>
      <c r="L942" s="1">
        <v>42164.382638888892</v>
      </c>
      <c r="M942" t="s">
        <v>95</v>
      </c>
      <c r="N942" t="s">
        <v>83</v>
      </c>
      <c r="O942" t="s">
        <v>1038</v>
      </c>
      <c r="R942" t="s">
        <v>964</v>
      </c>
      <c r="S942">
        <v>15060940</v>
      </c>
      <c r="T942" t="s">
        <v>78</v>
      </c>
      <c r="U942">
        <v>3</v>
      </c>
      <c r="V942" t="s">
        <v>2099</v>
      </c>
      <c r="W942" t="s">
        <v>2099</v>
      </c>
      <c r="X942" t="s">
        <v>1038</v>
      </c>
      <c r="Y942" t="s">
        <v>83</v>
      </c>
      <c r="AA942" s="32" t="str">
        <f t="shared" si="14"/>
        <v>3</v>
      </c>
    </row>
    <row r="943" spans="1:27" x14ac:dyDescent="0.2">
      <c r="A943" t="s">
        <v>103</v>
      </c>
      <c r="B943">
        <v>82908</v>
      </c>
      <c r="C943" s="1">
        <v>42164.375</v>
      </c>
      <c r="D943" t="s">
        <v>71</v>
      </c>
      <c r="E943" t="s">
        <v>1045</v>
      </c>
      <c r="F943" t="s">
        <v>1046</v>
      </c>
      <c r="G943">
        <v>27252736</v>
      </c>
      <c r="H943" s="4">
        <v>5.347222222222222E-2</v>
      </c>
      <c r="I943" s="32">
        <v>42.1</v>
      </c>
      <c r="J943">
        <v>0</v>
      </c>
      <c r="K943" t="s">
        <v>73</v>
      </c>
      <c r="L943" s="1">
        <v>42164.428472222222</v>
      </c>
      <c r="M943" t="s">
        <v>95</v>
      </c>
      <c r="O943" t="s">
        <v>1041</v>
      </c>
      <c r="R943" t="s">
        <v>964</v>
      </c>
      <c r="S943">
        <v>15060941</v>
      </c>
      <c r="T943" t="s">
        <v>78</v>
      </c>
      <c r="U943">
        <v>42.1</v>
      </c>
      <c r="V943" t="s">
        <v>2099</v>
      </c>
      <c r="W943" t="s">
        <v>2099</v>
      </c>
      <c r="X943" t="s">
        <v>1041</v>
      </c>
      <c r="Y943" t="s">
        <v>758</v>
      </c>
      <c r="AA943" s="32" t="str">
        <f t="shared" si="14"/>
        <v>42.1</v>
      </c>
    </row>
    <row r="944" spans="1:27" x14ac:dyDescent="0.2">
      <c r="A944" t="s">
        <v>497</v>
      </c>
      <c r="B944">
        <v>84097</v>
      </c>
      <c r="C944" s="1">
        <v>42164.406944444447</v>
      </c>
      <c r="D944" t="s">
        <v>71</v>
      </c>
      <c r="E944" t="s">
        <v>1047</v>
      </c>
      <c r="F944" t="s">
        <v>1048</v>
      </c>
      <c r="G944">
        <v>26754967</v>
      </c>
      <c r="H944" s="4">
        <v>3.125E-2</v>
      </c>
      <c r="I944" s="32">
        <v>7.5</v>
      </c>
      <c r="J944">
        <v>0</v>
      </c>
      <c r="K944" t="s">
        <v>73</v>
      </c>
      <c r="L944" s="1">
        <v>42164.438194444447</v>
      </c>
      <c r="M944" t="s">
        <v>119</v>
      </c>
      <c r="N944" t="s">
        <v>83</v>
      </c>
      <c r="O944" t="s">
        <v>971</v>
      </c>
      <c r="R944" t="s">
        <v>964</v>
      </c>
      <c r="S944">
        <v>15060942</v>
      </c>
      <c r="T944" t="s">
        <v>78</v>
      </c>
      <c r="U944">
        <v>7.5</v>
      </c>
      <c r="V944" t="s">
        <v>2099</v>
      </c>
      <c r="W944" t="s">
        <v>2099</v>
      </c>
      <c r="X944" t="s">
        <v>971</v>
      </c>
      <c r="Y944" t="s">
        <v>83</v>
      </c>
      <c r="AA944" s="32" t="str">
        <f t="shared" si="14"/>
        <v>7.5</v>
      </c>
    </row>
    <row r="945" spans="1:27" x14ac:dyDescent="0.2">
      <c r="A945" t="s">
        <v>442</v>
      </c>
      <c r="B945">
        <v>84788</v>
      </c>
      <c r="C945" s="1">
        <v>42165.375</v>
      </c>
      <c r="D945" t="s">
        <v>71</v>
      </c>
      <c r="E945" t="s">
        <v>722</v>
      </c>
      <c r="F945" t="s">
        <v>1049</v>
      </c>
      <c r="G945">
        <v>27494403</v>
      </c>
      <c r="H945" s="4">
        <v>3.0555555555555555E-2</v>
      </c>
      <c r="I945" s="32">
        <v>8.6</v>
      </c>
      <c r="J945">
        <v>0</v>
      </c>
      <c r="K945" t="s">
        <v>73</v>
      </c>
      <c r="L945" s="1">
        <v>42165.405555555553</v>
      </c>
      <c r="M945" t="s">
        <v>119</v>
      </c>
      <c r="N945" t="s">
        <v>83</v>
      </c>
      <c r="O945" t="s">
        <v>971</v>
      </c>
      <c r="R945" t="s">
        <v>964</v>
      </c>
      <c r="S945">
        <v>15060943</v>
      </c>
      <c r="T945" t="s">
        <v>78</v>
      </c>
      <c r="U945">
        <v>8.6</v>
      </c>
      <c r="V945" t="s">
        <v>2099</v>
      </c>
      <c r="W945" t="s">
        <v>2099</v>
      </c>
      <c r="X945" t="s">
        <v>971</v>
      </c>
      <c r="Y945" t="s">
        <v>83</v>
      </c>
      <c r="AA945" s="32" t="str">
        <f t="shared" si="14"/>
        <v>8.6</v>
      </c>
    </row>
    <row r="946" spans="1:27" x14ac:dyDescent="0.2">
      <c r="A946" t="s">
        <v>116</v>
      </c>
      <c r="B946">
        <v>82953</v>
      </c>
      <c r="C946" s="1">
        <v>42165.375</v>
      </c>
      <c r="D946" t="s">
        <v>71</v>
      </c>
      <c r="E946" t="s">
        <v>1050</v>
      </c>
      <c r="F946" t="s">
        <v>1051</v>
      </c>
      <c r="G946">
        <v>25497782</v>
      </c>
      <c r="H946" s="4">
        <v>2.8472222222222222E-2</v>
      </c>
      <c r="I946" s="32">
        <v>8.1</v>
      </c>
      <c r="J946">
        <v>0</v>
      </c>
      <c r="K946" t="s">
        <v>73</v>
      </c>
      <c r="L946" s="1">
        <v>42165.40347222222</v>
      </c>
      <c r="M946" t="s">
        <v>119</v>
      </c>
      <c r="N946" t="s">
        <v>83</v>
      </c>
      <c r="O946" t="s">
        <v>971</v>
      </c>
      <c r="R946" t="s">
        <v>964</v>
      </c>
      <c r="S946">
        <v>15060944</v>
      </c>
      <c r="T946" t="s">
        <v>78</v>
      </c>
      <c r="U946">
        <v>8.1</v>
      </c>
      <c r="V946" t="s">
        <v>2099</v>
      </c>
      <c r="W946" t="s">
        <v>2099</v>
      </c>
      <c r="X946" t="s">
        <v>971</v>
      </c>
      <c r="Y946" t="s">
        <v>83</v>
      </c>
      <c r="AA946" s="32" t="str">
        <f t="shared" si="14"/>
        <v>8.1</v>
      </c>
    </row>
    <row r="947" spans="1:27" x14ac:dyDescent="0.2">
      <c r="A947" t="s">
        <v>442</v>
      </c>
      <c r="B947">
        <v>84788</v>
      </c>
      <c r="C947" s="1">
        <v>42165.405555555553</v>
      </c>
      <c r="D947" t="s">
        <v>71</v>
      </c>
      <c r="E947" t="s">
        <v>1052</v>
      </c>
      <c r="F947" t="s">
        <v>1053</v>
      </c>
      <c r="G947">
        <v>26839474</v>
      </c>
      <c r="H947" s="4">
        <v>1.3194444444444444E-2</v>
      </c>
      <c r="I947" s="32">
        <v>5.8</v>
      </c>
      <c r="J947">
        <v>0</v>
      </c>
      <c r="K947" t="s">
        <v>73</v>
      </c>
      <c r="L947" s="1">
        <v>42165.418749999997</v>
      </c>
      <c r="M947" t="s">
        <v>153</v>
      </c>
      <c r="N947" t="s">
        <v>83</v>
      </c>
      <c r="O947" t="s">
        <v>1054</v>
      </c>
      <c r="R947" t="s">
        <v>964</v>
      </c>
      <c r="S947">
        <v>15060945</v>
      </c>
      <c r="T947" t="s">
        <v>78</v>
      </c>
      <c r="U947">
        <v>5.8</v>
      </c>
      <c r="V947" t="s">
        <v>2099</v>
      </c>
      <c r="W947" t="s">
        <v>2099</v>
      </c>
      <c r="X947" t="s">
        <v>1054</v>
      </c>
      <c r="Y947" t="s">
        <v>83</v>
      </c>
      <c r="AA947" s="32" t="str">
        <f t="shared" si="14"/>
        <v>5.8</v>
      </c>
    </row>
    <row r="948" spans="1:27" x14ac:dyDescent="0.2">
      <c r="A948" t="s">
        <v>497</v>
      </c>
      <c r="B948">
        <v>84097</v>
      </c>
      <c r="C948" s="1">
        <v>42165.375</v>
      </c>
      <c r="D948" t="s">
        <v>71</v>
      </c>
      <c r="E948" t="s">
        <v>1055</v>
      </c>
      <c r="F948" t="s">
        <v>1056</v>
      </c>
      <c r="G948">
        <v>27411257</v>
      </c>
      <c r="H948" s="4">
        <v>2.2916666666666669E-2</v>
      </c>
      <c r="I948" s="32">
        <v>7.9</v>
      </c>
      <c r="J948">
        <v>0</v>
      </c>
      <c r="K948" t="s">
        <v>73</v>
      </c>
      <c r="L948" s="1">
        <v>42165.397916666669</v>
      </c>
      <c r="M948" t="s">
        <v>153</v>
      </c>
      <c r="N948" t="s">
        <v>83</v>
      </c>
      <c r="O948" t="s">
        <v>1054</v>
      </c>
      <c r="R948" t="s">
        <v>964</v>
      </c>
      <c r="S948">
        <v>15060946</v>
      </c>
      <c r="T948" t="s">
        <v>78</v>
      </c>
      <c r="U948">
        <v>7.9</v>
      </c>
      <c r="V948" t="s">
        <v>2099</v>
      </c>
      <c r="W948" t="s">
        <v>2099</v>
      </c>
      <c r="X948" t="s">
        <v>1054</v>
      </c>
      <c r="Y948" t="s">
        <v>83</v>
      </c>
      <c r="AA948" s="32" t="str">
        <f t="shared" si="14"/>
        <v>7.9</v>
      </c>
    </row>
    <row r="949" spans="1:27" x14ac:dyDescent="0.2">
      <c r="A949" t="s">
        <v>442</v>
      </c>
      <c r="B949">
        <v>84788</v>
      </c>
      <c r="C949" s="1">
        <v>42165.75</v>
      </c>
      <c r="D949" t="s">
        <v>137</v>
      </c>
      <c r="E949" t="s">
        <v>426</v>
      </c>
      <c r="F949" t="s">
        <v>427</v>
      </c>
      <c r="G949">
        <v>24360643</v>
      </c>
      <c r="H949" s="4">
        <v>20.625</v>
      </c>
      <c r="I949" s="32">
        <v>574</v>
      </c>
      <c r="J949">
        <v>0</v>
      </c>
      <c r="K949" t="s">
        <v>73</v>
      </c>
      <c r="L949" s="1">
        <v>42186.375</v>
      </c>
      <c r="M949" t="s">
        <v>153</v>
      </c>
      <c r="N949" t="s">
        <v>87</v>
      </c>
      <c r="O949" t="s">
        <v>88</v>
      </c>
      <c r="Q949" t="s">
        <v>1057</v>
      </c>
      <c r="R949" t="s">
        <v>964</v>
      </c>
      <c r="S949">
        <v>15060947</v>
      </c>
      <c r="T949" t="s">
        <v>78</v>
      </c>
      <c r="U949">
        <v>574</v>
      </c>
      <c r="V949" t="s">
        <v>2099</v>
      </c>
      <c r="W949" t="s">
        <v>2099</v>
      </c>
      <c r="X949" t="s">
        <v>88</v>
      </c>
      <c r="Y949" t="s">
        <v>87</v>
      </c>
      <c r="AA949" s="32" t="str">
        <f t="shared" si="14"/>
        <v>574</v>
      </c>
    </row>
    <row r="950" spans="1:27" x14ac:dyDescent="0.2">
      <c r="A950" t="s">
        <v>450</v>
      </c>
      <c r="B950">
        <v>84071</v>
      </c>
      <c r="C950" s="1">
        <v>42165.75</v>
      </c>
      <c r="D950" t="s">
        <v>137</v>
      </c>
      <c r="E950" t="s">
        <v>976</v>
      </c>
      <c r="F950" t="s">
        <v>977</v>
      </c>
      <c r="G950">
        <v>24484202</v>
      </c>
      <c r="H950" s="4">
        <v>0.625</v>
      </c>
      <c r="I950" s="32">
        <v>0</v>
      </c>
      <c r="J950">
        <v>0</v>
      </c>
      <c r="K950" t="s">
        <v>73</v>
      </c>
      <c r="L950" s="1">
        <v>42166.375</v>
      </c>
      <c r="M950" t="s">
        <v>153</v>
      </c>
      <c r="N950" t="s">
        <v>83</v>
      </c>
      <c r="O950" t="s">
        <v>1058</v>
      </c>
      <c r="Q950" t="s">
        <v>1059</v>
      </c>
      <c r="R950" t="s">
        <v>964</v>
      </c>
      <c r="S950">
        <v>15060948</v>
      </c>
      <c r="T950" t="s">
        <v>78</v>
      </c>
      <c r="U950">
        <v>0</v>
      </c>
      <c r="V950" t="s">
        <v>2099</v>
      </c>
      <c r="W950" t="s">
        <v>1058</v>
      </c>
      <c r="X950" t="s">
        <v>1058</v>
      </c>
      <c r="Y950" t="s">
        <v>83</v>
      </c>
      <c r="AA950" s="32" t="str">
        <f t="shared" si="14"/>
        <v>0</v>
      </c>
    </row>
    <row r="951" spans="1:27" x14ac:dyDescent="0.2">
      <c r="A951" t="s">
        <v>450</v>
      </c>
      <c r="B951">
        <v>84071</v>
      </c>
      <c r="C951" s="1">
        <v>42163.375</v>
      </c>
      <c r="D951" t="s">
        <v>71</v>
      </c>
      <c r="E951" t="s">
        <v>1060</v>
      </c>
      <c r="F951" t="s">
        <v>1061</v>
      </c>
      <c r="G951">
        <v>25832166</v>
      </c>
      <c r="H951" s="4">
        <v>4.027777777777778E-2</v>
      </c>
      <c r="I951" s="32">
        <v>20.8</v>
      </c>
      <c r="J951">
        <v>0</v>
      </c>
      <c r="K951" t="s">
        <v>73</v>
      </c>
      <c r="L951" s="1">
        <v>42163.415277777778</v>
      </c>
      <c r="M951" t="s">
        <v>95</v>
      </c>
      <c r="N951" t="s">
        <v>83</v>
      </c>
      <c r="O951" t="s">
        <v>958</v>
      </c>
      <c r="R951" t="s">
        <v>964</v>
      </c>
      <c r="S951">
        <v>15060949</v>
      </c>
      <c r="T951" t="s">
        <v>78</v>
      </c>
      <c r="U951">
        <v>20.8</v>
      </c>
      <c r="V951" t="s">
        <v>2099</v>
      </c>
      <c r="W951" t="s">
        <v>2099</v>
      </c>
      <c r="X951" t="s">
        <v>958</v>
      </c>
      <c r="Y951" t="s">
        <v>83</v>
      </c>
      <c r="AA951" s="32" t="str">
        <f t="shared" si="14"/>
        <v>20.8</v>
      </c>
    </row>
    <row r="952" spans="1:27" x14ac:dyDescent="0.2">
      <c r="A952" t="s">
        <v>450</v>
      </c>
      <c r="B952">
        <v>84071</v>
      </c>
      <c r="C952" s="1">
        <v>42173.375</v>
      </c>
      <c r="D952" t="s">
        <v>71</v>
      </c>
      <c r="E952" t="s">
        <v>1060</v>
      </c>
      <c r="F952" t="s">
        <v>1061</v>
      </c>
      <c r="G952">
        <v>25832166</v>
      </c>
      <c r="H952" s="4">
        <v>4.027777777777778E-2</v>
      </c>
      <c r="I952" s="32">
        <v>20.8</v>
      </c>
      <c r="J952">
        <v>0</v>
      </c>
      <c r="K952" t="s">
        <v>73</v>
      </c>
      <c r="L952" s="1">
        <v>42173.415277777778</v>
      </c>
      <c r="M952" t="s">
        <v>737</v>
      </c>
      <c r="N952" t="s">
        <v>83</v>
      </c>
      <c r="O952" t="s">
        <v>958</v>
      </c>
      <c r="R952" t="s">
        <v>964</v>
      </c>
      <c r="S952">
        <v>15060950</v>
      </c>
      <c r="T952" t="s">
        <v>78</v>
      </c>
      <c r="U952">
        <v>20.8</v>
      </c>
      <c r="V952" t="s">
        <v>2099</v>
      </c>
      <c r="W952" t="s">
        <v>2099</v>
      </c>
      <c r="X952" t="s">
        <v>958</v>
      </c>
      <c r="Y952" t="s">
        <v>83</v>
      </c>
      <c r="AA952" s="32" t="str">
        <f t="shared" si="14"/>
        <v>20.8</v>
      </c>
    </row>
    <row r="953" spans="1:27" x14ac:dyDescent="0.2">
      <c r="A953" t="s">
        <v>1062</v>
      </c>
      <c r="B953">
        <v>503039</v>
      </c>
      <c r="C953" s="1">
        <v>42172.375</v>
      </c>
      <c r="D953" t="s">
        <v>71</v>
      </c>
      <c r="E953" t="s">
        <v>1063</v>
      </c>
      <c r="F953" t="s">
        <v>1064</v>
      </c>
      <c r="G953">
        <v>12199122</v>
      </c>
      <c r="H953" s="4">
        <v>0.16388888888888889</v>
      </c>
      <c r="I953" s="32">
        <v>119.4</v>
      </c>
      <c r="J953">
        <v>0</v>
      </c>
      <c r="K953" t="s">
        <v>73</v>
      </c>
      <c r="L953" s="1">
        <v>42172.538888888892</v>
      </c>
      <c r="M953" t="s">
        <v>737</v>
      </c>
      <c r="N953" t="s">
        <v>248</v>
      </c>
      <c r="O953" t="s">
        <v>1065</v>
      </c>
      <c r="R953" t="s">
        <v>964</v>
      </c>
      <c r="S953">
        <v>15060951</v>
      </c>
      <c r="T953" t="s">
        <v>78</v>
      </c>
      <c r="U953">
        <v>119.4</v>
      </c>
      <c r="V953" t="s">
        <v>2099</v>
      </c>
      <c r="W953" t="s">
        <v>2099</v>
      </c>
      <c r="X953" t="s">
        <v>1065</v>
      </c>
      <c r="Y953" t="s">
        <v>248</v>
      </c>
      <c r="AA953" s="32" t="str">
        <f t="shared" si="14"/>
        <v>119.4</v>
      </c>
    </row>
    <row r="954" spans="1:27" x14ac:dyDescent="0.2">
      <c r="A954" t="s">
        <v>132</v>
      </c>
      <c r="B954">
        <v>80265</v>
      </c>
      <c r="C954" s="1">
        <v>42179.375</v>
      </c>
      <c r="D954" t="s">
        <v>71</v>
      </c>
      <c r="E954" t="s">
        <v>1066</v>
      </c>
      <c r="F954" t="s">
        <v>1067</v>
      </c>
      <c r="G954">
        <v>12622262</v>
      </c>
      <c r="H954" s="4">
        <v>6.458333333333334E-2</v>
      </c>
      <c r="I954" s="32">
        <v>11.4</v>
      </c>
      <c r="J954">
        <v>0</v>
      </c>
      <c r="K954" t="s">
        <v>73</v>
      </c>
      <c r="L954" s="1">
        <v>42179.381458333337</v>
      </c>
      <c r="M954" t="s">
        <v>153</v>
      </c>
      <c r="N954" t="s">
        <v>248</v>
      </c>
      <c r="O954" t="s">
        <v>1068</v>
      </c>
      <c r="Q954" t="s">
        <v>1069</v>
      </c>
      <c r="R954" t="s">
        <v>964</v>
      </c>
      <c r="S954">
        <v>15060952</v>
      </c>
      <c r="T954" t="s">
        <v>295</v>
      </c>
      <c r="U954">
        <v>11.4</v>
      </c>
      <c r="V954" t="s">
        <v>2099</v>
      </c>
      <c r="W954" t="s">
        <v>2099</v>
      </c>
      <c r="X954" t="s">
        <v>1068</v>
      </c>
      <c r="Y954" t="s">
        <v>248</v>
      </c>
      <c r="AA954" s="32" t="str">
        <f t="shared" si="14"/>
        <v>11.4</v>
      </c>
    </row>
    <row r="955" spans="1:27" x14ac:dyDescent="0.2">
      <c r="A955" t="s">
        <v>112</v>
      </c>
      <c r="B955">
        <v>63514</v>
      </c>
      <c r="C955" s="1">
        <v>42179.75</v>
      </c>
      <c r="D955" t="s">
        <v>137</v>
      </c>
      <c r="E955" t="s">
        <v>811</v>
      </c>
      <c r="F955" t="s">
        <v>812</v>
      </c>
      <c r="G955">
        <v>25239406</v>
      </c>
      <c r="H955" s="4">
        <v>56</v>
      </c>
      <c r="I955" s="32">
        <v>0</v>
      </c>
      <c r="J955">
        <v>0</v>
      </c>
      <c r="K955" t="s">
        <v>73</v>
      </c>
      <c r="L955" s="1">
        <v>42235.75</v>
      </c>
      <c r="M955" t="s">
        <v>153</v>
      </c>
      <c r="N955" t="s">
        <v>248</v>
      </c>
      <c r="O955" t="s">
        <v>1070</v>
      </c>
      <c r="Q955" t="s">
        <v>1071</v>
      </c>
      <c r="R955" t="s">
        <v>964</v>
      </c>
      <c r="S955">
        <v>15060953</v>
      </c>
      <c r="T955" t="s">
        <v>78</v>
      </c>
      <c r="U955">
        <v>0</v>
      </c>
      <c r="V955" t="s">
        <v>2099</v>
      </c>
      <c r="W955" t="s">
        <v>2099</v>
      </c>
      <c r="X955" t="s">
        <v>1070</v>
      </c>
      <c r="Y955" t="s">
        <v>248</v>
      </c>
      <c r="AA955" s="32" t="str">
        <f t="shared" si="14"/>
        <v>0</v>
      </c>
    </row>
    <row r="956" spans="1:27" x14ac:dyDescent="0.2">
      <c r="A956" t="s">
        <v>450</v>
      </c>
      <c r="B956">
        <v>84071</v>
      </c>
      <c r="C956" s="1">
        <v>42179.375</v>
      </c>
      <c r="D956" t="s">
        <v>71</v>
      </c>
      <c r="E956" t="s">
        <v>1060</v>
      </c>
      <c r="F956" t="s">
        <v>1061</v>
      </c>
      <c r="G956">
        <v>25832166</v>
      </c>
      <c r="H956" s="4">
        <v>4.027777777777778E-2</v>
      </c>
      <c r="I956" s="32">
        <v>20.9</v>
      </c>
      <c r="J956">
        <v>0</v>
      </c>
      <c r="K956" t="s">
        <v>73</v>
      </c>
      <c r="L956" s="1">
        <v>42179.415277777778</v>
      </c>
      <c r="M956" t="s">
        <v>153</v>
      </c>
      <c r="N956" t="s">
        <v>83</v>
      </c>
      <c r="O956" t="s">
        <v>958</v>
      </c>
      <c r="R956" t="s">
        <v>964</v>
      </c>
      <c r="S956">
        <v>15060954</v>
      </c>
      <c r="T956" t="s">
        <v>78</v>
      </c>
      <c r="U956">
        <v>20.9</v>
      </c>
      <c r="V956" t="s">
        <v>2099</v>
      </c>
      <c r="W956" t="s">
        <v>2099</v>
      </c>
      <c r="X956" t="s">
        <v>958</v>
      </c>
      <c r="Y956" t="s">
        <v>83</v>
      </c>
      <c r="AA956" s="32" t="str">
        <f t="shared" si="14"/>
        <v>20.9</v>
      </c>
    </row>
    <row r="957" spans="1:27" x14ac:dyDescent="0.2">
      <c r="A957" t="s">
        <v>128</v>
      </c>
      <c r="B957">
        <v>83971</v>
      </c>
      <c r="C957" s="1">
        <v>42179.375</v>
      </c>
      <c r="D957" t="s">
        <v>71</v>
      </c>
      <c r="E957" t="s">
        <v>1066</v>
      </c>
      <c r="F957" t="s">
        <v>1067</v>
      </c>
      <c r="G957">
        <v>12622262</v>
      </c>
      <c r="H957" s="4">
        <v>6.3888888888888884E-2</v>
      </c>
      <c r="I957" s="32">
        <v>11.2</v>
      </c>
      <c r="J957">
        <v>0</v>
      </c>
      <c r="K957" t="s">
        <v>73</v>
      </c>
      <c r="L957" s="1">
        <v>42179.381388888891</v>
      </c>
      <c r="M957" t="s">
        <v>153</v>
      </c>
      <c r="N957" t="s">
        <v>83</v>
      </c>
      <c r="O957" t="s">
        <v>1072</v>
      </c>
      <c r="Q957" t="s">
        <v>1069</v>
      </c>
      <c r="R957" t="s">
        <v>964</v>
      </c>
      <c r="S957">
        <v>15060955</v>
      </c>
      <c r="T957" t="s">
        <v>295</v>
      </c>
      <c r="U957">
        <v>11.2</v>
      </c>
      <c r="V957" t="s">
        <v>2099</v>
      </c>
      <c r="W957" t="s">
        <v>2099</v>
      </c>
      <c r="X957" t="s">
        <v>1072</v>
      </c>
      <c r="Y957" t="s">
        <v>83</v>
      </c>
      <c r="AA957" s="32" t="str">
        <f t="shared" si="14"/>
        <v>11.2</v>
      </c>
    </row>
    <row r="958" spans="1:27" x14ac:dyDescent="0.2">
      <c r="A958" t="s">
        <v>103</v>
      </c>
      <c r="B958">
        <v>82908</v>
      </c>
      <c r="C958" s="1">
        <v>42179.375</v>
      </c>
      <c r="D958" t="s">
        <v>71</v>
      </c>
      <c r="E958" t="s">
        <v>1060</v>
      </c>
      <c r="F958" t="s">
        <v>1061</v>
      </c>
      <c r="G958">
        <v>25832166</v>
      </c>
      <c r="H958" s="4">
        <v>1.5277777777777777E-2</v>
      </c>
      <c r="I958" s="32">
        <v>3.4</v>
      </c>
      <c r="J958">
        <v>0</v>
      </c>
      <c r="K958" t="s">
        <v>73</v>
      </c>
      <c r="L958" s="1">
        <v>42179.390277777777</v>
      </c>
      <c r="M958" t="s">
        <v>153</v>
      </c>
      <c r="N958" t="s">
        <v>83</v>
      </c>
      <c r="O958" t="s">
        <v>958</v>
      </c>
      <c r="R958" t="s">
        <v>964</v>
      </c>
      <c r="S958">
        <v>15060956</v>
      </c>
      <c r="T958" t="s">
        <v>78</v>
      </c>
      <c r="U958">
        <v>3.4</v>
      </c>
      <c r="V958" t="s">
        <v>2099</v>
      </c>
      <c r="W958" t="s">
        <v>2099</v>
      </c>
      <c r="X958" t="s">
        <v>958</v>
      </c>
      <c r="Y958" t="s">
        <v>83</v>
      </c>
      <c r="AA958" s="32" t="str">
        <f t="shared" si="14"/>
        <v>3.4</v>
      </c>
    </row>
    <row r="959" spans="1:27" x14ac:dyDescent="0.2">
      <c r="A959" t="s">
        <v>450</v>
      </c>
      <c r="B959">
        <v>84071</v>
      </c>
      <c r="C959" s="1">
        <v>42179.75</v>
      </c>
      <c r="D959" t="s">
        <v>137</v>
      </c>
      <c r="E959" t="s">
        <v>1066</v>
      </c>
      <c r="F959" t="s">
        <v>1067</v>
      </c>
      <c r="G959">
        <v>12622262</v>
      </c>
      <c r="H959" s="4">
        <v>6.625</v>
      </c>
      <c r="I959" s="32">
        <v>150</v>
      </c>
      <c r="J959">
        <v>0</v>
      </c>
      <c r="K959" t="s">
        <v>73</v>
      </c>
      <c r="L959" s="1">
        <v>42186.375</v>
      </c>
      <c r="M959" t="s">
        <v>153</v>
      </c>
      <c r="N959" t="s">
        <v>83</v>
      </c>
      <c r="O959" t="s">
        <v>1073</v>
      </c>
      <c r="Q959" t="s">
        <v>1057</v>
      </c>
      <c r="R959" t="s">
        <v>964</v>
      </c>
      <c r="S959">
        <v>15060957</v>
      </c>
      <c r="T959" t="s">
        <v>78</v>
      </c>
      <c r="U959">
        <v>150</v>
      </c>
      <c r="V959" t="s">
        <v>2099</v>
      </c>
      <c r="W959" t="s">
        <v>2099</v>
      </c>
      <c r="X959" t="s">
        <v>1073</v>
      </c>
      <c r="Y959" t="s">
        <v>83</v>
      </c>
      <c r="AA959" s="32" t="str">
        <f t="shared" si="14"/>
        <v>150</v>
      </c>
    </row>
    <row r="960" spans="1:27" x14ac:dyDescent="0.2">
      <c r="A960" t="s">
        <v>1062</v>
      </c>
      <c r="B960">
        <v>503039</v>
      </c>
      <c r="C960" s="1">
        <v>42186.375</v>
      </c>
      <c r="D960" t="s">
        <v>71</v>
      </c>
      <c r="E960" t="s">
        <v>1074</v>
      </c>
      <c r="F960" t="s">
        <v>1075</v>
      </c>
      <c r="G960">
        <v>25298941</v>
      </c>
      <c r="H960" s="4">
        <v>0.31875000000000003</v>
      </c>
      <c r="I960" s="32">
        <v>181.6</v>
      </c>
      <c r="J960">
        <v>21</v>
      </c>
      <c r="K960" t="s">
        <v>108</v>
      </c>
      <c r="L960" s="1">
        <v>42186.693749999999</v>
      </c>
      <c r="M960" t="s">
        <v>428</v>
      </c>
      <c r="N960" t="s">
        <v>83</v>
      </c>
      <c r="O960" t="s">
        <v>120</v>
      </c>
      <c r="Q960" t="s">
        <v>1076</v>
      </c>
      <c r="R960" t="s">
        <v>1077</v>
      </c>
      <c r="S960">
        <v>15070958</v>
      </c>
      <c r="T960" t="s">
        <v>78</v>
      </c>
      <c r="U960">
        <v>181.6</v>
      </c>
      <c r="V960" t="s">
        <v>2099</v>
      </c>
      <c r="W960" t="s">
        <v>120</v>
      </c>
      <c r="X960" t="s">
        <v>120</v>
      </c>
      <c r="Y960" t="s">
        <v>83</v>
      </c>
      <c r="AA960" s="32" t="str">
        <f t="shared" si="14"/>
        <v>181.6</v>
      </c>
    </row>
    <row r="961" spans="1:27" x14ac:dyDescent="0.2">
      <c r="A961" t="s">
        <v>1078</v>
      </c>
      <c r="B961">
        <v>503041</v>
      </c>
      <c r="C961" s="1">
        <v>42186.375</v>
      </c>
      <c r="D961" t="s">
        <v>71</v>
      </c>
      <c r="E961" t="s">
        <v>1074</v>
      </c>
      <c r="F961" t="s">
        <v>1075</v>
      </c>
      <c r="G961">
        <v>25298941</v>
      </c>
      <c r="H961" s="4">
        <v>0.70208333333333339</v>
      </c>
      <c r="I961" s="32">
        <v>78.900000000000006</v>
      </c>
      <c r="J961">
        <v>29.5</v>
      </c>
      <c r="K961" t="s">
        <v>108</v>
      </c>
      <c r="L961" s="1">
        <v>42187.07708333333</v>
      </c>
      <c r="M961" t="s">
        <v>428</v>
      </c>
      <c r="N961" t="s">
        <v>83</v>
      </c>
      <c r="O961" t="s">
        <v>120</v>
      </c>
      <c r="Q961" t="s">
        <v>1076</v>
      </c>
      <c r="R961" t="s">
        <v>1077</v>
      </c>
      <c r="S961">
        <v>15070959</v>
      </c>
      <c r="T961" t="s">
        <v>78</v>
      </c>
      <c r="U961">
        <v>78.900000000000006</v>
      </c>
      <c r="V961" t="s">
        <v>2099</v>
      </c>
      <c r="W961" t="s">
        <v>120</v>
      </c>
      <c r="X961" t="s">
        <v>120</v>
      </c>
      <c r="Y961" t="s">
        <v>83</v>
      </c>
      <c r="AA961" s="32" t="str">
        <f t="shared" si="14"/>
        <v>78.9</v>
      </c>
    </row>
    <row r="962" spans="1:27" x14ac:dyDescent="0.2">
      <c r="A962" t="s">
        <v>1079</v>
      </c>
      <c r="B962">
        <v>503086</v>
      </c>
      <c r="C962" s="1">
        <v>42186.375</v>
      </c>
      <c r="D962" t="s">
        <v>71</v>
      </c>
      <c r="E962" t="s">
        <v>527</v>
      </c>
      <c r="F962" t="s">
        <v>444</v>
      </c>
      <c r="G962">
        <v>26474872</v>
      </c>
      <c r="H962" s="4">
        <v>0.29166666666666669</v>
      </c>
      <c r="I962" s="32">
        <v>74</v>
      </c>
      <c r="J962">
        <v>0</v>
      </c>
      <c r="K962" t="s">
        <v>73</v>
      </c>
      <c r="L962" s="1">
        <v>42186.666666666664</v>
      </c>
      <c r="M962" t="s">
        <v>428</v>
      </c>
      <c r="N962" t="s">
        <v>339</v>
      </c>
      <c r="O962" t="s">
        <v>1080</v>
      </c>
      <c r="Q962" t="s">
        <v>88</v>
      </c>
      <c r="R962" t="s">
        <v>1077</v>
      </c>
      <c r="S962">
        <v>15070960</v>
      </c>
      <c r="T962" t="s">
        <v>78</v>
      </c>
      <c r="U962">
        <v>74</v>
      </c>
      <c r="V962" t="s">
        <v>2099</v>
      </c>
      <c r="W962" t="s">
        <v>2108</v>
      </c>
      <c r="X962" t="s">
        <v>2108</v>
      </c>
      <c r="Y962" t="s">
        <v>339</v>
      </c>
      <c r="AA962" s="32" t="str">
        <f t="shared" si="14"/>
        <v>74</v>
      </c>
    </row>
    <row r="963" spans="1:27" x14ac:dyDescent="0.2">
      <c r="A963" t="s">
        <v>450</v>
      </c>
      <c r="B963">
        <v>84071</v>
      </c>
      <c r="C963" s="1">
        <v>42186.75</v>
      </c>
      <c r="D963" t="s">
        <v>137</v>
      </c>
      <c r="E963" t="s">
        <v>307</v>
      </c>
      <c r="F963" t="s">
        <v>308</v>
      </c>
      <c r="G963">
        <v>21543852</v>
      </c>
      <c r="H963" s="4">
        <v>13.625</v>
      </c>
      <c r="I963" s="32">
        <v>305</v>
      </c>
      <c r="J963">
        <v>0</v>
      </c>
      <c r="K963" t="s">
        <v>73</v>
      </c>
      <c r="L963" s="1">
        <v>42200.375</v>
      </c>
      <c r="M963" t="s">
        <v>119</v>
      </c>
      <c r="N963" t="s">
        <v>87</v>
      </c>
      <c r="O963" t="s">
        <v>88</v>
      </c>
      <c r="Q963" t="s">
        <v>1081</v>
      </c>
      <c r="R963" t="s">
        <v>1077</v>
      </c>
      <c r="S963">
        <v>15070961</v>
      </c>
      <c r="T963" t="s">
        <v>78</v>
      </c>
      <c r="U963">
        <v>305</v>
      </c>
      <c r="V963" t="s">
        <v>2099</v>
      </c>
      <c r="W963" t="s">
        <v>2099</v>
      </c>
      <c r="X963" t="s">
        <v>88</v>
      </c>
      <c r="Y963" t="s">
        <v>87</v>
      </c>
      <c r="AA963" s="32" t="str">
        <f t="shared" ref="AA963:AA1026" si="15">SUBSTITUTE(I963, "g","")</f>
        <v>305</v>
      </c>
    </row>
    <row r="964" spans="1:27" x14ac:dyDescent="0.2">
      <c r="A964" t="s">
        <v>134</v>
      </c>
      <c r="B964">
        <v>80222</v>
      </c>
      <c r="C964" s="1">
        <v>42179.75</v>
      </c>
      <c r="D964" t="s">
        <v>137</v>
      </c>
      <c r="E964" t="s">
        <v>941</v>
      </c>
      <c r="F964" t="s">
        <v>942</v>
      </c>
      <c r="G964">
        <v>22588606</v>
      </c>
      <c r="H964" s="4">
        <v>21</v>
      </c>
      <c r="I964" s="32">
        <v>699.99900000000002</v>
      </c>
      <c r="J964">
        <v>0</v>
      </c>
      <c r="K964" t="s">
        <v>73</v>
      </c>
      <c r="L964" s="1">
        <v>42200.75</v>
      </c>
      <c r="M964" t="s">
        <v>201</v>
      </c>
      <c r="N964" t="s">
        <v>87</v>
      </c>
      <c r="O964" t="s">
        <v>88</v>
      </c>
      <c r="Q964" t="s">
        <v>1082</v>
      </c>
      <c r="R964" t="s">
        <v>964</v>
      </c>
      <c r="S964">
        <v>15060962</v>
      </c>
      <c r="T964" t="s">
        <v>78</v>
      </c>
      <c r="U964">
        <v>699.99900000000002</v>
      </c>
      <c r="V964" t="s">
        <v>2099</v>
      </c>
      <c r="W964" t="s">
        <v>2099</v>
      </c>
      <c r="X964" t="s">
        <v>88</v>
      </c>
      <c r="Y964" t="s">
        <v>87</v>
      </c>
      <c r="AA964" s="32" t="str">
        <f t="shared" si="15"/>
        <v>699.999</v>
      </c>
    </row>
    <row r="965" spans="1:27" x14ac:dyDescent="0.2">
      <c r="A965" t="s">
        <v>596</v>
      </c>
      <c r="B965">
        <v>63120</v>
      </c>
      <c r="C965" s="1">
        <v>42198.75</v>
      </c>
      <c r="D965" t="s">
        <v>137</v>
      </c>
      <c r="E965" t="s">
        <v>1083</v>
      </c>
      <c r="F965">
        <v>0</v>
      </c>
      <c r="H965" s="4">
        <v>85.625</v>
      </c>
      <c r="I965" s="32">
        <v>900</v>
      </c>
      <c r="J965">
        <v>695</v>
      </c>
      <c r="K965" t="s">
        <v>73</v>
      </c>
      <c r="L965" s="1">
        <v>42284.375</v>
      </c>
      <c r="M965" t="s">
        <v>458</v>
      </c>
      <c r="N965" t="s">
        <v>248</v>
      </c>
      <c r="O965" t="s">
        <v>248</v>
      </c>
      <c r="Q965" t="s">
        <v>1084</v>
      </c>
      <c r="R965" t="s">
        <v>1077</v>
      </c>
      <c r="S965">
        <v>15070963</v>
      </c>
      <c r="T965" t="s">
        <v>78</v>
      </c>
      <c r="U965">
        <v>900</v>
      </c>
      <c r="V965" t="s">
        <v>2099</v>
      </c>
      <c r="W965" t="s">
        <v>2099</v>
      </c>
      <c r="X965" t="s">
        <v>248</v>
      </c>
      <c r="Y965" t="s">
        <v>248</v>
      </c>
      <c r="AA965" s="32" t="str">
        <f t="shared" si="15"/>
        <v>900</v>
      </c>
    </row>
    <row r="966" spans="1:27" x14ac:dyDescent="0.2">
      <c r="A966" t="s">
        <v>1062</v>
      </c>
      <c r="B966">
        <v>503039</v>
      </c>
      <c r="C966" s="1">
        <v>42198.375</v>
      </c>
      <c r="D966" t="s">
        <v>71</v>
      </c>
      <c r="E966" t="s">
        <v>1085</v>
      </c>
      <c r="F966" t="s">
        <v>1086</v>
      </c>
      <c r="G966">
        <v>27314529</v>
      </c>
      <c r="H966" s="4">
        <v>6.9444444444444434E-2</v>
      </c>
      <c r="I966" s="32">
        <v>21.7</v>
      </c>
      <c r="J966">
        <v>4.5</v>
      </c>
      <c r="K966" t="s">
        <v>73</v>
      </c>
      <c r="L966" s="1">
        <v>42198.444444444445</v>
      </c>
      <c r="M966" t="s">
        <v>119</v>
      </c>
      <c r="N966" t="s">
        <v>339</v>
      </c>
      <c r="O966" t="s">
        <v>339</v>
      </c>
      <c r="P966">
        <v>510672104</v>
      </c>
      <c r="Q966" t="s">
        <v>1087</v>
      </c>
      <c r="R966" t="s">
        <v>1077</v>
      </c>
      <c r="S966">
        <v>15070964</v>
      </c>
      <c r="T966" t="s">
        <v>78</v>
      </c>
      <c r="U966">
        <v>21.7</v>
      </c>
      <c r="V966" t="s">
        <v>2099</v>
      </c>
      <c r="W966" t="s">
        <v>2099</v>
      </c>
      <c r="X966" t="s">
        <v>339</v>
      </c>
      <c r="Y966" t="s">
        <v>339</v>
      </c>
      <c r="AA966" s="32" t="str">
        <f t="shared" si="15"/>
        <v>21.7</v>
      </c>
    </row>
    <row r="967" spans="1:27" x14ac:dyDescent="0.2">
      <c r="A967" t="s">
        <v>70</v>
      </c>
      <c r="B967">
        <v>80215</v>
      </c>
      <c r="C967" s="1">
        <v>42200.375</v>
      </c>
      <c r="D967" t="s">
        <v>71</v>
      </c>
      <c r="E967" t="s">
        <v>1007</v>
      </c>
      <c r="F967" t="s">
        <v>1008</v>
      </c>
      <c r="G967">
        <v>27297799</v>
      </c>
      <c r="H967" s="4">
        <v>3.4722222222222224E-2</v>
      </c>
      <c r="I967" s="32">
        <v>10</v>
      </c>
      <c r="J967">
        <v>2.5</v>
      </c>
      <c r="K967" t="s">
        <v>73</v>
      </c>
      <c r="L967" s="1">
        <v>42200.409722222219</v>
      </c>
      <c r="M967" t="s">
        <v>95</v>
      </c>
      <c r="N967" t="s">
        <v>339</v>
      </c>
      <c r="O967" t="s">
        <v>339</v>
      </c>
      <c r="P967">
        <v>510672108</v>
      </c>
      <c r="Q967" t="s">
        <v>1088</v>
      </c>
      <c r="R967" t="s">
        <v>1077</v>
      </c>
      <c r="S967">
        <v>15070965</v>
      </c>
      <c r="T967" t="s">
        <v>78</v>
      </c>
      <c r="U967">
        <v>10</v>
      </c>
      <c r="V967" t="s">
        <v>2099</v>
      </c>
      <c r="W967" t="s">
        <v>2099</v>
      </c>
      <c r="X967" t="s">
        <v>339</v>
      </c>
      <c r="Y967" t="s">
        <v>339</v>
      </c>
      <c r="AA967" s="32" t="str">
        <f t="shared" si="15"/>
        <v>10</v>
      </c>
    </row>
    <row r="968" spans="1:27" x14ac:dyDescent="0.2">
      <c r="A968" t="s">
        <v>397</v>
      </c>
      <c r="B968">
        <v>80213</v>
      </c>
      <c r="C968" s="1">
        <v>42200.375</v>
      </c>
      <c r="D968" t="s">
        <v>71</v>
      </c>
      <c r="E968" t="s">
        <v>1021</v>
      </c>
      <c r="F968" t="s">
        <v>1089</v>
      </c>
      <c r="G968">
        <v>27022234</v>
      </c>
      <c r="H968" s="4">
        <v>9.930555555555555E-2</v>
      </c>
      <c r="I968" s="32">
        <v>24.3</v>
      </c>
      <c r="J968">
        <v>6</v>
      </c>
      <c r="K968" t="s">
        <v>73</v>
      </c>
      <c r="L968" s="1">
        <v>42200.474305555559</v>
      </c>
      <c r="M968" t="s">
        <v>95</v>
      </c>
      <c r="N968" t="s">
        <v>339</v>
      </c>
      <c r="O968" t="s">
        <v>339</v>
      </c>
      <c r="P968">
        <v>510672108</v>
      </c>
      <c r="Q968" t="s">
        <v>1088</v>
      </c>
      <c r="R968" t="s">
        <v>1077</v>
      </c>
      <c r="S968">
        <v>15070966</v>
      </c>
      <c r="T968" t="s">
        <v>78</v>
      </c>
      <c r="U968">
        <v>24.3</v>
      </c>
      <c r="V968" t="s">
        <v>2099</v>
      </c>
      <c r="W968" t="s">
        <v>2099</v>
      </c>
      <c r="X968" t="s">
        <v>339</v>
      </c>
      <c r="Y968" t="s">
        <v>339</v>
      </c>
      <c r="AA968" s="32" t="str">
        <f t="shared" si="15"/>
        <v>24.3</v>
      </c>
    </row>
    <row r="969" spans="1:27" x14ac:dyDescent="0.2">
      <c r="A969" t="s">
        <v>450</v>
      </c>
      <c r="B969">
        <v>84071</v>
      </c>
      <c r="C969" s="1">
        <v>42200.375</v>
      </c>
      <c r="D969" t="s">
        <v>71</v>
      </c>
      <c r="E969" t="s">
        <v>1011</v>
      </c>
      <c r="F969" t="s">
        <v>1012</v>
      </c>
      <c r="G969">
        <v>27301583</v>
      </c>
      <c r="H969" s="4">
        <v>4.3750000000000004E-2</v>
      </c>
      <c r="I969" s="32">
        <v>12.1</v>
      </c>
      <c r="J969">
        <v>3</v>
      </c>
      <c r="K969" t="s">
        <v>73</v>
      </c>
      <c r="L969" s="1">
        <v>42200.418749999997</v>
      </c>
      <c r="M969" t="s">
        <v>95</v>
      </c>
      <c r="N969" t="s">
        <v>339</v>
      </c>
      <c r="O969" t="s">
        <v>339</v>
      </c>
      <c r="P969">
        <v>510472108</v>
      </c>
      <c r="Q969" t="s">
        <v>1090</v>
      </c>
      <c r="R969" t="s">
        <v>1077</v>
      </c>
      <c r="S969">
        <v>15070967</v>
      </c>
      <c r="T969" t="s">
        <v>78</v>
      </c>
      <c r="U969">
        <v>12.1</v>
      </c>
      <c r="V969" t="s">
        <v>2099</v>
      </c>
      <c r="W969" t="s">
        <v>2099</v>
      </c>
      <c r="X969" t="s">
        <v>339</v>
      </c>
      <c r="Y969" t="s">
        <v>339</v>
      </c>
      <c r="AA969" s="32" t="str">
        <f t="shared" si="15"/>
        <v>12.1</v>
      </c>
    </row>
    <row r="970" spans="1:27" x14ac:dyDescent="0.2">
      <c r="A970" t="s">
        <v>116</v>
      </c>
      <c r="B970">
        <v>82953</v>
      </c>
      <c r="C970" s="1">
        <v>42200.375</v>
      </c>
      <c r="D970" t="s">
        <v>71</v>
      </c>
      <c r="E970" t="s">
        <v>1007</v>
      </c>
      <c r="F970" t="s">
        <v>1008</v>
      </c>
      <c r="G970">
        <v>27297799</v>
      </c>
      <c r="H970" s="4">
        <v>3.4722222222222224E-2</v>
      </c>
      <c r="I970" s="32">
        <v>10</v>
      </c>
      <c r="J970">
        <v>2.5</v>
      </c>
      <c r="K970" t="s">
        <v>73</v>
      </c>
      <c r="L970" s="1">
        <v>42200.409722222219</v>
      </c>
      <c r="M970" t="s">
        <v>95</v>
      </c>
      <c r="N970" t="s">
        <v>339</v>
      </c>
      <c r="O970" t="s">
        <v>339</v>
      </c>
      <c r="P970">
        <v>510672108</v>
      </c>
      <c r="Q970" t="s">
        <v>1088</v>
      </c>
      <c r="R970" t="s">
        <v>1077</v>
      </c>
      <c r="S970">
        <v>15070968</v>
      </c>
      <c r="T970" t="s">
        <v>78</v>
      </c>
      <c r="U970">
        <v>10</v>
      </c>
      <c r="V970" t="s">
        <v>2099</v>
      </c>
      <c r="W970" t="s">
        <v>2099</v>
      </c>
      <c r="X970" t="s">
        <v>339</v>
      </c>
      <c r="Y970" t="s">
        <v>339</v>
      </c>
      <c r="AA970" s="32" t="str">
        <f t="shared" si="15"/>
        <v>10</v>
      </c>
    </row>
    <row r="971" spans="1:27" x14ac:dyDescent="0.2">
      <c r="A971" t="s">
        <v>450</v>
      </c>
      <c r="B971">
        <v>84071</v>
      </c>
      <c r="C971" s="1">
        <v>42200.418749999997</v>
      </c>
      <c r="D971" t="s">
        <v>71</v>
      </c>
      <c r="E971" t="s">
        <v>1091</v>
      </c>
      <c r="F971" t="s">
        <v>1092</v>
      </c>
      <c r="G971">
        <v>27487962</v>
      </c>
      <c r="H971" s="4">
        <v>1.4583333333333332E-2</v>
      </c>
      <c r="I971" s="32">
        <v>7.2</v>
      </c>
      <c r="J971">
        <v>1</v>
      </c>
      <c r="K971" t="s">
        <v>73</v>
      </c>
      <c r="L971" s="1">
        <v>42200.433333333327</v>
      </c>
      <c r="M971" t="s">
        <v>95</v>
      </c>
      <c r="N971" t="s">
        <v>339</v>
      </c>
      <c r="O971" t="s">
        <v>349</v>
      </c>
      <c r="P971">
        <v>511023101</v>
      </c>
      <c r="Q971" t="s">
        <v>1093</v>
      </c>
      <c r="R971" t="s">
        <v>1077</v>
      </c>
      <c r="S971">
        <v>15070969</v>
      </c>
      <c r="T971" t="s">
        <v>78</v>
      </c>
      <c r="U971">
        <v>7.2</v>
      </c>
      <c r="V971" t="s">
        <v>2099</v>
      </c>
      <c r="W971" t="s">
        <v>2101</v>
      </c>
      <c r="X971" t="s">
        <v>2101</v>
      </c>
      <c r="Y971" t="s">
        <v>339</v>
      </c>
      <c r="AA971" s="32" t="str">
        <f t="shared" si="15"/>
        <v>7.2</v>
      </c>
    </row>
    <row r="972" spans="1:27" x14ac:dyDescent="0.2">
      <c r="A972" t="s">
        <v>107</v>
      </c>
      <c r="B972">
        <v>83908</v>
      </c>
      <c r="C972" s="1">
        <v>42200.375</v>
      </c>
      <c r="D972" t="s">
        <v>71</v>
      </c>
      <c r="E972" t="s">
        <v>1007</v>
      </c>
      <c r="F972" t="s">
        <v>1008</v>
      </c>
      <c r="G972">
        <v>27297799</v>
      </c>
      <c r="H972" s="4">
        <v>9.7916666666666666E-2</v>
      </c>
      <c r="I972" s="32">
        <v>101</v>
      </c>
      <c r="J972">
        <v>9</v>
      </c>
      <c r="K972" t="s">
        <v>73</v>
      </c>
      <c r="L972" s="1">
        <v>42200.472916666666</v>
      </c>
      <c r="M972" t="s">
        <v>153</v>
      </c>
      <c r="N972" t="s">
        <v>339</v>
      </c>
      <c r="O972" t="s">
        <v>340</v>
      </c>
      <c r="P972">
        <v>510672108</v>
      </c>
      <c r="Q972" t="s">
        <v>1094</v>
      </c>
      <c r="R972" t="s">
        <v>1077</v>
      </c>
      <c r="S972">
        <v>15070970</v>
      </c>
      <c r="T972" t="s">
        <v>78</v>
      </c>
      <c r="U972">
        <v>101</v>
      </c>
      <c r="V972" t="s">
        <v>2099</v>
      </c>
      <c r="W972" t="s">
        <v>2100</v>
      </c>
      <c r="X972" t="s">
        <v>2100</v>
      </c>
      <c r="Y972" t="s">
        <v>339</v>
      </c>
      <c r="AA972" s="32" t="str">
        <f t="shared" si="15"/>
        <v>101</v>
      </c>
    </row>
    <row r="973" spans="1:27" x14ac:dyDescent="0.2">
      <c r="A973" t="s">
        <v>450</v>
      </c>
      <c r="B973">
        <v>84071</v>
      </c>
      <c r="C973" s="1">
        <v>42200.433333333327</v>
      </c>
      <c r="D973" t="s">
        <v>71</v>
      </c>
      <c r="E973" t="s">
        <v>1095</v>
      </c>
      <c r="F973" t="s">
        <v>1096</v>
      </c>
      <c r="G973">
        <v>27456412</v>
      </c>
      <c r="H973" s="4">
        <v>5.7638888888888885E-2</v>
      </c>
      <c r="I973" s="32">
        <v>11.7</v>
      </c>
      <c r="J973">
        <v>3</v>
      </c>
      <c r="K973" t="s">
        <v>73</v>
      </c>
      <c r="L973" s="1">
        <v>42200.490972222215</v>
      </c>
      <c r="M973" t="s">
        <v>153</v>
      </c>
      <c r="N973" t="s">
        <v>339</v>
      </c>
      <c r="O973" t="s">
        <v>340</v>
      </c>
      <c r="P973">
        <v>510672108</v>
      </c>
      <c r="Q973" t="s">
        <v>1097</v>
      </c>
      <c r="R973" t="s">
        <v>1077</v>
      </c>
      <c r="S973">
        <v>15070971</v>
      </c>
      <c r="T973" t="s">
        <v>78</v>
      </c>
      <c r="U973">
        <v>11.7</v>
      </c>
      <c r="V973" t="s">
        <v>2099</v>
      </c>
      <c r="W973" t="s">
        <v>2100</v>
      </c>
      <c r="X973" t="s">
        <v>2100</v>
      </c>
      <c r="Y973" t="s">
        <v>339</v>
      </c>
      <c r="AA973" s="32" t="str">
        <f t="shared" si="15"/>
        <v>11.7</v>
      </c>
    </row>
    <row r="974" spans="1:27" x14ac:dyDescent="0.2">
      <c r="A974" t="s">
        <v>397</v>
      </c>
      <c r="B974">
        <v>80213</v>
      </c>
      <c r="C974" s="1">
        <v>42200.474305555559</v>
      </c>
      <c r="D974" t="s">
        <v>71</v>
      </c>
      <c r="E974" t="s">
        <v>1021</v>
      </c>
      <c r="F974" t="s">
        <v>1089</v>
      </c>
      <c r="G974">
        <v>27022234</v>
      </c>
      <c r="H974" s="4">
        <v>9.5833333333333326E-2</v>
      </c>
      <c r="I974" s="32">
        <v>12.4</v>
      </c>
      <c r="J974">
        <v>4.5</v>
      </c>
      <c r="K974" t="s">
        <v>73</v>
      </c>
      <c r="L974" s="1">
        <v>42200.570138888892</v>
      </c>
      <c r="M974" t="s">
        <v>153</v>
      </c>
      <c r="N974" t="s">
        <v>339</v>
      </c>
      <c r="O974" t="s">
        <v>340</v>
      </c>
      <c r="P974">
        <v>510672108</v>
      </c>
      <c r="Q974" t="s">
        <v>1097</v>
      </c>
      <c r="R974" t="s">
        <v>1077</v>
      </c>
      <c r="S974">
        <v>15070972</v>
      </c>
      <c r="T974" t="s">
        <v>78</v>
      </c>
      <c r="U974">
        <v>12.4</v>
      </c>
      <c r="V974" t="s">
        <v>2099</v>
      </c>
      <c r="W974" t="s">
        <v>2100</v>
      </c>
      <c r="X974" t="s">
        <v>2100</v>
      </c>
      <c r="Y974" t="s">
        <v>339</v>
      </c>
      <c r="AA974" s="32" t="str">
        <f t="shared" si="15"/>
        <v>12.4</v>
      </c>
    </row>
    <row r="975" spans="1:27" x14ac:dyDescent="0.2">
      <c r="A975" t="s">
        <v>134</v>
      </c>
      <c r="B975">
        <v>80222</v>
      </c>
      <c r="C975" s="1">
        <v>42200.75</v>
      </c>
      <c r="D975" t="s">
        <v>137</v>
      </c>
      <c r="E975" t="s">
        <v>1098</v>
      </c>
      <c r="F975" t="s">
        <v>1099</v>
      </c>
      <c r="G975">
        <v>24597325</v>
      </c>
      <c r="H975" s="4">
        <v>104</v>
      </c>
      <c r="I975" s="32">
        <v>0</v>
      </c>
      <c r="J975">
        <v>750.5</v>
      </c>
      <c r="K975" t="s">
        <v>108</v>
      </c>
      <c r="L975" s="1">
        <v>42304.75</v>
      </c>
      <c r="M975" t="s">
        <v>153</v>
      </c>
      <c r="N975" t="s">
        <v>83</v>
      </c>
      <c r="O975" t="s">
        <v>1100</v>
      </c>
      <c r="Q975" t="s">
        <v>2208</v>
      </c>
      <c r="R975" t="s">
        <v>1077</v>
      </c>
      <c r="S975">
        <v>15070973</v>
      </c>
      <c r="T975" t="s">
        <v>78</v>
      </c>
      <c r="U975">
        <v>0</v>
      </c>
      <c r="V975" t="s">
        <v>2099</v>
      </c>
      <c r="W975" t="s">
        <v>2099</v>
      </c>
      <c r="X975" t="s">
        <v>1100</v>
      </c>
      <c r="Y975" t="s">
        <v>83</v>
      </c>
      <c r="AA975" s="32" t="str">
        <f t="shared" si="15"/>
        <v>0</v>
      </c>
    </row>
    <row r="976" spans="1:27" x14ac:dyDescent="0.2">
      <c r="A976" t="s">
        <v>442</v>
      </c>
      <c r="B976">
        <v>84788</v>
      </c>
      <c r="C976" s="1">
        <v>42200.375</v>
      </c>
      <c r="D976" t="s">
        <v>71</v>
      </c>
      <c r="E976" t="s">
        <v>1007</v>
      </c>
      <c r="F976" t="s">
        <v>1008</v>
      </c>
      <c r="G976">
        <v>27297799</v>
      </c>
      <c r="H976" s="4">
        <v>6.25E-2</v>
      </c>
      <c r="I976" s="32">
        <v>45.9</v>
      </c>
      <c r="J976">
        <v>5</v>
      </c>
      <c r="K976" t="s">
        <v>73</v>
      </c>
      <c r="L976" s="1">
        <v>42200.4375</v>
      </c>
      <c r="M976" t="s">
        <v>153</v>
      </c>
      <c r="N976" t="s">
        <v>339</v>
      </c>
      <c r="O976" t="s">
        <v>340</v>
      </c>
      <c r="P976">
        <v>510672108</v>
      </c>
      <c r="Q976" t="s">
        <v>1101</v>
      </c>
      <c r="R976" t="s">
        <v>1077</v>
      </c>
      <c r="S976">
        <v>15070974</v>
      </c>
      <c r="T976" t="s">
        <v>78</v>
      </c>
      <c r="U976">
        <v>45.9</v>
      </c>
      <c r="V976" t="s">
        <v>2099</v>
      </c>
      <c r="W976" t="s">
        <v>2100</v>
      </c>
      <c r="X976" t="s">
        <v>2100</v>
      </c>
      <c r="Y976" t="s">
        <v>339</v>
      </c>
      <c r="AA976" s="32" t="str">
        <f t="shared" si="15"/>
        <v>45.9</v>
      </c>
    </row>
    <row r="977" spans="1:27" x14ac:dyDescent="0.2">
      <c r="A977" t="s">
        <v>1078</v>
      </c>
      <c r="B977">
        <v>503041</v>
      </c>
      <c r="C977" s="1">
        <v>42200.375</v>
      </c>
      <c r="D977" t="s">
        <v>71</v>
      </c>
      <c r="E977" t="s">
        <v>1045</v>
      </c>
      <c r="F977" t="s">
        <v>1102</v>
      </c>
      <c r="G977">
        <v>27483517</v>
      </c>
      <c r="H977" s="4">
        <v>0.28472222222222221</v>
      </c>
      <c r="I977" s="32">
        <v>39.5</v>
      </c>
      <c r="J977">
        <v>16</v>
      </c>
      <c r="K977" t="s">
        <v>73</v>
      </c>
      <c r="L977" s="1">
        <v>42200.659722222219</v>
      </c>
      <c r="M977" t="s">
        <v>119</v>
      </c>
      <c r="N977" t="s">
        <v>339</v>
      </c>
      <c r="O977" t="s">
        <v>339</v>
      </c>
      <c r="P977">
        <v>510672104</v>
      </c>
      <c r="Q977" t="s">
        <v>1087</v>
      </c>
      <c r="R977" t="s">
        <v>1077</v>
      </c>
      <c r="S977">
        <v>15070975</v>
      </c>
      <c r="T977" t="s">
        <v>78</v>
      </c>
      <c r="U977">
        <v>39.5</v>
      </c>
      <c r="V977" t="s">
        <v>2099</v>
      </c>
      <c r="W977" t="s">
        <v>2099</v>
      </c>
      <c r="X977" t="s">
        <v>339</v>
      </c>
      <c r="Y977" t="s">
        <v>339</v>
      </c>
      <c r="AA977" s="32" t="str">
        <f t="shared" si="15"/>
        <v>39.5</v>
      </c>
    </row>
    <row r="978" spans="1:27" x14ac:dyDescent="0.2">
      <c r="A978" t="s">
        <v>1079</v>
      </c>
      <c r="B978">
        <v>503086</v>
      </c>
      <c r="C978" s="1">
        <v>42214.375</v>
      </c>
      <c r="D978" t="s">
        <v>71</v>
      </c>
      <c r="E978" t="s">
        <v>1095</v>
      </c>
      <c r="F978" t="s">
        <v>1096</v>
      </c>
      <c r="G978">
        <v>27456412</v>
      </c>
      <c r="H978" s="4">
        <v>0.32430555555555557</v>
      </c>
      <c r="I978" s="32">
        <v>63.5</v>
      </c>
      <c r="J978">
        <v>15</v>
      </c>
      <c r="K978" t="s">
        <v>73</v>
      </c>
      <c r="L978" s="1">
        <v>42214.699305555558</v>
      </c>
      <c r="M978" t="s">
        <v>737</v>
      </c>
      <c r="N978" t="s">
        <v>339</v>
      </c>
      <c r="O978" t="s">
        <v>340</v>
      </c>
      <c r="P978">
        <v>510672108</v>
      </c>
      <c r="Q978" t="s">
        <v>1101</v>
      </c>
      <c r="R978" t="s">
        <v>1077</v>
      </c>
      <c r="S978">
        <v>15070976</v>
      </c>
      <c r="T978" t="s">
        <v>78</v>
      </c>
      <c r="U978">
        <v>63.5</v>
      </c>
      <c r="V978" t="s">
        <v>2099</v>
      </c>
      <c r="W978" t="s">
        <v>2100</v>
      </c>
      <c r="X978" t="s">
        <v>2100</v>
      </c>
      <c r="Y978" t="s">
        <v>339</v>
      </c>
      <c r="AA978" s="32" t="str">
        <f t="shared" si="15"/>
        <v>63.5</v>
      </c>
    </row>
    <row r="979" spans="1:27" x14ac:dyDescent="0.2">
      <c r="A979" t="s">
        <v>450</v>
      </c>
      <c r="B979">
        <v>84071</v>
      </c>
      <c r="C979" s="1">
        <v>42214.375</v>
      </c>
      <c r="D979" t="s">
        <v>71</v>
      </c>
      <c r="E979" t="s">
        <v>1011</v>
      </c>
      <c r="F979" t="s">
        <v>1012</v>
      </c>
      <c r="G979">
        <v>27301583</v>
      </c>
      <c r="H979" s="4">
        <v>4.1666666666666664E-2</v>
      </c>
      <c r="I979" s="32">
        <v>8</v>
      </c>
      <c r="J979">
        <v>2</v>
      </c>
      <c r="K979" t="s">
        <v>73</v>
      </c>
      <c r="L979" s="1">
        <v>42214.416666666664</v>
      </c>
      <c r="M979" t="s">
        <v>737</v>
      </c>
      <c r="N979" t="s">
        <v>339</v>
      </c>
      <c r="O979" t="s">
        <v>340</v>
      </c>
      <c r="P979">
        <v>510672104</v>
      </c>
      <c r="Q979" t="s">
        <v>1103</v>
      </c>
      <c r="R979" t="s">
        <v>1077</v>
      </c>
      <c r="S979">
        <v>15070977</v>
      </c>
      <c r="T979" t="s">
        <v>78</v>
      </c>
      <c r="U979">
        <v>8</v>
      </c>
      <c r="V979" t="s">
        <v>2099</v>
      </c>
      <c r="W979" t="s">
        <v>2100</v>
      </c>
      <c r="X979" t="s">
        <v>2100</v>
      </c>
      <c r="Y979" t="s">
        <v>339</v>
      </c>
      <c r="AA979" s="32" t="str">
        <f t="shared" si="15"/>
        <v>8</v>
      </c>
    </row>
    <row r="980" spans="1:27" x14ac:dyDescent="0.2">
      <c r="A980" t="s">
        <v>397</v>
      </c>
      <c r="B980">
        <v>80213</v>
      </c>
      <c r="C980" s="1">
        <v>42214.375</v>
      </c>
      <c r="D980" t="s">
        <v>71</v>
      </c>
      <c r="E980" t="s">
        <v>1021</v>
      </c>
      <c r="F980" t="s">
        <v>1089</v>
      </c>
      <c r="G980">
        <v>27022234</v>
      </c>
      <c r="H980" s="4">
        <v>9.6527777777777768E-2</v>
      </c>
      <c r="I980" s="32">
        <v>12.4</v>
      </c>
      <c r="J980">
        <v>4.5</v>
      </c>
      <c r="K980" t="s">
        <v>73</v>
      </c>
      <c r="L980" s="1">
        <v>42214.47152777778</v>
      </c>
      <c r="M980" t="s">
        <v>737</v>
      </c>
      <c r="N980" t="s">
        <v>339</v>
      </c>
      <c r="O980" t="s">
        <v>340</v>
      </c>
      <c r="P980">
        <v>510672108</v>
      </c>
      <c r="Q980" t="s">
        <v>1097</v>
      </c>
      <c r="R980" t="s">
        <v>1077</v>
      </c>
      <c r="S980">
        <v>15070978</v>
      </c>
      <c r="T980" t="s">
        <v>78</v>
      </c>
      <c r="U980">
        <v>12.4</v>
      </c>
      <c r="V980" t="s">
        <v>2099</v>
      </c>
      <c r="W980" t="s">
        <v>2100</v>
      </c>
      <c r="X980" t="s">
        <v>2100</v>
      </c>
      <c r="Y980" t="s">
        <v>339</v>
      </c>
      <c r="AA980" s="32" t="str">
        <f t="shared" si="15"/>
        <v>12.4</v>
      </c>
    </row>
    <row r="981" spans="1:27" x14ac:dyDescent="0.2">
      <c r="A981" t="s">
        <v>103</v>
      </c>
      <c r="B981">
        <v>82908</v>
      </c>
      <c r="C981" s="1">
        <v>42214.375</v>
      </c>
      <c r="D981" t="s">
        <v>71</v>
      </c>
      <c r="E981" t="s">
        <v>1011</v>
      </c>
      <c r="F981" t="s">
        <v>1012</v>
      </c>
      <c r="G981">
        <v>27301583</v>
      </c>
      <c r="H981" s="4">
        <v>0.10416666666666667</v>
      </c>
      <c r="I981" s="32">
        <v>26</v>
      </c>
      <c r="J981">
        <v>5.5</v>
      </c>
      <c r="K981" t="s">
        <v>73</v>
      </c>
      <c r="L981" s="1">
        <v>42214.479166666664</v>
      </c>
      <c r="M981" t="s">
        <v>95</v>
      </c>
      <c r="N981" t="s">
        <v>339</v>
      </c>
      <c r="O981" t="s">
        <v>340</v>
      </c>
      <c r="P981">
        <v>510672104</v>
      </c>
      <c r="Q981" t="s">
        <v>1103</v>
      </c>
      <c r="R981" t="s">
        <v>1077</v>
      </c>
      <c r="S981">
        <v>15070979</v>
      </c>
      <c r="T981" t="s">
        <v>78</v>
      </c>
      <c r="U981">
        <v>26</v>
      </c>
      <c r="V981" t="s">
        <v>2099</v>
      </c>
      <c r="W981" t="s">
        <v>2100</v>
      </c>
      <c r="X981" t="s">
        <v>2100</v>
      </c>
      <c r="Y981" t="s">
        <v>339</v>
      </c>
      <c r="AA981" s="32" t="str">
        <f t="shared" si="15"/>
        <v>26</v>
      </c>
    </row>
    <row r="982" spans="1:27" x14ac:dyDescent="0.2">
      <c r="A982" t="s">
        <v>107</v>
      </c>
      <c r="B982">
        <v>83908</v>
      </c>
      <c r="C982" s="1">
        <v>42214.375</v>
      </c>
      <c r="D982" t="s">
        <v>71</v>
      </c>
      <c r="E982" t="s">
        <v>1104</v>
      </c>
      <c r="F982" t="s">
        <v>1105</v>
      </c>
      <c r="G982">
        <v>26695898</v>
      </c>
      <c r="H982" s="4">
        <v>2.4999999999999998E-2</v>
      </c>
      <c r="I982" s="32">
        <v>4.5</v>
      </c>
      <c r="J982">
        <v>1.5</v>
      </c>
      <c r="K982" t="s">
        <v>73</v>
      </c>
      <c r="L982" s="1">
        <v>42214.400000000001</v>
      </c>
      <c r="M982" t="s">
        <v>95</v>
      </c>
      <c r="N982" t="s">
        <v>339</v>
      </c>
      <c r="O982" t="s">
        <v>340</v>
      </c>
      <c r="P982">
        <v>510672109</v>
      </c>
      <c r="Q982" t="s">
        <v>1106</v>
      </c>
      <c r="R982" t="s">
        <v>1077</v>
      </c>
      <c r="S982">
        <v>15070980</v>
      </c>
      <c r="T982" t="s">
        <v>78</v>
      </c>
      <c r="U982">
        <v>4.5</v>
      </c>
      <c r="V982" t="s">
        <v>2099</v>
      </c>
      <c r="W982" t="s">
        <v>2100</v>
      </c>
      <c r="X982" t="s">
        <v>2100</v>
      </c>
      <c r="Y982" t="s">
        <v>339</v>
      </c>
      <c r="AA982" s="32" t="str">
        <f t="shared" si="15"/>
        <v>4.5</v>
      </c>
    </row>
    <row r="983" spans="1:27" x14ac:dyDescent="0.2">
      <c r="A983" t="s">
        <v>397</v>
      </c>
      <c r="B983">
        <v>80213</v>
      </c>
      <c r="C983" s="1">
        <v>42214.47152777778</v>
      </c>
      <c r="D983" t="s">
        <v>71</v>
      </c>
      <c r="E983" t="s">
        <v>1021</v>
      </c>
      <c r="F983" t="s">
        <v>1089</v>
      </c>
      <c r="G983">
        <v>27022234</v>
      </c>
      <c r="H983" s="4">
        <v>5.5555555555555558E-3</v>
      </c>
      <c r="I983" s="32">
        <v>1.7</v>
      </c>
      <c r="J983">
        <v>0.5</v>
      </c>
      <c r="K983" t="s">
        <v>73</v>
      </c>
      <c r="L983" s="1">
        <v>42214.477083333339</v>
      </c>
      <c r="M983" t="s">
        <v>95</v>
      </c>
      <c r="N983" t="s">
        <v>339</v>
      </c>
      <c r="O983" t="s">
        <v>340</v>
      </c>
      <c r="P983">
        <v>510672108</v>
      </c>
      <c r="Q983" t="s">
        <v>1107</v>
      </c>
      <c r="R983" t="s">
        <v>1077</v>
      </c>
      <c r="S983">
        <v>15070981</v>
      </c>
      <c r="T983" t="s">
        <v>78</v>
      </c>
      <c r="U983">
        <v>1.7</v>
      </c>
      <c r="V983" t="s">
        <v>2099</v>
      </c>
      <c r="W983" t="s">
        <v>2100</v>
      </c>
      <c r="X983" t="s">
        <v>2100</v>
      </c>
      <c r="Y983" t="s">
        <v>339</v>
      </c>
      <c r="AA983" s="32" t="str">
        <f t="shared" si="15"/>
        <v>1.7</v>
      </c>
    </row>
    <row r="984" spans="1:27" x14ac:dyDescent="0.2">
      <c r="A984" t="s">
        <v>1078</v>
      </c>
      <c r="B984">
        <v>503041</v>
      </c>
      <c r="C984" s="1">
        <v>42214.375</v>
      </c>
      <c r="D984" t="s">
        <v>71</v>
      </c>
      <c r="E984" t="s">
        <v>1045</v>
      </c>
      <c r="F984" t="s">
        <v>1102</v>
      </c>
      <c r="G984">
        <v>22483817</v>
      </c>
      <c r="H984" s="4">
        <v>0.24722222222222223</v>
      </c>
      <c r="I984" s="32">
        <v>34.5</v>
      </c>
      <c r="J984">
        <v>11</v>
      </c>
      <c r="K984" t="s">
        <v>73</v>
      </c>
      <c r="L984" s="1">
        <v>42214.62222222222</v>
      </c>
      <c r="M984" t="s">
        <v>95</v>
      </c>
      <c r="N984" t="s">
        <v>339</v>
      </c>
      <c r="O984" t="s">
        <v>340</v>
      </c>
      <c r="P984">
        <v>510672104</v>
      </c>
      <c r="Q984" t="s">
        <v>1103</v>
      </c>
      <c r="R984" t="s">
        <v>1077</v>
      </c>
      <c r="S984">
        <v>15070982</v>
      </c>
      <c r="T984" t="s">
        <v>78</v>
      </c>
      <c r="U984">
        <v>34.5</v>
      </c>
      <c r="V984" t="s">
        <v>2099</v>
      </c>
      <c r="W984" t="s">
        <v>2100</v>
      </c>
      <c r="X984" t="s">
        <v>2100</v>
      </c>
      <c r="Y984" t="s">
        <v>339</v>
      </c>
      <c r="AA984" s="32" t="str">
        <f t="shared" si="15"/>
        <v>34.5</v>
      </c>
    </row>
    <row r="985" spans="1:27" x14ac:dyDescent="0.2">
      <c r="A985" t="s">
        <v>103</v>
      </c>
      <c r="B985">
        <v>82908</v>
      </c>
      <c r="C985" s="1">
        <v>42220.75</v>
      </c>
      <c r="D985" t="s">
        <v>137</v>
      </c>
      <c r="E985" t="s">
        <v>1011</v>
      </c>
      <c r="F985" t="s">
        <v>1012</v>
      </c>
      <c r="G985">
        <v>27301583</v>
      </c>
      <c r="H985" s="4">
        <v>3</v>
      </c>
      <c r="I985" s="32">
        <v>56</v>
      </c>
      <c r="J985">
        <v>0</v>
      </c>
      <c r="K985" t="s">
        <v>73</v>
      </c>
      <c r="L985" s="1">
        <v>42223.75</v>
      </c>
      <c r="M985" t="s">
        <v>95</v>
      </c>
      <c r="N985" t="s">
        <v>339</v>
      </c>
      <c r="O985" t="s">
        <v>340</v>
      </c>
      <c r="Q985" t="s">
        <v>1108</v>
      </c>
      <c r="R985" t="s">
        <v>1109</v>
      </c>
      <c r="S985">
        <v>15080983</v>
      </c>
      <c r="T985" t="s">
        <v>78</v>
      </c>
      <c r="U985">
        <v>56</v>
      </c>
      <c r="V985" t="s">
        <v>2099</v>
      </c>
      <c r="W985" t="s">
        <v>2100</v>
      </c>
      <c r="X985" t="s">
        <v>2100</v>
      </c>
      <c r="Y985" t="s">
        <v>339</v>
      </c>
      <c r="AA985" s="32" t="str">
        <f t="shared" si="15"/>
        <v>56</v>
      </c>
    </row>
    <row r="986" spans="1:27" x14ac:dyDescent="0.2">
      <c r="A986" t="s">
        <v>450</v>
      </c>
      <c r="B986">
        <v>84071</v>
      </c>
      <c r="C986" s="1">
        <v>42221.375</v>
      </c>
      <c r="D986" t="s">
        <v>71</v>
      </c>
      <c r="E986" t="s">
        <v>1060</v>
      </c>
      <c r="F986" t="s">
        <v>1061</v>
      </c>
      <c r="G986">
        <v>25832166</v>
      </c>
      <c r="H986" s="4">
        <v>4.5833333333333337E-2</v>
      </c>
      <c r="I986" s="32">
        <v>24.6</v>
      </c>
      <c r="J986">
        <v>3</v>
      </c>
      <c r="K986" t="s">
        <v>73</v>
      </c>
      <c r="L986" s="1">
        <v>42221.42083333333</v>
      </c>
      <c r="M986" t="s">
        <v>153</v>
      </c>
      <c r="N986" t="s">
        <v>83</v>
      </c>
      <c r="O986" t="s">
        <v>958</v>
      </c>
      <c r="R986" t="s">
        <v>1109</v>
      </c>
      <c r="S986">
        <v>15080984</v>
      </c>
      <c r="T986" t="s">
        <v>78</v>
      </c>
      <c r="U986">
        <v>24.6</v>
      </c>
      <c r="V986" t="s">
        <v>2099</v>
      </c>
      <c r="W986" t="s">
        <v>2099</v>
      </c>
      <c r="X986" t="s">
        <v>958</v>
      </c>
      <c r="Y986" t="s">
        <v>83</v>
      </c>
      <c r="AA986" s="32" t="str">
        <f t="shared" si="15"/>
        <v>24.6</v>
      </c>
    </row>
    <row r="987" spans="1:27" x14ac:dyDescent="0.2">
      <c r="A987" t="s">
        <v>116</v>
      </c>
      <c r="B987">
        <v>82953</v>
      </c>
      <c r="C987" s="1">
        <v>42221.375</v>
      </c>
      <c r="D987" t="s">
        <v>71</v>
      </c>
      <c r="E987" t="s">
        <v>1060</v>
      </c>
      <c r="F987" t="s">
        <v>1061</v>
      </c>
      <c r="G987">
        <v>25832166</v>
      </c>
      <c r="H987" s="4">
        <v>4.5833333333333337E-2</v>
      </c>
      <c r="I987" s="32">
        <v>24.6</v>
      </c>
      <c r="J987">
        <v>3</v>
      </c>
      <c r="K987" t="s">
        <v>73</v>
      </c>
      <c r="L987" s="1">
        <v>42221.42083333333</v>
      </c>
      <c r="M987" t="s">
        <v>153</v>
      </c>
      <c r="N987" t="s">
        <v>83</v>
      </c>
      <c r="O987" t="s">
        <v>958</v>
      </c>
      <c r="R987" t="s">
        <v>1109</v>
      </c>
      <c r="S987">
        <v>15080985</v>
      </c>
      <c r="T987" t="s">
        <v>78</v>
      </c>
      <c r="U987">
        <v>24.6</v>
      </c>
      <c r="V987" t="s">
        <v>2099</v>
      </c>
      <c r="W987" t="s">
        <v>2099</v>
      </c>
      <c r="X987" t="s">
        <v>958</v>
      </c>
      <c r="Y987" t="s">
        <v>83</v>
      </c>
      <c r="AA987" s="32" t="str">
        <f t="shared" si="15"/>
        <v>24.6</v>
      </c>
    </row>
    <row r="988" spans="1:27" x14ac:dyDescent="0.2">
      <c r="A988" t="s">
        <v>70</v>
      </c>
      <c r="B988">
        <v>80215</v>
      </c>
      <c r="C988" s="1">
        <v>42221.375</v>
      </c>
      <c r="D988" t="s">
        <v>71</v>
      </c>
      <c r="E988" t="s">
        <v>1007</v>
      </c>
      <c r="F988" t="s">
        <v>1008</v>
      </c>
      <c r="G988">
        <v>27297799</v>
      </c>
      <c r="H988" s="4">
        <v>8.6111111111111124E-2</v>
      </c>
      <c r="I988" s="32">
        <v>8.1999999999999993</v>
      </c>
      <c r="J988">
        <v>4</v>
      </c>
      <c r="K988" t="s">
        <v>73</v>
      </c>
      <c r="L988" s="1">
        <v>42221.461111111108</v>
      </c>
      <c r="M988" t="s">
        <v>153</v>
      </c>
      <c r="N988" t="s">
        <v>339</v>
      </c>
      <c r="O988" t="s">
        <v>340</v>
      </c>
      <c r="P988">
        <v>510672108</v>
      </c>
      <c r="Q988" t="s">
        <v>1097</v>
      </c>
      <c r="R988" t="s">
        <v>1109</v>
      </c>
      <c r="S988">
        <v>15080986</v>
      </c>
      <c r="T988" t="s">
        <v>78</v>
      </c>
      <c r="U988">
        <v>8.1999999999999993</v>
      </c>
      <c r="V988" t="s">
        <v>2099</v>
      </c>
      <c r="W988" t="s">
        <v>2100</v>
      </c>
      <c r="X988" t="s">
        <v>2100</v>
      </c>
      <c r="Y988" t="s">
        <v>339</v>
      </c>
      <c r="AA988" s="32" t="str">
        <f t="shared" si="15"/>
        <v>8.2</v>
      </c>
    </row>
    <row r="989" spans="1:27" x14ac:dyDescent="0.2">
      <c r="A989" t="s">
        <v>107</v>
      </c>
      <c r="B989">
        <v>83908</v>
      </c>
      <c r="C989" s="1">
        <v>42221.375</v>
      </c>
      <c r="D989" t="s">
        <v>71</v>
      </c>
      <c r="E989" t="s">
        <v>1055</v>
      </c>
      <c r="F989" t="s">
        <v>1056</v>
      </c>
      <c r="G989">
        <v>2741257</v>
      </c>
      <c r="H989" s="4">
        <v>1.5972222222222224E-2</v>
      </c>
      <c r="I989" s="32">
        <v>3.3</v>
      </c>
      <c r="J989">
        <v>1</v>
      </c>
      <c r="K989" t="s">
        <v>73</v>
      </c>
      <c r="L989" s="1">
        <v>42221.390972222223</v>
      </c>
      <c r="M989" t="s">
        <v>153</v>
      </c>
      <c r="N989" t="s">
        <v>339</v>
      </c>
      <c r="O989" t="s">
        <v>1110</v>
      </c>
      <c r="R989" t="s">
        <v>1109</v>
      </c>
      <c r="S989">
        <v>15080987</v>
      </c>
      <c r="T989" t="s">
        <v>78</v>
      </c>
      <c r="U989">
        <v>3.3</v>
      </c>
      <c r="V989" t="s">
        <v>2099</v>
      </c>
      <c r="W989" t="s">
        <v>2109</v>
      </c>
      <c r="X989" t="s">
        <v>2109</v>
      </c>
      <c r="Y989" t="s">
        <v>339</v>
      </c>
      <c r="AA989" s="32" t="str">
        <f t="shared" si="15"/>
        <v>3.3</v>
      </c>
    </row>
    <row r="990" spans="1:27" x14ac:dyDescent="0.2">
      <c r="A990" t="s">
        <v>397</v>
      </c>
      <c r="B990">
        <v>80213</v>
      </c>
      <c r="C990" s="1">
        <v>42221.375</v>
      </c>
      <c r="D990" t="s">
        <v>71</v>
      </c>
      <c r="E990" t="s">
        <v>1021</v>
      </c>
      <c r="F990" t="s">
        <v>1089</v>
      </c>
      <c r="G990">
        <v>27022234</v>
      </c>
      <c r="H990" s="4">
        <v>5.1388888888888894E-2</v>
      </c>
      <c r="I990" s="32">
        <v>6.9</v>
      </c>
      <c r="J990">
        <v>2.5</v>
      </c>
      <c r="K990" t="s">
        <v>73</v>
      </c>
      <c r="L990" s="1">
        <v>42221.426388888889</v>
      </c>
      <c r="M990" t="s">
        <v>153</v>
      </c>
      <c r="N990" t="s">
        <v>339</v>
      </c>
      <c r="O990" t="s">
        <v>340</v>
      </c>
      <c r="P990">
        <v>510672108</v>
      </c>
      <c r="Q990" t="s">
        <v>1097</v>
      </c>
      <c r="R990" t="s">
        <v>1109</v>
      </c>
      <c r="S990">
        <v>15080988</v>
      </c>
      <c r="T990" t="s">
        <v>78</v>
      </c>
      <c r="U990">
        <v>6.9</v>
      </c>
      <c r="V990" t="s">
        <v>2099</v>
      </c>
      <c r="W990" t="s">
        <v>2100</v>
      </c>
      <c r="X990" t="s">
        <v>2100</v>
      </c>
      <c r="Y990" t="s">
        <v>339</v>
      </c>
      <c r="AA990" s="32" t="str">
        <f t="shared" si="15"/>
        <v>6.9</v>
      </c>
    </row>
    <row r="991" spans="1:27" x14ac:dyDescent="0.2">
      <c r="A991" t="s">
        <v>107</v>
      </c>
      <c r="B991">
        <v>83908</v>
      </c>
      <c r="C991" s="1">
        <v>42221.390972222223</v>
      </c>
      <c r="D991" t="s">
        <v>71</v>
      </c>
      <c r="E991" t="s">
        <v>1055</v>
      </c>
      <c r="F991" t="s">
        <v>1056</v>
      </c>
      <c r="G991">
        <v>27411257</v>
      </c>
      <c r="H991" s="4">
        <v>1.6666666666666666E-2</v>
      </c>
      <c r="I991" s="32">
        <v>3.3</v>
      </c>
      <c r="J991">
        <v>1</v>
      </c>
      <c r="K991" t="s">
        <v>73</v>
      </c>
      <c r="L991" s="1">
        <v>42221.407638888893</v>
      </c>
      <c r="M991" t="s">
        <v>153</v>
      </c>
      <c r="N991" t="s">
        <v>339</v>
      </c>
      <c r="O991" t="s">
        <v>1110</v>
      </c>
      <c r="R991" t="s">
        <v>1109</v>
      </c>
      <c r="S991">
        <v>15080989</v>
      </c>
      <c r="T991" t="s">
        <v>78</v>
      </c>
      <c r="U991">
        <v>3.3</v>
      </c>
      <c r="V991" t="s">
        <v>2099</v>
      </c>
      <c r="W991" t="s">
        <v>2109</v>
      </c>
      <c r="X991" t="s">
        <v>2109</v>
      </c>
      <c r="Y991" t="s">
        <v>339</v>
      </c>
      <c r="AA991" s="32" t="str">
        <f t="shared" si="15"/>
        <v>3.3</v>
      </c>
    </row>
    <row r="992" spans="1:27" x14ac:dyDescent="0.2">
      <c r="A992" t="s">
        <v>116</v>
      </c>
      <c r="B992">
        <v>82953</v>
      </c>
      <c r="C992" s="1">
        <v>42221.42083333333</v>
      </c>
      <c r="D992" t="s">
        <v>71</v>
      </c>
      <c r="E992" t="s">
        <v>1060</v>
      </c>
      <c r="F992" t="s">
        <v>1061</v>
      </c>
      <c r="G992">
        <v>25832166</v>
      </c>
      <c r="H992" s="4">
        <v>2.4999999999999998E-2</v>
      </c>
      <c r="I992" s="32">
        <v>13</v>
      </c>
      <c r="J992">
        <v>2</v>
      </c>
      <c r="K992" t="s">
        <v>73</v>
      </c>
      <c r="L992" s="1">
        <v>42221.445833333331</v>
      </c>
      <c r="M992" t="s">
        <v>153</v>
      </c>
      <c r="N992" t="s">
        <v>83</v>
      </c>
      <c r="O992" t="s">
        <v>958</v>
      </c>
      <c r="R992" t="s">
        <v>1109</v>
      </c>
      <c r="S992">
        <v>15080990</v>
      </c>
      <c r="T992" t="s">
        <v>78</v>
      </c>
      <c r="U992">
        <v>13</v>
      </c>
      <c r="V992" t="s">
        <v>2099</v>
      </c>
      <c r="W992" t="s">
        <v>2099</v>
      </c>
      <c r="X992" t="s">
        <v>958</v>
      </c>
      <c r="Y992" t="s">
        <v>83</v>
      </c>
      <c r="AA992" s="32" t="str">
        <f t="shared" si="15"/>
        <v>13</v>
      </c>
    </row>
    <row r="993" spans="1:27" x14ac:dyDescent="0.2">
      <c r="A993" t="s">
        <v>497</v>
      </c>
      <c r="B993">
        <v>84097</v>
      </c>
      <c r="C993" s="1">
        <v>42221.375</v>
      </c>
      <c r="D993" t="s">
        <v>71</v>
      </c>
      <c r="E993" t="s">
        <v>1021</v>
      </c>
      <c r="F993" t="s">
        <v>1089</v>
      </c>
      <c r="G993">
        <v>27022234</v>
      </c>
      <c r="H993" s="4">
        <v>2.4999999999999998E-2</v>
      </c>
      <c r="I993" s="32">
        <v>4.3</v>
      </c>
      <c r="J993">
        <v>1.5</v>
      </c>
      <c r="K993" t="s">
        <v>73</v>
      </c>
      <c r="L993" s="1">
        <v>42221.4</v>
      </c>
      <c r="M993" t="s">
        <v>153</v>
      </c>
      <c r="N993" t="s">
        <v>339</v>
      </c>
      <c r="O993" t="s">
        <v>340</v>
      </c>
      <c r="R993" t="s">
        <v>1109</v>
      </c>
      <c r="S993">
        <v>15080991</v>
      </c>
      <c r="T993" t="s">
        <v>78</v>
      </c>
      <c r="U993">
        <v>4.3</v>
      </c>
      <c r="V993" t="s">
        <v>2099</v>
      </c>
      <c r="W993" t="s">
        <v>2100</v>
      </c>
      <c r="X993" t="s">
        <v>2100</v>
      </c>
      <c r="Y993" t="s">
        <v>339</v>
      </c>
      <c r="AA993" s="32" t="str">
        <f t="shared" si="15"/>
        <v>4.3</v>
      </c>
    </row>
    <row r="994" spans="1:27" x14ac:dyDescent="0.2">
      <c r="A994" t="s">
        <v>116</v>
      </c>
      <c r="B994">
        <v>82953</v>
      </c>
      <c r="C994" s="1">
        <v>42221.445833333331</v>
      </c>
      <c r="D994" t="s">
        <v>71</v>
      </c>
      <c r="E994" t="s">
        <v>1060</v>
      </c>
      <c r="F994" t="s">
        <v>1061</v>
      </c>
      <c r="G994">
        <v>25832166</v>
      </c>
      <c r="H994" s="4">
        <v>2.4999999999999998E-2</v>
      </c>
      <c r="I994" s="32">
        <v>13</v>
      </c>
      <c r="J994">
        <v>2</v>
      </c>
      <c r="K994" t="s">
        <v>73</v>
      </c>
      <c r="L994" s="1">
        <v>42221.470833333333</v>
      </c>
      <c r="M994" t="s">
        <v>153</v>
      </c>
      <c r="N994" t="s">
        <v>83</v>
      </c>
      <c r="O994" t="s">
        <v>958</v>
      </c>
      <c r="R994" t="s">
        <v>1109</v>
      </c>
      <c r="S994">
        <v>15080992</v>
      </c>
      <c r="T994" t="s">
        <v>78</v>
      </c>
      <c r="U994">
        <v>13</v>
      </c>
      <c r="V994" t="s">
        <v>2099</v>
      </c>
      <c r="W994" t="s">
        <v>2099</v>
      </c>
      <c r="X994" t="s">
        <v>958</v>
      </c>
      <c r="Y994" t="s">
        <v>83</v>
      </c>
      <c r="AA994" s="32" t="str">
        <f t="shared" si="15"/>
        <v>13</v>
      </c>
    </row>
    <row r="995" spans="1:27" x14ac:dyDescent="0.2">
      <c r="A995" t="s">
        <v>397</v>
      </c>
      <c r="B995">
        <v>80213</v>
      </c>
      <c r="C995" s="1">
        <v>42227.75</v>
      </c>
      <c r="D995" t="s">
        <v>137</v>
      </c>
      <c r="E995" t="s">
        <v>1021</v>
      </c>
      <c r="F995" t="s">
        <v>1089</v>
      </c>
      <c r="G995">
        <v>27022234</v>
      </c>
      <c r="H995" s="4">
        <v>7.625</v>
      </c>
      <c r="I995" s="32">
        <v>106</v>
      </c>
      <c r="J995">
        <v>0</v>
      </c>
      <c r="K995" t="s">
        <v>73</v>
      </c>
      <c r="L995" s="1">
        <v>42235.375</v>
      </c>
      <c r="M995" t="s">
        <v>95</v>
      </c>
      <c r="N995" t="s">
        <v>339</v>
      </c>
      <c r="O995" t="s">
        <v>340</v>
      </c>
      <c r="Q995" t="s">
        <v>1071</v>
      </c>
      <c r="R995" t="s">
        <v>1109</v>
      </c>
      <c r="S995">
        <v>15080993</v>
      </c>
      <c r="T995" t="s">
        <v>78</v>
      </c>
      <c r="U995">
        <v>106</v>
      </c>
      <c r="V995" t="s">
        <v>2099</v>
      </c>
      <c r="W995" t="s">
        <v>2100</v>
      </c>
      <c r="X995" t="s">
        <v>2100</v>
      </c>
      <c r="Y995" t="s">
        <v>339</v>
      </c>
      <c r="AA995" s="32" t="str">
        <f t="shared" si="15"/>
        <v>106</v>
      </c>
    </row>
    <row r="996" spans="1:27" x14ac:dyDescent="0.2">
      <c r="A996" t="s">
        <v>70</v>
      </c>
      <c r="B996">
        <v>80215</v>
      </c>
      <c r="C996" s="1">
        <v>42228.375</v>
      </c>
      <c r="D996" t="s">
        <v>71</v>
      </c>
      <c r="E996" t="s">
        <v>1007</v>
      </c>
      <c r="F996" t="s">
        <v>1008</v>
      </c>
      <c r="G996">
        <v>27297799</v>
      </c>
      <c r="H996" s="4">
        <v>1.8055555555555557E-2</v>
      </c>
      <c r="I996" s="32">
        <v>11</v>
      </c>
      <c r="J996">
        <v>1.5</v>
      </c>
      <c r="K996" t="s">
        <v>73</v>
      </c>
      <c r="L996" s="1">
        <v>42228.393055555556</v>
      </c>
      <c r="M996" t="s">
        <v>737</v>
      </c>
      <c r="N996" t="s">
        <v>339</v>
      </c>
      <c r="O996" t="s">
        <v>340</v>
      </c>
      <c r="P996">
        <v>510672108</v>
      </c>
      <c r="Q996" t="s">
        <v>1101</v>
      </c>
      <c r="R996" t="s">
        <v>1109</v>
      </c>
      <c r="S996">
        <v>15080994</v>
      </c>
      <c r="T996" t="s">
        <v>78</v>
      </c>
      <c r="U996">
        <v>11</v>
      </c>
      <c r="V996" t="s">
        <v>2099</v>
      </c>
      <c r="W996" t="s">
        <v>2100</v>
      </c>
      <c r="X996" t="s">
        <v>2100</v>
      </c>
      <c r="Y996" t="s">
        <v>339</v>
      </c>
      <c r="AA996" s="32" t="str">
        <f t="shared" si="15"/>
        <v>11</v>
      </c>
    </row>
    <row r="997" spans="1:27" x14ac:dyDescent="0.2">
      <c r="A997" t="s">
        <v>70</v>
      </c>
      <c r="B997">
        <v>80215</v>
      </c>
      <c r="C997" s="1">
        <v>42228.393055555556</v>
      </c>
      <c r="D997" t="s">
        <v>71</v>
      </c>
      <c r="E997" t="s">
        <v>1007</v>
      </c>
      <c r="F997" t="s">
        <v>1008</v>
      </c>
      <c r="G997">
        <v>27297799</v>
      </c>
      <c r="H997" s="4">
        <v>4.1666666666666664E-2</v>
      </c>
      <c r="I997" s="32">
        <v>12</v>
      </c>
      <c r="J997">
        <v>2.5</v>
      </c>
      <c r="K997" t="s">
        <v>73</v>
      </c>
      <c r="L997" s="1">
        <v>42228.43472222222</v>
      </c>
      <c r="M997" t="s">
        <v>737</v>
      </c>
      <c r="N997" t="s">
        <v>339</v>
      </c>
      <c r="O997" t="s">
        <v>340</v>
      </c>
      <c r="P997">
        <v>510672108</v>
      </c>
      <c r="Q997" t="s">
        <v>1101</v>
      </c>
      <c r="R997" t="s">
        <v>1109</v>
      </c>
      <c r="S997">
        <v>15080995</v>
      </c>
      <c r="T997" t="s">
        <v>78</v>
      </c>
      <c r="U997">
        <v>12</v>
      </c>
      <c r="V997" t="s">
        <v>2099</v>
      </c>
      <c r="W997" t="s">
        <v>2100</v>
      </c>
      <c r="X997" t="s">
        <v>2100</v>
      </c>
      <c r="Y997" t="s">
        <v>339</v>
      </c>
      <c r="AA997" s="32" t="str">
        <f t="shared" si="15"/>
        <v>12</v>
      </c>
    </row>
    <row r="998" spans="1:27" x14ac:dyDescent="0.2">
      <c r="A998" t="s">
        <v>1062</v>
      </c>
      <c r="B998">
        <v>503039</v>
      </c>
      <c r="C998" s="1">
        <v>42228.375</v>
      </c>
      <c r="D998" t="s">
        <v>71</v>
      </c>
      <c r="E998" t="s">
        <v>1104</v>
      </c>
      <c r="F998" t="s">
        <v>1105</v>
      </c>
      <c r="G998">
        <v>26695898</v>
      </c>
      <c r="H998" s="4">
        <v>0.25833333333333336</v>
      </c>
      <c r="I998" s="32">
        <v>126</v>
      </c>
      <c r="J998">
        <v>16</v>
      </c>
      <c r="K998" t="s">
        <v>73</v>
      </c>
      <c r="L998" s="1">
        <v>42228.633333333331</v>
      </c>
      <c r="M998" t="s">
        <v>737</v>
      </c>
      <c r="N998" t="s">
        <v>339</v>
      </c>
      <c r="O998" t="s">
        <v>340</v>
      </c>
      <c r="P998">
        <v>510672109</v>
      </c>
      <c r="Q998" t="s">
        <v>1111</v>
      </c>
      <c r="R998" t="s">
        <v>1109</v>
      </c>
      <c r="S998">
        <v>15080996</v>
      </c>
      <c r="T998" t="s">
        <v>78</v>
      </c>
      <c r="U998">
        <v>126</v>
      </c>
      <c r="V998" t="s">
        <v>2099</v>
      </c>
      <c r="W998" t="s">
        <v>2100</v>
      </c>
      <c r="X998" t="s">
        <v>2100</v>
      </c>
      <c r="Y998" t="s">
        <v>339</v>
      </c>
      <c r="AA998" s="32" t="str">
        <f t="shared" si="15"/>
        <v>126</v>
      </c>
    </row>
    <row r="999" spans="1:27" x14ac:dyDescent="0.2">
      <c r="A999" t="s">
        <v>1078</v>
      </c>
      <c r="B999">
        <v>503041</v>
      </c>
      <c r="C999" s="1">
        <v>42228.375</v>
      </c>
      <c r="D999" t="s">
        <v>71</v>
      </c>
      <c r="E999" t="s">
        <v>1104</v>
      </c>
      <c r="F999" t="s">
        <v>1105</v>
      </c>
      <c r="G999">
        <v>26695898</v>
      </c>
      <c r="H999" s="4">
        <v>0.25833333333333336</v>
      </c>
      <c r="I999" s="32">
        <v>126</v>
      </c>
      <c r="J999">
        <v>16</v>
      </c>
      <c r="K999" t="s">
        <v>73</v>
      </c>
      <c r="L999" s="1">
        <v>42228.633333333331</v>
      </c>
      <c r="M999" t="s">
        <v>737</v>
      </c>
      <c r="N999" t="s">
        <v>339</v>
      </c>
      <c r="O999" t="s">
        <v>340</v>
      </c>
      <c r="P999">
        <v>510672109</v>
      </c>
      <c r="Q999" t="s">
        <v>1111</v>
      </c>
      <c r="R999" t="s">
        <v>1109</v>
      </c>
      <c r="S999">
        <v>15080997</v>
      </c>
      <c r="T999" t="s">
        <v>78</v>
      </c>
      <c r="U999">
        <v>126</v>
      </c>
      <c r="V999" t="s">
        <v>2099</v>
      </c>
      <c r="W999" t="s">
        <v>2100</v>
      </c>
      <c r="X999" t="s">
        <v>2100</v>
      </c>
      <c r="Y999" t="s">
        <v>339</v>
      </c>
      <c r="AA999" s="32" t="str">
        <f t="shared" si="15"/>
        <v>126</v>
      </c>
    </row>
    <row r="1000" spans="1:27" x14ac:dyDescent="0.2">
      <c r="A1000" t="s">
        <v>1112</v>
      </c>
      <c r="B1000">
        <v>503063</v>
      </c>
      <c r="C1000" s="1">
        <v>42228.375</v>
      </c>
      <c r="D1000" t="s">
        <v>71</v>
      </c>
      <c r="E1000" t="s">
        <v>1085</v>
      </c>
      <c r="F1000" t="s">
        <v>1086</v>
      </c>
      <c r="G1000">
        <v>27314529</v>
      </c>
      <c r="H1000" s="4">
        <v>0.49027777777777781</v>
      </c>
      <c r="I1000" s="32">
        <v>95</v>
      </c>
      <c r="J1000">
        <v>22.5</v>
      </c>
      <c r="K1000" t="s">
        <v>73</v>
      </c>
      <c r="L1000" s="1">
        <v>42228.865277777775</v>
      </c>
      <c r="M1000" t="s">
        <v>1113</v>
      </c>
      <c r="N1000" t="s">
        <v>87</v>
      </c>
      <c r="O1000" t="s">
        <v>88</v>
      </c>
      <c r="R1000" t="s">
        <v>1109</v>
      </c>
      <c r="S1000">
        <v>15080998</v>
      </c>
      <c r="T1000" t="s">
        <v>78</v>
      </c>
      <c r="U1000">
        <v>95</v>
      </c>
      <c r="V1000" t="s">
        <v>2099</v>
      </c>
      <c r="W1000" t="s">
        <v>2099</v>
      </c>
      <c r="X1000" t="s">
        <v>88</v>
      </c>
      <c r="Y1000" t="s">
        <v>87</v>
      </c>
      <c r="AA1000" s="32" t="str">
        <f t="shared" si="15"/>
        <v>95</v>
      </c>
    </row>
    <row r="1001" spans="1:27" x14ac:dyDescent="0.2">
      <c r="A1001" t="s">
        <v>1079</v>
      </c>
      <c r="B1001">
        <v>503086</v>
      </c>
      <c r="C1001" s="1">
        <v>42221.375</v>
      </c>
      <c r="D1001" t="s">
        <v>71</v>
      </c>
      <c r="E1001" t="s">
        <v>389</v>
      </c>
      <c r="F1001" t="s">
        <v>1114</v>
      </c>
      <c r="G1001">
        <v>25747983</v>
      </c>
      <c r="H1001" s="4">
        <v>0.75</v>
      </c>
      <c r="I1001" s="32">
        <v>0</v>
      </c>
      <c r="J1001">
        <v>27</v>
      </c>
      <c r="K1001" t="s">
        <v>73</v>
      </c>
      <c r="L1001" s="1">
        <v>42222.125</v>
      </c>
      <c r="M1001" t="s">
        <v>1113</v>
      </c>
      <c r="N1001" t="s">
        <v>87</v>
      </c>
      <c r="O1001" t="s">
        <v>88</v>
      </c>
      <c r="Q1001" t="s">
        <v>1115</v>
      </c>
      <c r="R1001" t="s">
        <v>1109</v>
      </c>
      <c r="S1001">
        <v>15080999</v>
      </c>
      <c r="T1001" t="s">
        <v>78</v>
      </c>
      <c r="U1001">
        <v>0</v>
      </c>
      <c r="V1001" t="s">
        <v>2099</v>
      </c>
      <c r="W1001" t="s">
        <v>2099</v>
      </c>
      <c r="X1001" t="s">
        <v>88</v>
      </c>
      <c r="Y1001" t="s">
        <v>87</v>
      </c>
      <c r="AA1001" s="32" t="str">
        <f t="shared" si="15"/>
        <v>0</v>
      </c>
    </row>
    <row r="1002" spans="1:27" x14ac:dyDescent="0.2">
      <c r="A1002" t="s">
        <v>1062</v>
      </c>
      <c r="B1002">
        <v>503039</v>
      </c>
      <c r="C1002" s="1">
        <v>42221.375</v>
      </c>
      <c r="D1002" t="s">
        <v>71</v>
      </c>
      <c r="E1002" t="s">
        <v>389</v>
      </c>
      <c r="F1002" t="s">
        <v>1114</v>
      </c>
      <c r="G1002">
        <v>25747983</v>
      </c>
      <c r="H1002" s="4">
        <v>0.16666666666666666</v>
      </c>
      <c r="I1002" s="32">
        <v>0</v>
      </c>
      <c r="J1002">
        <v>8</v>
      </c>
      <c r="K1002" t="s">
        <v>73</v>
      </c>
      <c r="L1002" s="1">
        <v>42221.541666666664</v>
      </c>
      <c r="M1002" t="s">
        <v>1113</v>
      </c>
      <c r="N1002" t="s">
        <v>87</v>
      </c>
      <c r="O1002" t="s">
        <v>88</v>
      </c>
      <c r="Q1002" t="s">
        <v>1115</v>
      </c>
      <c r="R1002" t="s">
        <v>1109</v>
      </c>
      <c r="S1002">
        <v>15081000</v>
      </c>
      <c r="T1002" t="s">
        <v>78</v>
      </c>
      <c r="U1002">
        <v>0</v>
      </c>
      <c r="V1002" t="s">
        <v>2099</v>
      </c>
      <c r="W1002" t="s">
        <v>2099</v>
      </c>
      <c r="X1002" t="s">
        <v>88</v>
      </c>
      <c r="Y1002" t="s">
        <v>87</v>
      </c>
      <c r="AA1002" s="32" t="str">
        <f t="shared" si="15"/>
        <v>0</v>
      </c>
    </row>
    <row r="1003" spans="1:27" x14ac:dyDescent="0.2">
      <c r="A1003" t="s">
        <v>1079</v>
      </c>
      <c r="B1003">
        <v>503086</v>
      </c>
      <c r="C1003" s="1">
        <v>42222.375</v>
      </c>
      <c r="D1003" t="s">
        <v>71</v>
      </c>
      <c r="E1003" t="s">
        <v>389</v>
      </c>
      <c r="F1003" t="s">
        <v>1114</v>
      </c>
      <c r="G1003">
        <v>25747983</v>
      </c>
      <c r="H1003" s="4">
        <v>9.1666666666666674E-2</v>
      </c>
      <c r="I1003" s="32">
        <v>0</v>
      </c>
      <c r="J1003">
        <v>4.5</v>
      </c>
      <c r="K1003" t="s">
        <v>73</v>
      </c>
      <c r="L1003" s="1">
        <v>42222.466666666667</v>
      </c>
      <c r="M1003" t="s">
        <v>1113</v>
      </c>
      <c r="N1003" t="s">
        <v>87</v>
      </c>
      <c r="O1003" t="s">
        <v>88</v>
      </c>
      <c r="Q1003" t="s">
        <v>1115</v>
      </c>
      <c r="R1003" t="s">
        <v>1109</v>
      </c>
      <c r="S1003">
        <v>15081001</v>
      </c>
      <c r="T1003" t="s">
        <v>78</v>
      </c>
      <c r="U1003">
        <v>0</v>
      </c>
      <c r="V1003" t="s">
        <v>2099</v>
      </c>
      <c r="W1003" t="s">
        <v>2099</v>
      </c>
      <c r="X1003" t="s">
        <v>88</v>
      </c>
      <c r="Y1003" t="s">
        <v>87</v>
      </c>
      <c r="AA1003" s="32" t="str">
        <f t="shared" si="15"/>
        <v>0</v>
      </c>
    </row>
    <row r="1004" spans="1:27" x14ac:dyDescent="0.2">
      <c r="A1004" t="s">
        <v>1116</v>
      </c>
      <c r="B1004">
        <v>503090</v>
      </c>
      <c r="C1004" s="1">
        <v>42222.375</v>
      </c>
      <c r="D1004" t="s">
        <v>71</v>
      </c>
      <c r="E1004" t="s">
        <v>1117</v>
      </c>
      <c r="F1004" t="s">
        <v>1118</v>
      </c>
      <c r="G1004">
        <v>12616289</v>
      </c>
      <c r="H1004" s="4">
        <v>4.1666666666666664E-2</v>
      </c>
      <c r="I1004" s="32">
        <v>25</v>
      </c>
      <c r="J1004">
        <v>4.5</v>
      </c>
      <c r="K1004" t="s">
        <v>73</v>
      </c>
      <c r="L1004" s="1">
        <v>42222.416666666664</v>
      </c>
      <c r="M1004" t="s">
        <v>1113</v>
      </c>
      <c r="N1004" t="s">
        <v>248</v>
      </c>
      <c r="O1004" t="s">
        <v>131</v>
      </c>
      <c r="P1004">
        <v>510146101</v>
      </c>
      <c r="Q1004" t="s">
        <v>1119</v>
      </c>
      <c r="R1004" t="s">
        <v>1109</v>
      </c>
      <c r="S1004">
        <v>15081002</v>
      </c>
      <c r="T1004" t="s">
        <v>78</v>
      </c>
      <c r="U1004">
        <v>25</v>
      </c>
      <c r="V1004" t="s">
        <v>2099</v>
      </c>
      <c r="W1004" t="s">
        <v>2099</v>
      </c>
      <c r="X1004" t="s">
        <v>131</v>
      </c>
      <c r="Y1004" t="s">
        <v>248</v>
      </c>
      <c r="AA1004" s="32" t="str">
        <f t="shared" si="15"/>
        <v>25</v>
      </c>
    </row>
    <row r="1005" spans="1:27" x14ac:dyDescent="0.2">
      <c r="A1005" t="s">
        <v>103</v>
      </c>
      <c r="B1005">
        <v>82908</v>
      </c>
      <c r="C1005" s="1">
        <v>42235.375</v>
      </c>
      <c r="D1005" t="s">
        <v>71</v>
      </c>
      <c r="E1005" t="s">
        <v>80</v>
      </c>
      <c r="F1005" t="s">
        <v>81</v>
      </c>
      <c r="G1005">
        <v>25838504</v>
      </c>
      <c r="H1005" s="4">
        <v>2.361111111111111E-2</v>
      </c>
      <c r="I1005" s="32">
        <v>3.3</v>
      </c>
      <c r="J1005">
        <v>1.5</v>
      </c>
      <c r="K1005" t="s">
        <v>73</v>
      </c>
      <c r="L1005" s="1">
        <v>42235.398611111108</v>
      </c>
      <c r="M1005" t="s">
        <v>95</v>
      </c>
      <c r="N1005" t="s">
        <v>248</v>
      </c>
      <c r="O1005" t="s">
        <v>378</v>
      </c>
      <c r="P1005">
        <v>513333102</v>
      </c>
      <c r="Q1005" t="s">
        <v>1120</v>
      </c>
      <c r="R1005" t="s">
        <v>1109</v>
      </c>
      <c r="S1005">
        <v>15081003</v>
      </c>
      <c r="T1005" t="s">
        <v>78</v>
      </c>
      <c r="U1005">
        <v>3.3</v>
      </c>
      <c r="V1005" t="s">
        <v>2099</v>
      </c>
      <c r="W1005" t="s">
        <v>2099</v>
      </c>
      <c r="X1005" t="s">
        <v>378</v>
      </c>
      <c r="Y1005" t="s">
        <v>248</v>
      </c>
      <c r="AA1005" s="32" t="str">
        <f t="shared" si="15"/>
        <v>3.3</v>
      </c>
    </row>
    <row r="1006" spans="1:27" x14ac:dyDescent="0.2">
      <c r="A1006" t="s">
        <v>1079</v>
      </c>
      <c r="B1006">
        <v>503086</v>
      </c>
      <c r="C1006" s="1">
        <v>42235.375</v>
      </c>
      <c r="D1006" t="s">
        <v>71</v>
      </c>
      <c r="E1006" t="s">
        <v>1104</v>
      </c>
      <c r="F1006" t="s">
        <v>1105</v>
      </c>
      <c r="G1006">
        <v>26695898</v>
      </c>
      <c r="H1006" s="4">
        <v>6.5277777777777782E-2</v>
      </c>
      <c r="I1006" s="32">
        <v>38.799999999999997</v>
      </c>
      <c r="J1006">
        <v>4.5</v>
      </c>
      <c r="K1006" t="s">
        <v>73</v>
      </c>
      <c r="L1006" s="1">
        <v>42235.44027777778</v>
      </c>
      <c r="M1006" t="s">
        <v>95</v>
      </c>
      <c r="N1006" t="s">
        <v>339</v>
      </c>
      <c r="O1006" t="s">
        <v>340</v>
      </c>
      <c r="P1006">
        <v>510672109</v>
      </c>
      <c r="Q1006" t="s">
        <v>1106</v>
      </c>
      <c r="R1006" t="s">
        <v>1109</v>
      </c>
      <c r="S1006">
        <v>15081004</v>
      </c>
      <c r="T1006" t="s">
        <v>78</v>
      </c>
      <c r="U1006">
        <v>38.799999999999997</v>
      </c>
      <c r="V1006" t="s">
        <v>2099</v>
      </c>
      <c r="W1006" t="s">
        <v>2100</v>
      </c>
      <c r="X1006" t="s">
        <v>2100</v>
      </c>
      <c r="Y1006" t="s">
        <v>339</v>
      </c>
      <c r="AA1006" s="32" t="str">
        <f t="shared" si="15"/>
        <v>38.8</v>
      </c>
    </row>
    <row r="1007" spans="1:27" x14ac:dyDescent="0.2">
      <c r="A1007" t="s">
        <v>1062</v>
      </c>
      <c r="B1007">
        <v>503039</v>
      </c>
      <c r="C1007" s="1">
        <v>42235.375</v>
      </c>
      <c r="D1007" t="s">
        <v>71</v>
      </c>
      <c r="E1007" t="s">
        <v>1104</v>
      </c>
      <c r="F1007" t="s">
        <v>1105</v>
      </c>
      <c r="G1007">
        <v>26695898</v>
      </c>
      <c r="H1007" s="4">
        <v>6.5277777777777782E-2</v>
      </c>
      <c r="I1007" s="32">
        <v>38.799999999999997</v>
      </c>
      <c r="J1007">
        <v>4.5</v>
      </c>
      <c r="K1007" t="s">
        <v>73</v>
      </c>
      <c r="L1007" s="1">
        <v>42235.44027777778</v>
      </c>
      <c r="M1007" t="s">
        <v>95</v>
      </c>
      <c r="N1007" t="s">
        <v>339</v>
      </c>
      <c r="O1007" t="s">
        <v>340</v>
      </c>
      <c r="P1007">
        <v>510672109</v>
      </c>
      <c r="Q1007" t="s">
        <v>1106</v>
      </c>
      <c r="R1007" t="s">
        <v>1109</v>
      </c>
      <c r="S1007">
        <v>15081005</v>
      </c>
      <c r="T1007" t="s">
        <v>78</v>
      </c>
      <c r="U1007">
        <v>38.799999999999997</v>
      </c>
      <c r="V1007" t="s">
        <v>2099</v>
      </c>
      <c r="W1007" t="s">
        <v>2100</v>
      </c>
      <c r="X1007" t="s">
        <v>2100</v>
      </c>
      <c r="Y1007" t="s">
        <v>339</v>
      </c>
      <c r="AA1007" s="32" t="str">
        <f t="shared" si="15"/>
        <v>38.8</v>
      </c>
    </row>
    <row r="1008" spans="1:27" x14ac:dyDescent="0.2">
      <c r="A1008" t="s">
        <v>103</v>
      </c>
      <c r="B1008">
        <v>82908</v>
      </c>
      <c r="C1008" s="1">
        <v>42235.398611111108</v>
      </c>
      <c r="D1008" t="s">
        <v>71</v>
      </c>
      <c r="E1008" t="s">
        <v>80</v>
      </c>
      <c r="F1008" t="s">
        <v>81</v>
      </c>
      <c r="G1008">
        <v>25838504</v>
      </c>
      <c r="H1008" s="4">
        <v>9.4444444444444442E-2</v>
      </c>
      <c r="I1008" s="32">
        <v>12.9</v>
      </c>
      <c r="J1008">
        <v>4.5</v>
      </c>
      <c r="K1008" t="s">
        <v>73</v>
      </c>
      <c r="L1008" s="1">
        <v>42235.493055555555</v>
      </c>
      <c r="M1008" t="s">
        <v>95</v>
      </c>
      <c r="N1008" t="s">
        <v>248</v>
      </c>
      <c r="O1008" t="s">
        <v>378</v>
      </c>
      <c r="P1008">
        <v>513333102</v>
      </c>
      <c r="Q1008" t="s">
        <v>1121</v>
      </c>
      <c r="R1008" t="s">
        <v>1109</v>
      </c>
      <c r="S1008">
        <v>15081006</v>
      </c>
      <c r="T1008" t="s">
        <v>78</v>
      </c>
      <c r="U1008">
        <v>12.9</v>
      </c>
      <c r="V1008" t="s">
        <v>2099</v>
      </c>
      <c r="W1008" t="s">
        <v>2099</v>
      </c>
      <c r="X1008" t="s">
        <v>378</v>
      </c>
      <c r="Y1008" t="s">
        <v>248</v>
      </c>
      <c r="AA1008" s="32" t="str">
        <f t="shared" si="15"/>
        <v>12.9</v>
      </c>
    </row>
    <row r="1009" spans="1:27" x14ac:dyDescent="0.2">
      <c r="A1009" t="s">
        <v>397</v>
      </c>
      <c r="B1009">
        <v>80213</v>
      </c>
      <c r="C1009" s="1">
        <v>42235.375</v>
      </c>
      <c r="D1009" t="s">
        <v>71</v>
      </c>
      <c r="E1009" t="s">
        <v>1122</v>
      </c>
      <c r="F1009" t="s">
        <v>1123</v>
      </c>
      <c r="G1009">
        <v>26789094</v>
      </c>
      <c r="H1009" s="4">
        <v>5.6944444444444443E-2</v>
      </c>
      <c r="I1009" s="32">
        <v>18.3</v>
      </c>
      <c r="J1009">
        <v>3</v>
      </c>
      <c r="K1009" t="s">
        <v>73</v>
      </c>
      <c r="L1009" s="1">
        <v>42235.431944444441</v>
      </c>
      <c r="M1009" t="s">
        <v>95</v>
      </c>
      <c r="N1009" t="s">
        <v>339</v>
      </c>
      <c r="O1009" t="s">
        <v>340</v>
      </c>
      <c r="P1009">
        <v>510672109</v>
      </c>
      <c r="Q1009" t="s">
        <v>1106</v>
      </c>
      <c r="R1009" t="s">
        <v>1109</v>
      </c>
      <c r="S1009">
        <v>15081007</v>
      </c>
      <c r="T1009" t="s">
        <v>78</v>
      </c>
      <c r="U1009">
        <v>18.3</v>
      </c>
      <c r="V1009" t="s">
        <v>2099</v>
      </c>
      <c r="W1009" t="s">
        <v>2100</v>
      </c>
      <c r="X1009" t="s">
        <v>2100</v>
      </c>
      <c r="Y1009" t="s">
        <v>339</v>
      </c>
      <c r="AA1009" s="32" t="str">
        <f t="shared" si="15"/>
        <v>18.3</v>
      </c>
    </row>
    <row r="1010" spans="1:27" x14ac:dyDescent="0.2">
      <c r="A1010" t="s">
        <v>1116</v>
      </c>
      <c r="B1010">
        <v>503090</v>
      </c>
      <c r="C1010" s="1">
        <v>42235.375</v>
      </c>
      <c r="D1010" t="s">
        <v>71</v>
      </c>
      <c r="E1010" t="s">
        <v>226</v>
      </c>
      <c r="F1010">
        <v>0</v>
      </c>
      <c r="G1010">
        <v>23909552</v>
      </c>
      <c r="H1010" s="4">
        <v>0.12361111111111112</v>
      </c>
      <c r="I1010" s="32">
        <v>23.9</v>
      </c>
      <c r="J1010">
        <v>6</v>
      </c>
      <c r="K1010" t="s">
        <v>73</v>
      </c>
      <c r="L1010" s="1">
        <v>42235.498611111114</v>
      </c>
      <c r="M1010" t="s">
        <v>95</v>
      </c>
      <c r="N1010" t="s">
        <v>248</v>
      </c>
      <c r="O1010" t="s">
        <v>378</v>
      </c>
      <c r="P1010">
        <v>511028101</v>
      </c>
      <c r="Q1010" t="s">
        <v>1124</v>
      </c>
      <c r="R1010" t="s">
        <v>1109</v>
      </c>
      <c r="S1010">
        <v>15081008</v>
      </c>
      <c r="T1010" t="s">
        <v>78</v>
      </c>
      <c r="U1010">
        <v>23.9</v>
      </c>
      <c r="V1010" t="s">
        <v>2099</v>
      </c>
      <c r="W1010" t="s">
        <v>2099</v>
      </c>
      <c r="X1010" t="s">
        <v>378</v>
      </c>
      <c r="Y1010" t="s">
        <v>248</v>
      </c>
      <c r="AA1010" s="32" t="str">
        <f t="shared" si="15"/>
        <v>23.9</v>
      </c>
    </row>
    <row r="1011" spans="1:27" x14ac:dyDescent="0.2">
      <c r="A1011" t="s">
        <v>1079</v>
      </c>
      <c r="B1011">
        <v>503086</v>
      </c>
      <c r="C1011" s="1">
        <v>42226.375</v>
      </c>
      <c r="D1011" t="s">
        <v>71</v>
      </c>
      <c r="E1011" t="s">
        <v>1117</v>
      </c>
      <c r="F1011" t="s">
        <v>1118</v>
      </c>
      <c r="G1011">
        <v>12616289</v>
      </c>
      <c r="H1011" s="4">
        <v>4.1666666666666664E-2</v>
      </c>
      <c r="I1011" s="32">
        <v>28</v>
      </c>
      <c r="J1011">
        <v>3.5</v>
      </c>
      <c r="K1011" t="s">
        <v>73</v>
      </c>
      <c r="L1011" s="1">
        <v>42226.416666666664</v>
      </c>
      <c r="M1011" t="s">
        <v>1113</v>
      </c>
      <c r="N1011" t="s">
        <v>248</v>
      </c>
      <c r="O1011" t="s">
        <v>131</v>
      </c>
      <c r="P1011">
        <v>510146101</v>
      </c>
      <c r="Q1011" t="s">
        <v>1119</v>
      </c>
      <c r="R1011" t="s">
        <v>1109</v>
      </c>
      <c r="S1011">
        <v>15081009</v>
      </c>
      <c r="T1011" t="s">
        <v>78</v>
      </c>
      <c r="U1011">
        <v>28</v>
      </c>
      <c r="V1011" t="s">
        <v>2099</v>
      </c>
      <c r="W1011" t="s">
        <v>2099</v>
      </c>
      <c r="X1011" t="s">
        <v>131</v>
      </c>
      <c r="Y1011" t="s">
        <v>248</v>
      </c>
      <c r="AA1011" s="32" t="str">
        <f t="shared" si="15"/>
        <v>28</v>
      </c>
    </row>
    <row r="1012" spans="1:27" x14ac:dyDescent="0.2">
      <c r="A1012" t="s">
        <v>1079</v>
      </c>
      <c r="B1012">
        <v>503086</v>
      </c>
      <c r="C1012" s="1">
        <v>42235.44027777778</v>
      </c>
      <c r="D1012" t="s">
        <v>71</v>
      </c>
      <c r="E1012" t="s">
        <v>1104</v>
      </c>
      <c r="F1012" t="s">
        <v>1105</v>
      </c>
      <c r="G1012">
        <v>26695898</v>
      </c>
      <c r="H1012" s="4">
        <v>0.26180555555555557</v>
      </c>
      <c r="I1012" s="32">
        <v>126</v>
      </c>
      <c r="J1012">
        <v>19</v>
      </c>
      <c r="K1012" t="s">
        <v>73</v>
      </c>
      <c r="L1012" s="1">
        <v>42235.702083333337</v>
      </c>
      <c r="M1012" t="s">
        <v>123</v>
      </c>
      <c r="N1012" t="s">
        <v>339</v>
      </c>
      <c r="O1012" t="s">
        <v>1125</v>
      </c>
      <c r="R1012" t="s">
        <v>1109</v>
      </c>
      <c r="S1012">
        <v>15081010</v>
      </c>
      <c r="T1012" t="s">
        <v>78</v>
      </c>
      <c r="U1012">
        <v>126</v>
      </c>
      <c r="V1012" t="s">
        <v>2099</v>
      </c>
      <c r="W1012" t="s">
        <v>2099</v>
      </c>
      <c r="X1012" t="s">
        <v>1125</v>
      </c>
      <c r="Y1012" t="s">
        <v>339</v>
      </c>
      <c r="AA1012" s="32" t="str">
        <f t="shared" si="15"/>
        <v>126</v>
      </c>
    </row>
    <row r="1013" spans="1:27" x14ac:dyDescent="0.2">
      <c r="A1013" t="s">
        <v>1062</v>
      </c>
      <c r="B1013">
        <v>503039</v>
      </c>
      <c r="C1013" s="1">
        <v>42235.44027777778</v>
      </c>
      <c r="D1013" t="s">
        <v>71</v>
      </c>
      <c r="E1013" t="s">
        <v>1104</v>
      </c>
      <c r="F1013" t="s">
        <v>1105</v>
      </c>
      <c r="G1013">
        <v>26695898</v>
      </c>
      <c r="H1013" s="4">
        <v>0.26180555555555557</v>
      </c>
      <c r="I1013" s="32">
        <v>126</v>
      </c>
      <c r="J1013">
        <v>19</v>
      </c>
      <c r="K1013" t="s">
        <v>73</v>
      </c>
      <c r="L1013" s="1">
        <v>42235.702083333337</v>
      </c>
      <c r="M1013" t="s">
        <v>123</v>
      </c>
      <c r="N1013" t="s">
        <v>339</v>
      </c>
      <c r="O1013" t="s">
        <v>339</v>
      </c>
      <c r="R1013" t="s">
        <v>1109</v>
      </c>
      <c r="S1013">
        <v>15081011</v>
      </c>
      <c r="T1013" t="s">
        <v>78</v>
      </c>
      <c r="U1013">
        <v>126</v>
      </c>
      <c r="V1013" t="s">
        <v>2099</v>
      </c>
      <c r="W1013" t="s">
        <v>2099</v>
      </c>
      <c r="X1013" t="s">
        <v>339</v>
      </c>
      <c r="Y1013" t="s">
        <v>339</v>
      </c>
      <c r="AA1013" s="32" t="str">
        <f t="shared" si="15"/>
        <v>126</v>
      </c>
    </row>
    <row r="1014" spans="1:27" x14ac:dyDescent="0.2">
      <c r="A1014" t="s">
        <v>1078</v>
      </c>
      <c r="B1014">
        <v>503041</v>
      </c>
      <c r="C1014" s="1">
        <v>42235.375</v>
      </c>
      <c r="D1014" t="s">
        <v>71</v>
      </c>
      <c r="E1014" t="s">
        <v>1126</v>
      </c>
      <c r="F1014" t="s">
        <v>1127</v>
      </c>
      <c r="G1014">
        <v>26836033</v>
      </c>
      <c r="H1014" s="4">
        <v>9.7916666666666666E-2</v>
      </c>
      <c r="I1014" s="32">
        <v>84.4</v>
      </c>
      <c r="J1014">
        <v>9</v>
      </c>
      <c r="K1014" t="s">
        <v>73</v>
      </c>
      <c r="L1014" s="1">
        <v>42235.472916666666</v>
      </c>
      <c r="M1014" t="s">
        <v>123</v>
      </c>
      <c r="N1014" t="s">
        <v>339</v>
      </c>
      <c r="O1014" t="s">
        <v>339</v>
      </c>
      <c r="R1014" t="s">
        <v>1109</v>
      </c>
      <c r="S1014">
        <v>15081012</v>
      </c>
      <c r="T1014" t="s">
        <v>78</v>
      </c>
      <c r="U1014">
        <v>84.4</v>
      </c>
      <c r="V1014" t="s">
        <v>2099</v>
      </c>
      <c r="W1014" t="s">
        <v>2099</v>
      </c>
      <c r="X1014" t="s">
        <v>339</v>
      </c>
      <c r="Y1014" t="s">
        <v>339</v>
      </c>
      <c r="AA1014" s="32" t="str">
        <f t="shared" si="15"/>
        <v>84.4</v>
      </c>
    </row>
    <row r="1015" spans="1:27" x14ac:dyDescent="0.2">
      <c r="A1015" t="s">
        <v>397</v>
      </c>
      <c r="B1015">
        <v>80213</v>
      </c>
      <c r="C1015" s="1">
        <v>42235.75</v>
      </c>
      <c r="D1015" t="s">
        <v>137</v>
      </c>
      <c r="E1015" t="s">
        <v>1128</v>
      </c>
      <c r="F1015" t="s">
        <v>942</v>
      </c>
      <c r="G1015">
        <v>22588606</v>
      </c>
      <c r="H1015" s="4">
        <v>0</v>
      </c>
      <c r="I1015" s="32">
        <v>0</v>
      </c>
      <c r="J1015">
        <v>0</v>
      </c>
      <c r="K1015" t="s">
        <v>73</v>
      </c>
      <c r="L1015" s="1">
        <v>42235.75</v>
      </c>
      <c r="M1015" t="s">
        <v>201</v>
      </c>
      <c r="N1015" t="s">
        <v>87</v>
      </c>
      <c r="O1015" t="s">
        <v>87</v>
      </c>
      <c r="P1015" t="s">
        <v>87</v>
      </c>
      <c r="Q1015" t="s">
        <v>1129</v>
      </c>
      <c r="R1015" t="s">
        <v>1109</v>
      </c>
      <c r="S1015">
        <v>15081013</v>
      </c>
      <c r="T1015" t="s">
        <v>78</v>
      </c>
      <c r="U1015">
        <v>0</v>
      </c>
      <c r="V1015" t="s">
        <v>2099</v>
      </c>
      <c r="W1015" t="s">
        <v>2099</v>
      </c>
      <c r="X1015" t="s">
        <v>87</v>
      </c>
      <c r="Y1015" t="s">
        <v>87</v>
      </c>
      <c r="AA1015" s="32" t="str">
        <f t="shared" si="15"/>
        <v>0</v>
      </c>
    </row>
    <row r="1016" spans="1:27" x14ac:dyDescent="0.2">
      <c r="A1016" t="s">
        <v>103</v>
      </c>
      <c r="B1016">
        <v>82908</v>
      </c>
      <c r="C1016" s="1">
        <v>42242.375</v>
      </c>
      <c r="D1016" t="s">
        <v>71</v>
      </c>
      <c r="E1016" t="s">
        <v>505</v>
      </c>
      <c r="F1016" t="s">
        <v>506</v>
      </c>
      <c r="G1016">
        <v>26114453</v>
      </c>
      <c r="H1016" s="4">
        <v>0.15138888888888888</v>
      </c>
      <c r="I1016" s="32">
        <v>43.9</v>
      </c>
      <c r="J1016">
        <v>8</v>
      </c>
      <c r="K1016" t="s">
        <v>108</v>
      </c>
      <c r="L1016" s="1">
        <v>42242.526388888888</v>
      </c>
      <c r="M1016" t="s">
        <v>119</v>
      </c>
      <c r="N1016" t="s">
        <v>248</v>
      </c>
      <c r="O1016" t="s">
        <v>1130</v>
      </c>
      <c r="Q1016" t="s">
        <v>1131</v>
      </c>
      <c r="R1016" t="s">
        <v>1109</v>
      </c>
      <c r="S1016">
        <v>15081014</v>
      </c>
      <c r="T1016" t="s">
        <v>78</v>
      </c>
      <c r="U1016">
        <v>43.9</v>
      </c>
      <c r="V1016" t="s">
        <v>2099</v>
      </c>
      <c r="W1016" t="s">
        <v>2110</v>
      </c>
      <c r="X1016" t="s">
        <v>1130</v>
      </c>
      <c r="Y1016" t="s">
        <v>248</v>
      </c>
      <c r="AA1016" s="32" t="str">
        <f t="shared" si="15"/>
        <v>43.9</v>
      </c>
    </row>
    <row r="1017" spans="1:27" x14ac:dyDescent="0.2">
      <c r="A1017" t="s">
        <v>497</v>
      </c>
      <c r="B1017">
        <v>84097</v>
      </c>
      <c r="C1017" s="1">
        <v>42242.375</v>
      </c>
      <c r="D1017" t="s">
        <v>71</v>
      </c>
      <c r="E1017" t="s">
        <v>505</v>
      </c>
      <c r="F1017" t="s">
        <v>506</v>
      </c>
      <c r="G1017">
        <v>26114453</v>
      </c>
      <c r="H1017" s="4">
        <v>0.15694444444444444</v>
      </c>
      <c r="I1017" s="32">
        <v>28.6</v>
      </c>
      <c r="J1017">
        <v>7.5</v>
      </c>
      <c r="K1017" t="s">
        <v>108</v>
      </c>
      <c r="L1017" s="1">
        <v>42242.531944444447</v>
      </c>
      <c r="M1017" t="s">
        <v>119</v>
      </c>
      <c r="N1017" t="s">
        <v>248</v>
      </c>
      <c r="O1017" t="s">
        <v>1130</v>
      </c>
      <c r="Q1017" t="s">
        <v>1131</v>
      </c>
      <c r="R1017" t="s">
        <v>1109</v>
      </c>
      <c r="S1017">
        <v>15081015</v>
      </c>
      <c r="T1017" t="s">
        <v>78</v>
      </c>
      <c r="U1017">
        <v>28.6</v>
      </c>
      <c r="V1017" t="s">
        <v>2099</v>
      </c>
      <c r="W1017" t="s">
        <v>2110</v>
      </c>
      <c r="X1017" t="s">
        <v>1130</v>
      </c>
      <c r="Y1017" t="s">
        <v>248</v>
      </c>
      <c r="AA1017" s="32" t="str">
        <f t="shared" si="15"/>
        <v>28.6</v>
      </c>
    </row>
    <row r="1018" spans="1:27" x14ac:dyDescent="0.2">
      <c r="A1018" t="s">
        <v>508</v>
      </c>
      <c r="B1018">
        <v>84047</v>
      </c>
      <c r="C1018" s="1">
        <v>42242.375</v>
      </c>
      <c r="D1018" t="s">
        <v>71</v>
      </c>
      <c r="E1018" t="s">
        <v>505</v>
      </c>
      <c r="F1018" t="s">
        <v>506</v>
      </c>
      <c r="G1018">
        <v>26114453</v>
      </c>
      <c r="H1018" s="4">
        <v>0.10555555555555556</v>
      </c>
      <c r="I1018" s="32">
        <v>35.799999999999997</v>
      </c>
      <c r="J1018">
        <v>6</v>
      </c>
      <c r="K1018" t="s">
        <v>108</v>
      </c>
      <c r="L1018" s="1">
        <v>42242.480555555558</v>
      </c>
      <c r="M1018" t="s">
        <v>119</v>
      </c>
      <c r="N1018" t="s">
        <v>248</v>
      </c>
      <c r="O1018" t="s">
        <v>1130</v>
      </c>
      <c r="Q1018" t="s">
        <v>1131</v>
      </c>
      <c r="R1018" t="s">
        <v>1109</v>
      </c>
      <c r="S1018">
        <v>15081016</v>
      </c>
      <c r="T1018" t="s">
        <v>78</v>
      </c>
      <c r="U1018">
        <v>35.799999999999997</v>
      </c>
      <c r="V1018" t="s">
        <v>2099</v>
      </c>
      <c r="W1018" t="s">
        <v>2110</v>
      </c>
      <c r="X1018" t="s">
        <v>1130</v>
      </c>
      <c r="Y1018" t="s">
        <v>248</v>
      </c>
      <c r="AA1018" s="32" t="str">
        <f t="shared" si="15"/>
        <v>35.8</v>
      </c>
    </row>
    <row r="1019" spans="1:27" x14ac:dyDescent="0.2">
      <c r="A1019" t="s">
        <v>70</v>
      </c>
      <c r="B1019">
        <v>80215</v>
      </c>
      <c r="C1019" s="1">
        <v>42242.375</v>
      </c>
      <c r="D1019" t="s">
        <v>71</v>
      </c>
      <c r="E1019" t="s">
        <v>1007</v>
      </c>
      <c r="F1019" t="s">
        <v>1008</v>
      </c>
      <c r="G1019">
        <v>27297799</v>
      </c>
      <c r="H1019" s="4">
        <v>2.7777777777777776E-2</v>
      </c>
      <c r="I1019" s="32">
        <v>16.3</v>
      </c>
      <c r="J1019">
        <v>2.5</v>
      </c>
      <c r="K1019" t="s">
        <v>73</v>
      </c>
      <c r="L1019" s="1">
        <v>42242.402777777781</v>
      </c>
      <c r="M1019" t="s">
        <v>119</v>
      </c>
      <c r="N1019" t="s">
        <v>339</v>
      </c>
      <c r="O1019" t="s">
        <v>1125</v>
      </c>
      <c r="P1019">
        <v>510672108</v>
      </c>
      <c r="Q1019" t="s">
        <v>1132</v>
      </c>
      <c r="R1019" t="s">
        <v>1109</v>
      </c>
      <c r="S1019">
        <v>15081017</v>
      </c>
      <c r="T1019" t="s">
        <v>78</v>
      </c>
      <c r="U1019">
        <v>16.3</v>
      </c>
      <c r="V1019" t="s">
        <v>2099</v>
      </c>
      <c r="W1019" t="s">
        <v>2099</v>
      </c>
      <c r="X1019" t="s">
        <v>1125</v>
      </c>
      <c r="Y1019" t="s">
        <v>339</v>
      </c>
      <c r="AA1019" s="32" t="str">
        <f t="shared" si="15"/>
        <v>16.3</v>
      </c>
    </row>
    <row r="1020" spans="1:27" x14ac:dyDescent="0.2">
      <c r="A1020" t="s">
        <v>442</v>
      </c>
      <c r="B1020">
        <v>84788</v>
      </c>
      <c r="C1020" s="1">
        <v>42242.375</v>
      </c>
      <c r="D1020" t="s">
        <v>71</v>
      </c>
      <c r="E1020" t="s">
        <v>1055</v>
      </c>
      <c r="F1020" t="s">
        <v>1056</v>
      </c>
      <c r="G1020">
        <v>27411257</v>
      </c>
      <c r="H1020" s="4">
        <v>3.4027777777777775E-2</v>
      </c>
      <c r="I1020" s="32">
        <v>8.1999999999999993</v>
      </c>
      <c r="J1020">
        <v>2.5</v>
      </c>
      <c r="K1020" t="s">
        <v>73</v>
      </c>
      <c r="L1020" s="1">
        <v>42242.40902777778</v>
      </c>
      <c r="M1020" t="s">
        <v>119</v>
      </c>
      <c r="N1020" t="s">
        <v>339</v>
      </c>
      <c r="O1020" t="s">
        <v>339</v>
      </c>
      <c r="P1020">
        <v>510632784</v>
      </c>
      <c r="Q1020" t="s">
        <v>1133</v>
      </c>
      <c r="R1020" t="s">
        <v>1109</v>
      </c>
      <c r="S1020">
        <v>15081018</v>
      </c>
      <c r="T1020" t="s">
        <v>78</v>
      </c>
      <c r="U1020">
        <v>8.1999999999999993</v>
      </c>
      <c r="V1020" t="s">
        <v>2099</v>
      </c>
      <c r="W1020" t="s">
        <v>2099</v>
      </c>
      <c r="X1020" t="s">
        <v>339</v>
      </c>
      <c r="Y1020" t="s">
        <v>339</v>
      </c>
      <c r="AA1020" s="32" t="str">
        <f t="shared" si="15"/>
        <v>8.2</v>
      </c>
    </row>
    <row r="1021" spans="1:27" x14ac:dyDescent="0.2">
      <c r="A1021" t="s">
        <v>1112</v>
      </c>
      <c r="B1021">
        <v>503063</v>
      </c>
      <c r="C1021" s="1">
        <v>42242.375</v>
      </c>
      <c r="D1021" t="s">
        <v>71</v>
      </c>
      <c r="E1021" t="s">
        <v>1126</v>
      </c>
      <c r="F1021" t="s">
        <v>1127</v>
      </c>
      <c r="G1021">
        <v>26836033</v>
      </c>
      <c r="H1021" s="4">
        <v>0.1173611111111111</v>
      </c>
      <c r="I1021" s="32">
        <v>101.6</v>
      </c>
      <c r="J1021">
        <v>11</v>
      </c>
      <c r="K1021" t="s">
        <v>73</v>
      </c>
      <c r="L1021" s="1">
        <v>42242.492361111108</v>
      </c>
      <c r="M1021" t="s">
        <v>119</v>
      </c>
      <c r="N1021" t="s">
        <v>339</v>
      </c>
      <c r="O1021" t="s">
        <v>339</v>
      </c>
      <c r="P1021">
        <v>510672109</v>
      </c>
      <c r="Q1021" t="s">
        <v>1134</v>
      </c>
      <c r="R1021" t="s">
        <v>1109</v>
      </c>
      <c r="S1021">
        <v>15081019</v>
      </c>
      <c r="T1021" t="s">
        <v>78</v>
      </c>
      <c r="U1021">
        <v>101.6</v>
      </c>
      <c r="V1021" t="s">
        <v>2099</v>
      </c>
      <c r="W1021" t="s">
        <v>2099</v>
      </c>
      <c r="X1021" t="s">
        <v>339</v>
      </c>
      <c r="Y1021" t="s">
        <v>339</v>
      </c>
      <c r="AA1021" s="32" t="str">
        <f t="shared" si="15"/>
        <v>101.6</v>
      </c>
    </row>
    <row r="1022" spans="1:27" x14ac:dyDescent="0.2">
      <c r="A1022" t="s">
        <v>116</v>
      </c>
      <c r="B1022">
        <v>82953</v>
      </c>
      <c r="C1022" s="1">
        <v>42242.375</v>
      </c>
      <c r="D1022" t="s">
        <v>71</v>
      </c>
      <c r="E1022" t="s">
        <v>1055</v>
      </c>
      <c r="F1022" t="s">
        <v>1056</v>
      </c>
      <c r="G1022">
        <v>27411257</v>
      </c>
      <c r="H1022" s="4">
        <v>1.6666666666666666E-2</v>
      </c>
      <c r="I1022" s="32">
        <v>3.8</v>
      </c>
      <c r="J1022">
        <v>1</v>
      </c>
      <c r="K1022" t="s">
        <v>73</v>
      </c>
      <c r="L1022" s="1">
        <v>42242.39166666667</v>
      </c>
      <c r="M1022" t="s">
        <v>119</v>
      </c>
      <c r="N1022" t="s">
        <v>339</v>
      </c>
      <c r="O1022" t="s">
        <v>339</v>
      </c>
      <c r="P1022">
        <v>510632784</v>
      </c>
      <c r="Q1022" t="s">
        <v>1133</v>
      </c>
      <c r="R1022" t="s">
        <v>1109</v>
      </c>
      <c r="S1022">
        <v>15081020</v>
      </c>
      <c r="T1022" t="s">
        <v>78</v>
      </c>
      <c r="U1022">
        <v>3.8</v>
      </c>
      <c r="V1022" t="s">
        <v>2099</v>
      </c>
      <c r="W1022" t="s">
        <v>2099</v>
      </c>
      <c r="X1022" t="s">
        <v>339</v>
      </c>
      <c r="Y1022" t="s">
        <v>339</v>
      </c>
      <c r="AA1022" s="32" t="str">
        <f t="shared" si="15"/>
        <v>3.8</v>
      </c>
    </row>
    <row r="1023" spans="1:27" x14ac:dyDescent="0.2">
      <c r="A1023" t="s">
        <v>497</v>
      </c>
      <c r="B1023">
        <v>84097</v>
      </c>
      <c r="C1023" s="1">
        <v>42249.708333333336</v>
      </c>
      <c r="D1023" t="s">
        <v>137</v>
      </c>
      <c r="E1023" t="s">
        <v>505</v>
      </c>
      <c r="F1023" t="s">
        <v>506</v>
      </c>
      <c r="G1023">
        <v>26114453</v>
      </c>
      <c r="H1023" s="4">
        <v>0</v>
      </c>
      <c r="I1023" s="32">
        <v>0</v>
      </c>
      <c r="J1023">
        <v>0</v>
      </c>
      <c r="K1023" t="s">
        <v>73</v>
      </c>
      <c r="L1023" s="1">
        <v>42249.708333333336</v>
      </c>
      <c r="M1023" t="s">
        <v>737</v>
      </c>
      <c r="N1023" t="s">
        <v>248</v>
      </c>
      <c r="O1023" t="s">
        <v>1135</v>
      </c>
      <c r="Q1023" t="s">
        <v>1136</v>
      </c>
      <c r="R1023" t="s">
        <v>1137</v>
      </c>
      <c r="S1023">
        <v>15091021</v>
      </c>
      <c r="T1023" t="s">
        <v>78</v>
      </c>
      <c r="U1023">
        <v>0</v>
      </c>
      <c r="V1023" t="s">
        <v>2099</v>
      </c>
      <c r="W1023" t="s">
        <v>2111</v>
      </c>
      <c r="X1023" t="s">
        <v>1135</v>
      </c>
      <c r="Y1023" t="s">
        <v>248</v>
      </c>
      <c r="AA1023" s="32" t="str">
        <f t="shared" si="15"/>
        <v>0</v>
      </c>
    </row>
    <row r="1024" spans="1:27" x14ac:dyDescent="0.2">
      <c r="A1024" t="s">
        <v>497</v>
      </c>
      <c r="B1024">
        <v>84097</v>
      </c>
      <c r="C1024" s="1">
        <v>42249.375</v>
      </c>
      <c r="D1024" t="s">
        <v>71</v>
      </c>
      <c r="E1024" t="s">
        <v>505</v>
      </c>
      <c r="F1024" t="s">
        <v>506</v>
      </c>
      <c r="G1024">
        <v>26114453</v>
      </c>
      <c r="H1024" s="4">
        <v>0.16180555555555556</v>
      </c>
      <c r="I1024" s="32">
        <v>32.6</v>
      </c>
      <c r="J1024">
        <v>7.5</v>
      </c>
      <c r="K1024" t="s">
        <v>73</v>
      </c>
      <c r="L1024" s="1">
        <v>42249.536805555559</v>
      </c>
      <c r="M1024" t="s">
        <v>737</v>
      </c>
      <c r="N1024" t="s">
        <v>248</v>
      </c>
      <c r="O1024" t="s">
        <v>1135</v>
      </c>
      <c r="P1024">
        <v>513217101</v>
      </c>
      <c r="Q1024" t="s">
        <v>1138</v>
      </c>
      <c r="R1024" t="s">
        <v>1137</v>
      </c>
      <c r="S1024">
        <v>15091022</v>
      </c>
      <c r="T1024" t="s">
        <v>78</v>
      </c>
      <c r="U1024">
        <v>32.6</v>
      </c>
      <c r="V1024" t="s">
        <v>2099</v>
      </c>
      <c r="W1024" t="s">
        <v>2111</v>
      </c>
      <c r="X1024" t="s">
        <v>1135</v>
      </c>
      <c r="Y1024" t="s">
        <v>248</v>
      </c>
      <c r="AA1024" s="32" t="str">
        <f t="shared" si="15"/>
        <v>32.6</v>
      </c>
    </row>
    <row r="1025" spans="1:27" x14ac:dyDescent="0.2">
      <c r="A1025" t="s">
        <v>116</v>
      </c>
      <c r="B1025">
        <v>82953</v>
      </c>
      <c r="C1025" s="1">
        <v>42249.375</v>
      </c>
      <c r="D1025" t="s">
        <v>71</v>
      </c>
      <c r="E1025" t="s">
        <v>1055</v>
      </c>
      <c r="F1025" t="s">
        <v>1056</v>
      </c>
      <c r="G1025">
        <v>27411257</v>
      </c>
      <c r="H1025" s="4">
        <v>4.9999999999999996E-2</v>
      </c>
      <c r="I1025" s="32">
        <v>12</v>
      </c>
      <c r="J1025">
        <v>2.5</v>
      </c>
      <c r="K1025" t="s">
        <v>73</v>
      </c>
      <c r="L1025" s="1">
        <v>42249.425000000003</v>
      </c>
      <c r="M1025" t="s">
        <v>737</v>
      </c>
      <c r="N1025" t="s">
        <v>339</v>
      </c>
      <c r="O1025" t="s">
        <v>340</v>
      </c>
      <c r="P1025">
        <v>510632784</v>
      </c>
      <c r="Q1025" t="s">
        <v>1139</v>
      </c>
      <c r="R1025" t="s">
        <v>1137</v>
      </c>
      <c r="S1025">
        <v>15091023</v>
      </c>
      <c r="T1025" t="s">
        <v>78</v>
      </c>
      <c r="U1025">
        <v>12</v>
      </c>
      <c r="V1025" t="s">
        <v>2099</v>
      </c>
      <c r="W1025" t="s">
        <v>2100</v>
      </c>
      <c r="X1025" t="s">
        <v>2100</v>
      </c>
      <c r="Y1025" t="s">
        <v>339</v>
      </c>
      <c r="AA1025" s="32" t="str">
        <f t="shared" si="15"/>
        <v>12</v>
      </c>
    </row>
    <row r="1026" spans="1:27" x14ac:dyDescent="0.2">
      <c r="A1026" t="s">
        <v>70</v>
      </c>
      <c r="B1026">
        <v>80215</v>
      </c>
      <c r="C1026" s="1">
        <v>42249.375</v>
      </c>
      <c r="D1026" t="s">
        <v>71</v>
      </c>
      <c r="E1026" t="s">
        <v>1140</v>
      </c>
      <c r="F1026" t="s">
        <v>1141</v>
      </c>
      <c r="G1026">
        <v>28188136</v>
      </c>
      <c r="H1026" s="4">
        <v>2.7083333333333334E-2</v>
      </c>
      <c r="I1026" s="32">
        <v>1.5</v>
      </c>
      <c r="J1026">
        <v>1.5</v>
      </c>
      <c r="K1026" t="s">
        <v>73</v>
      </c>
      <c r="L1026" s="1">
        <v>42249.377708333333</v>
      </c>
      <c r="M1026" t="s">
        <v>123</v>
      </c>
      <c r="O1026" t="s">
        <v>424</v>
      </c>
      <c r="P1026" t="s">
        <v>424</v>
      </c>
      <c r="Q1026" t="s">
        <v>1142</v>
      </c>
      <c r="R1026" t="s">
        <v>1137</v>
      </c>
      <c r="S1026">
        <v>15091024</v>
      </c>
      <c r="T1026" t="s">
        <v>295</v>
      </c>
      <c r="U1026">
        <v>1.5</v>
      </c>
      <c r="V1026" t="s">
        <v>2099</v>
      </c>
      <c r="W1026" t="s">
        <v>2099</v>
      </c>
      <c r="X1026" t="s">
        <v>424</v>
      </c>
      <c r="Y1026" t="s">
        <v>758</v>
      </c>
      <c r="AA1026" s="32" t="str">
        <f t="shared" si="15"/>
        <v>1.5</v>
      </c>
    </row>
    <row r="1027" spans="1:27" x14ac:dyDescent="0.2">
      <c r="A1027" t="s">
        <v>107</v>
      </c>
      <c r="B1027">
        <v>83908</v>
      </c>
      <c r="C1027" s="1">
        <v>42249.375</v>
      </c>
      <c r="D1027" t="s">
        <v>71</v>
      </c>
      <c r="E1027" t="s">
        <v>1140</v>
      </c>
      <c r="F1027" t="s">
        <v>1141</v>
      </c>
      <c r="G1027">
        <v>28188136</v>
      </c>
      <c r="H1027" s="4">
        <v>2.7083333333333334E-2</v>
      </c>
      <c r="I1027" s="32">
        <v>1.5</v>
      </c>
      <c r="J1027">
        <v>1.5</v>
      </c>
      <c r="K1027" t="s">
        <v>73</v>
      </c>
      <c r="L1027" s="1">
        <v>42249.402083333334</v>
      </c>
      <c r="M1027" t="s">
        <v>123</v>
      </c>
      <c r="O1027" t="s">
        <v>424</v>
      </c>
      <c r="P1027" t="s">
        <v>424</v>
      </c>
      <c r="R1027" t="s">
        <v>1137</v>
      </c>
      <c r="S1027">
        <v>15091025</v>
      </c>
      <c r="T1027" t="s">
        <v>78</v>
      </c>
      <c r="U1027">
        <v>1.5</v>
      </c>
      <c r="V1027" t="s">
        <v>2099</v>
      </c>
      <c r="W1027" t="s">
        <v>2099</v>
      </c>
      <c r="X1027" t="s">
        <v>424</v>
      </c>
      <c r="Y1027" t="s">
        <v>758</v>
      </c>
      <c r="AA1027" s="32" t="str">
        <f t="shared" ref="AA1027:AA1090" si="16">SUBSTITUTE(I1027, "g","")</f>
        <v>1.5</v>
      </c>
    </row>
    <row r="1028" spans="1:27" x14ac:dyDescent="0.2">
      <c r="A1028" t="s">
        <v>116</v>
      </c>
      <c r="B1028">
        <v>82953</v>
      </c>
      <c r="C1028" s="1">
        <v>42249.425000000003</v>
      </c>
      <c r="D1028" t="s">
        <v>71</v>
      </c>
      <c r="E1028" t="s">
        <v>1055</v>
      </c>
      <c r="F1028" t="s">
        <v>1056</v>
      </c>
      <c r="G1028">
        <v>27411257</v>
      </c>
      <c r="H1028" s="4">
        <v>2.1527777777777781E-2</v>
      </c>
      <c r="I1028" s="32">
        <v>3.6</v>
      </c>
      <c r="J1028">
        <v>1</v>
      </c>
      <c r="K1028" t="s">
        <v>73</v>
      </c>
      <c r="L1028" s="1">
        <v>42249.446527777778</v>
      </c>
      <c r="M1028" t="s">
        <v>123</v>
      </c>
      <c r="N1028" t="s">
        <v>339</v>
      </c>
      <c r="O1028" t="s">
        <v>1143</v>
      </c>
      <c r="P1028">
        <v>510632784</v>
      </c>
      <c r="R1028" t="s">
        <v>1137</v>
      </c>
      <c r="S1028">
        <v>15091026</v>
      </c>
      <c r="T1028" t="s">
        <v>78</v>
      </c>
      <c r="U1028">
        <v>3.6</v>
      </c>
      <c r="V1028" t="s">
        <v>2099</v>
      </c>
      <c r="W1028" t="s">
        <v>2112</v>
      </c>
      <c r="X1028" t="s">
        <v>2112</v>
      </c>
      <c r="Y1028" t="s">
        <v>339</v>
      </c>
      <c r="AA1028" s="32" t="str">
        <f t="shared" si="16"/>
        <v>3.6</v>
      </c>
    </row>
    <row r="1029" spans="1:27" x14ac:dyDescent="0.2">
      <c r="A1029" t="s">
        <v>116</v>
      </c>
      <c r="B1029">
        <v>82953</v>
      </c>
      <c r="C1029" s="1">
        <v>42249.446527777778</v>
      </c>
      <c r="D1029" t="s">
        <v>71</v>
      </c>
      <c r="E1029" t="s">
        <v>1055</v>
      </c>
      <c r="F1029" t="s">
        <v>1056</v>
      </c>
      <c r="G1029">
        <v>27411257</v>
      </c>
      <c r="H1029" s="4">
        <v>1.8055555555555557E-2</v>
      </c>
      <c r="I1029" s="32">
        <v>3.6</v>
      </c>
      <c r="J1029">
        <v>1</v>
      </c>
      <c r="K1029" t="s">
        <v>73</v>
      </c>
      <c r="L1029" s="1">
        <v>42249.464583333334</v>
      </c>
      <c r="M1029" t="s">
        <v>123</v>
      </c>
      <c r="N1029" t="s">
        <v>339</v>
      </c>
      <c r="O1029" t="s">
        <v>1143</v>
      </c>
      <c r="P1029">
        <v>510632784</v>
      </c>
      <c r="R1029" t="s">
        <v>1137</v>
      </c>
      <c r="S1029">
        <v>15091027</v>
      </c>
      <c r="T1029" t="s">
        <v>78</v>
      </c>
      <c r="U1029">
        <v>3.6</v>
      </c>
      <c r="V1029" t="s">
        <v>2099</v>
      </c>
      <c r="W1029" t="s">
        <v>2112</v>
      </c>
      <c r="X1029" t="s">
        <v>2112</v>
      </c>
      <c r="Y1029" t="s">
        <v>339</v>
      </c>
      <c r="AA1029" s="32" t="str">
        <f t="shared" si="16"/>
        <v>3.6</v>
      </c>
    </row>
    <row r="1030" spans="1:27" x14ac:dyDescent="0.2">
      <c r="A1030" t="s">
        <v>497</v>
      </c>
      <c r="B1030">
        <v>84097</v>
      </c>
      <c r="C1030" s="1">
        <v>42249.75</v>
      </c>
      <c r="D1030" t="s">
        <v>137</v>
      </c>
      <c r="E1030" t="s">
        <v>505</v>
      </c>
      <c r="F1030" t="s">
        <v>506</v>
      </c>
      <c r="G1030">
        <v>26114453</v>
      </c>
      <c r="H1030" s="4">
        <v>6.625</v>
      </c>
      <c r="I1030" s="32">
        <v>116</v>
      </c>
      <c r="J1030">
        <v>0</v>
      </c>
      <c r="K1030" t="s">
        <v>73</v>
      </c>
      <c r="L1030" s="1">
        <v>42256.375</v>
      </c>
      <c r="M1030" t="s">
        <v>123</v>
      </c>
      <c r="N1030" t="s">
        <v>248</v>
      </c>
      <c r="O1030" t="s">
        <v>1144</v>
      </c>
      <c r="P1030">
        <v>513217101</v>
      </c>
      <c r="Q1030" t="s">
        <v>1145</v>
      </c>
      <c r="R1030" t="s">
        <v>1137</v>
      </c>
      <c r="S1030">
        <v>15091028</v>
      </c>
      <c r="T1030" t="s">
        <v>78</v>
      </c>
      <c r="U1030">
        <v>116</v>
      </c>
      <c r="V1030" t="s">
        <v>2099</v>
      </c>
      <c r="W1030" t="s">
        <v>2099</v>
      </c>
      <c r="X1030" t="s">
        <v>1144</v>
      </c>
      <c r="Y1030" t="s">
        <v>248</v>
      </c>
      <c r="AA1030" s="32" t="str">
        <f t="shared" si="16"/>
        <v>116</v>
      </c>
    </row>
    <row r="1031" spans="1:27" x14ac:dyDescent="0.2">
      <c r="A1031" t="s">
        <v>116</v>
      </c>
      <c r="B1031">
        <v>82953</v>
      </c>
      <c r="C1031" s="1">
        <v>42256.375</v>
      </c>
      <c r="D1031" t="s">
        <v>71</v>
      </c>
      <c r="E1031" t="s">
        <v>1055</v>
      </c>
      <c r="F1031" t="s">
        <v>1056</v>
      </c>
      <c r="G1031">
        <v>27411257</v>
      </c>
      <c r="H1031" s="4">
        <v>1.9444444444444445E-2</v>
      </c>
      <c r="I1031" s="32">
        <v>3.9</v>
      </c>
      <c r="J1031">
        <v>1</v>
      </c>
      <c r="K1031" t="s">
        <v>73</v>
      </c>
      <c r="L1031" s="1">
        <v>42256.394444444442</v>
      </c>
      <c r="M1031" t="s">
        <v>95</v>
      </c>
      <c r="N1031" t="s">
        <v>339</v>
      </c>
      <c r="O1031" t="s">
        <v>340</v>
      </c>
      <c r="P1031">
        <v>510632784</v>
      </c>
      <c r="Q1031" t="s">
        <v>1139</v>
      </c>
      <c r="R1031" t="s">
        <v>1137</v>
      </c>
      <c r="S1031">
        <v>15091029</v>
      </c>
      <c r="T1031" t="s">
        <v>78</v>
      </c>
      <c r="U1031">
        <v>3.9</v>
      </c>
      <c r="V1031" t="s">
        <v>2099</v>
      </c>
      <c r="W1031" t="s">
        <v>2100</v>
      </c>
      <c r="X1031" t="s">
        <v>2100</v>
      </c>
      <c r="Y1031" t="s">
        <v>339</v>
      </c>
      <c r="AA1031" s="32" t="str">
        <f t="shared" si="16"/>
        <v>3.9</v>
      </c>
    </row>
    <row r="1032" spans="1:27" x14ac:dyDescent="0.2">
      <c r="A1032" t="s">
        <v>397</v>
      </c>
      <c r="B1032">
        <v>80213</v>
      </c>
      <c r="C1032" s="1">
        <v>42256.375</v>
      </c>
      <c r="D1032" t="s">
        <v>71</v>
      </c>
      <c r="E1032" t="s">
        <v>1021</v>
      </c>
      <c r="F1032" t="s">
        <v>1089</v>
      </c>
      <c r="G1032">
        <v>27022234</v>
      </c>
      <c r="H1032" s="4">
        <v>1.6666666666666666E-2</v>
      </c>
      <c r="I1032" s="32">
        <v>2.2000000000000002</v>
      </c>
      <c r="J1032">
        <v>1</v>
      </c>
      <c r="K1032" t="s">
        <v>73</v>
      </c>
      <c r="L1032" s="1">
        <v>42256.39166666667</v>
      </c>
      <c r="M1032" t="s">
        <v>95</v>
      </c>
      <c r="N1032" t="s">
        <v>339</v>
      </c>
      <c r="O1032" t="s">
        <v>340</v>
      </c>
      <c r="P1032">
        <v>510672108</v>
      </c>
      <c r="Q1032" t="s">
        <v>1097</v>
      </c>
      <c r="R1032" t="s">
        <v>1137</v>
      </c>
      <c r="S1032">
        <v>15091030</v>
      </c>
      <c r="T1032" t="s">
        <v>78</v>
      </c>
      <c r="U1032">
        <v>2.2000000000000002</v>
      </c>
      <c r="V1032" t="s">
        <v>2099</v>
      </c>
      <c r="W1032" t="s">
        <v>2100</v>
      </c>
      <c r="X1032" t="s">
        <v>2100</v>
      </c>
      <c r="Y1032" t="s">
        <v>339</v>
      </c>
      <c r="AA1032" s="32" t="str">
        <f t="shared" si="16"/>
        <v>2.2</v>
      </c>
    </row>
    <row r="1033" spans="1:27" x14ac:dyDescent="0.2">
      <c r="A1033" t="s">
        <v>116</v>
      </c>
      <c r="B1033">
        <v>82953</v>
      </c>
      <c r="C1033" s="1">
        <v>42256.394444444442</v>
      </c>
      <c r="D1033" t="s">
        <v>71</v>
      </c>
      <c r="E1033" t="s">
        <v>1055</v>
      </c>
      <c r="F1033" t="s">
        <v>1056</v>
      </c>
      <c r="G1033">
        <v>27411257</v>
      </c>
      <c r="H1033" s="4">
        <v>1.8055555555555557E-2</v>
      </c>
      <c r="I1033" s="32">
        <v>3.9</v>
      </c>
      <c r="J1033">
        <v>1</v>
      </c>
      <c r="K1033" t="s">
        <v>73</v>
      </c>
      <c r="L1033" s="1">
        <v>42256.412499999999</v>
      </c>
      <c r="M1033" t="s">
        <v>95</v>
      </c>
      <c r="N1033" t="s">
        <v>339</v>
      </c>
      <c r="O1033" t="s">
        <v>340</v>
      </c>
      <c r="P1033">
        <v>510632784</v>
      </c>
      <c r="Q1033" t="s">
        <v>1139</v>
      </c>
      <c r="R1033" t="s">
        <v>1137</v>
      </c>
      <c r="S1033">
        <v>15091031</v>
      </c>
      <c r="T1033" t="s">
        <v>78</v>
      </c>
      <c r="U1033">
        <v>3.9</v>
      </c>
      <c r="V1033" t="s">
        <v>2099</v>
      </c>
      <c r="W1033" t="s">
        <v>2100</v>
      </c>
      <c r="X1033" t="s">
        <v>2100</v>
      </c>
      <c r="Y1033" t="s">
        <v>339</v>
      </c>
      <c r="AA1033" s="32" t="str">
        <f t="shared" si="16"/>
        <v>3.9</v>
      </c>
    </row>
    <row r="1034" spans="1:27" x14ac:dyDescent="0.2">
      <c r="A1034" t="s">
        <v>397</v>
      </c>
      <c r="B1034">
        <v>80213</v>
      </c>
      <c r="C1034" s="1">
        <v>42256.39166666667</v>
      </c>
      <c r="D1034" t="s">
        <v>71</v>
      </c>
      <c r="E1034" t="s">
        <v>1021</v>
      </c>
      <c r="F1034" t="s">
        <v>1089</v>
      </c>
      <c r="G1034">
        <v>27022234</v>
      </c>
      <c r="H1034" s="4">
        <v>6.9444444444444434E-2</v>
      </c>
      <c r="I1034" s="32">
        <v>9.3000000000000007</v>
      </c>
      <c r="J1034">
        <v>3</v>
      </c>
      <c r="K1034" t="s">
        <v>73</v>
      </c>
      <c r="L1034" s="1">
        <v>42256.398611111115</v>
      </c>
      <c r="M1034" t="s">
        <v>153</v>
      </c>
      <c r="N1034" t="s">
        <v>339</v>
      </c>
      <c r="O1034" t="s">
        <v>340</v>
      </c>
      <c r="Q1034" t="s">
        <v>294</v>
      </c>
      <c r="R1034" t="s">
        <v>1137</v>
      </c>
      <c r="S1034">
        <v>15091032</v>
      </c>
      <c r="T1034" t="s">
        <v>295</v>
      </c>
      <c r="U1034">
        <v>9.3000000000000007</v>
      </c>
      <c r="V1034" t="s">
        <v>2099</v>
      </c>
      <c r="W1034" t="s">
        <v>2100</v>
      </c>
      <c r="X1034" t="s">
        <v>2100</v>
      </c>
      <c r="Y1034" t="s">
        <v>339</v>
      </c>
      <c r="AA1034" s="32" t="str">
        <f t="shared" si="16"/>
        <v>9.3</v>
      </c>
    </row>
    <row r="1035" spans="1:27" x14ac:dyDescent="0.2">
      <c r="A1035" t="s">
        <v>116</v>
      </c>
      <c r="B1035">
        <v>82953</v>
      </c>
      <c r="C1035" s="1">
        <v>42256.412499999999</v>
      </c>
      <c r="D1035" t="s">
        <v>71</v>
      </c>
      <c r="E1035" t="s">
        <v>1055</v>
      </c>
      <c r="F1035" t="s">
        <v>1056</v>
      </c>
      <c r="G1035">
        <v>27411257</v>
      </c>
      <c r="H1035" s="4">
        <v>1.9444444444444445E-2</v>
      </c>
      <c r="I1035" s="32">
        <v>3.9</v>
      </c>
      <c r="J1035">
        <v>1</v>
      </c>
      <c r="K1035" t="s">
        <v>73</v>
      </c>
      <c r="L1035" s="1">
        <v>42256.431944444441</v>
      </c>
      <c r="M1035" t="s">
        <v>153</v>
      </c>
      <c r="N1035" t="s">
        <v>339</v>
      </c>
      <c r="O1035" t="s">
        <v>1146</v>
      </c>
      <c r="P1035">
        <v>510632784</v>
      </c>
      <c r="Q1035" t="s">
        <v>1139</v>
      </c>
      <c r="R1035" t="s">
        <v>1137</v>
      </c>
      <c r="S1035">
        <v>15091033</v>
      </c>
      <c r="T1035" t="s">
        <v>78</v>
      </c>
      <c r="U1035">
        <v>3.9</v>
      </c>
      <c r="V1035" t="s">
        <v>2099</v>
      </c>
      <c r="W1035" t="s">
        <v>340</v>
      </c>
      <c r="X1035" t="s">
        <v>340</v>
      </c>
      <c r="Y1035" t="s">
        <v>339</v>
      </c>
      <c r="AA1035" s="32" t="str">
        <f t="shared" si="16"/>
        <v>3.9</v>
      </c>
    </row>
    <row r="1036" spans="1:27" x14ac:dyDescent="0.2">
      <c r="A1036" t="s">
        <v>397</v>
      </c>
      <c r="B1036">
        <v>80213</v>
      </c>
      <c r="C1036" s="1">
        <v>42256.398611111115</v>
      </c>
      <c r="D1036" t="s">
        <v>71</v>
      </c>
      <c r="E1036" t="s">
        <v>1021</v>
      </c>
      <c r="F1036" t="s">
        <v>1089</v>
      </c>
      <c r="G1036">
        <v>27022234</v>
      </c>
      <c r="H1036" s="4">
        <v>6.9444444444444434E-2</v>
      </c>
      <c r="I1036" s="32">
        <v>9.3000000000000007</v>
      </c>
      <c r="J1036">
        <v>3</v>
      </c>
      <c r="K1036" t="s">
        <v>73</v>
      </c>
      <c r="L1036" s="1">
        <v>42256.468055555561</v>
      </c>
      <c r="M1036" t="s">
        <v>153</v>
      </c>
      <c r="N1036" t="s">
        <v>339</v>
      </c>
      <c r="O1036" t="s">
        <v>1146</v>
      </c>
      <c r="P1036">
        <v>510672108</v>
      </c>
      <c r="Q1036" t="s">
        <v>1101</v>
      </c>
      <c r="R1036" t="s">
        <v>1137</v>
      </c>
      <c r="S1036">
        <v>15091034</v>
      </c>
      <c r="T1036" t="s">
        <v>78</v>
      </c>
      <c r="U1036">
        <v>9.3000000000000007</v>
      </c>
      <c r="V1036" t="s">
        <v>2099</v>
      </c>
      <c r="W1036" t="s">
        <v>340</v>
      </c>
      <c r="X1036" t="s">
        <v>340</v>
      </c>
      <c r="Y1036" t="s">
        <v>339</v>
      </c>
      <c r="AA1036" s="32" t="str">
        <f t="shared" si="16"/>
        <v>9.3</v>
      </c>
    </row>
    <row r="1037" spans="1:27" x14ac:dyDescent="0.2">
      <c r="A1037" t="s">
        <v>116</v>
      </c>
      <c r="B1037">
        <v>82953</v>
      </c>
      <c r="C1037" s="1">
        <v>42256.431944444441</v>
      </c>
      <c r="D1037" t="s">
        <v>71</v>
      </c>
      <c r="E1037" t="s">
        <v>1055</v>
      </c>
      <c r="F1037" t="s">
        <v>1056</v>
      </c>
      <c r="G1037">
        <v>27411257</v>
      </c>
      <c r="H1037" s="4">
        <v>3.6805555555555557E-2</v>
      </c>
      <c r="I1037" s="32">
        <v>7.8</v>
      </c>
      <c r="J1037">
        <v>2</v>
      </c>
      <c r="K1037" t="s">
        <v>73</v>
      </c>
      <c r="L1037" s="1">
        <v>42256.46875</v>
      </c>
      <c r="M1037" t="s">
        <v>153</v>
      </c>
      <c r="N1037" t="s">
        <v>339</v>
      </c>
      <c r="O1037" t="s">
        <v>1146</v>
      </c>
      <c r="P1037">
        <v>510632784</v>
      </c>
      <c r="Q1037" t="s">
        <v>1139</v>
      </c>
      <c r="R1037" t="s">
        <v>1137</v>
      </c>
      <c r="S1037">
        <v>15091035</v>
      </c>
      <c r="T1037" t="s">
        <v>78</v>
      </c>
      <c r="U1037">
        <v>7.8</v>
      </c>
      <c r="V1037" t="s">
        <v>2099</v>
      </c>
      <c r="W1037" t="s">
        <v>340</v>
      </c>
      <c r="X1037" t="s">
        <v>340</v>
      </c>
      <c r="Y1037" t="s">
        <v>339</v>
      </c>
      <c r="AA1037" s="32" t="str">
        <f t="shared" si="16"/>
        <v>7.8</v>
      </c>
    </row>
    <row r="1038" spans="1:27" x14ac:dyDescent="0.2">
      <c r="A1038" t="s">
        <v>450</v>
      </c>
      <c r="B1038">
        <v>84071</v>
      </c>
      <c r="C1038" s="1">
        <v>42256.75</v>
      </c>
      <c r="D1038" t="s">
        <v>137</v>
      </c>
      <c r="E1038" t="s">
        <v>164</v>
      </c>
      <c r="F1038" t="s">
        <v>165</v>
      </c>
      <c r="G1038">
        <v>25634658</v>
      </c>
      <c r="H1038" s="4">
        <v>14.625</v>
      </c>
      <c r="I1038" s="32">
        <v>0</v>
      </c>
      <c r="J1038">
        <v>0</v>
      </c>
      <c r="K1038" t="s">
        <v>73</v>
      </c>
      <c r="L1038" s="1">
        <v>42271.375</v>
      </c>
      <c r="M1038" t="s">
        <v>153</v>
      </c>
      <c r="N1038" t="s">
        <v>87</v>
      </c>
      <c r="O1038" t="s">
        <v>88</v>
      </c>
      <c r="P1038" t="s">
        <v>87</v>
      </c>
      <c r="Q1038" t="s">
        <v>1147</v>
      </c>
      <c r="R1038" t="s">
        <v>1137</v>
      </c>
      <c r="S1038">
        <v>15091036</v>
      </c>
      <c r="T1038" t="s">
        <v>78</v>
      </c>
      <c r="U1038">
        <v>0</v>
      </c>
      <c r="V1038" t="s">
        <v>2099</v>
      </c>
      <c r="W1038" t="s">
        <v>2099</v>
      </c>
      <c r="X1038" t="s">
        <v>88</v>
      </c>
      <c r="Y1038" t="s">
        <v>87</v>
      </c>
      <c r="AA1038" s="32" t="str">
        <f t="shared" si="16"/>
        <v>0</v>
      </c>
    </row>
    <row r="1039" spans="1:27" x14ac:dyDescent="0.2">
      <c r="A1039" t="s">
        <v>442</v>
      </c>
      <c r="B1039">
        <v>84788</v>
      </c>
      <c r="C1039" s="1">
        <v>42256.75</v>
      </c>
      <c r="D1039" t="s">
        <v>137</v>
      </c>
      <c r="E1039" t="s">
        <v>164</v>
      </c>
      <c r="F1039" t="s">
        <v>165</v>
      </c>
      <c r="G1039">
        <v>25634658</v>
      </c>
      <c r="H1039" s="4">
        <v>14.625</v>
      </c>
      <c r="I1039" s="32">
        <v>0</v>
      </c>
      <c r="J1039">
        <v>0</v>
      </c>
      <c r="K1039" t="s">
        <v>73</v>
      </c>
      <c r="L1039" s="1">
        <v>42271.375</v>
      </c>
      <c r="M1039" t="s">
        <v>153</v>
      </c>
      <c r="N1039" t="s">
        <v>87</v>
      </c>
      <c r="O1039" t="s">
        <v>88</v>
      </c>
      <c r="P1039" t="s">
        <v>87</v>
      </c>
      <c r="Q1039" t="s">
        <v>1147</v>
      </c>
      <c r="R1039" t="s">
        <v>1137</v>
      </c>
      <c r="S1039">
        <v>15091037</v>
      </c>
      <c r="T1039" t="s">
        <v>78</v>
      </c>
      <c r="U1039">
        <v>0</v>
      </c>
      <c r="V1039" t="s">
        <v>2099</v>
      </c>
      <c r="W1039" t="s">
        <v>2099</v>
      </c>
      <c r="X1039" t="s">
        <v>88</v>
      </c>
      <c r="Y1039" t="s">
        <v>87</v>
      </c>
      <c r="AA1039" s="32" t="str">
        <f t="shared" si="16"/>
        <v>0</v>
      </c>
    </row>
    <row r="1040" spans="1:27" x14ac:dyDescent="0.2">
      <c r="A1040" t="s">
        <v>951</v>
      </c>
      <c r="B1040">
        <v>82945</v>
      </c>
      <c r="C1040" s="1">
        <v>42256.75</v>
      </c>
      <c r="D1040" t="s">
        <v>137</v>
      </c>
      <c r="E1040" t="s">
        <v>164</v>
      </c>
      <c r="F1040" t="s">
        <v>165</v>
      </c>
      <c r="G1040">
        <v>25634658</v>
      </c>
      <c r="H1040" s="4">
        <v>15</v>
      </c>
      <c r="I1040" s="32">
        <v>0</v>
      </c>
      <c r="J1040">
        <v>0</v>
      </c>
      <c r="K1040" t="s">
        <v>73</v>
      </c>
      <c r="L1040" s="1">
        <v>42271.75</v>
      </c>
      <c r="M1040" t="s">
        <v>153</v>
      </c>
      <c r="N1040" t="s">
        <v>87</v>
      </c>
      <c r="O1040" t="s">
        <v>88</v>
      </c>
      <c r="P1040" t="s">
        <v>87</v>
      </c>
      <c r="Q1040" t="s">
        <v>1147</v>
      </c>
      <c r="R1040" t="s">
        <v>1137</v>
      </c>
      <c r="S1040">
        <v>15091038</v>
      </c>
      <c r="T1040" t="s">
        <v>78</v>
      </c>
      <c r="U1040">
        <v>0</v>
      </c>
      <c r="V1040" t="s">
        <v>2099</v>
      </c>
      <c r="W1040" t="s">
        <v>2099</v>
      </c>
      <c r="X1040" t="s">
        <v>88</v>
      </c>
      <c r="Y1040" t="s">
        <v>87</v>
      </c>
      <c r="AA1040" s="32" t="str">
        <f t="shared" si="16"/>
        <v>0</v>
      </c>
    </row>
    <row r="1041" spans="1:27" x14ac:dyDescent="0.2">
      <c r="A1041" t="s">
        <v>107</v>
      </c>
      <c r="B1041">
        <v>83908</v>
      </c>
      <c r="C1041" s="1">
        <v>42277.375</v>
      </c>
      <c r="D1041" t="s">
        <v>71</v>
      </c>
      <c r="E1041" t="s">
        <v>1148</v>
      </c>
      <c r="F1041" t="s">
        <v>1149</v>
      </c>
      <c r="G1041">
        <v>26516101</v>
      </c>
      <c r="H1041" s="4">
        <v>9.0972222222222218E-2</v>
      </c>
      <c r="I1041" s="32">
        <v>48.3</v>
      </c>
      <c r="J1041">
        <v>9</v>
      </c>
      <c r="K1041" t="s">
        <v>108</v>
      </c>
      <c r="L1041" s="1">
        <v>42277.46597222222</v>
      </c>
      <c r="M1041" t="s">
        <v>95</v>
      </c>
      <c r="N1041" t="s">
        <v>248</v>
      </c>
      <c r="O1041" t="s">
        <v>1150</v>
      </c>
      <c r="P1041">
        <v>514967101</v>
      </c>
      <c r="R1041" t="s">
        <v>1137</v>
      </c>
      <c r="S1041">
        <v>15091039</v>
      </c>
      <c r="T1041" t="s">
        <v>78</v>
      </c>
      <c r="U1041">
        <v>48.3</v>
      </c>
      <c r="V1041" t="s">
        <v>2099</v>
      </c>
      <c r="W1041" t="s">
        <v>2099</v>
      </c>
      <c r="X1041" t="s">
        <v>1150</v>
      </c>
      <c r="Y1041" t="s">
        <v>248</v>
      </c>
      <c r="AA1041" s="32" t="str">
        <f t="shared" si="16"/>
        <v>48.3</v>
      </c>
    </row>
    <row r="1042" spans="1:27" x14ac:dyDescent="0.2">
      <c r="A1042" t="s">
        <v>107</v>
      </c>
      <c r="B1042">
        <v>83908</v>
      </c>
      <c r="C1042" s="1">
        <v>42277.75</v>
      </c>
      <c r="D1042" t="s">
        <v>137</v>
      </c>
      <c r="E1042" t="s">
        <v>1148</v>
      </c>
      <c r="F1042" t="s">
        <v>1149</v>
      </c>
      <c r="G1042">
        <v>26516101</v>
      </c>
      <c r="H1042" s="4">
        <v>6.625</v>
      </c>
      <c r="I1042" s="32">
        <v>13</v>
      </c>
      <c r="J1042">
        <v>51</v>
      </c>
      <c r="K1042" t="s">
        <v>108</v>
      </c>
      <c r="L1042" s="1">
        <v>42284.375</v>
      </c>
      <c r="M1042" t="s">
        <v>737</v>
      </c>
      <c r="N1042" t="s">
        <v>248</v>
      </c>
      <c r="O1042" t="s">
        <v>1150</v>
      </c>
      <c r="P1042">
        <v>514967101</v>
      </c>
      <c r="Q1042" t="s">
        <v>1151</v>
      </c>
      <c r="R1042" t="s">
        <v>1137</v>
      </c>
      <c r="S1042">
        <v>15091040</v>
      </c>
      <c r="T1042" t="s">
        <v>78</v>
      </c>
      <c r="U1042">
        <v>13</v>
      </c>
      <c r="V1042" t="s">
        <v>2099</v>
      </c>
      <c r="W1042" t="s">
        <v>2099</v>
      </c>
      <c r="X1042" t="s">
        <v>1150</v>
      </c>
      <c r="Y1042" t="s">
        <v>248</v>
      </c>
      <c r="AA1042" s="32" t="str">
        <f t="shared" si="16"/>
        <v>13</v>
      </c>
    </row>
    <row r="1043" spans="1:27" x14ac:dyDescent="0.2">
      <c r="A1043" t="s">
        <v>497</v>
      </c>
      <c r="B1043">
        <v>84097</v>
      </c>
      <c r="C1043" s="1">
        <v>42277.75</v>
      </c>
      <c r="D1043" t="s">
        <v>137</v>
      </c>
      <c r="E1043" t="s">
        <v>191</v>
      </c>
      <c r="F1043" t="s">
        <v>192</v>
      </c>
      <c r="G1043">
        <v>25305034</v>
      </c>
      <c r="H1043" s="4">
        <v>6</v>
      </c>
      <c r="I1043" s="32">
        <v>3</v>
      </c>
      <c r="J1043">
        <v>51</v>
      </c>
      <c r="K1043" t="s">
        <v>108</v>
      </c>
      <c r="L1043" s="1">
        <v>42283.75</v>
      </c>
      <c r="M1043" t="s">
        <v>737</v>
      </c>
      <c r="N1043" t="s">
        <v>339</v>
      </c>
      <c r="O1043" t="s">
        <v>340</v>
      </c>
      <c r="P1043">
        <v>510632874</v>
      </c>
      <c r="Q1043" t="s">
        <v>1152</v>
      </c>
      <c r="R1043" t="s">
        <v>1137</v>
      </c>
      <c r="S1043">
        <v>15091041</v>
      </c>
      <c r="T1043" t="s">
        <v>78</v>
      </c>
      <c r="U1043">
        <v>3</v>
      </c>
      <c r="V1043" t="s">
        <v>2099</v>
      </c>
      <c r="W1043" t="s">
        <v>2100</v>
      </c>
      <c r="X1043" t="s">
        <v>2100</v>
      </c>
      <c r="Y1043" t="s">
        <v>339</v>
      </c>
      <c r="AA1043" s="32" t="str">
        <f t="shared" si="16"/>
        <v>3</v>
      </c>
    </row>
    <row r="1044" spans="1:27" x14ac:dyDescent="0.2">
      <c r="A1044" t="s">
        <v>116</v>
      </c>
      <c r="B1044">
        <v>82953</v>
      </c>
      <c r="C1044" s="1">
        <v>42277.75</v>
      </c>
      <c r="D1044" t="s">
        <v>137</v>
      </c>
      <c r="E1044" t="s">
        <v>309</v>
      </c>
      <c r="F1044" t="s">
        <v>310</v>
      </c>
      <c r="G1044">
        <v>25300369</v>
      </c>
      <c r="H1044" s="4">
        <v>5.625</v>
      </c>
      <c r="I1044" s="32">
        <v>18</v>
      </c>
      <c r="J1044">
        <v>51.5</v>
      </c>
      <c r="K1044" t="s">
        <v>108</v>
      </c>
      <c r="L1044" s="1">
        <v>42283.375</v>
      </c>
      <c r="M1044" t="s">
        <v>737</v>
      </c>
      <c r="N1044" t="s">
        <v>339</v>
      </c>
      <c r="O1044" t="s">
        <v>340</v>
      </c>
      <c r="P1044">
        <v>510632784</v>
      </c>
      <c r="Q1044" t="s">
        <v>1153</v>
      </c>
      <c r="R1044" t="s">
        <v>1137</v>
      </c>
      <c r="S1044">
        <v>15091042</v>
      </c>
      <c r="T1044" t="s">
        <v>78</v>
      </c>
      <c r="U1044">
        <v>18</v>
      </c>
      <c r="V1044" t="s">
        <v>2099</v>
      </c>
      <c r="W1044" t="s">
        <v>2100</v>
      </c>
      <c r="X1044" t="s">
        <v>2100</v>
      </c>
      <c r="Y1044" t="s">
        <v>339</v>
      </c>
      <c r="AA1044" s="32" t="str">
        <f t="shared" si="16"/>
        <v>18</v>
      </c>
    </row>
    <row r="1045" spans="1:27" x14ac:dyDescent="0.2">
      <c r="A1045" t="s">
        <v>1062</v>
      </c>
      <c r="B1045">
        <v>503039</v>
      </c>
      <c r="C1045" s="1">
        <v>42283.375</v>
      </c>
      <c r="D1045" t="s">
        <v>71</v>
      </c>
      <c r="E1045" t="s">
        <v>426</v>
      </c>
      <c r="F1045" t="s">
        <v>427</v>
      </c>
      <c r="G1045">
        <v>24360643</v>
      </c>
      <c r="H1045" s="4">
        <v>0.15763888888888888</v>
      </c>
      <c r="I1045" s="32">
        <v>62</v>
      </c>
      <c r="J1045">
        <v>0</v>
      </c>
      <c r="K1045" t="s">
        <v>73</v>
      </c>
      <c r="L1045" s="1">
        <v>42283.390763888892</v>
      </c>
      <c r="M1045" t="s">
        <v>428</v>
      </c>
      <c r="N1045" t="s">
        <v>87</v>
      </c>
      <c r="O1045" t="s">
        <v>1154</v>
      </c>
      <c r="P1045" t="s">
        <v>87</v>
      </c>
      <c r="Q1045" t="s">
        <v>373</v>
      </c>
      <c r="R1045" t="s">
        <v>1155</v>
      </c>
      <c r="S1045">
        <v>15101043</v>
      </c>
      <c r="T1045" t="s">
        <v>295</v>
      </c>
      <c r="U1045">
        <v>62</v>
      </c>
      <c r="V1045" t="s">
        <v>2099</v>
      </c>
      <c r="W1045" t="s">
        <v>2099</v>
      </c>
      <c r="X1045" t="s">
        <v>1154</v>
      </c>
      <c r="Y1045" t="s">
        <v>87</v>
      </c>
      <c r="AA1045" s="32" t="str">
        <f t="shared" si="16"/>
        <v>62</v>
      </c>
    </row>
    <row r="1046" spans="1:27" x14ac:dyDescent="0.2">
      <c r="A1046" t="s">
        <v>1116</v>
      </c>
      <c r="B1046">
        <v>503090</v>
      </c>
      <c r="C1046" s="1">
        <v>42283.375</v>
      </c>
      <c r="D1046" t="s">
        <v>71</v>
      </c>
      <c r="E1046" t="s">
        <v>426</v>
      </c>
      <c r="F1046" t="s">
        <v>427</v>
      </c>
      <c r="G1046">
        <v>24360643</v>
      </c>
      <c r="H1046" s="4">
        <v>0.57500000000000007</v>
      </c>
      <c r="I1046" s="32">
        <v>215.7</v>
      </c>
      <c r="J1046">
        <v>0</v>
      </c>
      <c r="K1046" t="s">
        <v>73</v>
      </c>
      <c r="L1046" s="1">
        <v>42283.432500000003</v>
      </c>
      <c r="M1046" t="s">
        <v>428</v>
      </c>
      <c r="N1046" t="s">
        <v>87</v>
      </c>
      <c r="O1046" t="s">
        <v>1154</v>
      </c>
      <c r="P1046" t="s">
        <v>87</v>
      </c>
      <c r="Q1046" t="s">
        <v>373</v>
      </c>
      <c r="R1046" t="s">
        <v>1155</v>
      </c>
      <c r="S1046">
        <v>15101044</v>
      </c>
      <c r="T1046" t="s">
        <v>295</v>
      </c>
      <c r="U1046">
        <v>215.7</v>
      </c>
      <c r="V1046" t="s">
        <v>2099</v>
      </c>
      <c r="W1046" t="s">
        <v>2099</v>
      </c>
      <c r="X1046" t="s">
        <v>1154</v>
      </c>
      <c r="Y1046" t="s">
        <v>87</v>
      </c>
      <c r="AA1046" s="32" t="str">
        <f t="shared" si="16"/>
        <v>215.7</v>
      </c>
    </row>
    <row r="1047" spans="1:27" x14ac:dyDescent="0.2">
      <c r="A1047" t="s">
        <v>951</v>
      </c>
      <c r="B1047">
        <v>82945</v>
      </c>
      <c r="C1047" s="1">
        <v>42284.75</v>
      </c>
      <c r="D1047" t="s">
        <v>137</v>
      </c>
      <c r="E1047" t="s">
        <v>389</v>
      </c>
      <c r="F1047" t="s">
        <v>390</v>
      </c>
      <c r="G1047">
        <v>22222222</v>
      </c>
      <c r="H1047" s="4">
        <v>0</v>
      </c>
      <c r="I1047" s="32">
        <v>0</v>
      </c>
      <c r="J1047">
        <v>0</v>
      </c>
      <c r="K1047" t="s">
        <v>73</v>
      </c>
      <c r="L1047" s="1">
        <v>42284.75</v>
      </c>
      <c r="M1047" t="s">
        <v>428</v>
      </c>
      <c r="N1047" t="s">
        <v>87</v>
      </c>
      <c r="O1047" t="s">
        <v>1156</v>
      </c>
      <c r="P1047" t="s">
        <v>87</v>
      </c>
      <c r="Q1047" t="s">
        <v>1151</v>
      </c>
      <c r="R1047" t="s">
        <v>1155</v>
      </c>
      <c r="S1047">
        <v>15101045</v>
      </c>
      <c r="T1047" t="s">
        <v>78</v>
      </c>
      <c r="U1047">
        <v>0</v>
      </c>
      <c r="V1047" t="s">
        <v>2099</v>
      </c>
      <c r="W1047" t="s">
        <v>2099</v>
      </c>
      <c r="X1047" t="s">
        <v>1156</v>
      </c>
      <c r="Y1047" t="s">
        <v>87</v>
      </c>
      <c r="AA1047" s="32" t="str">
        <f t="shared" si="16"/>
        <v>0</v>
      </c>
    </row>
    <row r="1048" spans="1:27" x14ac:dyDescent="0.2">
      <c r="A1048" t="s">
        <v>143</v>
      </c>
      <c r="B1048">
        <v>63116</v>
      </c>
      <c r="C1048" s="1">
        <v>42284.375</v>
      </c>
      <c r="D1048" t="s">
        <v>71</v>
      </c>
      <c r="E1048" t="s">
        <v>1157</v>
      </c>
      <c r="F1048" t="s">
        <v>1158</v>
      </c>
      <c r="G1048">
        <v>26704269</v>
      </c>
      <c r="H1048" s="4">
        <v>1.3194444444444444E-2</v>
      </c>
      <c r="I1048" s="32">
        <v>3.5</v>
      </c>
      <c r="J1048">
        <v>1</v>
      </c>
      <c r="K1048" t="s">
        <v>108</v>
      </c>
      <c r="L1048" s="1">
        <v>42284.388194444444</v>
      </c>
      <c r="M1048" t="s">
        <v>285</v>
      </c>
      <c r="N1048" t="s">
        <v>83</v>
      </c>
      <c r="O1048" t="s">
        <v>464</v>
      </c>
      <c r="P1048" t="s">
        <v>464</v>
      </c>
      <c r="R1048" t="s">
        <v>1155</v>
      </c>
      <c r="S1048">
        <v>15101046</v>
      </c>
      <c r="T1048" t="s">
        <v>78</v>
      </c>
      <c r="U1048">
        <v>3.5</v>
      </c>
      <c r="V1048" t="s">
        <v>2099</v>
      </c>
      <c r="W1048" t="s">
        <v>2099</v>
      </c>
      <c r="X1048" t="s">
        <v>464</v>
      </c>
      <c r="Y1048" t="s">
        <v>83</v>
      </c>
      <c r="AA1048" s="32" t="str">
        <f t="shared" si="16"/>
        <v>3.5</v>
      </c>
    </row>
    <row r="1049" spans="1:27" x14ac:dyDescent="0.2">
      <c r="A1049" t="s">
        <v>450</v>
      </c>
      <c r="B1049">
        <v>84071</v>
      </c>
      <c r="C1049" s="1">
        <v>42284.375</v>
      </c>
      <c r="D1049" t="s">
        <v>71</v>
      </c>
      <c r="E1049" t="s">
        <v>1159</v>
      </c>
      <c r="F1049" t="s">
        <v>1160</v>
      </c>
      <c r="G1049">
        <v>26727889</v>
      </c>
      <c r="H1049" s="4">
        <v>5.5555555555555558E-3</v>
      </c>
      <c r="I1049" s="32">
        <v>2.2000000000000002</v>
      </c>
      <c r="J1049">
        <v>0.5</v>
      </c>
      <c r="K1049" t="s">
        <v>108</v>
      </c>
      <c r="L1049" s="1">
        <v>42284.380555555559</v>
      </c>
      <c r="M1049" t="s">
        <v>285</v>
      </c>
      <c r="N1049" t="s">
        <v>83</v>
      </c>
      <c r="O1049" t="s">
        <v>464</v>
      </c>
      <c r="P1049" t="s">
        <v>464</v>
      </c>
      <c r="R1049" t="s">
        <v>1155</v>
      </c>
      <c r="S1049">
        <v>15101047</v>
      </c>
      <c r="T1049" t="s">
        <v>78</v>
      </c>
      <c r="U1049">
        <v>2.2000000000000002</v>
      </c>
      <c r="V1049" t="s">
        <v>2099</v>
      </c>
      <c r="W1049" t="s">
        <v>2099</v>
      </c>
      <c r="X1049" t="s">
        <v>464</v>
      </c>
      <c r="Y1049" t="s">
        <v>83</v>
      </c>
      <c r="AA1049" s="32" t="str">
        <f t="shared" si="16"/>
        <v>2.2</v>
      </c>
    </row>
    <row r="1050" spans="1:27" x14ac:dyDescent="0.2">
      <c r="A1050" t="s">
        <v>107</v>
      </c>
      <c r="B1050">
        <v>83908</v>
      </c>
      <c r="C1050" s="1">
        <v>42284.375</v>
      </c>
      <c r="D1050" t="s">
        <v>71</v>
      </c>
      <c r="E1050" t="s">
        <v>1161</v>
      </c>
      <c r="F1050" t="s">
        <v>1162</v>
      </c>
      <c r="G1050">
        <v>27169847</v>
      </c>
      <c r="H1050" s="4">
        <v>1.8749999999999999E-2</v>
      </c>
      <c r="I1050" s="32">
        <v>10.6</v>
      </c>
      <c r="J1050">
        <v>1.5</v>
      </c>
      <c r="K1050" t="s">
        <v>108</v>
      </c>
      <c r="L1050" s="1">
        <v>42284.393750000003</v>
      </c>
      <c r="M1050" t="s">
        <v>285</v>
      </c>
      <c r="N1050" t="s">
        <v>83</v>
      </c>
      <c r="O1050" t="s">
        <v>464</v>
      </c>
      <c r="P1050" t="s">
        <v>464</v>
      </c>
      <c r="R1050" t="s">
        <v>1155</v>
      </c>
      <c r="S1050">
        <v>15101048</v>
      </c>
      <c r="T1050" t="s">
        <v>78</v>
      </c>
      <c r="U1050">
        <v>10.6</v>
      </c>
      <c r="V1050" t="s">
        <v>2099</v>
      </c>
      <c r="W1050" t="s">
        <v>2099</v>
      </c>
      <c r="X1050" t="s">
        <v>464</v>
      </c>
      <c r="Y1050" t="s">
        <v>83</v>
      </c>
      <c r="AA1050" s="32" t="str">
        <f t="shared" si="16"/>
        <v>10.6</v>
      </c>
    </row>
    <row r="1051" spans="1:27" x14ac:dyDescent="0.2">
      <c r="A1051" t="s">
        <v>596</v>
      </c>
      <c r="B1051">
        <v>63120</v>
      </c>
      <c r="C1051" s="1">
        <v>42284.375</v>
      </c>
      <c r="D1051" t="s">
        <v>71</v>
      </c>
      <c r="E1051" t="s">
        <v>1163</v>
      </c>
      <c r="F1051" t="s">
        <v>1164</v>
      </c>
      <c r="G1051">
        <v>26997509</v>
      </c>
      <c r="H1051" s="4">
        <v>1.0416666666666666E-2</v>
      </c>
      <c r="I1051" s="32">
        <v>0</v>
      </c>
      <c r="J1051">
        <v>1</v>
      </c>
      <c r="K1051" t="s">
        <v>108</v>
      </c>
      <c r="L1051" s="1">
        <v>42284.385416666664</v>
      </c>
      <c r="M1051" t="s">
        <v>285</v>
      </c>
      <c r="N1051" t="s">
        <v>83</v>
      </c>
      <c r="O1051" t="s">
        <v>464</v>
      </c>
      <c r="P1051" t="s">
        <v>464</v>
      </c>
      <c r="R1051" t="s">
        <v>1155</v>
      </c>
      <c r="S1051">
        <v>15101049</v>
      </c>
      <c r="T1051" t="s">
        <v>78</v>
      </c>
      <c r="U1051">
        <v>0</v>
      </c>
      <c r="V1051" t="s">
        <v>2099</v>
      </c>
      <c r="W1051" t="s">
        <v>2099</v>
      </c>
      <c r="X1051" t="s">
        <v>464</v>
      </c>
      <c r="Y1051" t="s">
        <v>83</v>
      </c>
      <c r="AA1051" s="32" t="str">
        <f t="shared" si="16"/>
        <v>0</v>
      </c>
    </row>
    <row r="1052" spans="1:27" x14ac:dyDescent="0.2">
      <c r="A1052" t="s">
        <v>1112</v>
      </c>
      <c r="B1052">
        <v>503063</v>
      </c>
      <c r="C1052" s="1">
        <v>42284.375</v>
      </c>
      <c r="D1052" t="s">
        <v>71</v>
      </c>
      <c r="E1052" t="s">
        <v>1165</v>
      </c>
      <c r="F1052" t="s">
        <v>1166</v>
      </c>
      <c r="G1052">
        <v>26403633</v>
      </c>
      <c r="H1052" s="4">
        <v>9.7222222222222224E-3</v>
      </c>
      <c r="I1052" s="32">
        <v>4</v>
      </c>
      <c r="J1052">
        <v>0</v>
      </c>
      <c r="K1052" t="s">
        <v>108</v>
      </c>
      <c r="L1052" s="1">
        <v>42284.384722222225</v>
      </c>
      <c r="M1052" t="s">
        <v>285</v>
      </c>
      <c r="N1052" t="s">
        <v>87</v>
      </c>
      <c r="O1052" t="s">
        <v>1167</v>
      </c>
      <c r="P1052" t="s">
        <v>87</v>
      </c>
      <c r="R1052" t="s">
        <v>1155</v>
      </c>
      <c r="S1052">
        <v>15101050</v>
      </c>
      <c r="T1052" t="s">
        <v>78</v>
      </c>
      <c r="U1052">
        <v>4</v>
      </c>
      <c r="V1052" t="s">
        <v>2099</v>
      </c>
      <c r="W1052" t="s">
        <v>2099</v>
      </c>
      <c r="X1052" t="s">
        <v>1167</v>
      </c>
      <c r="Y1052" t="s">
        <v>87</v>
      </c>
      <c r="AA1052" s="32" t="str">
        <f t="shared" si="16"/>
        <v>4</v>
      </c>
    </row>
    <row r="1053" spans="1:27" x14ac:dyDescent="0.2">
      <c r="A1053" t="s">
        <v>397</v>
      </c>
      <c r="B1053">
        <v>80213</v>
      </c>
      <c r="C1053" s="1">
        <v>42284.375</v>
      </c>
      <c r="D1053" t="s">
        <v>71</v>
      </c>
      <c r="E1053" t="s">
        <v>1168</v>
      </c>
      <c r="F1053" t="s">
        <v>1169</v>
      </c>
      <c r="G1053">
        <v>27022617</v>
      </c>
      <c r="H1053" s="4">
        <v>9.0277777777777787E-3</v>
      </c>
      <c r="I1053" s="32">
        <v>2.1</v>
      </c>
      <c r="J1053">
        <v>0.5</v>
      </c>
      <c r="K1053" t="s">
        <v>108</v>
      </c>
      <c r="L1053" s="1">
        <v>42284.384027777778</v>
      </c>
      <c r="M1053" t="s">
        <v>285</v>
      </c>
      <c r="N1053" t="s">
        <v>83</v>
      </c>
      <c r="O1053" t="s">
        <v>464</v>
      </c>
      <c r="P1053" t="s">
        <v>464</v>
      </c>
      <c r="R1053" t="s">
        <v>1155</v>
      </c>
      <c r="S1053">
        <v>15101051</v>
      </c>
      <c r="T1053" t="s">
        <v>78</v>
      </c>
      <c r="U1053">
        <v>2.1</v>
      </c>
      <c r="V1053" t="s">
        <v>2099</v>
      </c>
      <c r="W1053" t="s">
        <v>2099</v>
      </c>
      <c r="X1053" t="s">
        <v>464</v>
      </c>
      <c r="Y1053" t="s">
        <v>83</v>
      </c>
      <c r="AA1053" s="32" t="str">
        <f t="shared" si="16"/>
        <v>2.1</v>
      </c>
    </row>
    <row r="1054" spans="1:27" x14ac:dyDescent="0.2">
      <c r="A1054" t="s">
        <v>176</v>
      </c>
      <c r="B1054">
        <v>80233</v>
      </c>
      <c r="C1054" s="1">
        <v>42291.75</v>
      </c>
      <c r="D1054" t="s">
        <v>137</v>
      </c>
      <c r="E1054" t="s">
        <v>307</v>
      </c>
      <c r="F1054" t="s">
        <v>308</v>
      </c>
      <c r="G1054">
        <v>21543852</v>
      </c>
      <c r="H1054" s="4">
        <v>3.625</v>
      </c>
      <c r="I1054" s="32">
        <v>0</v>
      </c>
      <c r="J1054">
        <v>0</v>
      </c>
      <c r="K1054" t="s">
        <v>73</v>
      </c>
      <c r="L1054" s="1">
        <v>42295.375</v>
      </c>
      <c r="M1054" t="s">
        <v>201</v>
      </c>
      <c r="N1054" t="s">
        <v>87</v>
      </c>
      <c r="O1054" t="s">
        <v>1154</v>
      </c>
      <c r="P1054" t="s">
        <v>87</v>
      </c>
      <c r="Q1054" t="s">
        <v>1170</v>
      </c>
      <c r="R1054" t="s">
        <v>1155</v>
      </c>
      <c r="S1054">
        <v>15101052</v>
      </c>
      <c r="T1054" t="s">
        <v>78</v>
      </c>
      <c r="U1054">
        <v>0</v>
      </c>
      <c r="V1054" t="s">
        <v>2099</v>
      </c>
      <c r="W1054" t="s">
        <v>2099</v>
      </c>
      <c r="X1054" t="s">
        <v>1154</v>
      </c>
      <c r="Y1054" t="s">
        <v>87</v>
      </c>
      <c r="AA1054" s="32" t="str">
        <f t="shared" si="16"/>
        <v>0</v>
      </c>
    </row>
    <row r="1055" spans="1:27" x14ac:dyDescent="0.2">
      <c r="A1055" t="s">
        <v>103</v>
      </c>
      <c r="B1055">
        <v>82908</v>
      </c>
      <c r="C1055" s="1">
        <v>42291.375</v>
      </c>
      <c r="D1055" t="s">
        <v>71</v>
      </c>
      <c r="E1055" t="s">
        <v>1171</v>
      </c>
      <c r="F1055" t="s">
        <v>1172</v>
      </c>
      <c r="G1055">
        <v>26933284</v>
      </c>
      <c r="H1055" s="4">
        <v>5.6944444444444443E-2</v>
      </c>
      <c r="I1055" s="32">
        <v>16.600000000000001</v>
      </c>
      <c r="J1055">
        <v>3</v>
      </c>
      <c r="K1055" t="s">
        <v>108</v>
      </c>
      <c r="L1055" s="1">
        <v>42291.431944444441</v>
      </c>
      <c r="M1055" t="s">
        <v>737</v>
      </c>
      <c r="N1055" t="s">
        <v>83</v>
      </c>
      <c r="O1055" t="s">
        <v>464</v>
      </c>
      <c r="P1055" t="s">
        <v>464</v>
      </c>
      <c r="R1055" t="s">
        <v>1155</v>
      </c>
      <c r="S1055">
        <v>15101053</v>
      </c>
      <c r="T1055" t="s">
        <v>78</v>
      </c>
      <c r="U1055">
        <v>16.600000000000001</v>
      </c>
      <c r="V1055" t="s">
        <v>2099</v>
      </c>
      <c r="W1055" t="s">
        <v>2099</v>
      </c>
      <c r="X1055" t="s">
        <v>464</v>
      </c>
      <c r="Y1055" t="s">
        <v>83</v>
      </c>
      <c r="AA1055" s="32" t="str">
        <f t="shared" si="16"/>
        <v>16.6</v>
      </c>
    </row>
    <row r="1056" spans="1:27" x14ac:dyDescent="0.2">
      <c r="A1056" t="s">
        <v>107</v>
      </c>
      <c r="B1056">
        <v>83908</v>
      </c>
      <c r="C1056" s="1">
        <v>42291.375</v>
      </c>
      <c r="D1056" t="s">
        <v>71</v>
      </c>
      <c r="E1056" t="s">
        <v>841</v>
      </c>
      <c r="F1056" t="s">
        <v>1173</v>
      </c>
      <c r="G1056">
        <v>27495299</v>
      </c>
      <c r="H1056" s="4">
        <v>3.0555555555555555E-2</v>
      </c>
      <c r="I1056" s="32">
        <v>5.0999999999999996</v>
      </c>
      <c r="J1056">
        <v>1.5</v>
      </c>
      <c r="K1056" t="s">
        <v>108</v>
      </c>
      <c r="L1056" s="1">
        <v>42291.405555555553</v>
      </c>
      <c r="M1056" t="s">
        <v>737</v>
      </c>
      <c r="N1056" t="s">
        <v>83</v>
      </c>
      <c r="O1056" t="s">
        <v>464</v>
      </c>
      <c r="P1056" t="s">
        <v>464</v>
      </c>
      <c r="R1056" t="s">
        <v>1155</v>
      </c>
      <c r="S1056">
        <v>15101054</v>
      </c>
      <c r="T1056" t="s">
        <v>78</v>
      </c>
      <c r="U1056">
        <v>5.0999999999999996</v>
      </c>
      <c r="V1056" t="s">
        <v>2099</v>
      </c>
      <c r="W1056" t="s">
        <v>2099</v>
      </c>
      <c r="X1056" t="s">
        <v>464</v>
      </c>
      <c r="Y1056" t="s">
        <v>83</v>
      </c>
      <c r="AA1056" s="32" t="str">
        <f t="shared" si="16"/>
        <v>5.1</v>
      </c>
    </row>
    <row r="1057" spans="1:27" x14ac:dyDescent="0.2">
      <c r="A1057" t="s">
        <v>116</v>
      </c>
      <c r="B1057">
        <v>82953</v>
      </c>
      <c r="C1057" s="1">
        <v>42291.375</v>
      </c>
      <c r="D1057" t="s">
        <v>71</v>
      </c>
      <c r="E1057" t="s">
        <v>1174</v>
      </c>
      <c r="F1057" t="s">
        <v>1175</v>
      </c>
      <c r="G1057">
        <v>27067572</v>
      </c>
      <c r="H1057" s="4">
        <v>1.4583333333333332E-2</v>
      </c>
      <c r="I1057" s="32">
        <v>6.8</v>
      </c>
      <c r="J1057">
        <v>1</v>
      </c>
      <c r="K1057" t="s">
        <v>108</v>
      </c>
      <c r="L1057" s="1">
        <v>42291.38958333333</v>
      </c>
      <c r="M1057" t="s">
        <v>737</v>
      </c>
      <c r="N1057" t="s">
        <v>83</v>
      </c>
      <c r="O1057" t="s">
        <v>464</v>
      </c>
      <c r="P1057" t="s">
        <v>464</v>
      </c>
      <c r="R1057" t="s">
        <v>1155</v>
      </c>
      <c r="S1057">
        <v>15101055</v>
      </c>
      <c r="T1057" t="s">
        <v>78</v>
      </c>
      <c r="U1057">
        <v>6.8</v>
      </c>
      <c r="V1057" t="s">
        <v>2099</v>
      </c>
      <c r="W1057" t="s">
        <v>2099</v>
      </c>
      <c r="X1057" t="s">
        <v>464</v>
      </c>
      <c r="Y1057" t="s">
        <v>83</v>
      </c>
      <c r="AA1057" s="32" t="str">
        <f t="shared" si="16"/>
        <v>6.8</v>
      </c>
    </row>
    <row r="1058" spans="1:27" x14ac:dyDescent="0.2">
      <c r="A1058" t="s">
        <v>143</v>
      </c>
      <c r="B1058">
        <v>63116</v>
      </c>
      <c r="C1058" s="1">
        <v>42291.375</v>
      </c>
      <c r="D1058" t="s">
        <v>71</v>
      </c>
      <c r="E1058" t="s">
        <v>1176</v>
      </c>
      <c r="F1058" t="s">
        <v>1177</v>
      </c>
      <c r="G1058">
        <v>27159868</v>
      </c>
      <c r="H1058" s="4">
        <v>6.1111111111111116E-2</v>
      </c>
      <c r="I1058" s="32">
        <v>15.9</v>
      </c>
      <c r="J1058">
        <v>3</v>
      </c>
      <c r="K1058" t="s">
        <v>108</v>
      </c>
      <c r="L1058" s="1">
        <v>42291.436111111114</v>
      </c>
      <c r="M1058" t="s">
        <v>737</v>
      </c>
      <c r="N1058" t="s">
        <v>83</v>
      </c>
      <c r="O1058" t="s">
        <v>464</v>
      </c>
      <c r="P1058" t="s">
        <v>464</v>
      </c>
      <c r="R1058" t="s">
        <v>1155</v>
      </c>
      <c r="S1058">
        <v>15101056</v>
      </c>
      <c r="T1058" t="s">
        <v>78</v>
      </c>
      <c r="U1058">
        <v>15.9</v>
      </c>
      <c r="V1058" t="s">
        <v>2099</v>
      </c>
      <c r="W1058" t="s">
        <v>2099</v>
      </c>
      <c r="X1058" t="s">
        <v>464</v>
      </c>
      <c r="Y1058" t="s">
        <v>83</v>
      </c>
      <c r="AA1058" s="32" t="str">
        <f t="shared" si="16"/>
        <v>15.9</v>
      </c>
    </row>
    <row r="1059" spans="1:27" x14ac:dyDescent="0.2">
      <c r="A1059" t="s">
        <v>132</v>
      </c>
      <c r="B1059">
        <v>80265</v>
      </c>
      <c r="C1059" s="1">
        <v>42291.375</v>
      </c>
      <c r="D1059" t="s">
        <v>71</v>
      </c>
      <c r="E1059" t="s">
        <v>1178</v>
      </c>
      <c r="F1059" t="s">
        <v>1179</v>
      </c>
      <c r="G1059">
        <v>27038343</v>
      </c>
      <c r="H1059" s="4">
        <v>2.2222222222222223E-2</v>
      </c>
      <c r="I1059" s="32">
        <v>5.6</v>
      </c>
      <c r="J1059">
        <v>1.5</v>
      </c>
      <c r="K1059" t="s">
        <v>108</v>
      </c>
      <c r="L1059" s="1">
        <v>42291.397222222222</v>
      </c>
      <c r="M1059" t="s">
        <v>737</v>
      </c>
      <c r="N1059" t="s">
        <v>83</v>
      </c>
      <c r="O1059" t="s">
        <v>464</v>
      </c>
      <c r="P1059" t="s">
        <v>464</v>
      </c>
      <c r="R1059" t="s">
        <v>1155</v>
      </c>
      <c r="S1059">
        <v>15101057</v>
      </c>
      <c r="T1059" t="s">
        <v>78</v>
      </c>
      <c r="U1059">
        <v>5.6</v>
      </c>
      <c r="V1059" t="s">
        <v>2099</v>
      </c>
      <c r="W1059" t="s">
        <v>2099</v>
      </c>
      <c r="X1059" t="s">
        <v>464</v>
      </c>
      <c r="Y1059" t="s">
        <v>83</v>
      </c>
      <c r="AA1059" s="32" t="str">
        <f t="shared" si="16"/>
        <v>5.6</v>
      </c>
    </row>
    <row r="1060" spans="1:27" x14ac:dyDescent="0.2">
      <c r="A1060" t="s">
        <v>132</v>
      </c>
      <c r="B1060">
        <v>80265</v>
      </c>
      <c r="C1060" s="1">
        <v>42291.397222222222</v>
      </c>
      <c r="D1060" t="s">
        <v>71</v>
      </c>
      <c r="E1060" t="s">
        <v>1180</v>
      </c>
      <c r="F1060" t="s">
        <v>1181</v>
      </c>
      <c r="G1060">
        <v>27101819</v>
      </c>
      <c r="H1060" s="4">
        <v>2.2916666666666669E-2</v>
      </c>
      <c r="I1060" s="32">
        <v>7.4</v>
      </c>
      <c r="J1060">
        <v>1.5</v>
      </c>
      <c r="K1060" t="s">
        <v>108</v>
      </c>
      <c r="L1060" s="1">
        <v>42291.420138888891</v>
      </c>
      <c r="M1060" t="s">
        <v>737</v>
      </c>
      <c r="N1060" t="s">
        <v>83</v>
      </c>
      <c r="O1060" t="s">
        <v>464</v>
      </c>
      <c r="P1060" t="s">
        <v>464</v>
      </c>
      <c r="R1060" t="s">
        <v>1155</v>
      </c>
      <c r="S1060">
        <v>15101058</v>
      </c>
      <c r="T1060" t="s">
        <v>78</v>
      </c>
      <c r="U1060">
        <v>7.4</v>
      </c>
      <c r="V1060" t="s">
        <v>2099</v>
      </c>
      <c r="W1060" t="s">
        <v>2099</v>
      </c>
      <c r="X1060" t="s">
        <v>464</v>
      </c>
      <c r="Y1060" t="s">
        <v>83</v>
      </c>
      <c r="AA1060" s="32" t="str">
        <f t="shared" si="16"/>
        <v>7.4</v>
      </c>
    </row>
    <row r="1061" spans="1:27" x14ac:dyDescent="0.2">
      <c r="A1061" t="s">
        <v>1112</v>
      </c>
      <c r="B1061">
        <v>503063</v>
      </c>
      <c r="C1061" s="1">
        <v>42298.375</v>
      </c>
      <c r="D1061" t="s">
        <v>71</v>
      </c>
      <c r="E1061" t="s">
        <v>266</v>
      </c>
      <c r="F1061">
        <v>0</v>
      </c>
      <c r="G1061">
        <v>26699079</v>
      </c>
      <c r="H1061" s="4">
        <v>0.32430555555555557</v>
      </c>
      <c r="I1061" s="32">
        <v>172.2</v>
      </c>
      <c r="J1061">
        <v>24.5</v>
      </c>
      <c r="K1061" t="s">
        <v>91</v>
      </c>
      <c r="L1061" s="1">
        <v>42298.699305555558</v>
      </c>
      <c r="M1061" t="s">
        <v>428</v>
      </c>
      <c r="N1061" t="s">
        <v>339</v>
      </c>
      <c r="O1061" t="s">
        <v>424</v>
      </c>
      <c r="P1061" t="s">
        <v>424</v>
      </c>
      <c r="R1061" t="s">
        <v>1155</v>
      </c>
      <c r="S1061">
        <v>15101059</v>
      </c>
      <c r="T1061" t="s">
        <v>78</v>
      </c>
      <c r="U1061">
        <v>172.2</v>
      </c>
      <c r="V1061" t="s">
        <v>2099</v>
      </c>
      <c r="W1061" t="s">
        <v>2099</v>
      </c>
      <c r="X1061" t="s">
        <v>424</v>
      </c>
      <c r="Y1061" t="s">
        <v>339</v>
      </c>
      <c r="AA1061" s="32" t="str">
        <f t="shared" si="16"/>
        <v>172.2</v>
      </c>
    </row>
    <row r="1062" spans="1:27" x14ac:dyDescent="0.2">
      <c r="A1062" t="s">
        <v>508</v>
      </c>
      <c r="B1062">
        <v>84047</v>
      </c>
      <c r="C1062" s="1">
        <v>42298.375</v>
      </c>
      <c r="D1062" t="s">
        <v>71</v>
      </c>
      <c r="E1062" t="s">
        <v>599</v>
      </c>
      <c r="F1062" t="s">
        <v>600</v>
      </c>
      <c r="G1062">
        <v>26208865</v>
      </c>
      <c r="H1062" s="4">
        <v>1.4583333333333332E-2</v>
      </c>
      <c r="I1062" s="32">
        <v>7.7</v>
      </c>
      <c r="J1062">
        <v>1</v>
      </c>
      <c r="K1062" t="s">
        <v>91</v>
      </c>
      <c r="L1062" s="1">
        <v>42298.38958333333</v>
      </c>
      <c r="M1062" t="s">
        <v>428</v>
      </c>
      <c r="N1062" t="s">
        <v>83</v>
      </c>
      <c r="O1062" t="s">
        <v>424</v>
      </c>
      <c r="P1062" t="s">
        <v>424</v>
      </c>
      <c r="R1062" t="s">
        <v>1155</v>
      </c>
      <c r="S1062">
        <v>15101060</v>
      </c>
      <c r="T1062" t="s">
        <v>78</v>
      </c>
      <c r="U1062">
        <v>7.7</v>
      </c>
      <c r="V1062" t="s">
        <v>2099</v>
      </c>
      <c r="W1062" t="s">
        <v>2099</v>
      </c>
      <c r="X1062" t="s">
        <v>424</v>
      </c>
      <c r="Y1062" t="s">
        <v>83</v>
      </c>
      <c r="AA1062" s="32" t="str">
        <f t="shared" si="16"/>
        <v>7.7</v>
      </c>
    </row>
    <row r="1063" spans="1:27" x14ac:dyDescent="0.2">
      <c r="A1063" t="s">
        <v>1116</v>
      </c>
      <c r="B1063">
        <v>503090</v>
      </c>
      <c r="C1063" s="1">
        <v>42298.375</v>
      </c>
      <c r="D1063" t="s">
        <v>71</v>
      </c>
      <c r="E1063" t="s">
        <v>770</v>
      </c>
      <c r="F1063" t="s">
        <v>771</v>
      </c>
      <c r="G1063">
        <v>25973088</v>
      </c>
      <c r="H1063" s="4">
        <v>2.2916666666666669E-2</v>
      </c>
      <c r="I1063" s="32">
        <v>5</v>
      </c>
      <c r="J1063">
        <v>1.5</v>
      </c>
      <c r="K1063" t="s">
        <v>91</v>
      </c>
      <c r="L1063" s="1">
        <v>42298.397916666669</v>
      </c>
      <c r="M1063" t="s">
        <v>428</v>
      </c>
      <c r="N1063" t="s">
        <v>83</v>
      </c>
      <c r="O1063" t="s">
        <v>424</v>
      </c>
      <c r="P1063" t="s">
        <v>424</v>
      </c>
      <c r="R1063" t="s">
        <v>1155</v>
      </c>
      <c r="S1063">
        <v>15101061</v>
      </c>
      <c r="T1063" t="s">
        <v>78</v>
      </c>
      <c r="U1063">
        <v>5</v>
      </c>
      <c r="V1063" t="s">
        <v>2099</v>
      </c>
      <c r="W1063" t="s">
        <v>2099</v>
      </c>
      <c r="X1063" t="s">
        <v>424</v>
      </c>
      <c r="Y1063" t="s">
        <v>83</v>
      </c>
      <c r="AA1063" s="32" t="str">
        <f t="shared" si="16"/>
        <v>5</v>
      </c>
    </row>
    <row r="1064" spans="1:27" x14ac:dyDescent="0.2">
      <c r="A1064" t="s">
        <v>143</v>
      </c>
      <c r="B1064">
        <v>63116</v>
      </c>
      <c r="C1064" s="1">
        <v>42298.375</v>
      </c>
      <c r="D1064" t="s">
        <v>71</v>
      </c>
      <c r="E1064" t="s">
        <v>415</v>
      </c>
      <c r="F1064" t="s">
        <v>416</v>
      </c>
      <c r="G1064">
        <v>25570684</v>
      </c>
      <c r="H1064" s="4">
        <v>0.14861111111111111</v>
      </c>
      <c r="I1064" s="32">
        <v>87.5</v>
      </c>
      <c r="J1064">
        <v>10</v>
      </c>
      <c r="K1064" t="s">
        <v>91</v>
      </c>
      <c r="L1064" s="1">
        <v>42298.389861111114</v>
      </c>
      <c r="M1064" t="s">
        <v>428</v>
      </c>
      <c r="N1064" t="s">
        <v>83</v>
      </c>
      <c r="O1064" t="s">
        <v>481</v>
      </c>
      <c r="P1064">
        <v>510667101</v>
      </c>
      <c r="Q1064" t="s">
        <v>1182</v>
      </c>
      <c r="R1064" t="s">
        <v>1155</v>
      </c>
      <c r="S1064">
        <v>15101062</v>
      </c>
      <c r="T1064" t="s">
        <v>295</v>
      </c>
      <c r="U1064">
        <v>87.5</v>
      </c>
      <c r="V1064" t="s">
        <v>2099</v>
      </c>
      <c r="W1064" t="s">
        <v>481</v>
      </c>
      <c r="X1064" t="s">
        <v>481</v>
      </c>
      <c r="Y1064" t="s">
        <v>83</v>
      </c>
      <c r="AA1064" s="32" t="str">
        <f t="shared" si="16"/>
        <v>87.5</v>
      </c>
    </row>
    <row r="1065" spans="1:27" x14ac:dyDescent="0.2">
      <c r="A1065" t="s">
        <v>951</v>
      </c>
      <c r="B1065">
        <v>82945</v>
      </c>
      <c r="C1065" s="1">
        <v>42298.375</v>
      </c>
      <c r="D1065" t="s">
        <v>71</v>
      </c>
      <c r="E1065" t="s">
        <v>1183</v>
      </c>
      <c r="F1065" t="s">
        <v>1184</v>
      </c>
      <c r="G1065">
        <v>26779013</v>
      </c>
      <c r="H1065" s="4">
        <v>3.1944444444444449E-2</v>
      </c>
      <c r="I1065" s="32">
        <v>8.3000000000000007</v>
      </c>
      <c r="J1065">
        <v>2</v>
      </c>
      <c r="K1065" t="s">
        <v>108</v>
      </c>
      <c r="L1065" s="1">
        <v>42298.406944444447</v>
      </c>
      <c r="M1065" t="s">
        <v>428</v>
      </c>
      <c r="N1065" t="s">
        <v>83</v>
      </c>
      <c r="O1065" t="s">
        <v>464</v>
      </c>
      <c r="P1065" t="s">
        <v>464</v>
      </c>
      <c r="R1065" t="s">
        <v>1155</v>
      </c>
      <c r="S1065">
        <v>15101063</v>
      </c>
      <c r="T1065" t="s">
        <v>78</v>
      </c>
      <c r="U1065">
        <v>8.3000000000000007</v>
      </c>
      <c r="V1065" t="s">
        <v>2099</v>
      </c>
      <c r="W1065" t="s">
        <v>2099</v>
      </c>
      <c r="X1065" t="s">
        <v>464</v>
      </c>
      <c r="Y1065" t="s">
        <v>83</v>
      </c>
      <c r="AA1065" s="32" t="str">
        <f t="shared" si="16"/>
        <v>8.3</v>
      </c>
    </row>
    <row r="1066" spans="1:27" x14ac:dyDescent="0.2">
      <c r="A1066" t="s">
        <v>442</v>
      </c>
      <c r="B1066">
        <v>84788</v>
      </c>
      <c r="C1066" s="1">
        <v>42298.375</v>
      </c>
      <c r="D1066" t="s">
        <v>71</v>
      </c>
      <c r="E1066" t="s">
        <v>1185</v>
      </c>
      <c r="F1066" t="s">
        <v>1186</v>
      </c>
      <c r="G1066">
        <v>26956004</v>
      </c>
      <c r="H1066" s="4">
        <v>4.2361111111111106E-2</v>
      </c>
      <c r="I1066" s="32">
        <v>16.8</v>
      </c>
      <c r="J1066">
        <v>2.5</v>
      </c>
      <c r="K1066" t="s">
        <v>108</v>
      </c>
      <c r="L1066" s="1">
        <v>42298.417361111111</v>
      </c>
      <c r="M1066" t="s">
        <v>428</v>
      </c>
      <c r="N1066" t="s">
        <v>83</v>
      </c>
      <c r="O1066" t="s">
        <v>464</v>
      </c>
      <c r="P1066" t="s">
        <v>464</v>
      </c>
      <c r="R1066" t="s">
        <v>1155</v>
      </c>
      <c r="S1066">
        <v>15101064</v>
      </c>
      <c r="T1066" t="s">
        <v>78</v>
      </c>
      <c r="U1066">
        <v>16.8</v>
      </c>
      <c r="V1066" t="s">
        <v>2099</v>
      </c>
      <c r="W1066" t="s">
        <v>2099</v>
      </c>
      <c r="X1066" t="s">
        <v>464</v>
      </c>
      <c r="Y1066" t="s">
        <v>83</v>
      </c>
      <c r="AA1066" s="32" t="str">
        <f t="shared" si="16"/>
        <v>16.8</v>
      </c>
    </row>
    <row r="1067" spans="1:27" x14ac:dyDescent="0.2">
      <c r="A1067" t="s">
        <v>450</v>
      </c>
      <c r="B1067">
        <v>84071</v>
      </c>
      <c r="C1067" s="1">
        <v>42298.375</v>
      </c>
      <c r="D1067" t="s">
        <v>71</v>
      </c>
      <c r="E1067" t="s">
        <v>1187</v>
      </c>
      <c r="F1067" t="s">
        <v>1188</v>
      </c>
      <c r="G1067">
        <v>26583836</v>
      </c>
      <c r="H1067" s="4">
        <v>2.9166666666666664E-2</v>
      </c>
      <c r="I1067" s="32">
        <v>7.5</v>
      </c>
      <c r="J1067">
        <v>1.5</v>
      </c>
      <c r="K1067" t="s">
        <v>108</v>
      </c>
      <c r="L1067" s="1">
        <v>42298.404166666667</v>
      </c>
      <c r="M1067" t="s">
        <v>428</v>
      </c>
      <c r="N1067" t="s">
        <v>83</v>
      </c>
      <c r="O1067" t="s">
        <v>464</v>
      </c>
      <c r="P1067" t="s">
        <v>464</v>
      </c>
      <c r="R1067" t="s">
        <v>1155</v>
      </c>
      <c r="S1067">
        <v>15101065</v>
      </c>
      <c r="T1067" t="s">
        <v>78</v>
      </c>
      <c r="U1067">
        <v>7.5</v>
      </c>
      <c r="V1067" t="s">
        <v>2099</v>
      </c>
      <c r="W1067" t="s">
        <v>2099</v>
      </c>
      <c r="X1067" t="s">
        <v>464</v>
      </c>
      <c r="Y1067" t="s">
        <v>83</v>
      </c>
      <c r="AA1067" s="32" t="str">
        <f t="shared" si="16"/>
        <v>7.5</v>
      </c>
    </row>
    <row r="1068" spans="1:27" x14ac:dyDescent="0.2">
      <c r="A1068" t="s">
        <v>128</v>
      </c>
      <c r="B1068">
        <v>83971</v>
      </c>
      <c r="C1068" s="1">
        <v>42298.375</v>
      </c>
      <c r="D1068" t="s">
        <v>71</v>
      </c>
      <c r="E1068" t="s">
        <v>1189</v>
      </c>
      <c r="F1068" t="s">
        <v>1190</v>
      </c>
      <c r="G1068">
        <v>26941287</v>
      </c>
      <c r="H1068" s="4">
        <v>2.1527777777777781E-2</v>
      </c>
      <c r="I1068" s="32">
        <v>7.5</v>
      </c>
      <c r="J1068">
        <v>1.5</v>
      </c>
      <c r="K1068" t="s">
        <v>108</v>
      </c>
      <c r="L1068" s="1">
        <v>42298.396527777775</v>
      </c>
      <c r="M1068" t="s">
        <v>428</v>
      </c>
      <c r="N1068" t="s">
        <v>83</v>
      </c>
      <c r="O1068" t="s">
        <v>464</v>
      </c>
      <c r="P1068" t="s">
        <v>464</v>
      </c>
      <c r="R1068" t="s">
        <v>1155</v>
      </c>
      <c r="S1068">
        <v>15101066</v>
      </c>
      <c r="T1068" t="s">
        <v>78</v>
      </c>
      <c r="U1068">
        <v>7.5</v>
      </c>
      <c r="V1068" t="s">
        <v>2099</v>
      </c>
      <c r="W1068" t="s">
        <v>2099</v>
      </c>
      <c r="X1068" t="s">
        <v>464</v>
      </c>
      <c r="Y1068" t="s">
        <v>83</v>
      </c>
      <c r="AA1068" s="32" t="str">
        <f t="shared" si="16"/>
        <v>7.5</v>
      </c>
    </row>
    <row r="1069" spans="1:27" x14ac:dyDescent="0.2">
      <c r="A1069" t="s">
        <v>1062</v>
      </c>
      <c r="B1069">
        <v>503039</v>
      </c>
      <c r="C1069" s="1">
        <v>42298.375</v>
      </c>
      <c r="D1069" t="s">
        <v>71</v>
      </c>
      <c r="E1069" t="s">
        <v>527</v>
      </c>
      <c r="F1069" t="s">
        <v>444</v>
      </c>
      <c r="G1069">
        <v>26474972</v>
      </c>
      <c r="H1069" s="4">
        <v>0.25972222222222224</v>
      </c>
      <c r="I1069" s="32">
        <v>67.5</v>
      </c>
      <c r="J1069">
        <v>0</v>
      </c>
      <c r="K1069" t="s">
        <v>73</v>
      </c>
      <c r="L1069" s="1">
        <v>42298.634722222225</v>
      </c>
      <c r="M1069" t="s">
        <v>428</v>
      </c>
      <c r="N1069" t="s">
        <v>87</v>
      </c>
      <c r="O1069" t="s">
        <v>1156</v>
      </c>
      <c r="P1069" t="s">
        <v>87</v>
      </c>
      <c r="R1069" t="s">
        <v>1155</v>
      </c>
      <c r="S1069">
        <v>15101067</v>
      </c>
      <c r="T1069" t="s">
        <v>78</v>
      </c>
      <c r="U1069">
        <v>67.5</v>
      </c>
      <c r="V1069" t="s">
        <v>2099</v>
      </c>
      <c r="W1069" t="s">
        <v>2099</v>
      </c>
      <c r="X1069" t="s">
        <v>1156</v>
      </c>
      <c r="Y1069" t="s">
        <v>87</v>
      </c>
      <c r="AA1069" s="32" t="str">
        <f t="shared" si="16"/>
        <v>67.5</v>
      </c>
    </row>
    <row r="1070" spans="1:27" x14ac:dyDescent="0.2">
      <c r="A1070" t="s">
        <v>1062</v>
      </c>
      <c r="B1070">
        <v>503039</v>
      </c>
      <c r="C1070" s="1">
        <v>42298.634722222225</v>
      </c>
      <c r="D1070" t="s">
        <v>71</v>
      </c>
      <c r="E1070" t="s">
        <v>389</v>
      </c>
      <c r="F1070" t="s">
        <v>1114</v>
      </c>
      <c r="G1070">
        <v>25747983</v>
      </c>
      <c r="H1070" s="4">
        <v>0.15972222222222224</v>
      </c>
      <c r="I1070" s="32">
        <v>40</v>
      </c>
      <c r="J1070">
        <v>0</v>
      </c>
      <c r="K1070" t="s">
        <v>108</v>
      </c>
      <c r="L1070" s="1">
        <v>42298.794444444444</v>
      </c>
      <c r="M1070" t="s">
        <v>428</v>
      </c>
      <c r="N1070" t="s">
        <v>87</v>
      </c>
      <c r="O1070" t="s">
        <v>349</v>
      </c>
      <c r="P1070" t="s">
        <v>87</v>
      </c>
      <c r="R1070" t="s">
        <v>1155</v>
      </c>
      <c r="S1070">
        <v>15101068</v>
      </c>
      <c r="T1070" t="s">
        <v>78</v>
      </c>
      <c r="U1070">
        <v>40</v>
      </c>
      <c r="V1070" t="s">
        <v>2099</v>
      </c>
      <c r="W1070" t="s">
        <v>2101</v>
      </c>
      <c r="X1070" t="s">
        <v>2101</v>
      </c>
      <c r="Y1070" t="s">
        <v>87</v>
      </c>
      <c r="AA1070" s="32" t="str">
        <f t="shared" si="16"/>
        <v>40</v>
      </c>
    </row>
    <row r="1071" spans="1:27" x14ac:dyDescent="0.2">
      <c r="A1071" t="s">
        <v>1112</v>
      </c>
      <c r="B1071">
        <v>503063</v>
      </c>
      <c r="C1071" s="1">
        <v>42305.375</v>
      </c>
      <c r="D1071" t="s">
        <v>71</v>
      </c>
      <c r="E1071" t="s">
        <v>1191</v>
      </c>
      <c r="F1071" t="s">
        <v>1192</v>
      </c>
      <c r="G1071">
        <v>26628279</v>
      </c>
      <c r="H1071" s="4">
        <v>0.27847222222222223</v>
      </c>
      <c r="I1071" s="32">
        <v>110</v>
      </c>
      <c r="J1071">
        <v>19</v>
      </c>
      <c r="K1071" t="s">
        <v>108</v>
      </c>
      <c r="L1071" s="1">
        <v>42305.65347222222</v>
      </c>
      <c r="M1071" t="s">
        <v>1113</v>
      </c>
      <c r="N1071" t="s">
        <v>339</v>
      </c>
      <c r="O1071" t="s">
        <v>1193</v>
      </c>
      <c r="P1071">
        <v>513045101</v>
      </c>
      <c r="R1071" t="s">
        <v>1155</v>
      </c>
      <c r="S1071">
        <v>15101069</v>
      </c>
      <c r="T1071" t="s">
        <v>78</v>
      </c>
      <c r="U1071">
        <v>110</v>
      </c>
      <c r="V1071" t="s">
        <v>2099</v>
      </c>
      <c r="W1071" t="s">
        <v>2099</v>
      </c>
      <c r="X1071" t="s">
        <v>1193</v>
      </c>
      <c r="Y1071" t="s">
        <v>339</v>
      </c>
      <c r="AA1071" s="32" t="str">
        <f t="shared" si="16"/>
        <v>110</v>
      </c>
    </row>
    <row r="1072" spans="1:27" x14ac:dyDescent="0.2">
      <c r="A1072" t="s">
        <v>951</v>
      </c>
      <c r="B1072">
        <v>82945</v>
      </c>
      <c r="C1072" s="1">
        <v>42305.375</v>
      </c>
      <c r="D1072" t="s">
        <v>71</v>
      </c>
      <c r="E1072" t="s">
        <v>599</v>
      </c>
      <c r="F1072" t="s">
        <v>600</v>
      </c>
      <c r="G1072">
        <v>26208865</v>
      </c>
      <c r="H1072" s="4">
        <v>6.25E-2</v>
      </c>
      <c r="I1072" s="32">
        <v>37</v>
      </c>
      <c r="J1072">
        <v>4.5</v>
      </c>
      <c r="K1072" t="s">
        <v>91</v>
      </c>
      <c r="L1072" s="1">
        <v>42305.4375</v>
      </c>
      <c r="M1072" t="s">
        <v>1113</v>
      </c>
      <c r="N1072" t="s">
        <v>83</v>
      </c>
      <c r="O1072" t="s">
        <v>424</v>
      </c>
      <c r="P1072" t="s">
        <v>424</v>
      </c>
      <c r="R1072" t="s">
        <v>1155</v>
      </c>
      <c r="S1072">
        <v>15101070</v>
      </c>
      <c r="T1072" t="s">
        <v>78</v>
      </c>
      <c r="U1072">
        <v>37</v>
      </c>
      <c r="V1072" t="s">
        <v>2099</v>
      </c>
      <c r="W1072" t="s">
        <v>2099</v>
      </c>
      <c r="X1072" t="s">
        <v>424</v>
      </c>
      <c r="Y1072" t="s">
        <v>83</v>
      </c>
      <c r="AA1072" s="32" t="str">
        <f t="shared" si="16"/>
        <v>37</v>
      </c>
    </row>
    <row r="1073" spans="1:27" x14ac:dyDescent="0.2">
      <c r="A1073" t="s">
        <v>1062</v>
      </c>
      <c r="B1073">
        <v>503039</v>
      </c>
      <c r="C1073" s="1">
        <v>42305.375</v>
      </c>
      <c r="D1073" t="s">
        <v>71</v>
      </c>
      <c r="E1073" t="s">
        <v>1194</v>
      </c>
      <c r="F1073">
        <v>0</v>
      </c>
      <c r="G1073">
        <v>27462064</v>
      </c>
      <c r="H1073" s="4">
        <v>1.2256944444444444</v>
      </c>
      <c r="I1073" s="32">
        <v>457</v>
      </c>
      <c r="J1073">
        <v>82</v>
      </c>
      <c r="K1073" t="s">
        <v>108</v>
      </c>
      <c r="L1073" s="1">
        <v>42306.600694444445</v>
      </c>
      <c r="M1073" t="s">
        <v>1113</v>
      </c>
      <c r="N1073" t="s">
        <v>339</v>
      </c>
      <c r="O1073" t="s">
        <v>1150</v>
      </c>
      <c r="P1073">
        <v>512643101</v>
      </c>
      <c r="R1073" t="s">
        <v>1155</v>
      </c>
      <c r="S1073">
        <v>15101071</v>
      </c>
      <c r="T1073" t="s">
        <v>78</v>
      </c>
      <c r="U1073">
        <v>457</v>
      </c>
      <c r="V1073" t="s">
        <v>2099</v>
      </c>
      <c r="W1073" t="s">
        <v>2099</v>
      </c>
      <c r="X1073" t="s">
        <v>1150</v>
      </c>
      <c r="Y1073" t="s">
        <v>339</v>
      </c>
      <c r="AA1073" s="32" t="str">
        <f t="shared" si="16"/>
        <v>457</v>
      </c>
    </row>
    <row r="1074" spans="1:27" x14ac:dyDescent="0.2">
      <c r="A1074" t="s">
        <v>128</v>
      </c>
      <c r="B1074">
        <v>83971</v>
      </c>
      <c r="C1074" s="1">
        <v>42305.375</v>
      </c>
      <c r="D1074" t="s">
        <v>71</v>
      </c>
      <c r="E1074" t="s">
        <v>1195</v>
      </c>
      <c r="F1074" t="s">
        <v>1196</v>
      </c>
      <c r="G1074">
        <v>24585572</v>
      </c>
      <c r="H1074" s="4">
        <v>5.6944444444444443E-2</v>
      </c>
      <c r="I1074" s="32">
        <v>24</v>
      </c>
      <c r="J1074">
        <v>3.5</v>
      </c>
      <c r="K1074" t="s">
        <v>91</v>
      </c>
      <c r="L1074" s="1">
        <v>42305.431944444441</v>
      </c>
      <c r="M1074" t="s">
        <v>1113</v>
      </c>
      <c r="N1074" t="s">
        <v>83</v>
      </c>
      <c r="O1074" t="s">
        <v>1041</v>
      </c>
      <c r="P1074" t="s">
        <v>424</v>
      </c>
      <c r="R1074" t="s">
        <v>1155</v>
      </c>
      <c r="S1074">
        <v>15101072</v>
      </c>
      <c r="T1074" t="s">
        <v>78</v>
      </c>
      <c r="U1074">
        <v>24</v>
      </c>
      <c r="V1074" t="s">
        <v>2099</v>
      </c>
      <c r="W1074" t="s">
        <v>2099</v>
      </c>
      <c r="X1074" t="s">
        <v>1041</v>
      </c>
      <c r="Y1074" t="s">
        <v>83</v>
      </c>
      <c r="AA1074" s="32" t="str">
        <f t="shared" si="16"/>
        <v>24</v>
      </c>
    </row>
    <row r="1075" spans="1:27" x14ac:dyDescent="0.2">
      <c r="A1075" t="s">
        <v>132</v>
      </c>
      <c r="B1075">
        <v>80265</v>
      </c>
      <c r="C1075" s="1">
        <v>42305.375</v>
      </c>
      <c r="D1075" t="s">
        <v>71</v>
      </c>
      <c r="E1075" t="s">
        <v>1197</v>
      </c>
      <c r="F1075" t="s">
        <v>1198</v>
      </c>
      <c r="G1075">
        <v>27359492</v>
      </c>
      <c r="H1075" s="4">
        <v>6.0416666666666667E-2</v>
      </c>
      <c r="I1075" s="32">
        <v>28.5</v>
      </c>
      <c r="J1075">
        <v>4</v>
      </c>
      <c r="K1075" t="s">
        <v>108</v>
      </c>
      <c r="L1075" s="1">
        <v>42305.435416666667</v>
      </c>
      <c r="M1075" t="s">
        <v>737</v>
      </c>
      <c r="N1075" t="s">
        <v>83</v>
      </c>
      <c r="O1075" t="s">
        <v>464</v>
      </c>
      <c r="P1075" t="s">
        <v>464</v>
      </c>
      <c r="R1075" t="s">
        <v>1155</v>
      </c>
      <c r="S1075">
        <v>15101073</v>
      </c>
      <c r="T1075" t="s">
        <v>78</v>
      </c>
      <c r="U1075">
        <v>28.5</v>
      </c>
      <c r="V1075" t="s">
        <v>2099</v>
      </c>
      <c r="W1075" t="s">
        <v>2099</v>
      </c>
      <c r="X1075" t="s">
        <v>464</v>
      </c>
      <c r="Y1075" t="s">
        <v>83</v>
      </c>
      <c r="AA1075" s="32" t="str">
        <f t="shared" si="16"/>
        <v>28.5</v>
      </c>
    </row>
    <row r="1076" spans="1:27" x14ac:dyDescent="0.2">
      <c r="A1076" t="s">
        <v>497</v>
      </c>
      <c r="B1076">
        <v>84097</v>
      </c>
      <c r="C1076" s="1">
        <v>42305.375</v>
      </c>
      <c r="D1076" t="s">
        <v>71</v>
      </c>
      <c r="E1076" t="s">
        <v>1199</v>
      </c>
      <c r="F1076" t="s">
        <v>1200</v>
      </c>
      <c r="G1076">
        <v>26364947</v>
      </c>
      <c r="H1076" s="4">
        <v>6.25E-2</v>
      </c>
      <c r="I1076" s="32">
        <v>17.899999999999999</v>
      </c>
      <c r="J1076">
        <v>3.5</v>
      </c>
      <c r="K1076" t="s">
        <v>108</v>
      </c>
      <c r="L1076" s="1">
        <v>42305.4375</v>
      </c>
      <c r="M1076" t="s">
        <v>737</v>
      </c>
      <c r="N1076" t="s">
        <v>83</v>
      </c>
      <c r="O1076" t="s">
        <v>464</v>
      </c>
      <c r="P1076" t="s">
        <v>464</v>
      </c>
      <c r="R1076" t="s">
        <v>1155</v>
      </c>
      <c r="S1076">
        <v>15101074</v>
      </c>
      <c r="T1076" t="s">
        <v>78</v>
      </c>
      <c r="U1076">
        <v>17.899999999999999</v>
      </c>
      <c r="V1076" t="s">
        <v>2099</v>
      </c>
      <c r="W1076" t="s">
        <v>2099</v>
      </c>
      <c r="X1076" t="s">
        <v>464</v>
      </c>
      <c r="Y1076" t="s">
        <v>83</v>
      </c>
      <c r="AA1076" s="32" t="str">
        <f t="shared" si="16"/>
        <v>17.9</v>
      </c>
    </row>
    <row r="1077" spans="1:27" x14ac:dyDescent="0.2">
      <c r="A1077" t="s">
        <v>442</v>
      </c>
      <c r="B1077">
        <v>84788</v>
      </c>
      <c r="C1077" s="1">
        <v>42305.375</v>
      </c>
      <c r="D1077" t="s">
        <v>71</v>
      </c>
      <c r="E1077" t="s">
        <v>1201</v>
      </c>
      <c r="F1077" t="s">
        <v>1202</v>
      </c>
      <c r="G1077">
        <v>27496821</v>
      </c>
      <c r="H1077" s="4">
        <v>6.458333333333334E-2</v>
      </c>
      <c r="I1077" s="32">
        <v>36.799999999999997</v>
      </c>
      <c r="J1077">
        <v>4.5</v>
      </c>
      <c r="K1077" t="s">
        <v>108</v>
      </c>
      <c r="L1077" s="1">
        <v>42305.439583333333</v>
      </c>
      <c r="M1077" t="s">
        <v>737</v>
      </c>
      <c r="N1077" t="s">
        <v>83</v>
      </c>
      <c r="O1077" t="s">
        <v>464</v>
      </c>
      <c r="P1077" t="s">
        <v>464</v>
      </c>
      <c r="R1077" t="s">
        <v>1155</v>
      </c>
      <c r="S1077">
        <v>15101075</v>
      </c>
      <c r="T1077" t="s">
        <v>78</v>
      </c>
      <c r="U1077">
        <v>36.799999999999997</v>
      </c>
      <c r="V1077" t="s">
        <v>2099</v>
      </c>
      <c r="W1077" t="s">
        <v>2099</v>
      </c>
      <c r="X1077" t="s">
        <v>464</v>
      </c>
      <c r="Y1077" t="s">
        <v>83</v>
      </c>
      <c r="AA1077" s="32" t="str">
        <f t="shared" si="16"/>
        <v>36.8</v>
      </c>
    </row>
    <row r="1078" spans="1:27" x14ac:dyDescent="0.2">
      <c r="A1078" t="s">
        <v>107</v>
      </c>
      <c r="B1078">
        <v>83908</v>
      </c>
      <c r="C1078" s="1">
        <v>42305.375</v>
      </c>
      <c r="D1078" t="s">
        <v>71</v>
      </c>
      <c r="E1078" t="s">
        <v>841</v>
      </c>
      <c r="F1078" t="s">
        <v>1203</v>
      </c>
      <c r="G1078">
        <v>26193736</v>
      </c>
      <c r="H1078" s="4">
        <v>1.5277777777777777E-2</v>
      </c>
      <c r="I1078" s="32">
        <v>6</v>
      </c>
      <c r="J1078">
        <v>1</v>
      </c>
      <c r="K1078" t="s">
        <v>108</v>
      </c>
      <c r="L1078" s="1">
        <v>42305.390277777777</v>
      </c>
      <c r="M1078" t="s">
        <v>737</v>
      </c>
      <c r="N1078" t="s">
        <v>83</v>
      </c>
      <c r="O1078" t="s">
        <v>464</v>
      </c>
      <c r="P1078" t="s">
        <v>464</v>
      </c>
      <c r="R1078" t="s">
        <v>1155</v>
      </c>
      <c r="S1078">
        <v>15101076</v>
      </c>
      <c r="T1078" t="s">
        <v>78</v>
      </c>
      <c r="U1078">
        <v>6</v>
      </c>
      <c r="V1078" t="s">
        <v>2099</v>
      </c>
      <c r="W1078" t="s">
        <v>2099</v>
      </c>
      <c r="X1078" t="s">
        <v>464</v>
      </c>
      <c r="Y1078" t="s">
        <v>83</v>
      </c>
      <c r="AA1078" s="32" t="str">
        <f t="shared" si="16"/>
        <v>6</v>
      </c>
    </row>
    <row r="1079" spans="1:27" x14ac:dyDescent="0.2">
      <c r="A1079" t="s">
        <v>450</v>
      </c>
      <c r="B1079">
        <v>84071</v>
      </c>
      <c r="C1079" s="1">
        <v>42305.75</v>
      </c>
      <c r="D1079" t="s">
        <v>137</v>
      </c>
      <c r="E1079" t="s">
        <v>307</v>
      </c>
      <c r="F1079" t="s">
        <v>308</v>
      </c>
      <c r="G1079">
        <v>21543852</v>
      </c>
      <c r="H1079" s="4">
        <v>4.625</v>
      </c>
      <c r="I1079" s="32">
        <v>0</v>
      </c>
      <c r="J1079">
        <v>0</v>
      </c>
      <c r="K1079" t="s">
        <v>108</v>
      </c>
      <c r="L1079" s="1">
        <v>42310.375</v>
      </c>
      <c r="M1079" t="s">
        <v>201</v>
      </c>
      <c r="N1079" t="s">
        <v>87</v>
      </c>
      <c r="O1079" t="s">
        <v>1154</v>
      </c>
      <c r="P1079">
        <v>515665101</v>
      </c>
      <c r="Q1079" t="s">
        <v>1204</v>
      </c>
      <c r="R1079" t="s">
        <v>1155</v>
      </c>
      <c r="S1079">
        <v>15101077</v>
      </c>
      <c r="T1079" t="s">
        <v>78</v>
      </c>
      <c r="U1079">
        <v>0</v>
      </c>
      <c r="V1079" t="s">
        <v>2099</v>
      </c>
      <c r="W1079" t="s">
        <v>2099</v>
      </c>
      <c r="X1079" t="s">
        <v>1154</v>
      </c>
      <c r="Y1079" t="s">
        <v>87</v>
      </c>
      <c r="AA1079" s="32" t="str">
        <f t="shared" si="16"/>
        <v>0</v>
      </c>
    </row>
    <row r="1080" spans="1:27" x14ac:dyDescent="0.2">
      <c r="A1080" t="s">
        <v>1062</v>
      </c>
      <c r="B1080">
        <v>503039</v>
      </c>
      <c r="C1080" s="1">
        <v>42307.375</v>
      </c>
      <c r="D1080" t="s">
        <v>71</v>
      </c>
      <c r="E1080" t="s">
        <v>1194</v>
      </c>
      <c r="F1080">
        <v>0</v>
      </c>
      <c r="G1080">
        <v>27462064</v>
      </c>
      <c r="H1080" s="4">
        <v>1.1145833333333333</v>
      </c>
      <c r="I1080" s="32">
        <v>415</v>
      </c>
      <c r="J1080">
        <v>74.5</v>
      </c>
      <c r="K1080" t="s">
        <v>108</v>
      </c>
      <c r="L1080" s="1">
        <v>42308.489583333336</v>
      </c>
      <c r="M1080" t="s">
        <v>1113</v>
      </c>
      <c r="N1080" t="s">
        <v>339</v>
      </c>
      <c r="O1080" t="s">
        <v>1150</v>
      </c>
      <c r="P1080">
        <v>512643101</v>
      </c>
      <c r="R1080" t="s">
        <v>1155</v>
      </c>
      <c r="S1080">
        <v>15101078</v>
      </c>
      <c r="T1080" t="s">
        <v>78</v>
      </c>
      <c r="U1080">
        <v>415</v>
      </c>
      <c r="V1080" t="s">
        <v>2099</v>
      </c>
      <c r="W1080" t="s">
        <v>2099</v>
      </c>
      <c r="X1080" t="s">
        <v>1150</v>
      </c>
      <c r="Y1080" t="s">
        <v>339</v>
      </c>
      <c r="AA1080" s="32" t="str">
        <f t="shared" si="16"/>
        <v>415</v>
      </c>
    </row>
    <row r="1081" spans="1:27" x14ac:dyDescent="0.2">
      <c r="A1081" t="s">
        <v>132</v>
      </c>
      <c r="B1081">
        <v>80265</v>
      </c>
      <c r="C1081" s="1">
        <v>42310.375</v>
      </c>
      <c r="D1081" t="s">
        <v>71</v>
      </c>
      <c r="E1081" t="s">
        <v>1205</v>
      </c>
      <c r="F1081" t="s">
        <v>1206</v>
      </c>
      <c r="G1081">
        <v>26975793</v>
      </c>
      <c r="H1081" s="4">
        <v>8.1944444444444445E-2</v>
      </c>
      <c r="I1081" s="32">
        <v>26.1</v>
      </c>
      <c r="J1081">
        <v>4.5</v>
      </c>
      <c r="K1081" t="s">
        <v>73</v>
      </c>
      <c r="L1081" s="1">
        <v>42310.383194444446</v>
      </c>
      <c r="M1081" t="s">
        <v>119</v>
      </c>
      <c r="N1081" t="s">
        <v>83</v>
      </c>
      <c r="O1081" t="s">
        <v>464</v>
      </c>
      <c r="P1081" t="s">
        <v>464</v>
      </c>
      <c r="Q1081" t="s">
        <v>660</v>
      </c>
      <c r="R1081" t="s">
        <v>1207</v>
      </c>
      <c r="S1081">
        <v>15111079</v>
      </c>
      <c r="T1081" t="s">
        <v>295</v>
      </c>
      <c r="U1081">
        <v>26.1</v>
      </c>
      <c r="V1081" t="s">
        <v>2099</v>
      </c>
      <c r="W1081" t="s">
        <v>2099</v>
      </c>
      <c r="X1081" t="s">
        <v>464</v>
      </c>
      <c r="Y1081" t="s">
        <v>83</v>
      </c>
      <c r="AA1081" s="32" t="str">
        <f t="shared" si="16"/>
        <v>26.1</v>
      </c>
    </row>
    <row r="1082" spans="1:27" x14ac:dyDescent="0.2">
      <c r="A1082" t="s">
        <v>103</v>
      </c>
      <c r="B1082">
        <v>82908</v>
      </c>
      <c r="C1082" s="1">
        <v>42310.375</v>
      </c>
      <c r="D1082" t="s">
        <v>71</v>
      </c>
      <c r="E1082" t="s">
        <v>1208</v>
      </c>
      <c r="F1082" t="s">
        <v>1209</v>
      </c>
      <c r="G1082">
        <v>26911078</v>
      </c>
      <c r="H1082" s="4">
        <v>0.13541666666666666</v>
      </c>
      <c r="I1082" s="32">
        <v>40.700000000000003</v>
      </c>
      <c r="J1082">
        <v>7</v>
      </c>
      <c r="K1082" t="s">
        <v>73</v>
      </c>
      <c r="L1082" s="1">
        <v>42310.388541666667</v>
      </c>
      <c r="M1082" t="s">
        <v>119</v>
      </c>
      <c r="N1082" t="s">
        <v>83</v>
      </c>
      <c r="O1082" t="s">
        <v>464</v>
      </c>
      <c r="P1082" t="s">
        <v>464</v>
      </c>
      <c r="Q1082" t="s">
        <v>1210</v>
      </c>
      <c r="R1082" t="s">
        <v>1207</v>
      </c>
      <c r="S1082">
        <v>15111080</v>
      </c>
      <c r="T1082" t="s">
        <v>295</v>
      </c>
      <c r="U1082">
        <v>40.700000000000003</v>
      </c>
      <c r="V1082" t="s">
        <v>2099</v>
      </c>
      <c r="W1082" t="s">
        <v>2099</v>
      </c>
      <c r="X1082" t="s">
        <v>464</v>
      </c>
      <c r="Y1082" t="s">
        <v>83</v>
      </c>
      <c r="AA1082" s="32" t="str">
        <f t="shared" si="16"/>
        <v>40.7</v>
      </c>
    </row>
    <row r="1083" spans="1:27" x14ac:dyDescent="0.2">
      <c r="A1083" t="s">
        <v>132</v>
      </c>
      <c r="B1083">
        <v>80265</v>
      </c>
      <c r="C1083" s="1">
        <v>42310.383194444446</v>
      </c>
      <c r="D1083" t="s">
        <v>71</v>
      </c>
      <c r="E1083" t="s">
        <v>1205</v>
      </c>
      <c r="F1083" t="s">
        <v>1206</v>
      </c>
      <c r="G1083">
        <v>26975793</v>
      </c>
      <c r="H1083" s="4">
        <v>8.1944444444444445E-2</v>
      </c>
      <c r="I1083" s="32">
        <v>26.1</v>
      </c>
      <c r="J1083">
        <v>4.5</v>
      </c>
      <c r="K1083" t="s">
        <v>73</v>
      </c>
      <c r="L1083" s="1">
        <v>42310.391388888893</v>
      </c>
      <c r="M1083" t="s">
        <v>119</v>
      </c>
      <c r="N1083" t="s">
        <v>83</v>
      </c>
      <c r="O1083" t="s">
        <v>464</v>
      </c>
      <c r="P1083" t="s">
        <v>464</v>
      </c>
      <c r="Q1083" t="s">
        <v>1211</v>
      </c>
      <c r="R1083" t="s">
        <v>1207</v>
      </c>
      <c r="S1083">
        <v>15111081</v>
      </c>
      <c r="T1083" t="s">
        <v>295</v>
      </c>
      <c r="U1083">
        <v>26.1</v>
      </c>
      <c r="V1083" t="s">
        <v>2099</v>
      </c>
      <c r="W1083" t="s">
        <v>2099</v>
      </c>
      <c r="X1083" t="s">
        <v>464</v>
      </c>
      <c r="Y1083" t="s">
        <v>83</v>
      </c>
      <c r="AA1083" s="32" t="str">
        <f t="shared" si="16"/>
        <v>26.1</v>
      </c>
    </row>
    <row r="1084" spans="1:27" x14ac:dyDescent="0.2">
      <c r="A1084" t="s">
        <v>442</v>
      </c>
      <c r="B1084">
        <v>84788</v>
      </c>
      <c r="C1084" s="1">
        <v>42310.375</v>
      </c>
      <c r="D1084" t="s">
        <v>71</v>
      </c>
      <c r="E1084" t="s">
        <v>1212</v>
      </c>
      <c r="F1084" t="s">
        <v>1213</v>
      </c>
      <c r="G1084">
        <v>27186369</v>
      </c>
      <c r="H1084" s="4">
        <v>4.3055555555555562E-2</v>
      </c>
      <c r="I1084" s="32">
        <v>23.3</v>
      </c>
      <c r="J1084">
        <v>3</v>
      </c>
      <c r="K1084" t="s">
        <v>73</v>
      </c>
      <c r="L1084" s="1">
        <v>42310.418055555558</v>
      </c>
      <c r="M1084" t="s">
        <v>119</v>
      </c>
      <c r="N1084" t="s">
        <v>83</v>
      </c>
      <c r="O1084" t="s">
        <v>464</v>
      </c>
      <c r="P1084" t="s">
        <v>464</v>
      </c>
      <c r="R1084" t="s">
        <v>1207</v>
      </c>
      <c r="S1084">
        <v>15111082</v>
      </c>
      <c r="T1084" t="s">
        <v>78</v>
      </c>
      <c r="U1084">
        <v>23.3</v>
      </c>
      <c r="V1084" t="s">
        <v>2099</v>
      </c>
      <c r="W1084" t="s">
        <v>2099</v>
      </c>
      <c r="X1084" t="s">
        <v>464</v>
      </c>
      <c r="Y1084" t="s">
        <v>83</v>
      </c>
      <c r="AA1084" s="32" t="str">
        <f t="shared" si="16"/>
        <v>23.3</v>
      </c>
    </row>
    <row r="1085" spans="1:27" x14ac:dyDescent="0.2">
      <c r="A1085" t="s">
        <v>442</v>
      </c>
      <c r="B1085">
        <v>84788</v>
      </c>
      <c r="C1085" s="1">
        <v>42310.418055555558</v>
      </c>
      <c r="D1085" t="s">
        <v>71</v>
      </c>
      <c r="E1085" t="s">
        <v>1212</v>
      </c>
      <c r="F1085" t="s">
        <v>1213</v>
      </c>
      <c r="G1085">
        <v>27186369</v>
      </c>
      <c r="H1085" s="4">
        <v>4.8611111111111112E-2</v>
      </c>
      <c r="I1085" s="32">
        <v>11.7</v>
      </c>
      <c r="J1085">
        <v>2.5</v>
      </c>
      <c r="K1085" t="s">
        <v>73</v>
      </c>
      <c r="L1085" s="1">
        <v>42310.466666666667</v>
      </c>
      <c r="M1085" t="s">
        <v>119</v>
      </c>
      <c r="N1085" t="s">
        <v>83</v>
      </c>
      <c r="O1085" t="s">
        <v>464</v>
      </c>
      <c r="P1085" t="s">
        <v>464</v>
      </c>
      <c r="R1085" t="s">
        <v>1207</v>
      </c>
      <c r="S1085">
        <v>15111083</v>
      </c>
      <c r="T1085" t="s">
        <v>78</v>
      </c>
      <c r="U1085">
        <v>11.7</v>
      </c>
      <c r="V1085" t="s">
        <v>2099</v>
      </c>
      <c r="W1085" t="s">
        <v>2099</v>
      </c>
      <c r="X1085" t="s">
        <v>464</v>
      </c>
      <c r="Y1085" t="s">
        <v>83</v>
      </c>
      <c r="AA1085" s="32" t="str">
        <f t="shared" si="16"/>
        <v>11.7</v>
      </c>
    </row>
    <row r="1086" spans="1:27" x14ac:dyDescent="0.2">
      <c r="A1086" t="s">
        <v>103</v>
      </c>
      <c r="B1086">
        <v>82908</v>
      </c>
      <c r="C1086" s="1">
        <v>42310.388541666667</v>
      </c>
      <c r="D1086" t="s">
        <v>71</v>
      </c>
      <c r="E1086" t="s">
        <v>1208</v>
      </c>
      <c r="F1086" t="s">
        <v>1209</v>
      </c>
      <c r="G1086">
        <v>26911078</v>
      </c>
      <c r="H1086" s="4">
        <v>3.2638888888888891E-2</v>
      </c>
      <c r="I1086" s="32">
        <v>10.199999999999999</v>
      </c>
      <c r="J1086">
        <v>2</v>
      </c>
      <c r="K1086" t="s">
        <v>91</v>
      </c>
      <c r="L1086" s="1">
        <v>42310.421180555553</v>
      </c>
      <c r="M1086" t="s">
        <v>285</v>
      </c>
      <c r="N1086" t="s">
        <v>83</v>
      </c>
      <c r="O1086" t="s">
        <v>464</v>
      </c>
      <c r="P1086" t="s">
        <v>464</v>
      </c>
      <c r="R1086" t="s">
        <v>1207</v>
      </c>
      <c r="S1086">
        <v>15111084</v>
      </c>
      <c r="T1086" t="s">
        <v>78</v>
      </c>
      <c r="U1086">
        <v>10.199999999999999</v>
      </c>
      <c r="V1086" t="s">
        <v>2099</v>
      </c>
      <c r="W1086" t="s">
        <v>2099</v>
      </c>
      <c r="X1086" t="s">
        <v>464</v>
      </c>
      <c r="Y1086" t="s">
        <v>83</v>
      </c>
      <c r="AA1086" s="32" t="str">
        <f t="shared" si="16"/>
        <v>10.2</v>
      </c>
    </row>
    <row r="1087" spans="1:27" x14ac:dyDescent="0.2">
      <c r="A1087" t="s">
        <v>132</v>
      </c>
      <c r="B1087">
        <v>80265</v>
      </c>
      <c r="C1087" s="1">
        <v>42310.391388888893</v>
      </c>
      <c r="D1087" t="s">
        <v>71</v>
      </c>
      <c r="E1087" t="s">
        <v>1205</v>
      </c>
      <c r="F1087" t="s">
        <v>1206</v>
      </c>
      <c r="G1087">
        <v>26975793</v>
      </c>
      <c r="H1087" s="4">
        <v>7.9861111111111105E-2</v>
      </c>
      <c r="I1087" s="32">
        <v>26.1</v>
      </c>
      <c r="J1087">
        <v>4.5</v>
      </c>
      <c r="K1087" t="s">
        <v>91</v>
      </c>
      <c r="L1087" s="1">
        <v>42310.471250000002</v>
      </c>
      <c r="M1087" t="s">
        <v>285</v>
      </c>
      <c r="N1087" t="s">
        <v>83</v>
      </c>
      <c r="O1087" t="s">
        <v>464</v>
      </c>
      <c r="P1087" t="s">
        <v>464</v>
      </c>
      <c r="R1087" t="s">
        <v>1207</v>
      </c>
      <c r="S1087">
        <v>15111085</v>
      </c>
      <c r="T1087" t="s">
        <v>78</v>
      </c>
      <c r="U1087">
        <v>26.1</v>
      </c>
      <c r="V1087" t="s">
        <v>2099</v>
      </c>
      <c r="W1087" t="s">
        <v>2099</v>
      </c>
      <c r="X1087" t="s">
        <v>464</v>
      </c>
      <c r="Y1087" t="s">
        <v>83</v>
      </c>
      <c r="AA1087" s="32" t="str">
        <f t="shared" si="16"/>
        <v>26.1</v>
      </c>
    </row>
    <row r="1088" spans="1:27" x14ac:dyDescent="0.2">
      <c r="A1088" t="s">
        <v>450</v>
      </c>
      <c r="B1088">
        <v>84071</v>
      </c>
      <c r="C1088" s="1">
        <v>42310.375</v>
      </c>
      <c r="D1088" t="s">
        <v>71</v>
      </c>
      <c r="E1088" t="s">
        <v>1205</v>
      </c>
      <c r="F1088" t="s">
        <v>1206</v>
      </c>
      <c r="G1088">
        <v>26975793</v>
      </c>
      <c r="H1088" s="4">
        <v>7.2916666666666671E-2</v>
      </c>
      <c r="I1088" s="32">
        <v>24</v>
      </c>
      <c r="J1088">
        <v>4</v>
      </c>
      <c r="K1088" t="s">
        <v>91</v>
      </c>
      <c r="L1088" s="1">
        <v>42310.447916666664</v>
      </c>
      <c r="M1088" t="s">
        <v>285</v>
      </c>
      <c r="N1088" t="s">
        <v>83</v>
      </c>
      <c r="O1088" t="s">
        <v>464</v>
      </c>
      <c r="P1088" t="s">
        <v>464</v>
      </c>
      <c r="R1088" t="s">
        <v>1207</v>
      </c>
      <c r="S1088">
        <v>15111086</v>
      </c>
      <c r="T1088" t="s">
        <v>78</v>
      </c>
      <c r="U1088">
        <v>24</v>
      </c>
      <c r="V1088" t="s">
        <v>2099</v>
      </c>
      <c r="W1088" t="s">
        <v>2099</v>
      </c>
      <c r="X1088" t="s">
        <v>464</v>
      </c>
      <c r="Y1088" t="s">
        <v>83</v>
      </c>
      <c r="AA1088" s="32" t="str">
        <f t="shared" si="16"/>
        <v>24</v>
      </c>
    </row>
    <row r="1089" spans="1:27" x14ac:dyDescent="0.2">
      <c r="A1089" t="s">
        <v>103</v>
      </c>
      <c r="B1089">
        <v>82908</v>
      </c>
      <c r="C1089" s="1">
        <v>42310.421180555553</v>
      </c>
      <c r="D1089" t="s">
        <v>71</v>
      </c>
      <c r="E1089" t="s">
        <v>1208</v>
      </c>
      <c r="F1089" t="s">
        <v>1209</v>
      </c>
      <c r="G1089">
        <v>26911078</v>
      </c>
      <c r="H1089" s="4">
        <v>3.2638888888888891E-2</v>
      </c>
      <c r="I1089" s="32">
        <v>10.199999999999999</v>
      </c>
      <c r="J1089">
        <v>2</v>
      </c>
      <c r="K1089" t="s">
        <v>91</v>
      </c>
      <c r="L1089" s="1">
        <v>42310.453819444439</v>
      </c>
      <c r="M1089" t="s">
        <v>285</v>
      </c>
      <c r="N1089" t="s">
        <v>83</v>
      </c>
      <c r="O1089" t="s">
        <v>464</v>
      </c>
      <c r="P1089" t="s">
        <v>464</v>
      </c>
      <c r="R1089" t="s">
        <v>1207</v>
      </c>
      <c r="S1089">
        <v>15111087</v>
      </c>
      <c r="T1089" t="s">
        <v>78</v>
      </c>
      <c r="U1089">
        <v>10.199999999999999</v>
      </c>
      <c r="V1089" t="s">
        <v>2099</v>
      </c>
      <c r="W1089" t="s">
        <v>2099</v>
      </c>
      <c r="X1089" t="s">
        <v>464</v>
      </c>
      <c r="Y1089" t="s">
        <v>83</v>
      </c>
      <c r="AA1089" s="32" t="str">
        <f t="shared" si="16"/>
        <v>10.2</v>
      </c>
    </row>
    <row r="1090" spans="1:27" x14ac:dyDescent="0.2">
      <c r="A1090" t="s">
        <v>103</v>
      </c>
      <c r="B1090">
        <v>82908</v>
      </c>
      <c r="C1090" s="1">
        <v>42310.453819444439</v>
      </c>
      <c r="D1090" t="s">
        <v>71</v>
      </c>
      <c r="E1090" t="s">
        <v>1208</v>
      </c>
      <c r="F1090" t="s">
        <v>1209</v>
      </c>
      <c r="G1090">
        <v>26911078</v>
      </c>
      <c r="H1090" s="4">
        <v>6.5972222222222224E-2</v>
      </c>
      <c r="I1090" s="32">
        <v>20.399999999999999</v>
      </c>
      <c r="J1090">
        <v>3.5</v>
      </c>
      <c r="K1090" t="s">
        <v>91</v>
      </c>
      <c r="L1090" s="1">
        <v>42310.519791666658</v>
      </c>
      <c r="M1090" t="s">
        <v>285</v>
      </c>
      <c r="N1090" t="s">
        <v>83</v>
      </c>
      <c r="O1090" t="s">
        <v>464</v>
      </c>
      <c r="P1090" t="s">
        <v>464</v>
      </c>
      <c r="R1090" t="s">
        <v>1207</v>
      </c>
      <c r="S1090">
        <v>15111088</v>
      </c>
      <c r="T1090" t="s">
        <v>78</v>
      </c>
      <c r="U1090">
        <v>20.399999999999999</v>
      </c>
      <c r="V1090" t="s">
        <v>2099</v>
      </c>
      <c r="W1090" t="s">
        <v>2099</v>
      </c>
      <c r="X1090" t="s">
        <v>464</v>
      </c>
      <c r="Y1090" t="s">
        <v>83</v>
      </c>
      <c r="AA1090" s="32" t="str">
        <f t="shared" si="16"/>
        <v>20.4</v>
      </c>
    </row>
    <row r="1091" spans="1:27" x14ac:dyDescent="0.2">
      <c r="A1091" t="s">
        <v>103</v>
      </c>
      <c r="B1091">
        <v>82908</v>
      </c>
      <c r="C1091" s="1">
        <v>42310.519791666658</v>
      </c>
      <c r="D1091" t="s">
        <v>71</v>
      </c>
      <c r="E1091" t="s">
        <v>1214</v>
      </c>
      <c r="F1091" t="s">
        <v>1215</v>
      </c>
      <c r="G1091">
        <v>28176634</v>
      </c>
      <c r="H1091" s="4">
        <v>9.8611111111111108E-2</v>
      </c>
      <c r="I1091" s="32">
        <v>19.899999999999999</v>
      </c>
      <c r="J1091">
        <v>6</v>
      </c>
      <c r="K1091" t="s">
        <v>91</v>
      </c>
      <c r="L1091" s="1">
        <v>42310.618402777771</v>
      </c>
      <c r="M1091" t="s">
        <v>285</v>
      </c>
      <c r="N1091" t="s">
        <v>339</v>
      </c>
      <c r="O1091" t="s">
        <v>1216</v>
      </c>
      <c r="P1091" t="s">
        <v>1216</v>
      </c>
      <c r="R1091" t="s">
        <v>1207</v>
      </c>
      <c r="S1091">
        <v>15111089</v>
      </c>
      <c r="T1091" t="s">
        <v>78</v>
      </c>
      <c r="U1091">
        <v>19.899999999999999</v>
      </c>
      <c r="V1091" t="s">
        <v>2099</v>
      </c>
      <c r="W1091" t="s">
        <v>2099</v>
      </c>
      <c r="X1091" t="s">
        <v>1216</v>
      </c>
      <c r="Y1091" t="s">
        <v>339</v>
      </c>
      <c r="AA1091" s="32" t="str">
        <f t="shared" ref="AA1091:AA1154" si="17">SUBSTITUTE(I1091, "g","")</f>
        <v>19.9</v>
      </c>
    </row>
    <row r="1092" spans="1:27" x14ac:dyDescent="0.2">
      <c r="A1092" t="s">
        <v>132</v>
      </c>
      <c r="B1092">
        <v>80265</v>
      </c>
      <c r="C1092" s="1">
        <v>42310.471250000002</v>
      </c>
      <c r="D1092" t="s">
        <v>71</v>
      </c>
      <c r="E1092" t="s">
        <v>1205</v>
      </c>
      <c r="F1092" t="s">
        <v>1206</v>
      </c>
      <c r="G1092">
        <v>26975793</v>
      </c>
      <c r="H1092" s="4">
        <v>7.0833333333333331E-2</v>
      </c>
      <c r="I1092" s="32">
        <v>23.3</v>
      </c>
      <c r="J1092">
        <v>4</v>
      </c>
      <c r="K1092" t="s">
        <v>91</v>
      </c>
      <c r="L1092" s="1">
        <v>42310.542083333334</v>
      </c>
      <c r="M1092" t="s">
        <v>1113</v>
      </c>
      <c r="N1092" t="s">
        <v>83</v>
      </c>
      <c r="O1092" t="s">
        <v>464</v>
      </c>
      <c r="P1092" t="s">
        <v>464</v>
      </c>
      <c r="R1092" t="s">
        <v>1207</v>
      </c>
      <c r="S1092">
        <v>15111090</v>
      </c>
      <c r="T1092" t="s">
        <v>78</v>
      </c>
      <c r="U1092">
        <v>23.3</v>
      </c>
      <c r="V1092" t="s">
        <v>2099</v>
      </c>
      <c r="W1092" t="s">
        <v>2099</v>
      </c>
      <c r="X1092" t="s">
        <v>464</v>
      </c>
      <c r="Y1092" t="s">
        <v>83</v>
      </c>
      <c r="AA1092" s="32" t="str">
        <f t="shared" si="17"/>
        <v>23.3</v>
      </c>
    </row>
    <row r="1093" spans="1:27" x14ac:dyDescent="0.2">
      <c r="A1093" t="s">
        <v>450</v>
      </c>
      <c r="B1093">
        <v>84071</v>
      </c>
      <c r="C1093" s="1">
        <v>42310.447916666664</v>
      </c>
      <c r="D1093" t="s">
        <v>71</v>
      </c>
      <c r="E1093" t="s">
        <v>1205</v>
      </c>
      <c r="F1093" t="s">
        <v>1206</v>
      </c>
      <c r="G1093">
        <v>26975793</v>
      </c>
      <c r="H1093" s="4">
        <v>7.0833333333333331E-2</v>
      </c>
      <c r="I1093" s="32">
        <v>23.3</v>
      </c>
      <c r="J1093">
        <v>4</v>
      </c>
      <c r="K1093" t="s">
        <v>91</v>
      </c>
      <c r="L1093" s="1">
        <v>42310.518749999996</v>
      </c>
      <c r="M1093" t="s">
        <v>1113</v>
      </c>
      <c r="N1093" t="s">
        <v>83</v>
      </c>
      <c r="O1093" t="s">
        <v>464</v>
      </c>
      <c r="P1093" t="s">
        <v>464</v>
      </c>
      <c r="R1093" t="s">
        <v>1207</v>
      </c>
      <c r="S1093">
        <v>15111091</v>
      </c>
      <c r="T1093" t="s">
        <v>78</v>
      </c>
      <c r="U1093">
        <v>23.3</v>
      </c>
      <c r="V1093" t="s">
        <v>2099</v>
      </c>
      <c r="W1093" t="s">
        <v>2099</v>
      </c>
      <c r="X1093" t="s">
        <v>464</v>
      </c>
      <c r="Y1093" t="s">
        <v>83</v>
      </c>
      <c r="AA1093" s="32" t="str">
        <f t="shared" si="17"/>
        <v>23.3</v>
      </c>
    </row>
    <row r="1094" spans="1:27" x14ac:dyDescent="0.2">
      <c r="A1094" t="s">
        <v>1116</v>
      </c>
      <c r="B1094">
        <v>503090</v>
      </c>
      <c r="C1094" s="1">
        <v>42310.375</v>
      </c>
      <c r="D1094" t="s">
        <v>71</v>
      </c>
      <c r="E1094" t="s">
        <v>389</v>
      </c>
      <c r="F1094" t="s">
        <v>1114</v>
      </c>
      <c r="G1094">
        <v>25747983</v>
      </c>
      <c r="H1094" s="4">
        <v>0.16944444444444443</v>
      </c>
      <c r="I1094" s="32">
        <v>38</v>
      </c>
      <c r="J1094">
        <v>8</v>
      </c>
      <c r="K1094" t="s">
        <v>73</v>
      </c>
      <c r="L1094" s="1">
        <v>42310.544444444444</v>
      </c>
      <c r="M1094" t="s">
        <v>1113</v>
      </c>
      <c r="N1094" t="s">
        <v>83</v>
      </c>
      <c r="O1094" t="s">
        <v>1217</v>
      </c>
      <c r="P1094">
        <v>515665101</v>
      </c>
      <c r="R1094" t="s">
        <v>1207</v>
      </c>
      <c r="S1094">
        <v>15111092</v>
      </c>
      <c r="T1094" t="s">
        <v>78</v>
      </c>
      <c r="U1094">
        <v>38</v>
      </c>
      <c r="V1094" t="s">
        <v>2099</v>
      </c>
      <c r="W1094" t="s">
        <v>2099</v>
      </c>
      <c r="X1094" t="s">
        <v>1217</v>
      </c>
      <c r="Y1094" t="s">
        <v>83</v>
      </c>
      <c r="AA1094" s="32" t="str">
        <f t="shared" si="17"/>
        <v>38</v>
      </c>
    </row>
    <row r="1095" spans="1:27" x14ac:dyDescent="0.2">
      <c r="A1095" t="s">
        <v>1112</v>
      </c>
      <c r="B1095">
        <v>503063</v>
      </c>
      <c r="C1095" s="1">
        <v>42312.375</v>
      </c>
      <c r="D1095" t="s">
        <v>71</v>
      </c>
      <c r="E1095" t="s">
        <v>1191</v>
      </c>
      <c r="F1095" t="s">
        <v>1192</v>
      </c>
      <c r="G1095">
        <v>26628279</v>
      </c>
      <c r="H1095" s="4">
        <v>0.21041666666666667</v>
      </c>
      <c r="I1095" s="32">
        <v>49.5</v>
      </c>
      <c r="J1095">
        <v>13</v>
      </c>
      <c r="K1095" t="s">
        <v>91</v>
      </c>
      <c r="L1095" s="1">
        <v>42312.585416666669</v>
      </c>
      <c r="M1095" t="s">
        <v>428</v>
      </c>
      <c r="N1095" t="s">
        <v>339</v>
      </c>
      <c r="O1095" t="s">
        <v>1150</v>
      </c>
      <c r="P1095">
        <v>513045101</v>
      </c>
      <c r="R1095" t="s">
        <v>1207</v>
      </c>
      <c r="S1095">
        <v>15111093</v>
      </c>
      <c r="T1095" t="s">
        <v>78</v>
      </c>
      <c r="U1095">
        <v>49.5</v>
      </c>
      <c r="V1095" t="s">
        <v>2099</v>
      </c>
      <c r="W1095" t="s">
        <v>2099</v>
      </c>
      <c r="X1095" t="s">
        <v>1150</v>
      </c>
      <c r="Y1095" t="s">
        <v>339</v>
      </c>
      <c r="AA1095" s="32" t="str">
        <f t="shared" si="17"/>
        <v>49.5</v>
      </c>
    </row>
    <row r="1096" spans="1:27" x14ac:dyDescent="0.2">
      <c r="A1096" t="s">
        <v>128</v>
      </c>
      <c r="B1096">
        <v>83971</v>
      </c>
      <c r="C1096" s="1">
        <v>42312.375</v>
      </c>
      <c r="D1096" t="s">
        <v>71</v>
      </c>
      <c r="E1096" t="s">
        <v>1195</v>
      </c>
      <c r="F1096" t="s">
        <v>1196</v>
      </c>
      <c r="G1096">
        <v>24585572</v>
      </c>
      <c r="H1096" s="4">
        <v>3.4722222222222224E-2</v>
      </c>
      <c r="I1096" s="32">
        <v>6.1</v>
      </c>
      <c r="J1096">
        <v>0</v>
      </c>
      <c r="K1096" t="s">
        <v>73</v>
      </c>
      <c r="L1096" s="1">
        <v>42312.409722222219</v>
      </c>
      <c r="M1096" t="s">
        <v>428</v>
      </c>
      <c r="N1096" t="s">
        <v>87</v>
      </c>
      <c r="O1096" t="s">
        <v>1154</v>
      </c>
      <c r="P1096">
        <v>515665101</v>
      </c>
      <c r="R1096" t="s">
        <v>1207</v>
      </c>
      <c r="S1096">
        <v>15111094</v>
      </c>
      <c r="T1096" t="s">
        <v>78</v>
      </c>
      <c r="U1096">
        <v>6.1</v>
      </c>
      <c r="V1096" t="s">
        <v>2099</v>
      </c>
      <c r="W1096" t="s">
        <v>2099</v>
      </c>
      <c r="X1096" t="s">
        <v>1154</v>
      </c>
      <c r="Y1096" t="s">
        <v>87</v>
      </c>
      <c r="AA1096" s="32" t="str">
        <f t="shared" si="17"/>
        <v>6.1</v>
      </c>
    </row>
    <row r="1097" spans="1:27" x14ac:dyDescent="0.2">
      <c r="A1097" t="s">
        <v>128</v>
      </c>
      <c r="B1097">
        <v>83971</v>
      </c>
      <c r="C1097" s="1">
        <v>42312.409722222219</v>
      </c>
      <c r="D1097" t="s">
        <v>71</v>
      </c>
      <c r="E1097" t="s">
        <v>1195</v>
      </c>
      <c r="F1097" t="s">
        <v>1196</v>
      </c>
      <c r="G1097">
        <v>24585572</v>
      </c>
      <c r="H1097" s="4">
        <v>3.6805555555555557E-2</v>
      </c>
      <c r="I1097" s="32">
        <v>14.5</v>
      </c>
      <c r="J1097">
        <v>0</v>
      </c>
      <c r="K1097" t="s">
        <v>73</v>
      </c>
      <c r="L1097" s="1">
        <v>42312.413402777776</v>
      </c>
      <c r="M1097" t="s">
        <v>428</v>
      </c>
      <c r="N1097" t="s">
        <v>87</v>
      </c>
      <c r="O1097" t="s">
        <v>1154</v>
      </c>
      <c r="P1097">
        <v>515665101</v>
      </c>
      <c r="Q1097" t="s">
        <v>373</v>
      </c>
      <c r="R1097" t="s">
        <v>1207</v>
      </c>
      <c r="S1097">
        <v>15111095</v>
      </c>
      <c r="T1097" t="s">
        <v>295</v>
      </c>
      <c r="U1097">
        <v>14.5</v>
      </c>
      <c r="V1097" t="s">
        <v>2099</v>
      </c>
      <c r="W1097" t="s">
        <v>2099</v>
      </c>
      <c r="X1097" t="s">
        <v>1154</v>
      </c>
      <c r="Y1097" t="s">
        <v>87</v>
      </c>
      <c r="AA1097" s="32" t="str">
        <f t="shared" si="17"/>
        <v>14.5</v>
      </c>
    </row>
    <row r="1098" spans="1:27" x14ac:dyDescent="0.2">
      <c r="A1098" t="s">
        <v>442</v>
      </c>
      <c r="B1098">
        <v>84788</v>
      </c>
      <c r="C1098" s="1">
        <v>42312.375</v>
      </c>
      <c r="D1098" t="s">
        <v>71</v>
      </c>
      <c r="E1098" t="s">
        <v>967</v>
      </c>
      <c r="F1098" t="s">
        <v>968</v>
      </c>
      <c r="G1098">
        <v>27184889</v>
      </c>
      <c r="H1098" s="4">
        <v>0.10625</v>
      </c>
      <c r="I1098" s="32">
        <v>20.3</v>
      </c>
      <c r="J1098">
        <v>5</v>
      </c>
      <c r="K1098" t="s">
        <v>91</v>
      </c>
      <c r="L1098" s="1">
        <v>42312.481249999997</v>
      </c>
      <c r="M1098" t="s">
        <v>428</v>
      </c>
      <c r="N1098" t="s">
        <v>83</v>
      </c>
      <c r="O1098" t="s">
        <v>1218</v>
      </c>
      <c r="P1098" t="s">
        <v>464</v>
      </c>
      <c r="R1098" t="s">
        <v>1207</v>
      </c>
      <c r="S1098">
        <v>15111096</v>
      </c>
      <c r="T1098" t="s">
        <v>78</v>
      </c>
      <c r="U1098">
        <v>20.3</v>
      </c>
      <c r="V1098" t="s">
        <v>2099</v>
      </c>
      <c r="W1098" t="s">
        <v>2099</v>
      </c>
      <c r="X1098" t="s">
        <v>1218</v>
      </c>
      <c r="Y1098" t="s">
        <v>83</v>
      </c>
      <c r="AA1098" s="32" t="str">
        <f t="shared" si="17"/>
        <v>20.3</v>
      </c>
    </row>
    <row r="1099" spans="1:27" x14ac:dyDescent="0.2">
      <c r="A1099" t="s">
        <v>103</v>
      </c>
      <c r="B1099">
        <v>82908</v>
      </c>
      <c r="C1099" s="1">
        <v>42312.375</v>
      </c>
      <c r="D1099" t="s">
        <v>71</v>
      </c>
      <c r="E1099" t="s">
        <v>841</v>
      </c>
      <c r="F1099" t="s">
        <v>1219</v>
      </c>
      <c r="G1099">
        <v>26916673</v>
      </c>
      <c r="H1099" s="4">
        <v>5.0694444444444452E-2</v>
      </c>
      <c r="I1099" s="32">
        <v>15.1</v>
      </c>
      <c r="J1099">
        <v>3</v>
      </c>
      <c r="K1099" t="s">
        <v>91</v>
      </c>
      <c r="L1099" s="1">
        <v>42312.425694444442</v>
      </c>
      <c r="M1099" t="s">
        <v>428</v>
      </c>
      <c r="N1099" t="s">
        <v>83</v>
      </c>
      <c r="O1099" t="s">
        <v>1218</v>
      </c>
      <c r="P1099" t="s">
        <v>464</v>
      </c>
      <c r="R1099" t="s">
        <v>1207</v>
      </c>
      <c r="S1099">
        <v>15111097</v>
      </c>
      <c r="T1099" t="s">
        <v>78</v>
      </c>
      <c r="U1099">
        <v>15.1</v>
      </c>
      <c r="V1099" t="s">
        <v>2099</v>
      </c>
      <c r="W1099" t="s">
        <v>2099</v>
      </c>
      <c r="X1099" t="s">
        <v>1218</v>
      </c>
      <c r="Y1099" t="s">
        <v>83</v>
      </c>
      <c r="AA1099" s="32" t="str">
        <f t="shared" si="17"/>
        <v>15.1</v>
      </c>
    </row>
    <row r="1100" spans="1:27" x14ac:dyDescent="0.2">
      <c r="A1100" t="s">
        <v>107</v>
      </c>
      <c r="B1100">
        <v>83908</v>
      </c>
      <c r="C1100" s="1">
        <v>42312.375</v>
      </c>
      <c r="D1100" t="s">
        <v>71</v>
      </c>
      <c r="E1100" t="s">
        <v>1220</v>
      </c>
      <c r="F1100" t="s">
        <v>1221</v>
      </c>
      <c r="G1100">
        <v>26339579</v>
      </c>
      <c r="H1100" s="4">
        <v>1.5277777777777777E-2</v>
      </c>
      <c r="I1100" s="32">
        <v>3.8</v>
      </c>
      <c r="J1100">
        <v>1</v>
      </c>
      <c r="K1100" t="s">
        <v>91</v>
      </c>
      <c r="L1100" s="1">
        <v>42312.390277777777</v>
      </c>
      <c r="M1100" t="s">
        <v>428</v>
      </c>
      <c r="N1100" t="s">
        <v>83</v>
      </c>
      <c r="O1100" t="s">
        <v>929</v>
      </c>
      <c r="P1100" t="s">
        <v>929</v>
      </c>
      <c r="R1100" t="s">
        <v>1207</v>
      </c>
      <c r="S1100">
        <v>15111098</v>
      </c>
      <c r="T1100" t="s">
        <v>78</v>
      </c>
      <c r="U1100">
        <v>3.8</v>
      </c>
      <c r="V1100" t="s">
        <v>2099</v>
      </c>
      <c r="W1100" t="s">
        <v>2099</v>
      </c>
      <c r="X1100" t="s">
        <v>929</v>
      </c>
      <c r="Y1100" t="s">
        <v>83</v>
      </c>
      <c r="AA1100" s="32" t="str">
        <f t="shared" si="17"/>
        <v>3.8</v>
      </c>
    </row>
    <row r="1101" spans="1:27" x14ac:dyDescent="0.2">
      <c r="A1101" t="s">
        <v>951</v>
      </c>
      <c r="B1101">
        <v>82945</v>
      </c>
      <c r="C1101" s="1">
        <v>42312.75</v>
      </c>
      <c r="D1101" t="s">
        <v>137</v>
      </c>
      <c r="E1101" t="s">
        <v>1165</v>
      </c>
      <c r="F1101" t="s">
        <v>1166</v>
      </c>
      <c r="G1101">
        <v>26403633</v>
      </c>
      <c r="H1101" s="4">
        <v>6.625</v>
      </c>
      <c r="I1101" s="32">
        <v>169</v>
      </c>
      <c r="J1101">
        <v>0</v>
      </c>
      <c r="K1101" t="s">
        <v>91</v>
      </c>
      <c r="L1101" s="1">
        <v>42319.375</v>
      </c>
      <c r="M1101" t="s">
        <v>119</v>
      </c>
      <c r="N1101" t="s">
        <v>87</v>
      </c>
      <c r="O1101" t="s">
        <v>1154</v>
      </c>
      <c r="P1101">
        <v>515665101</v>
      </c>
      <c r="Q1101" t="s">
        <v>1222</v>
      </c>
      <c r="R1101" t="s">
        <v>1207</v>
      </c>
      <c r="S1101">
        <v>15111099</v>
      </c>
      <c r="T1101" t="s">
        <v>78</v>
      </c>
      <c r="U1101">
        <v>169</v>
      </c>
      <c r="V1101" t="s">
        <v>2099</v>
      </c>
      <c r="W1101" t="s">
        <v>2099</v>
      </c>
      <c r="X1101" t="s">
        <v>1154</v>
      </c>
      <c r="Y1101" t="s">
        <v>87</v>
      </c>
      <c r="AA1101" s="32" t="str">
        <f t="shared" si="17"/>
        <v>169</v>
      </c>
    </row>
    <row r="1102" spans="1:27" x14ac:dyDescent="0.2">
      <c r="A1102" t="s">
        <v>596</v>
      </c>
      <c r="B1102">
        <v>63120</v>
      </c>
      <c r="C1102" s="1">
        <v>42312.375</v>
      </c>
      <c r="D1102" t="s">
        <v>71</v>
      </c>
      <c r="E1102" t="s">
        <v>527</v>
      </c>
      <c r="F1102" t="s">
        <v>444</v>
      </c>
      <c r="G1102">
        <v>26474972</v>
      </c>
      <c r="H1102" s="4">
        <v>6.9444444444444441E-3</v>
      </c>
      <c r="I1102" s="32">
        <v>16</v>
      </c>
      <c r="J1102">
        <v>0</v>
      </c>
      <c r="K1102" t="s">
        <v>73</v>
      </c>
      <c r="L1102" s="1">
        <v>42312.381944444445</v>
      </c>
      <c r="M1102" t="s">
        <v>284</v>
      </c>
      <c r="N1102" t="s">
        <v>87</v>
      </c>
      <c r="O1102" t="s">
        <v>1156</v>
      </c>
      <c r="P1102">
        <v>515665101</v>
      </c>
      <c r="R1102" t="s">
        <v>1207</v>
      </c>
      <c r="S1102">
        <v>15111100</v>
      </c>
      <c r="T1102" t="s">
        <v>78</v>
      </c>
      <c r="U1102">
        <v>16</v>
      </c>
      <c r="V1102" t="s">
        <v>2099</v>
      </c>
      <c r="W1102" t="s">
        <v>2099</v>
      </c>
      <c r="X1102" t="s">
        <v>1156</v>
      </c>
      <c r="Y1102" t="s">
        <v>87</v>
      </c>
      <c r="AA1102" s="32" t="str">
        <f t="shared" si="17"/>
        <v>16</v>
      </c>
    </row>
    <row r="1103" spans="1:27" x14ac:dyDescent="0.2">
      <c r="A1103" t="s">
        <v>1112</v>
      </c>
      <c r="B1103">
        <v>503063</v>
      </c>
      <c r="C1103" s="1">
        <v>42312.585416666669</v>
      </c>
      <c r="D1103" t="s">
        <v>71</v>
      </c>
      <c r="E1103" t="s">
        <v>1199</v>
      </c>
      <c r="F1103" t="s">
        <v>1200</v>
      </c>
      <c r="G1103">
        <v>26564947</v>
      </c>
      <c r="H1103" s="4">
        <v>0.20625000000000002</v>
      </c>
      <c r="I1103" s="32">
        <v>73.7</v>
      </c>
      <c r="J1103">
        <v>11.5</v>
      </c>
      <c r="K1103" t="s">
        <v>91</v>
      </c>
      <c r="L1103" s="1">
        <v>42312.791666666672</v>
      </c>
      <c r="M1103" t="s">
        <v>1113</v>
      </c>
      <c r="N1103" t="s">
        <v>83</v>
      </c>
      <c r="O1103" t="s">
        <v>120</v>
      </c>
      <c r="P1103" t="s">
        <v>929</v>
      </c>
      <c r="R1103" t="s">
        <v>1207</v>
      </c>
      <c r="S1103">
        <v>15111101</v>
      </c>
      <c r="T1103" t="s">
        <v>78</v>
      </c>
      <c r="U1103">
        <v>73.7</v>
      </c>
      <c r="V1103" t="s">
        <v>2099</v>
      </c>
      <c r="W1103" t="s">
        <v>120</v>
      </c>
      <c r="X1103" t="s">
        <v>120</v>
      </c>
      <c r="Y1103" t="s">
        <v>83</v>
      </c>
      <c r="AA1103" s="32" t="str">
        <f t="shared" si="17"/>
        <v>73.7</v>
      </c>
    </row>
    <row r="1104" spans="1:27" x14ac:dyDescent="0.2">
      <c r="A1104" t="s">
        <v>103</v>
      </c>
      <c r="B1104">
        <v>82908</v>
      </c>
      <c r="C1104" s="1">
        <v>42312.425694444442</v>
      </c>
      <c r="D1104" t="s">
        <v>71</v>
      </c>
      <c r="E1104" t="s">
        <v>1223</v>
      </c>
      <c r="F1104" t="s">
        <v>1224</v>
      </c>
      <c r="G1104">
        <v>26077086</v>
      </c>
      <c r="H1104" s="4">
        <v>3.4027777777777775E-2</v>
      </c>
      <c r="I1104" s="32">
        <v>8.1</v>
      </c>
      <c r="K1104" t="s">
        <v>91</v>
      </c>
      <c r="L1104" s="1">
        <v>42312.459722222222</v>
      </c>
      <c r="M1104" t="s">
        <v>201</v>
      </c>
      <c r="N1104" t="s">
        <v>83</v>
      </c>
      <c r="O1104" t="s">
        <v>844</v>
      </c>
      <c r="P1104" t="s">
        <v>464</v>
      </c>
      <c r="R1104" t="s">
        <v>1207</v>
      </c>
      <c r="S1104">
        <v>15111102</v>
      </c>
      <c r="T1104" t="s">
        <v>78</v>
      </c>
      <c r="U1104">
        <v>8.1</v>
      </c>
      <c r="V1104" t="s">
        <v>2099</v>
      </c>
      <c r="W1104" t="s">
        <v>2099</v>
      </c>
      <c r="X1104" t="s">
        <v>844</v>
      </c>
      <c r="Y1104" t="s">
        <v>83</v>
      </c>
      <c r="AA1104" s="32" t="str">
        <f t="shared" si="17"/>
        <v>8.1</v>
      </c>
    </row>
    <row r="1105" spans="1:27" x14ac:dyDescent="0.2">
      <c r="A1105" t="s">
        <v>450</v>
      </c>
      <c r="B1105">
        <v>84071</v>
      </c>
      <c r="C1105" s="1">
        <v>42312.375</v>
      </c>
      <c r="D1105" t="s">
        <v>71</v>
      </c>
      <c r="E1105" t="s">
        <v>1225</v>
      </c>
      <c r="F1105" t="s">
        <v>1226</v>
      </c>
      <c r="G1105">
        <v>26361221</v>
      </c>
      <c r="H1105" s="4">
        <v>3.0555555555555555E-2</v>
      </c>
      <c r="I1105" s="32">
        <v>14</v>
      </c>
      <c r="J1105">
        <v>2</v>
      </c>
      <c r="K1105" t="s">
        <v>91</v>
      </c>
      <c r="L1105" s="1">
        <v>42312.405555555553</v>
      </c>
      <c r="M1105" t="s">
        <v>201</v>
      </c>
      <c r="N1105" t="s">
        <v>83</v>
      </c>
      <c r="O1105" t="s">
        <v>464</v>
      </c>
      <c r="P1105" t="s">
        <v>464</v>
      </c>
      <c r="R1105" t="s">
        <v>1207</v>
      </c>
      <c r="S1105">
        <v>15111103</v>
      </c>
      <c r="T1105" t="s">
        <v>78</v>
      </c>
      <c r="U1105">
        <v>14</v>
      </c>
      <c r="V1105" t="s">
        <v>2099</v>
      </c>
      <c r="W1105" t="s">
        <v>2099</v>
      </c>
      <c r="X1105" t="s">
        <v>464</v>
      </c>
      <c r="Y1105" t="s">
        <v>83</v>
      </c>
      <c r="AA1105" s="32" t="str">
        <f t="shared" si="17"/>
        <v>14</v>
      </c>
    </row>
    <row r="1106" spans="1:27" x14ac:dyDescent="0.2">
      <c r="A1106" t="s">
        <v>951</v>
      </c>
      <c r="B1106">
        <v>82945</v>
      </c>
      <c r="C1106" s="1">
        <v>42312.375</v>
      </c>
      <c r="D1106" t="s">
        <v>71</v>
      </c>
      <c r="E1106" t="s">
        <v>1227</v>
      </c>
      <c r="F1106" t="s">
        <v>1228</v>
      </c>
      <c r="G1106">
        <v>26171546</v>
      </c>
      <c r="H1106" s="4">
        <v>3.1944444444444449E-2</v>
      </c>
      <c r="I1106" s="32">
        <v>12.4</v>
      </c>
      <c r="J1106">
        <v>2</v>
      </c>
      <c r="K1106" t="s">
        <v>91</v>
      </c>
      <c r="L1106" s="1">
        <v>42312.406944444447</v>
      </c>
      <c r="M1106" t="s">
        <v>201</v>
      </c>
      <c r="N1106" t="s">
        <v>83</v>
      </c>
      <c r="O1106" t="s">
        <v>464</v>
      </c>
      <c r="P1106" t="s">
        <v>464</v>
      </c>
      <c r="R1106" t="s">
        <v>1207</v>
      </c>
      <c r="S1106">
        <v>15111104</v>
      </c>
      <c r="T1106" t="s">
        <v>78</v>
      </c>
      <c r="U1106">
        <v>12.4</v>
      </c>
      <c r="V1106" t="s">
        <v>2099</v>
      </c>
      <c r="W1106" t="s">
        <v>2099</v>
      </c>
      <c r="X1106" t="s">
        <v>464</v>
      </c>
      <c r="Y1106" t="s">
        <v>83</v>
      </c>
      <c r="AA1106" s="32" t="str">
        <f t="shared" si="17"/>
        <v>12.4</v>
      </c>
    </row>
    <row r="1107" spans="1:27" x14ac:dyDescent="0.2">
      <c r="A1107" t="s">
        <v>508</v>
      </c>
      <c r="B1107">
        <v>84047</v>
      </c>
      <c r="C1107" s="1">
        <v>42312.375</v>
      </c>
      <c r="D1107" t="s">
        <v>71</v>
      </c>
      <c r="E1107" t="s">
        <v>1229</v>
      </c>
      <c r="F1107" t="s">
        <v>1230</v>
      </c>
      <c r="G1107">
        <v>26765321</v>
      </c>
      <c r="H1107" s="4">
        <v>3.0555555555555555E-2</v>
      </c>
      <c r="I1107" s="32">
        <v>1.1000000000000001</v>
      </c>
      <c r="J1107">
        <v>1.5</v>
      </c>
      <c r="K1107" t="s">
        <v>91</v>
      </c>
      <c r="L1107" s="1">
        <v>42312.405555555553</v>
      </c>
      <c r="M1107" t="s">
        <v>201</v>
      </c>
      <c r="N1107" t="s">
        <v>83</v>
      </c>
      <c r="O1107" t="s">
        <v>464</v>
      </c>
      <c r="P1107" t="s">
        <v>464</v>
      </c>
      <c r="R1107" t="s">
        <v>1207</v>
      </c>
      <c r="S1107">
        <v>15111105</v>
      </c>
      <c r="T1107" t="s">
        <v>78</v>
      </c>
      <c r="U1107">
        <v>1.1000000000000001</v>
      </c>
      <c r="V1107" t="s">
        <v>2099</v>
      </c>
      <c r="W1107" t="s">
        <v>2099</v>
      </c>
      <c r="X1107" t="s">
        <v>464</v>
      </c>
      <c r="Y1107" t="s">
        <v>83</v>
      </c>
      <c r="AA1107" s="32" t="str">
        <f t="shared" si="17"/>
        <v>1.1</v>
      </c>
    </row>
    <row r="1108" spans="1:27" x14ac:dyDescent="0.2">
      <c r="A1108" t="s">
        <v>1112</v>
      </c>
      <c r="B1108">
        <v>503063</v>
      </c>
      <c r="C1108" s="1">
        <v>42319.375</v>
      </c>
      <c r="D1108" t="s">
        <v>71</v>
      </c>
      <c r="E1108" t="s">
        <v>1199</v>
      </c>
      <c r="F1108" t="s">
        <v>1200</v>
      </c>
      <c r="G1108">
        <v>26564947</v>
      </c>
      <c r="H1108" s="4">
        <v>0.20625000000000002</v>
      </c>
      <c r="I1108" s="32">
        <v>73.7</v>
      </c>
      <c r="J1108">
        <v>14</v>
      </c>
      <c r="K1108" t="s">
        <v>91</v>
      </c>
      <c r="L1108" s="1">
        <v>42319.581250000003</v>
      </c>
      <c r="M1108" t="s">
        <v>1113</v>
      </c>
      <c r="N1108" t="s">
        <v>339</v>
      </c>
      <c r="O1108" t="s">
        <v>929</v>
      </c>
      <c r="P1108" t="s">
        <v>929</v>
      </c>
      <c r="R1108" t="s">
        <v>1207</v>
      </c>
      <c r="S1108">
        <v>15111106</v>
      </c>
      <c r="T1108" t="s">
        <v>78</v>
      </c>
      <c r="U1108">
        <v>73.7</v>
      </c>
      <c r="V1108" t="s">
        <v>2099</v>
      </c>
      <c r="W1108" t="s">
        <v>2099</v>
      </c>
      <c r="X1108" t="s">
        <v>929</v>
      </c>
      <c r="Y1108" t="s">
        <v>339</v>
      </c>
      <c r="AA1108" s="32" t="str">
        <f t="shared" si="17"/>
        <v>73.7</v>
      </c>
    </row>
    <row r="1109" spans="1:27" x14ac:dyDescent="0.2">
      <c r="A1109" t="s">
        <v>508</v>
      </c>
      <c r="B1109">
        <v>84047</v>
      </c>
      <c r="C1109" s="1">
        <v>42319.375</v>
      </c>
      <c r="D1109" t="s">
        <v>71</v>
      </c>
      <c r="E1109" t="s">
        <v>1197</v>
      </c>
      <c r="F1109" t="s">
        <v>1198</v>
      </c>
      <c r="G1109">
        <v>27359492</v>
      </c>
      <c r="H1109" s="4">
        <v>2.6388888888888889E-2</v>
      </c>
      <c r="I1109" s="32">
        <v>5.2</v>
      </c>
      <c r="J1109">
        <v>0</v>
      </c>
      <c r="K1109" t="s">
        <v>73</v>
      </c>
      <c r="L1109" s="1">
        <v>42319.401388888888</v>
      </c>
      <c r="M1109" t="s">
        <v>1113</v>
      </c>
      <c r="N1109" t="s">
        <v>87</v>
      </c>
      <c r="O1109" t="s">
        <v>1154</v>
      </c>
      <c r="P1109">
        <v>515665101</v>
      </c>
      <c r="R1109" t="s">
        <v>1207</v>
      </c>
      <c r="S1109">
        <v>15111107</v>
      </c>
      <c r="T1109" t="s">
        <v>78</v>
      </c>
      <c r="U1109">
        <v>5.2</v>
      </c>
      <c r="V1109" t="s">
        <v>2099</v>
      </c>
      <c r="W1109" t="s">
        <v>2099</v>
      </c>
      <c r="X1109" t="s">
        <v>1154</v>
      </c>
      <c r="Y1109" t="s">
        <v>87</v>
      </c>
      <c r="AA1109" s="32" t="str">
        <f t="shared" si="17"/>
        <v>5.2</v>
      </c>
    </row>
    <row r="1110" spans="1:27" x14ac:dyDescent="0.2">
      <c r="A1110" t="s">
        <v>1062</v>
      </c>
      <c r="B1110">
        <v>503039</v>
      </c>
      <c r="C1110" s="1">
        <v>42319.375</v>
      </c>
      <c r="D1110" t="s">
        <v>71</v>
      </c>
      <c r="E1110" t="s">
        <v>191</v>
      </c>
      <c r="F1110" t="s">
        <v>192</v>
      </c>
      <c r="G1110">
        <v>25305034</v>
      </c>
      <c r="H1110" s="4">
        <v>0.23541666666666669</v>
      </c>
      <c r="I1110" s="32">
        <v>141.19999999999999</v>
      </c>
      <c r="J1110">
        <v>18.5</v>
      </c>
      <c r="K1110" t="s">
        <v>91</v>
      </c>
      <c r="L1110" s="1">
        <v>42319.61041666667</v>
      </c>
      <c r="M1110" t="s">
        <v>1113</v>
      </c>
      <c r="N1110" t="s">
        <v>339</v>
      </c>
      <c r="O1110" t="s">
        <v>148</v>
      </c>
      <c r="P1110">
        <v>51066701</v>
      </c>
      <c r="R1110" t="s">
        <v>1207</v>
      </c>
      <c r="S1110">
        <v>15111108</v>
      </c>
      <c r="T1110" t="s">
        <v>78</v>
      </c>
      <c r="U1110">
        <v>141.19999999999999</v>
      </c>
      <c r="V1110" t="s">
        <v>2099</v>
      </c>
      <c r="W1110" t="s">
        <v>148</v>
      </c>
      <c r="X1110" t="s">
        <v>148</v>
      </c>
      <c r="Y1110" t="s">
        <v>339</v>
      </c>
      <c r="AA1110" s="32" t="str">
        <f t="shared" si="17"/>
        <v>141.2</v>
      </c>
    </row>
    <row r="1111" spans="1:27" x14ac:dyDescent="0.2">
      <c r="A1111" t="s">
        <v>508</v>
      </c>
      <c r="B1111">
        <v>84047</v>
      </c>
      <c r="C1111" s="1">
        <v>42319.401388888888</v>
      </c>
      <c r="D1111" t="s">
        <v>71</v>
      </c>
      <c r="E1111" t="s">
        <v>941</v>
      </c>
      <c r="F1111" t="s">
        <v>942</v>
      </c>
      <c r="G1111">
        <v>22588604</v>
      </c>
      <c r="H1111" s="4">
        <v>3.125E-2</v>
      </c>
      <c r="I1111" s="32">
        <v>6.7</v>
      </c>
      <c r="J1111">
        <v>0</v>
      </c>
      <c r="K1111" t="s">
        <v>73</v>
      </c>
      <c r="L1111" s="1">
        <v>42319.432638888888</v>
      </c>
      <c r="M1111" t="s">
        <v>201</v>
      </c>
      <c r="N1111" t="s">
        <v>87</v>
      </c>
      <c r="O1111" t="s">
        <v>1154</v>
      </c>
      <c r="P1111">
        <v>515665101</v>
      </c>
      <c r="R1111" t="s">
        <v>1207</v>
      </c>
      <c r="S1111">
        <v>15111109</v>
      </c>
      <c r="T1111" t="s">
        <v>78</v>
      </c>
      <c r="U1111">
        <v>6.7</v>
      </c>
      <c r="V1111" t="s">
        <v>2099</v>
      </c>
      <c r="W1111" t="s">
        <v>2099</v>
      </c>
      <c r="X1111" t="s">
        <v>1154</v>
      </c>
      <c r="Y1111" t="s">
        <v>87</v>
      </c>
      <c r="AA1111" s="32" t="str">
        <f t="shared" si="17"/>
        <v>6.7</v>
      </c>
    </row>
    <row r="1112" spans="1:27" x14ac:dyDescent="0.2">
      <c r="A1112" t="s">
        <v>143</v>
      </c>
      <c r="B1112">
        <v>63116</v>
      </c>
      <c r="C1112" s="1">
        <v>42319.375</v>
      </c>
      <c r="D1112" t="s">
        <v>71</v>
      </c>
      <c r="E1112" t="s">
        <v>1220</v>
      </c>
      <c r="F1112" t="s">
        <v>1221</v>
      </c>
      <c r="G1112">
        <v>26339379</v>
      </c>
      <c r="H1112" s="4">
        <v>3.0555555555555555E-2</v>
      </c>
      <c r="I1112" s="32">
        <v>8.5</v>
      </c>
      <c r="J1112">
        <v>2</v>
      </c>
      <c r="K1112" t="s">
        <v>91</v>
      </c>
      <c r="L1112" s="1">
        <v>42319.405555555553</v>
      </c>
      <c r="M1112" t="s">
        <v>201</v>
      </c>
      <c r="N1112" t="s">
        <v>83</v>
      </c>
      <c r="O1112" t="s">
        <v>929</v>
      </c>
      <c r="P1112">
        <v>510671108</v>
      </c>
      <c r="R1112" t="s">
        <v>1207</v>
      </c>
      <c r="S1112">
        <v>15111110</v>
      </c>
      <c r="T1112" t="s">
        <v>78</v>
      </c>
      <c r="U1112">
        <v>8.5</v>
      </c>
      <c r="V1112" t="s">
        <v>2099</v>
      </c>
      <c r="W1112" t="s">
        <v>2099</v>
      </c>
      <c r="X1112" t="s">
        <v>929</v>
      </c>
      <c r="Y1112" t="s">
        <v>83</v>
      </c>
      <c r="AA1112" s="32" t="str">
        <f t="shared" si="17"/>
        <v>8.5</v>
      </c>
    </row>
    <row r="1113" spans="1:27" x14ac:dyDescent="0.2">
      <c r="A1113" t="s">
        <v>103</v>
      </c>
      <c r="B1113">
        <v>82908</v>
      </c>
      <c r="C1113" s="1">
        <v>42319.375</v>
      </c>
      <c r="D1113" t="s">
        <v>71</v>
      </c>
      <c r="E1113" t="s">
        <v>1231</v>
      </c>
      <c r="F1113" t="s">
        <v>1232</v>
      </c>
      <c r="G1113">
        <v>27040992</v>
      </c>
      <c r="H1113" s="4">
        <v>6.9444444444444441E-3</v>
      </c>
      <c r="I1113" s="32">
        <v>1.9</v>
      </c>
      <c r="J1113">
        <v>0.5</v>
      </c>
      <c r="K1113" t="s">
        <v>91</v>
      </c>
      <c r="L1113" s="1">
        <v>42319.381944444445</v>
      </c>
      <c r="M1113" t="s">
        <v>201</v>
      </c>
      <c r="N1113" t="s">
        <v>83</v>
      </c>
      <c r="O1113" t="s">
        <v>464</v>
      </c>
      <c r="P1113" t="s">
        <v>464</v>
      </c>
      <c r="R1113" t="s">
        <v>1207</v>
      </c>
      <c r="S1113">
        <v>15111111</v>
      </c>
      <c r="T1113" t="s">
        <v>78</v>
      </c>
      <c r="U1113">
        <v>1.9</v>
      </c>
      <c r="V1113" t="s">
        <v>2099</v>
      </c>
      <c r="W1113" t="s">
        <v>2099</v>
      </c>
      <c r="X1113" t="s">
        <v>464</v>
      </c>
      <c r="Y1113" t="s">
        <v>83</v>
      </c>
      <c r="AA1113" s="32" t="str">
        <f t="shared" si="17"/>
        <v>1.9</v>
      </c>
    </row>
    <row r="1114" spans="1:27" x14ac:dyDescent="0.2">
      <c r="A1114" t="s">
        <v>112</v>
      </c>
      <c r="B1114">
        <v>63514</v>
      </c>
      <c r="C1114" s="1">
        <v>42319.375</v>
      </c>
      <c r="D1114" t="s">
        <v>71</v>
      </c>
      <c r="E1114" t="s">
        <v>1233</v>
      </c>
      <c r="F1114" t="s">
        <v>1234</v>
      </c>
      <c r="G1114">
        <v>28023668</v>
      </c>
      <c r="H1114" s="4">
        <v>1.9444444444444445E-2</v>
      </c>
      <c r="I1114" s="32">
        <v>4.7</v>
      </c>
      <c r="J1114">
        <v>1</v>
      </c>
      <c r="K1114" t="s">
        <v>91</v>
      </c>
      <c r="L1114" s="1">
        <v>42319.394444444442</v>
      </c>
      <c r="M1114" t="s">
        <v>201</v>
      </c>
      <c r="N1114" t="s">
        <v>83</v>
      </c>
      <c r="O1114" t="s">
        <v>464</v>
      </c>
      <c r="P1114" t="s">
        <v>464</v>
      </c>
      <c r="R1114" t="s">
        <v>1207</v>
      </c>
      <c r="S1114">
        <v>15111112</v>
      </c>
      <c r="T1114" t="s">
        <v>78</v>
      </c>
      <c r="U1114">
        <v>4.7</v>
      </c>
      <c r="V1114" t="s">
        <v>2099</v>
      </c>
      <c r="W1114" t="s">
        <v>2099</v>
      </c>
      <c r="X1114" t="s">
        <v>464</v>
      </c>
      <c r="Y1114" t="s">
        <v>83</v>
      </c>
      <c r="AA1114" s="32" t="str">
        <f t="shared" si="17"/>
        <v>4.7</v>
      </c>
    </row>
    <row r="1115" spans="1:27" x14ac:dyDescent="0.2">
      <c r="A1115" t="s">
        <v>951</v>
      </c>
      <c r="B1115">
        <v>82945</v>
      </c>
      <c r="C1115" s="1">
        <v>42319.375</v>
      </c>
      <c r="D1115" t="s">
        <v>71</v>
      </c>
      <c r="E1115" t="s">
        <v>451</v>
      </c>
      <c r="F1115" t="s">
        <v>1235</v>
      </c>
      <c r="G1115">
        <v>26787598</v>
      </c>
      <c r="H1115" s="4">
        <v>6.458333333333334E-2</v>
      </c>
      <c r="I1115" s="32">
        <v>30.7</v>
      </c>
      <c r="J1115">
        <v>4</v>
      </c>
      <c r="K1115" t="s">
        <v>91</v>
      </c>
      <c r="L1115" s="1">
        <v>42319.439583333333</v>
      </c>
      <c r="M1115" t="s">
        <v>95</v>
      </c>
      <c r="N1115" t="s">
        <v>83</v>
      </c>
      <c r="O1115" t="s">
        <v>464</v>
      </c>
      <c r="P1115" t="s">
        <v>464</v>
      </c>
      <c r="R1115" t="s">
        <v>1207</v>
      </c>
      <c r="S1115">
        <v>15111113</v>
      </c>
      <c r="T1115" t="s">
        <v>78</v>
      </c>
      <c r="U1115">
        <v>30.7</v>
      </c>
      <c r="V1115" t="s">
        <v>2099</v>
      </c>
      <c r="W1115" t="s">
        <v>2099</v>
      </c>
      <c r="X1115" t="s">
        <v>464</v>
      </c>
      <c r="Y1115" t="s">
        <v>83</v>
      </c>
      <c r="AA1115" s="32" t="str">
        <f t="shared" si="17"/>
        <v>30.7</v>
      </c>
    </row>
    <row r="1116" spans="1:27" x14ac:dyDescent="0.2">
      <c r="A1116" t="s">
        <v>103</v>
      </c>
      <c r="B1116">
        <v>82908</v>
      </c>
      <c r="C1116" s="1">
        <v>42319.381944444445</v>
      </c>
      <c r="D1116" t="s">
        <v>71</v>
      </c>
      <c r="E1116" t="s">
        <v>1236</v>
      </c>
      <c r="F1116" t="s">
        <v>1237</v>
      </c>
      <c r="G1116">
        <v>26844907</v>
      </c>
      <c r="H1116" s="4">
        <v>5.1388888888888894E-2</v>
      </c>
      <c r="I1116" s="32">
        <v>26.8</v>
      </c>
      <c r="J1116">
        <v>3.5</v>
      </c>
      <c r="K1116" t="s">
        <v>91</v>
      </c>
      <c r="L1116" s="1">
        <v>42319.433333333334</v>
      </c>
      <c r="M1116" t="s">
        <v>95</v>
      </c>
      <c r="N1116" t="s">
        <v>83</v>
      </c>
      <c r="O1116" t="s">
        <v>464</v>
      </c>
      <c r="P1116" t="s">
        <v>464</v>
      </c>
      <c r="R1116" t="s">
        <v>1207</v>
      </c>
      <c r="S1116">
        <v>15111114</v>
      </c>
      <c r="T1116" t="s">
        <v>78</v>
      </c>
      <c r="U1116">
        <v>26.8</v>
      </c>
      <c r="V1116" t="s">
        <v>2099</v>
      </c>
      <c r="W1116" t="s">
        <v>2099</v>
      </c>
      <c r="X1116" t="s">
        <v>464</v>
      </c>
      <c r="Y1116" t="s">
        <v>83</v>
      </c>
      <c r="AA1116" s="32" t="str">
        <f t="shared" si="17"/>
        <v>26.8</v>
      </c>
    </row>
    <row r="1117" spans="1:27" x14ac:dyDescent="0.2">
      <c r="A1117" t="s">
        <v>450</v>
      </c>
      <c r="B1117">
        <v>84071</v>
      </c>
      <c r="C1117" s="1">
        <v>42319.375</v>
      </c>
      <c r="D1117" t="s">
        <v>71</v>
      </c>
      <c r="E1117" t="s">
        <v>1238</v>
      </c>
      <c r="F1117" t="s">
        <v>1239</v>
      </c>
      <c r="G1117">
        <v>26925133</v>
      </c>
      <c r="H1117" s="4">
        <v>5.1388888888888894E-2</v>
      </c>
      <c r="I1117" s="32">
        <v>11.7</v>
      </c>
      <c r="J1117">
        <v>2.5</v>
      </c>
      <c r="K1117" t="s">
        <v>91</v>
      </c>
      <c r="L1117" s="1">
        <v>42319.426388888889</v>
      </c>
      <c r="M1117" t="s">
        <v>95</v>
      </c>
      <c r="N1117" t="s">
        <v>83</v>
      </c>
      <c r="O1117" t="s">
        <v>464</v>
      </c>
      <c r="P1117" t="s">
        <v>464</v>
      </c>
      <c r="R1117" t="s">
        <v>1207</v>
      </c>
      <c r="S1117">
        <v>15111115</v>
      </c>
      <c r="T1117" t="s">
        <v>78</v>
      </c>
      <c r="U1117">
        <v>11.7</v>
      </c>
      <c r="V1117" t="s">
        <v>2099</v>
      </c>
      <c r="W1117" t="s">
        <v>2099</v>
      </c>
      <c r="X1117" t="s">
        <v>464</v>
      </c>
      <c r="Y1117" t="s">
        <v>83</v>
      </c>
      <c r="AA1117" s="32" t="str">
        <f t="shared" si="17"/>
        <v>11.7</v>
      </c>
    </row>
    <row r="1118" spans="1:27" x14ac:dyDescent="0.2">
      <c r="A1118" t="s">
        <v>1112</v>
      </c>
      <c r="B1118">
        <v>503063</v>
      </c>
      <c r="C1118" s="1">
        <v>42319.581250000003</v>
      </c>
      <c r="D1118" t="s">
        <v>71</v>
      </c>
      <c r="E1118" t="s">
        <v>191</v>
      </c>
      <c r="F1118" t="s">
        <v>192</v>
      </c>
      <c r="G1118">
        <v>25305034</v>
      </c>
      <c r="H1118" s="4">
        <v>0.35902777777777778</v>
      </c>
      <c r="I1118" s="32">
        <v>216.3</v>
      </c>
      <c r="J1118">
        <v>24</v>
      </c>
      <c r="K1118" t="s">
        <v>91</v>
      </c>
      <c r="L1118" s="1">
        <v>42319.94027777778</v>
      </c>
      <c r="M1118" t="s">
        <v>95</v>
      </c>
      <c r="N1118" t="s">
        <v>83</v>
      </c>
      <c r="O1118" t="s">
        <v>148</v>
      </c>
      <c r="P1118">
        <v>510667101</v>
      </c>
      <c r="R1118" t="s">
        <v>1207</v>
      </c>
      <c r="S1118">
        <v>15111116</v>
      </c>
      <c r="T1118" t="s">
        <v>78</v>
      </c>
      <c r="U1118">
        <v>216.3</v>
      </c>
      <c r="V1118" t="s">
        <v>2099</v>
      </c>
      <c r="W1118" t="s">
        <v>148</v>
      </c>
      <c r="X1118" t="s">
        <v>148</v>
      </c>
      <c r="Y1118" t="s">
        <v>83</v>
      </c>
      <c r="AA1118" s="32" t="str">
        <f t="shared" si="17"/>
        <v>216.3</v>
      </c>
    </row>
    <row r="1119" spans="1:27" x14ac:dyDescent="0.2">
      <c r="A1119" t="s">
        <v>1116</v>
      </c>
      <c r="B1119">
        <v>503090</v>
      </c>
      <c r="C1119" s="1">
        <v>42319.375</v>
      </c>
      <c r="D1119" t="s">
        <v>71</v>
      </c>
      <c r="E1119" t="s">
        <v>1194</v>
      </c>
      <c r="F1119">
        <v>0</v>
      </c>
      <c r="G1119">
        <v>227462064</v>
      </c>
      <c r="H1119" s="4">
        <v>1.1409722222222223</v>
      </c>
      <c r="I1119" s="32">
        <v>419</v>
      </c>
      <c r="J1119">
        <v>76</v>
      </c>
      <c r="K1119" t="s">
        <v>91</v>
      </c>
      <c r="L1119" s="1">
        <v>42320.515972222223</v>
      </c>
      <c r="M1119" t="s">
        <v>1113</v>
      </c>
      <c r="N1119" t="s">
        <v>339</v>
      </c>
      <c r="O1119" t="s">
        <v>1150</v>
      </c>
      <c r="P1119">
        <v>512643101</v>
      </c>
      <c r="R1119" t="s">
        <v>1207</v>
      </c>
      <c r="S1119">
        <v>15111117</v>
      </c>
      <c r="T1119" t="s">
        <v>78</v>
      </c>
      <c r="U1119">
        <v>419</v>
      </c>
      <c r="V1119" t="s">
        <v>2099</v>
      </c>
      <c r="W1119" t="s">
        <v>2099</v>
      </c>
      <c r="X1119" t="s">
        <v>1150</v>
      </c>
      <c r="Y1119" t="s">
        <v>339</v>
      </c>
      <c r="AA1119" s="32" t="str">
        <f t="shared" si="17"/>
        <v>419</v>
      </c>
    </row>
    <row r="1120" spans="1:27" x14ac:dyDescent="0.2">
      <c r="A1120" t="s">
        <v>508</v>
      </c>
      <c r="B1120">
        <v>84047</v>
      </c>
      <c r="C1120" s="1">
        <v>42326.375</v>
      </c>
      <c r="D1120" t="s">
        <v>71</v>
      </c>
      <c r="E1120" t="s">
        <v>941</v>
      </c>
      <c r="F1120" t="s">
        <v>942</v>
      </c>
      <c r="G1120">
        <v>222588604</v>
      </c>
      <c r="H1120" s="4">
        <v>3.0555555555555555E-2</v>
      </c>
      <c r="I1120" s="32">
        <v>11.3</v>
      </c>
      <c r="J1120">
        <v>0</v>
      </c>
      <c r="K1120" t="s">
        <v>73</v>
      </c>
      <c r="L1120" s="1">
        <v>42326.405555555553</v>
      </c>
      <c r="M1120" t="s">
        <v>201</v>
      </c>
      <c r="N1120" t="s">
        <v>87</v>
      </c>
      <c r="O1120" t="s">
        <v>1154</v>
      </c>
      <c r="P1120">
        <v>515665101</v>
      </c>
      <c r="R1120" t="s">
        <v>1207</v>
      </c>
      <c r="S1120">
        <v>15111118</v>
      </c>
      <c r="T1120" t="s">
        <v>78</v>
      </c>
      <c r="U1120">
        <v>11.3</v>
      </c>
      <c r="V1120" t="s">
        <v>2099</v>
      </c>
      <c r="W1120" t="s">
        <v>2099</v>
      </c>
      <c r="X1120" t="s">
        <v>1154</v>
      </c>
      <c r="Y1120" t="s">
        <v>87</v>
      </c>
      <c r="AA1120" s="32" t="str">
        <f t="shared" si="17"/>
        <v>11.3</v>
      </c>
    </row>
    <row r="1121" spans="1:27" x14ac:dyDescent="0.2">
      <c r="A1121" t="s">
        <v>1062</v>
      </c>
      <c r="B1121">
        <v>503039</v>
      </c>
      <c r="C1121" s="1">
        <v>42326.375</v>
      </c>
      <c r="D1121" t="s">
        <v>71</v>
      </c>
      <c r="E1121" t="s">
        <v>191</v>
      </c>
      <c r="F1121" t="s">
        <v>192</v>
      </c>
      <c r="G1121">
        <v>425305034</v>
      </c>
      <c r="H1121" s="4">
        <v>0.16250000000000001</v>
      </c>
      <c r="I1121" s="32">
        <v>96.6</v>
      </c>
      <c r="J1121">
        <v>11</v>
      </c>
      <c r="K1121" t="s">
        <v>91</v>
      </c>
      <c r="L1121" s="1">
        <v>42326.537499999999</v>
      </c>
      <c r="M1121" t="s">
        <v>428</v>
      </c>
      <c r="N1121" t="s">
        <v>83</v>
      </c>
      <c r="O1121" t="s">
        <v>148</v>
      </c>
      <c r="P1121">
        <v>510667101</v>
      </c>
      <c r="R1121" t="s">
        <v>1207</v>
      </c>
      <c r="S1121">
        <v>15111119</v>
      </c>
      <c r="T1121" t="s">
        <v>78</v>
      </c>
      <c r="U1121">
        <v>96.6</v>
      </c>
      <c r="V1121" t="s">
        <v>2099</v>
      </c>
      <c r="W1121" t="s">
        <v>148</v>
      </c>
      <c r="X1121" t="s">
        <v>148</v>
      </c>
      <c r="Y1121" t="s">
        <v>83</v>
      </c>
      <c r="AA1121" s="32" t="str">
        <f t="shared" si="17"/>
        <v>96.6</v>
      </c>
    </row>
    <row r="1122" spans="1:27" x14ac:dyDescent="0.2">
      <c r="A1122" t="s">
        <v>103</v>
      </c>
      <c r="B1122">
        <v>82908</v>
      </c>
      <c r="C1122" s="1">
        <v>42326.375</v>
      </c>
      <c r="D1122" t="s">
        <v>71</v>
      </c>
      <c r="E1122" t="s">
        <v>1220</v>
      </c>
      <c r="F1122" t="s">
        <v>1221</v>
      </c>
      <c r="G1122">
        <v>426339579</v>
      </c>
      <c r="H1122" s="4">
        <v>4.5833333333333337E-2</v>
      </c>
      <c r="I1122" s="32">
        <v>13.9</v>
      </c>
      <c r="J1122">
        <v>2.5</v>
      </c>
      <c r="K1122" t="s">
        <v>91</v>
      </c>
      <c r="L1122" s="1">
        <v>42326.42083333333</v>
      </c>
      <c r="M1122" t="s">
        <v>428</v>
      </c>
      <c r="N1122" t="s">
        <v>83</v>
      </c>
      <c r="O1122" t="s">
        <v>120</v>
      </c>
      <c r="P1122">
        <v>510671108</v>
      </c>
      <c r="R1122" t="s">
        <v>1207</v>
      </c>
      <c r="S1122">
        <v>15111120</v>
      </c>
      <c r="T1122" t="s">
        <v>78</v>
      </c>
      <c r="U1122">
        <v>13.9</v>
      </c>
      <c r="V1122" t="s">
        <v>2099</v>
      </c>
      <c r="W1122" t="s">
        <v>120</v>
      </c>
      <c r="X1122" t="s">
        <v>120</v>
      </c>
      <c r="Y1122" t="s">
        <v>83</v>
      </c>
      <c r="AA1122" s="32" t="str">
        <f t="shared" si="17"/>
        <v>13.9</v>
      </c>
    </row>
    <row r="1123" spans="1:27" x14ac:dyDescent="0.2">
      <c r="A1123" t="s">
        <v>143</v>
      </c>
      <c r="B1123">
        <v>63116</v>
      </c>
      <c r="C1123" s="1">
        <v>42326.375</v>
      </c>
      <c r="D1123" t="s">
        <v>71</v>
      </c>
      <c r="E1123" t="s">
        <v>1220</v>
      </c>
      <c r="F1123" t="s">
        <v>1221</v>
      </c>
      <c r="G1123">
        <v>426339579</v>
      </c>
      <c r="H1123" s="4">
        <v>3.1944444444444449E-2</v>
      </c>
      <c r="I1123" s="32">
        <v>8.8000000000000007</v>
      </c>
      <c r="J1123">
        <v>2</v>
      </c>
      <c r="K1123" t="s">
        <v>91</v>
      </c>
      <c r="L1123" s="1">
        <v>42326.406944444447</v>
      </c>
      <c r="M1123" t="s">
        <v>119</v>
      </c>
      <c r="N1123" t="s">
        <v>83</v>
      </c>
      <c r="O1123" t="s">
        <v>120</v>
      </c>
      <c r="P1123">
        <v>510671108</v>
      </c>
      <c r="R1123" t="s">
        <v>1207</v>
      </c>
      <c r="S1123">
        <v>15111121</v>
      </c>
      <c r="T1123" t="s">
        <v>78</v>
      </c>
      <c r="U1123">
        <v>8.8000000000000007</v>
      </c>
      <c r="V1123" t="s">
        <v>2099</v>
      </c>
      <c r="W1123" t="s">
        <v>120</v>
      </c>
      <c r="X1123" t="s">
        <v>120</v>
      </c>
      <c r="Y1123" t="s">
        <v>83</v>
      </c>
      <c r="AA1123" s="32" t="str">
        <f t="shared" si="17"/>
        <v>8.8</v>
      </c>
    </row>
    <row r="1124" spans="1:27" x14ac:dyDescent="0.2">
      <c r="A1124" t="s">
        <v>1116</v>
      </c>
      <c r="B1124">
        <v>503090</v>
      </c>
      <c r="C1124" s="1">
        <v>42326.375</v>
      </c>
      <c r="D1124" t="s">
        <v>71</v>
      </c>
      <c r="E1124" t="s">
        <v>1220</v>
      </c>
      <c r="F1124" t="s">
        <v>1221</v>
      </c>
      <c r="G1124">
        <v>426339579</v>
      </c>
      <c r="H1124" s="4">
        <v>0.11527777777777777</v>
      </c>
      <c r="I1124" s="32">
        <v>62.4</v>
      </c>
      <c r="J1124">
        <v>7.5</v>
      </c>
      <c r="K1124" t="s">
        <v>91</v>
      </c>
      <c r="L1124" s="1">
        <v>42326.490277777775</v>
      </c>
      <c r="M1124" t="s">
        <v>285</v>
      </c>
      <c r="N1124" t="s">
        <v>83</v>
      </c>
      <c r="O1124" t="s">
        <v>387</v>
      </c>
      <c r="P1124">
        <v>510671108</v>
      </c>
      <c r="R1124" t="s">
        <v>1207</v>
      </c>
      <c r="S1124">
        <v>15111122</v>
      </c>
      <c r="T1124" t="s">
        <v>78</v>
      </c>
      <c r="U1124">
        <v>62.4</v>
      </c>
      <c r="V1124" t="s">
        <v>2099</v>
      </c>
      <c r="W1124" t="s">
        <v>2099</v>
      </c>
      <c r="X1124" t="s">
        <v>387</v>
      </c>
      <c r="Y1124" t="s">
        <v>83</v>
      </c>
      <c r="AA1124" s="32" t="str">
        <f t="shared" si="17"/>
        <v>62.4</v>
      </c>
    </row>
    <row r="1125" spans="1:27" x14ac:dyDescent="0.2">
      <c r="A1125" t="s">
        <v>176</v>
      </c>
      <c r="B1125">
        <v>80233</v>
      </c>
      <c r="C1125" s="1">
        <v>42326.375</v>
      </c>
      <c r="D1125" t="s">
        <v>71</v>
      </c>
      <c r="E1125" t="s">
        <v>941</v>
      </c>
      <c r="F1125" t="s">
        <v>942</v>
      </c>
      <c r="G1125">
        <v>222588604</v>
      </c>
      <c r="H1125" s="4">
        <v>3.6805555555555557E-2</v>
      </c>
      <c r="I1125" s="32">
        <v>14.8</v>
      </c>
      <c r="J1125">
        <v>0</v>
      </c>
      <c r="K1125" t="s">
        <v>73</v>
      </c>
      <c r="L1125" s="1">
        <v>42326.411805555559</v>
      </c>
      <c r="M1125" t="s">
        <v>285</v>
      </c>
      <c r="N1125" t="s">
        <v>87</v>
      </c>
      <c r="O1125" t="s">
        <v>1154</v>
      </c>
      <c r="P1125">
        <v>515665101</v>
      </c>
      <c r="R1125" t="s">
        <v>1207</v>
      </c>
      <c r="S1125">
        <v>15111123</v>
      </c>
      <c r="T1125" t="s">
        <v>78</v>
      </c>
      <c r="U1125">
        <v>14.8</v>
      </c>
      <c r="V1125" t="s">
        <v>2099</v>
      </c>
      <c r="W1125" t="s">
        <v>2099</v>
      </c>
      <c r="X1125" t="s">
        <v>1154</v>
      </c>
      <c r="Y1125" t="s">
        <v>87</v>
      </c>
      <c r="AA1125" s="32" t="str">
        <f t="shared" si="17"/>
        <v>14.8</v>
      </c>
    </row>
    <row r="1126" spans="1:27" x14ac:dyDescent="0.2">
      <c r="A1126" t="s">
        <v>176</v>
      </c>
      <c r="B1126">
        <v>80233</v>
      </c>
      <c r="C1126" s="1">
        <v>42326.411805555559</v>
      </c>
      <c r="D1126" t="s">
        <v>71</v>
      </c>
      <c r="E1126" t="s">
        <v>941</v>
      </c>
      <c r="F1126" t="s">
        <v>942</v>
      </c>
      <c r="G1126">
        <v>222588604</v>
      </c>
      <c r="H1126" s="4">
        <v>3.6805555555555557E-2</v>
      </c>
      <c r="I1126" s="32">
        <v>14.8</v>
      </c>
      <c r="J1126">
        <v>0</v>
      </c>
      <c r="K1126" t="s">
        <v>73</v>
      </c>
      <c r="L1126" s="1">
        <v>42326.448611111118</v>
      </c>
      <c r="M1126" t="s">
        <v>737</v>
      </c>
      <c r="N1126" t="s">
        <v>87</v>
      </c>
      <c r="O1126" t="s">
        <v>1154</v>
      </c>
      <c r="P1126">
        <v>515665101</v>
      </c>
      <c r="R1126" t="s">
        <v>1207</v>
      </c>
      <c r="S1126">
        <v>15111124</v>
      </c>
      <c r="T1126" t="s">
        <v>78</v>
      </c>
      <c r="U1126">
        <v>14.8</v>
      </c>
      <c r="V1126" t="s">
        <v>2099</v>
      </c>
      <c r="W1126" t="s">
        <v>2099</v>
      </c>
      <c r="X1126" t="s">
        <v>1154</v>
      </c>
      <c r="Y1126" t="s">
        <v>87</v>
      </c>
      <c r="AA1126" s="32" t="str">
        <f t="shared" si="17"/>
        <v>14.8</v>
      </c>
    </row>
    <row r="1127" spans="1:27" x14ac:dyDescent="0.2">
      <c r="A1127" t="s">
        <v>143</v>
      </c>
      <c r="B1127">
        <v>63116</v>
      </c>
      <c r="C1127" s="1">
        <v>42326.406944444447</v>
      </c>
      <c r="D1127" t="s">
        <v>71</v>
      </c>
      <c r="E1127" t="s">
        <v>1220</v>
      </c>
      <c r="F1127" t="s">
        <v>1221</v>
      </c>
      <c r="G1127">
        <v>426339379</v>
      </c>
      <c r="H1127" s="4">
        <v>3.1944444444444449E-2</v>
      </c>
      <c r="I1127" s="32">
        <v>8.8000000000000007</v>
      </c>
      <c r="J1127">
        <v>2</v>
      </c>
      <c r="K1127" t="s">
        <v>91</v>
      </c>
      <c r="L1127" s="1">
        <v>42326.438888888893</v>
      </c>
      <c r="M1127" t="s">
        <v>737</v>
      </c>
      <c r="N1127" t="s">
        <v>83</v>
      </c>
      <c r="O1127" t="s">
        <v>120</v>
      </c>
      <c r="P1127">
        <v>510671108</v>
      </c>
      <c r="R1127" t="s">
        <v>1207</v>
      </c>
      <c r="S1127">
        <v>15111125</v>
      </c>
      <c r="T1127" t="s">
        <v>78</v>
      </c>
      <c r="U1127">
        <v>8.8000000000000007</v>
      </c>
      <c r="V1127" t="s">
        <v>2099</v>
      </c>
      <c r="W1127" t="s">
        <v>120</v>
      </c>
      <c r="X1127" t="s">
        <v>120</v>
      </c>
      <c r="Y1127" t="s">
        <v>83</v>
      </c>
      <c r="AA1127" s="32" t="str">
        <f t="shared" si="17"/>
        <v>8.8</v>
      </c>
    </row>
    <row r="1128" spans="1:27" x14ac:dyDescent="0.2">
      <c r="A1128" t="s">
        <v>143</v>
      </c>
      <c r="B1128">
        <v>63116</v>
      </c>
      <c r="C1128" s="1">
        <v>42326.438888888893</v>
      </c>
      <c r="D1128" t="s">
        <v>71</v>
      </c>
      <c r="E1128" t="s">
        <v>1240</v>
      </c>
      <c r="F1128" t="s">
        <v>1241</v>
      </c>
      <c r="G1128">
        <v>426486628</v>
      </c>
      <c r="H1128" s="4">
        <v>6.1805555555555558E-2</v>
      </c>
      <c r="I1128" s="32">
        <v>17.600000000000001</v>
      </c>
      <c r="J1128">
        <v>3.5</v>
      </c>
      <c r="K1128" t="s">
        <v>91</v>
      </c>
      <c r="L1128" s="1">
        <v>42326.500694444447</v>
      </c>
      <c r="M1128" t="s">
        <v>737</v>
      </c>
      <c r="N1128" t="s">
        <v>83</v>
      </c>
      <c r="O1128" t="s">
        <v>387</v>
      </c>
      <c r="P1128">
        <v>511019242</v>
      </c>
      <c r="R1128" t="s">
        <v>1207</v>
      </c>
      <c r="S1128">
        <v>15111126</v>
      </c>
      <c r="T1128" t="s">
        <v>78</v>
      </c>
      <c r="U1128">
        <v>17.600000000000001</v>
      </c>
      <c r="V1128" t="s">
        <v>2099</v>
      </c>
      <c r="W1128" t="s">
        <v>2099</v>
      </c>
      <c r="X1128" t="s">
        <v>387</v>
      </c>
      <c r="Y1128" t="s">
        <v>83</v>
      </c>
      <c r="AA1128" s="32" t="str">
        <f t="shared" si="17"/>
        <v>17.6</v>
      </c>
    </row>
    <row r="1129" spans="1:27" x14ac:dyDescent="0.2">
      <c r="A1129" t="s">
        <v>143</v>
      </c>
      <c r="B1129">
        <v>63116</v>
      </c>
      <c r="C1129" s="1">
        <v>42326.500694444447</v>
      </c>
      <c r="D1129" t="s">
        <v>71</v>
      </c>
      <c r="E1129" t="s">
        <v>1220</v>
      </c>
      <c r="F1129" t="s">
        <v>1221</v>
      </c>
      <c r="G1129">
        <v>426339379</v>
      </c>
      <c r="H1129" s="4">
        <v>3.1944444444444449E-2</v>
      </c>
      <c r="I1129" s="32">
        <v>8.8000000000000007</v>
      </c>
      <c r="J1129">
        <v>2</v>
      </c>
      <c r="K1129" t="s">
        <v>91</v>
      </c>
      <c r="L1129" s="1">
        <v>42326.532638888893</v>
      </c>
      <c r="M1129" t="s">
        <v>737</v>
      </c>
      <c r="N1129" t="s">
        <v>83</v>
      </c>
      <c r="O1129" t="s">
        <v>120</v>
      </c>
      <c r="P1129">
        <v>510671108</v>
      </c>
      <c r="R1129" t="s">
        <v>1207</v>
      </c>
      <c r="S1129">
        <v>15111127</v>
      </c>
      <c r="T1129" t="s">
        <v>78</v>
      </c>
      <c r="U1129">
        <v>8.8000000000000007</v>
      </c>
      <c r="V1129" t="s">
        <v>2099</v>
      </c>
      <c r="W1129" t="s">
        <v>120</v>
      </c>
      <c r="X1129" t="s">
        <v>120</v>
      </c>
      <c r="Y1129" t="s">
        <v>83</v>
      </c>
      <c r="AA1129" s="32" t="str">
        <f t="shared" si="17"/>
        <v>8.8</v>
      </c>
    </row>
    <row r="1130" spans="1:27" x14ac:dyDescent="0.2">
      <c r="A1130" t="s">
        <v>450</v>
      </c>
      <c r="B1130">
        <v>84071</v>
      </c>
      <c r="C1130" s="1">
        <v>42326.375</v>
      </c>
      <c r="D1130" t="s">
        <v>71</v>
      </c>
      <c r="E1130" t="s">
        <v>1240</v>
      </c>
      <c r="F1130" t="s">
        <v>1241</v>
      </c>
      <c r="G1130">
        <v>426486628</v>
      </c>
      <c r="H1130" s="4">
        <v>6.7361111111111108E-2</v>
      </c>
      <c r="I1130" s="32">
        <v>21.2</v>
      </c>
      <c r="J1130">
        <v>3.5</v>
      </c>
      <c r="K1130" t="s">
        <v>91</v>
      </c>
      <c r="L1130" s="1">
        <v>42326.442361111112</v>
      </c>
      <c r="M1130" t="s">
        <v>737</v>
      </c>
      <c r="N1130" t="s">
        <v>83</v>
      </c>
      <c r="O1130" t="s">
        <v>387</v>
      </c>
      <c r="P1130">
        <v>511019242</v>
      </c>
      <c r="R1130" t="s">
        <v>1207</v>
      </c>
      <c r="S1130">
        <v>15111128</v>
      </c>
      <c r="T1130" t="s">
        <v>78</v>
      </c>
      <c r="U1130">
        <v>21.2</v>
      </c>
      <c r="V1130" t="s">
        <v>2099</v>
      </c>
      <c r="W1130" t="s">
        <v>2099</v>
      </c>
      <c r="X1130" t="s">
        <v>387</v>
      </c>
      <c r="Y1130" t="s">
        <v>83</v>
      </c>
      <c r="AA1130" s="32" t="str">
        <f t="shared" si="17"/>
        <v>21.2</v>
      </c>
    </row>
    <row r="1131" spans="1:27" x14ac:dyDescent="0.2">
      <c r="A1131" t="s">
        <v>442</v>
      </c>
      <c r="B1131">
        <v>84788</v>
      </c>
      <c r="C1131" s="1">
        <v>42326.375</v>
      </c>
      <c r="D1131" t="s">
        <v>71</v>
      </c>
      <c r="E1131" t="s">
        <v>847</v>
      </c>
      <c r="F1131" t="s">
        <v>1242</v>
      </c>
      <c r="G1131">
        <v>426269341</v>
      </c>
      <c r="H1131" s="4">
        <v>7.4999999999999997E-2</v>
      </c>
      <c r="I1131" s="32">
        <v>20.6</v>
      </c>
      <c r="J1131">
        <v>4</v>
      </c>
      <c r="K1131" t="s">
        <v>91</v>
      </c>
      <c r="L1131" s="1">
        <v>42326.45</v>
      </c>
      <c r="M1131" t="s">
        <v>737</v>
      </c>
      <c r="N1131" t="s">
        <v>83</v>
      </c>
      <c r="O1131" t="s">
        <v>1243</v>
      </c>
      <c r="P1131">
        <v>510671108</v>
      </c>
      <c r="R1131" t="s">
        <v>1207</v>
      </c>
      <c r="S1131">
        <v>15111129</v>
      </c>
      <c r="T1131" t="s">
        <v>78</v>
      </c>
      <c r="U1131">
        <v>20.6</v>
      </c>
      <c r="V1131" t="s">
        <v>2099</v>
      </c>
      <c r="W1131" t="s">
        <v>1243</v>
      </c>
      <c r="X1131" t="s">
        <v>1243</v>
      </c>
      <c r="Y1131" t="s">
        <v>83</v>
      </c>
      <c r="AA1131" s="32" t="str">
        <f t="shared" si="17"/>
        <v>20.6</v>
      </c>
    </row>
    <row r="1132" spans="1:27" x14ac:dyDescent="0.2">
      <c r="A1132" t="s">
        <v>951</v>
      </c>
      <c r="B1132">
        <v>82945</v>
      </c>
      <c r="C1132" s="1">
        <v>42326.375</v>
      </c>
      <c r="D1132" t="s">
        <v>71</v>
      </c>
      <c r="E1132" t="s">
        <v>1178</v>
      </c>
      <c r="F1132" t="s">
        <v>1179</v>
      </c>
      <c r="G1132">
        <v>427038343</v>
      </c>
      <c r="H1132" s="4">
        <v>0.10625</v>
      </c>
      <c r="I1132" s="32">
        <v>10</v>
      </c>
      <c r="J1132">
        <v>4.5</v>
      </c>
      <c r="K1132" t="s">
        <v>91</v>
      </c>
      <c r="L1132" s="1">
        <v>42326.481249999997</v>
      </c>
      <c r="M1132" t="s">
        <v>737</v>
      </c>
      <c r="N1132" t="s">
        <v>83</v>
      </c>
      <c r="O1132" t="s">
        <v>387</v>
      </c>
      <c r="P1132">
        <v>511102102</v>
      </c>
      <c r="R1132" t="s">
        <v>1207</v>
      </c>
      <c r="S1132">
        <v>15111130</v>
      </c>
      <c r="T1132" t="s">
        <v>78</v>
      </c>
      <c r="U1132">
        <v>10</v>
      </c>
      <c r="V1132" t="s">
        <v>2099</v>
      </c>
      <c r="W1132" t="s">
        <v>2099</v>
      </c>
      <c r="X1132" t="s">
        <v>387</v>
      </c>
      <c r="Y1132" t="s">
        <v>83</v>
      </c>
      <c r="AA1132" s="32" t="str">
        <f t="shared" si="17"/>
        <v>10</v>
      </c>
    </row>
    <row r="1133" spans="1:27" x14ac:dyDescent="0.2">
      <c r="A1133" t="s">
        <v>450</v>
      </c>
      <c r="B1133">
        <v>84071</v>
      </c>
      <c r="C1133" s="1">
        <v>42326.442361111112</v>
      </c>
      <c r="D1133" t="s">
        <v>71</v>
      </c>
      <c r="E1133" t="s">
        <v>1244</v>
      </c>
      <c r="F1133" t="s">
        <v>1245</v>
      </c>
      <c r="G1133">
        <v>424822949</v>
      </c>
      <c r="H1133" s="4">
        <v>0.11597222222222221</v>
      </c>
      <c r="I1133" s="32">
        <v>21.6</v>
      </c>
      <c r="J1133">
        <v>5.5</v>
      </c>
      <c r="K1133" t="s">
        <v>91</v>
      </c>
      <c r="L1133" s="1">
        <v>42326.558333333334</v>
      </c>
      <c r="M1133" t="s">
        <v>737</v>
      </c>
      <c r="N1133" t="s">
        <v>83</v>
      </c>
      <c r="O1133" t="s">
        <v>1246</v>
      </c>
      <c r="P1133">
        <v>5106671401</v>
      </c>
      <c r="R1133" t="s">
        <v>1207</v>
      </c>
      <c r="S1133">
        <v>15111131</v>
      </c>
      <c r="T1133" t="s">
        <v>78</v>
      </c>
      <c r="U1133">
        <v>21.6</v>
      </c>
      <c r="V1133" t="s">
        <v>2099</v>
      </c>
      <c r="W1133" t="s">
        <v>1246</v>
      </c>
      <c r="X1133" t="s">
        <v>1246</v>
      </c>
      <c r="Y1133" t="s">
        <v>83</v>
      </c>
      <c r="AA1133" s="32" t="str">
        <f t="shared" si="17"/>
        <v>21.6</v>
      </c>
    </row>
    <row r="1134" spans="1:27" x14ac:dyDescent="0.2">
      <c r="A1134" t="s">
        <v>143</v>
      </c>
      <c r="B1134">
        <v>63116</v>
      </c>
      <c r="C1134" s="1">
        <v>42331.375</v>
      </c>
      <c r="D1134" t="s">
        <v>71</v>
      </c>
      <c r="E1134" t="s">
        <v>941</v>
      </c>
      <c r="F1134" t="s">
        <v>942</v>
      </c>
      <c r="G1134">
        <v>222588604</v>
      </c>
      <c r="H1134" s="4">
        <v>1.5277777777777777E-2</v>
      </c>
      <c r="I1134" s="32">
        <v>3.5</v>
      </c>
      <c r="J1134">
        <v>0</v>
      </c>
      <c r="K1134" t="s">
        <v>73</v>
      </c>
      <c r="L1134" s="1">
        <v>42331.390277777777</v>
      </c>
      <c r="M1134" t="s">
        <v>201</v>
      </c>
      <c r="N1134" t="s">
        <v>87</v>
      </c>
      <c r="O1134" t="s">
        <v>1154</v>
      </c>
      <c r="P1134">
        <v>515665101</v>
      </c>
      <c r="R1134" t="s">
        <v>1207</v>
      </c>
      <c r="S1134">
        <v>15111132</v>
      </c>
      <c r="T1134" t="s">
        <v>78</v>
      </c>
      <c r="U1134">
        <v>3.5</v>
      </c>
      <c r="V1134" t="s">
        <v>2099</v>
      </c>
      <c r="W1134" t="s">
        <v>2099</v>
      </c>
      <c r="X1134" t="s">
        <v>1154</v>
      </c>
      <c r="Y1134" t="s">
        <v>87</v>
      </c>
      <c r="AA1134" s="32" t="str">
        <f t="shared" si="17"/>
        <v>3.5</v>
      </c>
    </row>
    <row r="1135" spans="1:27" x14ac:dyDescent="0.2">
      <c r="A1135" t="s">
        <v>951</v>
      </c>
      <c r="B1135">
        <v>82945</v>
      </c>
      <c r="C1135" s="1">
        <v>42331.375</v>
      </c>
      <c r="D1135" t="s">
        <v>71</v>
      </c>
      <c r="E1135" t="s">
        <v>1197</v>
      </c>
      <c r="F1135" t="s">
        <v>1198</v>
      </c>
      <c r="G1135">
        <v>27359492</v>
      </c>
      <c r="H1135" s="4">
        <v>9.7222222222222224E-3</v>
      </c>
      <c r="I1135" s="32">
        <v>2.9</v>
      </c>
      <c r="J1135">
        <v>0</v>
      </c>
      <c r="K1135" t="s">
        <v>73</v>
      </c>
      <c r="L1135" s="1">
        <v>42331.384722222225</v>
      </c>
      <c r="M1135" t="s">
        <v>201</v>
      </c>
      <c r="N1135" t="s">
        <v>87</v>
      </c>
      <c r="O1135" t="s">
        <v>1154</v>
      </c>
      <c r="P1135">
        <v>515665101</v>
      </c>
      <c r="R1135" t="s">
        <v>1207</v>
      </c>
      <c r="S1135">
        <v>15111133</v>
      </c>
      <c r="T1135" t="s">
        <v>78</v>
      </c>
      <c r="U1135">
        <v>2.9</v>
      </c>
      <c r="V1135" t="s">
        <v>2099</v>
      </c>
      <c r="W1135" t="s">
        <v>2099</v>
      </c>
      <c r="X1135" t="s">
        <v>1154</v>
      </c>
      <c r="Y1135" t="s">
        <v>87</v>
      </c>
      <c r="AA1135" s="32" t="str">
        <f t="shared" si="17"/>
        <v>2.9</v>
      </c>
    </row>
    <row r="1136" spans="1:27" x14ac:dyDescent="0.2">
      <c r="A1136" t="s">
        <v>143</v>
      </c>
      <c r="B1136">
        <v>63116</v>
      </c>
      <c r="C1136" s="1">
        <v>42331.390277777777</v>
      </c>
      <c r="D1136" t="s">
        <v>71</v>
      </c>
      <c r="E1136" t="s">
        <v>1247</v>
      </c>
      <c r="F1136" t="s">
        <v>1248</v>
      </c>
      <c r="G1136">
        <v>24035653</v>
      </c>
      <c r="H1136" s="4">
        <v>1.8055555555555557E-2</v>
      </c>
      <c r="I1136" s="32">
        <v>4.3</v>
      </c>
      <c r="J1136">
        <v>0</v>
      </c>
      <c r="K1136" t="s">
        <v>73</v>
      </c>
      <c r="L1136" s="1">
        <v>42331.408333333333</v>
      </c>
      <c r="M1136" t="s">
        <v>201</v>
      </c>
      <c r="N1136" t="s">
        <v>87</v>
      </c>
      <c r="O1136" t="s">
        <v>1154</v>
      </c>
      <c r="P1136">
        <v>515665101</v>
      </c>
      <c r="R1136" t="s">
        <v>1207</v>
      </c>
      <c r="S1136">
        <v>15111134</v>
      </c>
      <c r="T1136" t="s">
        <v>78</v>
      </c>
      <c r="U1136">
        <v>4.3</v>
      </c>
      <c r="V1136" t="s">
        <v>2099</v>
      </c>
      <c r="W1136" t="s">
        <v>2099</v>
      </c>
      <c r="X1136" t="s">
        <v>1154</v>
      </c>
      <c r="Y1136" t="s">
        <v>87</v>
      </c>
      <c r="AA1136" s="32" t="str">
        <f t="shared" si="17"/>
        <v>4.3</v>
      </c>
    </row>
    <row r="1137" spans="1:27" x14ac:dyDescent="0.2">
      <c r="A1137" t="s">
        <v>951</v>
      </c>
      <c r="B1137">
        <v>82945</v>
      </c>
      <c r="C1137" s="1">
        <v>42333.375</v>
      </c>
      <c r="D1137" t="s">
        <v>71</v>
      </c>
      <c r="E1137" t="s">
        <v>847</v>
      </c>
      <c r="F1137" t="s">
        <v>1242</v>
      </c>
      <c r="G1137">
        <v>426269341</v>
      </c>
      <c r="H1137" s="4">
        <v>0.1388888888888889</v>
      </c>
      <c r="I1137" s="32">
        <v>65.099999999999994</v>
      </c>
      <c r="J1137">
        <v>8.5</v>
      </c>
      <c r="K1137" t="s">
        <v>91</v>
      </c>
      <c r="L1137" s="1">
        <v>42333.513888888891</v>
      </c>
      <c r="M1137" t="s">
        <v>201</v>
      </c>
      <c r="N1137" t="s">
        <v>83</v>
      </c>
      <c r="O1137" t="s">
        <v>1243</v>
      </c>
      <c r="P1137">
        <v>510671108</v>
      </c>
      <c r="R1137" t="s">
        <v>1207</v>
      </c>
      <c r="S1137">
        <v>15111135</v>
      </c>
      <c r="T1137" t="s">
        <v>78</v>
      </c>
      <c r="U1137">
        <v>65.099999999999994</v>
      </c>
      <c r="V1137" t="s">
        <v>2099</v>
      </c>
      <c r="W1137" t="s">
        <v>1243</v>
      </c>
      <c r="X1137" t="s">
        <v>1243</v>
      </c>
      <c r="Y1137" t="s">
        <v>83</v>
      </c>
      <c r="AA1137" s="32" t="str">
        <f t="shared" si="17"/>
        <v>65.1</v>
      </c>
    </row>
    <row r="1138" spans="1:27" x14ac:dyDescent="0.2">
      <c r="A1138" t="s">
        <v>1116</v>
      </c>
      <c r="B1138">
        <v>503090</v>
      </c>
      <c r="C1138" s="1">
        <v>42333.375</v>
      </c>
      <c r="D1138" t="s">
        <v>71</v>
      </c>
      <c r="E1138" t="s">
        <v>1229</v>
      </c>
      <c r="F1138" t="s">
        <v>1249</v>
      </c>
      <c r="G1138">
        <v>425365665</v>
      </c>
      <c r="H1138" s="4">
        <v>0.18333333333333335</v>
      </c>
      <c r="I1138" s="32">
        <v>116.8</v>
      </c>
      <c r="J1138">
        <v>12.5</v>
      </c>
      <c r="K1138" t="s">
        <v>91</v>
      </c>
      <c r="L1138" s="1">
        <v>42333.558333333334</v>
      </c>
      <c r="M1138" t="s">
        <v>737</v>
      </c>
      <c r="N1138" t="s">
        <v>83</v>
      </c>
      <c r="O1138" t="s">
        <v>639</v>
      </c>
      <c r="P1138">
        <v>510667101</v>
      </c>
      <c r="R1138" t="s">
        <v>1207</v>
      </c>
      <c r="S1138">
        <v>15111136</v>
      </c>
      <c r="T1138" t="s">
        <v>78</v>
      </c>
      <c r="U1138">
        <v>116.8</v>
      </c>
      <c r="V1138" t="s">
        <v>2099</v>
      </c>
      <c r="W1138" t="s">
        <v>639</v>
      </c>
      <c r="X1138" t="s">
        <v>639</v>
      </c>
      <c r="Y1138" t="s">
        <v>83</v>
      </c>
      <c r="AA1138" s="32" t="str">
        <f t="shared" si="17"/>
        <v>116.8</v>
      </c>
    </row>
    <row r="1139" spans="1:27" x14ac:dyDescent="0.2">
      <c r="A1139" t="s">
        <v>442</v>
      </c>
      <c r="B1139">
        <v>84788</v>
      </c>
      <c r="C1139" s="1">
        <v>42333.375</v>
      </c>
      <c r="D1139" t="s">
        <v>71</v>
      </c>
      <c r="E1139" t="s">
        <v>1240</v>
      </c>
      <c r="F1139" t="s">
        <v>1241</v>
      </c>
      <c r="G1139">
        <v>226486628</v>
      </c>
      <c r="H1139" s="4">
        <v>6.25E-2</v>
      </c>
      <c r="I1139" s="32">
        <v>18.100000000000001</v>
      </c>
      <c r="J1139">
        <v>4</v>
      </c>
      <c r="K1139" t="s">
        <v>91</v>
      </c>
      <c r="L1139" s="1">
        <v>42333.4375</v>
      </c>
      <c r="M1139" t="s">
        <v>737</v>
      </c>
      <c r="N1139" t="s">
        <v>339</v>
      </c>
      <c r="O1139" t="s">
        <v>1150</v>
      </c>
      <c r="P1139">
        <v>511019242</v>
      </c>
      <c r="R1139" t="s">
        <v>1207</v>
      </c>
      <c r="S1139">
        <v>15111137</v>
      </c>
      <c r="T1139" t="s">
        <v>78</v>
      </c>
      <c r="U1139">
        <v>18.100000000000001</v>
      </c>
      <c r="V1139" t="s">
        <v>2099</v>
      </c>
      <c r="W1139" t="s">
        <v>2099</v>
      </c>
      <c r="X1139" t="s">
        <v>1150</v>
      </c>
      <c r="Y1139" t="s">
        <v>339</v>
      </c>
      <c r="AA1139" s="32" t="str">
        <f t="shared" si="17"/>
        <v>18.1</v>
      </c>
    </row>
    <row r="1140" spans="1:27" x14ac:dyDescent="0.2">
      <c r="A1140" t="s">
        <v>176</v>
      </c>
      <c r="B1140">
        <v>80233</v>
      </c>
      <c r="C1140" s="1">
        <v>42333.375</v>
      </c>
      <c r="D1140" t="s">
        <v>71</v>
      </c>
      <c r="E1140" t="s">
        <v>1240</v>
      </c>
      <c r="F1140" t="s">
        <v>1241</v>
      </c>
      <c r="G1140">
        <v>226486628</v>
      </c>
      <c r="H1140" s="4">
        <v>7.2916666666666671E-2</v>
      </c>
      <c r="I1140" s="32">
        <v>19.100000000000001</v>
      </c>
      <c r="J1140">
        <v>4.5</v>
      </c>
      <c r="K1140" t="s">
        <v>91</v>
      </c>
      <c r="L1140" s="1">
        <v>42333.447916666664</v>
      </c>
      <c r="M1140" t="s">
        <v>737</v>
      </c>
      <c r="N1140" t="s">
        <v>339</v>
      </c>
      <c r="O1140" t="s">
        <v>1150</v>
      </c>
      <c r="P1140">
        <v>511019242</v>
      </c>
      <c r="R1140" t="s">
        <v>1207</v>
      </c>
      <c r="S1140">
        <v>15111138</v>
      </c>
      <c r="T1140" t="s">
        <v>78</v>
      </c>
      <c r="U1140">
        <v>19.100000000000001</v>
      </c>
      <c r="V1140" t="s">
        <v>2099</v>
      </c>
      <c r="W1140" t="s">
        <v>2099</v>
      </c>
      <c r="X1140" t="s">
        <v>1150</v>
      </c>
      <c r="Y1140" t="s">
        <v>339</v>
      </c>
      <c r="AA1140" s="32" t="str">
        <f t="shared" si="17"/>
        <v>19.1</v>
      </c>
    </row>
    <row r="1141" spans="1:27" x14ac:dyDescent="0.2">
      <c r="A1141" t="s">
        <v>450</v>
      </c>
      <c r="B1141">
        <v>84071</v>
      </c>
      <c r="C1141" s="1">
        <v>42333.375</v>
      </c>
      <c r="D1141" t="s">
        <v>71</v>
      </c>
      <c r="E1141" t="s">
        <v>1250</v>
      </c>
      <c r="F1141">
        <v>0</v>
      </c>
      <c r="G1141">
        <v>217753541</v>
      </c>
      <c r="H1141" s="4">
        <v>3.4027777777777775E-2</v>
      </c>
      <c r="I1141" s="32">
        <v>9.9</v>
      </c>
      <c r="J1141">
        <v>2.5</v>
      </c>
      <c r="K1141" t="s">
        <v>91</v>
      </c>
      <c r="L1141" s="1">
        <v>42333.40902777778</v>
      </c>
      <c r="M1141" t="s">
        <v>737</v>
      </c>
      <c r="N1141" t="s">
        <v>339</v>
      </c>
      <c r="O1141" t="s">
        <v>1150</v>
      </c>
      <c r="P1141">
        <v>506565101</v>
      </c>
      <c r="R1141" t="s">
        <v>1207</v>
      </c>
      <c r="S1141">
        <v>15111139</v>
      </c>
      <c r="T1141" t="s">
        <v>78</v>
      </c>
      <c r="U1141">
        <v>9.9</v>
      </c>
      <c r="V1141" t="s">
        <v>2099</v>
      </c>
      <c r="W1141" t="s">
        <v>2099</v>
      </c>
      <c r="X1141" t="s">
        <v>1150</v>
      </c>
      <c r="Y1141" t="s">
        <v>339</v>
      </c>
      <c r="AA1141" s="32" t="str">
        <f t="shared" si="17"/>
        <v>9.9</v>
      </c>
    </row>
    <row r="1142" spans="1:27" x14ac:dyDescent="0.2">
      <c r="A1142" t="s">
        <v>103</v>
      </c>
      <c r="B1142">
        <v>82908</v>
      </c>
      <c r="C1142" s="1">
        <v>42333.375</v>
      </c>
      <c r="D1142" t="s">
        <v>71</v>
      </c>
      <c r="E1142" t="s">
        <v>1251</v>
      </c>
      <c r="F1142" t="s">
        <v>1252</v>
      </c>
      <c r="G1142">
        <v>426085003</v>
      </c>
      <c r="H1142" s="4">
        <v>5.7638888888888885E-2</v>
      </c>
      <c r="I1142" s="32">
        <v>14.3</v>
      </c>
      <c r="J1142">
        <v>3</v>
      </c>
      <c r="K1142" t="s">
        <v>91</v>
      </c>
      <c r="L1142" s="1">
        <v>42333.432638888888</v>
      </c>
      <c r="M1142" t="s">
        <v>95</v>
      </c>
      <c r="N1142" t="s">
        <v>83</v>
      </c>
      <c r="O1142" t="s">
        <v>1253</v>
      </c>
      <c r="P1142">
        <v>510671108</v>
      </c>
      <c r="Q1142" t="s">
        <v>1254</v>
      </c>
      <c r="R1142" t="s">
        <v>1207</v>
      </c>
      <c r="S1142">
        <v>15111140</v>
      </c>
      <c r="T1142" t="s">
        <v>78</v>
      </c>
      <c r="U1142">
        <v>14.3</v>
      </c>
      <c r="V1142" t="s">
        <v>2099</v>
      </c>
      <c r="W1142" t="s">
        <v>1253</v>
      </c>
      <c r="X1142" t="s">
        <v>1253</v>
      </c>
      <c r="Y1142" t="s">
        <v>83</v>
      </c>
      <c r="AA1142" s="32" t="str">
        <f t="shared" si="17"/>
        <v>14.3</v>
      </c>
    </row>
    <row r="1143" spans="1:27" x14ac:dyDescent="0.2">
      <c r="A1143" t="s">
        <v>176</v>
      </c>
      <c r="B1143">
        <v>80233</v>
      </c>
      <c r="C1143" s="1">
        <v>42333.447916666664</v>
      </c>
      <c r="D1143" t="s">
        <v>71</v>
      </c>
      <c r="E1143" t="s">
        <v>1255</v>
      </c>
      <c r="F1143" t="s">
        <v>1256</v>
      </c>
      <c r="G1143">
        <v>426186985</v>
      </c>
      <c r="H1143" s="4">
        <v>9.7222222222222224E-3</v>
      </c>
      <c r="I1143" s="32">
        <v>2.7</v>
      </c>
      <c r="J1143">
        <v>0.5</v>
      </c>
      <c r="K1143" t="s">
        <v>91</v>
      </c>
      <c r="L1143" s="1">
        <v>42333.457638888889</v>
      </c>
      <c r="M1143" t="s">
        <v>95</v>
      </c>
      <c r="N1143" t="s">
        <v>83</v>
      </c>
      <c r="O1143" t="s">
        <v>1257</v>
      </c>
      <c r="P1143">
        <v>511102102</v>
      </c>
      <c r="R1143" t="s">
        <v>1207</v>
      </c>
      <c r="S1143">
        <v>15111141</v>
      </c>
      <c r="T1143" t="s">
        <v>78</v>
      </c>
      <c r="U1143">
        <v>2.7</v>
      </c>
      <c r="V1143" t="s">
        <v>2099</v>
      </c>
      <c r="W1143" t="s">
        <v>2099</v>
      </c>
      <c r="X1143" t="s">
        <v>1257</v>
      </c>
      <c r="Y1143" t="s">
        <v>83</v>
      </c>
      <c r="AA1143" s="32" t="str">
        <f t="shared" si="17"/>
        <v>2.7</v>
      </c>
    </row>
    <row r="1144" spans="1:27" x14ac:dyDescent="0.2">
      <c r="A1144" t="s">
        <v>951</v>
      </c>
      <c r="B1144">
        <v>82945</v>
      </c>
      <c r="C1144" s="1">
        <v>42340.375</v>
      </c>
      <c r="D1144" t="s">
        <v>71</v>
      </c>
      <c r="E1144" t="s">
        <v>1199</v>
      </c>
      <c r="F1144" t="s">
        <v>1200</v>
      </c>
      <c r="G1144">
        <v>426564947</v>
      </c>
      <c r="H1144" s="4">
        <v>3.125E-2</v>
      </c>
      <c r="I1144" s="32">
        <v>10</v>
      </c>
      <c r="J1144">
        <v>2</v>
      </c>
      <c r="K1144" t="s">
        <v>91</v>
      </c>
      <c r="L1144" s="1">
        <v>42340.40625</v>
      </c>
      <c r="M1144" t="s">
        <v>95</v>
      </c>
      <c r="N1144" t="s">
        <v>83</v>
      </c>
      <c r="O1144" t="s">
        <v>1258</v>
      </c>
      <c r="P1144">
        <v>510671108</v>
      </c>
      <c r="R1144" t="s">
        <v>1259</v>
      </c>
      <c r="S1144">
        <v>15121142</v>
      </c>
      <c r="T1144" t="s">
        <v>78</v>
      </c>
      <c r="U1144">
        <v>10</v>
      </c>
      <c r="V1144" t="s">
        <v>2099</v>
      </c>
      <c r="W1144" t="s">
        <v>1258</v>
      </c>
      <c r="X1144" t="s">
        <v>1258</v>
      </c>
      <c r="Y1144" t="s">
        <v>83</v>
      </c>
      <c r="AA1144" s="32" t="str">
        <f t="shared" si="17"/>
        <v>10</v>
      </c>
    </row>
    <row r="1145" spans="1:27" x14ac:dyDescent="0.2">
      <c r="A1145" t="s">
        <v>1112</v>
      </c>
      <c r="B1145">
        <v>503063</v>
      </c>
      <c r="C1145" s="1">
        <v>42340.375</v>
      </c>
      <c r="D1145" t="s">
        <v>71</v>
      </c>
      <c r="E1145" t="s">
        <v>829</v>
      </c>
      <c r="F1145" t="s">
        <v>830</v>
      </c>
      <c r="G1145">
        <v>225765361</v>
      </c>
      <c r="H1145" s="4">
        <v>0.18194444444444444</v>
      </c>
      <c r="I1145" s="32">
        <v>108.1</v>
      </c>
      <c r="J1145">
        <v>14.5</v>
      </c>
      <c r="K1145" t="s">
        <v>91</v>
      </c>
      <c r="L1145" s="1">
        <v>42340.556944444441</v>
      </c>
      <c r="M1145" t="s">
        <v>95</v>
      </c>
      <c r="N1145" t="s">
        <v>339</v>
      </c>
      <c r="O1145" t="s">
        <v>639</v>
      </c>
      <c r="P1145">
        <v>510667101</v>
      </c>
      <c r="R1145" t="s">
        <v>1259</v>
      </c>
      <c r="S1145">
        <v>15121143</v>
      </c>
      <c r="T1145" t="s">
        <v>78</v>
      </c>
      <c r="U1145">
        <v>108.1</v>
      </c>
      <c r="V1145" t="s">
        <v>2099</v>
      </c>
      <c r="W1145" t="s">
        <v>639</v>
      </c>
      <c r="X1145" t="s">
        <v>639</v>
      </c>
      <c r="Y1145" t="s">
        <v>339</v>
      </c>
      <c r="AA1145" s="32" t="str">
        <f t="shared" si="17"/>
        <v>108.1</v>
      </c>
    </row>
    <row r="1146" spans="1:27" x14ac:dyDescent="0.2">
      <c r="A1146" t="s">
        <v>951</v>
      </c>
      <c r="B1146">
        <v>82945</v>
      </c>
      <c r="C1146" s="1">
        <v>42340.40625</v>
      </c>
      <c r="D1146" t="s">
        <v>71</v>
      </c>
      <c r="E1146" t="s">
        <v>1260</v>
      </c>
      <c r="F1146" t="s">
        <v>1261</v>
      </c>
      <c r="G1146">
        <v>225428918</v>
      </c>
      <c r="H1146" s="4">
        <v>0.13749999999999998</v>
      </c>
      <c r="I1146" s="32">
        <v>16.7</v>
      </c>
      <c r="J1146">
        <v>7.5</v>
      </c>
      <c r="K1146" t="s">
        <v>91</v>
      </c>
      <c r="L1146" s="1">
        <v>42340.543749999997</v>
      </c>
      <c r="M1146" t="s">
        <v>95</v>
      </c>
      <c r="N1146" t="s">
        <v>339</v>
      </c>
      <c r="O1146" t="s">
        <v>1262</v>
      </c>
      <c r="P1146">
        <v>511047102</v>
      </c>
      <c r="R1146" t="s">
        <v>1259</v>
      </c>
      <c r="S1146">
        <v>15121144</v>
      </c>
      <c r="T1146" t="s">
        <v>78</v>
      </c>
      <c r="U1146">
        <v>16.7</v>
      </c>
      <c r="V1146" t="s">
        <v>2099</v>
      </c>
      <c r="W1146" t="s">
        <v>1262</v>
      </c>
      <c r="X1146" t="s">
        <v>1262</v>
      </c>
      <c r="Y1146" t="s">
        <v>339</v>
      </c>
      <c r="AA1146" s="32" t="str">
        <f t="shared" si="17"/>
        <v>16.7</v>
      </c>
    </row>
    <row r="1147" spans="1:27" x14ac:dyDescent="0.2">
      <c r="A1147" t="s">
        <v>1116</v>
      </c>
      <c r="B1147">
        <v>503090</v>
      </c>
      <c r="C1147" s="1">
        <v>42340.375</v>
      </c>
      <c r="D1147" t="s">
        <v>71</v>
      </c>
      <c r="E1147" t="s">
        <v>1251</v>
      </c>
      <c r="F1147" t="s">
        <v>1252</v>
      </c>
      <c r="G1147">
        <v>426085003</v>
      </c>
      <c r="H1147" s="4">
        <v>1.2409722222222224</v>
      </c>
      <c r="I1147" s="32">
        <v>175.5</v>
      </c>
      <c r="J1147">
        <v>53.5</v>
      </c>
      <c r="K1147" t="s">
        <v>91</v>
      </c>
      <c r="L1147" s="1">
        <v>42341.615972222222</v>
      </c>
      <c r="M1147" t="s">
        <v>285</v>
      </c>
      <c r="N1147" t="s">
        <v>83</v>
      </c>
      <c r="O1147" t="s">
        <v>1253</v>
      </c>
      <c r="P1147">
        <v>510671108</v>
      </c>
      <c r="R1147" t="s">
        <v>1259</v>
      </c>
      <c r="S1147">
        <v>15121145</v>
      </c>
      <c r="T1147" t="s">
        <v>78</v>
      </c>
      <c r="U1147">
        <v>175.5</v>
      </c>
      <c r="V1147" t="s">
        <v>2099</v>
      </c>
      <c r="W1147" t="s">
        <v>1253</v>
      </c>
      <c r="X1147" t="s">
        <v>1253</v>
      </c>
      <c r="Y1147" t="s">
        <v>83</v>
      </c>
      <c r="AA1147" s="32" t="str">
        <f t="shared" si="17"/>
        <v>175.5</v>
      </c>
    </row>
    <row r="1148" spans="1:27" x14ac:dyDescent="0.2">
      <c r="A1148" t="s">
        <v>596</v>
      </c>
      <c r="B1148">
        <v>63120</v>
      </c>
      <c r="C1148" s="1">
        <v>42340.375</v>
      </c>
      <c r="D1148" t="s">
        <v>71</v>
      </c>
      <c r="E1148" t="s">
        <v>1251</v>
      </c>
      <c r="F1148" t="s">
        <v>1252</v>
      </c>
      <c r="G1148">
        <v>426085003</v>
      </c>
      <c r="H1148" s="4">
        <v>6.1111111111111116E-2</v>
      </c>
      <c r="I1148" s="32">
        <v>16</v>
      </c>
      <c r="J1148">
        <v>3</v>
      </c>
      <c r="K1148" t="s">
        <v>91</v>
      </c>
      <c r="L1148" s="1">
        <v>42340.436111111114</v>
      </c>
      <c r="M1148" t="s">
        <v>285</v>
      </c>
      <c r="N1148" t="s">
        <v>83</v>
      </c>
      <c r="O1148" t="s">
        <v>1253</v>
      </c>
      <c r="P1148">
        <v>510671108</v>
      </c>
      <c r="R1148" t="s">
        <v>1259</v>
      </c>
      <c r="S1148">
        <v>15121146</v>
      </c>
      <c r="T1148" t="s">
        <v>78</v>
      </c>
      <c r="U1148">
        <v>16</v>
      </c>
      <c r="V1148" t="s">
        <v>2099</v>
      </c>
      <c r="W1148" t="s">
        <v>1253</v>
      </c>
      <c r="X1148" t="s">
        <v>1253</v>
      </c>
      <c r="Y1148" t="s">
        <v>83</v>
      </c>
      <c r="AA1148" s="32" t="str">
        <f t="shared" si="17"/>
        <v>16</v>
      </c>
    </row>
    <row r="1149" spans="1:27" x14ac:dyDescent="0.2">
      <c r="A1149" t="s">
        <v>1112</v>
      </c>
      <c r="B1149">
        <v>503063</v>
      </c>
      <c r="C1149" s="1">
        <v>42340.556944444441</v>
      </c>
      <c r="D1149" t="s">
        <v>71</v>
      </c>
      <c r="E1149" t="s">
        <v>829</v>
      </c>
      <c r="F1149" t="s">
        <v>830</v>
      </c>
      <c r="G1149">
        <v>425765361</v>
      </c>
      <c r="H1149" s="4">
        <v>0.15416666666666667</v>
      </c>
      <c r="I1149" s="32">
        <v>84.1</v>
      </c>
      <c r="J1149">
        <v>10</v>
      </c>
      <c r="K1149" t="s">
        <v>91</v>
      </c>
      <c r="L1149" s="1">
        <v>42340.711111111108</v>
      </c>
      <c r="M1149" t="s">
        <v>119</v>
      </c>
      <c r="N1149" t="s">
        <v>83</v>
      </c>
      <c r="O1149" t="s">
        <v>639</v>
      </c>
      <c r="P1149">
        <v>510667101</v>
      </c>
      <c r="R1149" t="s">
        <v>1259</v>
      </c>
      <c r="S1149">
        <v>15121147</v>
      </c>
      <c r="T1149" t="s">
        <v>78</v>
      </c>
      <c r="U1149">
        <v>84.1</v>
      </c>
      <c r="V1149" t="s">
        <v>2099</v>
      </c>
      <c r="W1149" t="s">
        <v>639</v>
      </c>
      <c r="X1149" t="s">
        <v>639</v>
      </c>
      <c r="Y1149" t="s">
        <v>83</v>
      </c>
      <c r="AA1149" s="32" t="str">
        <f t="shared" si="17"/>
        <v>84.1</v>
      </c>
    </row>
    <row r="1150" spans="1:27" x14ac:dyDescent="0.2">
      <c r="A1150" t="s">
        <v>951</v>
      </c>
      <c r="B1150">
        <v>82945</v>
      </c>
      <c r="C1150" s="1">
        <v>42347.375</v>
      </c>
      <c r="D1150" t="s">
        <v>71</v>
      </c>
      <c r="E1150" t="s">
        <v>1263</v>
      </c>
      <c r="F1150" t="s">
        <v>1264</v>
      </c>
      <c r="G1150">
        <v>223403373</v>
      </c>
      <c r="H1150" s="4">
        <v>0.23819444444444446</v>
      </c>
      <c r="I1150" s="32">
        <v>288</v>
      </c>
      <c r="J1150">
        <v>26</v>
      </c>
      <c r="K1150" t="s">
        <v>91</v>
      </c>
      <c r="L1150" s="1">
        <v>42347.613194444442</v>
      </c>
      <c r="M1150" t="s">
        <v>1113</v>
      </c>
      <c r="N1150" t="s">
        <v>339</v>
      </c>
      <c r="O1150" t="s">
        <v>1265</v>
      </c>
      <c r="P1150">
        <v>513045101</v>
      </c>
      <c r="R1150" t="s">
        <v>1259</v>
      </c>
      <c r="S1150">
        <v>15121148</v>
      </c>
      <c r="T1150" t="s">
        <v>78</v>
      </c>
      <c r="U1150">
        <v>288</v>
      </c>
      <c r="V1150" t="s">
        <v>2099</v>
      </c>
      <c r="W1150" t="s">
        <v>2099</v>
      </c>
      <c r="X1150" t="s">
        <v>1265</v>
      </c>
      <c r="Y1150" t="s">
        <v>339</v>
      </c>
      <c r="AA1150" s="32" t="str">
        <f t="shared" si="17"/>
        <v>288</v>
      </c>
    </row>
    <row r="1151" spans="1:27" x14ac:dyDescent="0.2">
      <c r="A1151" t="s">
        <v>508</v>
      </c>
      <c r="B1151">
        <v>84047</v>
      </c>
      <c r="C1151" s="1">
        <v>42347.375</v>
      </c>
      <c r="D1151" t="s">
        <v>71</v>
      </c>
      <c r="E1151" t="s">
        <v>847</v>
      </c>
      <c r="F1151" t="s">
        <v>1242</v>
      </c>
      <c r="G1151">
        <v>426269341</v>
      </c>
      <c r="H1151" s="4">
        <v>6.458333333333334E-2</v>
      </c>
      <c r="I1151" s="32">
        <v>30.7</v>
      </c>
      <c r="J1151">
        <v>4</v>
      </c>
      <c r="K1151" t="s">
        <v>91</v>
      </c>
      <c r="L1151" s="1">
        <v>42347.439583333333</v>
      </c>
      <c r="M1151" t="s">
        <v>1113</v>
      </c>
      <c r="N1151" t="s">
        <v>83</v>
      </c>
      <c r="O1151" t="s">
        <v>1243</v>
      </c>
      <c r="P1151">
        <v>510671108</v>
      </c>
      <c r="R1151" t="s">
        <v>1259</v>
      </c>
      <c r="S1151">
        <v>15121149</v>
      </c>
      <c r="T1151" t="s">
        <v>78</v>
      </c>
      <c r="U1151">
        <v>30.7</v>
      </c>
      <c r="V1151" t="s">
        <v>2099</v>
      </c>
      <c r="W1151" t="s">
        <v>1243</v>
      </c>
      <c r="X1151" t="s">
        <v>1243</v>
      </c>
      <c r="Y1151" t="s">
        <v>83</v>
      </c>
      <c r="AA1151" s="32" t="str">
        <f t="shared" si="17"/>
        <v>30.7</v>
      </c>
    </row>
    <row r="1152" spans="1:27" x14ac:dyDescent="0.2">
      <c r="A1152" t="s">
        <v>132</v>
      </c>
      <c r="B1152">
        <v>80265</v>
      </c>
      <c r="C1152" s="1">
        <v>42347.375</v>
      </c>
      <c r="D1152" t="s">
        <v>71</v>
      </c>
      <c r="E1152" t="s">
        <v>337</v>
      </c>
      <c r="F1152" t="s">
        <v>338</v>
      </c>
      <c r="G1152">
        <v>425472631</v>
      </c>
      <c r="H1152" s="4">
        <v>8.4722222222222213E-2</v>
      </c>
      <c r="I1152" s="32">
        <v>48</v>
      </c>
      <c r="J1152">
        <v>5.5</v>
      </c>
      <c r="K1152" t="s">
        <v>91</v>
      </c>
      <c r="L1152" s="1">
        <v>42347.459722222222</v>
      </c>
      <c r="M1152" t="s">
        <v>737</v>
      </c>
      <c r="N1152" t="s">
        <v>83</v>
      </c>
      <c r="O1152" t="s">
        <v>1266</v>
      </c>
      <c r="P1152">
        <v>510667101</v>
      </c>
      <c r="R1152" t="s">
        <v>1259</v>
      </c>
      <c r="S1152">
        <v>15121150</v>
      </c>
      <c r="T1152" t="s">
        <v>78</v>
      </c>
      <c r="U1152">
        <v>48</v>
      </c>
      <c r="V1152" t="s">
        <v>2099</v>
      </c>
      <c r="W1152" t="s">
        <v>1266</v>
      </c>
      <c r="X1152" t="s">
        <v>1266</v>
      </c>
      <c r="Y1152" t="s">
        <v>83</v>
      </c>
      <c r="AA1152" s="32" t="str">
        <f t="shared" si="17"/>
        <v>48</v>
      </c>
    </row>
    <row r="1153" spans="1:27" x14ac:dyDescent="0.2">
      <c r="A1153" t="s">
        <v>103</v>
      </c>
      <c r="B1153">
        <v>82908</v>
      </c>
      <c r="C1153" s="1">
        <v>42347.375</v>
      </c>
      <c r="D1153" t="s">
        <v>71</v>
      </c>
      <c r="E1153" t="s">
        <v>1267</v>
      </c>
      <c r="F1153" t="s">
        <v>1268</v>
      </c>
      <c r="G1153">
        <v>425757199</v>
      </c>
      <c r="H1153" s="4">
        <v>0.12708333333333333</v>
      </c>
      <c r="I1153" s="32">
        <v>74.7</v>
      </c>
      <c r="J1153">
        <v>8.5</v>
      </c>
      <c r="K1153" t="s">
        <v>91</v>
      </c>
      <c r="L1153" s="1">
        <v>42347.502083333333</v>
      </c>
      <c r="M1153" t="s">
        <v>737</v>
      </c>
      <c r="N1153" t="s">
        <v>83</v>
      </c>
      <c r="O1153" t="s">
        <v>639</v>
      </c>
      <c r="P1153">
        <v>510667101</v>
      </c>
      <c r="R1153" t="s">
        <v>1259</v>
      </c>
      <c r="S1153">
        <v>15121151</v>
      </c>
      <c r="T1153" t="s">
        <v>78</v>
      </c>
      <c r="U1153">
        <v>74.7</v>
      </c>
      <c r="V1153" t="s">
        <v>2099</v>
      </c>
      <c r="W1153" t="s">
        <v>639</v>
      </c>
      <c r="X1153" t="s">
        <v>639</v>
      </c>
      <c r="Y1153" t="s">
        <v>83</v>
      </c>
      <c r="AA1153" s="32" t="str">
        <f t="shared" si="17"/>
        <v>74.7</v>
      </c>
    </row>
    <row r="1154" spans="1:27" x14ac:dyDescent="0.2">
      <c r="A1154" t="s">
        <v>1112</v>
      </c>
      <c r="B1154">
        <v>503063</v>
      </c>
      <c r="C1154" s="1">
        <v>42347.375</v>
      </c>
      <c r="D1154" t="s">
        <v>71</v>
      </c>
      <c r="E1154" t="s">
        <v>1267</v>
      </c>
      <c r="F1154" t="s">
        <v>1268</v>
      </c>
      <c r="G1154">
        <v>425757199</v>
      </c>
      <c r="H1154" s="4">
        <v>0.2638888888888889</v>
      </c>
      <c r="I1154" s="32">
        <v>168.4</v>
      </c>
      <c r="J1154">
        <v>18</v>
      </c>
      <c r="K1154" t="s">
        <v>91</v>
      </c>
      <c r="L1154" s="1">
        <v>42347.638888888891</v>
      </c>
      <c r="M1154" t="s">
        <v>737</v>
      </c>
      <c r="N1154" t="s">
        <v>83</v>
      </c>
      <c r="O1154" t="s">
        <v>639</v>
      </c>
      <c r="P1154">
        <v>510667101</v>
      </c>
      <c r="R1154" t="s">
        <v>1259</v>
      </c>
      <c r="S1154">
        <v>15121152</v>
      </c>
      <c r="T1154" t="s">
        <v>78</v>
      </c>
      <c r="U1154">
        <v>168.4</v>
      </c>
      <c r="V1154" t="s">
        <v>2099</v>
      </c>
      <c r="W1154" t="s">
        <v>639</v>
      </c>
      <c r="X1154" t="s">
        <v>639</v>
      </c>
      <c r="Y1154" t="s">
        <v>83</v>
      </c>
      <c r="AA1154" s="32" t="str">
        <f t="shared" si="17"/>
        <v>168.4</v>
      </c>
    </row>
    <row r="1155" spans="1:27" x14ac:dyDescent="0.2">
      <c r="A1155" t="s">
        <v>508</v>
      </c>
      <c r="B1155">
        <v>84047</v>
      </c>
      <c r="C1155" s="1">
        <v>42355.375</v>
      </c>
      <c r="D1155" t="s">
        <v>71</v>
      </c>
      <c r="E1155" t="s">
        <v>426</v>
      </c>
      <c r="F1155" t="s">
        <v>427</v>
      </c>
      <c r="G1155">
        <v>224360643</v>
      </c>
      <c r="H1155" s="4">
        <v>7.0833333333333331E-2</v>
      </c>
      <c r="I1155" s="32">
        <v>18</v>
      </c>
      <c r="J1155">
        <v>4.5</v>
      </c>
      <c r="K1155" t="s">
        <v>73</v>
      </c>
      <c r="L1155" s="1">
        <v>42355.38208333333</v>
      </c>
      <c r="M1155" t="s">
        <v>428</v>
      </c>
      <c r="N1155" t="s">
        <v>87</v>
      </c>
      <c r="O1155" t="s">
        <v>1269</v>
      </c>
      <c r="P1155">
        <v>515665101</v>
      </c>
      <c r="Q1155" t="s">
        <v>373</v>
      </c>
      <c r="R1155" t="s">
        <v>1259</v>
      </c>
      <c r="S1155">
        <v>15121153</v>
      </c>
      <c r="T1155" t="s">
        <v>295</v>
      </c>
      <c r="U1155">
        <v>18</v>
      </c>
      <c r="V1155" t="s">
        <v>2099</v>
      </c>
      <c r="W1155" t="s">
        <v>2099</v>
      </c>
      <c r="X1155" t="s">
        <v>1269</v>
      </c>
      <c r="Y1155" t="s">
        <v>87</v>
      </c>
      <c r="AA1155" s="32" t="str">
        <f t="shared" ref="AA1155:AA1218" si="18">SUBSTITUTE(I1155, "g","")</f>
        <v>18</v>
      </c>
    </row>
    <row r="1156" spans="1:27" x14ac:dyDescent="0.2">
      <c r="A1156" t="s">
        <v>508</v>
      </c>
      <c r="B1156">
        <v>84047</v>
      </c>
      <c r="C1156" s="1">
        <v>42355.38208333333</v>
      </c>
      <c r="D1156" t="s">
        <v>71</v>
      </c>
      <c r="E1156" t="s">
        <v>426</v>
      </c>
      <c r="F1156" t="s">
        <v>427</v>
      </c>
      <c r="G1156">
        <v>224360643</v>
      </c>
      <c r="H1156" s="4">
        <v>7.0833333333333331E-2</v>
      </c>
      <c r="I1156" s="32">
        <v>18</v>
      </c>
      <c r="J1156">
        <v>4.5</v>
      </c>
      <c r="K1156" t="s">
        <v>73</v>
      </c>
      <c r="L1156" s="1">
        <v>42355.38916666666</v>
      </c>
      <c r="M1156" t="s">
        <v>428</v>
      </c>
      <c r="N1156" t="s">
        <v>87</v>
      </c>
      <c r="O1156" t="s">
        <v>1269</v>
      </c>
      <c r="P1156">
        <v>515665101</v>
      </c>
      <c r="Q1156" t="s">
        <v>373</v>
      </c>
      <c r="R1156" t="s">
        <v>1259</v>
      </c>
      <c r="S1156">
        <v>15121154</v>
      </c>
      <c r="T1156" t="s">
        <v>295</v>
      </c>
      <c r="U1156">
        <v>18</v>
      </c>
      <c r="V1156" t="s">
        <v>2099</v>
      </c>
      <c r="W1156" t="s">
        <v>2099</v>
      </c>
      <c r="X1156" t="s">
        <v>1269</v>
      </c>
      <c r="Y1156" t="s">
        <v>87</v>
      </c>
      <c r="AA1156" s="32" t="str">
        <f t="shared" si="18"/>
        <v>18</v>
      </c>
    </row>
    <row r="1157" spans="1:27" x14ac:dyDescent="0.2">
      <c r="A1157" t="s">
        <v>508</v>
      </c>
      <c r="B1157">
        <v>84047</v>
      </c>
      <c r="C1157" s="1">
        <v>42355.38916666666</v>
      </c>
      <c r="D1157" t="s">
        <v>71</v>
      </c>
      <c r="E1157" t="s">
        <v>426</v>
      </c>
      <c r="F1157" t="s">
        <v>427</v>
      </c>
      <c r="G1157">
        <v>224360643</v>
      </c>
      <c r="H1157" s="4">
        <v>7.0833333333333331E-2</v>
      </c>
      <c r="I1157" s="32">
        <v>18</v>
      </c>
      <c r="J1157">
        <v>4.5</v>
      </c>
      <c r="K1157" t="s">
        <v>73</v>
      </c>
      <c r="L1157" s="1">
        <v>42355.396249999991</v>
      </c>
      <c r="M1157" t="s">
        <v>428</v>
      </c>
      <c r="N1157" t="s">
        <v>87</v>
      </c>
      <c r="O1157" t="s">
        <v>1269</v>
      </c>
      <c r="P1157">
        <v>515665101</v>
      </c>
      <c r="Q1157" t="s">
        <v>373</v>
      </c>
      <c r="R1157" t="s">
        <v>1259</v>
      </c>
      <c r="S1157">
        <v>15121155</v>
      </c>
      <c r="T1157" t="s">
        <v>295</v>
      </c>
      <c r="U1157">
        <v>18</v>
      </c>
      <c r="V1157" t="s">
        <v>2099</v>
      </c>
      <c r="W1157" t="s">
        <v>2099</v>
      </c>
      <c r="X1157" t="s">
        <v>1269</v>
      </c>
      <c r="Y1157" t="s">
        <v>87</v>
      </c>
      <c r="AA1157" s="32" t="str">
        <f t="shared" si="18"/>
        <v>18</v>
      </c>
    </row>
    <row r="1158" spans="1:27" x14ac:dyDescent="0.2">
      <c r="A1158" t="s">
        <v>508</v>
      </c>
      <c r="B1158">
        <v>84047</v>
      </c>
      <c r="C1158" s="1">
        <v>42355.396249999991</v>
      </c>
      <c r="D1158" t="s">
        <v>71</v>
      </c>
      <c r="E1158" t="s">
        <v>426</v>
      </c>
      <c r="F1158" t="s">
        <v>427</v>
      </c>
      <c r="G1158">
        <v>224360643</v>
      </c>
      <c r="H1158" s="4">
        <v>7.0833333333333331E-2</v>
      </c>
      <c r="I1158" s="32">
        <v>18</v>
      </c>
      <c r="J1158">
        <v>4.5</v>
      </c>
      <c r="K1158" t="s">
        <v>73</v>
      </c>
      <c r="L1158" s="1">
        <v>42355.403333333321</v>
      </c>
      <c r="M1158" t="s">
        <v>428</v>
      </c>
      <c r="N1158" t="s">
        <v>87</v>
      </c>
      <c r="O1158" t="s">
        <v>1269</v>
      </c>
      <c r="P1158">
        <v>515665101</v>
      </c>
      <c r="Q1158" t="s">
        <v>373</v>
      </c>
      <c r="R1158" t="s">
        <v>1259</v>
      </c>
      <c r="S1158">
        <v>15121156</v>
      </c>
      <c r="T1158" t="s">
        <v>295</v>
      </c>
      <c r="U1158">
        <v>18</v>
      </c>
      <c r="V1158" t="s">
        <v>2099</v>
      </c>
      <c r="W1158" t="s">
        <v>2099</v>
      </c>
      <c r="X1158" t="s">
        <v>1269</v>
      </c>
      <c r="Y1158" t="s">
        <v>87</v>
      </c>
      <c r="AA1158" s="32" t="str">
        <f t="shared" si="18"/>
        <v>18</v>
      </c>
    </row>
    <row r="1159" spans="1:27" x14ac:dyDescent="0.2">
      <c r="A1159" t="s">
        <v>508</v>
      </c>
      <c r="B1159">
        <v>84047</v>
      </c>
      <c r="C1159" s="1">
        <v>42355.403333333321</v>
      </c>
      <c r="D1159" t="s">
        <v>71</v>
      </c>
      <c r="E1159" t="s">
        <v>426</v>
      </c>
      <c r="F1159" t="s">
        <v>427</v>
      </c>
      <c r="G1159">
        <v>224360643</v>
      </c>
      <c r="H1159" s="4">
        <v>7.0833333333333331E-2</v>
      </c>
      <c r="I1159" s="32">
        <v>18</v>
      </c>
      <c r="J1159">
        <v>4.5</v>
      </c>
      <c r="K1159" t="s">
        <v>73</v>
      </c>
      <c r="L1159" s="1">
        <v>42355.474166666652</v>
      </c>
      <c r="M1159" t="s">
        <v>428</v>
      </c>
      <c r="N1159" t="s">
        <v>87</v>
      </c>
      <c r="O1159" t="s">
        <v>1269</v>
      </c>
      <c r="P1159">
        <v>515665101</v>
      </c>
      <c r="R1159" t="s">
        <v>1259</v>
      </c>
      <c r="S1159">
        <v>15121157</v>
      </c>
      <c r="T1159" t="s">
        <v>78</v>
      </c>
      <c r="U1159">
        <v>18</v>
      </c>
      <c r="V1159" t="s">
        <v>2099</v>
      </c>
      <c r="W1159" t="s">
        <v>2099</v>
      </c>
      <c r="X1159" t="s">
        <v>1269</v>
      </c>
      <c r="Y1159" t="s">
        <v>87</v>
      </c>
      <c r="AA1159" s="32" t="str">
        <f t="shared" si="18"/>
        <v>18</v>
      </c>
    </row>
    <row r="1160" spans="1:27" x14ac:dyDescent="0.2">
      <c r="A1160" t="s">
        <v>497</v>
      </c>
      <c r="B1160">
        <v>84097</v>
      </c>
      <c r="C1160" s="1">
        <v>42381.375</v>
      </c>
      <c r="D1160" t="s">
        <v>71</v>
      </c>
      <c r="E1160" t="s">
        <v>640</v>
      </c>
      <c r="F1160" t="s">
        <v>1270</v>
      </c>
      <c r="G1160">
        <v>427578607</v>
      </c>
      <c r="H1160" s="4">
        <v>2.4999999999999998E-2</v>
      </c>
      <c r="I1160" s="32">
        <v>12.6</v>
      </c>
      <c r="J1160">
        <v>2</v>
      </c>
      <c r="K1160" t="s">
        <v>108</v>
      </c>
      <c r="L1160" s="1">
        <v>42381.377500000002</v>
      </c>
      <c r="M1160" t="s">
        <v>1271</v>
      </c>
      <c r="N1160" t="s">
        <v>83</v>
      </c>
      <c r="O1160" t="s">
        <v>1272</v>
      </c>
      <c r="P1160">
        <v>510671108</v>
      </c>
      <c r="Q1160" t="s">
        <v>373</v>
      </c>
      <c r="R1160" t="s">
        <v>1273</v>
      </c>
      <c r="S1160">
        <v>16011158</v>
      </c>
      <c r="T1160" t="s">
        <v>295</v>
      </c>
      <c r="U1160">
        <v>12.6</v>
      </c>
      <c r="V1160" t="s">
        <v>2099</v>
      </c>
      <c r="W1160" t="s">
        <v>2099</v>
      </c>
      <c r="X1160" t="s">
        <v>1272</v>
      </c>
      <c r="Y1160" t="s">
        <v>83</v>
      </c>
      <c r="AA1160" s="32" t="str">
        <f t="shared" si="18"/>
        <v>12.6</v>
      </c>
    </row>
    <row r="1161" spans="1:27" x14ac:dyDescent="0.2">
      <c r="A1161" t="s">
        <v>103</v>
      </c>
      <c r="B1161">
        <v>82908</v>
      </c>
      <c r="C1161" s="1">
        <v>42381.375</v>
      </c>
      <c r="D1161" t="s">
        <v>71</v>
      </c>
      <c r="E1161" t="s">
        <v>1274</v>
      </c>
      <c r="F1161" t="s">
        <v>1275</v>
      </c>
      <c r="G1161">
        <v>427643417</v>
      </c>
      <c r="H1161" s="4">
        <v>2.7083333333333334E-2</v>
      </c>
      <c r="I1161" s="32">
        <v>10.4</v>
      </c>
      <c r="J1161">
        <v>1.5</v>
      </c>
      <c r="K1161" t="s">
        <v>108</v>
      </c>
      <c r="L1161" s="1">
        <v>42381.402083333334</v>
      </c>
      <c r="M1161" t="s">
        <v>1271</v>
      </c>
      <c r="N1161" t="s">
        <v>83</v>
      </c>
      <c r="O1161" t="s">
        <v>1272</v>
      </c>
      <c r="P1161">
        <v>510671108</v>
      </c>
      <c r="R1161" t="s">
        <v>1273</v>
      </c>
      <c r="S1161">
        <v>16011159</v>
      </c>
      <c r="T1161" t="s">
        <v>78</v>
      </c>
      <c r="U1161">
        <v>10.4</v>
      </c>
      <c r="V1161" t="s">
        <v>2099</v>
      </c>
      <c r="W1161" t="s">
        <v>2099</v>
      </c>
      <c r="X1161" t="s">
        <v>1272</v>
      </c>
      <c r="Y1161" t="s">
        <v>83</v>
      </c>
      <c r="AA1161" s="32" t="str">
        <f t="shared" si="18"/>
        <v>10.4</v>
      </c>
    </row>
    <row r="1162" spans="1:27" x14ac:dyDescent="0.2">
      <c r="A1162" t="s">
        <v>450</v>
      </c>
      <c r="B1162">
        <v>84071</v>
      </c>
      <c r="C1162" s="1">
        <v>42381.375</v>
      </c>
      <c r="D1162" t="s">
        <v>71</v>
      </c>
      <c r="E1162" t="s">
        <v>1276</v>
      </c>
      <c r="F1162" t="s">
        <v>1277</v>
      </c>
      <c r="G1162">
        <v>427682838</v>
      </c>
      <c r="H1162" s="4">
        <v>5.5555555555555552E-2</v>
      </c>
      <c r="I1162" s="32">
        <v>17.7</v>
      </c>
      <c r="J1162">
        <v>3</v>
      </c>
      <c r="K1162" t="s">
        <v>108</v>
      </c>
      <c r="L1162" s="1">
        <v>42381.430555555555</v>
      </c>
      <c r="M1162" t="s">
        <v>1278</v>
      </c>
      <c r="N1162" t="s">
        <v>83</v>
      </c>
      <c r="O1162" t="s">
        <v>1272</v>
      </c>
      <c r="P1162">
        <v>510671108</v>
      </c>
      <c r="Q1162" t="s">
        <v>1279</v>
      </c>
      <c r="R1162" t="s">
        <v>1273</v>
      </c>
      <c r="S1162">
        <v>16011160</v>
      </c>
      <c r="T1162" t="s">
        <v>78</v>
      </c>
      <c r="U1162">
        <v>17.7</v>
      </c>
      <c r="V1162" t="s">
        <v>2099</v>
      </c>
      <c r="W1162" t="s">
        <v>2099</v>
      </c>
      <c r="X1162" t="s">
        <v>1272</v>
      </c>
      <c r="Y1162" t="s">
        <v>83</v>
      </c>
      <c r="AA1162" s="32" t="str">
        <f t="shared" si="18"/>
        <v>17.7</v>
      </c>
    </row>
    <row r="1163" spans="1:27" x14ac:dyDescent="0.2">
      <c r="A1163" t="s">
        <v>497</v>
      </c>
      <c r="B1163">
        <v>84097</v>
      </c>
      <c r="C1163" s="1">
        <v>42381.377500000002</v>
      </c>
      <c r="D1163" t="s">
        <v>71</v>
      </c>
      <c r="E1163" t="s">
        <v>1280</v>
      </c>
      <c r="F1163" t="s">
        <v>1281</v>
      </c>
      <c r="G1163">
        <v>427677699</v>
      </c>
      <c r="H1163" s="4">
        <v>3.9583333333333331E-2</v>
      </c>
      <c r="I1163" s="32">
        <v>9</v>
      </c>
      <c r="J1163">
        <v>2</v>
      </c>
      <c r="K1163" t="s">
        <v>108</v>
      </c>
      <c r="L1163" s="1">
        <v>42381.417083333334</v>
      </c>
      <c r="M1163" t="s">
        <v>1278</v>
      </c>
      <c r="N1163" t="s">
        <v>83</v>
      </c>
      <c r="O1163" t="s">
        <v>1272</v>
      </c>
      <c r="P1163">
        <v>510671108</v>
      </c>
      <c r="R1163" t="s">
        <v>1273</v>
      </c>
      <c r="S1163">
        <v>16011161</v>
      </c>
      <c r="T1163" t="s">
        <v>78</v>
      </c>
      <c r="U1163">
        <v>9</v>
      </c>
      <c r="V1163" t="s">
        <v>2099</v>
      </c>
      <c r="W1163" t="s">
        <v>2099</v>
      </c>
      <c r="X1163" t="s">
        <v>1272</v>
      </c>
      <c r="Y1163" t="s">
        <v>83</v>
      </c>
      <c r="AA1163" s="32" t="str">
        <f t="shared" si="18"/>
        <v>9</v>
      </c>
    </row>
    <row r="1164" spans="1:27" x14ac:dyDescent="0.2">
      <c r="A1164" t="s">
        <v>442</v>
      </c>
      <c r="B1164">
        <v>84788</v>
      </c>
      <c r="C1164" s="1">
        <v>42381.375</v>
      </c>
      <c r="D1164" t="s">
        <v>71</v>
      </c>
      <c r="E1164" t="s">
        <v>1282</v>
      </c>
      <c r="F1164" t="s">
        <v>1283</v>
      </c>
      <c r="G1164">
        <v>427619001</v>
      </c>
      <c r="H1164" s="4">
        <v>4.7916666666666663E-2</v>
      </c>
      <c r="I1164" s="32">
        <v>15</v>
      </c>
      <c r="J1164">
        <v>2.5</v>
      </c>
      <c r="K1164" t="s">
        <v>108</v>
      </c>
      <c r="L1164" s="1">
        <v>42381.42291666667</v>
      </c>
      <c r="M1164" t="s">
        <v>1278</v>
      </c>
      <c r="N1164" t="s">
        <v>83</v>
      </c>
      <c r="O1164" t="s">
        <v>1272</v>
      </c>
      <c r="P1164">
        <v>510671108</v>
      </c>
      <c r="R1164" t="s">
        <v>1273</v>
      </c>
      <c r="S1164">
        <v>16011162</v>
      </c>
      <c r="T1164" t="s">
        <v>78</v>
      </c>
      <c r="U1164">
        <v>15</v>
      </c>
      <c r="V1164" t="s">
        <v>2099</v>
      </c>
      <c r="W1164" t="s">
        <v>2099</v>
      </c>
      <c r="X1164" t="s">
        <v>1272</v>
      </c>
      <c r="Y1164" t="s">
        <v>83</v>
      </c>
      <c r="AA1164" s="32" t="str">
        <f t="shared" si="18"/>
        <v>15</v>
      </c>
    </row>
    <row r="1165" spans="1:27" x14ac:dyDescent="0.2">
      <c r="A1165" t="s">
        <v>450</v>
      </c>
      <c r="B1165">
        <v>84071</v>
      </c>
      <c r="C1165" s="1">
        <v>42381.430555555555</v>
      </c>
      <c r="D1165" t="s">
        <v>71</v>
      </c>
      <c r="E1165" t="s">
        <v>1284</v>
      </c>
      <c r="F1165" t="s">
        <v>1285</v>
      </c>
      <c r="G1165">
        <v>428182804</v>
      </c>
      <c r="H1165" s="4">
        <v>4.8611111111111112E-3</v>
      </c>
      <c r="I1165" s="32">
        <v>18</v>
      </c>
      <c r="J1165">
        <v>1.5</v>
      </c>
      <c r="K1165" t="s">
        <v>108</v>
      </c>
      <c r="L1165" s="1">
        <v>42381.435416666667</v>
      </c>
      <c r="M1165" t="s">
        <v>1278</v>
      </c>
      <c r="N1165" t="s">
        <v>83</v>
      </c>
      <c r="O1165" t="s">
        <v>1272</v>
      </c>
      <c r="P1165">
        <v>510671108</v>
      </c>
      <c r="R1165" t="s">
        <v>1273</v>
      </c>
      <c r="S1165">
        <v>16011163</v>
      </c>
      <c r="T1165" t="s">
        <v>78</v>
      </c>
      <c r="U1165">
        <v>18</v>
      </c>
      <c r="V1165" t="s">
        <v>2099</v>
      </c>
      <c r="W1165" t="s">
        <v>2099</v>
      </c>
      <c r="X1165" t="s">
        <v>1272</v>
      </c>
      <c r="Y1165" t="s">
        <v>83</v>
      </c>
      <c r="AA1165" s="32" t="str">
        <f t="shared" si="18"/>
        <v>18</v>
      </c>
    </row>
    <row r="1166" spans="1:27" x14ac:dyDescent="0.2">
      <c r="A1166" t="s">
        <v>103</v>
      </c>
      <c r="B1166">
        <v>82908</v>
      </c>
      <c r="C1166" s="1">
        <v>42381.402083333334</v>
      </c>
      <c r="D1166" t="s">
        <v>71</v>
      </c>
      <c r="E1166" t="s">
        <v>1284</v>
      </c>
      <c r="F1166" t="s">
        <v>1285</v>
      </c>
      <c r="G1166">
        <v>428182804</v>
      </c>
      <c r="H1166" s="4">
        <v>4.6527777777777779E-2</v>
      </c>
      <c r="I1166" s="32">
        <v>22.3</v>
      </c>
      <c r="J1166">
        <v>3</v>
      </c>
      <c r="K1166" t="s">
        <v>108</v>
      </c>
      <c r="L1166" s="1">
        <v>42381.448611111111</v>
      </c>
      <c r="M1166" t="s">
        <v>1278</v>
      </c>
      <c r="N1166" t="s">
        <v>83</v>
      </c>
      <c r="O1166" t="s">
        <v>1272</v>
      </c>
      <c r="P1166">
        <v>510671108</v>
      </c>
      <c r="R1166" t="s">
        <v>1273</v>
      </c>
      <c r="S1166">
        <v>16011164</v>
      </c>
      <c r="T1166" t="s">
        <v>78</v>
      </c>
      <c r="U1166">
        <v>22.3</v>
      </c>
      <c r="V1166" t="s">
        <v>2099</v>
      </c>
      <c r="W1166" t="s">
        <v>2099</v>
      </c>
      <c r="X1166" t="s">
        <v>1272</v>
      </c>
      <c r="Y1166" t="s">
        <v>83</v>
      </c>
      <c r="AA1166" s="32" t="str">
        <f t="shared" si="18"/>
        <v>22.3</v>
      </c>
    </row>
    <row r="1167" spans="1:27" x14ac:dyDescent="0.2">
      <c r="A1167" t="s">
        <v>128</v>
      </c>
      <c r="B1167">
        <v>83971</v>
      </c>
      <c r="C1167" s="1">
        <v>42381.375</v>
      </c>
      <c r="D1167" t="s">
        <v>71</v>
      </c>
      <c r="E1167" t="s">
        <v>1286</v>
      </c>
      <c r="F1167" t="s">
        <v>1287</v>
      </c>
      <c r="G1167">
        <v>426793504</v>
      </c>
      <c r="H1167" s="4">
        <v>1.6666666666666666E-2</v>
      </c>
      <c r="I1167" s="32">
        <v>6.6</v>
      </c>
      <c r="J1167">
        <v>1</v>
      </c>
      <c r="K1167" t="s">
        <v>108</v>
      </c>
      <c r="L1167" s="1">
        <v>42381.39166666667</v>
      </c>
      <c r="M1167" t="s">
        <v>1278</v>
      </c>
      <c r="N1167" t="s">
        <v>83</v>
      </c>
      <c r="O1167" t="s">
        <v>1272</v>
      </c>
      <c r="P1167">
        <v>510671108</v>
      </c>
      <c r="R1167" t="s">
        <v>1273</v>
      </c>
      <c r="S1167">
        <v>16011165</v>
      </c>
      <c r="T1167" t="s">
        <v>78</v>
      </c>
      <c r="U1167">
        <v>6.6</v>
      </c>
      <c r="V1167" t="s">
        <v>2099</v>
      </c>
      <c r="W1167" t="s">
        <v>2099</v>
      </c>
      <c r="X1167" t="s">
        <v>1272</v>
      </c>
      <c r="Y1167" t="s">
        <v>83</v>
      </c>
      <c r="AA1167" s="32" t="str">
        <f t="shared" si="18"/>
        <v>6.6</v>
      </c>
    </row>
    <row r="1168" spans="1:27" x14ac:dyDescent="0.2">
      <c r="A1168" t="s">
        <v>508</v>
      </c>
      <c r="B1168">
        <v>84047</v>
      </c>
      <c r="C1168" s="1">
        <v>42381.375</v>
      </c>
      <c r="D1168" t="s">
        <v>71</v>
      </c>
      <c r="E1168" t="s">
        <v>721</v>
      </c>
      <c r="F1168" t="s">
        <v>1288</v>
      </c>
      <c r="G1168">
        <v>427547426</v>
      </c>
      <c r="H1168" s="4">
        <v>4.0972222222222222E-2</v>
      </c>
      <c r="I1168" s="32">
        <v>22.4</v>
      </c>
      <c r="J1168">
        <v>3</v>
      </c>
      <c r="K1168" t="s">
        <v>108</v>
      </c>
      <c r="L1168" s="1">
        <v>42381.415972222225</v>
      </c>
      <c r="M1168" t="s">
        <v>1278</v>
      </c>
      <c r="N1168" t="s">
        <v>83</v>
      </c>
      <c r="O1168" t="s">
        <v>1272</v>
      </c>
      <c r="P1168">
        <v>510671108</v>
      </c>
      <c r="R1168" t="s">
        <v>1273</v>
      </c>
      <c r="S1168">
        <v>16011166</v>
      </c>
      <c r="T1168" t="s">
        <v>78</v>
      </c>
      <c r="U1168">
        <v>22.4</v>
      </c>
      <c r="V1168" t="s">
        <v>2099</v>
      </c>
      <c r="W1168" t="s">
        <v>2099</v>
      </c>
      <c r="X1168" t="s">
        <v>1272</v>
      </c>
      <c r="Y1168" t="s">
        <v>83</v>
      </c>
      <c r="AA1168" s="32" t="str">
        <f t="shared" si="18"/>
        <v>22.4</v>
      </c>
    </row>
    <row r="1169" spans="1:27" x14ac:dyDescent="0.2">
      <c r="A1169" t="s">
        <v>951</v>
      </c>
      <c r="B1169">
        <v>82945</v>
      </c>
      <c r="C1169" s="1">
        <v>42381.375</v>
      </c>
      <c r="D1169" t="s">
        <v>71</v>
      </c>
      <c r="E1169" t="s">
        <v>1161</v>
      </c>
      <c r="F1169" t="s">
        <v>1289</v>
      </c>
      <c r="G1169">
        <v>428150694</v>
      </c>
      <c r="H1169" s="4">
        <v>2.7083333333333334E-2</v>
      </c>
      <c r="I1169" s="32">
        <v>14.2</v>
      </c>
      <c r="J1169">
        <v>2</v>
      </c>
      <c r="K1169" t="s">
        <v>108</v>
      </c>
      <c r="L1169" s="1">
        <v>42381.402083333334</v>
      </c>
      <c r="M1169" t="s">
        <v>1278</v>
      </c>
      <c r="N1169" t="s">
        <v>83</v>
      </c>
      <c r="O1169" t="s">
        <v>1272</v>
      </c>
      <c r="P1169">
        <v>510671108</v>
      </c>
      <c r="R1169" t="s">
        <v>1273</v>
      </c>
      <c r="S1169">
        <v>16011167</v>
      </c>
      <c r="T1169" t="s">
        <v>78</v>
      </c>
      <c r="U1169">
        <v>14.2</v>
      </c>
      <c r="V1169" t="s">
        <v>2099</v>
      </c>
      <c r="W1169" t="s">
        <v>2099</v>
      </c>
      <c r="X1169" t="s">
        <v>1272</v>
      </c>
      <c r="Y1169" t="s">
        <v>83</v>
      </c>
      <c r="AA1169" s="32" t="str">
        <f t="shared" si="18"/>
        <v>14.2</v>
      </c>
    </row>
    <row r="1170" spans="1:27" x14ac:dyDescent="0.2">
      <c r="A1170" t="s">
        <v>450</v>
      </c>
      <c r="B1170">
        <v>84071</v>
      </c>
      <c r="C1170" s="1">
        <v>42381.435416666667</v>
      </c>
      <c r="D1170" t="s">
        <v>71</v>
      </c>
      <c r="E1170" t="s">
        <v>1290</v>
      </c>
      <c r="F1170" t="s">
        <v>1291</v>
      </c>
      <c r="G1170">
        <v>427039021</v>
      </c>
      <c r="H1170" s="4">
        <v>1.2499999999999999E-2</v>
      </c>
      <c r="I1170" s="32">
        <v>4.2</v>
      </c>
      <c r="J1170">
        <v>1</v>
      </c>
      <c r="K1170" t="s">
        <v>108</v>
      </c>
      <c r="L1170" s="1">
        <v>42381.447916666664</v>
      </c>
      <c r="M1170" t="s">
        <v>1278</v>
      </c>
      <c r="N1170" t="s">
        <v>83</v>
      </c>
      <c r="O1170" t="s">
        <v>1272</v>
      </c>
      <c r="P1170">
        <v>510671108</v>
      </c>
      <c r="R1170" t="s">
        <v>1273</v>
      </c>
      <c r="S1170">
        <v>16011168</v>
      </c>
      <c r="T1170" t="s">
        <v>78</v>
      </c>
      <c r="U1170">
        <v>4.2</v>
      </c>
      <c r="V1170" t="s">
        <v>2099</v>
      </c>
      <c r="W1170" t="s">
        <v>2099</v>
      </c>
      <c r="X1170" t="s">
        <v>1272</v>
      </c>
      <c r="Y1170" t="s">
        <v>83</v>
      </c>
      <c r="AA1170" s="32" t="str">
        <f t="shared" si="18"/>
        <v>4.2</v>
      </c>
    </row>
    <row r="1171" spans="1:27" x14ac:dyDescent="0.2">
      <c r="A1171" t="s">
        <v>450</v>
      </c>
      <c r="B1171">
        <v>84071</v>
      </c>
      <c r="C1171" s="1">
        <v>42381.447916666664</v>
      </c>
      <c r="D1171" t="s">
        <v>71</v>
      </c>
      <c r="E1171" t="s">
        <v>1292</v>
      </c>
      <c r="F1171" t="s">
        <v>1293</v>
      </c>
      <c r="G1171">
        <v>428012089</v>
      </c>
      <c r="H1171" s="4">
        <v>1.1111111111111112E-2</v>
      </c>
      <c r="I1171" s="32">
        <v>6.2</v>
      </c>
      <c r="J1171">
        <v>1</v>
      </c>
      <c r="K1171" t="s">
        <v>108</v>
      </c>
      <c r="L1171" s="1">
        <v>42381.459027777775</v>
      </c>
      <c r="M1171" t="s">
        <v>1278</v>
      </c>
      <c r="N1171" t="s">
        <v>83</v>
      </c>
      <c r="O1171" t="s">
        <v>1272</v>
      </c>
      <c r="P1171">
        <v>510671108</v>
      </c>
      <c r="R1171" t="s">
        <v>1273</v>
      </c>
      <c r="S1171">
        <v>16011169</v>
      </c>
      <c r="T1171" t="s">
        <v>78</v>
      </c>
      <c r="U1171">
        <v>6.2</v>
      </c>
      <c r="V1171" t="s">
        <v>2099</v>
      </c>
      <c r="W1171" t="s">
        <v>2099</v>
      </c>
      <c r="X1171" t="s">
        <v>1272</v>
      </c>
      <c r="Y1171" t="s">
        <v>83</v>
      </c>
      <c r="AA1171" s="32" t="str">
        <f t="shared" si="18"/>
        <v>6.2</v>
      </c>
    </row>
    <row r="1172" spans="1:27" x14ac:dyDescent="0.2">
      <c r="A1172" t="s">
        <v>128</v>
      </c>
      <c r="B1172">
        <v>83971</v>
      </c>
      <c r="C1172" s="1">
        <v>42381.39166666667</v>
      </c>
      <c r="D1172" t="s">
        <v>71</v>
      </c>
      <c r="E1172" t="s">
        <v>965</v>
      </c>
      <c r="F1172" t="s">
        <v>1294</v>
      </c>
      <c r="G1172">
        <v>427611361</v>
      </c>
      <c r="H1172" s="4">
        <v>1.8055555555555557E-2</v>
      </c>
      <c r="I1172" s="32">
        <v>10.6</v>
      </c>
      <c r="J1172">
        <v>1.5</v>
      </c>
      <c r="K1172" t="s">
        <v>108</v>
      </c>
      <c r="L1172" s="1">
        <v>42381.409722222226</v>
      </c>
      <c r="M1172" t="s">
        <v>1278</v>
      </c>
      <c r="N1172" t="s">
        <v>83</v>
      </c>
      <c r="O1172" t="s">
        <v>1272</v>
      </c>
      <c r="P1172">
        <v>510671108</v>
      </c>
      <c r="R1172" t="s">
        <v>1273</v>
      </c>
      <c r="S1172">
        <v>16011170</v>
      </c>
      <c r="T1172" t="s">
        <v>78</v>
      </c>
      <c r="U1172">
        <v>10.6</v>
      </c>
      <c r="V1172" t="s">
        <v>2099</v>
      </c>
      <c r="W1172" t="s">
        <v>2099</v>
      </c>
      <c r="X1172" t="s">
        <v>1272</v>
      </c>
      <c r="Y1172" t="s">
        <v>83</v>
      </c>
      <c r="AA1172" s="32" t="str">
        <f t="shared" si="18"/>
        <v>10.6</v>
      </c>
    </row>
    <row r="1173" spans="1:27" x14ac:dyDescent="0.2">
      <c r="A1173" t="s">
        <v>951</v>
      </c>
      <c r="B1173">
        <v>82945</v>
      </c>
      <c r="C1173" s="1">
        <v>42382.375</v>
      </c>
      <c r="D1173" t="s">
        <v>71</v>
      </c>
      <c r="E1173" t="s">
        <v>1295</v>
      </c>
      <c r="F1173" t="s">
        <v>1296</v>
      </c>
      <c r="G1173">
        <v>27614689</v>
      </c>
      <c r="H1173" s="4">
        <v>2.0833333333333332E-2</v>
      </c>
      <c r="I1173" s="32">
        <v>10</v>
      </c>
      <c r="J1173">
        <v>1.5</v>
      </c>
      <c r="K1173" t="s">
        <v>108</v>
      </c>
      <c r="L1173" s="1">
        <v>42382.395833333336</v>
      </c>
      <c r="M1173" t="s">
        <v>1297</v>
      </c>
      <c r="N1173" t="s">
        <v>339</v>
      </c>
      <c r="O1173" t="s">
        <v>1298</v>
      </c>
      <c r="P1173">
        <v>510671102</v>
      </c>
      <c r="R1173" t="s">
        <v>1273</v>
      </c>
      <c r="S1173">
        <v>16011171</v>
      </c>
      <c r="T1173" t="s">
        <v>78</v>
      </c>
      <c r="U1173">
        <v>10</v>
      </c>
      <c r="V1173" t="s">
        <v>2099</v>
      </c>
      <c r="W1173" t="s">
        <v>2099</v>
      </c>
      <c r="X1173" t="s">
        <v>1298</v>
      </c>
      <c r="Y1173" t="s">
        <v>339</v>
      </c>
      <c r="AA1173" s="32" t="str">
        <f t="shared" si="18"/>
        <v>10</v>
      </c>
    </row>
    <row r="1174" spans="1:27" x14ac:dyDescent="0.2">
      <c r="A1174" t="s">
        <v>103</v>
      </c>
      <c r="B1174">
        <v>82908</v>
      </c>
      <c r="C1174" s="1">
        <v>42382.375</v>
      </c>
      <c r="D1174" t="s">
        <v>71</v>
      </c>
      <c r="E1174" t="s">
        <v>1299</v>
      </c>
      <c r="F1174" t="s">
        <v>1300</v>
      </c>
      <c r="G1174">
        <v>27552616</v>
      </c>
      <c r="H1174" s="4">
        <v>2.0833333333333332E-2</v>
      </c>
      <c r="I1174" s="32">
        <v>10</v>
      </c>
      <c r="J1174">
        <v>1.5</v>
      </c>
      <c r="K1174" t="s">
        <v>108</v>
      </c>
      <c r="L1174" s="1">
        <v>42382.395833333336</v>
      </c>
      <c r="M1174" t="s">
        <v>1297</v>
      </c>
      <c r="N1174" t="s">
        <v>339</v>
      </c>
      <c r="O1174" t="s">
        <v>1301</v>
      </c>
      <c r="P1174">
        <v>510671102</v>
      </c>
      <c r="Q1174" t="s">
        <v>1302</v>
      </c>
      <c r="R1174" t="s">
        <v>1273</v>
      </c>
      <c r="S1174">
        <v>16011172</v>
      </c>
      <c r="T1174" t="s">
        <v>78</v>
      </c>
      <c r="U1174">
        <v>10</v>
      </c>
      <c r="V1174" t="s">
        <v>2099</v>
      </c>
      <c r="W1174" t="s">
        <v>2099</v>
      </c>
      <c r="X1174" t="s">
        <v>1301</v>
      </c>
      <c r="Y1174" t="s">
        <v>339</v>
      </c>
      <c r="AA1174" s="32" t="str">
        <f t="shared" si="18"/>
        <v>10</v>
      </c>
    </row>
    <row r="1175" spans="1:27" x14ac:dyDescent="0.2">
      <c r="A1175" t="s">
        <v>497</v>
      </c>
      <c r="B1175">
        <v>84097</v>
      </c>
      <c r="C1175" s="1">
        <v>42382.375</v>
      </c>
      <c r="D1175" t="s">
        <v>71</v>
      </c>
      <c r="E1175" t="s">
        <v>1303</v>
      </c>
      <c r="F1175" t="s">
        <v>1304</v>
      </c>
      <c r="G1175">
        <v>27572919</v>
      </c>
      <c r="H1175" s="4">
        <v>2.0833333333333332E-2</v>
      </c>
      <c r="I1175" s="32">
        <v>10</v>
      </c>
      <c r="J1175">
        <v>1.5</v>
      </c>
      <c r="K1175" t="s">
        <v>108</v>
      </c>
      <c r="L1175" s="1">
        <v>42382.395833333336</v>
      </c>
      <c r="M1175" t="s">
        <v>1297</v>
      </c>
      <c r="N1175" t="s">
        <v>339</v>
      </c>
      <c r="O1175" t="s">
        <v>1305</v>
      </c>
      <c r="P1175">
        <v>510671102</v>
      </c>
      <c r="Q1175" t="s">
        <v>1306</v>
      </c>
      <c r="R1175" t="s">
        <v>1273</v>
      </c>
      <c r="S1175">
        <v>16011173</v>
      </c>
      <c r="T1175" t="s">
        <v>78</v>
      </c>
      <c r="U1175">
        <v>10</v>
      </c>
      <c r="V1175" t="s">
        <v>2099</v>
      </c>
      <c r="W1175" t="s">
        <v>2099</v>
      </c>
      <c r="X1175" t="s">
        <v>1305</v>
      </c>
      <c r="Y1175" t="s">
        <v>339</v>
      </c>
      <c r="AA1175" s="32" t="str">
        <f t="shared" si="18"/>
        <v>10</v>
      </c>
    </row>
    <row r="1176" spans="1:27" x14ac:dyDescent="0.2">
      <c r="A1176" t="s">
        <v>176</v>
      </c>
      <c r="B1176">
        <v>80233</v>
      </c>
      <c r="C1176" s="1">
        <v>42382.375</v>
      </c>
      <c r="D1176" t="s">
        <v>71</v>
      </c>
      <c r="E1176" t="s">
        <v>1307</v>
      </c>
      <c r="F1176" t="s">
        <v>1308</v>
      </c>
      <c r="G1176">
        <v>27747093</v>
      </c>
      <c r="H1176" s="4">
        <v>2.0833333333333332E-2</v>
      </c>
      <c r="I1176" s="32">
        <v>10</v>
      </c>
      <c r="J1176">
        <v>1.5</v>
      </c>
      <c r="K1176" t="s">
        <v>108</v>
      </c>
      <c r="L1176" s="1">
        <v>42382.395833333336</v>
      </c>
      <c r="M1176" t="s">
        <v>1297</v>
      </c>
      <c r="N1176" t="s">
        <v>339</v>
      </c>
      <c r="O1176" t="s">
        <v>1309</v>
      </c>
      <c r="P1176">
        <v>510671102</v>
      </c>
      <c r="R1176" t="s">
        <v>1273</v>
      </c>
      <c r="S1176">
        <v>16011174</v>
      </c>
      <c r="T1176" t="s">
        <v>78</v>
      </c>
      <c r="U1176">
        <v>10</v>
      </c>
      <c r="V1176" t="s">
        <v>2099</v>
      </c>
      <c r="W1176" t="s">
        <v>2099</v>
      </c>
      <c r="X1176" t="s">
        <v>1309</v>
      </c>
      <c r="Y1176" t="s">
        <v>339</v>
      </c>
      <c r="AA1176" s="32" t="str">
        <f t="shared" si="18"/>
        <v>10</v>
      </c>
    </row>
    <row r="1177" spans="1:27" x14ac:dyDescent="0.2">
      <c r="A1177" t="s">
        <v>450</v>
      </c>
      <c r="B1177">
        <v>84071</v>
      </c>
      <c r="C1177" s="1">
        <v>42382.375</v>
      </c>
      <c r="D1177" t="s">
        <v>71</v>
      </c>
      <c r="E1177" t="s">
        <v>1310</v>
      </c>
      <c r="F1177" t="s">
        <v>1311</v>
      </c>
      <c r="G1177">
        <v>26499312</v>
      </c>
      <c r="H1177" s="4">
        <v>2.0833333333333332E-2</v>
      </c>
      <c r="I1177" s="32">
        <v>10</v>
      </c>
      <c r="J1177">
        <v>1.5</v>
      </c>
      <c r="K1177" t="s">
        <v>108</v>
      </c>
      <c r="L1177" s="1">
        <v>42382.395833333336</v>
      </c>
      <c r="M1177" t="s">
        <v>1297</v>
      </c>
      <c r="N1177" t="s">
        <v>339</v>
      </c>
      <c r="O1177" t="s">
        <v>1312</v>
      </c>
      <c r="P1177">
        <v>510671102</v>
      </c>
      <c r="R1177" t="s">
        <v>1273</v>
      </c>
      <c r="S1177">
        <v>16011175</v>
      </c>
      <c r="T1177" t="s">
        <v>78</v>
      </c>
      <c r="U1177">
        <v>10</v>
      </c>
      <c r="V1177" t="s">
        <v>2099</v>
      </c>
      <c r="W1177" t="s">
        <v>2099</v>
      </c>
      <c r="X1177" t="s">
        <v>1312</v>
      </c>
      <c r="Y1177" t="s">
        <v>339</v>
      </c>
      <c r="AA1177" s="32" t="str">
        <f t="shared" si="18"/>
        <v>10</v>
      </c>
    </row>
    <row r="1178" spans="1:27" x14ac:dyDescent="0.2">
      <c r="A1178" t="s">
        <v>143</v>
      </c>
      <c r="B1178">
        <v>63116</v>
      </c>
      <c r="C1178" s="1">
        <v>42382.375</v>
      </c>
      <c r="D1178" t="s">
        <v>71</v>
      </c>
      <c r="E1178" t="s">
        <v>1313</v>
      </c>
      <c r="F1178" t="s">
        <v>1314</v>
      </c>
      <c r="G1178">
        <v>27814941</v>
      </c>
      <c r="H1178" s="4">
        <v>2.0833333333333332E-2</v>
      </c>
      <c r="I1178" s="32">
        <v>10</v>
      </c>
      <c r="J1178">
        <v>1.5</v>
      </c>
      <c r="K1178" t="s">
        <v>108</v>
      </c>
      <c r="L1178" s="1">
        <v>42382.395833333336</v>
      </c>
      <c r="M1178" t="s">
        <v>1297</v>
      </c>
      <c r="N1178" t="s">
        <v>339</v>
      </c>
      <c r="O1178" t="s">
        <v>1315</v>
      </c>
      <c r="P1178">
        <v>510671102</v>
      </c>
      <c r="R1178" t="s">
        <v>1273</v>
      </c>
      <c r="S1178">
        <v>16011176</v>
      </c>
      <c r="T1178" t="s">
        <v>78</v>
      </c>
      <c r="U1178">
        <v>10</v>
      </c>
      <c r="V1178" t="s">
        <v>2099</v>
      </c>
      <c r="W1178" t="s">
        <v>2099</v>
      </c>
      <c r="X1178" t="s">
        <v>1315</v>
      </c>
      <c r="Y1178" t="s">
        <v>339</v>
      </c>
      <c r="AA1178" s="32" t="str">
        <f t="shared" si="18"/>
        <v>10</v>
      </c>
    </row>
    <row r="1179" spans="1:27" x14ac:dyDescent="0.2">
      <c r="A1179" t="s">
        <v>951</v>
      </c>
      <c r="B1179">
        <v>82945</v>
      </c>
      <c r="C1179" s="1">
        <v>42382.395833333336</v>
      </c>
      <c r="D1179" t="s">
        <v>71</v>
      </c>
      <c r="E1179" t="s">
        <v>1316</v>
      </c>
      <c r="F1179" t="s">
        <v>1317</v>
      </c>
      <c r="G1179">
        <v>224151513</v>
      </c>
      <c r="H1179" s="4">
        <v>2.2222222222222223E-2</v>
      </c>
      <c r="I1179" s="32">
        <v>5.6</v>
      </c>
      <c r="J1179">
        <v>1.5</v>
      </c>
      <c r="K1179" t="s">
        <v>73</v>
      </c>
      <c r="L1179" s="1">
        <v>42382.418055555558</v>
      </c>
      <c r="M1179" t="s">
        <v>1278</v>
      </c>
      <c r="N1179" t="s">
        <v>339</v>
      </c>
      <c r="O1179" t="s">
        <v>1318</v>
      </c>
      <c r="P1179">
        <v>515665101</v>
      </c>
      <c r="R1179" t="s">
        <v>1273</v>
      </c>
      <c r="S1179">
        <v>16011177</v>
      </c>
      <c r="T1179" t="s">
        <v>78</v>
      </c>
      <c r="U1179">
        <v>5.6</v>
      </c>
      <c r="V1179" t="s">
        <v>2099</v>
      </c>
      <c r="W1179" t="s">
        <v>2099</v>
      </c>
      <c r="X1179" t="s">
        <v>1318</v>
      </c>
      <c r="Y1179" t="s">
        <v>339</v>
      </c>
      <c r="AA1179" s="32" t="str">
        <f t="shared" si="18"/>
        <v>5.6</v>
      </c>
    </row>
    <row r="1180" spans="1:27" x14ac:dyDescent="0.2">
      <c r="A1180" t="s">
        <v>508</v>
      </c>
      <c r="B1180">
        <v>84047</v>
      </c>
      <c r="C1180" s="1">
        <v>42382.375</v>
      </c>
      <c r="D1180" t="s">
        <v>71</v>
      </c>
      <c r="E1180" t="s">
        <v>1319</v>
      </c>
      <c r="F1180" t="s">
        <v>1320</v>
      </c>
      <c r="G1180">
        <v>27609229</v>
      </c>
      <c r="H1180" s="4">
        <v>2.7777777777777776E-2</v>
      </c>
      <c r="I1180" s="32">
        <v>10.7</v>
      </c>
      <c r="J1180">
        <v>2</v>
      </c>
      <c r="K1180" t="s">
        <v>108</v>
      </c>
      <c r="L1180" s="1">
        <v>42382.402777777781</v>
      </c>
      <c r="M1180" t="s">
        <v>1278</v>
      </c>
      <c r="N1180" t="s">
        <v>339</v>
      </c>
      <c r="O1180" t="s">
        <v>1321</v>
      </c>
      <c r="P1180">
        <v>510671108</v>
      </c>
      <c r="R1180" t="s">
        <v>1273</v>
      </c>
      <c r="S1180">
        <v>16011178</v>
      </c>
      <c r="T1180" t="s">
        <v>78</v>
      </c>
      <c r="U1180">
        <v>10.7</v>
      </c>
      <c r="V1180" t="s">
        <v>2099</v>
      </c>
      <c r="W1180" t="s">
        <v>2099</v>
      </c>
      <c r="X1180" t="s">
        <v>1321</v>
      </c>
      <c r="Y1180" t="s">
        <v>339</v>
      </c>
      <c r="AA1180" s="32" t="str">
        <f t="shared" si="18"/>
        <v>10.7</v>
      </c>
    </row>
    <row r="1181" spans="1:27" x14ac:dyDescent="0.2">
      <c r="A1181" t="s">
        <v>176</v>
      </c>
      <c r="B1181">
        <v>80233</v>
      </c>
      <c r="C1181" s="1">
        <v>42382.395833333336</v>
      </c>
      <c r="D1181" t="s">
        <v>71</v>
      </c>
      <c r="E1181" t="s">
        <v>1322</v>
      </c>
      <c r="F1181" t="s">
        <v>1323</v>
      </c>
      <c r="G1181">
        <v>26973987</v>
      </c>
      <c r="H1181" s="4">
        <v>1.1111111111111112E-2</v>
      </c>
      <c r="I1181" s="32">
        <v>3.3</v>
      </c>
      <c r="J1181">
        <v>1</v>
      </c>
      <c r="K1181" t="s">
        <v>108</v>
      </c>
      <c r="L1181" s="1">
        <v>42382.406944444447</v>
      </c>
      <c r="M1181" t="s">
        <v>1278</v>
      </c>
      <c r="N1181" t="s">
        <v>339</v>
      </c>
      <c r="O1181" t="s">
        <v>1324</v>
      </c>
      <c r="P1181">
        <v>510671108</v>
      </c>
      <c r="R1181" t="s">
        <v>1273</v>
      </c>
      <c r="S1181">
        <v>16011179</v>
      </c>
      <c r="T1181" t="s">
        <v>78</v>
      </c>
      <c r="U1181">
        <v>3.3</v>
      </c>
      <c r="V1181" t="s">
        <v>2099</v>
      </c>
      <c r="W1181" t="s">
        <v>2099</v>
      </c>
      <c r="X1181" t="s">
        <v>1324</v>
      </c>
      <c r="Y1181" t="s">
        <v>339</v>
      </c>
      <c r="AA1181" s="32" t="str">
        <f t="shared" si="18"/>
        <v>3.3</v>
      </c>
    </row>
    <row r="1182" spans="1:27" x14ac:dyDescent="0.2">
      <c r="A1182" t="s">
        <v>450</v>
      </c>
      <c r="B1182">
        <v>84071</v>
      </c>
      <c r="C1182" s="1">
        <v>42382.395833333336</v>
      </c>
      <c r="D1182" t="s">
        <v>71</v>
      </c>
      <c r="E1182" t="s">
        <v>1325</v>
      </c>
      <c r="F1182" t="s">
        <v>1326</v>
      </c>
      <c r="G1182">
        <v>27340376</v>
      </c>
      <c r="H1182" s="4">
        <v>1.9444444444444445E-2</v>
      </c>
      <c r="I1182" s="32">
        <v>4.2</v>
      </c>
      <c r="J1182">
        <v>1.5</v>
      </c>
      <c r="K1182" t="s">
        <v>108</v>
      </c>
      <c r="L1182" s="1">
        <v>42382.415277777778</v>
      </c>
      <c r="M1182" t="s">
        <v>1278</v>
      </c>
      <c r="N1182" t="s">
        <v>339</v>
      </c>
      <c r="O1182" t="s">
        <v>714</v>
      </c>
      <c r="P1182">
        <v>510671108</v>
      </c>
      <c r="R1182" t="s">
        <v>1273</v>
      </c>
      <c r="S1182">
        <v>16011180</v>
      </c>
      <c r="T1182" t="s">
        <v>78</v>
      </c>
      <c r="U1182">
        <v>4.2</v>
      </c>
      <c r="V1182" t="s">
        <v>2099</v>
      </c>
      <c r="W1182" t="s">
        <v>2099</v>
      </c>
      <c r="X1182" t="s">
        <v>714</v>
      </c>
      <c r="Y1182" t="s">
        <v>339</v>
      </c>
      <c r="AA1182" s="32" t="str">
        <f t="shared" si="18"/>
        <v>4.2</v>
      </c>
    </row>
    <row r="1183" spans="1:27" x14ac:dyDescent="0.2">
      <c r="A1183" t="s">
        <v>176</v>
      </c>
      <c r="B1183">
        <v>80233</v>
      </c>
      <c r="C1183" s="1">
        <v>42382.406944444447</v>
      </c>
      <c r="D1183" t="s">
        <v>71</v>
      </c>
      <c r="E1183" t="s">
        <v>1322</v>
      </c>
      <c r="F1183" t="s">
        <v>1323</v>
      </c>
      <c r="G1183">
        <v>26973987</v>
      </c>
      <c r="H1183" s="4">
        <v>7.6388888888888886E-3</v>
      </c>
      <c r="I1183" s="32">
        <v>3.3</v>
      </c>
      <c r="J1183">
        <v>1</v>
      </c>
      <c r="K1183" t="s">
        <v>108</v>
      </c>
      <c r="L1183" s="1">
        <v>42382.414583333339</v>
      </c>
      <c r="M1183" t="s">
        <v>1278</v>
      </c>
      <c r="N1183" t="s">
        <v>339</v>
      </c>
      <c r="O1183" t="s">
        <v>1324</v>
      </c>
      <c r="P1183">
        <v>510671108</v>
      </c>
      <c r="R1183" t="s">
        <v>1273</v>
      </c>
      <c r="S1183">
        <v>16011181</v>
      </c>
      <c r="T1183" t="s">
        <v>78</v>
      </c>
      <c r="U1183">
        <v>3.3</v>
      </c>
      <c r="V1183" t="s">
        <v>2099</v>
      </c>
      <c r="W1183" t="s">
        <v>2099</v>
      </c>
      <c r="X1183" t="s">
        <v>1324</v>
      </c>
      <c r="Y1183" t="s">
        <v>339</v>
      </c>
      <c r="AA1183" s="32" t="str">
        <f t="shared" si="18"/>
        <v>3.3</v>
      </c>
    </row>
    <row r="1184" spans="1:27" x14ac:dyDescent="0.2">
      <c r="A1184" t="s">
        <v>508</v>
      </c>
      <c r="B1184">
        <v>84047</v>
      </c>
      <c r="C1184" s="1">
        <v>42382.402777777781</v>
      </c>
      <c r="D1184" t="s">
        <v>71</v>
      </c>
      <c r="E1184" t="s">
        <v>1316</v>
      </c>
      <c r="F1184" t="s">
        <v>1317</v>
      </c>
      <c r="G1184">
        <v>224151513</v>
      </c>
      <c r="H1184" s="4">
        <v>4.3055555555555562E-2</v>
      </c>
      <c r="I1184" s="32">
        <v>21.3</v>
      </c>
      <c r="J1184">
        <v>3.5</v>
      </c>
      <c r="K1184" t="s">
        <v>73</v>
      </c>
      <c r="L1184" s="1">
        <v>42382.445833333339</v>
      </c>
      <c r="M1184" t="s">
        <v>1278</v>
      </c>
      <c r="N1184" t="s">
        <v>339</v>
      </c>
      <c r="O1184" t="s">
        <v>1327</v>
      </c>
      <c r="P1184">
        <v>515665101</v>
      </c>
      <c r="R1184" t="s">
        <v>1273</v>
      </c>
      <c r="S1184">
        <v>16011182</v>
      </c>
      <c r="T1184" t="s">
        <v>78</v>
      </c>
      <c r="U1184">
        <v>21.3</v>
      </c>
      <c r="V1184" t="s">
        <v>2099</v>
      </c>
      <c r="W1184" t="s">
        <v>2099</v>
      </c>
      <c r="X1184" t="s">
        <v>1327</v>
      </c>
      <c r="Y1184" t="s">
        <v>339</v>
      </c>
      <c r="AA1184" s="32" t="str">
        <f t="shared" si="18"/>
        <v>21.3</v>
      </c>
    </row>
    <row r="1185" spans="1:27" x14ac:dyDescent="0.2">
      <c r="A1185" t="s">
        <v>497</v>
      </c>
      <c r="B1185">
        <v>84097</v>
      </c>
      <c r="C1185" s="1">
        <v>42382.395833333336</v>
      </c>
      <c r="D1185" t="s">
        <v>71</v>
      </c>
      <c r="E1185" t="s">
        <v>1328</v>
      </c>
      <c r="F1185" t="s">
        <v>1329</v>
      </c>
      <c r="G1185">
        <v>428078446</v>
      </c>
      <c r="H1185" s="4">
        <v>1.1111111111111112E-2</v>
      </c>
      <c r="I1185" s="32">
        <v>6.5</v>
      </c>
      <c r="J1185">
        <v>1</v>
      </c>
      <c r="K1185" t="s">
        <v>108</v>
      </c>
      <c r="L1185" s="1">
        <v>42382.406944444447</v>
      </c>
      <c r="M1185" t="s">
        <v>1278</v>
      </c>
      <c r="N1185" t="s">
        <v>83</v>
      </c>
      <c r="O1185" t="s">
        <v>1330</v>
      </c>
      <c r="P1185">
        <v>510671108</v>
      </c>
      <c r="R1185" t="s">
        <v>1273</v>
      </c>
      <c r="S1185">
        <v>16011183</v>
      </c>
      <c r="T1185" t="s">
        <v>78</v>
      </c>
      <c r="U1185">
        <v>6.5</v>
      </c>
      <c r="V1185" t="s">
        <v>2099</v>
      </c>
      <c r="W1185" t="s">
        <v>2099</v>
      </c>
      <c r="X1185" t="s">
        <v>1330</v>
      </c>
      <c r="Y1185" t="s">
        <v>83</v>
      </c>
      <c r="AA1185" s="32" t="str">
        <f t="shared" si="18"/>
        <v>6.5</v>
      </c>
    </row>
    <row r="1186" spans="1:27" x14ac:dyDescent="0.2">
      <c r="A1186" t="s">
        <v>497</v>
      </c>
      <c r="B1186">
        <v>84097</v>
      </c>
      <c r="C1186" s="1">
        <v>42383.375</v>
      </c>
      <c r="D1186" t="s">
        <v>71</v>
      </c>
      <c r="E1186" t="s">
        <v>1328</v>
      </c>
      <c r="F1186" t="s">
        <v>1329</v>
      </c>
      <c r="G1186">
        <v>428078446</v>
      </c>
      <c r="H1186" s="4">
        <v>1.1111111111111112E-2</v>
      </c>
      <c r="I1186" s="32">
        <v>6.5</v>
      </c>
      <c r="J1186">
        <v>1</v>
      </c>
      <c r="K1186" t="s">
        <v>108</v>
      </c>
      <c r="L1186" s="1">
        <v>42383.386111111111</v>
      </c>
      <c r="M1186" t="s">
        <v>1113</v>
      </c>
      <c r="N1186" t="s">
        <v>83</v>
      </c>
      <c r="O1186" t="s">
        <v>1331</v>
      </c>
      <c r="P1186">
        <v>510671108</v>
      </c>
      <c r="R1186" t="s">
        <v>1273</v>
      </c>
      <c r="S1186">
        <v>16011184</v>
      </c>
      <c r="T1186" t="s">
        <v>78</v>
      </c>
      <c r="U1186">
        <v>6.5</v>
      </c>
      <c r="V1186" t="s">
        <v>2099</v>
      </c>
      <c r="W1186" t="s">
        <v>2099</v>
      </c>
      <c r="X1186" t="s">
        <v>1331</v>
      </c>
      <c r="Y1186" t="s">
        <v>83</v>
      </c>
      <c r="AA1186" s="32" t="str">
        <f t="shared" si="18"/>
        <v>6.5</v>
      </c>
    </row>
    <row r="1187" spans="1:27" x14ac:dyDescent="0.2">
      <c r="A1187" t="s">
        <v>450</v>
      </c>
      <c r="B1187">
        <v>84071</v>
      </c>
      <c r="C1187" s="1">
        <v>42383.375</v>
      </c>
      <c r="D1187" t="s">
        <v>71</v>
      </c>
      <c r="E1187" t="s">
        <v>1332</v>
      </c>
      <c r="F1187" t="s">
        <v>1333</v>
      </c>
      <c r="G1187">
        <v>426874334</v>
      </c>
      <c r="H1187" s="4">
        <v>1.3194444444444444E-2</v>
      </c>
      <c r="I1187" s="32">
        <v>5.3</v>
      </c>
      <c r="J1187">
        <v>1</v>
      </c>
      <c r="K1187" t="s">
        <v>108</v>
      </c>
      <c r="L1187" s="1">
        <v>42383.388194444444</v>
      </c>
      <c r="M1187" t="s">
        <v>1113</v>
      </c>
      <c r="N1187" t="s">
        <v>83</v>
      </c>
      <c r="O1187" t="s">
        <v>1334</v>
      </c>
      <c r="P1187">
        <v>510671108</v>
      </c>
      <c r="R1187" t="s">
        <v>1273</v>
      </c>
      <c r="S1187">
        <v>16011185</v>
      </c>
      <c r="T1187" t="s">
        <v>78</v>
      </c>
      <c r="U1187">
        <v>5.3</v>
      </c>
      <c r="V1187" t="s">
        <v>2099</v>
      </c>
      <c r="W1187" t="s">
        <v>2099</v>
      </c>
      <c r="X1187" t="s">
        <v>1334</v>
      </c>
      <c r="Y1187" t="s">
        <v>83</v>
      </c>
      <c r="AA1187" s="32" t="str">
        <f t="shared" si="18"/>
        <v>5.3</v>
      </c>
    </row>
    <row r="1188" spans="1:27" x14ac:dyDescent="0.2">
      <c r="A1188" t="s">
        <v>143</v>
      </c>
      <c r="B1188">
        <v>63116</v>
      </c>
      <c r="C1188" s="1">
        <v>42383.375</v>
      </c>
      <c r="D1188" t="s">
        <v>71</v>
      </c>
      <c r="E1188" t="s">
        <v>1335</v>
      </c>
      <c r="F1188" t="s">
        <v>1336</v>
      </c>
      <c r="G1188">
        <v>428231791</v>
      </c>
      <c r="H1188" s="4">
        <v>2.4999999999999998E-2</v>
      </c>
      <c r="I1188" s="32">
        <v>5.6</v>
      </c>
      <c r="J1188">
        <v>1.5</v>
      </c>
      <c r="K1188" t="s">
        <v>108</v>
      </c>
      <c r="L1188" s="1">
        <v>42383.4</v>
      </c>
      <c r="M1188" t="s">
        <v>1113</v>
      </c>
      <c r="N1188" t="s">
        <v>83</v>
      </c>
      <c r="O1188" t="s">
        <v>1337</v>
      </c>
      <c r="P1188">
        <v>510671108</v>
      </c>
      <c r="R1188" t="s">
        <v>1273</v>
      </c>
      <c r="S1188">
        <v>16011186</v>
      </c>
      <c r="T1188" t="s">
        <v>78</v>
      </c>
      <c r="U1188">
        <v>5.6</v>
      </c>
      <c r="V1188" t="s">
        <v>2099</v>
      </c>
      <c r="W1188" t="s">
        <v>2099</v>
      </c>
      <c r="X1188" t="s">
        <v>1337</v>
      </c>
      <c r="Y1188" t="s">
        <v>83</v>
      </c>
      <c r="AA1188" s="32" t="str">
        <f t="shared" si="18"/>
        <v>5.6</v>
      </c>
    </row>
    <row r="1189" spans="1:27" x14ac:dyDescent="0.2">
      <c r="A1189" t="s">
        <v>450</v>
      </c>
      <c r="B1189">
        <v>84071</v>
      </c>
      <c r="C1189" s="1">
        <v>42383.388194444444</v>
      </c>
      <c r="D1189" t="s">
        <v>71</v>
      </c>
      <c r="E1189" t="s">
        <v>1338</v>
      </c>
      <c r="F1189" t="s">
        <v>1339</v>
      </c>
      <c r="G1189">
        <v>427592405</v>
      </c>
      <c r="H1189" s="4">
        <v>1.3194444444444444E-2</v>
      </c>
      <c r="I1189" s="32">
        <v>5.3</v>
      </c>
      <c r="J1189">
        <v>1</v>
      </c>
      <c r="K1189" t="s">
        <v>108</v>
      </c>
      <c r="L1189" s="1">
        <v>42383.401388888888</v>
      </c>
      <c r="M1189" t="s">
        <v>1113</v>
      </c>
      <c r="N1189" t="s">
        <v>83</v>
      </c>
      <c r="O1189" t="s">
        <v>1337</v>
      </c>
      <c r="P1189">
        <v>510671108</v>
      </c>
      <c r="R1189" t="s">
        <v>1273</v>
      </c>
      <c r="S1189">
        <v>16011187</v>
      </c>
      <c r="T1189" t="s">
        <v>78</v>
      </c>
      <c r="U1189">
        <v>5.3</v>
      </c>
      <c r="V1189" t="s">
        <v>2099</v>
      </c>
      <c r="W1189" t="s">
        <v>2099</v>
      </c>
      <c r="X1189" t="s">
        <v>1337</v>
      </c>
      <c r="Y1189" t="s">
        <v>83</v>
      </c>
      <c r="AA1189" s="32" t="str">
        <f t="shared" si="18"/>
        <v>5.3</v>
      </c>
    </row>
    <row r="1190" spans="1:27" x14ac:dyDescent="0.2">
      <c r="A1190" t="s">
        <v>508</v>
      </c>
      <c r="B1190">
        <v>84047</v>
      </c>
      <c r="C1190" s="1">
        <v>42383.375</v>
      </c>
      <c r="D1190" t="s">
        <v>71</v>
      </c>
      <c r="E1190" t="s">
        <v>1340</v>
      </c>
      <c r="F1190" t="s">
        <v>1341</v>
      </c>
      <c r="G1190">
        <v>427568555</v>
      </c>
      <c r="H1190" s="4">
        <v>5.2083333333333336E-2</v>
      </c>
      <c r="I1190" s="32">
        <v>20</v>
      </c>
      <c r="J1190">
        <v>3</v>
      </c>
      <c r="K1190" t="s">
        <v>108</v>
      </c>
      <c r="L1190" s="1">
        <v>42383.427083333336</v>
      </c>
      <c r="M1190" t="s">
        <v>1113</v>
      </c>
      <c r="N1190" t="s">
        <v>83</v>
      </c>
      <c r="O1190" t="s">
        <v>1342</v>
      </c>
      <c r="P1190">
        <v>510671108</v>
      </c>
      <c r="R1190" t="s">
        <v>1273</v>
      </c>
      <c r="S1190">
        <v>16011188</v>
      </c>
      <c r="T1190" t="s">
        <v>78</v>
      </c>
      <c r="U1190">
        <v>20</v>
      </c>
      <c r="V1190" t="s">
        <v>2099</v>
      </c>
      <c r="W1190" t="s">
        <v>2099</v>
      </c>
      <c r="X1190" t="s">
        <v>1342</v>
      </c>
      <c r="Y1190" t="s">
        <v>83</v>
      </c>
      <c r="AA1190" s="32" t="str">
        <f t="shared" si="18"/>
        <v>20</v>
      </c>
    </row>
    <row r="1191" spans="1:27" x14ac:dyDescent="0.2">
      <c r="A1191" t="s">
        <v>951</v>
      </c>
      <c r="B1191">
        <v>82945</v>
      </c>
      <c r="C1191" s="1">
        <v>42383.375</v>
      </c>
      <c r="D1191" t="s">
        <v>71</v>
      </c>
      <c r="E1191" t="s">
        <v>389</v>
      </c>
      <c r="F1191" t="s">
        <v>390</v>
      </c>
      <c r="G1191">
        <v>225747983</v>
      </c>
      <c r="H1191" s="4">
        <v>3.1944444444444449E-2</v>
      </c>
      <c r="I1191" s="32">
        <v>10.6</v>
      </c>
      <c r="J1191">
        <v>2.5</v>
      </c>
      <c r="K1191" t="s">
        <v>73</v>
      </c>
      <c r="L1191" s="1">
        <v>42383.406944444447</v>
      </c>
      <c r="M1191" t="s">
        <v>1113</v>
      </c>
      <c r="N1191" t="s">
        <v>339</v>
      </c>
      <c r="O1191" t="s">
        <v>1343</v>
      </c>
      <c r="P1191">
        <v>515665101</v>
      </c>
      <c r="R1191" t="s">
        <v>1273</v>
      </c>
      <c r="S1191">
        <v>16011189</v>
      </c>
      <c r="T1191" t="s">
        <v>78</v>
      </c>
      <c r="U1191">
        <v>10.6</v>
      </c>
      <c r="V1191" t="s">
        <v>2099</v>
      </c>
      <c r="W1191" t="s">
        <v>2099</v>
      </c>
      <c r="X1191" t="s">
        <v>1343</v>
      </c>
      <c r="Y1191" t="s">
        <v>339</v>
      </c>
      <c r="AA1191" s="32" t="str">
        <f t="shared" si="18"/>
        <v>10.6</v>
      </c>
    </row>
    <row r="1192" spans="1:27" x14ac:dyDescent="0.2">
      <c r="A1192" t="s">
        <v>134</v>
      </c>
      <c r="B1192">
        <v>80222</v>
      </c>
      <c r="C1192" s="1">
        <v>42384.375</v>
      </c>
      <c r="D1192" t="s">
        <v>71</v>
      </c>
      <c r="E1192" t="s">
        <v>1344</v>
      </c>
      <c r="F1192" t="s">
        <v>1345</v>
      </c>
      <c r="G1192">
        <v>427564673</v>
      </c>
      <c r="H1192" s="4">
        <v>3.6111111111111115E-2</v>
      </c>
      <c r="I1192" s="32">
        <v>15.5</v>
      </c>
      <c r="J1192">
        <v>2.5</v>
      </c>
      <c r="K1192" t="s">
        <v>108</v>
      </c>
      <c r="L1192" s="1">
        <v>42384.411111111112</v>
      </c>
      <c r="M1192" t="s">
        <v>1297</v>
      </c>
      <c r="N1192" t="s">
        <v>83</v>
      </c>
      <c r="O1192" t="s">
        <v>1346</v>
      </c>
      <c r="P1192">
        <v>510671108</v>
      </c>
      <c r="R1192" t="s">
        <v>1273</v>
      </c>
      <c r="S1192">
        <v>16011190</v>
      </c>
      <c r="T1192" t="s">
        <v>78</v>
      </c>
      <c r="U1192">
        <v>15.5</v>
      </c>
      <c r="V1192" t="s">
        <v>2099</v>
      </c>
      <c r="W1192" t="s">
        <v>2099</v>
      </c>
      <c r="X1192" t="s">
        <v>1346</v>
      </c>
      <c r="Y1192" t="s">
        <v>83</v>
      </c>
      <c r="AA1192" s="32" t="str">
        <f t="shared" si="18"/>
        <v>15.5</v>
      </c>
    </row>
    <row r="1193" spans="1:27" x14ac:dyDescent="0.2">
      <c r="A1193" t="s">
        <v>450</v>
      </c>
      <c r="B1193">
        <v>84071</v>
      </c>
      <c r="C1193" s="1">
        <v>42384.375</v>
      </c>
      <c r="D1193" t="s">
        <v>71</v>
      </c>
      <c r="E1193" t="s">
        <v>1347</v>
      </c>
      <c r="F1193" t="s">
        <v>1348</v>
      </c>
      <c r="G1193">
        <v>427733556</v>
      </c>
      <c r="H1193" s="4">
        <v>5.0694444444444452E-2</v>
      </c>
      <c r="I1193" s="32">
        <v>9.3000000000000007</v>
      </c>
      <c r="J1193">
        <v>2.5</v>
      </c>
      <c r="K1193" t="s">
        <v>108</v>
      </c>
      <c r="L1193" s="1">
        <v>42384.425694444442</v>
      </c>
      <c r="M1193" t="s">
        <v>1297</v>
      </c>
      <c r="N1193" t="s">
        <v>83</v>
      </c>
      <c r="O1193" t="s">
        <v>1346</v>
      </c>
      <c r="P1193">
        <v>510671108</v>
      </c>
      <c r="R1193" t="s">
        <v>1273</v>
      </c>
      <c r="S1193">
        <v>16011191</v>
      </c>
      <c r="T1193" t="s">
        <v>78</v>
      </c>
      <c r="U1193">
        <v>9.3000000000000007</v>
      </c>
      <c r="V1193" t="s">
        <v>2099</v>
      </c>
      <c r="W1193" t="s">
        <v>2099</v>
      </c>
      <c r="X1193" t="s">
        <v>1346</v>
      </c>
      <c r="Y1193" t="s">
        <v>83</v>
      </c>
      <c r="AA1193" s="32" t="str">
        <f t="shared" si="18"/>
        <v>9.3</v>
      </c>
    </row>
    <row r="1194" spans="1:27" x14ac:dyDescent="0.2">
      <c r="A1194" t="s">
        <v>79</v>
      </c>
      <c r="B1194">
        <v>80211</v>
      </c>
      <c r="C1194" s="1">
        <v>42384.375</v>
      </c>
      <c r="D1194" t="s">
        <v>71</v>
      </c>
      <c r="E1194" t="s">
        <v>1349</v>
      </c>
      <c r="F1194" t="s">
        <v>1350</v>
      </c>
      <c r="G1194">
        <v>427776968</v>
      </c>
      <c r="H1194" s="4">
        <v>3.4722222222222224E-2</v>
      </c>
      <c r="I1194" s="32">
        <v>16.2</v>
      </c>
      <c r="J1194">
        <v>2.5</v>
      </c>
      <c r="K1194" t="s">
        <v>108</v>
      </c>
      <c r="L1194" s="1">
        <v>42384.409722222219</v>
      </c>
      <c r="M1194" t="s">
        <v>1297</v>
      </c>
      <c r="N1194" t="s">
        <v>83</v>
      </c>
      <c r="O1194" t="s">
        <v>1346</v>
      </c>
      <c r="P1194">
        <v>510671108</v>
      </c>
      <c r="R1194" t="s">
        <v>1273</v>
      </c>
      <c r="S1194">
        <v>16011192</v>
      </c>
      <c r="T1194" t="s">
        <v>78</v>
      </c>
      <c r="U1194">
        <v>16.2</v>
      </c>
      <c r="V1194" t="s">
        <v>2099</v>
      </c>
      <c r="W1194" t="s">
        <v>2099</v>
      </c>
      <c r="X1194" t="s">
        <v>1346</v>
      </c>
      <c r="Y1194" t="s">
        <v>83</v>
      </c>
      <c r="AA1194" s="32" t="str">
        <f t="shared" si="18"/>
        <v>16.2</v>
      </c>
    </row>
    <row r="1195" spans="1:27" x14ac:dyDescent="0.2">
      <c r="A1195" t="s">
        <v>143</v>
      </c>
      <c r="B1195">
        <v>63116</v>
      </c>
      <c r="C1195" s="1">
        <v>42384.375</v>
      </c>
      <c r="D1195" t="s">
        <v>71</v>
      </c>
      <c r="E1195" t="s">
        <v>1163</v>
      </c>
      <c r="F1195" t="s">
        <v>1351</v>
      </c>
      <c r="G1195">
        <v>428000757</v>
      </c>
      <c r="H1195" s="4">
        <v>1.2499999999999999E-2</v>
      </c>
      <c r="I1195" s="32">
        <v>2.2000000000000002</v>
      </c>
      <c r="J1195">
        <v>1</v>
      </c>
      <c r="K1195" t="s">
        <v>108</v>
      </c>
      <c r="L1195" s="1">
        <v>42384.387499999997</v>
      </c>
      <c r="M1195" t="s">
        <v>1297</v>
      </c>
      <c r="N1195" t="s">
        <v>83</v>
      </c>
      <c r="O1195" t="s">
        <v>1352</v>
      </c>
      <c r="P1195">
        <v>510671108</v>
      </c>
      <c r="R1195" t="s">
        <v>1273</v>
      </c>
      <c r="S1195">
        <v>16011193</v>
      </c>
      <c r="T1195" t="s">
        <v>78</v>
      </c>
      <c r="U1195">
        <v>2.2000000000000002</v>
      </c>
      <c r="V1195" t="s">
        <v>2099</v>
      </c>
      <c r="W1195" t="s">
        <v>2099</v>
      </c>
      <c r="X1195" t="s">
        <v>1352</v>
      </c>
      <c r="Y1195" t="s">
        <v>83</v>
      </c>
      <c r="AA1195" s="32" t="str">
        <f t="shared" si="18"/>
        <v>2.2</v>
      </c>
    </row>
    <row r="1196" spans="1:27" x14ac:dyDescent="0.2">
      <c r="A1196" t="s">
        <v>112</v>
      </c>
      <c r="B1196">
        <v>63514</v>
      </c>
      <c r="C1196" s="1">
        <v>42384.375</v>
      </c>
      <c r="D1196" t="s">
        <v>71</v>
      </c>
      <c r="E1196" t="s">
        <v>1353</v>
      </c>
      <c r="F1196" t="s">
        <v>1354</v>
      </c>
      <c r="G1196">
        <v>427142324</v>
      </c>
      <c r="H1196" s="4">
        <v>2.9861111111111113E-2</v>
      </c>
      <c r="I1196" s="32">
        <v>16.2</v>
      </c>
      <c r="J1196">
        <v>2</v>
      </c>
      <c r="K1196" t="s">
        <v>108</v>
      </c>
      <c r="L1196" s="1">
        <v>42384.404861111114</v>
      </c>
      <c r="M1196" t="s">
        <v>1297</v>
      </c>
      <c r="N1196" t="s">
        <v>83</v>
      </c>
      <c r="O1196" t="s">
        <v>1352</v>
      </c>
      <c r="P1196">
        <v>510671108</v>
      </c>
      <c r="R1196" t="s">
        <v>1273</v>
      </c>
      <c r="S1196">
        <v>16011194</v>
      </c>
      <c r="T1196" t="s">
        <v>78</v>
      </c>
      <c r="U1196">
        <v>16.2</v>
      </c>
      <c r="V1196" t="s">
        <v>2099</v>
      </c>
      <c r="W1196" t="s">
        <v>2099</v>
      </c>
      <c r="X1196" t="s">
        <v>1352</v>
      </c>
      <c r="Y1196" t="s">
        <v>83</v>
      </c>
      <c r="AA1196" s="32" t="str">
        <f t="shared" si="18"/>
        <v>16.2</v>
      </c>
    </row>
    <row r="1197" spans="1:27" x14ac:dyDescent="0.2">
      <c r="A1197" t="s">
        <v>951</v>
      </c>
      <c r="B1197">
        <v>82945</v>
      </c>
      <c r="C1197" s="1">
        <v>42384.375</v>
      </c>
      <c r="D1197" t="s">
        <v>71</v>
      </c>
      <c r="E1197" t="s">
        <v>1355</v>
      </c>
      <c r="F1197" t="s">
        <v>1356</v>
      </c>
      <c r="G1197">
        <v>421495167</v>
      </c>
      <c r="H1197" s="4">
        <v>3.4722222222222224E-2</v>
      </c>
      <c r="I1197" s="32">
        <v>9.8000000000000007</v>
      </c>
      <c r="J1197">
        <v>2</v>
      </c>
      <c r="K1197" t="s">
        <v>108</v>
      </c>
      <c r="L1197" s="1">
        <v>42384.409722222219</v>
      </c>
      <c r="M1197" t="s">
        <v>1297</v>
      </c>
      <c r="N1197" t="s">
        <v>83</v>
      </c>
      <c r="O1197" t="s">
        <v>1352</v>
      </c>
      <c r="P1197">
        <v>510671108</v>
      </c>
      <c r="R1197" t="s">
        <v>1273</v>
      </c>
      <c r="S1197">
        <v>16011195</v>
      </c>
      <c r="T1197" t="s">
        <v>78</v>
      </c>
      <c r="U1197">
        <v>9.8000000000000007</v>
      </c>
      <c r="V1197" t="s">
        <v>2099</v>
      </c>
      <c r="W1197" t="s">
        <v>2099</v>
      </c>
      <c r="X1197" t="s">
        <v>1352</v>
      </c>
      <c r="Y1197" t="s">
        <v>83</v>
      </c>
      <c r="AA1197" s="32" t="str">
        <f t="shared" si="18"/>
        <v>9.8</v>
      </c>
    </row>
    <row r="1198" spans="1:27" x14ac:dyDescent="0.2">
      <c r="A1198" t="s">
        <v>951</v>
      </c>
      <c r="B1198">
        <v>82945</v>
      </c>
      <c r="C1198" s="1">
        <v>42384.409722222219</v>
      </c>
      <c r="D1198" t="s">
        <v>71</v>
      </c>
      <c r="E1198" t="s">
        <v>389</v>
      </c>
      <c r="F1198" t="s">
        <v>390</v>
      </c>
      <c r="G1198">
        <v>223747983</v>
      </c>
      <c r="H1198" s="4">
        <v>3.4027777777777775E-2</v>
      </c>
      <c r="I1198" s="32">
        <v>10.5</v>
      </c>
      <c r="J1198">
        <v>2.5</v>
      </c>
      <c r="K1198" t="s">
        <v>73</v>
      </c>
      <c r="L1198" s="1">
        <v>42384.443749999999</v>
      </c>
      <c r="M1198" t="s">
        <v>1113</v>
      </c>
      <c r="N1198" t="s">
        <v>339</v>
      </c>
      <c r="O1198" t="s">
        <v>1357</v>
      </c>
      <c r="P1198">
        <v>515665101</v>
      </c>
      <c r="R1198" t="s">
        <v>1273</v>
      </c>
      <c r="S1198">
        <v>16011196</v>
      </c>
      <c r="T1198" t="s">
        <v>78</v>
      </c>
      <c r="U1198">
        <v>10.5</v>
      </c>
      <c r="V1198" t="s">
        <v>2099</v>
      </c>
      <c r="W1198" t="s">
        <v>2099</v>
      </c>
      <c r="X1198" t="s">
        <v>1357</v>
      </c>
      <c r="Y1198" t="s">
        <v>339</v>
      </c>
      <c r="AA1198" s="32" t="str">
        <f t="shared" si="18"/>
        <v>10.5</v>
      </c>
    </row>
    <row r="1199" spans="1:27" x14ac:dyDescent="0.2">
      <c r="A1199" t="s">
        <v>134</v>
      </c>
      <c r="B1199">
        <v>80222</v>
      </c>
      <c r="C1199" s="1">
        <v>42384.411111111112</v>
      </c>
      <c r="D1199" t="s">
        <v>71</v>
      </c>
      <c r="E1199" t="s">
        <v>1358</v>
      </c>
      <c r="F1199" t="s">
        <v>1359</v>
      </c>
      <c r="G1199">
        <v>421564673</v>
      </c>
      <c r="H1199" s="4">
        <v>1.1111111111111112E-2</v>
      </c>
      <c r="I1199" s="32">
        <v>3.4</v>
      </c>
      <c r="J1199">
        <v>1</v>
      </c>
      <c r="K1199" t="s">
        <v>108</v>
      </c>
      <c r="L1199" s="1">
        <v>42384.422222222223</v>
      </c>
      <c r="M1199" t="s">
        <v>1113</v>
      </c>
      <c r="N1199" t="s">
        <v>83</v>
      </c>
      <c r="O1199" t="s">
        <v>1346</v>
      </c>
      <c r="P1199">
        <v>510671108</v>
      </c>
      <c r="R1199" t="s">
        <v>1273</v>
      </c>
      <c r="S1199">
        <v>16011197</v>
      </c>
      <c r="T1199" t="s">
        <v>78</v>
      </c>
      <c r="U1199">
        <v>3.4</v>
      </c>
      <c r="V1199" t="s">
        <v>2099</v>
      </c>
      <c r="W1199" t="s">
        <v>2099</v>
      </c>
      <c r="X1199" t="s">
        <v>1346</v>
      </c>
      <c r="Y1199" t="s">
        <v>83</v>
      </c>
      <c r="AA1199" s="32" t="str">
        <f t="shared" si="18"/>
        <v>3.4</v>
      </c>
    </row>
    <row r="1200" spans="1:27" x14ac:dyDescent="0.2">
      <c r="A1200" t="s">
        <v>508</v>
      </c>
      <c r="B1200">
        <v>84047</v>
      </c>
      <c r="C1200" s="1">
        <v>42381.415972222225</v>
      </c>
      <c r="D1200" t="s">
        <v>71</v>
      </c>
      <c r="E1200" t="s">
        <v>1360</v>
      </c>
      <c r="F1200" t="s">
        <v>1361</v>
      </c>
      <c r="G1200">
        <v>426760177</v>
      </c>
      <c r="H1200" s="4">
        <v>0.10486111111111111</v>
      </c>
      <c r="I1200" s="32">
        <v>37.799999999999997</v>
      </c>
      <c r="J1200">
        <v>6</v>
      </c>
      <c r="K1200" t="s">
        <v>108</v>
      </c>
      <c r="L1200" s="1">
        <v>42381.520833333336</v>
      </c>
      <c r="M1200" t="s">
        <v>428</v>
      </c>
      <c r="N1200" t="s">
        <v>83</v>
      </c>
      <c r="O1200" t="s">
        <v>1272</v>
      </c>
      <c r="P1200">
        <v>510671108</v>
      </c>
      <c r="Q1200" t="s">
        <v>1362</v>
      </c>
      <c r="R1200" t="s">
        <v>1273</v>
      </c>
      <c r="S1200">
        <v>16011198</v>
      </c>
      <c r="T1200" t="s">
        <v>78</v>
      </c>
      <c r="U1200">
        <v>37.799999999999997</v>
      </c>
      <c r="V1200" t="s">
        <v>2099</v>
      </c>
      <c r="W1200" t="s">
        <v>2099</v>
      </c>
      <c r="X1200" t="s">
        <v>1272</v>
      </c>
      <c r="Y1200" t="s">
        <v>83</v>
      </c>
      <c r="AA1200" s="32" t="str">
        <f t="shared" si="18"/>
        <v>37.8</v>
      </c>
    </row>
    <row r="1201" spans="1:27" x14ac:dyDescent="0.2">
      <c r="A1201" t="s">
        <v>951</v>
      </c>
      <c r="B1201">
        <v>82945</v>
      </c>
      <c r="C1201" s="1">
        <v>42381.402083333334</v>
      </c>
      <c r="D1201" t="s">
        <v>71</v>
      </c>
      <c r="E1201" t="s">
        <v>1363</v>
      </c>
      <c r="F1201" t="s">
        <v>1364</v>
      </c>
      <c r="G1201">
        <v>428235053</v>
      </c>
      <c r="H1201" s="4">
        <v>2.4999999999999998E-2</v>
      </c>
      <c r="I1201" s="32">
        <v>4.5999999999999996</v>
      </c>
      <c r="J1201">
        <v>1.5</v>
      </c>
      <c r="K1201" t="s">
        <v>108</v>
      </c>
      <c r="L1201" s="1">
        <v>42381.404583333337</v>
      </c>
      <c r="M1201" t="s">
        <v>428</v>
      </c>
      <c r="N1201" t="s">
        <v>83</v>
      </c>
      <c r="O1201" t="s">
        <v>1365</v>
      </c>
      <c r="P1201">
        <v>510671108</v>
      </c>
      <c r="Q1201" t="s">
        <v>373</v>
      </c>
      <c r="R1201" t="s">
        <v>1273</v>
      </c>
      <c r="S1201">
        <v>16011199</v>
      </c>
      <c r="T1201" t="s">
        <v>295</v>
      </c>
      <c r="U1201">
        <v>4.5999999999999996</v>
      </c>
      <c r="V1201" t="s">
        <v>2099</v>
      </c>
      <c r="W1201" t="s">
        <v>2099</v>
      </c>
      <c r="X1201" t="s">
        <v>1365</v>
      </c>
      <c r="Y1201" t="s">
        <v>83</v>
      </c>
      <c r="AA1201" s="32" t="str">
        <f t="shared" si="18"/>
        <v>4.6</v>
      </c>
    </row>
    <row r="1202" spans="1:27" x14ac:dyDescent="0.2">
      <c r="A1202" t="s">
        <v>497</v>
      </c>
      <c r="B1202">
        <v>84097</v>
      </c>
      <c r="C1202" s="1">
        <v>42381.417083333334</v>
      </c>
      <c r="D1202" t="s">
        <v>71</v>
      </c>
      <c r="E1202" t="s">
        <v>640</v>
      </c>
      <c r="F1202" t="s">
        <v>1270</v>
      </c>
      <c r="G1202">
        <v>427578607</v>
      </c>
      <c r="H1202" s="4">
        <v>1.9444444444444445E-2</v>
      </c>
      <c r="I1202" s="32">
        <v>8.3000000000000007</v>
      </c>
      <c r="J1202">
        <v>1.5</v>
      </c>
      <c r="K1202" t="s">
        <v>108</v>
      </c>
      <c r="L1202" s="1">
        <v>42381.436527777776</v>
      </c>
      <c r="M1202" t="s">
        <v>428</v>
      </c>
      <c r="N1202" t="s">
        <v>83</v>
      </c>
      <c r="O1202" t="s">
        <v>1272</v>
      </c>
      <c r="P1202">
        <v>510761108</v>
      </c>
      <c r="R1202" t="s">
        <v>1273</v>
      </c>
      <c r="S1202">
        <v>16011200</v>
      </c>
      <c r="T1202" t="s">
        <v>78</v>
      </c>
      <c r="U1202">
        <v>8.3000000000000007</v>
      </c>
      <c r="V1202" t="s">
        <v>2099</v>
      </c>
      <c r="W1202" t="s">
        <v>2099</v>
      </c>
      <c r="X1202" t="s">
        <v>1272</v>
      </c>
      <c r="Y1202" t="s">
        <v>83</v>
      </c>
      <c r="AA1202" s="32" t="str">
        <f t="shared" si="18"/>
        <v>8.3</v>
      </c>
    </row>
    <row r="1203" spans="1:27" x14ac:dyDescent="0.2">
      <c r="A1203" t="s">
        <v>951</v>
      </c>
      <c r="B1203">
        <v>82945</v>
      </c>
      <c r="C1203" s="1">
        <v>42381.404583333337</v>
      </c>
      <c r="D1203" t="s">
        <v>71</v>
      </c>
      <c r="E1203" t="s">
        <v>1363</v>
      </c>
      <c r="F1203" t="s">
        <v>1364</v>
      </c>
      <c r="G1203">
        <v>428235053</v>
      </c>
      <c r="H1203" s="4">
        <v>5.1388888888888894E-2</v>
      </c>
      <c r="I1203" s="32">
        <v>22.7</v>
      </c>
      <c r="J1203">
        <v>3</v>
      </c>
      <c r="K1203" t="s">
        <v>108</v>
      </c>
      <c r="L1203" s="1">
        <v>42381.455972222226</v>
      </c>
      <c r="M1203" t="s">
        <v>428</v>
      </c>
      <c r="N1203" t="s">
        <v>83</v>
      </c>
      <c r="O1203" t="s">
        <v>1272</v>
      </c>
      <c r="P1203">
        <v>510671108</v>
      </c>
      <c r="R1203" t="s">
        <v>1273</v>
      </c>
      <c r="S1203">
        <v>16011201</v>
      </c>
      <c r="T1203" t="s">
        <v>78</v>
      </c>
      <c r="U1203">
        <v>22.7</v>
      </c>
      <c r="V1203" t="s">
        <v>2099</v>
      </c>
      <c r="W1203" t="s">
        <v>2099</v>
      </c>
      <c r="X1203" t="s">
        <v>1272</v>
      </c>
      <c r="Y1203" t="s">
        <v>83</v>
      </c>
      <c r="AA1203" s="32" t="str">
        <f t="shared" si="18"/>
        <v>22.7</v>
      </c>
    </row>
    <row r="1204" spans="1:27" x14ac:dyDescent="0.2">
      <c r="A1204" t="s">
        <v>450</v>
      </c>
      <c r="B1204">
        <v>84071</v>
      </c>
      <c r="C1204" s="1">
        <v>42381.459027777775</v>
      </c>
      <c r="D1204" t="s">
        <v>71</v>
      </c>
      <c r="E1204" t="s">
        <v>640</v>
      </c>
      <c r="F1204" t="s">
        <v>1270</v>
      </c>
      <c r="G1204">
        <v>427578607</v>
      </c>
      <c r="H1204" s="4">
        <v>1.2499999999999999E-2</v>
      </c>
      <c r="I1204" s="32">
        <v>2.4</v>
      </c>
      <c r="J1204">
        <v>1</v>
      </c>
      <c r="K1204" t="s">
        <v>108</v>
      </c>
      <c r="L1204" s="1">
        <v>42381.471527777772</v>
      </c>
      <c r="M1204" t="s">
        <v>428</v>
      </c>
      <c r="N1204" t="s">
        <v>83</v>
      </c>
      <c r="O1204" t="s">
        <v>1272</v>
      </c>
      <c r="P1204">
        <v>510671108</v>
      </c>
      <c r="R1204" t="s">
        <v>1273</v>
      </c>
      <c r="S1204">
        <v>16011202</v>
      </c>
      <c r="T1204" t="s">
        <v>78</v>
      </c>
      <c r="U1204">
        <v>2.4</v>
      </c>
      <c r="V1204" t="s">
        <v>2099</v>
      </c>
      <c r="W1204" t="s">
        <v>2099</v>
      </c>
      <c r="X1204" t="s">
        <v>1272</v>
      </c>
      <c r="Y1204" t="s">
        <v>83</v>
      </c>
      <c r="AA1204" s="32" t="str">
        <f t="shared" si="18"/>
        <v>2.4</v>
      </c>
    </row>
    <row r="1205" spans="1:27" x14ac:dyDescent="0.2">
      <c r="A1205" t="s">
        <v>450</v>
      </c>
      <c r="B1205">
        <v>84071</v>
      </c>
      <c r="C1205" s="1">
        <v>42381.471527777772</v>
      </c>
      <c r="D1205" t="s">
        <v>71</v>
      </c>
      <c r="E1205" t="s">
        <v>1316</v>
      </c>
      <c r="F1205" t="s">
        <v>1317</v>
      </c>
      <c r="G1205">
        <v>224151513</v>
      </c>
      <c r="H1205" s="4">
        <v>1.9444444444444445E-2</v>
      </c>
      <c r="I1205" s="32">
        <v>5</v>
      </c>
      <c r="J1205">
        <v>1.5</v>
      </c>
      <c r="K1205" t="s">
        <v>73</v>
      </c>
      <c r="L1205" s="1">
        <v>42381.47347222222</v>
      </c>
      <c r="M1205" t="s">
        <v>428</v>
      </c>
      <c r="N1205" t="s">
        <v>339</v>
      </c>
      <c r="O1205" t="s">
        <v>1366</v>
      </c>
      <c r="P1205">
        <v>515665101</v>
      </c>
      <c r="Q1205" t="s">
        <v>373</v>
      </c>
      <c r="R1205" t="s">
        <v>1273</v>
      </c>
      <c r="S1205">
        <v>16011203</v>
      </c>
      <c r="T1205" t="s">
        <v>295</v>
      </c>
      <c r="U1205">
        <v>5</v>
      </c>
      <c r="V1205" t="s">
        <v>2099</v>
      </c>
      <c r="W1205" t="s">
        <v>2099</v>
      </c>
      <c r="X1205" t="s">
        <v>1366</v>
      </c>
      <c r="Y1205" t="s">
        <v>339</v>
      </c>
      <c r="AA1205" s="32" t="str">
        <f t="shared" si="18"/>
        <v>5</v>
      </c>
    </row>
    <row r="1206" spans="1:27" x14ac:dyDescent="0.2">
      <c r="A1206" t="s">
        <v>450</v>
      </c>
      <c r="B1206">
        <v>84071</v>
      </c>
      <c r="C1206" s="1">
        <v>42384.425694444442</v>
      </c>
      <c r="D1206" t="s">
        <v>71</v>
      </c>
      <c r="E1206" t="s">
        <v>1355</v>
      </c>
      <c r="F1206" t="s">
        <v>1356</v>
      </c>
      <c r="G1206">
        <v>427495167</v>
      </c>
      <c r="H1206" s="4">
        <v>3.7499999999999999E-2</v>
      </c>
      <c r="I1206" s="32">
        <v>5.6</v>
      </c>
      <c r="J1206">
        <v>2</v>
      </c>
      <c r="K1206" t="s">
        <v>108</v>
      </c>
      <c r="L1206" s="1">
        <v>42384.463194444441</v>
      </c>
      <c r="M1206" t="s">
        <v>1271</v>
      </c>
      <c r="N1206" t="s">
        <v>83</v>
      </c>
      <c r="O1206" t="s">
        <v>1324</v>
      </c>
      <c r="P1206">
        <v>510671108</v>
      </c>
      <c r="R1206" t="s">
        <v>1273</v>
      </c>
      <c r="S1206">
        <v>16011204</v>
      </c>
      <c r="T1206" t="s">
        <v>78</v>
      </c>
      <c r="U1206">
        <v>5.6</v>
      </c>
      <c r="V1206" t="s">
        <v>2099</v>
      </c>
      <c r="W1206" t="s">
        <v>2099</v>
      </c>
      <c r="X1206" t="s">
        <v>1324</v>
      </c>
      <c r="Y1206" t="s">
        <v>83</v>
      </c>
      <c r="AA1206" s="32" t="str">
        <f t="shared" si="18"/>
        <v>5.6</v>
      </c>
    </row>
    <row r="1207" spans="1:27" x14ac:dyDescent="0.2">
      <c r="A1207" t="s">
        <v>134</v>
      </c>
      <c r="B1207">
        <v>80222</v>
      </c>
      <c r="C1207" s="1">
        <v>42384.422222222223</v>
      </c>
      <c r="D1207" t="s">
        <v>71</v>
      </c>
      <c r="E1207" t="s">
        <v>1367</v>
      </c>
      <c r="F1207" t="s">
        <v>1368</v>
      </c>
      <c r="G1207">
        <v>421564613</v>
      </c>
      <c r="H1207" s="4">
        <v>1.1111111111111112E-2</v>
      </c>
      <c r="I1207" s="32">
        <v>3.4</v>
      </c>
      <c r="J1207">
        <v>1</v>
      </c>
      <c r="K1207" t="s">
        <v>108</v>
      </c>
      <c r="L1207" s="1">
        <v>42384.433333333334</v>
      </c>
      <c r="M1207" t="s">
        <v>1271</v>
      </c>
      <c r="N1207" t="s">
        <v>83</v>
      </c>
      <c r="O1207" t="s">
        <v>1346</v>
      </c>
      <c r="P1207">
        <v>510671108</v>
      </c>
      <c r="R1207" t="s">
        <v>1273</v>
      </c>
      <c r="S1207">
        <v>16011205</v>
      </c>
      <c r="T1207" t="s">
        <v>78</v>
      </c>
      <c r="U1207">
        <v>3.4</v>
      </c>
      <c r="V1207" t="s">
        <v>2099</v>
      </c>
      <c r="W1207" t="s">
        <v>2099</v>
      </c>
      <c r="X1207" t="s">
        <v>1346</v>
      </c>
      <c r="Y1207" t="s">
        <v>83</v>
      </c>
      <c r="AA1207" s="32" t="str">
        <f t="shared" si="18"/>
        <v>3.4</v>
      </c>
    </row>
    <row r="1208" spans="1:27" x14ac:dyDescent="0.2">
      <c r="A1208" t="s">
        <v>951</v>
      </c>
      <c r="B1208">
        <v>82945</v>
      </c>
      <c r="C1208" s="1">
        <v>42384.443749999999</v>
      </c>
      <c r="D1208" t="s">
        <v>71</v>
      </c>
      <c r="E1208" t="s">
        <v>1369</v>
      </c>
      <c r="F1208" t="s">
        <v>1370</v>
      </c>
      <c r="G1208">
        <v>427566625</v>
      </c>
      <c r="H1208" s="4">
        <v>3.0555555555555555E-2</v>
      </c>
      <c r="I1208" s="32">
        <v>8.1999999999999993</v>
      </c>
      <c r="J1208">
        <v>2</v>
      </c>
      <c r="K1208" t="s">
        <v>108</v>
      </c>
      <c r="L1208" s="1">
        <v>42384.474305555552</v>
      </c>
      <c r="M1208" t="s">
        <v>1271</v>
      </c>
      <c r="N1208" t="s">
        <v>83</v>
      </c>
      <c r="O1208" t="s">
        <v>1371</v>
      </c>
      <c r="P1208">
        <v>510671108</v>
      </c>
      <c r="R1208" t="s">
        <v>1273</v>
      </c>
      <c r="S1208">
        <v>16011206</v>
      </c>
      <c r="T1208" t="s">
        <v>78</v>
      </c>
      <c r="U1208">
        <v>8.1999999999999993</v>
      </c>
      <c r="V1208" t="s">
        <v>2099</v>
      </c>
      <c r="W1208" t="s">
        <v>2099</v>
      </c>
      <c r="X1208" t="s">
        <v>1371</v>
      </c>
      <c r="Y1208" t="s">
        <v>83</v>
      </c>
      <c r="AA1208" s="32" t="str">
        <f t="shared" si="18"/>
        <v>8.2</v>
      </c>
    </row>
    <row r="1209" spans="1:27" x14ac:dyDescent="0.2">
      <c r="A1209" t="s">
        <v>103</v>
      </c>
      <c r="B1209">
        <v>82908</v>
      </c>
      <c r="C1209" s="1">
        <v>42384.375</v>
      </c>
      <c r="D1209" t="s">
        <v>71</v>
      </c>
      <c r="E1209" t="s">
        <v>1372</v>
      </c>
      <c r="F1209" t="s">
        <v>1373</v>
      </c>
      <c r="G1209">
        <v>427833372</v>
      </c>
      <c r="H1209" s="4">
        <v>3.4027777777777775E-2</v>
      </c>
      <c r="I1209" s="32">
        <v>7.2</v>
      </c>
      <c r="J1209">
        <v>2</v>
      </c>
      <c r="K1209" t="s">
        <v>108</v>
      </c>
      <c r="L1209" s="1">
        <v>42384.40902777778</v>
      </c>
      <c r="M1209" t="s">
        <v>1271</v>
      </c>
      <c r="N1209" t="s">
        <v>83</v>
      </c>
      <c r="O1209" t="s">
        <v>1374</v>
      </c>
      <c r="P1209">
        <v>510671108</v>
      </c>
      <c r="R1209" t="s">
        <v>1273</v>
      </c>
      <c r="S1209">
        <v>16011207</v>
      </c>
      <c r="T1209" t="s">
        <v>78</v>
      </c>
      <c r="U1209">
        <v>7.2</v>
      </c>
      <c r="V1209" t="s">
        <v>2099</v>
      </c>
      <c r="W1209" t="s">
        <v>2099</v>
      </c>
      <c r="X1209" t="s">
        <v>1374</v>
      </c>
      <c r="Y1209" t="s">
        <v>83</v>
      </c>
      <c r="AA1209" s="32" t="str">
        <f t="shared" si="18"/>
        <v>7.2</v>
      </c>
    </row>
    <row r="1210" spans="1:27" x14ac:dyDescent="0.2">
      <c r="A1210" t="s">
        <v>497</v>
      </c>
      <c r="B1210">
        <v>84097</v>
      </c>
      <c r="C1210" s="1">
        <v>42384.375</v>
      </c>
      <c r="D1210" t="s">
        <v>71</v>
      </c>
      <c r="E1210" t="s">
        <v>1375</v>
      </c>
      <c r="F1210" t="s">
        <v>1376</v>
      </c>
      <c r="G1210">
        <v>426747928</v>
      </c>
      <c r="H1210" s="4">
        <v>1.5277777777777777E-2</v>
      </c>
      <c r="I1210" s="32">
        <v>7.4</v>
      </c>
      <c r="J1210">
        <v>1</v>
      </c>
      <c r="K1210" t="s">
        <v>108</v>
      </c>
      <c r="L1210" s="1">
        <v>42384.390277777777</v>
      </c>
      <c r="M1210" t="s">
        <v>1271</v>
      </c>
      <c r="N1210" t="s">
        <v>83</v>
      </c>
      <c r="O1210" t="s">
        <v>1377</v>
      </c>
      <c r="P1210">
        <v>510671108</v>
      </c>
      <c r="R1210" t="s">
        <v>1273</v>
      </c>
      <c r="S1210">
        <v>16011208</v>
      </c>
      <c r="T1210" t="s">
        <v>78</v>
      </c>
      <c r="U1210">
        <v>7.4</v>
      </c>
      <c r="V1210" t="s">
        <v>2099</v>
      </c>
      <c r="W1210" t="s">
        <v>2099</v>
      </c>
      <c r="X1210" t="s">
        <v>1377</v>
      </c>
      <c r="Y1210" t="s">
        <v>83</v>
      </c>
      <c r="AA1210" s="32" t="str">
        <f t="shared" si="18"/>
        <v>7.4</v>
      </c>
    </row>
    <row r="1211" spans="1:27" x14ac:dyDescent="0.2">
      <c r="A1211" t="s">
        <v>951</v>
      </c>
      <c r="B1211">
        <v>82945</v>
      </c>
      <c r="C1211" s="1">
        <v>42384.474305555552</v>
      </c>
      <c r="D1211" t="s">
        <v>71</v>
      </c>
      <c r="E1211" t="s">
        <v>944</v>
      </c>
      <c r="F1211" t="s">
        <v>945</v>
      </c>
      <c r="G1211">
        <v>426656078</v>
      </c>
      <c r="H1211" s="4">
        <v>0.23611111111111113</v>
      </c>
      <c r="I1211" s="32">
        <v>54.6</v>
      </c>
      <c r="J1211">
        <v>11.5</v>
      </c>
      <c r="K1211" t="s">
        <v>108</v>
      </c>
      <c r="L1211" s="1">
        <v>42384.710416666661</v>
      </c>
      <c r="M1211" t="s">
        <v>1271</v>
      </c>
      <c r="N1211" t="s">
        <v>83</v>
      </c>
      <c r="O1211" t="s">
        <v>1378</v>
      </c>
      <c r="P1211">
        <v>510671104</v>
      </c>
      <c r="R1211" t="s">
        <v>1273</v>
      </c>
      <c r="S1211">
        <v>16011209</v>
      </c>
      <c r="T1211" t="s">
        <v>78</v>
      </c>
      <c r="U1211">
        <v>54.6</v>
      </c>
      <c r="V1211" t="s">
        <v>2099</v>
      </c>
      <c r="W1211" t="s">
        <v>1378</v>
      </c>
      <c r="X1211" t="s">
        <v>1378</v>
      </c>
      <c r="Y1211" t="s">
        <v>83</v>
      </c>
      <c r="AA1211" s="32" t="str">
        <f t="shared" si="18"/>
        <v>54.6</v>
      </c>
    </row>
    <row r="1212" spans="1:27" x14ac:dyDescent="0.2">
      <c r="A1212" t="s">
        <v>143</v>
      </c>
      <c r="B1212">
        <v>63116</v>
      </c>
      <c r="C1212" s="1">
        <v>42384.387499999997</v>
      </c>
      <c r="D1212" t="s">
        <v>71</v>
      </c>
      <c r="E1212" t="s">
        <v>1379</v>
      </c>
      <c r="F1212" t="s">
        <v>1380</v>
      </c>
      <c r="G1212">
        <v>427676455</v>
      </c>
      <c r="H1212" s="4">
        <v>2.8472222222222222E-2</v>
      </c>
      <c r="I1212" s="32">
        <v>16.600000000000001</v>
      </c>
      <c r="J1212">
        <v>2</v>
      </c>
      <c r="K1212" t="s">
        <v>108</v>
      </c>
      <c r="L1212" s="1">
        <v>42384.415972222218</v>
      </c>
      <c r="M1212" t="s">
        <v>1271</v>
      </c>
      <c r="N1212" t="s">
        <v>83</v>
      </c>
      <c r="O1212" t="s">
        <v>1374</v>
      </c>
      <c r="P1212">
        <v>510671108</v>
      </c>
      <c r="R1212" t="s">
        <v>1273</v>
      </c>
      <c r="S1212">
        <v>16011210</v>
      </c>
      <c r="T1212" t="s">
        <v>78</v>
      </c>
      <c r="U1212">
        <v>16.600000000000001</v>
      </c>
      <c r="V1212" t="s">
        <v>2099</v>
      </c>
      <c r="W1212" t="s">
        <v>2099</v>
      </c>
      <c r="X1212" t="s">
        <v>1374</v>
      </c>
      <c r="Y1212" t="s">
        <v>83</v>
      </c>
      <c r="AA1212" s="32" t="str">
        <f t="shared" si="18"/>
        <v>16.6</v>
      </c>
    </row>
    <row r="1213" spans="1:27" x14ac:dyDescent="0.2">
      <c r="A1213" t="s">
        <v>450</v>
      </c>
      <c r="B1213">
        <v>84071</v>
      </c>
      <c r="C1213" s="1">
        <v>42384.463194444441</v>
      </c>
      <c r="D1213" t="s">
        <v>71</v>
      </c>
      <c r="E1213" t="s">
        <v>1381</v>
      </c>
      <c r="F1213" t="s">
        <v>1382</v>
      </c>
      <c r="G1213">
        <v>426759306</v>
      </c>
      <c r="H1213" s="4">
        <v>1.1805555555555555E-2</v>
      </c>
      <c r="I1213" s="32">
        <v>1.8</v>
      </c>
      <c r="J1213">
        <v>1</v>
      </c>
      <c r="K1213" t="s">
        <v>108</v>
      </c>
      <c r="L1213" s="1">
        <v>42384.474999999999</v>
      </c>
      <c r="M1213" t="s">
        <v>1271</v>
      </c>
      <c r="N1213" t="s">
        <v>83</v>
      </c>
      <c r="O1213" t="s">
        <v>1374</v>
      </c>
      <c r="P1213">
        <v>510671108</v>
      </c>
      <c r="R1213" t="s">
        <v>1273</v>
      </c>
      <c r="S1213">
        <v>16011211</v>
      </c>
      <c r="T1213" t="s">
        <v>78</v>
      </c>
      <c r="U1213">
        <v>1.8</v>
      </c>
      <c r="V1213" t="s">
        <v>2099</v>
      </c>
      <c r="W1213" t="s">
        <v>2099</v>
      </c>
      <c r="X1213" t="s">
        <v>1374</v>
      </c>
      <c r="Y1213" t="s">
        <v>83</v>
      </c>
      <c r="AA1213" s="32" t="str">
        <f t="shared" si="18"/>
        <v>1.8</v>
      </c>
    </row>
    <row r="1214" spans="1:27" x14ac:dyDescent="0.2">
      <c r="A1214" t="s">
        <v>103</v>
      </c>
      <c r="B1214">
        <v>82908</v>
      </c>
      <c r="C1214" s="1">
        <v>42384.40902777778</v>
      </c>
      <c r="D1214" t="s">
        <v>71</v>
      </c>
      <c r="E1214" t="s">
        <v>1383</v>
      </c>
      <c r="F1214" t="s">
        <v>1384</v>
      </c>
      <c r="G1214">
        <v>426940809</v>
      </c>
      <c r="H1214" s="4">
        <v>2.8472222222222222E-2</v>
      </c>
      <c r="I1214" s="32">
        <v>7.2</v>
      </c>
      <c r="J1214">
        <v>1.5</v>
      </c>
      <c r="K1214" t="s">
        <v>108</v>
      </c>
      <c r="L1214" s="1">
        <v>42384.411875000005</v>
      </c>
      <c r="M1214" t="s">
        <v>1271</v>
      </c>
      <c r="N1214" t="s">
        <v>83</v>
      </c>
      <c r="O1214" t="s">
        <v>1374</v>
      </c>
      <c r="P1214">
        <v>510671108</v>
      </c>
      <c r="Q1214" t="s">
        <v>373</v>
      </c>
      <c r="R1214" t="s">
        <v>1273</v>
      </c>
      <c r="S1214">
        <v>16011212</v>
      </c>
      <c r="T1214" t="s">
        <v>295</v>
      </c>
      <c r="U1214">
        <v>7.2</v>
      </c>
      <c r="V1214" t="s">
        <v>2099</v>
      </c>
      <c r="W1214" t="s">
        <v>2099</v>
      </c>
      <c r="X1214" t="s">
        <v>1374</v>
      </c>
      <c r="Y1214" t="s">
        <v>83</v>
      </c>
      <c r="AA1214" s="32" t="str">
        <f t="shared" si="18"/>
        <v>7.2</v>
      </c>
    </row>
    <row r="1215" spans="1:27" x14ac:dyDescent="0.2">
      <c r="A1215" t="s">
        <v>497</v>
      </c>
      <c r="B1215">
        <v>84097</v>
      </c>
      <c r="C1215" s="1">
        <v>42384.390277777777</v>
      </c>
      <c r="D1215" t="s">
        <v>71</v>
      </c>
      <c r="E1215" t="s">
        <v>1385</v>
      </c>
      <c r="F1215" t="s">
        <v>1386</v>
      </c>
      <c r="G1215">
        <v>427588343</v>
      </c>
      <c r="H1215" s="4">
        <v>1.3888888888888888E-2</v>
      </c>
      <c r="I1215" s="32">
        <v>4.5999999999999996</v>
      </c>
      <c r="J1215">
        <v>1</v>
      </c>
      <c r="K1215" t="s">
        <v>108</v>
      </c>
      <c r="L1215" s="1">
        <v>42384.404166666667</v>
      </c>
      <c r="M1215" t="s">
        <v>1271</v>
      </c>
      <c r="N1215" t="s">
        <v>83</v>
      </c>
      <c r="O1215" t="s">
        <v>1377</v>
      </c>
      <c r="P1215">
        <v>510671108</v>
      </c>
      <c r="R1215" t="s">
        <v>1273</v>
      </c>
      <c r="S1215">
        <v>16011213</v>
      </c>
      <c r="T1215" t="s">
        <v>78</v>
      </c>
      <c r="U1215">
        <v>4.5999999999999996</v>
      </c>
      <c r="V1215" t="s">
        <v>2099</v>
      </c>
      <c r="W1215" t="s">
        <v>2099</v>
      </c>
      <c r="X1215" t="s">
        <v>1377</v>
      </c>
      <c r="Y1215" t="s">
        <v>83</v>
      </c>
      <c r="AA1215" s="32" t="str">
        <f t="shared" si="18"/>
        <v>4.6</v>
      </c>
    </row>
    <row r="1216" spans="1:27" x14ac:dyDescent="0.2">
      <c r="A1216" t="s">
        <v>103</v>
      </c>
      <c r="B1216">
        <v>82908</v>
      </c>
      <c r="C1216" s="1">
        <v>42384.411875000005</v>
      </c>
      <c r="D1216" t="s">
        <v>71</v>
      </c>
      <c r="E1216" t="s">
        <v>1383</v>
      </c>
      <c r="F1216" t="s">
        <v>1384</v>
      </c>
      <c r="G1216">
        <v>426940809</v>
      </c>
      <c r="H1216" s="4">
        <v>1.9444444444444445E-2</v>
      </c>
      <c r="I1216" s="32">
        <v>3.3</v>
      </c>
      <c r="J1216">
        <v>1</v>
      </c>
      <c r="K1216" t="s">
        <v>108</v>
      </c>
      <c r="L1216" s="1">
        <v>42384.431319444448</v>
      </c>
      <c r="M1216" t="s">
        <v>1271</v>
      </c>
      <c r="N1216" t="s">
        <v>83</v>
      </c>
      <c r="O1216" t="s">
        <v>1374</v>
      </c>
      <c r="P1216">
        <v>510671108</v>
      </c>
      <c r="R1216" t="s">
        <v>1273</v>
      </c>
      <c r="S1216">
        <v>16011214</v>
      </c>
      <c r="T1216" t="s">
        <v>78</v>
      </c>
      <c r="U1216">
        <v>3.3</v>
      </c>
      <c r="V1216" t="s">
        <v>2099</v>
      </c>
      <c r="W1216" t="s">
        <v>2099</v>
      </c>
      <c r="X1216" t="s">
        <v>1374</v>
      </c>
      <c r="Y1216" t="s">
        <v>83</v>
      </c>
      <c r="AA1216" s="32" t="str">
        <f t="shared" si="18"/>
        <v>3.3</v>
      </c>
    </row>
    <row r="1217" spans="1:27" x14ac:dyDescent="0.2">
      <c r="A1217" t="s">
        <v>450</v>
      </c>
      <c r="B1217">
        <v>84071</v>
      </c>
      <c r="C1217" s="1">
        <v>42382.415277777778</v>
      </c>
      <c r="D1217" t="s">
        <v>71</v>
      </c>
      <c r="E1217" t="s">
        <v>1387</v>
      </c>
      <c r="F1217" t="s">
        <v>1388</v>
      </c>
      <c r="G1217">
        <v>427172919</v>
      </c>
      <c r="H1217" s="4">
        <v>2.013888888888889E-2</v>
      </c>
      <c r="I1217" s="32">
        <v>10</v>
      </c>
      <c r="J1217">
        <v>1.5</v>
      </c>
      <c r="K1217" t="s">
        <v>108</v>
      </c>
      <c r="L1217" s="1">
        <v>42382.435416666667</v>
      </c>
      <c r="M1217" t="s">
        <v>1271</v>
      </c>
      <c r="N1217" t="s">
        <v>83</v>
      </c>
      <c r="O1217" t="s">
        <v>1389</v>
      </c>
      <c r="P1217">
        <v>510671102</v>
      </c>
      <c r="R1217" t="s">
        <v>1273</v>
      </c>
      <c r="S1217">
        <v>16011215</v>
      </c>
      <c r="T1217" t="s">
        <v>78</v>
      </c>
      <c r="U1217">
        <v>10</v>
      </c>
      <c r="V1217" t="s">
        <v>2099</v>
      </c>
      <c r="W1217" t="s">
        <v>2099</v>
      </c>
      <c r="X1217" t="s">
        <v>1389</v>
      </c>
      <c r="Y1217" t="s">
        <v>83</v>
      </c>
      <c r="AA1217" s="32" t="str">
        <f t="shared" si="18"/>
        <v>10</v>
      </c>
    </row>
    <row r="1218" spans="1:27" x14ac:dyDescent="0.2">
      <c r="A1218" t="s">
        <v>497</v>
      </c>
      <c r="B1218">
        <v>84097</v>
      </c>
      <c r="C1218" s="1">
        <v>42382.406944444447</v>
      </c>
      <c r="D1218" t="s">
        <v>71</v>
      </c>
      <c r="E1218" t="s">
        <v>1390</v>
      </c>
      <c r="F1218" t="s">
        <v>1391</v>
      </c>
      <c r="G1218">
        <v>427621006</v>
      </c>
      <c r="H1218" s="4">
        <v>1.7361111111111112E-2</v>
      </c>
      <c r="I1218" s="32">
        <v>4.2</v>
      </c>
      <c r="J1218">
        <v>1</v>
      </c>
      <c r="K1218" t="s">
        <v>108</v>
      </c>
      <c r="L1218" s="1">
        <v>42382.424305555556</v>
      </c>
      <c r="M1218" t="s">
        <v>1271</v>
      </c>
      <c r="N1218" t="s">
        <v>83</v>
      </c>
      <c r="O1218" t="s">
        <v>1392</v>
      </c>
      <c r="P1218">
        <v>510671108</v>
      </c>
      <c r="R1218" t="s">
        <v>1273</v>
      </c>
      <c r="S1218">
        <v>16011216</v>
      </c>
      <c r="T1218" t="s">
        <v>78</v>
      </c>
      <c r="U1218">
        <v>4.2</v>
      </c>
      <c r="V1218" t="s">
        <v>2099</v>
      </c>
      <c r="W1218" t="s">
        <v>2099</v>
      </c>
      <c r="X1218" t="s">
        <v>1392</v>
      </c>
      <c r="Y1218" t="s">
        <v>83</v>
      </c>
      <c r="AA1218" s="32" t="str">
        <f t="shared" si="18"/>
        <v>4.2</v>
      </c>
    </row>
    <row r="1219" spans="1:27" x14ac:dyDescent="0.2">
      <c r="A1219" t="s">
        <v>951</v>
      </c>
      <c r="B1219">
        <v>82945</v>
      </c>
      <c r="C1219" s="1">
        <v>42382.418055555558</v>
      </c>
      <c r="D1219" t="s">
        <v>71</v>
      </c>
      <c r="E1219" t="s">
        <v>1393</v>
      </c>
      <c r="F1219" t="s">
        <v>1394</v>
      </c>
      <c r="G1219">
        <v>427821544</v>
      </c>
      <c r="H1219" s="4">
        <v>4.3055555555555562E-2</v>
      </c>
      <c r="I1219" s="32">
        <v>15.5</v>
      </c>
      <c r="J1219">
        <v>2.5</v>
      </c>
      <c r="K1219" t="s">
        <v>108</v>
      </c>
      <c r="L1219" s="1">
        <v>42382.461111111115</v>
      </c>
      <c r="M1219" t="s">
        <v>1271</v>
      </c>
      <c r="N1219" t="s">
        <v>83</v>
      </c>
      <c r="O1219" t="s">
        <v>1395</v>
      </c>
      <c r="P1219">
        <v>510671108</v>
      </c>
      <c r="R1219" t="s">
        <v>1273</v>
      </c>
      <c r="S1219">
        <v>16011217</v>
      </c>
      <c r="T1219" t="s">
        <v>78</v>
      </c>
      <c r="U1219">
        <v>15.5</v>
      </c>
      <c r="V1219" t="s">
        <v>2099</v>
      </c>
      <c r="W1219" t="s">
        <v>2099</v>
      </c>
      <c r="X1219" t="s">
        <v>1395</v>
      </c>
      <c r="Y1219" t="s">
        <v>83</v>
      </c>
      <c r="AA1219" s="32" t="str">
        <f t="shared" ref="AA1219:AA1282" si="19">SUBSTITUTE(I1219, "g","")</f>
        <v>15.5</v>
      </c>
    </row>
    <row r="1220" spans="1:27" x14ac:dyDescent="0.2">
      <c r="A1220" t="s">
        <v>508</v>
      </c>
      <c r="B1220">
        <v>84047</v>
      </c>
      <c r="C1220" s="1">
        <v>42382.445833333339</v>
      </c>
      <c r="D1220" t="s">
        <v>71</v>
      </c>
      <c r="E1220" t="s">
        <v>1390</v>
      </c>
      <c r="F1220" t="s">
        <v>1391</v>
      </c>
      <c r="G1220">
        <v>427621006</v>
      </c>
      <c r="H1220" s="4">
        <v>2.5694444444444447E-2</v>
      </c>
      <c r="I1220" s="32">
        <v>10.7</v>
      </c>
      <c r="J1220">
        <v>1.5</v>
      </c>
      <c r="K1220" t="s">
        <v>108</v>
      </c>
      <c r="L1220" s="1">
        <v>42382.47152777778</v>
      </c>
      <c r="M1220" t="s">
        <v>1271</v>
      </c>
      <c r="N1220" t="s">
        <v>83</v>
      </c>
      <c r="O1220" t="s">
        <v>1392</v>
      </c>
      <c r="P1220">
        <v>510671108</v>
      </c>
      <c r="R1220" t="s">
        <v>1273</v>
      </c>
      <c r="S1220">
        <v>16011218</v>
      </c>
      <c r="T1220" t="s">
        <v>78</v>
      </c>
      <c r="U1220">
        <v>10.7</v>
      </c>
      <c r="V1220" t="s">
        <v>2099</v>
      </c>
      <c r="W1220" t="s">
        <v>2099</v>
      </c>
      <c r="X1220" t="s">
        <v>1392</v>
      </c>
      <c r="Y1220" t="s">
        <v>83</v>
      </c>
      <c r="AA1220" s="32" t="str">
        <f t="shared" si="19"/>
        <v>10.7</v>
      </c>
    </row>
    <row r="1221" spans="1:27" x14ac:dyDescent="0.2">
      <c r="A1221" t="s">
        <v>508</v>
      </c>
      <c r="B1221">
        <v>84047</v>
      </c>
      <c r="C1221" s="1">
        <v>42382.47152777778</v>
      </c>
      <c r="D1221" t="s">
        <v>71</v>
      </c>
      <c r="E1221" t="s">
        <v>1390</v>
      </c>
      <c r="F1221" t="s">
        <v>1391</v>
      </c>
      <c r="G1221">
        <v>427621006</v>
      </c>
      <c r="H1221" s="4">
        <v>0.25</v>
      </c>
      <c r="I1221" s="32">
        <v>4.2</v>
      </c>
      <c r="J1221">
        <v>9.5</v>
      </c>
      <c r="K1221" t="s">
        <v>108</v>
      </c>
      <c r="L1221" s="1">
        <v>42382.496527777781</v>
      </c>
      <c r="M1221" t="s">
        <v>1271</v>
      </c>
      <c r="N1221" t="s">
        <v>83</v>
      </c>
      <c r="O1221" t="s">
        <v>1392</v>
      </c>
      <c r="P1221">
        <v>510671108</v>
      </c>
      <c r="Q1221" t="s">
        <v>373</v>
      </c>
      <c r="R1221" t="s">
        <v>1273</v>
      </c>
      <c r="S1221">
        <v>16011219</v>
      </c>
      <c r="T1221" t="s">
        <v>295</v>
      </c>
      <c r="U1221">
        <v>4.2</v>
      </c>
      <c r="V1221" t="s">
        <v>2099</v>
      </c>
      <c r="W1221" t="s">
        <v>2099</v>
      </c>
      <c r="X1221" t="s">
        <v>1392</v>
      </c>
      <c r="Y1221" t="s">
        <v>83</v>
      </c>
      <c r="AA1221" s="32" t="str">
        <f t="shared" si="19"/>
        <v>4.2</v>
      </c>
    </row>
    <row r="1222" spans="1:27" x14ac:dyDescent="0.2">
      <c r="A1222" t="s">
        <v>103</v>
      </c>
      <c r="B1222">
        <v>82908</v>
      </c>
      <c r="C1222" s="1">
        <v>42382.395833333336</v>
      </c>
      <c r="D1222" t="s">
        <v>71</v>
      </c>
      <c r="E1222" t="s">
        <v>1396</v>
      </c>
      <c r="F1222" t="s">
        <v>1397</v>
      </c>
      <c r="G1222">
        <v>427762696</v>
      </c>
      <c r="H1222" s="4">
        <v>4.4444444444444446E-2</v>
      </c>
      <c r="I1222" s="32">
        <v>16.5</v>
      </c>
      <c r="J1222">
        <v>2.5</v>
      </c>
      <c r="K1222" t="s">
        <v>108</v>
      </c>
      <c r="L1222" s="1">
        <v>42382.44027777778</v>
      </c>
      <c r="M1222" t="s">
        <v>1271</v>
      </c>
      <c r="N1222" t="s">
        <v>83</v>
      </c>
      <c r="O1222" t="s">
        <v>1395</v>
      </c>
      <c r="P1222">
        <v>510671108</v>
      </c>
      <c r="R1222" t="s">
        <v>1273</v>
      </c>
      <c r="S1222">
        <v>16011220</v>
      </c>
      <c r="T1222" t="s">
        <v>78</v>
      </c>
      <c r="U1222">
        <v>16.5</v>
      </c>
      <c r="V1222" t="s">
        <v>2099</v>
      </c>
      <c r="W1222" t="s">
        <v>2099</v>
      </c>
      <c r="X1222" t="s">
        <v>1395</v>
      </c>
      <c r="Y1222" t="s">
        <v>83</v>
      </c>
      <c r="AA1222" s="32" t="str">
        <f t="shared" si="19"/>
        <v>16.5</v>
      </c>
    </row>
    <row r="1223" spans="1:27" x14ac:dyDescent="0.2">
      <c r="A1223" t="s">
        <v>128</v>
      </c>
      <c r="B1223">
        <v>83971</v>
      </c>
      <c r="C1223" s="1">
        <v>42382.375</v>
      </c>
      <c r="D1223" t="s">
        <v>71</v>
      </c>
      <c r="E1223" t="s">
        <v>1316</v>
      </c>
      <c r="F1223" t="s">
        <v>1317</v>
      </c>
      <c r="G1223">
        <v>224151513</v>
      </c>
      <c r="H1223" s="4">
        <v>2.2222222222222223E-2</v>
      </c>
      <c r="I1223" s="32">
        <v>5.6</v>
      </c>
      <c r="J1223">
        <v>1.5</v>
      </c>
      <c r="K1223" t="s">
        <v>73</v>
      </c>
      <c r="L1223" s="1">
        <v>42382.397222222222</v>
      </c>
      <c r="M1223" t="s">
        <v>1271</v>
      </c>
      <c r="N1223" t="s">
        <v>339</v>
      </c>
      <c r="O1223" t="s">
        <v>1318</v>
      </c>
      <c r="P1223">
        <v>515665101</v>
      </c>
      <c r="R1223" t="s">
        <v>1273</v>
      </c>
      <c r="S1223">
        <v>16011221</v>
      </c>
      <c r="T1223" t="s">
        <v>78</v>
      </c>
      <c r="U1223">
        <v>5.6</v>
      </c>
      <c r="V1223" t="s">
        <v>2099</v>
      </c>
      <c r="W1223" t="s">
        <v>2099</v>
      </c>
      <c r="X1223" t="s">
        <v>1318</v>
      </c>
      <c r="Y1223" t="s">
        <v>339</v>
      </c>
      <c r="AA1223" s="32" t="str">
        <f t="shared" si="19"/>
        <v>5.6</v>
      </c>
    </row>
    <row r="1224" spans="1:27" x14ac:dyDescent="0.2">
      <c r="A1224" t="s">
        <v>1112</v>
      </c>
      <c r="B1224">
        <v>503063</v>
      </c>
      <c r="C1224" s="1">
        <v>42382.375</v>
      </c>
      <c r="D1224" t="s">
        <v>71</v>
      </c>
      <c r="E1224" t="s">
        <v>1240</v>
      </c>
      <c r="F1224" t="s">
        <v>1241</v>
      </c>
      <c r="G1224">
        <v>226486628</v>
      </c>
      <c r="H1224" s="4">
        <v>0.33680555555555558</v>
      </c>
      <c r="I1224" s="32">
        <v>51.3</v>
      </c>
      <c r="J1224">
        <v>19</v>
      </c>
      <c r="K1224" t="s">
        <v>108</v>
      </c>
      <c r="L1224" s="1">
        <v>42382.711805555555</v>
      </c>
      <c r="M1224" t="s">
        <v>1271</v>
      </c>
      <c r="N1224" t="s">
        <v>339</v>
      </c>
      <c r="O1224" t="s">
        <v>349</v>
      </c>
      <c r="P1224">
        <v>511019242</v>
      </c>
      <c r="R1224" t="s">
        <v>1273</v>
      </c>
      <c r="S1224">
        <v>16011222</v>
      </c>
      <c r="T1224" t="s">
        <v>78</v>
      </c>
      <c r="U1224">
        <v>51.3</v>
      </c>
      <c r="V1224" t="s">
        <v>2099</v>
      </c>
      <c r="W1224" t="s">
        <v>2101</v>
      </c>
      <c r="X1224" t="s">
        <v>2101</v>
      </c>
      <c r="Y1224" t="s">
        <v>339</v>
      </c>
      <c r="AA1224" s="32" t="str">
        <f t="shared" si="19"/>
        <v>51.3</v>
      </c>
    </row>
    <row r="1225" spans="1:27" x14ac:dyDescent="0.2">
      <c r="A1225" t="s">
        <v>1062</v>
      </c>
      <c r="B1225">
        <v>503039</v>
      </c>
      <c r="C1225" s="1">
        <v>42382.375</v>
      </c>
      <c r="D1225" t="s">
        <v>71</v>
      </c>
      <c r="E1225" t="s">
        <v>1159</v>
      </c>
      <c r="F1225" t="s">
        <v>1398</v>
      </c>
      <c r="G1225">
        <v>427747093</v>
      </c>
      <c r="H1225" s="4">
        <v>0.16874999999999998</v>
      </c>
      <c r="I1225" s="32">
        <v>118.9</v>
      </c>
      <c r="J1225">
        <v>12.5</v>
      </c>
      <c r="K1225" t="s">
        <v>108</v>
      </c>
      <c r="L1225" s="1">
        <v>42382.391875000001</v>
      </c>
      <c r="M1225" t="s">
        <v>1271</v>
      </c>
      <c r="N1225" t="s">
        <v>83</v>
      </c>
      <c r="O1225" t="s">
        <v>1399</v>
      </c>
      <c r="P1225">
        <v>510671102</v>
      </c>
      <c r="Q1225" t="s">
        <v>1400</v>
      </c>
      <c r="R1225" t="s">
        <v>1273</v>
      </c>
      <c r="S1225">
        <v>16011223</v>
      </c>
      <c r="T1225" t="s">
        <v>295</v>
      </c>
      <c r="U1225">
        <v>118.9</v>
      </c>
      <c r="V1225" t="s">
        <v>2099</v>
      </c>
      <c r="W1225" t="s">
        <v>2099</v>
      </c>
      <c r="X1225" t="s">
        <v>1399</v>
      </c>
      <c r="Y1225" t="s">
        <v>83</v>
      </c>
      <c r="AA1225" s="32" t="str">
        <f t="shared" si="19"/>
        <v>118.9</v>
      </c>
    </row>
    <row r="1226" spans="1:27" x14ac:dyDescent="0.2">
      <c r="A1226" t="s">
        <v>103</v>
      </c>
      <c r="B1226">
        <v>82908</v>
      </c>
      <c r="C1226" s="1">
        <v>42382.44027777778</v>
      </c>
      <c r="D1226" t="s">
        <v>71</v>
      </c>
      <c r="E1226" t="s">
        <v>1159</v>
      </c>
      <c r="F1226" t="s">
        <v>1398</v>
      </c>
      <c r="G1226">
        <v>427747093</v>
      </c>
      <c r="H1226" s="4">
        <v>0.16874999999999998</v>
      </c>
      <c r="I1226" s="32">
        <v>118.9</v>
      </c>
      <c r="J1226">
        <v>12.5</v>
      </c>
      <c r="K1226" t="s">
        <v>108</v>
      </c>
      <c r="L1226" s="1">
        <v>42382.609027777777</v>
      </c>
      <c r="M1226" t="s">
        <v>1271</v>
      </c>
      <c r="N1226" t="s">
        <v>83</v>
      </c>
      <c r="O1226" t="s">
        <v>1399</v>
      </c>
      <c r="P1226">
        <v>510671102</v>
      </c>
      <c r="R1226" t="s">
        <v>1273</v>
      </c>
      <c r="S1226">
        <v>16011224</v>
      </c>
      <c r="T1226" t="s">
        <v>78</v>
      </c>
      <c r="U1226">
        <v>118.9</v>
      </c>
      <c r="V1226" t="s">
        <v>2099</v>
      </c>
      <c r="W1226" t="s">
        <v>2099</v>
      </c>
      <c r="X1226" t="s">
        <v>1399</v>
      </c>
      <c r="Y1226" t="s">
        <v>83</v>
      </c>
      <c r="AA1226" s="32" t="str">
        <f t="shared" si="19"/>
        <v>118.9</v>
      </c>
    </row>
    <row r="1227" spans="1:27" x14ac:dyDescent="0.2">
      <c r="A1227" t="s">
        <v>508</v>
      </c>
      <c r="B1227">
        <v>84047</v>
      </c>
      <c r="C1227" s="1">
        <v>42387.375</v>
      </c>
      <c r="D1227" t="s">
        <v>71</v>
      </c>
      <c r="E1227" t="s">
        <v>1159</v>
      </c>
      <c r="F1227" t="s">
        <v>1398</v>
      </c>
      <c r="G1227">
        <v>427747093</v>
      </c>
      <c r="H1227" s="4">
        <v>0.16874999999999998</v>
      </c>
      <c r="I1227" s="32">
        <v>118.9</v>
      </c>
      <c r="J1227">
        <v>12.5</v>
      </c>
      <c r="K1227" t="s">
        <v>108</v>
      </c>
      <c r="L1227" s="1">
        <v>42387.391875000001</v>
      </c>
      <c r="M1227" t="s">
        <v>1271</v>
      </c>
      <c r="N1227" t="s">
        <v>83</v>
      </c>
      <c r="O1227" t="s">
        <v>1399</v>
      </c>
      <c r="P1227">
        <v>510671102</v>
      </c>
      <c r="Q1227" t="s">
        <v>294</v>
      </c>
      <c r="R1227" t="s">
        <v>1273</v>
      </c>
      <c r="S1227">
        <v>16011225</v>
      </c>
      <c r="T1227" t="s">
        <v>295</v>
      </c>
      <c r="U1227">
        <v>118.9</v>
      </c>
      <c r="V1227" t="s">
        <v>2099</v>
      </c>
      <c r="W1227" t="s">
        <v>2099</v>
      </c>
      <c r="X1227" t="s">
        <v>1399</v>
      </c>
      <c r="Y1227" t="s">
        <v>83</v>
      </c>
      <c r="AA1227" s="32" t="str">
        <f t="shared" si="19"/>
        <v>118.9</v>
      </c>
    </row>
    <row r="1228" spans="1:27" x14ac:dyDescent="0.2">
      <c r="A1228" t="s">
        <v>1116</v>
      </c>
      <c r="B1228">
        <v>503090</v>
      </c>
      <c r="C1228" s="1">
        <v>42387.375</v>
      </c>
      <c r="D1228" t="s">
        <v>71</v>
      </c>
      <c r="E1228" t="s">
        <v>518</v>
      </c>
      <c r="F1228" t="s">
        <v>1401</v>
      </c>
      <c r="G1228">
        <v>427552616</v>
      </c>
      <c r="H1228" s="4">
        <v>0.15763888888888888</v>
      </c>
      <c r="I1228" s="32">
        <v>90.4</v>
      </c>
      <c r="J1228">
        <v>10.5</v>
      </c>
      <c r="K1228" t="s">
        <v>108</v>
      </c>
      <c r="L1228" s="1">
        <v>42387.390763888892</v>
      </c>
      <c r="M1228" t="s">
        <v>1271</v>
      </c>
      <c r="N1228" t="s">
        <v>83</v>
      </c>
      <c r="O1228" t="s">
        <v>1402</v>
      </c>
      <c r="P1228">
        <v>510671102</v>
      </c>
      <c r="Q1228" t="s">
        <v>294</v>
      </c>
      <c r="R1228" t="s">
        <v>1273</v>
      </c>
      <c r="S1228">
        <v>16011226</v>
      </c>
      <c r="T1228" t="s">
        <v>295</v>
      </c>
      <c r="U1228">
        <v>90.4</v>
      </c>
      <c r="V1228" t="s">
        <v>2099</v>
      </c>
      <c r="W1228" t="s">
        <v>2099</v>
      </c>
      <c r="X1228" t="s">
        <v>1402</v>
      </c>
      <c r="Y1228" t="s">
        <v>83</v>
      </c>
      <c r="AA1228" s="32" t="str">
        <f t="shared" si="19"/>
        <v>90.4</v>
      </c>
    </row>
    <row r="1229" spans="1:27" x14ac:dyDescent="0.2">
      <c r="A1229" t="s">
        <v>450</v>
      </c>
      <c r="B1229">
        <v>84071</v>
      </c>
      <c r="C1229" s="1">
        <v>42387.375</v>
      </c>
      <c r="D1229" t="s">
        <v>71</v>
      </c>
      <c r="E1229" t="s">
        <v>1387</v>
      </c>
      <c r="F1229" t="s">
        <v>1388</v>
      </c>
      <c r="G1229">
        <v>427572919</v>
      </c>
      <c r="H1229" s="4">
        <v>0.16458333333333333</v>
      </c>
      <c r="I1229" s="32">
        <v>89.8</v>
      </c>
      <c r="J1229">
        <v>10.5</v>
      </c>
      <c r="K1229" t="s">
        <v>108</v>
      </c>
      <c r="L1229" s="1">
        <v>42387.391458333332</v>
      </c>
      <c r="M1229" t="s">
        <v>1271</v>
      </c>
      <c r="N1229" t="s">
        <v>83</v>
      </c>
      <c r="O1229" t="s">
        <v>1389</v>
      </c>
      <c r="P1229">
        <v>510671102</v>
      </c>
      <c r="Q1229" t="s">
        <v>294</v>
      </c>
      <c r="R1229" t="s">
        <v>1273</v>
      </c>
      <c r="S1229">
        <v>16011227</v>
      </c>
      <c r="T1229" t="s">
        <v>295</v>
      </c>
      <c r="U1229">
        <v>89.8</v>
      </c>
      <c r="V1229" t="s">
        <v>2099</v>
      </c>
      <c r="W1229" t="s">
        <v>2099</v>
      </c>
      <c r="X1229" t="s">
        <v>1389</v>
      </c>
      <c r="Y1229" t="s">
        <v>83</v>
      </c>
      <c r="AA1229" s="32" t="str">
        <f t="shared" si="19"/>
        <v>89.8</v>
      </c>
    </row>
    <row r="1230" spans="1:27" x14ac:dyDescent="0.2">
      <c r="A1230" t="s">
        <v>951</v>
      </c>
      <c r="B1230">
        <v>82945</v>
      </c>
      <c r="C1230" s="1">
        <v>42387.375</v>
      </c>
      <c r="D1230" t="s">
        <v>71</v>
      </c>
      <c r="E1230" t="s">
        <v>1403</v>
      </c>
      <c r="F1230" t="s">
        <v>1404</v>
      </c>
      <c r="G1230">
        <v>427582208</v>
      </c>
      <c r="H1230" s="4">
        <v>0.28750000000000003</v>
      </c>
      <c r="I1230" s="32">
        <v>89.8</v>
      </c>
      <c r="J1230">
        <v>15</v>
      </c>
      <c r="K1230" t="s">
        <v>108</v>
      </c>
      <c r="L1230" s="1">
        <v>42387.662499999999</v>
      </c>
      <c r="M1230" t="s">
        <v>1271</v>
      </c>
      <c r="N1230" t="s">
        <v>83</v>
      </c>
      <c r="O1230" t="s">
        <v>1405</v>
      </c>
      <c r="P1230">
        <v>510671102</v>
      </c>
      <c r="R1230" t="s">
        <v>1273</v>
      </c>
      <c r="S1230">
        <v>16011228</v>
      </c>
      <c r="T1230" t="s">
        <v>78</v>
      </c>
      <c r="U1230">
        <v>89.8</v>
      </c>
      <c r="V1230" t="s">
        <v>2099</v>
      </c>
      <c r="W1230" t="s">
        <v>2099</v>
      </c>
      <c r="X1230" t="s">
        <v>1405</v>
      </c>
      <c r="Y1230" t="s">
        <v>83</v>
      </c>
      <c r="AA1230" s="32" t="str">
        <f t="shared" si="19"/>
        <v>89.8</v>
      </c>
    </row>
    <row r="1231" spans="1:27" x14ac:dyDescent="0.2">
      <c r="A1231" t="s">
        <v>450</v>
      </c>
      <c r="B1231">
        <v>84071</v>
      </c>
      <c r="C1231" s="1">
        <v>42387.391458333332</v>
      </c>
      <c r="D1231" t="s">
        <v>71</v>
      </c>
      <c r="E1231" t="s">
        <v>1387</v>
      </c>
      <c r="F1231" t="s">
        <v>1388</v>
      </c>
      <c r="G1231">
        <v>427572919</v>
      </c>
      <c r="H1231" s="4">
        <v>0.16388888888888889</v>
      </c>
      <c r="I1231" s="32">
        <v>89.6</v>
      </c>
      <c r="J1231">
        <v>10.5</v>
      </c>
      <c r="K1231" t="s">
        <v>108</v>
      </c>
      <c r="L1231" s="1">
        <v>42387.407847222217</v>
      </c>
      <c r="M1231" t="s">
        <v>1271</v>
      </c>
      <c r="N1231" t="s">
        <v>83</v>
      </c>
      <c r="O1231" t="s">
        <v>1389</v>
      </c>
      <c r="P1231">
        <v>510671102</v>
      </c>
      <c r="Q1231" t="s">
        <v>294</v>
      </c>
      <c r="R1231" t="s">
        <v>1273</v>
      </c>
      <c r="S1231">
        <v>16011229</v>
      </c>
      <c r="T1231" t="s">
        <v>295</v>
      </c>
      <c r="U1231">
        <v>89.6</v>
      </c>
      <c r="V1231" t="s">
        <v>2099</v>
      </c>
      <c r="W1231" t="s">
        <v>2099</v>
      </c>
      <c r="X1231" t="s">
        <v>1389</v>
      </c>
      <c r="Y1231" t="s">
        <v>83</v>
      </c>
      <c r="AA1231" s="32" t="str">
        <f t="shared" si="19"/>
        <v>89.6</v>
      </c>
    </row>
    <row r="1232" spans="1:27" x14ac:dyDescent="0.2">
      <c r="A1232" t="s">
        <v>450</v>
      </c>
      <c r="B1232">
        <v>84071</v>
      </c>
      <c r="C1232" s="1">
        <v>42387.407847222217</v>
      </c>
      <c r="D1232" t="s">
        <v>71</v>
      </c>
      <c r="E1232" t="s">
        <v>1387</v>
      </c>
      <c r="F1232" t="s">
        <v>1388</v>
      </c>
      <c r="G1232">
        <v>427572919</v>
      </c>
      <c r="H1232" s="4">
        <v>0.16458333333333333</v>
      </c>
      <c r="I1232" s="32">
        <v>90.1</v>
      </c>
      <c r="J1232">
        <v>10.5</v>
      </c>
      <c r="K1232" t="s">
        <v>108</v>
      </c>
      <c r="L1232" s="1">
        <v>42387.424305555549</v>
      </c>
      <c r="M1232" t="s">
        <v>1271</v>
      </c>
      <c r="N1232" t="s">
        <v>83</v>
      </c>
      <c r="O1232" t="s">
        <v>1389</v>
      </c>
      <c r="P1232">
        <v>510671102</v>
      </c>
      <c r="Q1232" t="s">
        <v>294</v>
      </c>
      <c r="R1232" t="s">
        <v>1273</v>
      </c>
      <c r="S1232">
        <v>16011230</v>
      </c>
      <c r="T1232" t="s">
        <v>295</v>
      </c>
      <c r="U1232">
        <v>90.1</v>
      </c>
      <c r="V1232" t="s">
        <v>2099</v>
      </c>
      <c r="W1232" t="s">
        <v>2099</v>
      </c>
      <c r="X1232" t="s">
        <v>1389</v>
      </c>
      <c r="Y1232" t="s">
        <v>83</v>
      </c>
      <c r="AA1232" s="32" t="str">
        <f t="shared" si="19"/>
        <v>90.1</v>
      </c>
    </row>
    <row r="1233" spans="1:27" x14ac:dyDescent="0.2">
      <c r="A1233" t="s">
        <v>450</v>
      </c>
      <c r="B1233">
        <v>84071</v>
      </c>
      <c r="C1233" s="1">
        <v>42387.424305555549</v>
      </c>
      <c r="D1233" t="s">
        <v>71</v>
      </c>
      <c r="E1233" t="s">
        <v>1387</v>
      </c>
      <c r="F1233" t="s">
        <v>1388</v>
      </c>
      <c r="G1233">
        <v>427972919</v>
      </c>
      <c r="H1233" s="4">
        <v>0.16319444444444445</v>
      </c>
      <c r="I1233" s="32">
        <v>89.1</v>
      </c>
      <c r="J1233">
        <v>10.5</v>
      </c>
      <c r="K1233" t="s">
        <v>108</v>
      </c>
      <c r="L1233" s="1">
        <v>42387.440624999996</v>
      </c>
      <c r="M1233" t="s">
        <v>428</v>
      </c>
      <c r="N1233" t="s">
        <v>83</v>
      </c>
      <c r="O1233" t="s">
        <v>1389</v>
      </c>
      <c r="P1233">
        <v>510671102</v>
      </c>
      <c r="Q1233" t="s">
        <v>373</v>
      </c>
      <c r="R1233" t="s">
        <v>1273</v>
      </c>
      <c r="S1233">
        <v>16011231</v>
      </c>
      <c r="T1233" t="s">
        <v>295</v>
      </c>
      <c r="U1233">
        <v>89.1</v>
      </c>
      <c r="V1233" t="s">
        <v>2099</v>
      </c>
      <c r="W1233" t="s">
        <v>2099</v>
      </c>
      <c r="X1233" t="s">
        <v>1389</v>
      </c>
      <c r="Y1233" t="s">
        <v>83</v>
      </c>
      <c r="AA1233" s="32" t="str">
        <f t="shared" si="19"/>
        <v>89.1</v>
      </c>
    </row>
    <row r="1234" spans="1:27" x14ac:dyDescent="0.2">
      <c r="A1234" t="s">
        <v>508</v>
      </c>
      <c r="B1234">
        <v>84047</v>
      </c>
      <c r="C1234" s="1">
        <v>42387.391875000001</v>
      </c>
      <c r="D1234" t="s">
        <v>71</v>
      </c>
      <c r="E1234" t="s">
        <v>1159</v>
      </c>
      <c r="F1234" t="s">
        <v>1398</v>
      </c>
      <c r="G1234">
        <v>427747093</v>
      </c>
      <c r="H1234" s="4">
        <v>0.16874999999999998</v>
      </c>
      <c r="I1234" s="32">
        <v>118.9</v>
      </c>
      <c r="J1234">
        <v>12.5</v>
      </c>
      <c r="K1234" t="s">
        <v>108</v>
      </c>
      <c r="L1234" s="1">
        <v>42387.408750000002</v>
      </c>
      <c r="M1234" t="s">
        <v>428</v>
      </c>
      <c r="N1234" t="s">
        <v>83</v>
      </c>
      <c r="O1234" t="s">
        <v>1399</v>
      </c>
      <c r="P1234">
        <v>510671102</v>
      </c>
      <c r="Q1234" t="s">
        <v>373</v>
      </c>
      <c r="R1234" t="s">
        <v>1273</v>
      </c>
      <c r="S1234">
        <v>16011232</v>
      </c>
      <c r="T1234" t="s">
        <v>295</v>
      </c>
      <c r="U1234">
        <v>118.9</v>
      </c>
      <c r="V1234" t="s">
        <v>2099</v>
      </c>
      <c r="W1234" t="s">
        <v>2099</v>
      </c>
      <c r="X1234" t="s">
        <v>1399</v>
      </c>
      <c r="Y1234" t="s">
        <v>83</v>
      </c>
      <c r="AA1234" s="32" t="str">
        <f t="shared" si="19"/>
        <v>118.9</v>
      </c>
    </row>
    <row r="1235" spans="1:27" x14ac:dyDescent="0.2">
      <c r="A1235" t="s">
        <v>107</v>
      </c>
      <c r="B1235">
        <v>83908</v>
      </c>
      <c r="C1235" s="1">
        <v>42387.375</v>
      </c>
      <c r="D1235" t="s">
        <v>71</v>
      </c>
      <c r="E1235" t="s">
        <v>1406</v>
      </c>
      <c r="F1235" t="s">
        <v>1407</v>
      </c>
      <c r="G1235">
        <v>427657647</v>
      </c>
      <c r="H1235" s="4">
        <v>5.5555555555555558E-3</v>
      </c>
      <c r="I1235" s="32">
        <v>1.8</v>
      </c>
      <c r="J1235">
        <v>0.5</v>
      </c>
      <c r="K1235" t="s">
        <v>108</v>
      </c>
      <c r="L1235" s="1">
        <v>42387.380555555559</v>
      </c>
      <c r="M1235" t="s">
        <v>428</v>
      </c>
      <c r="N1235" t="s">
        <v>83</v>
      </c>
      <c r="O1235" t="s">
        <v>1327</v>
      </c>
      <c r="P1235">
        <v>510671102</v>
      </c>
      <c r="Q1235" t="s">
        <v>1408</v>
      </c>
      <c r="R1235" t="s">
        <v>1273</v>
      </c>
      <c r="S1235">
        <v>16011233</v>
      </c>
      <c r="T1235" t="s">
        <v>78</v>
      </c>
      <c r="U1235">
        <v>1.8</v>
      </c>
      <c r="V1235" t="s">
        <v>2099</v>
      </c>
      <c r="W1235" t="s">
        <v>2099</v>
      </c>
      <c r="X1235" t="s">
        <v>1327</v>
      </c>
      <c r="Y1235" t="s">
        <v>83</v>
      </c>
      <c r="AA1235" s="32" t="str">
        <f t="shared" si="19"/>
        <v>1.8</v>
      </c>
    </row>
    <row r="1236" spans="1:27" x14ac:dyDescent="0.2">
      <c r="A1236" t="s">
        <v>1062</v>
      </c>
      <c r="B1236">
        <v>503039</v>
      </c>
      <c r="C1236" s="1">
        <v>42387.375</v>
      </c>
      <c r="D1236" t="s">
        <v>71</v>
      </c>
      <c r="E1236" t="s">
        <v>1159</v>
      </c>
      <c r="F1236" t="s">
        <v>1398</v>
      </c>
      <c r="G1236">
        <v>427747093</v>
      </c>
      <c r="H1236" s="4">
        <v>0.15902777777777777</v>
      </c>
      <c r="I1236" s="32">
        <v>118.9</v>
      </c>
      <c r="J1236">
        <v>12</v>
      </c>
      <c r="K1236" t="s">
        <v>108</v>
      </c>
      <c r="L1236" s="1">
        <v>42387.53402777778</v>
      </c>
      <c r="M1236" t="s">
        <v>428</v>
      </c>
      <c r="N1236" t="s">
        <v>83</v>
      </c>
      <c r="O1236" t="s">
        <v>1399</v>
      </c>
      <c r="P1236">
        <v>510671102</v>
      </c>
      <c r="R1236" t="s">
        <v>1273</v>
      </c>
      <c r="S1236">
        <v>16011234</v>
      </c>
      <c r="T1236" t="s">
        <v>78</v>
      </c>
      <c r="U1236">
        <v>118.9</v>
      </c>
      <c r="V1236" t="s">
        <v>2099</v>
      </c>
      <c r="W1236" t="s">
        <v>2099</v>
      </c>
      <c r="X1236" t="s">
        <v>1399</v>
      </c>
      <c r="Y1236" t="s">
        <v>83</v>
      </c>
      <c r="AA1236" s="32" t="str">
        <f t="shared" si="19"/>
        <v>118.9</v>
      </c>
    </row>
    <row r="1237" spans="1:27" x14ac:dyDescent="0.2">
      <c r="A1237" t="s">
        <v>103</v>
      </c>
      <c r="B1237">
        <v>82908</v>
      </c>
      <c r="C1237" s="1">
        <v>42387.375</v>
      </c>
      <c r="D1237" t="s">
        <v>71</v>
      </c>
      <c r="E1237" t="s">
        <v>1313</v>
      </c>
      <c r="F1237" t="s">
        <v>1314</v>
      </c>
      <c r="G1237">
        <v>427814841</v>
      </c>
      <c r="H1237" s="4">
        <v>0.21180555555555555</v>
      </c>
      <c r="I1237" s="32">
        <v>113.4</v>
      </c>
      <c r="J1237">
        <v>13.5</v>
      </c>
      <c r="K1237" t="s">
        <v>108</v>
      </c>
      <c r="L1237" s="1">
        <v>42387.396180555559</v>
      </c>
      <c r="M1237" t="s">
        <v>428</v>
      </c>
      <c r="N1237" t="s">
        <v>83</v>
      </c>
      <c r="O1237" t="s">
        <v>1409</v>
      </c>
      <c r="P1237">
        <v>510671102</v>
      </c>
      <c r="Q1237" t="s">
        <v>373</v>
      </c>
      <c r="R1237" t="s">
        <v>1273</v>
      </c>
      <c r="S1237">
        <v>16011235</v>
      </c>
      <c r="T1237" t="s">
        <v>295</v>
      </c>
      <c r="U1237">
        <v>113.4</v>
      </c>
      <c r="V1237" t="s">
        <v>2099</v>
      </c>
      <c r="W1237" t="s">
        <v>2099</v>
      </c>
      <c r="X1237" t="s">
        <v>1409</v>
      </c>
      <c r="Y1237" t="s">
        <v>83</v>
      </c>
      <c r="AA1237" s="32" t="str">
        <f t="shared" si="19"/>
        <v>113.4</v>
      </c>
    </row>
    <row r="1238" spans="1:27" x14ac:dyDescent="0.2">
      <c r="A1238" t="s">
        <v>1116</v>
      </c>
      <c r="B1238">
        <v>503090</v>
      </c>
      <c r="C1238" s="1">
        <v>42387.390763888892</v>
      </c>
      <c r="D1238" t="s">
        <v>71</v>
      </c>
      <c r="E1238" t="s">
        <v>1313</v>
      </c>
      <c r="F1238" t="s">
        <v>1314</v>
      </c>
      <c r="G1238">
        <v>427814841</v>
      </c>
      <c r="H1238" s="4">
        <v>0.25347222222222221</v>
      </c>
      <c r="I1238" s="32">
        <v>113.4</v>
      </c>
      <c r="J1238">
        <v>13.5</v>
      </c>
      <c r="K1238" t="s">
        <v>108</v>
      </c>
      <c r="L1238" s="1">
        <v>42387.644236111111</v>
      </c>
      <c r="M1238" t="s">
        <v>428</v>
      </c>
      <c r="N1238" t="s">
        <v>83</v>
      </c>
      <c r="O1238" t="s">
        <v>1410</v>
      </c>
      <c r="P1238">
        <v>510671102</v>
      </c>
      <c r="R1238" t="s">
        <v>1273</v>
      </c>
      <c r="S1238">
        <v>16011236</v>
      </c>
      <c r="T1238" t="s">
        <v>78</v>
      </c>
      <c r="U1238">
        <v>113.4</v>
      </c>
      <c r="V1238" t="s">
        <v>2099</v>
      </c>
      <c r="W1238" t="s">
        <v>2099</v>
      </c>
      <c r="X1238" t="s">
        <v>1410</v>
      </c>
      <c r="Y1238" t="s">
        <v>83</v>
      </c>
      <c r="AA1238" s="32" t="str">
        <f t="shared" si="19"/>
        <v>113.4</v>
      </c>
    </row>
    <row r="1239" spans="1:27" x14ac:dyDescent="0.2">
      <c r="A1239" t="s">
        <v>450</v>
      </c>
      <c r="B1239">
        <v>84071</v>
      </c>
      <c r="C1239" s="1">
        <v>42387.440624999996</v>
      </c>
      <c r="D1239" t="s">
        <v>71</v>
      </c>
      <c r="E1239" t="s">
        <v>1387</v>
      </c>
      <c r="F1239" t="s">
        <v>1388</v>
      </c>
      <c r="G1239">
        <v>427572919</v>
      </c>
      <c r="H1239" s="4">
        <v>0.32916666666666666</v>
      </c>
      <c r="I1239" s="32">
        <v>92.4</v>
      </c>
      <c r="J1239">
        <v>16.5</v>
      </c>
      <c r="K1239" t="s">
        <v>108</v>
      </c>
      <c r="L1239" s="1">
        <v>42387.769791666666</v>
      </c>
      <c r="M1239" t="s">
        <v>428</v>
      </c>
      <c r="N1239" t="s">
        <v>83</v>
      </c>
      <c r="O1239" t="s">
        <v>1389</v>
      </c>
      <c r="P1239">
        <v>510671102</v>
      </c>
      <c r="R1239" t="s">
        <v>1273</v>
      </c>
      <c r="S1239">
        <v>16011237</v>
      </c>
      <c r="T1239" t="s">
        <v>78</v>
      </c>
      <c r="U1239">
        <v>92.4</v>
      </c>
      <c r="V1239" t="s">
        <v>2099</v>
      </c>
      <c r="W1239" t="s">
        <v>2099</v>
      </c>
      <c r="X1239" t="s">
        <v>1389</v>
      </c>
      <c r="Y1239" t="s">
        <v>83</v>
      </c>
      <c r="AA1239" s="32" t="str">
        <f t="shared" si="19"/>
        <v>92.4</v>
      </c>
    </row>
    <row r="1240" spans="1:27" x14ac:dyDescent="0.2">
      <c r="A1240" t="s">
        <v>397</v>
      </c>
      <c r="B1240">
        <v>80213</v>
      </c>
      <c r="C1240" s="1">
        <v>42387.375</v>
      </c>
      <c r="D1240" t="s">
        <v>71</v>
      </c>
      <c r="E1240" t="s">
        <v>965</v>
      </c>
      <c r="F1240" t="s">
        <v>1411</v>
      </c>
      <c r="G1240">
        <v>428169093</v>
      </c>
      <c r="H1240" s="4">
        <v>4.5833333333333337E-2</v>
      </c>
      <c r="I1240" s="32">
        <v>13.9</v>
      </c>
      <c r="J1240">
        <v>2.5</v>
      </c>
      <c r="K1240" t="s">
        <v>108</v>
      </c>
      <c r="L1240" s="1">
        <v>42387.379583333335</v>
      </c>
      <c r="M1240" t="s">
        <v>428</v>
      </c>
      <c r="N1240" t="s">
        <v>83</v>
      </c>
      <c r="O1240" t="s">
        <v>1412</v>
      </c>
      <c r="P1240">
        <v>510671108</v>
      </c>
      <c r="Q1240" t="s">
        <v>373</v>
      </c>
      <c r="R1240" t="s">
        <v>1273</v>
      </c>
      <c r="S1240">
        <v>16011238</v>
      </c>
      <c r="T1240" t="s">
        <v>295</v>
      </c>
      <c r="U1240">
        <v>13.9</v>
      </c>
      <c r="V1240" t="s">
        <v>2099</v>
      </c>
      <c r="W1240" t="s">
        <v>2099</v>
      </c>
      <c r="X1240" t="s">
        <v>1412</v>
      </c>
      <c r="Y1240" t="s">
        <v>83</v>
      </c>
      <c r="AA1240" s="32" t="str">
        <f t="shared" si="19"/>
        <v>13.9</v>
      </c>
    </row>
    <row r="1241" spans="1:27" x14ac:dyDescent="0.2">
      <c r="A1241" t="s">
        <v>143</v>
      </c>
      <c r="B1241">
        <v>63116</v>
      </c>
      <c r="C1241" s="1">
        <v>42387.375</v>
      </c>
      <c r="D1241" t="s">
        <v>71</v>
      </c>
      <c r="E1241" t="s">
        <v>1413</v>
      </c>
      <c r="F1241" t="s">
        <v>1414</v>
      </c>
      <c r="G1241">
        <v>427869962</v>
      </c>
      <c r="H1241" s="4">
        <v>0.13055555555555556</v>
      </c>
      <c r="I1241" s="32">
        <v>84.1</v>
      </c>
      <c r="J1241">
        <v>9</v>
      </c>
      <c r="K1241" t="s">
        <v>108</v>
      </c>
      <c r="L1241" s="1">
        <v>42387.505555555559</v>
      </c>
      <c r="M1241" t="s">
        <v>428</v>
      </c>
      <c r="N1241" t="s">
        <v>83</v>
      </c>
      <c r="O1241" t="s">
        <v>1402</v>
      </c>
      <c r="P1241">
        <v>510671102</v>
      </c>
      <c r="R1241" t="s">
        <v>1273</v>
      </c>
      <c r="S1241">
        <v>16011239</v>
      </c>
      <c r="T1241" t="s">
        <v>78</v>
      </c>
      <c r="U1241">
        <v>84.1</v>
      </c>
      <c r="V1241" t="s">
        <v>2099</v>
      </c>
      <c r="W1241" t="s">
        <v>2099</v>
      </c>
      <c r="X1241" t="s">
        <v>1402</v>
      </c>
      <c r="Y1241" t="s">
        <v>83</v>
      </c>
      <c r="AA1241" s="32" t="str">
        <f t="shared" si="19"/>
        <v>84.1</v>
      </c>
    </row>
    <row r="1242" spans="1:27" x14ac:dyDescent="0.2">
      <c r="A1242" t="s">
        <v>508</v>
      </c>
      <c r="B1242">
        <v>84047</v>
      </c>
      <c r="C1242" s="1">
        <v>42387.408750000002</v>
      </c>
      <c r="D1242" t="s">
        <v>71</v>
      </c>
      <c r="E1242" t="s">
        <v>1415</v>
      </c>
      <c r="F1242" t="s">
        <v>1416</v>
      </c>
      <c r="G1242">
        <v>427741427</v>
      </c>
      <c r="H1242" s="4">
        <v>5.0694444444444452E-2</v>
      </c>
      <c r="I1242" s="32">
        <v>28.7</v>
      </c>
      <c r="J1242">
        <v>3.5</v>
      </c>
      <c r="K1242" t="s">
        <v>108</v>
      </c>
      <c r="L1242" s="1">
        <v>42387.459444444445</v>
      </c>
      <c r="M1242" t="s">
        <v>428</v>
      </c>
      <c r="N1242" t="s">
        <v>83</v>
      </c>
      <c r="O1242" t="s">
        <v>1417</v>
      </c>
      <c r="P1242">
        <v>510671108</v>
      </c>
      <c r="R1242" t="s">
        <v>1273</v>
      </c>
      <c r="S1242">
        <v>16011240</v>
      </c>
      <c r="T1242" t="s">
        <v>78</v>
      </c>
      <c r="U1242">
        <v>28.7</v>
      </c>
      <c r="V1242" t="s">
        <v>2099</v>
      </c>
      <c r="W1242" t="s">
        <v>2099</v>
      </c>
      <c r="X1242" t="s">
        <v>1417</v>
      </c>
      <c r="Y1242" t="s">
        <v>83</v>
      </c>
      <c r="AA1242" s="32" t="str">
        <f t="shared" si="19"/>
        <v>28.7</v>
      </c>
    </row>
    <row r="1243" spans="1:27" x14ac:dyDescent="0.2">
      <c r="A1243" t="s">
        <v>397</v>
      </c>
      <c r="B1243">
        <v>80213</v>
      </c>
      <c r="C1243" s="1">
        <v>42387.379583333335</v>
      </c>
      <c r="D1243" t="s">
        <v>71</v>
      </c>
      <c r="E1243" t="s">
        <v>965</v>
      </c>
      <c r="F1243" t="s">
        <v>1411</v>
      </c>
      <c r="G1243">
        <v>428169093</v>
      </c>
      <c r="H1243" s="4">
        <v>5.9722222222222225E-2</v>
      </c>
      <c r="I1243" s="32">
        <v>18.3</v>
      </c>
      <c r="J1243">
        <v>3.5</v>
      </c>
      <c r="K1243" t="s">
        <v>108</v>
      </c>
      <c r="L1243" s="1">
        <v>42387.439305555556</v>
      </c>
      <c r="M1243" t="s">
        <v>428</v>
      </c>
      <c r="N1243" t="s">
        <v>83</v>
      </c>
      <c r="O1243" t="s">
        <v>1412</v>
      </c>
      <c r="P1243">
        <v>510671108</v>
      </c>
      <c r="R1243" t="s">
        <v>1273</v>
      </c>
      <c r="S1243">
        <v>16011241</v>
      </c>
      <c r="T1243" t="s">
        <v>78</v>
      </c>
      <c r="U1243">
        <v>18.3</v>
      </c>
      <c r="V1243" t="s">
        <v>2099</v>
      </c>
      <c r="W1243" t="s">
        <v>2099</v>
      </c>
      <c r="X1243" t="s">
        <v>1412</v>
      </c>
      <c r="Y1243" t="s">
        <v>83</v>
      </c>
      <c r="AA1243" s="32" t="str">
        <f t="shared" si="19"/>
        <v>18.3</v>
      </c>
    </row>
    <row r="1244" spans="1:27" x14ac:dyDescent="0.2">
      <c r="A1244" t="s">
        <v>450</v>
      </c>
      <c r="B1244">
        <v>84071</v>
      </c>
      <c r="C1244" s="1">
        <v>42387.769791666666</v>
      </c>
      <c r="D1244" t="s">
        <v>71</v>
      </c>
      <c r="E1244" t="s">
        <v>1387</v>
      </c>
      <c r="F1244" t="s">
        <v>1388</v>
      </c>
      <c r="G1244">
        <v>427572919</v>
      </c>
      <c r="H1244" s="4">
        <v>0.13749999999999998</v>
      </c>
      <c r="I1244" s="32">
        <v>92.6</v>
      </c>
      <c r="J1244">
        <v>10</v>
      </c>
      <c r="K1244" t="s">
        <v>108</v>
      </c>
      <c r="L1244" s="1">
        <v>42387.907291666663</v>
      </c>
      <c r="M1244" t="s">
        <v>428</v>
      </c>
      <c r="N1244" t="s">
        <v>83</v>
      </c>
      <c r="O1244" t="s">
        <v>1389</v>
      </c>
      <c r="P1244">
        <v>510671102</v>
      </c>
      <c r="R1244" t="s">
        <v>1273</v>
      </c>
      <c r="S1244">
        <v>16011242</v>
      </c>
      <c r="T1244" t="s">
        <v>78</v>
      </c>
      <c r="U1244">
        <v>92.6</v>
      </c>
      <c r="V1244" t="s">
        <v>2099</v>
      </c>
      <c r="W1244" t="s">
        <v>2099</v>
      </c>
      <c r="X1244" t="s">
        <v>1389</v>
      </c>
      <c r="Y1244" t="s">
        <v>83</v>
      </c>
      <c r="AA1244" s="32" t="str">
        <f t="shared" si="19"/>
        <v>92.6</v>
      </c>
    </row>
    <row r="1245" spans="1:27" x14ac:dyDescent="0.2">
      <c r="A1245" t="s">
        <v>134</v>
      </c>
      <c r="B1245">
        <v>80222</v>
      </c>
      <c r="C1245" s="1">
        <v>42387.375</v>
      </c>
      <c r="D1245" t="s">
        <v>71</v>
      </c>
      <c r="E1245" t="s">
        <v>1418</v>
      </c>
      <c r="F1245" t="s">
        <v>1419</v>
      </c>
      <c r="G1245">
        <v>427017079</v>
      </c>
      <c r="H1245" s="4">
        <v>9.1666666666666674E-2</v>
      </c>
      <c r="I1245" s="32">
        <v>18.7</v>
      </c>
      <c r="J1245">
        <v>4.5</v>
      </c>
      <c r="K1245" t="s">
        <v>108</v>
      </c>
      <c r="L1245" s="1">
        <v>42387.466666666667</v>
      </c>
      <c r="M1245" t="s">
        <v>1113</v>
      </c>
      <c r="N1245" t="s">
        <v>83</v>
      </c>
      <c r="O1245" t="s">
        <v>1420</v>
      </c>
      <c r="P1245">
        <v>510671108</v>
      </c>
      <c r="R1245" t="s">
        <v>1273</v>
      </c>
      <c r="S1245">
        <v>16011243</v>
      </c>
      <c r="T1245" t="s">
        <v>78</v>
      </c>
      <c r="U1245">
        <v>18.7</v>
      </c>
      <c r="V1245" t="s">
        <v>2099</v>
      </c>
      <c r="W1245" t="s">
        <v>2099</v>
      </c>
      <c r="X1245" t="s">
        <v>1420</v>
      </c>
      <c r="Y1245" t="s">
        <v>83</v>
      </c>
      <c r="AA1245" s="32" t="str">
        <f t="shared" si="19"/>
        <v>18.7</v>
      </c>
    </row>
    <row r="1246" spans="1:27" x14ac:dyDescent="0.2">
      <c r="A1246" t="s">
        <v>508</v>
      </c>
      <c r="B1246">
        <v>84047</v>
      </c>
      <c r="C1246" s="1">
        <v>42389.375</v>
      </c>
      <c r="D1246" t="s">
        <v>71</v>
      </c>
      <c r="E1246" t="s">
        <v>1421</v>
      </c>
      <c r="F1246" t="s">
        <v>1422</v>
      </c>
      <c r="G1246">
        <v>427719245</v>
      </c>
      <c r="H1246" s="4">
        <v>0.12708333333333333</v>
      </c>
      <c r="I1246" s="32">
        <v>83.3</v>
      </c>
      <c r="J1246">
        <v>9</v>
      </c>
      <c r="K1246" t="s">
        <v>108</v>
      </c>
      <c r="L1246" s="1">
        <v>42389.502083333333</v>
      </c>
      <c r="M1246" t="s">
        <v>1297</v>
      </c>
      <c r="N1246" t="s">
        <v>83</v>
      </c>
      <c r="O1246" t="s">
        <v>1298</v>
      </c>
      <c r="P1246">
        <v>310671102</v>
      </c>
      <c r="R1246" t="s">
        <v>1273</v>
      </c>
      <c r="S1246">
        <v>16011244</v>
      </c>
      <c r="T1246" t="s">
        <v>78</v>
      </c>
      <c r="U1246">
        <v>83.3</v>
      </c>
      <c r="V1246" t="s">
        <v>2099</v>
      </c>
      <c r="W1246" t="s">
        <v>2099</v>
      </c>
      <c r="X1246" t="s">
        <v>1298</v>
      </c>
      <c r="Y1246" t="s">
        <v>83</v>
      </c>
      <c r="AA1246" s="32" t="str">
        <f t="shared" si="19"/>
        <v>83.3</v>
      </c>
    </row>
    <row r="1247" spans="1:27" x14ac:dyDescent="0.2">
      <c r="A1247" t="s">
        <v>951</v>
      </c>
      <c r="B1247">
        <v>82945</v>
      </c>
      <c r="C1247" s="1">
        <v>42389.375</v>
      </c>
      <c r="D1247" t="s">
        <v>71</v>
      </c>
      <c r="E1247" t="s">
        <v>1423</v>
      </c>
      <c r="F1247" t="s">
        <v>1424</v>
      </c>
      <c r="G1247">
        <v>427698793</v>
      </c>
      <c r="H1247" s="4">
        <v>4.8611111111111112E-2</v>
      </c>
      <c r="I1247" s="32">
        <v>15.3</v>
      </c>
      <c r="J1247">
        <v>3</v>
      </c>
      <c r="K1247" t="s">
        <v>108</v>
      </c>
      <c r="L1247" s="1">
        <v>42389.423611111109</v>
      </c>
      <c r="M1247" t="s">
        <v>1425</v>
      </c>
      <c r="N1247" t="s">
        <v>83</v>
      </c>
      <c r="O1247" t="s">
        <v>1426</v>
      </c>
      <c r="P1247">
        <v>510671108</v>
      </c>
      <c r="R1247" t="s">
        <v>1273</v>
      </c>
      <c r="S1247">
        <v>16011245</v>
      </c>
      <c r="T1247" t="s">
        <v>78</v>
      </c>
      <c r="U1247">
        <v>15.3</v>
      </c>
      <c r="V1247" t="s">
        <v>2099</v>
      </c>
      <c r="W1247" t="s">
        <v>2099</v>
      </c>
      <c r="X1247" t="s">
        <v>1426</v>
      </c>
      <c r="Y1247" t="s">
        <v>83</v>
      </c>
      <c r="AA1247" s="32" t="str">
        <f t="shared" si="19"/>
        <v>15.3</v>
      </c>
    </row>
    <row r="1248" spans="1:27" x14ac:dyDescent="0.2">
      <c r="A1248" t="s">
        <v>450</v>
      </c>
      <c r="B1248">
        <v>84071</v>
      </c>
      <c r="C1248" s="1">
        <v>42389.375</v>
      </c>
      <c r="D1248" t="s">
        <v>71</v>
      </c>
      <c r="E1248" t="s">
        <v>1229</v>
      </c>
      <c r="F1248" t="s">
        <v>1427</v>
      </c>
      <c r="G1248">
        <v>427670996</v>
      </c>
      <c r="H1248" s="4">
        <v>2.013888888888889E-2</v>
      </c>
      <c r="I1248" s="32">
        <v>5.7</v>
      </c>
      <c r="J1248">
        <v>1.5</v>
      </c>
      <c r="K1248" t="s">
        <v>108</v>
      </c>
      <c r="L1248" s="1">
        <v>42389.395138888889</v>
      </c>
      <c r="M1248" t="s">
        <v>1425</v>
      </c>
      <c r="N1248" t="s">
        <v>83</v>
      </c>
      <c r="O1248" t="s">
        <v>1428</v>
      </c>
      <c r="P1248">
        <v>510671108</v>
      </c>
      <c r="R1248" t="s">
        <v>1273</v>
      </c>
      <c r="S1248">
        <v>16011246</v>
      </c>
      <c r="T1248" t="s">
        <v>78</v>
      </c>
      <c r="U1248">
        <v>5.7</v>
      </c>
      <c r="V1248" t="s">
        <v>2099</v>
      </c>
      <c r="W1248" t="s">
        <v>2099</v>
      </c>
      <c r="X1248" t="s">
        <v>1428</v>
      </c>
      <c r="Y1248" t="s">
        <v>83</v>
      </c>
      <c r="AA1248" s="32" t="str">
        <f t="shared" si="19"/>
        <v>5.7</v>
      </c>
    </row>
    <row r="1249" spans="1:27" x14ac:dyDescent="0.2">
      <c r="A1249" t="s">
        <v>134</v>
      </c>
      <c r="B1249">
        <v>80222</v>
      </c>
      <c r="C1249" s="1">
        <v>42389.375</v>
      </c>
      <c r="D1249" t="s">
        <v>71</v>
      </c>
      <c r="E1249" t="s">
        <v>1429</v>
      </c>
      <c r="F1249" t="s">
        <v>1430</v>
      </c>
      <c r="G1249">
        <v>426950987</v>
      </c>
      <c r="H1249" s="4">
        <v>4.5833333333333337E-2</v>
      </c>
      <c r="I1249" s="32">
        <v>13.6</v>
      </c>
      <c r="J1249">
        <v>2.5</v>
      </c>
      <c r="K1249" t="s">
        <v>108</v>
      </c>
      <c r="L1249" s="1">
        <v>42389.42083333333</v>
      </c>
      <c r="M1249" t="s">
        <v>1425</v>
      </c>
      <c r="N1249" t="s">
        <v>83</v>
      </c>
      <c r="O1249" t="s">
        <v>1412</v>
      </c>
      <c r="P1249">
        <v>510671108</v>
      </c>
      <c r="R1249" t="s">
        <v>1273</v>
      </c>
      <c r="S1249">
        <v>16011247</v>
      </c>
      <c r="T1249" t="s">
        <v>78</v>
      </c>
      <c r="U1249">
        <v>13.6</v>
      </c>
      <c r="V1249" t="s">
        <v>2099</v>
      </c>
      <c r="W1249" t="s">
        <v>2099</v>
      </c>
      <c r="X1249" t="s">
        <v>1412</v>
      </c>
      <c r="Y1249" t="s">
        <v>83</v>
      </c>
      <c r="AA1249" s="32" t="str">
        <f t="shared" si="19"/>
        <v>13.6</v>
      </c>
    </row>
    <row r="1250" spans="1:27" x14ac:dyDescent="0.2">
      <c r="A1250" t="s">
        <v>79</v>
      </c>
      <c r="B1250">
        <v>80211</v>
      </c>
      <c r="C1250" s="1">
        <v>42389.375</v>
      </c>
      <c r="D1250" t="s">
        <v>71</v>
      </c>
      <c r="E1250" t="s">
        <v>1431</v>
      </c>
      <c r="F1250" t="s">
        <v>1432</v>
      </c>
      <c r="G1250">
        <v>227135047</v>
      </c>
      <c r="H1250" s="4">
        <v>2.2222222222222223E-2</v>
      </c>
      <c r="I1250" s="32">
        <v>6.2</v>
      </c>
      <c r="J1250">
        <v>1.5</v>
      </c>
      <c r="K1250" t="s">
        <v>108</v>
      </c>
      <c r="L1250" s="1">
        <v>42389.397222222222</v>
      </c>
      <c r="M1250" t="s">
        <v>1425</v>
      </c>
      <c r="N1250" t="s">
        <v>339</v>
      </c>
      <c r="O1250" t="s">
        <v>349</v>
      </c>
      <c r="P1250">
        <v>505337101</v>
      </c>
      <c r="R1250" t="s">
        <v>1273</v>
      </c>
      <c r="S1250">
        <v>16011248</v>
      </c>
      <c r="T1250" t="s">
        <v>78</v>
      </c>
      <c r="U1250">
        <v>6.2</v>
      </c>
      <c r="V1250" t="s">
        <v>2099</v>
      </c>
      <c r="W1250" t="s">
        <v>2101</v>
      </c>
      <c r="X1250" t="s">
        <v>2101</v>
      </c>
      <c r="Y1250" t="s">
        <v>339</v>
      </c>
      <c r="AA1250" s="32" t="str">
        <f t="shared" si="19"/>
        <v>6.2</v>
      </c>
    </row>
    <row r="1251" spans="1:27" x14ac:dyDescent="0.2">
      <c r="A1251" t="s">
        <v>1062</v>
      </c>
      <c r="B1251">
        <v>503039</v>
      </c>
      <c r="C1251" s="1">
        <v>42389.375</v>
      </c>
      <c r="D1251" t="s">
        <v>71</v>
      </c>
      <c r="E1251" t="s">
        <v>1267</v>
      </c>
      <c r="F1251" t="s">
        <v>1268</v>
      </c>
      <c r="G1251">
        <v>425757199</v>
      </c>
      <c r="H1251" s="4">
        <v>0.32569444444444445</v>
      </c>
      <c r="I1251" s="32">
        <v>209.9</v>
      </c>
      <c r="J1251">
        <v>22.5</v>
      </c>
      <c r="K1251" t="s">
        <v>108</v>
      </c>
      <c r="L1251" s="1">
        <v>42389.700694444444</v>
      </c>
      <c r="M1251" t="s">
        <v>1425</v>
      </c>
      <c r="N1251" t="s">
        <v>83</v>
      </c>
      <c r="O1251" t="s">
        <v>639</v>
      </c>
      <c r="P1251">
        <v>510667101</v>
      </c>
      <c r="R1251" t="s">
        <v>1273</v>
      </c>
      <c r="S1251">
        <v>16011249</v>
      </c>
      <c r="T1251" t="s">
        <v>78</v>
      </c>
      <c r="U1251">
        <v>209.9</v>
      </c>
      <c r="V1251" t="s">
        <v>2099</v>
      </c>
      <c r="W1251" t="s">
        <v>639</v>
      </c>
      <c r="X1251" t="s">
        <v>639</v>
      </c>
      <c r="Y1251" t="s">
        <v>83</v>
      </c>
      <c r="AA1251" s="32" t="str">
        <f t="shared" si="19"/>
        <v>209.9</v>
      </c>
    </row>
    <row r="1252" spans="1:27" x14ac:dyDescent="0.2">
      <c r="A1252" t="s">
        <v>79</v>
      </c>
      <c r="B1252">
        <v>80211</v>
      </c>
      <c r="C1252" s="1">
        <v>42389.397222222222</v>
      </c>
      <c r="D1252" t="s">
        <v>71</v>
      </c>
      <c r="E1252" t="s">
        <v>1387</v>
      </c>
      <c r="F1252" t="s">
        <v>1388</v>
      </c>
      <c r="G1252">
        <v>427572919</v>
      </c>
      <c r="H1252" s="4">
        <v>0.26250000000000001</v>
      </c>
      <c r="I1252" s="32">
        <v>70.099999999999994</v>
      </c>
      <c r="J1252">
        <v>13</v>
      </c>
      <c r="K1252" t="s">
        <v>108</v>
      </c>
      <c r="L1252" s="1">
        <v>42389.423472222225</v>
      </c>
      <c r="M1252" t="s">
        <v>1425</v>
      </c>
      <c r="N1252" t="s">
        <v>83</v>
      </c>
      <c r="O1252" t="s">
        <v>1433</v>
      </c>
      <c r="P1252">
        <v>510668101</v>
      </c>
      <c r="Q1252" t="s">
        <v>373</v>
      </c>
      <c r="R1252" t="s">
        <v>1273</v>
      </c>
      <c r="S1252">
        <v>16011250</v>
      </c>
      <c r="T1252" t="s">
        <v>295</v>
      </c>
      <c r="U1252">
        <v>70.099999999999994</v>
      </c>
      <c r="V1252" t="s">
        <v>2099</v>
      </c>
      <c r="W1252" t="s">
        <v>2099</v>
      </c>
      <c r="X1252" t="s">
        <v>1433</v>
      </c>
      <c r="Y1252" t="s">
        <v>83</v>
      </c>
      <c r="AA1252" s="32" t="str">
        <f t="shared" si="19"/>
        <v>70.1</v>
      </c>
    </row>
    <row r="1253" spans="1:27" x14ac:dyDescent="0.2">
      <c r="A1253" t="s">
        <v>1116</v>
      </c>
      <c r="B1253">
        <v>503090</v>
      </c>
      <c r="C1253" s="1">
        <v>42389.375</v>
      </c>
      <c r="D1253" t="s">
        <v>71</v>
      </c>
      <c r="E1253" t="s">
        <v>1240</v>
      </c>
      <c r="F1253" t="s">
        <v>1241</v>
      </c>
      <c r="G1253">
        <v>226486628</v>
      </c>
      <c r="H1253" s="4">
        <v>0.28680555555555554</v>
      </c>
      <c r="I1253" s="32">
        <v>67.7</v>
      </c>
      <c r="J1253">
        <v>17.5</v>
      </c>
      <c r="K1253" t="s">
        <v>108</v>
      </c>
      <c r="L1253" s="1">
        <v>42389.661805555559</v>
      </c>
      <c r="M1253" t="s">
        <v>1425</v>
      </c>
      <c r="N1253" t="s">
        <v>339</v>
      </c>
      <c r="O1253" t="s">
        <v>349</v>
      </c>
      <c r="P1253">
        <v>511019242</v>
      </c>
      <c r="R1253" t="s">
        <v>1273</v>
      </c>
      <c r="S1253">
        <v>16011251</v>
      </c>
      <c r="T1253" t="s">
        <v>78</v>
      </c>
      <c r="U1253">
        <v>67.7</v>
      </c>
      <c r="V1253" t="s">
        <v>2099</v>
      </c>
      <c r="W1253" t="s">
        <v>2101</v>
      </c>
      <c r="X1253" t="s">
        <v>2101</v>
      </c>
      <c r="Y1253" t="s">
        <v>339</v>
      </c>
      <c r="AA1253" s="32" t="str">
        <f t="shared" si="19"/>
        <v>67.7</v>
      </c>
    </row>
    <row r="1254" spans="1:27" x14ac:dyDescent="0.2">
      <c r="A1254" t="s">
        <v>951</v>
      </c>
      <c r="B1254">
        <v>82945</v>
      </c>
      <c r="C1254" s="1">
        <v>42389.423611111109</v>
      </c>
      <c r="D1254" t="s">
        <v>71</v>
      </c>
      <c r="E1254" t="s">
        <v>1290</v>
      </c>
      <c r="F1254" t="s">
        <v>1434</v>
      </c>
      <c r="G1254">
        <v>427567931</v>
      </c>
      <c r="H1254" s="4">
        <v>5.0694444444444452E-2</v>
      </c>
      <c r="I1254" s="32">
        <v>14.1</v>
      </c>
      <c r="J1254">
        <v>3</v>
      </c>
      <c r="K1254" t="s">
        <v>108</v>
      </c>
      <c r="L1254" s="1">
        <v>42389.474305555552</v>
      </c>
      <c r="M1254" t="s">
        <v>1425</v>
      </c>
      <c r="N1254" t="s">
        <v>83</v>
      </c>
      <c r="O1254" t="s">
        <v>1435</v>
      </c>
      <c r="P1254">
        <v>510671108</v>
      </c>
      <c r="R1254" t="s">
        <v>1273</v>
      </c>
      <c r="S1254">
        <v>16011252</v>
      </c>
      <c r="T1254" t="s">
        <v>78</v>
      </c>
      <c r="U1254">
        <v>14.1</v>
      </c>
      <c r="V1254" t="s">
        <v>2099</v>
      </c>
      <c r="W1254" t="s">
        <v>2099</v>
      </c>
      <c r="X1254" t="s">
        <v>1435</v>
      </c>
      <c r="Y1254" t="s">
        <v>83</v>
      </c>
      <c r="AA1254" s="32" t="str">
        <f t="shared" si="19"/>
        <v>14.1</v>
      </c>
    </row>
    <row r="1255" spans="1:27" x14ac:dyDescent="0.2">
      <c r="A1255" t="s">
        <v>508</v>
      </c>
      <c r="B1255">
        <v>84047</v>
      </c>
      <c r="C1255" s="1">
        <v>42389.502083333333</v>
      </c>
      <c r="D1255" t="s">
        <v>71</v>
      </c>
      <c r="E1255" t="s">
        <v>1322</v>
      </c>
      <c r="F1255" t="s">
        <v>1323</v>
      </c>
      <c r="G1255">
        <v>426973987</v>
      </c>
      <c r="H1255" s="4">
        <v>2.9861111111111113E-2</v>
      </c>
      <c r="I1255" s="32">
        <v>5.9</v>
      </c>
      <c r="J1255">
        <v>1.5</v>
      </c>
      <c r="K1255" t="s">
        <v>108</v>
      </c>
      <c r="L1255" s="1">
        <v>42389.531944444447</v>
      </c>
      <c r="M1255" t="s">
        <v>1425</v>
      </c>
      <c r="N1255" t="s">
        <v>83</v>
      </c>
      <c r="O1255" t="s">
        <v>1436</v>
      </c>
      <c r="P1255">
        <v>510671108</v>
      </c>
      <c r="R1255" t="s">
        <v>1273</v>
      </c>
      <c r="S1255">
        <v>16011253</v>
      </c>
      <c r="T1255" t="s">
        <v>78</v>
      </c>
      <c r="U1255">
        <v>5.9</v>
      </c>
      <c r="V1255" t="s">
        <v>2099</v>
      </c>
      <c r="W1255" t="s">
        <v>2099</v>
      </c>
      <c r="X1255" t="s">
        <v>1436</v>
      </c>
      <c r="Y1255" t="s">
        <v>83</v>
      </c>
      <c r="AA1255" s="32" t="str">
        <f t="shared" si="19"/>
        <v>5.9</v>
      </c>
    </row>
    <row r="1256" spans="1:27" x14ac:dyDescent="0.2">
      <c r="A1256" t="s">
        <v>450</v>
      </c>
      <c r="B1256">
        <v>84071</v>
      </c>
      <c r="C1256" s="1">
        <v>42389.395138888889</v>
      </c>
      <c r="D1256" t="s">
        <v>71</v>
      </c>
      <c r="E1256" t="s">
        <v>1431</v>
      </c>
      <c r="F1256" t="s">
        <v>1432</v>
      </c>
      <c r="G1256">
        <v>227135047</v>
      </c>
      <c r="H1256" s="4">
        <v>2.4999999999999998E-2</v>
      </c>
      <c r="I1256" s="32">
        <v>10.1</v>
      </c>
      <c r="J1256">
        <v>2</v>
      </c>
      <c r="K1256" t="s">
        <v>108</v>
      </c>
      <c r="L1256" s="1">
        <v>42389.420138888891</v>
      </c>
      <c r="M1256" t="s">
        <v>1425</v>
      </c>
      <c r="N1256" t="s">
        <v>339</v>
      </c>
      <c r="O1256" t="s">
        <v>349</v>
      </c>
      <c r="P1256">
        <v>505337101</v>
      </c>
      <c r="R1256" t="s">
        <v>1273</v>
      </c>
      <c r="S1256">
        <v>16011254</v>
      </c>
      <c r="T1256" t="s">
        <v>78</v>
      </c>
      <c r="U1256">
        <v>10.1</v>
      </c>
      <c r="V1256" t="s">
        <v>2099</v>
      </c>
      <c r="W1256" t="s">
        <v>2101</v>
      </c>
      <c r="X1256" t="s">
        <v>2101</v>
      </c>
      <c r="Y1256" t="s">
        <v>339</v>
      </c>
      <c r="AA1256" s="32" t="str">
        <f t="shared" si="19"/>
        <v>10.1</v>
      </c>
    </row>
    <row r="1257" spans="1:27" x14ac:dyDescent="0.2">
      <c r="A1257" t="s">
        <v>450</v>
      </c>
      <c r="B1257">
        <v>84071</v>
      </c>
      <c r="C1257" s="1">
        <v>42389.420138888891</v>
      </c>
      <c r="D1257" t="s">
        <v>71</v>
      </c>
      <c r="E1257" t="s">
        <v>1431</v>
      </c>
      <c r="F1257" t="s">
        <v>1432</v>
      </c>
      <c r="G1257">
        <v>227135047</v>
      </c>
      <c r="H1257" s="4">
        <v>2.2222222222222223E-2</v>
      </c>
      <c r="I1257" s="32">
        <v>5.8</v>
      </c>
      <c r="J1257">
        <v>1.5</v>
      </c>
      <c r="K1257" t="s">
        <v>108</v>
      </c>
      <c r="L1257" s="1">
        <v>42389.442361111112</v>
      </c>
      <c r="M1257" t="s">
        <v>1425</v>
      </c>
      <c r="N1257" t="s">
        <v>339</v>
      </c>
      <c r="O1257" t="s">
        <v>349</v>
      </c>
      <c r="P1257">
        <v>505337101</v>
      </c>
      <c r="R1257" t="s">
        <v>1273</v>
      </c>
      <c r="S1257">
        <v>16011255</v>
      </c>
      <c r="T1257" t="s">
        <v>78</v>
      </c>
      <c r="U1257">
        <v>5.8</v>
      </c>
      <c r="V1257" t="s">
        <v>2099</v>
      </c>
      <c r="W1257" t="s">
        <v>2101</v>
      </c>
      <c r="X1257" t="s">
        <v>2101</v>
      </c>
      <c r="Y1257" t="s">
        <v>339</v>
      </c>
      <c r="AA1257" s="32" t="str">
        <f t="shared" si="19"/>
        <v>5.8</v>
      </c>
    </row>
    <row r="1258" spans="1:27" x14ac:dyDescent="0.2">
      <c r="A1258" t="s">
        <v>450</v>
      </c>
      <c r="B1258">
        <v>84071</v>
      </c>
      <c r="C1258" s="1">
        <v>42389.442361111112</v>
      </c>
      <c r="D1258" t="s">
        <v>71</v>
      </c>
      <c r="E1258" t="s">
        <v>1431</v>
      </c>
      <c r="F1258" t="s">
        <v>1432</v>
      </c>
      <c r="G1258">
        <v>227135047</v>
      </c>
      <c r="H1258" s="4">
        <v>2.6388888888888889E-2</v>
      </c>
      <c r="I1258" s="32">
        <v>15.7</v>
      </c>
      <c r="J1258">
        <v>2.5</v>
      </c>
      <c r="K1258" t="s">
        <v>108</v>
      </c>
      <c r="L1258" s="1">
        <v>42389.46875</v>
      </c>
      <c r="M1258" t="s">
        <v>1425</v>
      </c>
      <c r="N1258" t="s">
        <v>339</v>
      </c>
      <c r="O1258" t="s">
        <v>349</v>
      </c>
      <c r="P1258">
        <v>505337101</v>
      </c>
      <c r="R1258" t="s">
        <v>1273</v>
      </c>
      <c r="S1258">
        <v>16011256</v>
      </c>
      <c r="T1258" t="s">
        <v>78</v>
      </c>
      <c r="U1258">
        <v>15.7</v>
      </c>
      <c r="V1258" t="s">
        <v>2099</v>
      </c>
      <c r="W1258" t="s">
        <v>2101</v>
      </c>
      <c r="X1258" t="s">
        <v>2101</v>
      </c>
      <c r="Y1258" t="s">
        <v>339</v>
      </c>
      <c r="AA1258" s="32" t="str">
        <f t="shared" si="19"/>
        <v>15.7</v>
      </c>
    </row>
    <row r="1259" spans="1:27" x14ac:dyDescent="0.2">
      <c r="A1259" t="s">
        <v>951</v>
      </c>
      <c r="B1259">
        <v>82945</v>
      </c>
      <c r="C1259" s="1">
        <v>42389.474305555552</v>
      </c>
      <c r="D1259" t="s">
        <v>71</v>
      </c>
      <c r="E1259" t="s">
        <v>743</v>
      </c>
      <c r="F1259" t="s">
        <v>1437</v>
      </c>
      <c r="G1259">
        <v>427566137</v>
      </c>
      <c r="H1259" s="4">
        <v>1.6666666666666666E-2</v>
      </c>
      <c r="I1259" s="32">
        <v>7.1</v>
      </c>
      <c r="J1259">
        <v>1</v>
      </c>
      <c r="K1259" t="s">
        <v>108</v>
      </c>
      <c r="L1259" s="1">
        <v>42389.490972222222</v>
      </c>
      <c r="M1259" t="s">
        <v>1425</v>
      </c>
      <c r="N1259" t="s">
        <v>83</v>
      </c>
      <c r="O1259" t="s">
        <v>1438</v>
      </c>
      <c r="P1259">
        <v>510671108</v>
      </c>
      <c r="R1259" t="s">
        <v>1273</v>
      </c>
      <c r="S1259">
        <v>16011257</v>
      </c>
      <c r="T1259" t="s">
        <v>78</v>
      </c>
      <c r="U1259">
        <v>7.1</v>
      </c>
      <c r="V1259" t="s">
        <v>2099</v>
      </c>
      <c r="W1259" t="s">
        <v>2099</v>
      </c>
      <c r="X1259" t="s">
        <v>1438</v>
      </c>
      <c r="Y1259" t="s">
        <v>83</v>
      </c>
      <c r="AA1259" s="32" t="str">
        <f t="shared" si="19"/>
        <v>7.1</v>
      </c>
    </row>
    <row r="1260" spans="1:27" x14ac:dyDescent="0.2">
      <c r="A1260" t="s">
        <v>450</v>
      </c>
      <c r="B1260">
        <v>84071</v>
      </c>
      <c r="C1260" s="1">
        <v>42389.46875</v>
      </c>
      <c r="D1260" t="s">
        <v>71</v>
      </c>
      <c r="E1260" t="s">
        <v>568</v>
      </c>
      <c r="F1260" t="s">
        <v>1439</v>
      </c>
      <c r="G1260">
        <v>427519384</v>
      </c>
      <c r="H1260" s="4">
        <v>4.2361111111111106E-2</v>
      </c>
      <c r="I1260" s="32">
        <v>13.8</v>
      </c>
      <c r="J1260">
        <v>2.5</v>
      </c>
      <c r="K1260" t="s">
        <v>108</v>
      </c>
      <c r="L1260" s="1">
        <v>42389.511111111111</v>
      </c>
      <c r="M1260" t="s">
        <v>1425</v>
      </c>
      <c r="N1260" t="s">
        <v>83</v>
      </c>
      <c r="O1260" t="s">
        <v>1440</v>
      </c>
      <c r="P1260">
        <v>510671108</v>
      </c>
      <c r="R1260" t="s">
        <v>1273</v>
      </c>
      <c r="S1260">
        <v>16011258</v>
      </c>
      <c r="T1260" t="s">
        <v>78</v>
      </c>
      <c r="U1260">
        <v>13.8</v>
      </c>
      <c r="V1260" t="s">
        <v>2099</v>
      </c>
      <c r="W1260" t="s">
        <v>2099</v>
      </c>
      <c r="X1260" t="s">
        <v>1440</v>
      </c>
      <c r="Y1260" t="s">
        <v>83</v>
      </c>
      <c r="AA1260" s="32" t="str">
        <f t="shared" si="19"/>
        <v>13.8</v>
      </c>
    </row>
    <row r="1261" spans="1:27" x14ac:dyDescent="0.2">
      <c r="A1261" t="s">
        <v>951</v>
      </c>
      <c r="B1261">
        <v>82945</v>
      </c>
      <c r="C1261" s="1">
        <v>42389.490972222222</v>
      </c>
      <c r="D1261" t="s">
        <v>71</v>
      </c>
      <c r="E1261" t="s">
        <v>1313</v>
      </c>
      <c r="F1261" t="s">
        <v>1314</v>
      </c>
      <c r="G1261">
        <v>427814841</v>
      </c>
      <c r="H1261" s="4">
        <v>4.1666666666666664E-2</v>
      </c>
      <c r="I1261" s="32">
        <v>14</v>
      </c>
      <c r="J1261">
        <v>2.5</v>
      </c>
      <c r="K1261" t="s">
        <v>108</v>
      </c>
      <c r="L1261" s="1">
        <v>42389.532638888886</v>
      </c>
      <c r="M1261" t="s">
        <v>1425</v>
      </c>
      <c r="N1261" t="s">
        <v>83</v>
      </c>
      <c r="O1261" t="s">
        <v>1409</v>
      </c>
      <c r="P1261">
        <v>510671102</v>
      </c>
      <c r="R1261" t="s">
        <v>1273</v>
      </c>
      <c r="S1261">
        <v>16011259</v>
      </c>
      <c r="T1261" t="s">
        <v>78</v>
      </c>
      <c r="U1261">
        <v>14</v>
      </c>
      <c r="V1261" t="s">
        <v>2099</v>
      </c>
      <c r="W1261" t="s">
        <v>2099</v>
      </c>
      <c r="X1261" t="s">
        <v>1409</v>
      </c>
      <c r="Y1261" t="s">
        <v>83</v>
      </c>
      <c r="AA1261" s="32" t="str">
        <f t="shared" si="19"/>
        <v>14</v>
      </c>
    </row>
    <row r="1262" spans="1:27" x14ac:dyDescent="0.2">
      <c r="A1262" t="s">
        <v>450</v>
      </c>
      <c r="B1262">
        <v>84071</v>
      </c>
      <c r="C1262" s="1">
        <v>42389.541666666664</v>
      </c>
      <c r="D1262" t="s">
        <v>137</v>
      </c>
      <c r="E1262" t="s">
        <v>527</v>
      </c>
      <c r="F1262" t="s">
        <v>444</v>
      </c>
      <c r="G1262">
        <v>226474972</v>
      </c>
      <c r="H1262" s="4">
        <v>0.20833333333333334</v>
      </c>
      <c r="I1262" s="32">
        <v>30</v>
      </c>
      <c r="J1262">
        <v>1.5</v>
      </c>
      <c r="K1262" t="s">
        <v>73</v>
      </c>
      <c r="L1262" s="1">
        <v>42389.75</v>
      </c>
      <c r="M1262" t="s">
        <v>284</v>
      </c>
      <c r="N1262" t="s">
        <v>339</v>
      </c>
      <c r="O1262" t="s">
        <v>1441</v>
      </c>
      <c r="P1262">
        <v>515665101</v>
      </c>
      <c r="Q1262" t="s">
        <v>1442</v>
      </c>
      <c r="R1262" t="s">
        <v>1273</v>
      </c>
      <c r="S1262">
        <v>16011260</v>
      </c>
      <c r="T1262" t="s">
        <v>78</v>
      </c>
      <c r="U1262">
        <v>30</v>
      </c>
      <c r="V1262" t="s">
        <v>2099</v>
      </c>
      <c r="W1262" t="s">
        <v>2099</v>
      </c>
      <c r="X1262" t="s">
        <v>1441</v>
      </c>
      <c r="Y1262" t="s">
        <v>339</v>
      </c>
      <c r="AA1262" s="32" t="str">
        <f t="shared" si="19"/>
        <v>30</v>
      </c>
    </row>
    <row r="1263" spans="1:27" x14ac:dyDescent="0.2">
      <c r="A1263" t="s">
        <v>134</v>
      </c>
      <c r="B1263">
        <v>80222</v>
      </c>
      <c r="C1263" s="1">
        <v>42396.375</v>
      </c>
      <c r="D1263" t="s">
        <v>71</v>
      </c>
      <c r="E1263" t="s">
        <v>941</v>
      </c>
      <c r="F1263" t="s">
        <v>942</v>
      </c>
      <c r="G1263">
        <v>222588604</v>
      </c>
      <c r="H1263" s="4">
        <v>8.3333333333333332E-3</v>
      </c>
      <c r="I1263" s="32">
        <v>10</v>
      </c>
      <c r="J1263">
        <v>1</v>
      </c>
      <c r="K1263" t="s">
        <v>73</v>
      </c>
      <c r="L1263" s="1">
        <v>42396.383333333331</v>
      </c>
      <c r="M1263" t="s">
        <v>201</v>
      </c>
      <c r="N1263" t="s">
        <v>339</v>
      </c>
      <c r="O1263" t="s">
        <v>1443</v>
      </c>
      <c r="P1263">
        <v>515665101</v>
      </c>
      <c r="R1263" t="s">
        <v>1273</v>
      </c>
      <c r="S1263">
        <v>16011261</v>
      </c>
      <c r="T1263" t="s">
        <v>78</v>
      </c>
      <c r="U1263">
        <v>10</v>
      </c>
      <c r="V1263" t="s">
        <v>2099</v>
      </c>
      <c r="W1263" t="s">
        <v>2099</v>
      </c>
      <c r="X1263" t="s">
        <v>1443</v>
      </c>
      <c r="Y1263" t="s">
        <v>339</v>
      </c>
      <c r="AA1263" s="32" t="str">
        <f t="shared" si="19"/>
        <v>10</v>
      </c>
    </row>
    <row r="1264" spans="1:27" x14ac:dyDescent="0.2">
      <c r="A1264" t="s">
        <v>134</v>
      </c>
      <c r="B1264">
        <v>80222</v>
      </c>
      <c r="C1264" s="1">
        <v>42396.383333333331</v>
      </c>
      <c r="D1264" t="s">
        <v>71</v>
      </c>
      <c r="E1264" t="s">
        <v>1091</v>
      </c>
      <c r="F1264" t="s">
        <v>1092</v>
      </c>
      <c r="G1264">
        <v>227487962</v>
      </c>
      <c r="H1264" s="4">
        <v>0.13055555555555556</v>
      </c>
      <c r="I1264" s="32">
        <v>21.8</v>
      </c>
      <c r="J1264">
        <v>7.5</v>
      </c>
      <c r="K1264" t="s">
        <v>108</v>
      </c>
      <c r="L1264" s="1">
        <v>42396.513888888891</v>
      </c>
      <c r="M1264" t="s">
        <v>201</v>
      </c>
      <c r="N1264" t="s">
        <v>339</v>
      </c>
      <c r="O1264" t="s">
        <v>349</v>
      </c>
      <c r="P1264">
        <v>511023101</v>
      </c>
      <c r="R1264" t="s">
        <v>1273</v>
      </c>
      <c r="S1264">
        <v>16011262</v>
      </c>
      <c r="T1264" t="s">
        <v>78</v>
      </c>
      <c r="U1264">
        <v>21.8</v>
      </c>
      <c r="V1264" t="s">
        <v>2099</v>
      </c>
      <c r="W1264" t="s">
        <v>2101</v>
      </c>
      <c r="X1264" t="s">
        <v>2101</v>
      </c>
      <c r="Y1264" t="s">
        <v>339</v>
      </c>
      <c r="AA1264" s="32" t="str">
        <f t="shared" si="19"/>
        <v>21.8</v>
      </c>
    </row>
    <row r="1265" spans="1:27" x14ac:dyDescent="0.2">
      <c r="A1265" t="s">
        <v>951</v>
      </c>
      <c r="B1265">
        <v>82945</v>
      </c>
      <c r="C1265" s="1">
        <v>42396.375</v>
      </c>
      <c r="D1265" t="s">
        <v>71</v>
      </c>
      <c r="E1265" t="s">
        <v>722</v>
      </c>
      <c r="F1265" t="s">
        <v>723</v>
      </c>
      <c r="G1265">
        <v>425580264</v>
      </c>
      <c r="H1265" s="4">
        <v>0.13402777777777777</v>
      </c>
      <c r="I1265" s="32">
        <v>46.7</v>
      </c>
      <c r="J1265">
        <v>7.5</v>
      </c>
      <c r="K1265" t="s">
        <v>108</v>
      </c>
      <c r="L1265" s="1">
        <v>42396.509027777778</v>
      </c>
      <c r="M1265" t="s">
        <v>201</v>
      </c>
      <c r="N1265" t="s">
        <v>83</v>
      </c>
      <c r="O1265" t="s">
        <v>1266</v>
      </c>
      <c r="P1265">
        <v>510667101</v>
      </c>
      <c r="R1265" t="s">
        <v>1273</v>
      </c>
      <c r="S1265">
        <v>16011263</v>
      </c>
      <c r="T1265" t="s">
        <v>78</v>
      </c>
      <c r="U1265">
        <v>46.7</v>
      </c>
      <c r="V1265" t="s">
        <v>2099</v>
      </c>
      <c r="W1265" t="s">
        <v>1266</v>
      </c>
      <c r="X1265" t="s">
        <v>1266</v>
      </c>
      <c r="Y1265" t="s">
        <v>83</v>
      </c>
      <c r="AA1265" s="32" t="str">
        <f t="shared" si="19"/>
        <v>46.7</v>
      </c>
    </row>
    <row r="1266" spans="1:27" x14ac:dyDescent="0.2">
      <c r="A1266" t="s">
        <v>79</v>
      </c>
      <c r="B1266">
        <v>80211</v>
      </c>
      <c r="C1266" s="1">
        <v>42396.375</v>
      </c>
      <c r="D1266" t="s">
        <v>71</v>
      </c>
      <c r="E1266" t="s">
        <v>941</v>
      </c>
      <c r="F1266" t="s">
        <v>942</v>
      </c>
      <c r="G1266">
        <v>222588604</v>
      </c>
      <c r="H1266" s="4">
        <v>7.5694444444444439E-2</v>
      </c>
      <c r="I1266" s="32">
        <v>14</v>
      </c>
      <c r="J1266">
        <v>4.5</v>
      </c>
      <c r="K1266" t="s">
        <v>73</v>
      </c>
      <c r="L1266" s="1">
        <v>42396.450694444444</v>
      </c>
      <c r="M1266" t="s">
        <v>1297</v>
      </c>
      <c r="N1266" t="s">
        <v>339</v>
      </c>
      <c r="O1266" t="s">
        <v>1444</v>
      </c>
      <c r="P1266">
        <v>515665101</v>
      </c>
      <c r="R1266" t="s">
        <v>1273</v>
      </c>
      <c r="S1266">
        <v>16011264</v>
      </c>
      <c r="T1266" t="s">
        <v>78</v>
      </c>
      <c r="U1266">
        <v>14</v>
      </c>
      <c r="V1266" t="s">
        <v>2099</v>
      </c>
      <c r="W1266" t="s">
        <v>2113</v>
      </c>
      <c r="X1266" t="s">
        <v>2113</v>
      </c>
      <c r="Y1266" t="s">
        <v>339</v>
      </c>
      <c r="AA1266" s="32" t="str">
        <f t="shared" si="19"/>
        <v>14</v>
      </c>
    </row>
    <row r="1267" spans="1:27" x14ac:dyDescent="0.2">
      <c r="A1267" t="s">
        <v>176</v>
      </c>
      <c r="B1267">
        <v>80233</v>
      </c>
      <c r="C1267" s="1">
        <v>42396.375</v>
      </c>
      <c r="D1267" t="s">
        <v>71</v>
      </c>
      <c r="E1267" t="s">
        <v>1445</v>
      </c>
      <c r="F1267" t="s">
        <v>1446</v>
      </c>
      <c r="G1267">
        <v>425428918</v>
      </c>
      <c r="H1267" s="4">
        <v>0.13055555555555556</v>
      </c>
      <c r="I1267" s="32">
        <v>26.9</v>
      </c>
      <c r="J1267">
        <v>6.5</v>
      </c>
      <c r="K1267" t="s">
        <v>108</v>
      </c>
      <c r="L1267" s="1">
        <v>42396.505555555559</v>
      </c>
      <c r="M1267" t="s">
        <v>1297</v>
      </c>
      <c r="N1267" t="s">
        <v>83</v>
      </c>
      <c r="O1267" t="s">
        <v>1262</v>
      </c>
      <c r="P1267">
        <v>511047102</v>
      </c>
      <c r="R1267" t="s">
        <v>1273</v>
      </c>
      <c r="S1267">
        <v>16011265</v>
      </c>
      <c r="T1267" t="s">
        <v>78</v>
      </c>
      <c r="U1267">
        <v>26.9</v>
      </c>
      <c r="V1267" t="s">
        <v>2099</v>
      </c>
      <c r="W1267" t="s">
        <v>1262</v>
      </c>
      <c r="X1267" t="s">
        <v>1262</v>
      </c>
      <c r="Y1267" t="s">
        <v>83</v>
      </c>
      <c r="AA1267" s="32" t="str">
        <f t="shared" si="19"/>
        <v>26.9</v>
      </c>
    </row>
    <row r="1268" spans="1:27" x14ac:dyDescent="0.2">
      <c r="A1268" t="s">
        <v>508</v>
      </c>
      <c r="B1268">
        <v>84047</v>
      </c>
      <c r="C1268" s="1">
        <v>42396.375</v>
      </c>
      <c r="D1268" t="s">
        <v>71</v>
      </c>
      <c r="E1268" t="s">
        <v>1447</v>
      </c>
      <c r="F1268" t="s">
        <v>1448</v>
      </c>
      <c r="G1268">
        <v>426352958</v>
      </c>
      <c r="H1268" s="4">
        <v>4.7222222222222221E-2</v>
      </c>
      <c r="I1268" s="32">
        <v>12.3</v>
      </c>
      <c r="J1268">
        <v>2.5</v>
      </c>
      <c r="K1268" t="s">
        <v>108</v>
      </c>
      <c r="L1268" s="1">
        <v>42396.422222222223</v>
      </c>
      <c r="M1268" t="s">
        <v>1297</v>
      </c>
      <c r="N1268" t="s">
        <v>83</v>
      </c>
      <c r="O1268" t="s">
        <v>1449</v>
      </c>
      <c r="P1268">
        <v>510671104</v>
      </c>
      <c r="R1268" t="s">
        <v>1273</v>
      </c>
      <c r="S1268">
        <v>16011266</v>
      </c>
      <c r="T1268" t="s">
        <v>78</v>
      </c>
      <c r="U1268">
        <v>12.3</v>
      </c>
      <c r="V1268" t="s">
        <v>2099</v>
      </c>
      <c r="W1268" t="s">
        <v>1449</v>
      </c>
      <c r="X1268" t="s">
        <v>1449</v>
      </c>
      <c r="Y1268" t="s">
        <v>83</v>
      </c>
      <c r="AA1268" s="32" t="str">
        <f t="shared" si="19"/>
        <v>12.3</v>
      </c>
    </row>
    <row r="1269" spans="1:27" x14ac:dyDescent="0.2">
      <c r="A1269" t="s">
        <v>79</v>
      </c>
      <c r="B1269">
        <v>80211</v>
      </c>
      <c r="C1269" s="1">
        <v>42396.450694444444</v>
      </c>
      <c r="D1269" t="s">
        <v>71</v>
      </c>
      <c r="E1269" t="s">
        <v>1165</v>
      </c>
      <c r="F1269" t="s">
        <v>1166</v>
      </c>
      <c r="G1269">
        <v>226403633</v>
      </c>
      <c r="H1269" s="4">
        <v>2.1527777777777781E-2</v>
      </c>
      <c r="I1269" s="32">
        <v>9.3000000000000007</v>
      </c>
      <c r="J1269">
        <v>1.5</v>
      </c>
      <c r="K1269" t="s">
        <v>73</v>
      </c>
      <c r="L1269" s="1">
        <v>42396.472222222219</v>
      </c>
      <c r="M1269" t="s">
        <v>1297</v>
      </c>
      <c r="N1269" t="s">
        <v>339</v>
      </c>
      <c r="O1269" t="s">
        <v>1444</v>
      </c>
      <c r="P1269">
        <v>515665101</v>
      </c>
      <c r="R1269" t="s">
        <v>1273</v>
      </c>
      <c r="S1269">
        <v>16011267</v>
      </c>
      <c r="T1269" t="s">
        <v>78</v>
      </c>
      <c r="U1269">
        <v>9.3000000000000007</v>
      </c>
      <c r="V1269" t="s">
        <v>2099</v>
      </c>
      <c r="W1269" t="s">
        <v>2113</v>
      </c>
      <c r="X1269" t="s">
        <v>2113</v>
      </c>
      <c r="Y1269" t="s">
        <v>339</v>
      </c>
      <c r="AA1269" s="32" t="str">
        <f t="shared" si="19"/>
        <v>9.3</v>
      </c>
    </row>
    <row r="1270" spans="1:27" x14ac:dyDescent="0.2">
      <c r="A1270" t="s">
        <v>497</v>
      </c>
      <c r="B1270">
        <v>84097</v>
      </c>
      <c r="C1270" s="1">
        <v>42396.375</v>
      </c>
      <c r="D1270" t="s">
        <v>71</v>
      </c>
      <c r="E1270" t="s">
        <v>1450</v>
      </c>
      <c r="F1270" t="s">
        <v>1451</v>
      </c>
      <c r="G1270">
        <v>226509393</v>
      </c>
      <c r="H1270" s="4">
        <v>1.5277777777777777E-2</v>
      </c>
      <c r="I1270" s="32">
        <v>7.9</v>
      </c>
      <c r="J1270">
        <v>1.5</v>
      </c>
      <c r="K1270" t="s">
        <v>108</v>
      </c>
      <c r="L1270" s="1">
        <v>42396.390277777777</v>
      </c>
      <c r="M1270" t="s">
        <v>1452</v>
      </c>
      <c r="N1270" t="s">
        <v>339</v>
      </c>
      <c r="O1270" t="s">
        <v>349</v>
      </c>
      <c r="P1270">
        <v>513045101</v>
      </c>
      <c r="Q1270" t="s">
        <v>1453</v>
      </c>
      <c r="R1270" t="s">
        <v>1273</v>
      </c>
      <c r="S1270">
        <v>16011268</v>
      </c>
      <c r="T1270" t="s">
        <v>78</v>
      </c>
      <c r="U1270">
        <v>7.9</v>
      </c>
      <c r="V1270" t="s">
        <v>2099</v>
      </c>
      <c r="W1270" t="s">
        <v>2101</v>
      </c>
      <c r="X1270" t="s">
        <v>2101</v>
      </c>
      <c r="Y1270" t="s">
        <v>339</v>
      </c>
      <c r="AA1270" s="32" t="str">
        <f t="shared" si="19"/>
        <v>7.9</v>
      </c>
    </row>
    <row r="1271" spans="1:27" x14ac:dyDescent="0.2">
      <c r="A1271" t="s">
        <v>508</v>
      </c>
      <c r="B1271">
        <v>84047</v>
      </c>
      <c r="C1271" s="1">
        <v>42396.422222222223</v>
      </c>
      <c r="D1271" t="s">
        <v>71</v>
      </c>
      <c r="E1271" t="s">
        <v>847</v>
      </c>
      <c r="F1271" t="s">
        <v>1242</v>
      </c>
      <c r="G1271">
        <v>426269341</v>
      </c>
      <c r="H1271" s="4">
        <v>2.7777777777777776E-2</v>
      </c>
      <c r="I1271" s="32">
        <v>8.6999999999999993</v>
      </c>
      <c r="J1271">
        <v>1.5</v>
      </c>
      <c r="K1271" t="s">
        <v>108</v>
      </c>
      <c r="L1271" s="1">
        <v>42396.425000000003</v>
      </c>
      <c r="M1271" t="s">
        <v>1425</v>
      </c>
      <c r="N1271" t="s">
        <v>83</v>
      </c>
      <c r="O1271" t="s">
        <v>1454</v>
      </c>
      <c r="P1271">
        <v>510671108</v>
      </c>
      <c r="Q1271" t="s">
        <v>373</v>
      </c>
      <c r="R1271" t="s">
        <v>1273</v>
      </c>
      <c r="S1271">
        <v>16011269</v>
      </c>
      <c r="T1271" t="s">
        <v>295</v>
      </c>
      <c r="U1271">
        <v>8.6999999999999993</v>
      </c>
      <c r="V1271" t="s">
        <v>2099</v>
      </c>
      <c r="W1271" t="s">
        <v>1454</v>
      </c>
      <c r="X1271" t="s">
        <v>1454</v>
      </c>
      <c r="Y1271" t="s">
        <v>83</v>
      </c>
      <c r="AA1271" s="32" t="str">
        <f t="shared" si="19"/>
        <v>8.7</v>
      </c>
    </row>
    <row r="1272" spans="1:27" x14ac:dyDescent="0.2">
      <c r="A1272" t="s">
        <v>951</v>
      </c>
      <c r="B1272">
        <v>82945</v>
      </c>
      <c r="C1272" s="1">
        <v>42396.509027777778</v>
      </c>
      <c r="D1272" t="s">
        <v>71</v>
      </c>
      <c r="E1272" t="s">
        <v>838</v>
      </c>
      <c r="F1272" t="s">
        <v>839</v>
      </c>
      <c r="G1272">
        <v>425965085</v>
      </c>
      <c r="H1272" s="4">
        <v>4.8611111111111112E-3</v>
      </c>
      <c r="I1272" s="32">
        <v>0.8</v>
      </c>
      <c r="J1272">
        <v>0.5</v>
      </c>
      <c r="K1272" t="s">
        <v>108</v>
      </c>
      <c r="L1272" s="1">
        <v>42396.513888888891</v>
      </c>
      <c r="M1272" t="s">
        <v>1425</v>
      </c>
      <c r="N1272" t="s">
        <v>83</v>
      </c>
      <c r="O1272" t="s">
        <v>1449</v>
      </c>
      <c r="P1272">
        <v>510671104</v>
      </c>
      <c r="R1272" t="s">
        <v>1273</v>
      </c>
      <c r="S1272">
        <v>16011270</v>
      </c>
      <c r="T1272" t="s">
        <v>78</v>
      </c>
      <c r="U1272">
        <v>0.8</v>
      </c>
      <c r="V1272" t="s">
        <v>2099</v>
      </c>
      <c r="W1272" t="s">
        <v>1449</v>
      </c>
      <c r="X1272" t="s">
        <v>1449</v>
      </c>
      <c r="Y1272" t="s">
        <v>83</v>
      </c>
      <c r="AA1272" s="32" t="str">
        <f t="shared" si="19"/>
        <v>0.8</v>
      </c>
    </row>
    <row r="1273" spans="1:27" x14ac:dyDescent="0.2">
      <c r="A1273" t="s">
        <v>951</v>
      </c>
      <c r="B1273">
        <v>82945</v>
      </c>
      <c r="C1273" s="1">
        <v>42396.513888888891</v>
      </c>
      <c r="D1273" t="s">
        <v>71</v>
      </c>
      <c r="E1273" t="s">
        <v>838</v>
      </c>
      <c r="F1273" t="s">
        <v>839</v>
      </c>
      <c r="G1273">
        <v>425965085</v>
      </c>
      <c r="H1273" s="4">
        <v>1.0416666666666666E-2</v>
      </c>
      <c r="I1273" s="32">
        <v>1.6</v>
      </c>
      <c r="J1273">
        <v>0.5</v>
      </c>
      <c r="K1273" t="s">
        <v>108</v>
      </c>
      <c r="L1273" s="1">
        <v>42396.524305555555</v>
      </c>
      <c r="M1273" t="s">
        <v>1425</v>
      </c>
      <c r="N1273" t="s">
        <v>83</v>
      </c>
      <c r="O1273" t="s">
        <v>1449</v>
      </c>
      <c r="P1273">
        <v>510671104</v>
      </c>
      <c r="R1273" t="s">
        <v>1273</v>
      </c>
      <c r="S1273">
        <v>16011271</v>
      </c>
      <c r="T1273" t="s">
        <v>78</v>
      </c>
      <c r="U1273">
        <v>1.6</v>
      </c>
      <c r="V1273" t="s">
        <v>2099</v>
      </c>
      <c r="W1273" t="s">
        <v>1449</v>
      </c>
      <c r="X1273" t="s">
        <v>1449</v>
      </c>
      <c r="Y1273" t="s">
        <v>83</v>
      </c>
      <c r="AA1273" s="32" t="str">
        <f t="shared" si="19"/>
        <v>1.6</v>
      </c>
    </row>
    <row r="1274" spans="1:27" x14ac:dyDescent="0.2">
      <c r="A1274" t="s">
        <v>951</v>
      </c>
      <c r="B1274">
        <v>82945</v>
      </c>
      <c r="C1274" s="1">
        <v>42396.524305555555</v>
      </c>
      <c r="D1274" t="s">
        <v>71</v>
      </c>
      <c r="E1274" t="s">
        <v>838</v>
      </c>
      <c r="F1274" t="s">
        <v>839</v>
      </c>
      <c r="G1274">
        <v>425965085</v>
      </c>
      <c r="H1274" s="4">
        <v>7.3611111111111113E-2</v>
      </c>
      <c r="I1274" s="32">
        <v>22.7</v>
      </c>
      <c r="J1274">
        <v>4</v>
      </c>
      <c r="K1274" t="s">
        <v>108</v>
      </c>
      <c r="L1274" s="1">
        <v>42396.597916666666</v>
      </c>
      <c r="M1274" t="s">
        <v>1425</v>
      </c>
      <c r="N1274" t="s">
        <v>83</v>
      </c>
      <c r="O1274" t="s">
        <v>1449</v>
      </c>
      <c r="P1274">
        <v>510671104</v>
      </c>
      <c r="R1274" t="s">
        <v>1273</v>
      </c>
      <c r="S1274">
        <v>16011272</v>
      </c>
      <c r="T1274" t="s">
        <v>78</v>
      </c>
      <c r="U1274">
        <v>22.7</v>
      </c>
      <c r="V1274" t="s">
        <v>2099</v>
      </c>
      <c r="W1274" t="s">
        <v>1449</v>
      </c>
      <c r="X1274" t="s">
        <v>1449</v>
      </c>
      <c r="Y1274" t="s">
        <v>83</v>
      </c>
      <c r="AA1274" s="32" t="str">
        <f t="shared" si="19"/>
        <v>22.7</v>
      </c>
    </row>
    <row r="1275" spans="1:27" x14ac:dyDescent="0.2">
      <c r="A1275" t="s">
        <v>497</v>
      </c>
      <c r="B1275">
        <v>84097</v>
      </c>
      <c r="C1275" s="1">
        <v>42396.390277777777</v>
      </c>
      <c r="D1275" t="s">
        <v>71</v>
      </c>
      <c r="E1275" t="s">
        <v>524</v>
      </c>
      <c r="F1275" t="s">
        <v>525</v>
      </c>
      <c r="G1275">
        <v>425486578</v>
      </c>
      <c r="H1275" s="4">
        <v>6.2499999999999995E-3</v>
      </c>
      <c r="I1275" s="32">
        <v>1</v>
      </c>
      <c r="J1275">
        <v>0.5</v>
      </c>
      <c r="K1275" t="s">
        <v>108</v>
      </c>
      <c r="L1275" s="1">
        <v>42396.396527777775</v>
      </c>
      <c r="M1275" t="s">
        <v>1425</v>
      </c>
      <c r="N1275" t="s">
        <v>83</v>
      </c>
      <c r="O1275" t="s">
        <v>1455</v>
      </c>
      <c r="P1275">
        <v>510667101</v>
      </c>
      <c r="Q1275" t="s">
        <v>1456</v>
      </c>
      <c r="R1275" t="s">
        <v>1273</v>
      </c>
      <c r="S1275">
        <v>16011273</v>
      </c>
      <c r="T1275" t="s">
        <v>78</v>
      </c>
      <c r="U1275">
        <v>1</v>
      </c>
      <c r="V1275" t="s">
        <v>2099</v>
      </c>
      <c r="W1275" t="s">
        <v>1455</v>
      </c>
      <c r="X1275" t="s">
        <v>1455</v>
      </c>
      <c r="Y1275" t="s">
        <v>83</v>
      </c>
      <c r="AA1275" s="32" t="str">
        <f t="shared" si="19"/>
        <v>1</v>
      </c>
    </row>
    <row r="1276" spans="1:27" x14ac:dyDescent="0.2">
      <c r="A1276" t="s">
        <v>107</v>
      </c>
      <c r="B1276">
        <v>83908</v>
      </c>
      <c r="C1276" s="1">
        <v>42396.375</v>
      </c>
      <c r="D1276" t="s">
        <v>71</v>
      </c>
      <c r="E1276" t="s">
        <v>847</v>
      </c>
      <c r="F1276" t="s">
        <v>1242</v>
      </c>
      <c r="G1276">
        <v>426269341</v>
      </c>
      <c r="H1276" s="4">
        <v>2.7777777777777776E-2</v>
      </c>
      <c r="I1276" s="32">
        <v>8.6999999999999993</v>
      </c>
      <c r="J1276">
        <v>1.5</v>
      </c>
      <c r="K1276" t="s">
        <v>108</v>
      </c>
      <c r="L1276" s="1">
        <v>42396.402777777781</v>
      </c>
      <c r="M1276" t="s">
        <v>1425</v>
      </c>
      <c r="N1276" t="s">
        <v>83</v>
      </c>
      <c r="O1276" t="s">
        <v>1454</v>
      </c>
      <c r="P1276">
        <v>510671108</v>
      </c>
      <c r="R1276" t="s">
        <v>1273</v>
      </c>
      <c r="S1276">
        <v>16011274</v>
      </c>
      <c r="T1276" t="s">
        <v>78</v>
      </c>
      <c r="U1276">
        <v>8.6999999999999993</v>
      </c>
      <c r="V1276" t="s">
        <v>2099</v>
      </c>
      <c r="W1276" t="s">
        <v>1454</v>
      </c>
      <c r="X1276" t="s">
        <v>1454</v>
      </c>
      <c r="Y1276" t="s">
        <v>83</v>
      </c>
      <c r="AA1276" s="32" t="str">
        <f t="shared" si="19"/>
        <v>8.7</v>
      </c>
    </row>
    <row r="1277" spans="1:27" x14ac:dyDescent="0.2">
      <c r="A1277" t="s">
        <v>107</v>
      </c>
      <c r="B1277">
        <v>83908</v>
      </c>
      <c r="C1277" s="1">
        <v>42389.375</v>
      </c>
      <c r="D1277" t="s">
        <v>71</v>
      </c>
      <c r="E1277" t="s">
        <v>1457</v>
      </c>
      <c r="F1277" t="s">
        <v>1458</v>
      </c>
      <c r="G1277">
        <v>11475983</v>
      </c>
      <c r="H1277" s="4">
        <v>5.2083333333333336E-2</v>
      </c>
      <c r="I1277" s="32">
        <v>14.8</v>
      </c>
      <c r="J1277">
        <v>4.5</v>
      </c>
      <c r="K1277" t="s">
        <v>108</v>
      </c>
      <c r="L1277" s="1">
        <v>42389.427083333336</v>
      </c>
      <c r="M1277" t="s">
        <v>428</v>
      </c>
      <c r="N1277" t="s">
        <v>248</v>
      </c>
      <c r="O1277" t="s">
        <v>1459</v>
      </c>
      <c r="P1277">
        <v>510668101</v>
      </c>
      <c r="Q1277" t="s">
        <v>1460</v>
      </c>
      <c r="R1277" t="s">
        <v>1273</v>
      </c>
      <c r="S1277">
        <v>16011275</v>
      </c>
      <c r="T1277" t="s">
        <v>78</v>
      </c>
      <c r="U1277">
        <v>14.8</v>
      </c>
      <c r="V1277" t="s">
        <v>2099</v>
      </c>
      <c r="W1277" t="s">
        <v>2099</v>
      </c>
      <c r="X1277" t="s">
        <v>1459</v>
      </c>
      <c r="Y1277" t="s">
        <v>248</v>
      </c>
      <c r="AA1277" s="32" t="str">
        <f t="shared" si="19"/>
        <v>14.8</v>
      </c>
    </row>
    <row r="1278" spans="1:27" x14ac:dyDescent="0.2">
      <c r="A1278" t="s">
        <v>1116</v>
      </c>
      <c r="B1278">
        <v>503090</v>
      </c>
      <c r="C1278" s="1">
        <v>42403.375</v>
      </c>
      <c r="D1278" t="s">
        <v>71</v>
      </c>
      <c r="E1278" t="s">
        <v>1461</v>
      </c>
      <c r="F1278" t="s">
        <v>1462</v>
      </c>
      <c r="G1278">
        <v>425445146</v>
      </c>
      <c r="H1278" s="4">
        <v>0.71388888888888891</v>
      </c>
      <c r="I1278" s="32">
        <v>176.6</v>
      </c>
      <c r="J1278">
        <v>35</v>
      </c>
      <c r="K1278" t="s">
        <v>108</v>
      </c>
      <c r="L1278" s="1">
        <v>42404.088888888888</v>
      </c>
      <c r="M1278" t="s">
        <v>428</v>
      </c>
      <c r="N1278" t="s">
        <v>83</v>
      </c>
      <c r="O1278" t="s">
        <v>1463</v>
      </c>
      <c r="P1278">
        <v>510671102</v>
      </c>
      <c r="R1278" t="s">
        <v>1464</v>
      </c>
      <c r="S1278">
        <v>16021276</v>
      </c>
      <c r="T1278" t="s">
        <v>78</v>
      </c>
      <c r="U1278">
        <v>176.6</v>
      </c>
      <c r="V1278" t="s">
        <v>2099</v>
      </c>
      <c r="W1278" t="s">
        <v>1463</v>
      </c>
      <c r="X1278" t="s">
        <v>1463</v>
      </c>
      <c r="Y1278" t="s">
        <v>83</v>
      </c>
      <c r="AA1278" s="32" t="str">
        <f t="shared" si="19"/>
        <v>176.6</v>
      </c>
    </row>
    <row r="1279" spans="1:27" x14ac:dyDescent="0.2">
      <c r="A1279" t="s">
        <v>79</v>
      </c>
      <c r="B1279">
        <v>80211</v>
      </c>
      <c r="C1279" s="1">
        <v>42403.375</v>
      </c>
      <c r="D1279" t="s">
        <v>71</v>
      </c>
      <c r="E1279" t="s">
        <v>1387</v>
      </c>
      <c r="F1279" t="s">
        <v>1388</v>
      </c>
      <c r="G1279">
        <v>427572919</v>
      </c>
      <c r="H1279" s="4">
        <v>0.26250000000000001</v>
      </c>
      <c r="I1279" s="32">
        <v>70.099999999999994</v>
      </c>
      <c r="J1279">
        <v>13</v>
      </c>
      <c r="K1279" t="s">
        <v>108</v>
      </c>
      <c r="L1279" s="1">
        <v>42403.637499999997</v>
      </c>
      <c r="M1279" t="s">
        <v>428</v>
      </c>
      <c r="N1279" t="s">
        <v>83</v>
      </c>
      <c r="O1279" t="s">
        <v>1465</v>
      </c>
      <c r="P1279">
        <v>510671102</v>
      </c>
      <c r="R1279" t="s">
        <v>1464</v>
      </c>
      <c r="S1279">
        <v>16021277</v>
      </c>
      <c r="T1279" t="s">
        <v>78</v>
      </c>
      <c r="U1279">
        <v>70.099999999999994</v>
      </c>
      <c r="V1279" t="s">
        <v>2099</v>
      </c>
      <c r="W1279" t="s">
        <v>2099</v>
      </c>
      <c r="X1279" t="s">
        <v>1465</v>
      </c>
      <c r="Y1279" t="s">
        <v>83</v>
      </c>
      <c r="AA1279" s="32" t="str">
        <f t="shared" si="19"/>
        <v>70.1</v>
      </c>
    </row>
    <row r="1280" spans="1:27" x14ac:dyDescent="0.2">
      <c r="A1280" t="s">
        <v>134</v>
      </c>
      <c r="B1280">
        <v>80222</v>
      </c>
      <c r="C1280" s="1">
        <v>42403.375</v>
      </c>
      <c r="D1280" t="s">
        <v>71</v>
      </c>
      <c r="E1280" t="s">
        <v>722</v>
      </c>
      <c r="F1280" t="s">
        <v>723</v>
      </c>
      <c r="G1280">
        <v>425580264</v>
      </c>
      <c r="H1280" s="4">
        <v>0.14722222222222223</v>
      </c>
      <c r="I1280" s="32">
        <v>39</v>
      </c>
      <c r="J1280">
        <v>7.5</v>
      </c>
      <c r="K1280" t="s">
        <v>108</v>
      </c>
      <c r="L1280" s="1">
        <v>42403.522222222222</v>
      </c>
      <c r="M1280" t="s">
        <v>428</v>
      </c>
      <c r="N1280" t="s">
        <v>83</v>
      </c>
      <c r="O1280" t="s">
        <v>1266</v>
      </c>
      <c r="P1280">
        <v>510667101</v>
      </c>
      <c r="R1280" t="s">
        <v>1464</v>
      </c>
      <c r="S1280">
        <v>16021278</v>
      </c>
      <c r="T1280" t="s">
        <v>78</v>
      </c>
      <c r="U1280">
        <v>39</v>
      </c>
      <c r="V1280" t="s">
        <v>2099</v>
      </c>
      <c r="W1280" t="s">
        <v>1266</v>
      </c>
      <c r="X1280" t="s">
        <v>1266</v>
      </c>
      <c r="Y1280" t="s">
        <v>83</v>
      </c>
      <c r="AA1280" s="32" t="str">
        <f t="shared" si="19"/>
        <v>39</v>
      </c>
    </row>
    <row r="1281" spans="1:27" x14ac:dyDescent="0.2">
      <c r="A1281" t="s">
        <v>508</v>
      </c>
      <c r="B1281">
        <v>84047</v>
      </c>
      <c r="C1281" s="1">
        <v>42403.375</v>
      </c>
      <c r="D1281" t="s">
        <v>71</v>
      </c>
      <c r="E1281" t="s">
        <v>838</v>
      </c>
      <c r="F1281" t="s">
        <v>839</v>
      </c>
      <c r="G1281">
        <v>425965085</v>
      </c>
      <c r="H1281" s="4">
        <v>1.1805555555555555E-2</v>
      </c>
      <c r="I1281" s="32">
        <v>2.4</v>
      </c>
      <c r="J1281">
        <v>1</v>
      </c>
      <c r="K1281" t="s">
        <v>108</v>
      </c>
      <c r="L1281" s="1">
        <v>42403.386805555558</v>
      </c>
      <c r="M1281" t="s">
        <v>428</v>
      </c>
      <c r="N1281" t="s">
        <v>83</v>
      </c>
      <c r="O1281" t="s">
        <v>1449</v>
      </c>
      <c r="P1281">
        <v>510671104</v>
      </c>
      <c r="R1281" t="s">
        <v>1464</v>
      </c>
      <c r="S1281">
        <v>16021279</v>
      </c>
      <c r="T1281" t="s">
        <v>78</v>
      </c>
      <c r="U1281">
        <v>2.4</v>
      </c>
      <c r="V1281" t="s">
        <v>2099</v>
      </c>
      <c r="W1281" t="s">
        <v>1449</v>
      </c>
      <c r="X1281" t="s">
        <v>1449</v>
      </c>
      <c r="Y1281" t="s">
        <v>83</v>
      </c>
      <c r="AA1281" s="32" t="str">
        <f t="shared" si="19"/>
        <v>2.4</v>
      </c>
    </row>
    <row r="1282" spans="1:27" x14ac:dyDescent="0.2">
      <c r="A1282" t="s">
        <v>951</v>
      </c>
      <c r="B1282">
        <v>82945</v>
      </c>
      <c r="C1282" s="1">
        <v>42403.375</v>
      </c>
      <c r="D1282" t="s">
        <v>71</v>
      </c>
      <c r="E1282" t="s">
        <v>838</v>
      </c>
      <c r="F1282" t="s">
        <v>839</v>
      </c>
      <c r="G1282">
        <v>425965085</v>
      </c>
      <c r="H1282" s="4">
        <v>5.8333333333333327E-2</v>
      </c>
      <c r="I1282" s="32">
        <v>18.399999999999999</v>
      </c>
      <c r="J1282">
        <v>3.5</v>
      </c>
      <c r="K1282" t="s">
        <v>108</v>
      </c>
      <c r="L1282" s="1">
        <v>42403.433333333334</v>
      </c>
      <c r="M1282" t="s">
        <v>428</v>
      </c>
      <c r="N1282" t="s">
        <v>83</v>
      </c>
      <c r="O1282" t="s">
        <v>1449</v>
      </c>
      <c r="P1282">
        <v>510671104</v>
      </c>
      <c r="R1282" t="s">
        <v>1464</v>
      </c>
      <c r="S1282">
        <v>16021280</v>
      </c>
      <c r="T1282" t="s">
        <v>78</v>
      </c>
      <c r="U1282">
        <v>18.399999999999999</v>
      </c>
      <c r="V1282" t="s">
        <v>2099</v>
      </c>
      <c r="W1282" t="s">
        <v>1449</v>
      </c>
      <c r="X1282" t="s">
        <v>1449</v>
      </c>
      <c r="Y1282" t="s">
        <v>83</v>
      </c>
      <c r="AA1282" s="32" t="str">
        <f t="shared" si="19"/>
        <v>18.4</v>
      </c>
    </row>
    <row r="1283" spans="1:27" x14ac:dyDescent="0.2">
      <c r="A1283" t="s">
        <v>442</v>
      </c>
      <c r="B1283">
        <v>84788</v>
      </c>
      <c r="C1283" s="1">
        <v>42403.375</v>
      </c>
      <c r="D1283" t="s">
        <v>71</v>
      </c>
      <c r="E1283" t="s">
        <v>722</v>
      </c>
      <c r="F1283" t="s">
        <v>723</v>
      </c>
      <c r="G1283">
        <v>425580264</v>
      </c>
      <c r="H1283" s="4">
        <v>0.12847222222222224</v>
      </c>
      <c r="I1283" s="32">
        <v>37</v>
      </c>
      <c r="J1283">
        <v>6.5</v>
      </c>
      <c r="K1283" t="s">
        <v>108</v>
      </c>
      <c r="L1283" s="1">
        <v>42403.503472222219</v>
      </c>
      <c r="M1283" t="s">
        <v>428</v>
      </c>
      <c r="N1283" t="s">
        <v>83</v>
      </c>
      <c r="O1283" t="s">
        <v>1266</v>
      </c>
      <c r="P1283">
        <v>510667101</v>
      </c>
      <c r="R1283" t="s">
        <v>1464</v>
      </c>
      <c r="S1283">
        <v>16021281</v>
      </c>
      <c r="T1283" t="s">
        <v>78</v>
      </c>
      <c r="U1283">
        <v>37</v>
      </c>
      <c r="V1283" t="s">
        <v>2099</v>
      </c>
      <c r="W1283" t="s">
        <v>1266</v>
      </c>
      <c r="X1283" t="s">
        <v>1266</v>
      </c>
      <c r="Y1283" t="s">
        <v>83</v>
      </c>
      <c r="AA1283" s="32" t="str">
        <f t="shared" ref="AA1283:AA1346" si="20">SUBSTITUTE(I1283, "g","")</f>
        <v>37</v>
      </c>
    </row>
    <row r="1284" spans="1:27" x14ac:dyDescent="0.2">
      <c r="A1284" t="s">
        <v>116</v>
      </c>
      <c r="B1284">
        <v>82953</v>
      </c>
      <c r="C1284" s="1">
        <v>42403.375</v>
      </c>
      <c r="D1284" t="s">
        <v>71</v>
      </c>
      <c r="E1284" t="s">
        <v>1231</v>
      </c>
      <c r="F1284" t="s">
        <v>525</v>
      </c>
      <c r="G1284">
        <v>427051803</v>
      </c>
      <c r="H1284" s="4">
        <v>9.930555555555555E-2</v>
      </c>
      <c r="I1284" s="32">
        <v>30.1</v>
      </c>
      <c r="J1284">
        <v>5.5</v>
      </c>
      <c r="K1284" t="s">
        <v>108</v>
      </c>
      <c r="L1284" s="1">
        <v>42403.474305555559</v>
      </c>
      <c r="M1284" t="s">
        <v>428</v>
      </c>
      <c r="N1284" t="s">
        <v>83</v>
      </c>
      <c r="O1284" t="s">
        <v>1466</v>
      </c>
      <c r="P1284">
        <v>511589101</v>
      </c>
      <c r="R1284" t="s">
        <v>1464</v>
      </c>
      <c r="S1284">
        <v>16021282</v>
      </c>
      <c r="T1284" t="s">
        <v>78</v>
      </c>
      <c r="U1284">
        <v>30.1</v>
      </c>
      <c r="V1284" t="s">
        <v>2099</v>
      </c>
      <c r="W1284" t="s">
        <v>2099</v>
      </c>
      <c r="X1284" t="s">
        <v>1466</v>
      </c>
      <c r="Y1284" t="s">
        <v>83</v>
      </c>
      <c r="AA1284" s="32" t="str">
        <f t="shared" si="20"/>
        <v>30.1</v>
      </c>
    </row>
    <row r="1285" spans="1:27" x14ac:dyDescent="0.2">
      <c r="A1285" t="s">
        <v>397</v>
      </c>
      <c r="B1285">
        <v>80213</v>
      </c>
      <c r="C1285" s="1">
        <v>42403.375</v>
      </c>
      <c r="D1285" t="s">
        <v>71</v>
      </c>
      <c r="E1285" t="s">
        <v>1450</v>
      </c>
      <c r="F1285" t="s">
        <v>1451</v>
      </c>
      <c r="G1285">
        <v>226509393</v>
      </c>
      <c r="H1285" s="4">
        <v>3.4027777777777775E-2</v>
      </c>
      <c r="I1285" s="32">
        <v>9.3000000000000007</v>
      </c>
      <c r="J1285">
        <v>2.5</v>
      </c>
      <c r="K1285" t="s">
        <v>108</v>
      </c>
      <c r="L1285" s="1">
        <v>42403.40902777778</v>
      </c>
      <c r="M1285" t="s">
        <v>428</v>
      </c>
      <c r="N1285" t="s">
        <v>339</v>
      </c>
      <c r="O1285" t="s">
        <v>349</v>
      </c>
      <c r="P1285">
        <v>513045101</v>
      </c>
      <c r="Q1285" t="s">
        <v>1467</v>
      </c>
      <c r="R1285" t="s">
        <v>1464</v>
      </c>
      <c r="S1285">
        <v>16021283</v>
      </c>
      <c r="T1285" t="s">
        <v>78</v>
      </c>
      <c r="U1285">
        <v>9.3000000000000007</v>
      </c>
      <c r="V1285" t="s">
        <v>2099</v>
      </c>
      <c r="W1285" t="s">
        <v>2101</v>
      </c>
      <c r="X1285" t="s">
        <v>2101</v>
      </c>
      <c r="Y1285" t="s">
        <v>339</v>
      </c>
      <c r="AA1285" s="32" t="str">
        <f t="shared" si="20"/>
        <v>9.3</v>
      </c>
    </row>
    <row r="1286" spans="1:27" x14ac:dyDescent="0.2">
      <c r="A1286" t="s">
        <v>508</v>
      </c>
      <c r="B1286">
        <v>84047</v>
      </c>
      <c r="C1286" s="1">
        <v>42403.386805555558</v>
      </c>
      <c r="D1286" t="s">
        <v>71</v>
      </c>
      <c r="E1286" t="s">
        <v>838</v>
      </c>
      <c r="F1286" t="s">
        <v>839</v>
      </c>
      <c r="G1286">
        <v>425965085</v>
      </c>
      <c r="H1286" s="4">
        <v>2.361111111111111E-2</v>
      </c>
      <c r="I1286" s="32">
        <v>4.8</v>
      </c>
      <c r="J1286">
        <v>1.5</v>
      </c>
      <c r="K1286" t="s">
        <v>108</v>
      </c>
      <c r="L1286" s="1">
        <v>42403.410416666666</v>
      </c>
      <c r="M1286" t="s">
        <v>428</v>
      </c>
      <c r="N1286" t="s">
        <v>83</v>
      </c>
      <c r="O1286" t="s">
        <v>1449</v>
      </c>
      <c r="P1286">
        <v>510671104</v>
      </c>
      <c r="R1286" t="s">
        <v>1464</v>
      </c>
      <c r="S1286">
        <v>16021284</v>
      </c>
      <c r="T1286" t="s">
        <v>78</v>
      </c>
      <c r="U1286">
        <v>4.8</v>
      </c>
      <c r="V1286" t="s">
        <v>2099</v>
      </c>
      <c r="W1286" t="s">
        <v>1449</v>
      </c>
      <c r="X1286" t="s">
        <v>1449</v>
      </c>
      <c r="Y1286" t="s">
        <v>83</v>
      </c>
      <c r="AA1286" s="32" t="str">
        <f t="shared" si="20"/>
        <v>4.8</v>
      </c>
    </row>
    <row r="1287" spans="1:27" x14ac:dyDescent="0.2">
      <c r="A1287" t="s">
        <v>1062</v>
      </c>
      <c r="B1287">
        <v>503039</v>
      </c>
      <c r="C1287" s="1">
        <v>42403.375</v>
      </c>
      <c r="D1287" t="s">
        <v>71</v>
      </c>
      <c r="E1287" t="s">
        <v>653</v>
      </c>
      <c r="F1287" t="s">
        <v>1468</v>
      </c>
      <c r="G1287">
        <v>226685922</v>
      </c>
      <c r="H1287" s="4">
        <v>0.27499999999999997</v>
      </c>
      <c r="I1287" s="32">
        <v>38.9</v>
      </c>
      <c r="J1287">
        <v>15.5</v>
      </c>
      <c r="K1287" t="s">
        <v>108</v>
      </c>
      <c r="L1287" s="1">
        <v>42403.65</v>
      </c>
      <c r="M1287" t="s">
        <v>428</v>
      </c>
      <c r="N1287" t="s">
        <v>339</v>
      </c>
      <c r="O1287" t="s">
        <v>1469</v>
      </c>
      <c r="P1287">
        <v>513256101</v>
      </c>
      <c r="R1287" t="s">
        <v>1464</v>
      </c>
      <c r="S1287">
        <v>16021285</v>
      </c>
      <c r="T1287" t="s">
        <v>78</v>
      </c>
      <c r="U1287">
        <v>38.9</v>
      </c>
      <c r="V1287" t="s">
        <v>2099</v>
      </c>
      <c r="W1287" t="s">
        <v>2099</v>
      </c>
      <c r="X1287" t="s">
        <v>1469</v>
      </c>
      <c r="Y1287" t="s">
        <v>339</v>
      </c>
      <c r="AA1287" s="32" t="str">
        <f t="shared" si="20"/>
        <v>38.9</v>
      </c>
    </row>
    <row r="1288" spans="1:27" x14ac:dyDescent="0.2">
      <c r="A1288" t="s">
        <v>508</v>
      </c>
      <c r="B1288">
        <v>84047</v>
      </c>
      <c r="C1288" s="1">
        <v>42403.410416666666</v>
      </c>
      <c r="D1288" t="s">
        <v>71</v>
      </c>
      <c r="E1288" t="s">
        <v>838</v>
      </c>
      <c r="F1288" t="s">
        <v>839</v>
      </c>
      <c r="G1288">
        <v>425965085</v>
      </c>
      <c r="H1288" s="4">
        <v>5.5555555555555552E-2</v>
      </c>
      <c r="I1288" s="32">
        <v>18</v>
      </c>
      <c r="J1288">
        <v>3</v>
      </c>
      <c r="K1288" t="s">
        <v>108</v>
      </c>
      <c r="L1288" s="1">
        <v>42403.46597222222</v>
      </c>
      <c r="M1288" t="s">
        <v>428</v>
      </c>
      <c r="N1288" t="s">
        <v>83</v>
      </c>
      <c r="O1288" t="s">
        <v>1449</v>
      </c>
      <c r="P1288">
        <v>510671104</v>
      </c>
      <c r="R1288" t="s">
        <v>1464</v>
      </c>
      <c r="S1288">
        <v>16021286</v>
      </c>
      <c r="T1288" t="s">
        <v>78</v>
      </c>
      <c r="U1288">
        <v>18</v>
      </c>
      <c r="V1288" t="s">
        <v>2099</v>
      </c>
      <c r="W1288" t="s">
        <v>1449</v>
      </c>
      <c r="X1288" t="s">
        <v>1449</v>
      </c>
      <c r="Y1288" t="s">
        <v>83</v>
      </c>
      <c r="AA1288" s="32" t="str">
        <f t="shared" si="20"/>
        <v>18</v>
      </c>
    </row>
    <row r="1289" spans="1:27" x14ac:dyDescent="0.2">
      <c r="A1289" t="s">
        <v>1112</v>
      </c>
      <c r="B1289">
        <v>503063</v>
      </c>
      <c r="C1289" s="1">
        <v>42403.375</v>
      </c>
      <c r="D1289" t="s">
        <v>71</v>
      </c>
      <c r="E1289" t="s">
        <v>1231</v>
      </c>
      <c r="F1289" t="s">
        <v>525</v>
      </c>
      <c r="G1289">
        <v>427051803</v>
      </c>
      <c r="H1289" s="4">
        <v>0.97916666666666663</v>
      </c>
      <c r="I1289" s="32">
        <v>372.9</v>
      </c>
      <c r="J1289">
        <v>54</v>
      </c>
      <c r="K1289" t="s">
        <v>108</v>
      </c>
      <c r="L1289" s="1">
        <v>42404.354166666664</v>
      </c>
      <c r="M1289" t="s">
        <v>428</v>
      </c>
      <c r="N1289" t="s">
        <v>83</v>
      </c>
      <c r="O1289" t="s">
        <v>1455</v>
      </c>
      <c r="P1289">
        <v>510667101</v>
      </c>
      <c r="Q1289" t="s">
        <v>1470</v>
      </c>
      <c r="R1289" t="s">
        <v>1464</v>
      </c>
      <c r="S1289">
        <v>16021287</v>
      </c>
      <c r="T1289" t="s">
        <v>78</v>
      </c>
      <c r="U1289">
        <v>372.9</v>
      </c>
      <c r="V1289" t="s">
        <v>2099</v>
      </c>
      <c r="W1289" t="s">
        <v>1455</v>
      </c>
      <c r="X1289" t="s">
        <v>1455</v>
      </c>
      <c r="Y1289" t="s">
        <v>83</v>
      </c>
      <c r="AA1289" s="32" t="str">
        <f t="shared" si="20"/>
        <v>372.9</v>
      </c>
    </row>
    <row r="1290" spans="1:27" x14ac:dyDescent="0.2">
      <c r="A1290" t="s">
        <v>951</v>
      </c>
      <c r="B1290">
        <v>82945</v>
      </c>
      <c r="C1290" s="1">
        <v>42403.433333333334</v>
      </c>
      <c r="D1290" t="s">
        <v>71</v>
      </c>
      <c r="E1290" t="s">
        <v>838</v>
      </c>
      <c r="F1290" t="s">
        <v>839</v>
      </c>
      <c r="G1290">
        <v>425965085</v>
      </c>
      <c r="H1290" s="4">
        <v>0.1125</v>
      </c>
      <c r="I1290" s="32">
        <v>37.200000000000003</v>
      </c>
      <c r="J1290">
        <v>6</v>
      </c>
      <c r="K1290" t="s">
        <v>108</v>
      </c>
      <c r="L1290" s="1">
        <v>42403.545833333337</v>
      </c>
      <c r="M1290" t="s">
        <v>428</v>
      </c>
      <c r="N1290" t="s">
        <v>83</v>
      </c>
      <c r="O1290" t="s">
        <v>1449</v>
      </c>
      <c r="P1290">
        <v>510671104</v>
      </c>
      <c r="R1290" t="s">
        <v>1464</v>
      </c>
      <c r="S1290">
        <v>16021288</v>
      </c>
      <c r="T1290" t="s">
        <v>78</v>
      </c>
      <c r="U1290">
        <v>37.200000000000003</v>
      </c>
      <c r="V1290" t="s">
        <v>2099</v>
      </c>
      <c r="W1290" t="s">
        <v>1449</v>
      </c>
      <c r="X1290" t="s">
        <v>1449</v>
      </c>
      <c r="Y1290" t="s">
        <v>83</v>
      </c>
      <c r="AA1290" s="32" t="str">
        <f t="shared" si="20"/>
        <v>37.2</v>
      </c>
    </row>
    <row r="1291" spans="1:27" x14ac:dyDescent="0.2">
      <c r="A1291" t="s">
        <v>497</v>
      </c>
      <c r="B1291">
        <v>84097</v>
      </c>
      <c r="C1291" s="1">
        <v>42403.375</v>
      </c>
      <c r="D1291" t="s">
        <v>71</v>
      </c>
      <c r="E1291" t="s">
        <v>1471</v>
      </c>
      <c r="F1291" t="s">
        <v>1472</v>
      </c>
      <c r="G1291">
        <v>426360225</v>
      </c>
      <c r="H1291" s="4">
        <v>0.20277777777777781</v>
      </c>
      <c r="I1291" s="32">
        <v>47.2</v>
      </c>
      <c r="J1291">
        <v>10</v>
      </c>
      <c r="K1291" t="s">
        <v>108</v>
      </c>
      <c r="L1291" s="1">
        <v>42403.577777777777</v>
      </c>
      <c r="M1291" t="s">
        <v>1452</v>
      </c>
      <c r="N1291" t="s">
        <v>83</v>
      </c>
      <c r="O1291" t="s">
        <v>1473</v>
      </c>
      <c r="P1291">
        <v>510671104</v>
      </c>
      <c r="R1291" t="s">
        <v>1464</v>
      </c>
      <c r="S1291">
        <v>16021289</v>
      </c>
      <c r="T1291" t="s">
        <v>78</v>
      </c>
      <c r="U1291">
        <v>47.2</v>
      </c>
      <c r="V1291" t="s">
        <v>2099</v>
      </c>
      <c r="W1291" t="s">
        <v>1473</v>
      </c>
      <c r="X1291" t="s">
        <v>1473</v>
      </c>
      <c r="Y1291" t="s">
        <v>83</v>
      </c>
      <c r="AA1291" s="32" t="str">
        <f t="shared" si="20"/>
        <v>47.2</v>
      </c>
    </row>
    <row r="1292" spans="1:27" x14ac:dyDescent="0.2">
      <c r="A1292" t="s">
        <v>596</v>
      </c>
      <c r="B1292">
        <v>63120</v>
      </c>
      <c r="C1292" s="1">
        <v>42403.375</v>
      </c>
      <c r="D1292" t="s">
        <v>71</v>
      </c>
      <c r="E1292" t="s">
        <v>196</v>
      </c>
      <c r="F1292" t="s">
        <v>197</v>
      </c>
      <c r="G1292">
        <v>425490087</v>
      </c>
      <c r="H1292" s="4">
        <v>1.7361111111111112E-2</v>
      </c>
      <c r="I1292" s="32">
        <v>4.7</v>
      </c>
      <c r="J1292">
        <v>1</v>
      </c>
      <c r="K1292" t="s">
        <v>108</v>
      </c>
      <c r="L1292" s="1">
        <v>42403.392361111109</v>
      </c>
      <c r="M1292" t="s">
        <v>1425</v>
      </c>
      <c r="N1292" t="s">
        <v>83</v>
      </c>
      <c r="O1292" t="s">
        <v>360</v>
      </c>
      <c r="P1292">
        <v>510667101</v>
      </c>
      <c r="R1292" t="s">
        <v>1464</v>
      </c>
      <c r="S1292">
        <v>16021290</v>
      </c>
      <c r="T1292" t="s">
        <v>78</v>
      </c>
      <c r="U1292">
        <v>4.7</v>
      </c>
      <c r="V1292" t="s">
        <v>2099</v>
      </c>
      <c r="W1292" t="s">
        <v>360</v>
      </c>
      <c r="X1292" t="s">
        <v>360</v>
      </c>
      <c r="Y1292" t="s">
        <v>83</v>
      </c>
      <c r="AA1292" s="32" t="str">
        <f t="shared" si="20"/>
        <v>4.7</v>
      </c>
    </row>
    <row r="1293" spans="1:27" x14ac:dyDescent="0.2">
      <c r="A1293" t="s">
        <v>176</v>
      </c>
      <c r="B1293">
        <v>80233</v>
      </c>
      <c r="C1293" s="1">
        <v>42403.375</v>
      </c>
      <c r="D1293" t="s">
        <v>71</v>
      </c>
      <c r="E1293" t="s">
        <v>1251</v>
      </c>
      <c r="F1293" t="s">
        <v>1252</v>
      </c>
      <c r="G1293">
        <v>426085003</v>
      </c>
      <c r="H1293" s="4">
        <v>1.1111111111111112E-2</v>
      </c>
      <c r="I1293" s="32">
        <v>3.1</v>
      </c>
      <c r="J1293">
        <v>1</v>
      </c>
      <c r="K1293" t="s">
        <v>108</v>
      </c>
      <c r="L1293" s="1">
        <v>42403.386111111111</v>
      </c>
      <c r="M1293" t="s">
        <v>1425</v>
      </c>
      <c r="N1293" t="s">
        <v>83</v>
      </c>
      <c r="O1293" t="s">
        <v>1253</v>
      </c>
      <c r="P1293">
        <v>510671108</v>
      </c>
      <c r="R1293" t="s">
        <v>1464</v>
      </c>
      <c r="S1293">
        <v>16021291</v>
      </c>
      <c r="T1293" t="s">
        <v>78</v>
      </c>
      <c r="U1293">
        <v>3.1</v>
      </c>
      <c r="V1293" t="s">
        <v>2099</v>
      </c>
      <c r="W1293" t="s">
        <v>1253</v>
      </c>
      <c r="X1293" t="s">
        <v>1253</v>
      </c>
      <c r="Y1293" t="s">
        <v>83</v>
      </c>
      <c r="AA1293" s="32" t="str">
        <f t="shared" si="20"/>
        <v>3.1</v>
      </c>
    </row>
    <row r="1294" spans="1:27" x14ac:dyDescent="0.2">
      <c r="A1294" t="s">
        <v>397</v>
      </c>
      <c r="B1294">
        <v>80213</v>
      </c>
      <c r="C1294" s="1">
        <v>42403.40902777778</v>
      </c>
      <c r="D1294" t="s">
        <v>71</v>
      </c>
      <c r="E1294" t="s">
        <v>1450</v>
      </c>
      <c r="F1294" t="s">
        <v>1451</v>
      </c>
      <c r="G1294">
        <v>226509393</v>
      </c>
      <c r="H1294" s="4">
        <v>7.8472222222222221E-2</v>
      </c>
      <c r="I1294" s="32">
        <v>40</v>
      </c>
      <c r="J1294">
        <v>6</v>
      </c>
      <c r="K1294" t="s">
        <v>108</v>
      </c>
      <c r="L1294" s="1">
        <v>42403.487500000003</v>
      </c>
      <c r="M1294" t="s">
        <v>1425</v>
      </c>
      <c r="N1294" t="s">
        <v>339</v>
      </c>
      <c r="O1294" t="s">
        <v>349</v>
      </c>
      <c r="P1294">
        <v>513045101</v>
      </c>
      <c r="Q1294" t="s">
        <v>1474</v>
      </c>
      <c r="R1294" t="s">
        <v>1464</v>
      </c>
      <c r="S1294">
        <v>16021292</v>
      </c>
      <c r="T1294" t="s">
        <v>78</v>
      </c>
      <c r="U1294">
        <v>40</v>
      </c>
      <c r="V1294" t="s">
        <v>2099</v>
      </c>
      <c r="W1294" t="s">
        <v>2101</v>
      </c>
      <c r="X1294" t="s">
        <v>2101</v>
      </c>
      <c r="Y1294" t="s">
        <v>339</v>
      </c>
      <c r="AA1294" s="32" t="str">
        <f t="shared" si="20"/>
        <v>40</v>
      </c>
    </row>
    <row r="1295" spans="1:27" x14ac:dyDescent="0.2">
      <c r="A1295" t="s">
        <v>112</v>
      </c>
      <c r="B1295">
        <v>63514</v>
      </c>
      <c r="C1295" s="1">
        <v>42403.375</v>
      </c>
      <c r="D1295" t="s">
        <v>71</v>
      </c>
      <c r="E1295" t="s">
        <v>1475</v>
      </c>
      <c r="F1295" t="s">
        <v>1476</v>
      </c>
      <c r="G1295">
        <v>426033488</v>
      </c>
      <c r="H1295" s="4">
        <v>0.25</v>
      </c>
      <c r="I1295" s="32">
        <v>85</v>
      </c>
      <c r="J1295">
        <v>13.5</v>
      </c>
      <c r="K1295" t="s">
        <v>108</v>
      </c>
      <c r="L1295" s="1">
        <v>42403.625</v>
      </c>
      <c r="M1295" t="s">
        <v>1425</v>
      </c>
      <c r="N1295" t="s">
        <v>83</v>
      </c>
      <c r="O1295" t="s">
        <v>1477</v>
      </c>
      <c r="P1295">
        <v>510671102</v>
      </c>
      <c r="R1295" t="s">
        <v>1464</v>
      </c>
      <c r="S1295">
        <v>16021293</v>
      </c>
      <c r="T1295" t="s">
        <v>78</v>
      </c>
      <c r="U1295">
        <v>85</v>
      </c>
      <c r="V1295" t="s">
        <v>2099</v>
      </c>
      <c r="W1295" t="s">
        <v>1477</v>
      </c>
      <c r="X1295" t="s">
        <v>1477</v>
      </c>
      <c r="Y1295" t="s">
        <v>83</v>
      </c>
      <c r="AA1295" s="32" t="str">
        <f t="shared" si="20"/>
        <v>85</v>
      </c>
    </row>
    <row r="1296" spans="1:27" x14ac:dyDescent="0.2">
      <c r="A1296" t="s">
        <v>132</v>
      </c>
      <c r="B1296">
        <v>80265</v>
      </c>
      <c r="C1296" s="1">
        <v>42403.375</v>
      </c>
      <c r="D1296" t="s">
        <v>71</v>
      </c>
      <c r="E1296" t="s">
        <v>1478</v>
      </c>
      <c r="F1296" t="s">
        <v>1479</v>
      </c>
      <c r="G1296">
        <v>426771241</v>
      </c>
      <c r="H1296" s="4">
        <v>2.2916666666666669E-2</v>
      </c>
      <c r="I1296" s="32">
        <v>5.7</v>
      </c>
      <c r="J1296">
        <v>1.5</v>
      </c>
      <c r="K1296" t="s">
        <v>108</v>
      </c>
      <c r="L1296" s="1">
        <v>42403.397916666669</v>
      </c>
      <c r="M1296" t="s">
        <v>1425</v>
      </c>
      <c r="N1296" t="s">
        <v>83</v>
      </c>
      <c r="O1296" t="s">
        <v>776</v>
      </c>
      <c r="P1296">
        <v>510312110</v>
      </c>
      <c r="R1296" t="s">
        <v>1464</v>
      </c>
      <c r="S1296">
        <v>16021294</v>
      </c>
      <c r="T1296" t="s">
        <v>78</v>
      </c>
      <c r="U1296">
        <v>5.7</v>
      </c>
      <c r="V1296" t="s">
        <v>776</v>
      </c>
      <c r="W1296" t="s">
        <v>2099</v>
      </c>
      <c r="X1296" t="s">
        <v>776</v>
      </c>
      <c r="Y1296" t="s">
        <v>83</v>
      </c>
      <c r="AA1296" s="32" t="str">
        <f t="shared" si="20"/>
        <v>5.7</v>
      </c>
    </row>
    <row r="1297" spans="1:27" x14ac:dyDescent="0.2">
      <c r="A1297" t="s">
        <v>508</v>
      </c>
      <c r="B1297">
        <v>84047</v>
      </c>
      <c r="C1297" s="1">
        <v>42403.46597222222</v>
      </c>
      <c r="D1297" t="s">
        <v>71</v>
      </c>
      <c r="E1297" t="s">
        <v>838</v>
      </c>
      <c r="F1297" t="s">
        <v>839</v>
      </c>
      <c r="G1297">
        <v>425965085</v>
      </c>
      <c r="H1297" s="4">
        <v>0.10972222222222222</v>
      </c>
      <c r="I1297" s="32">
        <v>36.9</v>
      </c>
      <c r="J1297">
        <v>6</v>
      </c>
      <c r="K1297" t="s">
        <v>108</v>
      </c>
      <c r="L1297" s="1">
        <v>42403.476944444439</v>
      </c>
      <c r="M1297" t="s">
        <v>1425</v>
      </c>
      <c r="N1297" t="s">
        <v>83</v>
      </c>
      <c r="O1297" t="s">
        <v>1449</v>
      </c>
      <c r="P1297">
        <v>510671104</v>
      </c>
      <c r="Q1297" t="s">
        <v>373</v>
      </c>
      <c r="R1297" t="s">
        <v>1464</v>
      </c>
      <c r="S1297">
        <v>16021295</v>
      </c>
      <c r="T1297" t="s">
        <v>295</v>
      </c>
      <c r="U1297">
        <v>36.9</v>
      </c>
      <c r="V1297" t="s">
        <v>2099</v>
      </c>
      <c r="W1297" t="s">
        <v>1449</v>
      </c>
      <c r="X1297" t="s">
        <v>1449</v>
      </c>
      <c r="Y1297" t="s">
        <v>83</v>
      </c>
      <c r="AA1297" s="32" t="str">
        <f t="shared" si="20"/>
        <v>36.9</v>
      </c>
    </row>
    <row r="1298" spans="1:27" x14ac:dyDescent="0.2">
      <c r="A1298" t="s">
        <v>596</v>
      </c>
      <c r="B1298">
        <v>63120</v>
      </c>
      <c r="C1298" s="1">
        <v>42403.392361111109</v>
      </c>
      <c r="D1298" t="s">
        <v>71</v>
      </c>
      <c r="E1298" t="s">
        <v>1480</v>
      </c>
      <c r="F1298" t="s">
        <v>1481</v>
      </c>
      <c r="G1298">
        <v>425806696</v>
      </c>
      <c r="H1298" s="4">
        <v>1.0416666666666666E-2</v>
      </c>
      <c r="I1298" s="32">
        <v>2.1</v>
      </c>
      <c r="J1298">
        <v>0.5</v>
      </c>
      <c r="K1298" t="s">
        <v>108</v>
      </c>
      <c r="L1298" s="1">
        <v>42403.402777777774</v>
      </c>
      <c r="M1298" t="s">
        <v>1425</v>
      </c>
      <c r="N1298" t="s">
        <v>83</v>
      </c>
      <c r="O1298" t="s">
        <v>360</v>
      </c>
      <c r="P1298">
        <v>510667101</v>
      </c>
      <c r="R1298" t="s">
        <v>1464</v>
      </c>
      <c r="S1298">
        <v>16021296</v>
      </c>
      <c r="T1298" t="s">
        <v>78</v>
      </c>
      <c r="U1298">
        <v>2.1</v>
      </c>
      <c r="V1298" t="s">
        <v>2099</v>
      </c>
      <c r="W1298" t="s">
        <v>360</v>
      </c>
      <c r="X1298" t="s">
        <v>360</v>
      </c>
      <c r="Y1298" t="s">
        <v>83</v>
      </c>
      <c r="AA1298" s="32" t="str">
        <f t="shared" si="20"/>
        <v>2.1</v>
      </c>
    </row>
    <row r="1299" spans="1:27" x14ac:dyDescent="0.2">
      <c r="A1299" t="s">
        <v>116</v>
      </c>
      <c r="B1299">
        <v>82953</v>
      </c>
      <c r="C1299" s="1">
        <v>42403.474305555559</v>
      </c>
      <c r="D1299" t="s">
        <v>71</v>
      </c>
      <c r="E1299" t="s">
        <v>1236</v>
      </c>
      <c r="F1299" t="s">
        <v>1482</v>
      </c>
      <c r="G1299">
        <v>223634561</v>
      </c>
      <c r="H1299" s="4">
        <v>8.3333333333333332E-3</v>
      </c>
      <c r="I1299" s="32">
        <v>8</v>
      </c>
      <c r="J1299">
        <v>1</v>
      </c>
      <c r="K1299" t="s">
        <v>108</v>
      </c>
      <c r="L1299" s="1">
        <v>42403.482638888891</v>
      </c>
      <c r="M1299" t="s">
        <v>1425</v>
      </c>
      <c r="N1299" t="s">
        <v>339</v>
      </c>
      <c r="O1299" t="s">
        <v>1483</v>
      </c>
      <c r="P1299">
        <v>515840101</v>
      </c>
      <c r="R1299" t="s">
        <v>1464</v>
      </c>
      <c r="S1299">
        <v>16021297</v>
      </c>
      <c r="T1299" t="s">
        <v>78</v>
      </c>
      <c r="U1299">
        <v>8</v>
      </c>
      <c r="V1299" t="s">
        <v>2099</v>
      </c>
      <c r="W1299" t="s">
        <v>2114</v>
      </c>
      <c r="X1299" t="s">
        <v>2114</v>
      </c>
      <c r="Y1299" t="s">
        <v>339</v>
      </c>
      <c r="AA1299" s="32" t="str">
        <f t="shared" si="20"/>
        <v>8</v>
      </c>
    </row>
    <row r="1300" spans="1:27" x14ac:dyDescent="0.2">
      <c r="A1300" t="s">
        <v>134</v>
      </c>
      <c r="B1300">
        <v>80222</v>
      </c>
      <c r="C1300" s="1">
        <v>42403.522222222222</v>
      </c>
      <c r="D1300" t="s">
        <v>71</v>
      </c>
      <c r="E1300" t="s">
        <v>511</v>
      </c>
      <c r="F1300" t="s">
        <v>512</v>
      </c>
      <c r="G1300">
        <v>426270897</v>
      </c>
      <c r="H1300" s="4">
        <v>0.17222222222222225</v>
      </c>
      <c r="I1300" s="32">
        <v>34.4</v>
      </c>
      <c r="J1300">
        <v>8</v>
      </c>
      <c r="K1300" t="s">
        <v>108</v>
      </c>
      <c r="L1300" s="1">
        <v>42403.694444444445</v>
      </c>
      <c r="M1300" t="s">
        <v>1425</v>
      </c>
      <c r="N1300" t="s">
        <v>83</v>
      </c>
      <c r="O1300" t="s">
        <v>1484</v>
      </c>
      <c r="P1300">
        <v>510671104</v>
      </c>
      <c r="R1300" t="s">
        <v>1464</v>
      </c>
      <c r="S1300">
        <v>16021298</v>
      </c>
      <c r="T1300" t="s">
        <v>78</v>
      </c>
      <c r="U1300">
        <v>34.4</v>
      </c>
      <c r="V1300" t="s">
        <v>2099</v>
      </c>
      <c r="W1300" t="s">
        <v>1484</v>
      </c>
      <c r="X1300" t="s">
        <v>1484</v>
      </c>
      <c r="Y1300" t="s">
        <v>83</v>
      </c>
      <c r="AA1300" s="32" t="str">
        <f t="shared" si="20"/>
        <v>34.4</v>
      </c>
    </row>
    <row r="1301" spans="1:27" x14ac:dyDescent="0.2">
      <c r="A1301" t="s">
        <v>132</v>
      </c>
      <c r="B1301">
        <v>80265</v>
      </c>
      <c r="C1301" s="1">
        <v>42403.397916666669</v>
      </c>
      <c r="D1301" t="s">
        <v>71</v>
      </c>
      <c r="E1301" t="s">
        <v>1471</v>
      </c>
      <c r="F1301" t="s">
        <v>1472</v>
      </c>
      <c r="G1301">
        <v>426360225</v>
      </c>
      <c r="H1301" s="4">
        <v>0.18263888888888891</v>
      </c>
      <c r="I1301" s="32">
        <v>47</v>
      </c>
      <c r="J1301">
        <v>9</v>
      </c>
      <c r="K1301" t="s">
        <v>108</v>
      </c>
      <c r="L1301" s="1">
        <v>42403.580555555556</v>
      </c>
      <c r="M1301" t="s">
        <v>1425</v>
      </c>
      <c r="N1301" t="s">
        <v>83</v>
      </c>
      <c r="O1301" t="s">
        <v>1473</v>
      </c>
      <c r="P1301">
        <v>510671104</v>
      </c>
      <c r="R1301" t="s">
        <v>1464</v>
      </c>
      <c r="S1301">
        <v>16021299</v>
      </c>
      <c r="T1301" t="s">
        <v>78</v>
      </c>
      <c r="U1301">
        <v>47</v>
      </c>
      <c r="V1301" t="s">
        <v>2099</v>
      </c>
      <c r="W1301" t="s">
        <v>1473</v>
      </c>
      <c r="X1301" t="s">
        <v>1473</v>
      </c>
      <c r="Y1301" t="s">
        <v>83</v>
      </c>
      <c r="AA1301" s="32" t="str">
        <f t="shared" si="20"/>
        <v>47</v>
      </c>
    </row>
    <row r="1302" spans="1:27" x14ac:dyDescent="0.2">
      <c r="A1302" t="s">
        <v>596</v>
      </c>
      <c r="B1302">
        <v>63120</v>
      </c>
      <c r="C1302" s="1">
        <v>42403.402777777774</v>
      </c>
      <c r="D1302" t="s">
        <v>71</v>
      </c>
      <c r="E1302" t="s">
        <v>847</v>
      </c>
      <c r="F1302" t="s">
        <v>1242</v>
      </c>
      <c r="G1302">
        <v>426269341</v>
      </c>
      <c r="H1302" s="4">
        <v>9.7222222222222224E-2</v>
      </c>
      <c r="I1302" s="32">
        <v>27</v>
      </c>
      <c r="J1302">
        <v>5</v>
      </c>
      <c r="K1302" t="s">
        <v>108</v>
      </c>
      <c r="L1302" s="1">
        <v>42403.499999999993</v>
      </c>
      <c r="M1302" t="s">
        <v>1425</v>
      </c>
      <c r="N1302" t="s">
        <v>83</v>
      </c>
      <c r="O1302" t="s">
        <v>1243</v>
      </c>
      <c r="P1302">
        <v>51061108</v>
      </c>
      <c r="R1302" t="s">
        <v>1464</v>
      </c>
      <c r="S1302">
        <v>16021300</v>
      </c>
      <c r="T1302" t="s">
        <v>78</v>
      </c>
      <c r="U1302">
        <v>27</v>
      </c>
      <c r="V1302" t="s">
        <v>2099</v>
      </c>
      <c r="W1302" t="s">
        <v>1243</v>
      </c>
      <c r="X1302" t="s">
        <v>1243</v>
      </c>
      <c r="Y1302" t="s">
        <v>83</v>
      </c>
      <c r="AA1302" s="32" t="str">
        <f t="shared" si="20"/>
        <v>27</v>
      </c>
    </row>
    <row r="1303" spans="1:27" x14ac:dyDescent="0.2">
      <c r="A1303" t="s">
        <v>442</v>
      </c>
      <c r="B1303">
        <v>84788</v>
      </c>
      <c r="C1303" s="1">
        <v>42403.503472222219</v>
      </c>
      <c r="D1303" t="s">
        <v>71</v>
      </c>
      <c r="E1303" t="s">
        <v>511</v>
      </c>
      <c r="F1303" t="s">
        <v>512</v>
      </c>
      <c r="G1303">
        <v>426270897</v>
      </c>
      <c r="H1303" s="4">
        <v>1.2499999999999999E-2</v>
      </c>
      <c r="I1303" s="32">
        <v>1.9</v>
      </c>
      <c r="J1303">
        <v>1</v>
      </c>
      <c r="K1303" t="s">
        <v>108</v>
      </c>
      <c r="L1303" s="1">
        <v>42403.515972222216</v>
      </c>
      <c r="M1303" t="s">
        <v>1297</v>
      </c>
      <c r="N1303" t="s">
        <v>83</v>
      </c>
      <c r="O1303" t="s">
        <v>1484</v>
      </c>
      <c r="P1303">
        <v>510671108</v>
      </c>
      <c r="R1303" t="s">
        <v>1464</v>
      </c>
      <c r="S1303">
        <v>16021301</v>
      </c>
      <c r="T1303" t="s">
        <v>78</v>
      </c>
      <c r="U1303">
        <v>1.9</v>
      </c>
      <c r="V1303" t="s">
        <v>2099</v>
      </c>
      <c r="W1303" t="s">
        <v>1484</v>
      </c>
      <c r="X1303" t="s">
        <v>1484</v>
      </c>
      <c r="Y1303" t="s">
        <v>83</v>
      </c>
      <c r="AA1303" s="32" t="str">
        <f t="shared" si="20"/>
        <v>1.9</v>
      </c>
    </row>
    <row r="1304" spans="1:27" x14ac:dyDescent="0.2">
      <c r="A1304" t="s">
        <v>1062</v>
      </c>
      <c r="B1304">
        <v>503039</v>
      </c>
      <c r="C1304" s="1">
        <v>42403.65</v>
      </c>
      <c r="D1304" t="s">
        <v>71</v>
      </c>
      <c r="E1304" t="s">
        <v>1475</v>
      </c>
      <c r="F1304" t="s">
        <v>1476</v>
      </c>
      <c r="G1304">
        <v>426033488</v>
      </c>
      <c r="H1304" s="4">
        <v>1.5</v>
      </c>
      <c r="I1304" s="32">
        <v>354</v>
      </c>
      <c r="J1304">
        <v>90</v>
      </c>
      <c r="K1304" t="s">
        <v>108</v>
      </c>
      <c r="L1304" s="1">
        <v>42405.15</v>
      </c>
      <c r="M1304" t="s">
        <v>1297</v>
      </c>
      <c r="N1304" t="s">
        <v>83</v>
      </c>
      <c r="O1304" t="s">
        <v>1477</v>
      </c>
      <c r="P1304">
        <v>510671102</v>
      </c>
      <c r="R1304" t="s">
        <v>1464</v>
      </c>
      <c r="S1304">
        <v>16021302</v>
      </c>
      <c r="T1304" t="s">
        <v>78</v>
      </c>
      <c r="U1304">
        <v>354</v>
      </c>
      <c r="V1304" t="s">
        <v>2099</v>
      </c>
      <c r="W1304" t="s">
        <v>1477</v>
      </c>
      <c r="X1304" t="s">
        <v>1477</v>
      </c>
      <c r="Y1304" t="s">
        <v>83</v>
      </c>
      <c r="AA1304" s="32" t="str">
        <f t="shared" si="20"/>
        <v>354</v>
      </c>
    </row>
    <row r="1305" spans="1:27" x14ac:dyDescent="0.2">
      <c r="A1305" t="s">
        <v>116</v>
      </c>
      <c r="B1305">
        <v>82953</v>
      </c>
      <c r="C1305" s="1">
        <v>42410.375</v>
      </c>
      <c r="D1305" t="s">
        <v>71</v>
      </c>
      <c r="E1305" t="s">
        <v>838</v>
      </c>
      <c r="F1305" t="s">
        <v>839</v>
      </c>
      <c r="G1305">
        <v>425965085</v>
      </c>
      <c r="H1305" s="4">
        <v>5.486111111111111E-2</v>
      </c>
      <c r="I1305" s="32">
        <v>17.8</v>
      </c>
      <c r="J1305">
        <v>3</v>
      </c>
      <c r="K1305" t="s">
        <v>108</v>
      </c>
      <c r="L1305" s="1">
        <v>42410.429861111108</v>
      </c>
      <c r="M1305" t="s">
        <v>1278</v>
      </c>
      <c r="N1305" t="s">
        <v>83</v>
      </c>
      <c r="O1305" t="s">
        <v>1449</v>
      </c>
      <c r="P1305">
        <v>510671104</v>
      </c>
      <c r="R1305" t="s">
        <v>1464</v>
      </c>
      <c r="S1305">
        <v>16021303</v>
      </c>
      <c r="T1305" t="s">
        <v>78</v>
      </c>
      <c r="U1305">
        <v>17.8</v>
      </c>
      <c r="V1305" t="s">
        <v>2099</v>
      </c>
      <c r="W1305" t="s">
        <v>1449</v>
      </c>
      <c r="X1305" t="s">
        <v>1449</v>
      </c>
      <c r="Y1305" t="s">
        <v>83</v>
      </c>
      <c r="AA1305" s="32" t="str">
        <f t="shared" si="20"/>
        <v>17.8</v>
      </c>
    </row>
    <row r="1306" spans="1:27" x14ac:dyDescent="0.2">
      <c r="A1306" t="s">
        <v>951</v>
      </c>
      <c r="B1306">
        <v>82945</v>
      </c>
      <c r="C1306" s="1">
        <v>42410.375</v>
      </c>
      <c r="D1306" t="s">
        <v>71</v>
      </c>
      <c r="E1306" t="s">
        <v>838</v>
      </c>
      <c r="F1306" t="s">
        <v>839</v>
      </c>
      <c r="G1306">
        <v>425965085</v>
      </c>
      <c r="H1306" s="4">
        <v>0.1076388888888889</v>
      </c>
      <c r="I1306" s="32">
        <v>36.299999999999997</v>
      </c>
      <c r="J1306">
        <v>6</v>
      </c>
      <c r="K1306" t="s">
        <v>108</v>
      </c>
      <c r="L1306" s="1">
        <v>42410.482638888891</v>
      </c>
      <c r="M1306" t="s">
        <v>1278</v>
      </c>
      <c r="N1306" t="s">
        <v>83</v>
      </c>
      <c r="O1306" t="s">
        <v>1449</v>
      </c>
      <c r="P1306">
        <v>510671104</v>
      </c>
      <c r="R1306" t="s">
        <v>1464</v>
      </c>
      <c r="S1306">
        <v>16021304</v>
      </c>
      <c r="T1306" t="s">
        <v>78</v>
      </c>
      <c r="U1306">
        <v>36.299999999999997</v>
      </c>
      <c r="V1306" t="s">
        <v>2099</v>
      </c>
      <c r="W1306" t="s">
        <v>1449</v>
      </c>
      <c r="X1306" t="s">
        <v>1449</v>
      </c>
      <c r="Y1306" t="s">
        <v>83</v>
      </c>
      <c r="AA1306" s="32" t="str">
        <f t="shared" si="20"/>
        <v>36.3</v>
      </c>
    </row>
    <row r="1307" spans="1:27" x14ac:dyDescent="0.2">
      <c r="A1307" t="s">
        <v>442</v>
      </c>
      <c r="B1307">
        <v>84788</v>
      </c>
      <c r="C1307" s="1">
        <v>42410.375</v>
      </c>
      <c r="D1307" t="s">
        <v>71</v>
      </c>
      <c r="E1307" t="s">
        <v>1478</v>
      </c>
      <c r="F1307" t="s">
        <v>1479</v>
      </c>
      <c r="G1307">
        <v>426771241</v>
      </c>
      <c r="H1307" s="4">
        <v>4.7222222222222221E-2</v>
      </c>
      <c r="I1307" s="32">
        <v>14.9</v>
      </c>
      <c r="J1307">
        <v>2.5</v>
      </c>
      <c r="K1307" t="s">
        <v>108</v>
      </c>
      <c r="L1307" s="1">
        <v>42410.422222222223</v>
      </c>
      <c r="M1307" t="s">
        <v>1278</v>
      </c>
      <c r="N1307" t="s">
        <v>83</v>
      </c>
      <c r="O1307" t="s">
        <v>776</v>
      </c>
      <c r="P1307">
        <v>510312110</v>
      </c>
      <c r="R1307" t="s">
        <v>1464</v>
      </c>
      <c r="S1307">
        <v>16021305</v>
      </c>
      <c r="T1307" t="s">
        <v>78</v>
      </c>
      <c r="U1307">
        <v>14.9</v>
      </c>
      <c r="V1307" t="s">
        <v>776</v>
      </c>
      <c r="W1307" t="s">
        <v>2099</v>
      </c>
      <c r="X1307" t="s">
        <v>776</v>
      </c>
      <c r="Y1307" t="s">
        <v>83</v>
      </c>
      <c r="AA1307" s="32" t="str">
        <f t="shared" si="20"/>
        <v>14.9</v>
      </c>
    </row>
    <row r="1308" spans="1:27" x14ac:dyDescent="0.2">
      <c r="A1308" t="s">
        <v>442</v>
      </c>
      <c r="B1308">
        <v>84788</v>
      </c>
      <c r="C1308" s="1">
        <v>42410.422222222223</v>
      </c>
      <c r="D1308" t="s">
        <v>71</v>
      </c>
      <c r="E1308" t="s">
        <v>1478</v>
      </c>
      <c r="F1308" t="s">
        <v>1479</v>
      </c>
      <c r="G1308">
        <v>426771241</v>
      </c>
      <c r="H1308" s="4">
        <v>2.4305555555555556E-2</v>
      </c>
      <c r="I1308" s="32">
        <v>6.3</v>
      </c>
      <c r="J1308">
        <v>1.5</v>
      </c>
      <c r="K1308" t="s">
        <v>108</v>
      </c>
      <c r="L1308" s="1">
        <v>42410.446527777778</v>
      </c>
      <c r="M1308" t="s">
        <v>1278</v>
      </c>
      <c r="N1308" t="s">
        <v>83</v>
      </c>
      <c r="O1308" t="s">
        <v>776</v>
      </c>
      <c r="P1308">
        <v>510312110</v>
      </c>
      <c r="R1308" t="s">
        <v>1464</v>
      </c>
      <c r="S1308">
        <v>16021306</v>
      </c>
      <c r="T1308" t="s">
        <v>78</v>
      </c>
      <c r="U1308">
        <v>6.3</v>
      </c>
      <c r="V1308" t="s">
        <v>776</v>
      </c>
      <c r="W1308" t="s">
        <v>2099</v>
      </c>
      <c r="X1308" t="s">
        <v>776</v>
      </c>
      <c r="Y1308" t="s">
        <v>83</v>
      </c>
      <c r="AA1308" s="32" t="str">
        <f t="shared" si="20"/>
        <v>6.3</v>
      </c>
    </row>
    <row r="1309" spans="1:27" x14ac:dyDescent="0.2">
      <c r="A1309" t="s">
        <v>134</v>
      </c>
      <c r="B1309">
        <v>80222</v>
      </c>
      <c r="C1309" s="1">
        <v>42410.375</v>
      </c>
      <c r="D1309" t="s">
        <v>71</v>
      </c>
      <c r="E1309" t="s">
        <v>551</v>
      </c>
      <c r="F1309" t="s">
        <v>416</v>
      </c>
      <c r="G1309">
        <v>426390507</v>
      </c>
      <c r="H1309" s="4">
        <v>0.15833333333333333</v>
      </c>
      <c r="I1309" s="32">
        <v>52.7</v>
      </c>
      <c r="J1309">
        <v>8.5</v>
      </c>
      <c r="K1309" t="s">
        <v>108</v>
      </c>
      <c r="L1309" s="1">
        <v>42410.533333333333</v>
      </c>
      <c r="M1309" t="s">
        <v>1278</v>
      </c>
      <c r="N1309" t="s">
        <v>83</v>
      </c>
      <c r="O1309" t="s">
        <v>1449</v>
      </c>
      <c r="P1309">
        <v>510671104</v>
      </c>
      <c r="R1309" t="s">
        <v>1464</v>
      </c>
      <c r="S1309">
        <v>16021307</v>
      </c>
      <c r="T1309" t="s">
        <v>78</v>
      </c>
      <c r="U1309">
        <v>52.7</v>
      </c>
      <c r="V1309" t="s">
        <v>2099</v>
      </c>
      <c r="W1309" t="s">
        <v>1449</v>
      </c>
      <c r="X1309" t="s">
        <v>1449</v>
      </c>
      <c r="Y1309" t="s">
        <v>83</v>
      </c>
      <c r="AA1309" s="32" t="str">
        <f t="shared" si="20"/>
        <v>52.7</v>
      </c>
    </row>
    <row r="1310" spans="1:27" x14ac:dyDescent="0.2">
      <c r="A1310" t="s">
        <v>128</v>
      </c>
      <c r="B1310">
        <v>83971</v>
      </c>
      <c r="C1310" s="1">
        <v>42410.375</v>
      </c>
      <c r="D1310" t="s">
        <v>71</v>
      </c>
      <c r="E1310" t="s">
        <v>944</v>
      </c>
      <c r="F1310" t="s">
        <v>945</v>
      </c>
      <c r="G1310">
        <v>426656078</v>
      </c>
      <c r="H1310" s="4">
        <v>2.0833333333333332E-2</v>
      </c>
      <c r="I1310" s="32">
        <v>5.3</v>
      </c>
      <c r="J1310">
        <v>1.5</v>
      </c>
      <c r="K1310" t="s">
        <v>108</v>
      </c>
      <c r="L1310" s="1">
        <v>42410.395833333336</v>
      </c>
      <c r="M1310" t="s">
        <v>1278</v>
      </c>
      <c r="N1310" t="s">
        <v>83</v>
      </c>
      <c r="O1310" t="s">
        <v>1378</v>
      </c>
      <c r="P1310">
        <v>510671104</v>
      </c>
      <c r="R1310" t="s">
        <v>1464</v>
      </c>
      <c r="S1310">
        <v>16021308</v>
      </c>
      <c r="T1310" t="s">
        <v>78</v>
      </c>
      <c r="U1310">
        <v>5.3</v>
      </c>
      <c r="V1310" t="s">
        <v>2099</v>
      </c>
      <c r="W1310" t="s">
        <v>1378</v>
      </c>
      <c r="X1310" t="s">
        <v>1378</v>
      </c>
      <c r="Y1310" t="s">
        <v>83</v>
      </c>
      <c r="AA1310" s="32" t="str">
        <f t="shared" si="20"/>
        <v>5.3</v>
      </c>
    </row>
    <row r="1311" spans="1:27" x14ac:dyDescent="0.2">
      <c r="A1311" t="s">
        <v>1112</v>
      </c>
      <c r="B1311">
        <v>503063</v>
      </c>
      <c r="C1311" s="1">
        <v>42404.375</v>
      </c>
      <c r="D1311" t="s">
        <v>71</v>
      </c>
      <c r="E1311" t="s">
        <v>1485</v>
      </c>
      <c r="F1311" t="s">
        <v>1486</v>
      </c>
      <c r="G1311">
        <v>424655821</v>
      </c>
      <c r="H1311" s="4">
        <v>0.97916666666666663</v>
      </c>
      <c r="I1311" s="32">
        <v>372.9</v>
      </c>
      <c r="J1311">
        <v>54</v>
      </c>
      <c r="K1311" t="s">
        <v>108</v>
      </c>
      <c r="L1311" s="1">
        <v>42405.354166666664</v>
      </c>
      <c r="M1311" t="s">
        <v>1278</v>
      </c>
      <c r="N1311" t="s">
        <v>83</v>
      </c>
      <c r="O1311" t="s">
        <v>1455</v>
      </c>
      <c r="P1311">
        <v>510067101</v>
      </c>
      <c r="R1311" t="s">
        <v>1464</v>
      </c>
      <c r="S1311">
        <v>16021309</v>
      </c>
      <c r="T1311" t="s">
        <v>78</v>
      </c>
      <c r="U1311">
        <v>372.9</v>
      </c>
      <c r="V1311" t="s">
        <v>2099</v>
      </c>
      <c r="W1311" t="s">
        <v>1455</v>
      </c>
      <c r="X1311" t="s">
        <v>1455</v>
      </c>
      <c r="Y1311" t="s">
        <v>83</v>
      </c>
      <c r="AA1311" s="32" t="str">
        <f t="shared" si="20"/>
        <v>372.9</v>
      </c>
    </row>
    <row r="1312" spans="1:27" x14ac:dyDescent="0.2">
      <c r="A1312" t="s">
        <v>1112</v>
      </c>
      <c r="B1312">
        <v>503063</v>
      </c>
      <c r="C1312" s="1">
        <v>42405.375</v>
      </c>
      <c r="D1312" t="s">
        <v>71</v>
      </c>
      <c r="E1312" t="s">
        <v>1485</v>
      </c>
      <c r="F1312" t="s">
        <v>1486</v>
      </c>
      <c r="G1312">
        <v>424655821</v>
      </c>
      <c r="H1312" s="4">
        <v>0.35416666666666669</v>
      </c>
      <c r="I1312" s="32">
        <v>124.5</v>
      </c>
      <c r="J1312">
        <v>19</v>
      </c>
      <c r="K1312" t="s">
        <v>108</v>
      </c>
      <c r="L1312" s="1">
        <v>42405.729166666664</v>
      </c>
      <c r="M1312" t="s">
        <v>1278</v>
      </c>
      <c r="N1312" t="s">
        <v>83</v>
      </c>
      <c r="O1312" t="s">
        <v>1455</v>
      </c>
      <c r="P1312">
        <v>510667101</v>
      </c>
      <c r="R1312" t="s">
        <v>1464</v>
      </c>
      <c r="S1312">
        <v>16021310</v>
      </c>
      <c r="T1312" t="s">
        <v>78</v>
      </c>
      <c r="U1312">
        <v>124.5</v>
      </c>
      <c r="V1312" t="s">
        <v>2099</v>
      </c>
      <c r="W1312" t="s">
        <v>1455</v>
      </c>
      <c r="X1312" t="s">
        <v>1455</v>
      </c>
      <c r="Y1312" t="s">
        <v>83</v>
      </c>
      <c r="AA1312" s="32" t="str">
        <f t="shared" si="20"/>
        <v>124.5</v>
      </c>
    </row>
    <row r="1313" spans="1:27" x14ac:dyDescent="0.2">
      <c r="A1313" t="s">
        <v>1112</v>
      </c>
      <c r="B1313">
        <v>503063</v>
      </c>
      <c r="C1313" s="1">
        <v>42410.375</v>
      </c>
      <c r="D1313" t="s">
        <v>71</v>
      </c>
      <c r="E1313" t="s">
        <v>1485</v>
      </c>
      <c r="F1313" t="s">
        <v>1486</v>
      </c>
      <c r="G1313">
        <v>424655821</v>
      </c>
      <c r="H1313" s="4">
        <v>0.35416666666666669</v>
      </c>
      <c r="I1313" s="32">
        <v>124.5</v>
      </c>
      <c r="J1313">
        <v>19</v>
      </c>
      <c r="K1313" t="s">
        <v>108</v>
      </c>
      <c r="L1313" s="1">
        <v>42410.729166666664</v>
      </c>
      <c r="M1313" t="s">
        <v>1278</v>
      </c>
      <c r="N1313" t="s">
        <v>83</v>
      </c>
      <c r="O1313" t="s">
        <v>1455</v>
      </c>
      <c r="P1313">
        <v>510667101</v>
      </c>
      <c r="R1313" t="s">
        <v>1464</v>
      </c>
      <c r="S1313">
        <v>16021311</v>
      </c>
      <c r="T1313" t="s">
        <v>78</v>
      </c>
      <c r="U1313">
        <v>124.5</v>
      </c>
      <c r="V1313" t="s">
        <v>2099</v>
      </c>
      <c r="W1313" t="s">
        <v>1455</v>
      </c>
      <c r="X1313" t="s">
        <v>1455</v>
      </c>
      <c r="Y1313" t="s">
        <v>83</v>
      </c>
      <c r="AA1313" s="32" t="str">
        <f t="shared" si="20"/>
        <v>124.5</v>
      </c>
    </row>
    <row r="1314" spans="1:27" x14ac:dyDescent="0.2">
      <c r="A1314" t="s">
        <v>397</v>
      </c>
      <c r="B1314">
        <v>80213</v>
      </c>
      <c r="C1314" s="1">
        <v>42410.375</v>
      </c>
      <c r="D1314" t="s">
        <v>71</v>
      </c>
      <c r="E1314" t="s">
        <v>1480</v>
      </c>
      <c r="F1314" t="s">
        <v>1481</v>
      </c>
      <c r="G1314">
        <v>425806696</v>
      </c>
      <c r="H1314" s="4">
        <v>9.7222222222222224E-3</v>
      </c>
      <c r="I1314" s="32">
        <v>2.1</v>
      </c>
      <c r="J1314">
        <v>0.5</v>
      </c>
      <c r="K1314" t="s">
        <v>108</v>
      </c>
      <c r="L1314" s="1">
        <v>42410.384722222225</v>
      </c>
      <c r="M1314" t="s">
        <v>1278</v>
      </c>
      <c r="N1314" t="s">
        <v>83</v>
      </c>
      <c r="O1314" t="s">
        <v>360</v>
      </c>
      <c r="P1314">
        <v>510671104</v>
      </c>
      <c r="R1314" t="s">
        <v>1464</v>
      </c>
      <c r="S1314">
        <v>16021312</v>
      </c>
      <c r="T1314" t="s">
        <v>78</v>
      </c>
      <c r="U1314">
        <v>2.1</v>
      </c>
      <c r="V1314" t="s">
        <v>2099</v>
      </c>
      <c r="W1314" t="s">
        <v>360</v>
      </c>
      <c r="X1314" t="s">
        <v>360</v>
      </c>
      <c r="Y1314" t="s">
        <v>83</v>
      </c>
      <c r="AA1314" s="32" t="str">
        <f t="shared" si="20"/>
        <v>2.1</v>
      </c>
    </row>
    <row r="1315" spans="1:27" x14ac:dyDescent="0.2">
      <c r="A1315" t="s">
        <v>497</v>
      </c>
      <c r="B1315">
        <v>84097</v>
      </c>
      <c r="C1315" s="1">
        <v>42410.375</v>
      </c>
      <c r="D1315" t="s">
        <v>71</v>
      </c>
      <c r="E1315" t="s">
        <v>1478</v>
      </c>
      <c r="F1315" t="s">
        <v>1479</v>
      </c>
      <c r="G1315">
        <v>426771241</v>
      </c>
      <c r="H1315" s="4">
        <v>2.7083333333333334E-2</v>
      </c>
      <c r="I1315" s="32">
        <v>6.9</v>
      </c>
      <c r="J1315">
        <v>1.5</v>
      </c>
      <c r="K1315" t="s">
        <v>108</v>
      </c>
      <c r="L1315" s="1">
        <v>42410.402083333334</v>
      </c>
      <c r="M1315" t="s">
        <v>1278</v>
      </c>
      <c r="N1315" t="s">
        <v>83</v>
      </c>
      <c r="O1315" t="s">
        <v>776</v>
      </c>
      <c r="P1315">
        <v>510312110</v>
      </c>
      <c r="R1315" t="s">
        <v>1464</v>
      </c>
      <c r="S1315">
        <v>16021313</v>
      </c>
      <c r="T1315" t="s">
        <v>78</v>
      </c>
      <c r="U1315">
        <v>6.9</v>
      </c>
      <c r="V1315" t="s">
        <v>776</v>
      </c>
      <c r="W1315" t="s">
        <v>2099</v>
      </c>
      <c r="X1315" t="s">
        <v>776</v>
      </c>
      <c r="Y1315" t="s">
        <v>83</v>
      </c>
      <c r="AA1315" s="32" t="str">
        <f t="shared" si="20"/>
        <v>6.9</v>
      </c>
    </row>
    <row r="1316" spans="1:27" x14ac:dyDescent="0.2">
      <c r="A1316" t="s">
        <v>116</v>
      </c>
      <c r="B1316">
        <v>82953</v>
      </c>
      <c r="C1316" s="1">
        <v>42410.429861111108</v>
      </c>
      <c r="D1316" t="s">
        <v>71</v>
      </c>
      <c r="E1316" t="s">
        <v>838</v>
      </c>
      <c r="F1316" t="s">
        <v>839</v>
      </c>
      <c r="G1316">
        <v>425965085</v>
      </c>
      <c r="H1316" s="4">
        <v>5.0694444444444452E-2</v>
      </c>
      <c r="I1316" s="32">
        <v>15.5</v>
      </c>
      <c r="J1316">
        <v>3</v>
      </c>
      <c r="K1316" t="s">
        <v>108</v>
      </c>
      <c r="L1316" s="1">
        <v>42410.48055555555</v>
      </c>
      <c r="M1316" t="s">
        <v>1278</v>
      </c>
      <c r="N1316" t="s">
        <v>83</v>
      </c>
      <c r="O1316" t="s">
        <v>1449</v>
      </c>
      <c r="P1316">
        <v>510671104</v>
      </c>
      <c r="R1316" t="s">
        <v>1464</v>
      </c>
      <c r="S1316">
        <v>16021314</v>
      </c>
      <c r="T1316" t="s">
        <v>78</v>
      </c>
      <c r="U1316">
        <v>15.5</v>
      </c>
      <c r="V1316" t="s">
        <v>2099</v>
      </c>
      <c r="W1316" t="s">
        <v>1449</v>
      </c>
      <c r="X1316" t="s">
        <v>1449</v>
      </c>
      <c r="Y1316" t="s">
        <v>83</v>
      </c>
      <c r="AA1316" s="32" t="str">
        <f t="shared" si="20"/>
        <v>15.5</v>
      </c>
    </row>
    <row r="1317" spans="1:27" x14ac:dyDescent="0.2">
      <c r="A1317" t="s">
        <v>397</v>
      </c>
      <c r="B1317">
        <v>80213</v>
      </c>
      <c r="C1317" s="1">
        <v>42410.384722222225</v>
      </c>
      <c r="D1317" t="s">
        <v>71</v>
      </c>
      <c r="E1317" t="s">
        <v>1240</v>
      </c>
      <c r="F1317" t="s">
        <v>1241</v>
      </c>
      <c r="G1317">
        <v>226486628</v>
      </c>
      <c r="H1317" s="4">
        <v>4.9999999999999996E-2</v>
      </c>
      <c r="I1317" s="32">
        <v>9.5</v>
      </c>
      <c r="J1317">
        <v>3</v>
      </c>
      <c r="K1317" t="s">
        <v>108</v>
      </c>
      <c r="L1317" s="1">
        <v>42410.434722222228</v>
      </c>
      <c r="M1317" t="s">
        <v>1278</v>
      </c>
      <c r="N1317" t="s">
        <v>339</v>
      </c>
      <c r="O1317" t="s">
        <v>349</v>
      </c>
      <c r="P1317">
        <v>5110172742</v>
      </c>
      <c r="R1317" t="s">
        <v>1464</v>
      </c>
      <c r="S1317">
        <v>16021315</v>
      </c>
      <c r="T1317" t="s">
        <v>78</v>
      </c>
      <c r="U1317">
        <v>9.5</v>
      </c>
      <c r="V1317" t="s">
        <v>2099</v>
      </c>
      <c r="W1317" t="s">
        <v>2101</v>
      </c>
      <c r="X1317" t="s">
        <v>2101</v>
      </c>
      <c r="Y1317" t="s">
        <v>339</v>
      </c>
      <c r="AA1317" s="32" t="str">
        <f t="shared" si="20"/>
        <v>9.5</v>
      </c>
    </row>
    <row r="1318" spans="1:27" x14ac:dyDescent="0.2">
      <c r="A1318" t="s">
        <v>442</v>
      </c>
      <c r="B1318">
        <v>84788</v>
      </c>
      <c r="C1318" s="1">
        <v>42410.446527777778</v>
      </c>
      <c r="D1318" t="s">
        <v>71</v>
      </c>
      <c r="E1318" t="s">
        <v>1478</v>
      </c>
      <c r="F1318" t="s">
        <v>1479</v>
      </c>
      <c r="G1318">
        <v>426771241</v>
      </c>
      <c r="H1318" s="4">
        <v>2.5694444444444447E-2</v>
      </c>
      <c r="I1318" s="32">
        <v>6.6</v>
      </c>
      <c r="J1318">
        <v>1.5</v>
      </c>
      <c r="K1318" t="s">
        <v>108</v>
      </c>
      <c r="L1318" s="1">
        <v>42410.472222222219</v>
      </c>
      <c r="M1318" t="s">
        <v>1278</v>
      </c>
      <c r="N1318" t="s">
        <v>83</v>
      </c>
      <c r="O1318" t="s">
        <v>776</v>
      </c>
      <c r="P1318">
        <v>510312110</v>
      </c>
      <c r="R1318" t="s">
        <v>1464</v>
      </c>
      <c r="S1318">
        <v>16021316</v>
      </c>
      <c r="T1318" t="s">
        <v>78</v>
      </c>
      <c r="U1318">
        <v>6.6</v>
      </c>
      <c r="V1318" t="s">
        <v>776</v>
      </c>
      <c r="W1318" t="s">
        <v>2099</v>
      </c>
      <c r="X1318" t="s">
        <v>776</v>
      </c>
      <c r="Y1318" t="s">
        <v>83</v>
      </c>
      <c r="AA1318" s="32" t="str">
        <f t="shared" si="20"/>
        <v>6.6</v>
      </c>
    </row>
    <row r="1319" spans="1:27" x14ac:dyDescent="0.2">
      <c r="A1319" t="s">
        <v>442</v>
      </c>
      <c r="B1319">
        <v>84788</v>
      </c>
      <c r="C1319" s="1">
        <v>42410.472222222219</v>
      </c>
      <c r="D1319" t="s">
        <v>71</v>
      </c>
      <c r="E1319" t="s">
        <v>1478</v>
      </c>
      <c r="F1319" t="s">
        <v>1479</v>
      </c>
      <c r="G1319">
        <v>426771241</v>
      </c>
      <c r="H1319" s="4">
        <v>4.7222222222222221E-2</v>
      </c>
      <c r="I1319" s="32">
        <v>14.9</v>
      </c>
      <c r="J1319">
        <v>2.5</v>
      </c>
      <c r="K1319" t="s">
        <v>108</v>
      </c>
      <c r="L1319" s="1">
        <v>42410.519444444442</v>
      </c>
      <c r="M1319" t="s">
        <v>1278</v>
      </c>
      <c r="N1319" t="s">
        <v>83</v>
      </c>
      <c r="O1319" t="s">
        <v>1487</v>
      </c>
      <c r="P1319">
        <v>510312110</v>
      </c>
      <c r="R1319" t="s">
        <v>1464</v>
      </c>
      <c r="S1319">
        <v>16021317</v>
      </c>
      <c r="T1319" t="s">
        <v>78</v>
      </c>
      <c r="U1319">
        <v>14.9</v>
      </c>
      <c r="V1319" t="s">
        <v>1487</v>
      </c>
      <c r="W1319" t="s">
        <v>2099</v>
      </c>
      <c r="X1319" t="s">
        <v>1487</v>
      </c>
      <c r="Y1319" t="s">
        <v>83</v>
      </c>
      <c r="AA1319" s="32" t="str">
        <f t="shared" si="20"/>
        <v>14.9</v>
      </c>
    </row>
    <row r="1320" spans="1:27" x14ac:dyDescent="0.2">
      <c r="A1320" t="s">
        <v>497</v>
      </c>
      <c r="B1320">
        <v>84097</v>
      </c>
      <c r="C1320" s="1">
        <v>42410.402083333334</v>
      </c>
      <c r="D1320" t="s">
        <v>71</v>
      </c>
      <c r="E1320" t="s">
        <v>1052</v>
      </c>
      <c r="F1320" t="s">
        <v>1053</v>
      </c>
      <c r="G1320">
        <v>426839474</v>
      </c>
      <c r="H1320" s="4">
        <v>4.8611111111111112E-3</v>
      </c>
      <c r="I1320" s="32">
        <v>0.5</v>
      </c>
      <c r="J1320">
        <v>0.5</v>
      </c>
      <c r="K1320" t="s">
        <v>108</v>
      </c>
      <c r="L1320" s="1">
        <v>42410.406944444447</v>
      </c>
      <c r="M1320" t="s">
        <v>1278</v>
      </c>
      <c r="N1320" t="s">
        <v>83</v>
      </c>
      <c r="O1320" t="s">
        <v>1488</v>
      </c>
      <c r="P1320">
        <v>515840101</v>
      </c>
      <c r="R1320" t="s">
        <v>1464</v>
      </c>
      <c r="S1320">
        <v>16021318</v>
      </c>
      <c r="T1320" t="s">
        <v>78</v>
      </c>
      <c r="U1320">
        <v>0.5</v>
      </c>
      <c r="V1320" t="s">
        <v>2099</v>
      </c>
      <c r="W1320" t="s">
        <v>2099</v>
      </c>
      <c r="X1320" t="s">
        <v>1488</v>
      </c>
      <c r="Y1320" t="s">
        <v>83</v>
      </c>
      <c r="AA1320" s="32" t="str">
        <f t="shared" si="20"/>
        <v>0.5</v>
      </c>
    </row>
    <row r="1321" spans="1:27" x14ac:dyDescent="0.2">
      <c r="A1321" t="s">
        <v>116</v>
      </c>
      <c r="B1321">
        <v>82953</v>
      </c>
      <c r="C1321" s="1">
        <v>42410.48055555555</v>
      </c>
      <c r="D1321" t="s">
        <v>71</v>
      </c>
      <c r="E1321" t="s">
        <v>838</v>
      </c>
      <c r="F1321" t="s">
        <v>839</v>
      </c>
      <c r="G1321">
        <v>425965085</v>
      </c>
      <c r="H1321" s="4">
        <v>0.10972222222222222</v>
      </c>
      <c r="I1321" s="32">
        <v>36.700000000000003</v>
      </c>
      <c r="J1321">
        <v>6</v>
      </c>
      <c r="K1321" t="s">
        <v>108</v>
      </c>
      <c r="L1321" s="1">
        <v>42410.590277777774</v>
      </c>
      <c r="M1321" t="s">
        <v>1278</v>
      </c>
      <c r="N1321" t="s">
        <v>83</v>
      </c>
      <c r="O1321" t="s">
        <v>1449</v>
      </c>
      <c r="P1321">
        <v>510671104</v>
      </c>
      <c r="R1321" t="s">
        <v>1464</v>
      </c>
      <c r="S1321">
        <v>16021319</v>
      </c>
      <c r="T1321" t="s">
        <v>78</v>
      </c>
      <c r="U1321">
        <v>36.700000000000003</v>
      </c>
      <c r="V1321" t="s">
        <v>2099</v>
      </c>
      <c r="W1321" t="s">
        <v>1449</v>
      </c>
      <c r="X1321" t="s">
        <v>1449</v>
      </c>
      <c r="Y1321" t="s">
        <v>83</v>
      </c>
      <c r="AA1321" s="32" t="str">
        <f t="shared" si="20"/>
        <v>36.7</v>
      </c>
    </row>
    <row r="1322" spans="1:27" x14ac:dyDescent="0.2">
      <c r="A1322" t="s">
        <v>128</v>
      </c>
      <c r="B1322">
        <v>83971</v>
      </c>
      <c r="C1322" s="1">
        <v>42410.395833333336</v>
      </c>
      <c r="D1322" t="s">
        <v>71</v>
      </c>
      <c r="E1322" t="s">
        <v>944</v>
      </c>
      <c r="F1322" t="s">
        <v>945</v>
      </c>
      <c r="G1322">
        <v>426656078</v>
      </c>
      <c r="H1322" s="4">
        <v>4.9999999999999996E-2</v>
      </c>
      <c r="I1322" s="32">
        <v>13.6</v>
      </c>
      <c r="J1322">
        <v>2.5</v>
      </c>
      <c r="K1322" t="s">
        <v>108</v>
      </c>
      <c r="L1322" s="1">
        <v>42410.445833333339</v>
      </c>
      <c r="M1322" t="s">
        <v>1278</v>
      </c>
      <c r="N1322" t="s">
        <v>83</v>
      </c>
      <c r="O1322" t="s">
        <v>1378</v>
      </c>
      <c r="P1322">
        <v>510671104</v>
      </c>
      <c r="R1322" t="s">
        <v>1464</v>
      </c>
      <c r="S1322">
        <v>16021320</v>
      </c>
      <c r="T1322" t="s">
        <v>78</v>
      </c>
      <c r="U1322">
        <v>13.6</v>
      </c>
      <c r="V1322" t="s">
        <v>2099</v>
      </c>
      <c r="W1322" t="s">
        <v>1378</v>
      </c>
      <c r="X1322" t="s">
        <v>1378</v>
      </c>
      <c r="Y1322" t="s">
        <v>83</v>
      </c>
      <c r="AA1322" s="32" t="str">
        <f t="shared" si="20"/>
        <v>13.6</v>
      </c>
    </row>
    <row r="1323" spans="1:27" x14ac:dyDescent="0.2">
      <c r="A1323" t="s">
        <v>951</v>
      </c>
      <c r="B1323">
        <v>82945</v>
      </c>
      <c r="C1323" s="1">
        <v>42410.482638888891</v>
      </c>
      <c r="D1323" t="s">
        <v>71</v>
      </c>
      <c r="E1323" t="s">
        <v>838</v>
      </c>
      <c r="F1323" t="s">
        <v>839</v>
      </c>
      <c r="G1323">
        <v>425965085</v>
      </c>
      <c r="H1323" s="4">
        <v>8.5416666666666655E-2</v>
      </c>
      <c r="I1323" s="32">
        <v>28</v>
      </c>
      <c r="J1323">
        <v>4.5</v>
      </c>
      <c r="K1323" t="s">
        <v>108</v>
      </c>
      <c r="L1323" s="1">
        <v>42410.568055555559</v>
      </c>
      <c r="M1323" t="s">
        <v>1297</v>
      </c>
      <c r="N1323" t="s">
        <v>83</v>
      </c>
      <c r="O1323" t="s">
        <v>1449</v>
      </c>
      <c r="P1323">
        <v>510671104</v>
      </c>
      <c r="R1323" t="s">
        <v>1464</v>
      </c>
      <c r="S1323">
        <v>16021321</v>
      </c>
      <c r="T1323" t="s">
        <v>78</v>
      </c>
      <c r="U1323">
        <v>28</v>
      </c>
      <c r="V1323" t="s">
        <v>2099</v>
      </c>
      <c r="W1323" t="s">
        <v>1449</v>
      </c>
      <c r="X1323" t="s">
        <v>1449</v>
      </c>
      <c r="Y1323" t="s">
        <v>83</v>
      </c>
      <c r="AA1323" s="32" t="str">
        <f t="shared" si="20"/>
        <v>28</v>
      </c>
    </row>
    <row r="1324" spans="1:27" x14ac:dyDescent="0.2">
      <c r="A1324" t="s">
        <v>134</v>
      </c>
      <c r="B1324">
        <v>80222</v>
      </c>
      <c r="C1324" s="1">
        <v>42410.533333333333</v>
      </c>
      <c r="D1324" t="s">
        <v>71</v>
      </c>
      <c r="E1324" t="s">
        <v>1480</v>
      </c>
      <c r="F1324" t="s">
        <v>1481</v>
      </c>
      <c r="G1324">
        <v>425806696</v>
      </c>
      <c r="H1324" s="4">
        <v>1.3194444444444444E-2</v>
      </c>
      <c r="I1324" s="32">
        <v>1.9</v>
      </c>
      <c r="J1324">
        <v>1</v>
      </c>
      <c r="K1324" t="s">
        <v>108</v>
      </c>
      <c r="L1324" s="1">
        <v>42410.546527777777</v>
      </c>
      <c r="M1324" t="s">
        <v>1297</v>
      </c>
      <c r="N1324" t="s">
        <v>83</v>
      </c>
      <c r="O1324" t="s">
        <v>360</v>
      </c>
      <c r="P1324">
        <v>510671104</v>
      </c>
      <c r="R1324" t="s">
        <v>1464</v>
      </c>
      <c r="S1324">
        <v>16021322</v>
      </c>
      <c r="T1324" t="s">
        <v>78</v>
      </c>
      <c r="U1324">
        <v>1.9</v>
      </c>
      <c r="V1324" t="s">
        <v>2099</v>
      </c>
      <c r="W1324" t="s">
        <v>360</v>
      </c>
      <c r="X1324" t="s">
        <v>360</v>
      </c>
      <c r="Y1324" t="s">
        <v>83</v>
      </c>
      <c r="AA1324" s="32" t="str">
        <f t="shared" si="20"/>
        <v>1.9</v>
      </c>
    </row>
    <row r="1325" spans="1:27" x14ac:dyDescent="0.2">
      <c r="A1325" t="s">
        <v>596</v>
      </c>
      <c r="B1325">
        <v>63120</v>
      </c>
      <c r="C1325" s="1">
        <v>42410.375</v>
      </c>
      <c r="D1325" t="s">
        <v>71</v>
      </c>
      <c r="E1325" t="s">
        <v>1489</v>
      </c>
      <c r="F1325" t="s">
        <v>1490</v>
      </c>
      <c r="G1325">
        <v>12684217</v>
      </c>
      <c r="H1325" s="4">
        <v>5.2083333333333336E-2</v>
      </c>
      <c r="I1325" s="32">
        <v>17.7</v>
      </c>
      <c r="J1325">
        <v>5</v>
      </c>
      <c r="K1325" t="s">
        <v>108</v>
      </c>
      <c r="L1325" s="1">
        <v>42410.427083333336</v>
      </c>
      <c r="M1325" t="s">
        <v>1297</v>
      </c>
      <c r="N1325" t="s">
        <v>248</v>
      </c>
      <c r="O1325" t="s">
        <v>1491</v>
      </c>
      <c r="P1325">
        <v>515578101</v>
      </c>
      <c r="R1325" t="s">
        <v>1464</v>
      </c>
      <c r="S1325">
        <v>16021323</v>
      </c>
      <c r="T1325" t="s">
        <v>78</v>
      </c>
      <c r="U1325">
        <v>17.7</v>
      </c>
      <c r="V1325" t="s">
        <v>2099</v>
      </c>
      <c r="W1325" t="s">
        <v>2099</v>
      </c>
      <c r="X1325" t="s">
        <v>1491</v>
      </c>
      <c r="Y1325" t="s">
        <v>248</v>
      </c>
      <c r="AA1325" s="32" t="str">
        <f t="shared" si="20"/>
        <v>17.7</v>
      </c>
    </row>
    <row r="1326" spans="1:27" x14ac:dyDescent="0.2">
      <c r="A1326" t="s">
        <v>397</v>
      </c>
      <c r="B1326">
        <v>80213</v>
      </c>
      <c r="C1326" s="1">
        <v>42410.434722222228</v>
      </c>
      <c r="D1326" t="s">
        <v>71</v>
      </c>
      <c r="E1326" t="s">
        <v>1480</v>
      </c>
      <c r="F1326" t="s">
        <v>1481</v>
      </c>
      <c r="G1326">
        <v>425806696</v>
      </c>
      <c r="H1326" s="4">
        <v>9.7222222222222224E-3</v>
      </c>
      <c r="I1326" s="32">
        <v>2.1</v>
      </c>
      <c r="J1326">
        <v>0.5</v>
      </c>
      <c r="K1326" t="s">
        <v>108</v>
      </c>
      <c r="L1326" s="1">
        <v>42410.444444444453</v>
      </c>
      <c r="M1326" t="s">
        <v>1297</v>
      </c>
      <c r="N1326" t="s">
        <v>83</v>
      </c>
      <c r="O1326" t="s">
        <v>360</v>
      </c>
      <c r="P1326">
        <v>510671104</v>
      </c>
      <c r="R1326" t="s">
        <v>1464</v>
      </c>
      <c r="S1326">
        <v>16021324</v>
      </c>
      <c r="T1326" t="s">
        <v>78</v>
      </c>
      <c r="U1326">
        <v>2.1</v>
      </c>
      <c r="V1326" t="s">
        <v>2099</v>
      </c>
      <c r="W1326" t="s">
        <v>360</v>
      </c>
      <c r="X1326" t="s">
        <v>360</v>
      </c>
      <c r="Y1326" t="s">
        <v>83</v>
      </c>
      <c r="AA1326" s="32" t="str">
        <f t="shared" si="20"/>
        <v>2.1</v>
      </c>
    </row>
    <row r="1327" spans="1:27" x14ac:dyDescent="0.2">
      <c r="A1327" t="s">
        <v>128</v>
      </c>
      <c r="B1327">
        <v>83971</v>
      </c>
      <c r="C1327" s="1">
        <v>42410.445833333339</v>
      </c>
      <c r="D1327" t="s">
        <v>71</v>
      </c>
      <c r="E1327" t="s">
        <v>196</v>
      </c>
      <c r="F1327" t="s">
        <v>197</v>
      </c>
      <c r="G1327">
        <v>425490087</v>
      </c>
      <c r="H1327" s="4">
        <v>3.8194444444444441E-2</v>
      </c>
      <c r="I1327" s="32">
        <v>0</v>
      </c>
      <c r="J1327">
        <v>1.5</v>
      </c>
      <c r="K1327" t="s">
        <v>108</v>
      </c>
      <c r="L1327" s="1">
        <v>42410.484027777784</v>
      </c>
      <c r="M1327" t="s">
        <v>1297</v>
      </c>
      <c r="N1327" t="s">
        <v>83</v>
      </c>
      <c r="O1327" t="s">
        <v>360</v>
      </c>
      <c r="P1327">
        <v>510671104</v>
      </c>
      <c r="R1327" t="s">
        <v>1464</v>
      </c>
      <c r="S1327">
        <v>16021325</v>
      </c>
      <c r="T1327" t="s">
        <v>78</v>
      </c>
      <c r="U1327">
        <v>0</v>
      </c>
      <c r="V1327" t="s">
        <v>2099</v>
      </c>
      <c r="W1327" t="s">
        <v>360</v>
      </c>
      <c r="X1327" t="s">
        <v>360</v>
      </c>
      <c r="Y1327" t="s">
        <v>83</v>
      </c>
      <c r="AA1327" s="32" t="str">
        <f t="shared" si="20"/>
        <v>0</v>
      </c>
    </row>
    <row r="1328" spans="1:27" x14ac:dyDescent="0.2">
      <c r="A1328" t="s">
        <v>951</v>
      </c>
      <c r="B1328">
        <v>82945</v>
      </c>
      <c r="C1328" s="1">
        <v>42410.568055555559</v>
      </c>
      <c r="D1328" t="s">
        <v>71</v>
      </c>
      <c r="E1328" t="s">
        <v>838</v>
      </c>
      <c r="F1328" t="s">
        <v>839</v>
      </c>
      <c r="G1328">
        <v>425965085</v>
      </c>
      <c r="H1328" s="4">
        <v>8.6805555555555566E-2</v>
      </c>
      <c r="I1328" s="32">
        <v>28.9</v>
      </c>
      <c r="J1328">
        <v>5</v>
      </c>
      <c r="K1328" t="s">
        <v>108</v>
      </c>
      <c r="L1328" s="1">
        <v>42410.654861111114</v>
      </c>
      <c r="M1328" t="s">
        <v>1297</v>
      </c>
      <c r="N1328" t="s">
        <v>83</v>
      </c>
      <c r="O1328" t="s">
        <v>1449</v>
      </c>
      <c r="P1328">
        <v>510671104</v>
      </c>
      <c r="R1328" t="s">
        <v>1464</v>
      </c>
      <c r="S1328">
        <v>16021326</v>
      </c>
      <c r="T1328" t="s">
        <v>78</v>
      </c>
      <c r="U1328">
        <v>28.9</v>
      </c>
      <c r="V1328" t="s">
        <v>2099</v>
      </c>
      <c r="W1328" t="s">
        <v>1449</v>
      </c>
      <c r="X1328" t="s">
        <v>1449</v>
      </c>
      <c r="Y1328" t="s">
        <v>83</v>
      </c>
      <c r="AA1328" s="32" t="str">
        <f t="shared" si="20"/>
        <v>28.9</v>
      </c>
    </row>
    <row r="1329" spans="1:27" x14ac:dyDescent="0.2">
      <c r="A1329" t="s">
        <v>176</v>
      </c>
      <c r="B1329">
        <v>80233</v>
      </c>
      <c r="C1329" s="1">
        <v>42410.375</v>
      </c>
      <c r="D1329" t="s">
        <v>71</v>
      </c>
      <c r="E1329" t="s">
        <v>1240</v>
      </c>
      <c r="F1329" t="s">
        <v>1241</v>
      </c>
      <c r="G1329">
        <v>226486628</v>
      </c>
      <c r="H1329" s="4">
        <v>4.027777777777778E-2</v>
      </c>
      <c r="I1329" s="32">
        <v>8.5</v>
      </c>
      <c r="J1329">
        <v>2.5</v>
      </c>
      <c r="K1329" t="s">
        <v>108</v>
      </c>
      <c r="L1329" s="1">
        <v>42410.415277777778</v>
      </c>
      <c r="M1329" t="s">
        <v>1297</v>
      </c>
      <c r="N1329" t="s">
        <v>339</v>
      </c>
      <c r="O1329" t="s">
        <v>1492</v>
      </c>
      <c r="P1329">
        <v>511019242</v>
      </c>
      <c r="R1329" t="s">
        <v>1464</v>
      </c>
      <c r="S1329">
        <v>16021327</v>
      </c>
      <c r="T1329" t="s">
        <v>78</v>
      </c>
      <c r="U1329">
        <v>8.5</v>
      </c>
      <c r="V1329" t="s">
        <v>2099</v>
      </c>
      <c r="W1329" t="s">
        <v>2115</v>
      </c>
      <c r="X1329" t="s">
        <v>2115</v>
      </c>
      <c r="Y1329" t="s">
        <v>339</v>
      </c>
      <c r="AA1329" s="32" t="str">
        <f t="shared" si="20"/>
        <v>8.5</v>
      </c>
    </row>
    <row r="1330" spans="1:27" x14ac:dyDescent="0.2">
      <c r="A1330" t="s">
        <v>116</v>
      </c>
      <c r="B1330">
        <v>82953</v>
      </c>
      <c r="C1330" s="1">
        <v>42410.590277777774</v>
      </c>
      <c r="D1330" t="s">
        <v>71</v>
      </c>
      <c r="E1330" t="s">
        <v>838</v>
      </c>
      <c r="F1330" t="s">
        <v>839</v>
      </c>
      <c r="G1330">
        <v>425965085</v>
      </c>
      <c r="H1330" s="4">
        <v>8.7500000000000008E-2</v>
      </c>
      <c r="I1330" s="32">
        <v>29.1</v>
      </c>
      <c r="J1330">
        <v>5</v>
      </c>
      <c r="K1330" t="s">
        <v>108</v>
      </c>
      <c r="L1330" s="1">
        <v>42410.677777777775</v>
      </c>
      <c r="M1330" t="s">
        <v>1297</v>
      </c>
      <c r="N1330" t="s">
        <v>83</v>
      </c>
      <c r="O1330" t="s">
        <v>1449</v>
      </c>
      <c r="P1330">
        <v>510671104</v>
      </c>
      <c r="R1330" t="s">
        <v>1464</v>
      </c>
      <c r="S1330">
        <v>16021328</v>
      </c>
      <c r="T1330" t="s">
        <v>78</v>
      </c>
      <c r="U1330">
        <v>29.1</v>
      </c>
      <c r="V1330" t="s">
        <v>2099</v>
      </c>
      <c r="W1330" t="s">
        <v>1449</v>
      </c>
      <c r="X1330" t="s">
        <v>1449</v>
      </c>
      <c r="Y1330" t="s">
        <v>83</v>
      </c>
      <c r="AA1330" s="32" t="str">
        <f t="shared" si="20"/>
        <v>29.1</v>
      </c>
    </row>
    <row r="1331" spans="1:27" x14ac:dyDescent="0.2">
      <c r="A1331" t="s">
        <v>508</v>
      </c>
      <c r="B1331">
        <v>84047</v>
      </c>
      <c r="C1331" s="1">
        <v>42410.375</v>
      </c>
      <c r="D1331" t="s">
        <v>71</v>
      </c>
      <c r="E1331" t="s">
        <v>511</v>
      </c>
      <c r="F1331" t="s">
        <v>512</v>
      </c>
      <c r="G1331">
        <v>426270897</v>
      </c>
      <c r="H1331" s="4">
        <v>1.9444444444444445E-2</v>
      </c>
      <c r="I1331" s="32">
        <v>5.5</v>
      </c>
      <c r="J1331">
        <v>1</v>
      </c>
      <c r="K1331" t="s">
        <v>108</v>
      </c>
      <c r="L1331" s="1">
        <v>42410.394444444442</v>
      </c>
      <c r="M1331" t="s">
        <v>1297</v>
      </c>
      <c r="N1331" t="s">
        <v>83</v>
      </c>
      <c r="O1331" t="s">
        <v>1484</v>
      </c>
      <c r="P1331">
        <v>510671108</v>
      </c>
      <c r="R1331" t="s">
        <v>1464</v>
      </c>
      <c r="S1331">
        <v>16021329</v>
      </c>
      <c r="T1331" t="s">
        <v>78</v>
      </c>
      <c r="U1331">
        <v>5.5</v>
      </c>
      <c r="V1331" t="s">
        <v>2099</v>
      </c>
      <c r="W1331" t="s">
        <v>1484</v>
      </c>
      <c r="X1331" t="s">
        <v>1484</v>
      </c>
      <c r="Y1331" t="s">
        <v>83</v>
      </c>
      <c r="AA1331" s="32" t="str">
        <f t="shared" si="20"/>
        <v>5.5</v>
      </c>
    </row>
    <row r="1332" spans="1:27" x14ac:dyDescent="0.2">
      <c r="A1332" t="s">
        <v>442</v>
      </c>
      <c r="B1332">
        <v>84788</v>
      </c>
      <c r="C1332" s="1">
        <v>42410.519444444442</v>
      </c>
      <c r="D1332" t="s">
        <v>71</v>
      </c>
      <c r="E1332" t="s">
        <v>1240</v>
      </c>
      <c r="F1332" t="s">
        <v>1241</v>
      </c>
      <c r="G1332">
        <v>226486628</v>
      </c>
      <c r="H1332" s="4">
        <v>2.5694444444444447E-2</v>
      </c>
      <c r="I1332" s="32">
        <v>5.3</v>
      </c>
      <c r="J1332">
        <v>1.5</v>
      </c>
      <c r="K1332" t="s">
        <v>108</v>
      </c>
      <c r="L1332" s="1">
        <v>42410.545138888883</v>
      </c>
      <c r="M1332" t="s">
        <v>1297</v>
      </c>
      <c r="N1332" t="s">
        <v>339</v>
      </c>
      <c r="O1332" t="s">
        <v>349</v>
      </c>
      <c r="P1332">
        <v>511019242</v>
      </c>
      <c r="R1332" t="s">
        <v>1464</v>
      </c>
      <c r="S1332">
        <v>16021330</v>
      </c>
      <c r="T1332" t="s">
        <v>78</v>
      </c>
      <c r="U1332">
        <v>5.3</v>
      </c>
      <c r="V1332" t="s">
        <v>2099</v>
      </c>
      <c r="W1332" t="s">
        <v>2101</v>
      </c>
      <c r="X1332" t="s">
        <v>2101</v>
      </c>
      <c r="Y1332" t="s">
        <v>339</v>
      </c>
      <c r="AA1332" s="32" t="str">
        <f t="shared" si="20"/>
        <v>5.3</v>
      </c>
    </row>
    <row r="1333" spans="1:27" x14ac:dyDescent="0.2">
      <c r="A1333" t="s">
        <v>134</v>
      </c>
      <c r="B1333">
        <v>80222</v>
      </c>
      <c r="C1333" s="1">
        <v>42410.546527777777</v>
      </c>
      <c r="D1333" t="s">
        <v>71</v>
      </c>
      <c r="E1333" t="s">
        <v>1493</v>
      </c>
      <c r="F1333" t="s">
        <v>1494</v>
      </c>
      <c r="G1333">
        <v>426723638</v>
      </c>
      <c r="H1333" s="4">
        <v>0.22916666666666666</v>
      </c>
      <c r="I1333" s="32">
        <v>42.2</v>
      </c>
      <c r="J1333">
        <v>10.5</v>
      </c>
      <c r="K1333" t="s">
        <v>108</v>
      </c>
      <c r="L1333" s="1">
        <v>42410.775694444441</v>
      </c>
      <c r="M1333" t="s">
        <v>1297</v>
      </c>
      <c r="N1333" t="s">
        <v>83</v>
      </c>
      <c r="O1333" t="s">
        <v>224</v>
      </c>
      <c r="P1333">
        <v>510312110</v>
      </c>
      <c r="R1333" t="s">
        <v>1464</v>
      </c>
      <c r="S1333">
        <v>16021331</v>
      </c>
      <c r="T1333" t="s">
        <v>78</v>
      </c>
      <c r="U1333">
        <v>42.2</v>
      </c>
      <c r="V1333" t="s">
        <v>224</v>
      </c>
      <c r="W1333" t="s">
        <v>2099</v>
      </c>
      <c r="X1333" t="s">
        <v>224</v>
      </c>
      <c r="Y1333" t="s">
        <v>83</v>
      </c>
      <c r="AA1333" s="32" t="str">
        <f t="shared" si="20"/>
        <v>42.2</v>
      </c>
    </row>
    <row r="1334" spans="1:27" x14ac:dyDescent="0.2">
      <c r="A1334" t="s">
        <v>442</v>
      </c>
      <c r="B1334">
        <v>84788</v>
      </c>
      <c r="C1334" s="1">
        <v>42410.545138888883</v>
      </c>
      <c r="D1334" t="s">
        <v>71</v>
      </c>
      <c r="E1334" t="s">
        <v>599</v>
      </c>
      <c r="F1334" t="s">
        <v>1495</v>
      </c>
      <c r="G1334">
        <v>426208865</v>
      </c>
      <c r="H1334" s="4">
        <v>2.0833333333333332E-2</v>
      </c>
      <c r="I1334" s="32">
        <v>12.1</v>
      </c>
      <c r="J1334">
        <v>1.5</v>
      </c>
      <c r="K1334" t="s">
        <v>108</v>
      </c>
      <c r="L1334" s="1">
        <v>42410.565972222219</v>
      </c>
      <c r="M1334" t="s">
        <v>428</v>
      </c>
      <c r="N1334" t="s">
        <v>83</v>
      </c>
      <c r="O1334" t="s">
        <v>680</v>
      </c>
      <c r="P1334">
        <v>510312110</v>
      </c>
      <c r="R1334" t="s">
        <v>1464</v>
      </c>
      <c r="S1334">
        <v>16021332</v>
      </c>
      <c r="T1334" t="s">
        <v>78</v>
      </c>
      <c r="U1334">
        <v>12.1</v>
      </c>
      <c r="V1334" t="s">
        <v>680</v>
      </c>
      <c r="W1334" t="s">
        <v>2099</v>
      </c>
      <c r="X1334" t="s">
        <v>680</v>
      </c>
      <c r="Y1334" t="s">
        <v>83</v>
      </c>
      <c r="AA1334" s="32" t="str">
        <f t="shared" si="20"/>
        <v>12.1</v>
      </c>
    </row>
    <row r="1335" spans="1:27" x14ac:dyDescent="0.2">
      <c r="A1335" t="s">
        <v>397</v>
      </c>
      <c r="B1335">
        <v>80213</v>
      </c>
      <c r="C1335" s="1">
        <v>42410.444444444453</v>
      </c>
      <c r="D1335" t="s">
        <v>71</v>
      </c>
      <c r="E1335" t="s">
        <v>1195</v>
      </c>
      <c r="F1335" t="s">
        <v>1196</v>
      </c>
      <c r="G1335">
        <v>424585572</v>
      </c>
      <c r="H1335" s="4">
        <v>2.2916666666666669E-2</v>
      </c>
      <c r="I1335" s="32">
        <v>5.7</v>
      </c>
      <c r="J1335">
        <v>1.5</v>
      </c>
      <c r="K1335" t="s">
        <v>73</v>
      </c>
      <c r="L1335" s="1">
        <v>42410.467361111121</v>
      </c>
      <c r="M1335" t="s">
        <v>428</v>
      </c>
      <c r="N1335" t="s">
        <v>83</v>
      </c>
      <c r="O1335" t="s">
        <v>1496</v>
      </c>
      <c r="P1335">
        <v>515665101</v>
      </c>
      <c r="R1335" t="s">
        <v>1464</v>
      </c>
      <c r="S1335">
        <v>16021333</v>
      </c>
      <c r="T1335" t="s">
        <v>78</v>
      </c>
      <c r="U1335">
        <v>5.7</v>
      </c>
      <c r="V1335" t="s">
        <v>2099</v>
      </c>
      <c r="W1335" t="s">
        <v>2099</v>
      </c>
      <c r="X1335" t="s">
        <v>1496</v>
      </c>
      <c r="Y1335" t="s">
        <v>83</v>
      </c>
      <c r="AA1335" s="32" t="str">
        <f t="shared" si="20"/>
        <v>5.7</v>
      </c>
    </row>
    <row r="1336" spans="1:27" x14ac:dyDescent="0.2">
      <c r="A1336" t="s">
        <v>508</v>
      </c>
      <c r="B1336">
        <v>84047</v>
      </c>
      <c r="C1336" s="1">
        <v>42410.394444444442</v>
      </c>
      <c r="D1336" t="s">
        <v>71</v>
      </c>
      <c r="E1336" t="s">
        <v>511</v>
      </c>
      <c r="F1336" t="s">
        <v>512</v>
      </c>
      <c r="G1336">
        <v>426270897</v>
      </c>
      <c r="H1336" s="4">
        <v>2.2222222222222223E-2</v>
      </c>
      <c r="I1336" s="32">
        <v>6.2</v>
      </c>
      <c r="J1336">
        <v>1.5</v>
      </c>
      <c r="K1336" t="s">
        <v>108</v>
      </c>
      <c r="L1336" s="1">
        <v>42410.416666666664</v>
      </c>
      <c r="M1336" t="s">
        <v>428</v>
      </c>
      <c r="N1336" t="s">
        <v>83</v>
      </c>
      <c r="O1336" t="s">
        <v>1484</v>
      </c>
      <c r="P1336">
        <v>510671108</v>
      </c>
      <c r="R1336" t="s">
        <v>1464</v>
      </c>
      <c r="S1336">
        <v>16021334</v>
      </c>
      <c r="T1336" t="s">
        <v>78</v>
      </c>
      <c r="U1336">
        <v>6.2</v>
      </c>
      <c r="V1336" t="s">
        <v>2099</v>
      </c>
      <c r="W1336" t="s">
        <v>1484</v>
      </c>
      <c r="X1336" t="s">
        <v>1484</v>
      </c>
      <c r="Y1336" t="s">
        <v>83</v>
      </c>
      <c r="AA1336" s="32" t="str">
        <f t="shared" si="20"/>
        <v>6.2</v>
      </c>
    </row>
    <row r="1337" spans="1:27" x14ac:dyDescent="0.2">
      <c r="A1337" t="s">
        <v>176</v>
      </c>
      <c r="B1337">
        <v>80233</v>
      </c>
      <c r="C1337" s="1">
        <v>42410.415277777778</v>
      </c>
      <c r="D1337" t="s">
        <v>71</v>
      </c>
      <c r="E1337" t="s">
        <v>511</v>
      </c>
      <c r="F1337" t="s">
        <v>512</v>
      </c>
      <c r="G1337">
        <v>426270897</v>
      </c>
      <c r="H1337" s="4">
        <v>2.2222222222222223E-2</v>
      </c>
      <c r="I1337" s="32">
        <v>6.2</v>
      </c>
      <c r="J1337">
        <v>1.5</v>
      </c>
      <c r="K1337" t="s">
        <v>108</v>
      </c>
      <c r="L1337" s="1">
        <v>42410.417500000003</v>
      </c>
      <c r="M1337" t="s">
        <v>428</v>
      </c>
      <c r="N1337" t="s">
        <v>83</v>
      </c>
      <c r="O1337" t="s">
        <v>1484</v>
      </c>
      <c r="P1337">
        <v>510671108</v>
      </c>
      <c r="Q1337" t="s">
        <v>373</v>
      </c>
      <c r="R1337" t="s">
        <v>1464</v>
      </c>
      <c r="S1337">
        <v>16021335</v>
      </c>
      <c r="T1337" t="s">
        <v>295</v>
      </c>
      <c r="U1337">
        <v>6.2</v>
      </c>
      <c r="V1337" t="s">
        <v>2099</v>
      </c>
      <c r="W1337" t="s">
        <v>1484</v>
      </c>
      <c r="X1337" t="s">
        <v>1484</v>
      </c>
      <c r="Y1337" t="s">
        <v>83</v>
      </c>
      <c r="AA1337" s="32" t="str">
        <f t="shared" si="20"/>
        <v>6.2</v>
      </c>
    </row>
    <row r="1338" spans="1:27" x14ac:dyDescent="0.2">
      <c r="A1338" t="s">
        <v>79</v>
      </c>
      <c r="B1338">
        <v>80211</v>
      </c>
      <c r="C1338" s="1">
        <v>42410.375</v>
      </c>
      <c r="D1338" t="s">
        <v>71</v>
      </c>
      <c r="E1338" t="s">
        <v>1240</v>
      </c>
      <c r="F1338" t="s">
        <v>1241</v>
      </c>
      <c r="G1338">
        <v>226486628</v>
      </c>
      <c r="H1338" s="4">
        <v>2.5694444444444447E-2</v>
      </c>
      <c r="I1338" s="32">
        <v>5.3</v>
      </c>
      <c r="J1338">
        <v>1.5</v>
      </c>
      <c r="K1338" t="s">
        <v>108</v>
      </c>
      <c r="L1338" s="1">
        <v>42410.400694444441</v>
      </c>
      <c r="M1338" t="s">
        <v>428</v>
      </c>
      <c r="N1338" t="s">
        <v>339</v>
      </c>
      <c r="O1338" t="s">
        <v>349</v>
      </c>
      <c r="P1338">
        <v>511019242</v>
      </c>
      <c r="R1338" t="s">
        <v>1464</v>
      </c>
      <c r="S1338">
        <v>16021336</v>
      </c>
      <c r="T1338" t="s">
        <v>78</v>
      </c>
      <c r="U1338">
        <v>5.3</v>
      </c>
      <c r="V1338" t="s">
        <v>2099</v>
      </c>
      <c r="W1338" t="s">
        <v>2101</v>
      </c>
      <c r="X1338" t="s">
        <v>2101</v>
      </c>
      <c r="Y1338" t="s">
        <v>339</v>
      </c>
      <c r="AA1338" s="32" t="str">
        <f t="shared" si="20"/>
        <v>5.3</v>
      </c>
    </row>
    <row r="1339" spans="1:27" x14ac:dyDescent="0.2">
      <c r="A1339" t="s">
        <v>442</v>
      </c>
      <c r="B1339">
        <v>84788</v>
      </c>
      <c r="C1339" s="1">
        <v>42410.565972222219</v>
      </c>
      <c r="D1339" t="s">
        <v>71</v>
      </c>
      <c r="E1339" t="s">
        <v>1240</v>
      </c>
      <c r="F1339" t="s">
        <v>1241</v>
      </c>
      <c r="G1339">
        <v>226486628</v>
      </c>
      <c r="H1339" s="4">
        <v>3.125E-2</v>
      </c>
      <c r="I1339" s="32">
        <v>6.6</v>
      </c>
      <c r="J1339">
        <v>2</v>
      </c>
      <c r="K1339" t="s">
        <v>108</v>
      </c>
      <c r="L1339" s="1">
        <v>42410.597222222219</v>
      </c>
      <c r="M1339" t="s">
        <v>428</v>
      </c>
      <c r="N1339" t="s">
        <v>339</v>
      </c>
      <c r="O1339" t="s">
        <v>349</v>
      </c>
      <c r="P1339">
        <v>511019242</v>
      </c>
      <c r="R1339" t="s">
        <v>1464</v>
      </c>
      <c r="S1339">
        <v>16021337</v>
      </c>
      <c r="T1339" t="s">
        <v>78</v>
      </c>
      <c r="U1339">
        <v>6.6</v>
      </c>
      <c r="V1339" t="s">
        <v>2099</v>
      </c>
      <c r="W1339" t="s">
        <v>2101</v>
      </c>
      <c r="X1339" t="s">
        <v>2101</v>
      </c>
      <c r="Y1339" t="s">
        <v>339</v>
      </c>
      <c r="AA1339" s="32" t="str">
        <f t="shared" si="20"/>
        <v>6.6</v>
      </c>
    </row>
    <row r="1340" spans="1:27" x14ac:dyDescent="0.2">
      <c r="A1340" t="s">
        <v>508</v>
      </c>
      <c r="B1340">
        <v>84047</v>
      </c>
      <c r="C1340" s="1">
        <v>42410.416666666664</v>
      </c>
      <c r="D1340" t="s">
        <v>71</v>
      </c>
      <c r="E1340" t="s">
        <v>511</v>
      </c>
      <c r="F1340" t="s">
        <v>512</v>
      </c>
      <c r="G1340">
        <v>426270897</v>
      </c>
      <c r="H1340" s="4">
        <v>2.2222222222222223E-2</v>
      </c>
      <c r="I1340" s="32">
        <v>6.2</v>
      </c>
      <c r="J1340">
        <v>1.5</v>
      </c>
      <c r="K1340" t="s">
        <v>108</v>
      </c>
      <c r="L1340" s="1">
        <v>42410.438888888886</v>
      </c>
      <c r="M1340" t="s">
        <v>428</v>
      </c>
      <c r="N1340" t="s">
        <v>83</v>
      </c>
      <c r="O1340" t="s">
        <v>1484</v>
      </c>
      <c r="P1340">
        <v>510671108</v>
      </c>
      <c r="R1340" t="s">
        <v>1464</v>
      </c>
      <c r="S1340">
        <v>16021338</v>
      </c>
      <c r="T1340" t="s">
        <v>78</v>
      </c>
      <c r="U1340">
        <v>6.2</v>
      </c>
      <c r="V1340" t="s">
        <v>2099</v>
      </c>
      <c r="W1340" t="s">
        <v>1484</v>
      </c>
      <c r="X1340" t="s">
        <v>1484</v>
      </c>
      <c r="Y1340" t="s">
        <v>83</v>
      </c>
      <c r="AA1340" s="32" t="str">
        <f t="shared" si="20"/>
        <v>6.2</v>
      </c>
    </row>
    <row r="1341" spans="1:27" x14ac:dyDescent="0.2">
      <c r="A1341" t="s">
        <v>1062</v>
      </c>
      <c r="B1341">
        <v>503039</v>
      </c>
      <c r="C1341" s="1">
        <v>42410.375</v>
      </c>
      <c r="D1341" t="s">
        <v>71</v>
      </c>
      <c r="E1341" t="s">
        <v>1485</v>
      </c>
      <c r="F1341" t="s">
        <v>1486</v>
      </c>
      <c r="G1341">
        <v>424655821</v>
      </c>
      <c r="H1341" s="4">
        <v>0.82500000000000007</v>
      </c>
      <c r="I1341" s="32">
        <v>0</v>
      </c>
      <c r="J1341">
        <v>30</v>
      </c>
      <c r="K1341" t="s">
        <v>108</v>
      </c>
      <c r="L1341" s="1">
        <v>42411.199999999997</v>
      </c>
      <c r="M1341" t="s">
        <v>428</v>
      </c>
      <c r="N1341" t="s">
        <v>83</v>
      </c>
      <c r="O1341" t="s">
        <v>1455</v>
      </c>
      <c r="P1341">
        <v>510667101</v>
      </c>
      <c r="Q1341" t="s">
        <v>1497</v>
      </c>
      <c r="R1341" t="s">
        <v>1464</v>
      </c>
      <c r="S1341">
        <v>16021339</v>
      </c>
      <c r="T1341" t="s">
        <v>78</v>
      </c>
      <c r="U1341">
        <v>0</v>
      </c>
      <c r="V1341" t="s">
        <v>2099</v>
      </c>
      <c r="W1341" t="s">
        <v>1455</v>
      </c>
      <c r="X1341" t="s">
        <v>1455</v>
      </c>
      <c r="Y1341" t="s">
        <v>83</v>
      </c>
      <c r="AA1341" s="32" t="str">
        <f t="shared" si="20"/>
        <v>0</v>
      </c>
    </row>
    <row r="1342" spans="1:27" x14ac:dyDescent="0.2">
      <c r="A1342" t="s">
        <v>1116</v>
      </c>
      <c r="B1342">
        <v>503090</v>
      </c>
      <c r="C1342" s="1">
        <v>42411.375</v>
      </c>
      <c r="D1342" t="s">
        <v>71</v>
      </c>
      <c r="E1342" t="s">
        <v>1498</v>
      </c>
      <c r="F1342" t="s">
        <v>1499</v>
      </c>
      <c r="G1342">
        <v>426808277</v>
      </c>
      <c r="H1342" s="4">
        <v>1.7361111111111112E-2</v>
      </c>
      <c r="I1342" s="32">
        <v>6.9</v>
      </c>
      <c r="J1342">
        <v>1</v>
      </c>
      <c r="K1342" t="s">
        <v>108</v>
      </c>
      <c r="L1342" s="1">
        <v>42411.392361111109</v>
      </c>
      <c r="M1342" t="s">
        <v>1452</v>
      </c>
      <c r="N1342" t="s">
        <v>83</v>
      </c>
      <c r="O1342" t="s">
        <v>680</v>
      </c>
      <c r="P1342">
        <v>510312110</v>
      </c>
      <c r="R1342" t="s">
        <v>1464</v>
      </c>
      <c r="S1342">
        <v>16021340</v>
      </c>
      <c r="T1342" t="s">
        <v>78</v>
      </c>
      <c r="U1342">
        <v>6.9</v>
      </c>
      <c r="V1342" t="s">
        <v>680</v>
      </c>
      <c r="W1342" t="s">
        <v>2099</v>
      </c>
      <c r="X1342" t="s">
        <v>680</v>
      </c>
      <c r="Y1342" t="s">
        <v>83</v>
      </c>
      <c r="AA1342" s="32" t="str">
        <f t="shared" si="20"/>
        <v>6.9</v>
      </c>
    </row>
    <row r="1343" spans="1:27" x14ac:dyDescent="0.2">
      <c r="A1343" t="s">
        <v>1062</v>
      </c>
      <c r="B1343">
        <v>503039</v>
      </c>
      <c r="C1343" s="1">
        <v>42412.333333333336</v>
      </c>
      <c r="D1343" t="s">
        <v>71</v>
      </c>
      <c r="E1343" t="s">
        <v>1485</v>
      </c>
      <c r="F1343" t="s">
        <v>1486</v>
      </c>
      <c r="G1343">
        <v>424655821</v>
      </c>
      <c r="H1343" s="4">
        <v>0.47916666666666669</v>
      </c>
      <c r="I1343" s="32">
        <v>0</v>
      </c>
      <c r="J1343">
        <v>17.5</v>
      </c>
      <c r="K1343" t="s">
        <v>108</v>
      </c>
      <c r="L1343" s="1">
        <v>42412.8125</v>
      </c>
      <c r="M1343" t="s">
        <v>1452</v>
      </c>
      <c r="N1343" t="s">
        <v>83</v>
      </c>
      <c r="O1343" t="s">
        <v>1455</v>
      </c>
      <c r="P1343">
        <v>510667101</v>
      </c>
      <c r="Q1343" t="s">
        <v>1500</v>
      </c>
      <c r="R1343" t="s">
        <v>1464</v>
      </c>
      <c r="S1343">
        <v>16021341</v>
      </c>
      <c r="T1343" t="s">
        <v>78</v>
      </c>
      <c r="U1343">
        <v>0</v>
      </c>
      <c r="V1343" t="s">
        <v>2099</v>
      </c>
      <c r="W1343" t="s">
        <v>1455</v>
      </c>
      <c r="X1343" t="s">
        <v>1455</v>
      </c>
      <c r="Y1343" t="s">
        <v>83</v>
      </c>
      <c r="AA1343" s="32" t="str">
        <f t="shared" si="20"/>
        <v>0</v>
      </c>
    </row>
    <row r="1344" spans="1:27" x14ac:dyDescent="0.2">
      <c r="A1344" t="s">
        <v>1062</v>
      </c>
      <c r="B1344">
        <v>503039</v>
      </c>
      <c r="C1344" s="1">
        <v>42411.375</v>
      </c>
      <c r="D1344" t="s">
        <v>71</v>
      </c>
      <c r="E1344" t="s">
        <v>1485</v>
      </c>
      <c r="F1344" t="s">
        <v>1486</v>
      </c>
      <c r="G1344">
        <v>424655821</v>
      </c>
      <c r="H1344" s="4">
        <v>0.82500000000000007</v>
      </c>
      <c r="I1344" s="32">
        <v>0</v>
      </c>
      <c r="J1344">
        <v>30</v>
      </c>
      <c r="K1344" t="s">
        <v>108</v>
      </c>
      <c r="L1344" s="1">
        <v>42412.2</v>
      </c>
      <c r="M1344" t="s">
        <v>1452</v>
      </c>
      <c r="N1344" t="s">
        <v>83</v>
      </c>
      <c r="O1344" t="s">
        <v>1455</v>
      </c>
      <c r="P1344">
        <v>510667101</v>
      </c>
      <c r="R1344" t="s">
        <v>1464</v>
      </c>
      <c r="S1344">
        <v>16021342</v>
      </c>
      <c r="T1344" t="s">
        <v>78</v>
      </c>
      <c r="U1344">
        <v>0</v>
      </c>
      <c r="V1344" t="s">
        <v>2099</v>
      </c>
      <c r="W1344" t="s">
        <v>1455</v>
      </c>
      <c r="X1344" t="s">
        <v>1455</v>
      </c>
      <c r="Y1344" t="s">
        <v>83</v>
      </c>
      <c r="AA1344" s="32" t="str">
        <f t="shared" si="20"/>
        <v>0</v>
      </c>
    </row>
    <row r="1345" spans="1:27" x14ac:dyDescent="0.2">
      <c r="A1345" t="s">
        <v>1116</v>
      </c>
      <c r="B1345">
        <v>503090</v>
      </c>
      <c r="C1345" s="1">
        <v>42412.375</v>
      </c>
      <c r="D1345" t="s">
        <v>71</v>
      </c>
      <c r="E1345" t="s">
        <v>1501</v>
      </c>
      <c r="F1345" t="s">
        <v>1502</v>
      </c>
      <c r="G1345">
        <v>425283677</v>
      </c>
      <c r="H1345" s="4">
        <v>0.55347222222222225</v>
      </c>
      <c r="I1345" s="32">
        <v>0</v>
      </c>
      <c r="J1345">
        <v>20</v>
      </c>
      <c r="K1345" t="s">
        <v>108</v>
      </c>
      <c r="L1345" s="1">
        <v>42412.928472222222</v>
      </c>
      <c r="M1345" t="s">
        <v>1452</v>
      </c>
      <c r="N1345" t="s">
        <v>83</v>
      </c>
      <c r="O1345" t="s">
        <v>1455</v>
      </c>
      <c r="P1345">
        <v>510667101</v>
      </c>
      <c r="Q1345" t="s">
        <v>1497</v>
      </c>
      <c r="R1345" t="s">
        <v>1464</v>
      </c>
      <c r="S1345">
        <v>16021343</v>
      </c>
      <c r="T1345" t="s">
        <v>78</v>
      </c>
      <c r="U1345">
        <v>0</v>
      </c>
      <c r="V1345" t="s">
        <v>2099</v>
      </c>
      <c r="W1345" t="s">
        <v>1455</v>
      </c>
      <c r="X1345" t="s">
        <v>1455</v>
      </c>
      <c r="Y1345" t="s">
        <v>83</v>
      </c>
      <c r="AA1345" s="32" t="str">
        <f t="shared" si="20"/>
        <v>0</v>
      </c>
    </row>
    <row r="1346" spans="1:27" x14ac:dyDescent="0.2">
      <c r="A1346" t="s">
        <v>1062</v>
      </c>
      <c r="B1346">
        <v>503039</v>
      </c>
      <c r="C1346" s="1">
        <v>42412.8125</v>
      </c>
      <c r="D1346" t="s">
        <v>71</v>
      </c>
      <c r="E1346" t="s">
        <v>1501</v>
      </c>
      <c r="F1346" t="s">
        <v>1502</v>
      </c>
      <c r="G1346">
        <v>425283677</v>
      </c>
      <c r="H1346" s="4">
        <v>0.30138888888888887</v>
      </c>
      <c r="I1346" s="32">
        <v>104.6</v>
      </c>
      <c r="J1346">
        <v>16.5</v>
      </c>
      <c r="K1346" t="s">
        <v>108</v>
      </c>
      <c r="L1346" s="1">
        <v>42413.113888888889</v>
      </c>
      <c r="M1346" t="s">
        <v>1452</v>
      </c>
      <c r="N1346" t="s">
        <v>83</v>
      </c>
      <c r="O1346" t="s">
        <v>1455</v>
      </c>
      <c r="P1346">
        <v>510667101</v>
      </c>
      <c r="R1346" t="s">
        <v>1464</v>
      </c>
      <c r="S1346">
        <v>16021344</v>
      </c>
      <c r="T1346" t="s">
        <v>78</v>
      </c>
      <c r="U1346">
        <v>104.6</v>
      </c>
      <c r="V1346" t="s">
        <v>2099</v>
      </c>
      <c r="W1346" t="s">
        <v>1455</v>
      </c>
      <c r="X1346" t="s">
        <v>1455</v>
      </c>
      <c r="Y1346" t="s">
        <v>83</v>
      </c>
      <c r="AA1346" s="32" t="str">
        <f t="shared" si="20"/>
        <v>104.6</v>
      </c>
    </row>
    <row r="1347" spans="1:27" x14ac:dyDescent="0.2">
      <c r="A1347" t="s">
        <v>497</v>
      </c>
      <c r="B1347">
        <v>84097</v>
      </c>
      <c r="C1347" s="1">
        <v>42417.375</v>
      </c>
      <c r="D1347" t="s">
        <v>71</v>
      </c>
      <c r="E1347" t="s">
        <v>189</v>
      </c>
      <c r="F1347" t="s">
        <v>190</v>
      </c>
      <c r="G1347">
        <v>425685252</v>
      </c>
      <c r="H1347" s="4">
        <v>0.54583333333333328</v>
      </c>
      <c r="I1347" s="32">
        <v>137.69999999999999</v>
      </c>
      <c r="J1347">
        <v>27</v>
      </c>
      <c r="K1347" t="s">
        <v>108</v>
      </c>
      <c r="L1347" s="1">
        <v>42417.92083333333</v>
      </c>
      <c r="M1347" t="s">
        <v>428</v>
      </c>
      <c r="N1347" t="s">
        <v>83</v>
      </c>
      <c r="O1347" t="s">
        <v>1503</v>
      </c>
      <c r="P1347">
        <v>510667101</v>
      </c>
      <c r="R1347" t="s">
        <v>1464</v>
      </c>
      <c r="S1347">
        <v>16021345</v>
      </c>
      <c r="T1347" t="s">
        <v>78</v>
      </c>
      <c r="U1347">
        <v>137.69999999999999</v>
      </c>
      <c r="V1347" t="s">
        <v>2099</v>
      </c>
      <c r="W1347" t="s">
        <v>1503</v>
      </c>
      <c r="X1347" t="s">
        <v>1503</v>
      </c>
      <c r="Y1347" t="s">
        <v>83</v>
      </c>
      <c r="AA1347" s="32" t="str">
        <f t="shared" ref="AA1347:AA1410" si="21">SUBSTITUTE(I1347, "g","")</f>
        <v>137.7</v>
      </c>
    </row>
    <row r="1348" spans="1:27" x14ac:dyDescent="0.2">
      <c r="A1348" t="s">
        <v>1062</v>
      </c>
      <c r="B1348">
        <v>503039</v>
      </c>
      <c r="C1348" s="1">
        <v>42417.375</v>
      </c>
      <c r="D1348" t="s">
        <v>71</v>
      </c>
      <c r="E1348" t="s">
        <v>1504</v>
      </c>
      <c r="F1348" t="s">
        <v>1505</v>
      </c>
      <c r="G1348">
        <v>426805758</v>
      </c>
      <c r="H1348" s="4">
        <v>0.79027777777777775</v>
      </c>
      <c r="I1348" s="32">
        <v>282.89999999999998</v>
      </c>
      <c r="J1348">
        <v>43</v>
      </c>
      <c r="K1348" t="s">
        <v>108</v>
      </c>
      <c r="L1348" s="1">
        <v>42417.454027777778</v>
      </c>
      <c r="M1348" t="s">
        <v>428</v>
      </c>
      <c r="N1348" t="s">
        <v>83</v>
      </c>
      <c r="O1348" t="s">
        <v>296</v>
      </c>
      <c r="P1348">
        <v>510671104</v>
      </c>
      <c r="Q1348" t="s">
        <v>294</v>
      </c>
      <c r="R1348" t="s">
        <v>1464</v>
      </c>
      <c r="S1348">
        <v>16021346</v>
      </c>
      <c r="T1348" t="s">
        <v>295</v>
      </c>
      <c r="U1348">
        <v>282.89999999999998</v>
      </c>
      <c r="V1348" t="s">
        <v>296</v>
      </c>
      <c r="W1348" t="s">
        <v>2099</v>
      </c>
      <c r="X1348" t="s">
        <v>296</v>
      </c>
      <c r="Y1348" t="s">
        <v>83</v>
      </c>
      <c r="AA1348" s="32" t="str">
        <f t="shared" si="21"/>
        <v>282.9</v>
      </c>
    </row>
    <row r="1349" spans="1:27" x14ac:dyDescent="0.2">
      <c r="A1349" t="s">
        <v>1116</v>
      </c>
      <c r="B1349">
        <v>503090</v>
      </c>
      <c r="C1349" s="1">
        <v>42417.375</v>
      </c>
      <c r="D1349" t="s">
        <v>71</v>
      </c>
      <c r="E1349" t="s">
        <v>1504</v>
      </c>
      <c r="F1349" t="s">
        <v>1505</v>
      </c>
      <c r="G1349">
        <v>426805758</v>
      </c>
      <c r="H1349" s="4">
        <v>0.35138888888888892</v>
      </c>
      <c r="I1349" s="32">
        <v>126.6</v>
      </c>
      <c r="J1349">
        <v>19</v>
      </c>
      <c r="K1349" t="s">
        <v>108</v>
      </c>
      <c r="L1349" s="1">
        <v>42417.410138888888</v>
      </c>
      <c r="M1349" t="s">
        <v>428</v>
      </c>
      <c r="N1349" t="s">
        <v>83</v>
      </c>
      <c r="O1349" t="s">
        <v>296</v>
      </c>
      <c r="P1349">
        <v>510671104</v>
      </c>
      <c r="Q1349" t="s">
        <v>373</v>
      </c>
      <c r="R1349" t="s">
        <v>1464</v>
      </c>
      <c r="S1349">
        <v>16021347</v>
      </c>
      <c r="T1349" t="s">
        <v>295</v>
      </c>
      <c r="U1349">
        <v>126.6</v>
      </c>
      <c r="V1349" t="s">
        <v>296</v>
      </c>
      <c r="W1349" t="s">
        <v>2099</v>
      </c>
      <c r="X1349" t="s">
        <v>296</v>
      </c>
      <c r="Y1349" t="s">
        <v>83</v>
      </c>
      <c r="AA1349" s="32" t="str">
        <f t="shared" si="21"/>
        <v>126.6</v>
      </c>
    </row>
    <row r="1350" spans="1:27" x14ac:dyDescent="0.2">
      <c r="A1350" t="s">
        <v>1116</v>
      </c>
      <c r="B1350">
        <v>503090</v>
      </c>
      <c r="C1350" s="1">
        <v>42417.410138888888</v>
      </c>
      <c r="D1350" t="s">
        <v>71</v>
      </c>
      <c r="E1350" t="s">
        <v>1504</v>
      </c>
      <c r="F1350" t="s">
        <v>1505</v>
      </c>
      <c r="G1350">
        <v>426805758</v>
      </c>
      <c r="H1350" s="4">
        <v>0.35138888888888892</v>
      </c>
      <c r="I1350" s="32">
        <v>126.6</v>
      </c>
      <c r="J1350">
        <v>19</v>
      </c>
      <c r="K1350" t="s">
        <v>108</v>
      </c>
      <c r="L1350" s="1">
        <v>42417.76152777778</v>
      </c>
      <c r="M1350" t="s">
        <v>428</v>
      </c>
      <c r="N1350" t="s">
        <v>83</v>
      </c>
      <c r="O1350" t="s">
        <v>296</v>
      </c>
      <c r="P1350">
        <v>510671104</v>
      </c>
      <c r="R1350" t="s">
        <v>1464</v>
      </c>
      <c r="S1350">
        <v>16021348</v>
      </c>
      <c r="T1350" t="s">
        <v>78</v>
      </c>
      <c r="U1350">
        <v>126.6</v>
      </c>
      <c r="V1350" t="s">
        <v>296</v>
      </c>
      <c r="W1350" t="s">
        <v>2099</v>
      </c>
      <c r="X1350" t="s">
        <v>296</v>
      </c>
      <c r="Y1350" t="s">
        <v>83</v>
      </c>
      <c r="AA1350" s="32" t="str">
        <f t="shared" si="21"/>
        <v>126.6</v>
      </c>
    </row>
    <row r="1351" spans="1:27" x14ac:dyDescent="0.2">
      <c r="A1351" t="s">
        <v>442</v>
      </c>
      <c r="B1351">
        <v>84788</v>
      </c>
      <c r="C1351" s="1">
        <v>42417.375</v>
      </c>
      <c r="D1351" t="s">
        <v>71</v>
      </c>
      <c r="E1351" t="s">
        <v>838</v>
      </c>
      <c r="F1351" t="s">
        <v>839</v>
      </c>
      <c r="G1351">
        <v>425965085</v>
      </c>
      <c r="H1351" s="4">
        <v>8.7500000000000008E-2</v>
      </c>
      <c r="I1351" s="32">
        <v>29.1</v>
      </c>
      <c r="J1351">
        <v>5</v>
      </c>
      <c r="K1351" t="s">
        <v>108</v>
      </c>
      <c r="L1351" s="1">
        <v>42417.462500000001</v>
      </c>
      <c r="M1351" t="s">
        <v>428</v>
      </c>
      <c r="N1351" t="s">
        <v>83</v>
      </c>
      <c r="O1351" t="s">
        <v>1449</v>
      </c>
      <c r="P1351">
        <v>510671104</v>
      </c>
      <c r="R1351" t="s">
        <v>1464</v>
      </c>
      <c r="S1351">
        <v>16021349</v>
      </c>
      <c r="T1351" t="s">
        <v>78</v>
      </c>
      <c r="U1351">
        <v>29.1</v>
      </c>
      <c r="V1351" t="s">
        <v>2099</v>
      </c>
      <c r="W1351" t="s">
        <v>1449</v>
      </c>
      <c r="X1351" t="s">
        <v>1449</v>
      </c>
      <c r="Y1351" t="s">
        <v>83</v>
      </c>
      <c r="AA1351" s="32" t="str">
        <f t="shared" si="21"/>
        <v>29.1</v>
      </c>
    </row>
    <row r="1352" spans="1:27" x14ac:dyDescent="0.2">
      <c r="A1352" t="s">
        <v>116</v>
      </c>
      <c r="B1352">
        <v>82953</v>
      </c>
      <c r="C1352" s="1">
        <v>42417.375</v>
      </c>
      <c r="D1352" t="s">
        <v>71</v>
      </c>
      <c r="E1352" t="s">
        <v>1506</v>
      </c>
      <c r="F1352" t="s">
        <v>1507</v>
      </c>
      <c r="G1352">
        <v>427166104</v>
      </c>
      <c r="H1352" s="4">
        <v>8.4027777777777771E-2</v>
      </c>
      <c r="I1352" s="32">
        <v>18.899999999999999</v>
      </c>
      <c r="J1352">
        <v>4</v>
      </c>
      <c r="K1352" t="s">
        <v>108</v>
      </c>
      <c r="L1352" s="1">
        <v>42417.459027777775</v>
      </c>
      <c r="M1352" t="s">
        <v>428</v>
      </c>
      <c r="N1352" t="s">
        <v>83</v>
      </c>
      <c r="O1352" t="s">
        <v>252</v>
      </c>
      <c r="P1352">
        <v>510312110</v>
      </c>
      <c r="R1352" t="s">
        <v>1464</v>
      </c>
      <c r="S1352">
        <v>16021350</v>
      </c>
      <c r="T1352" t="s">
        <v>78</v>
      </c>
      <c r="U1352">
        <v>18.899999999999999</v>
      </c>
      <c r="V1352" t="s">
        <v>252</v>
      </c>
      <c r="W1352" t="s">
        <v>2099</v>
      </c>
      <c r="X1352" t="s">
        <v>252</v>
      </c>
      <c r="Y1352" t="s">
        <v>83</v>
      </c>
      <c r="AA1352" s="32" t="str">
        <f t="shared" si="21"/>
        <v>18.9</v>
      </c>
    </row>
    <row r="1353" spans="1:27" x14ac:dyDescent="0.2">
      <c r="A1353" t="s">
        <v>508</v>
      </c>
      <c r="B1353">
        <v>84047</v>
      </c>
      <c r="C1353" s="1">
        <v>42417.375</v>
      </c>
      <c r="D1353" t="s">
        <v>71</v>
      </c>
      <c r="E1353" t="s">
        <v>805</v>
      </c>
      <c r="F1353" t="s">
        <v>1508</v>
      </c>
      <c r="G1353">
        <v>426001799</v>
      </c>
      <c r="H1353" s="4">
        <v>8.2638888888888887E-2</v>
      </c>
      <c r="I1353" s="32">
        <v>17.600000000000001</v>
      </c>
      <c r="J1353">
        <v>4</v>
      </c>
      <c r="K1353" t="s">
        <v>108</v>
      </c>
      <c r="L1353" s="1">
        <v>42417.457638888889</v>
      </c>
      <c r="M1353" t="s">
        <v>428</v>
      </c>
      <c r="N1353" t="s">
        <v>83</v>
      </c>
      <c r="O1353" t="s">
        <v>1509</v>
      </c>
      <c r="P1353">
        <v>510671108</v>
      </c>
      <c r="R1353" t="s">
        <v>1464</v>
      </c>
      <c r="S1353">
        <v>16021351</v>
      </c>
      <c r="T1353" t="s">
        <v>78</v>
      </c>
      <c r="U1353">
        <v>17.600000000000001</v>
      </c>
      <c r="V1353" t="s">
        <v>2099</v>
      </c>
      <c r="W1353" t="s">
        <v>1509</v>
      </c>
      <c r="X1353" t="s">
        <v>1509</v>
      </c>
      <c r="Y1353" t="s">
        <v>83</v>
      </c>
      <c r="AA1353" s="32" t="str">
        <f t="shared" si="21"/>
        <v>17.6</v>
      </c>
    </row>
    <row r="1354" spans="1:27" x14ac:dyDescent="0.2">
      <c r="A1354" t="s">
        <v>79</v>
      </c>
      <c r="B1354">
        <v>80211</v>
      </c>
      <c r="C1354" s="1">
        <v>42417.375</v>
      </c>
      <c r="D1354" t="s">
        <v>71</v>
      </c>
      <c r="E1354" t="s">
        <v>1506</v>
      </c>
      <c r="F1354" t="s">
        <v>1507</v>
      </c>
      <c r="G1354">
        <v>427166104</v>
      </c>
      <c r="H1354" s="4">
        <v>0.15972222222222224</v>
      </c>
      <c r="I1354" s="32">
        <v>45.6</v>
      </c>
      <c r="J1354">
        <v>8.5</v>
      </c>
      <c r="K1354" t="s">
        <v>108</v>
      </c>
      <c r="L1354" s="1">
        <v>42417.534722222219</v>
      </c>
      <c r="M1354" t="s">
        <v>428</v>
      </c>
      <c r="N1354" t="s">
        <v>83</v>
      </c>
      <c r="O1354" t="s">
        <v>252</v>
      </c>
      <c r="P1354">
        <v>510312110</v>
      </c>
      <c r="R1354" t="s">
        <v>1464</v>
      </c>
      <c r="S1354">
        <v>16021352</v>
      </c>
      <c r="T1354" t="s">
        <v>78</v>
      </c>
      <c r="U1354">
        <v>45.6</v>
      </c>
      <c r="V1354" t="s">
        <v>252</v>
      </c>
      <c r="W1354" t="s">
        <v>2099</v>
      </c>
      <c r="X1354" t="s">
        <v>252</v>
      </c>
      <c r="Y1354" t="s">
        <v>83</v>
      </c>
      <c r="AA1354" s="32" t="str">
        <f t="shared" si="21"/>
        <v>45.6</v>
      </c>
    </row>
    <row r="1355" spans="1:27" x14ac:dyDescent="0.2">
      <c r="A1355" t="s">
        <v>176</v>
      </c>
      <c r="B1355">
        <v>80233</v>
      </c>
      <c r="C1355" s="1">
        <v>42417.375</v>
      </c>
      <c r="D1355" t="s">
        <v>71</v>
      </c>
      <c r="E1355" t="s">
        <v>1478</v>
      </c>
      <c r="F1355" t="s">
        <v>1479</v>
      </c>
      <c r="G1355">
        <v>426771241</v>
      </c>
      <c r="H1355" s="4">
        <v>7.0833333333333331E-2</v>
      </c>
      <c r="I1355" s="32">
        <v>17.899999999999999</v>
      </c>
      <c r="J1355">
        <v>3.5</v>
      </c>
      <c r="K1355" t="s">
        <v>108</v>
      </c>
      <c r="L1355" s="1">
        <v>42417.445833333331</v>
      </c>
      <c r="M1355" t="s">
        <v>428</v>
      </c>
      <c r="N1355" t="s">
        <v>83</v>
      </c>
      <c r="O1355" t="s">
        <v>776</v>
      </c>
      <c r="P1355">
        <v>510312110</v>
      </c>
      <c r="R1355" t="s">
        <v>1464</v>
      </c>
      <c r="S1355">
        <v>16021353</v>
      </c>
      <c r="T1355" t="s">
        <v>78</v>
      </c>
      <c r="U1355">
        <v>17.899999999999999</v>
      </c>
      <c r="V1355" t="s">
        <v>776</v>
      </c>
      <c r="W1355" t="s">
        <v>2099</v>
      </c>
      <c r="X1355" t="s">
        <v>776</v>
      </c>
      <c r="Y1355" t="s">
        <v>83</v>
      </c>
      <c r="AA1355" s="32" t="str">
        <f t="shared" si="21"/>
        <v>17.9</v>
      </c>
    </row>
    <row r="1356" spans="1:27" x14ac:dyDescent="0.2">
      <c r="A1356" t="s">
        <v>1062</v>
      </c>
      <c r="B1356">
        <v>503039</v>
      </c>
      <c r="C1356" s="1">
        <v>42417.454027777778</v>
      </c>
      <c r="D1356" t="s">
        <v>71</v>
      </c>
      <c r="E1356" t="s">
        <v>1052</v>
      </c>
      <c r="F1356" t="s">
        <v>1053</v>
      </c>
      <c r="G1356">
        <v>426839474</v>
      </c>
      <c r="H1356" s="4">
        <v>0.91180555555555554</v>
      </c>
      <c r="I1356" s="32">
        <v>219.5</v>
      </c>
      <c r="J1356">
        <v>44</v>
      </c>
      <c r="K1356" t="s">
        <v>108</v>
      </c>
      <c r="L1356" s="1">
        <v>42417.545208333337</v>
      </c>
      <c r="M1356" t="s">
        <v>428</v>
      </c>
      <c r="N1356" t="s">
        <v>83</v>
      </c>
      <c r="O1356" t="s">
        <v>296</v>
      </c>
      <c r="P1356">
        <v>510671104</v>
      </c>
      <c r="Q1356" t="s">
        <v>373</v>
      </c>
      <c r="R1356" t="s">
        <v>1464</v>
      </c>
      <c r="S1356">
        <v>16021354</v>
      </c>
      <c r="T1356" t="s">
        <v>295</v>
      </c>
      <c r="U1356">
        <v>219.5</v>
      </c>
      <c r="V1356" t="s">
        <v>296</v>
      </c>
      <c r="W1356" t="s">
        <v>2099</v>
      </c>
      <c r="X1356" t="s">
        <v>296</v>
      </c>
      <c r="Y1356" t="s">
        <v>83</v>
      </c>
      <c r="AA1356" s="32" t="str">
        <f t="shared" si="21"/>
        <v>219.5</v>
      </c>
    </row>
    <row r="1357" spans="1:27" x14ac:dyDescent="0.2">
      <c r="A1357" t="s">
        <v>134</v>
      </c>
      <c r="B1357">
        <v>80222</v>
      </c>
      <c r="C1357" s="1">
        <v>42417.375</v>
      </c>
      <c r="D1357" t="s">
        <v>71</v>
      </c>
      <c r="E1357" t="s">
        <v>752</v>
      </c>
      <c r="F1357" t="s">
        <v>753</v>
      </c>
      <c r="G1357">
        <v>425367092</v>
      </c>
      <c r="H1357" s="4">
        <v>0.10416666666666667</v>
      </c>
      <c r="I1357" s="32">
        <v>27.2</v>
      </c>
      <c r="J1357">
        <v>5.5</v>
      </c>
      <c r="K1357" t="s">
        <v>108</v>
      </c>
      <c r="L1357" s="1">
        <v>42417.479166666664</v>
      </c>
      <c r="M1357" t="s">
        <v>428</v>
      </c>
      <c r="N1357" t="s">
        <v>83</v>
      </c>
      <c r="O1357" t="s">
        <v>1510</v>
      </c>
      <c r="P1357">
        <v>510671102</v>
      </c>
      <c r="Q1357" t="s">
        <v>1511</v>
      </c>
      <c r="R1357" t="s">
        <v>1464</v>
      </c>
      <c r="S1357">
        <v>16021355</v>
      </c>
      <c r="T1357" t="s">
        <v>78</v>
      </c>
      <c r="U1357">
        <v>27.2</v>
      </c>
      <c r="V1357" t="s">
        <v>2099</v>
      </c>
      <c r="W1357" t="s">
        <v>1510</v>
      </c>
      <c r="X1357" t="s">
        <v>1510</v>
      </c>
      <c r="Y1357" t="s">
        <v>83</v>
      </c>
      <c r="AA1357" s="32" t="str">
        <f t="shared" si="21"/>
        <v>27.2</v>
      </c>
    </row>
    <row r="1358" spans="1:27" x14ac:dyDescent="0.2">
      <c r="A1358" t="s">
        <v>397</v>
      </c>
      <c r="B1358">
        <v>80213</v>
      </c>
      <c r="C1358" s="1">
        <v>42417.375</v>
      </c>
      <c r="D1358" t="s">
        <v>71</v>
      </c>
      <c r="E1358" t="s">
        <v>1240</v>
      </c>
      <c r="F1358" t="s">
        <v>1241</v>
      </c>
      <c r="G1358">
        <v>220486628</v>
      </c>
      <c r="H1358" s="4">
        <v>5.1388888888888894E-2</v>
      </c>
      <c r="I1358" s="32">
        <v>11.1</v>
      </c>
      <c r="J1358">
        <v>3.5</v>
      </c>
      <c r="K1358" t="s">
        <v>108</v>
      </c>
      <c r="L1358" s="1">
        <v>42417.426388888889</v>
      </c>
      <c r="M1358" t="s">
        <v>428</v>
      </c>
      <c r="N1358" t="s">
        <v>339</v>
      </c>
      <c r="O1358" t="s">
        <v>349</v>
      </c>
      <c r="P1358">
        <v>511019242</v>
      </c>
      <c r="Q1358" t="s">
        <v>1512</v>
      </c>
      <c r="R1358" t="s">
        <v>1464</v>
      </c>
      <c r="S1358">
        <v>16021356</v>
      </c>
      <c r="T1358" t="s">
        <v>78</v>
      </c>
      <c r="U1358">
        <v>11.1</v>
      </c>
      <c r="V1358" t="s">
        <v>2099</v>
      </c>
      <c r="W1358" t="s">
        <v>2101</v>
      </c>
      <c r="X1358" t="s">
        <v>2101</v>
      </c>
      <c r="Y1358" t="s">
        <v>339</v>
      </c>
      <c r="AA1358" s="32" t="str">
        <f t="shared" si="21"/>
        <v>11.1</v>
      </c>
    </row>
    <row r="1359" spans="1:27" x14ac:dyDescent="0.2">
      <c r="A1359" t="s">
        <v>112</v>
      </c>
      <c r="B1359">
        <v>63514</v>
      </c>
      <c r="C1359" s="1">
        <v>42417.375</v>
      </c>
      <c r="D1359" t="s">
        <v>71</v>
      </c>
      <c r="E1359" t="s">
        <v>1513</v>
      </c>
      <c r="F1359" t="s">
        <v>1514</v>
      </c>
      <c r="G1359">
        <v>425703692</v>
      </c>
      <c r="H1359" s="4">
        <v>0.13541666666666666</v>
      </c>
      <c r="I1359" s="32">
        <v>45.5</v>
      </c>
      <c r="J1359">
        <v>7.5</v>
      </c>
      <c r="K1359" t="s">
        <v>108</v>
      </c>
      <c r="L1359" s="1">
        <v>42417.510416666664</v>
      </c>
      <c r="M1359" t="s">
        <v>1113</v>
      </c>
      <c r="N1359" t="s">
        <v>83</v>
      </c>
      <c r="O1359" t="s">
        <v>1515</v>
      </c>
      <c r="P1359">
        <v>510671102</v>
      </c>
      <c r="Q1359" t="s">
        <v>1516</v>
      </c>
      <c r="R1359" t="s">
        <v>1464</v>
      </c>
      <c r="S1359">
        <v>16021357</v>
      </c>
      <c r="T1359" t="s">
        <v>78</v>
      </c>
      <c r="U1359">
        <v>45.5</v>
      </c>
      <c r="V1359" t="s">
        <v>2099</v>
      </c>
      <c r="W1359" t="s">
        <v>1515</v>
      </c>
      <c r="X1359" t="s">
        <v>1515</v>
      </c>
      <c r="Y1359" t="s">
        <v>83</v>
      </c>
      <c r="AA1359" s="32" t="str">
        <f t="shared" si="21"/>
        <v>45.5</v>
      </c>
    </row>
    <row r="1360" spans="1:27" x14ac:dyDescent="0.2">
      <c r="A1360" t="s">
        <v>107</v>
      </c>
      <c r="B1360">
        <v>83908</v>
      </c>
      <c r="C1360" s="1">
        <v>42417.375</v>
      </c>
      <c r="D1360" t="s">
        <v>71</v>
      </c>
      <c r="E1360" t="s">
        <v>1480</v>
      </c>
      <c r="F1360" t="s">
        <v>1481</v>
      </c>
      <c r="G1360">
        <v>425806696</v>
      </c>
      <c r="H1360" s="4">
        <v>2.6388888888888889E-2</v>
      </c>
      <c r="I1360" s="32">
        <v>5.5</v>
      </c>
      <c r="J1360">
        <v>1.5</v>
      </c>
      <c r="K1360" t="s">
        <v>108</v>
      </c>
      <c r="L1360" s="1">
        <v>42417.401388888888</v>
      </c>
      <c r="M1360" t="s">
        <v>1113</v>
      </c>
      <c r="N1360" t="s">
        <v>83</v>
      </c>
      <c r="O1360" t="s">
        <v>360</v>
      </c>
      <c r="P1360">
        <v>510671104</v>
      </c>
      <c r="R1360" t="s">
        <v>1464</v>
      </c>
      <c r="S1360">
        <v>16021358</v>
      </c>
      <c r="T1360" t="s">
        <v>78</v>
      </c>
      <c r="U1360">
        <v>5.5</v>
      </c>
      <c r="V1360" t="s">
        <v>2099</v>
      </c>
      <c r="W1360" t="s">
        <v>360</v>
      </c>
      <c r="X1360" t="s">
        <v>360</v>
      </c>
      <c r="Y1360" t="s">
        <v>83</v>
      </c>
      <c r="AA1360" s="32" t="str">
        <f t="shared" si="21"/>
        <v>5.5</v>
      </c>
    </row>
    <row r="1361" spans="1:27" x14ac:dyDescent="0.2">
      <c r="A1361" t="s">
        <v>442</v>
      </c>
      <c r="B1361">
        <v>84788</v>
      </c>
      <c r="C1361" s="1">
        <v>42417.462500000001</v>
      </c>
      <c r="D1361" t="s">
        <v>71</v>
      </c>
      <c r="E1361" t="s">
        <v>551</v>
      </c>
      <c r="F1361" t="s">
        <v>416</v>
      </c>
      <c r="G1361">
        <v>426390507</v>
      </c>
      <c r="H1361" s="4">
        <v>2.0833333333333332E-2</v>
      </c>
      <c r="I1361" s="32">
        <v>2.8</v>
      </c>
      <c r="J1361">
        <v>1</v>
      </c>
      <c r="K1361" t="s">
        <v>108</v>
      </c>
      <c r="L1361" s="1">
        <v>42417.483333333337</v>
      </c>
      <c r="M1361" t="s">
        <v>1113</v>
      </c>
      <c r="N1361" t="s">
        <v>83</v>
      </c>
      <c r="O1361" t="s">
        <v>1449</v>
      </c>
      <c r="P1361">
        <v>510671104</v>
      </c>
      <c r="R1361" t="s">
        <v>1464</v>
      </c>
      <c r="S1361">
        <v>16021359</v>
      </c>
      <c r="T1361" t="s">
        <v>78</v>
      </c>
      <c r="U1361">
        <v>2.8</v>
      </c>
      <c r="V1361" t="s">
        <v>2099</v>
      </c>
      <c r="W1361" t="s">
        <v>1449</v>
      </c>
      <c r="X1361" t="s">
        <v>1449</v>
      </c>
      <c r="Y1361" t="s">
        <v>83</v>
      </c>
      <c r="AA1361" s="32" t="str">
        <f t="shared" si="21"/>
        <v>2.8</v>
      </c>
    </row>
    <row r="1362" spans="1:27" x14ac:dyDescent="0.2">
      <c r="A1362" t="s">
        <v>442</v>
      </c>
      <c r="B1362">
        <v>84788</v>
      </c>
      <c r="C1362" s="1">
        <v>42417.483333333337</v>
      </c>
      <c r="D1362" t="s">
        <v>71</v>
      </c>
      <c r="E1362" t="s">
        <v>551</v>
      </c>
      <c r="F1362" t="s">
        <v>416</v>
      </c>
      <c r="G1362">
        <v>426390507</v>
      </c>
      <c r="H1362" s="4">
        <v>3.2638888888888891E-2</v>
      </c>
      <c r="I1362" s="32">
        <v>3.9</v>
      </c>
      <c r="J1362">
        <v>1.5</v>
      </c>
      <c r="K1362" t="s">
        <v>108</v>
      </c>
      <c r="L1362" s="1">
        <v>42417.515972222223</v>
      </c>
      <c r="M1362" t="s">
        <v>1113</v>
      </c>
      <c r="N1362" t="s">
        <v>83</v>
      </c>
      <c r="O1362" t="s">
        <v>1449</v>
      </c>
      <c r="P1362">
        <v>510677104</v>
      </c>
      <c r="R1362" t="s">
        <v>1464</v>
      </c>
      <c r="S1362">
        <v>16021360</v>
      </c>
      <c r="T1362" t="s">
        <v>78</v>
      </c>
      <c r="U1362">
        <v>3.9</v>
      </c>
      <c r="V1362" t="s">
        <v>2099</v>
      </c>
      <c r="W1362" t="s">
        <v>1449</v>
      </c>
      <c r="X1362" t="s">
        <v>1449</v>
      </c>
      <c r="Y1362" t="s">
        <v>83</v>
      </c>
      <c r="AA1362" s="32" t="str">
        <f t="shared" si="21"/>
        <v>3.9</v>
      </c>
    </row>
    <row r="1363" spans="1:27" x14ac:dyDescent="0.2">
      <c r="A1363" t="s">
        <v>112</v>
      </c>
      <c r="B1363">
        <v>63514</v>
      </c>
      <c r="C1363" s="1">
        <v>42417.510416666664</v>
      </c>
      <c r="D1363" t="s">
        <v>71</v>
      </c>
      <c r="E1363" t="s">
        <v>1447</v>
      </c>
      <c r="F1363" t="s">
        <v>1448</v>
      </c>
      <c r="G1363">
        <v>427652958</v>
      </c>
      <c r="H1363" s="4">
        <v>8.9583333333333334E-2</v>
      </c>
      <c r="I1363" s="32">
        <v>16.899999999999999</v>
      </c>
      <c r="J1363">
        <v>4.5</v>
      </c>
      <c r="K1363" t="s">
        <v>108</v>
      </c>
      <c r="L1363" s="1">
        <v>42417.599999999999</v>
      </c>
      <c r="M1363" t="s">
        <v>1113</v>
      </c>
      <c r="N1363" t="s">
        <v>83</v>
      </c>
      <c r="O1363" t="s">
        <v>1517</v>
      </c>
      <c r="P1363">
        <v>510671104</v>
      </c>
      <c r="R1363" t="s">
        <v>1464</v>
      </c>
      <c r="S1363">
        <v>16021361</v>
      </c>
      <c r="T1363" t="s">
        <v>78</v>
      </c>
      <c r="U1363">
        <v>16.899999999999999</v>
      </c>
      <c r="V1363" t="s">
        <v>2099</v>
      </c>
      <c r="W1363" t="s">
        <v>1517</v>
      </c>
      <c r="X1363" t="s">
        <v>1517</v>
      </c>
      <c r="Y1363" t="s">
        <v>83</v>
      </c>
      <c r="AA1363" s="32" t="str">
        <f t="shared" si="21"/>
        <v>16.9</v>
      </c>
    </row>
    <row r="1364" spans="1:27" x14ac:dyDescent="0.2">
      <c r="A1364" t="s">
        <v>397</v>
      </c>
      <c r="B1364">
        <v>80213</v>
      </c>
      <c r="C1364" s="1">
        <v>42417.426388888889</v>
      </c>
      <c r="D1364" t="s">
        <v>71</v>
      </c>
      <c r="E1364" t="s">
        <v>1493</v>
      </c>
      <c r="F1364" t="s">
        <v>1494</v>
      </c>
      <c r="G1364">
        <v>426723638</v>
      </c>
      <c r="H1364" s="4">
        <v>0.15486111111111112</v>
      </c>
      <c r="I1364" s="32">
        <v>49.5</v>
      </c>
      <c r="J1364">
        <v>8.5</v>
      </c>
      <c r="K1364" t="s">
        <v>108</v>
      </c>
      <c r="L1364" s="1">
        <v>42417.441874999997</v>
      </c>
      <c r="M1364" t="s">
        <v>1113</v>
      </c>
      <c r="N1364" t="s">
        <v>83</v>
      </c>
      <c r="O1364" t="s">
        <v>224</v>
      </c>
      <c r="P1364">
        <v>510312110</v>
      </c>
      <c r="Q1364" t="s">
        <v>294</v>
      </c>
      <c r="R1364" t="s">
        <v>1464</v>
      </c>
      <c r="S1364">
        <v>16021362</v>
      </c>
      <c r="T1364" t="s">
        <v>295</v>
      </c>
      <c r="U1364">
        <v>49.5</v>
      </c>
      <c r="V1364" t="s">
        <v>224</v>
      </c>
      <c r="W1364" t="s">
        <v>2099</v>
      </c>
      <c r="X1364" t="s">
        <v>224</v>
      </c>
      <c r="Y1364" t="s">
        <v>83</v>
      </c>
      <c r="AA1364" s="32" t="str">
        <f t="shared" si="21"/>
        <v>49.5</v>
      </c>
    </row>
    <row r="1365" spans="1:27" x14ac:dyDescent="0.2">
      <c r="A1365" t="s">
        <v>508</v>
      </c>
      <c r="B1365">
        <v>84047</v>
      </c>
      <c r="C1365" s="1">
        <v>42417.457638888889</v>
      </c>
      <c r="D1365" t="s">
        <v>71</v>
      </c>
      <c r="E1365" t="s">
        <v>1493</v>
      </c>
      <c r="F1365" t="s">
        <v>1494</v>
      </c>
      <c r="G1365">
        <v>426723638</v>
      </c>
      <c r="H1365" s="4">
        <v>1.5972222222222224E-2</v>
      </c>
      <c r="I1365" s="32">
        <v>4.3</v>
      </c>
      <c r="J1365">
        <v>1</v>
      </c>
      <c r="K1365" t="s">
        <v>108</v>
      </c>
      <c r="L1365" s="1">
        <v>42417.473611111112</v>
      </c>
      <c r="M1365" t="s">
        <v>1113</v>
      </c>
      <c r="N1365" t="s">
        <v>83</v>
      </c>
      <c r="O1365" t="s">
        <v>224</v>
      </c>
      <c r="P1365">
        <v>510312110</v>
      </c>
      <c r="R1365" t="s">
        <v>1464</v>
      </c>
      <c r="S1365">
        <v>16021363</v>
      </c>
      <c r="T1365" t="s">
        <v>78</v>
      </c>
      <c r="U1365">
        <v>4.3</v>
      </c>
      <c r="V1365" t="s">
        <v>224</v>
      </c>
      <c r="W1365" t="s">
        <v>2099</v>
      </c>
      <c r="X1365" t="s">
        <v>224</v>
      </c>
      <c r="Y1365" t="s">
        <v>83</v>
      </c>
      <c r="AA1365" s="32" t="str">
        <f t="shared" si="21"/>
        <v>4.3</v>
      </c>
    </row>
    <row r="1366" spans="1:27" x14ac:dyDescent="0.2">
      <c r="A1366" t="s">
        <v>508</v>
      </c>
      <c r="B1366">
        <v>84047</v>
      </c>
      <c r="C1366" s="1">
        <v>42417.473611111112</v>
      </c>
      <c r="D1366" t="s">
        <v>71</v>
      </c>
      <c r="E1366" t="s">
        <v>805</v>
      </c>
      <c r="F1366" t="s">
        <v>1508</v>
      </c>
      <c r="G1366">
        <v>426001799</v>
      </c>
      <c r="H1366" s="4">
        <v>8.8888888888888892E-2</v>
      </c>
      <c r="I1366" s="32">
        <v>16.5</v>
      </c>
      <c r="J1366">
        <v>4.5</v>
      </c>
      <c r="K1366" t="s">
        <v>108</v>
      </c>
      <c r="L1366" s="1">
        <v>42417.482499999998</v>
      </c>
      <c r="M1366" t="s">
        <v>1452</v>
      </c>
      <c r="N1366" t="s">
        <v>83</v>
      </c>
      <c r="O1366" t="s">
        <v>1509</v>
      </c>
      <c r="P1366">
        <v>510671108</v>
      </c>
      <c r="Q1366" t="s">
        <v>294</v>
      </c>
      <c r="R1366" t="s">
        <v>1464</v>
      </c>
      <c r="S1366">
        <v>16021364</v>
      </c>
      <c r="T1366" t="s">
        <v>295</v>
      </c>
      <c r="U1366">
        <v>16.5</v>
      </c>
      <c r="V1366" t="s">
        <v>2099</v>
      </c>
      <c r="W1366" t="s">
        <v>1509</v>
      </c>
      <c r="X1366" t="s">
        <v>1509</v>
      </c>
      <c r="Y1366" t="s">
        <v>83</v>
      </c>
      <c r="AA1366" s="32" t="str">
        <f t="shared" si="21"/>
        <v>16.5</v>
      </c>
    </row>
    <row r="1367" spans="1:27" x14ac:dyDescent="0.2">
      <c r="A1367" t="s">
        <v>116</v>
      </c>
      <c r="B1367">
        <v>82953</v>
      </c>
      <c r="C1367" s="1">
        <v>42417.459027777775</v>
      </c>
      <c r="D1367" t="s">
        <v>71</v>
      </c>
      <c r="E1367" t="s">
        <v>805</v>
      </c>
      <c r="F1367" t="s">
        <v>1508</v>
      </c>
      <c r="G1367">
        <v>426001799</v>
      </c>
      <c r="H1367" s="4">
        <v>6.9444444444444434E-2</v>
      </c>
      <c r="I1367" s="32">
        <v>18.2</v>
      </c>
      <c r="J1367">
        <v>3.5</v>
      </c>
      <c r="K1367" t="s">
        <v>108</v>
      </c>
      <c r="L1367" s="1">
        <v>42417.52847222222</v>
      </c>
      <c r="M1367" t="s">
        <v>1297</v>
      </c>
      <c r="N1367" t="s">
        <v>83</v>
      </c>
      <c r="O1367" t="s">
        <v>1509</v>
      </c>
      <c r="P1367">
        <v>510671108</v>
      </c>
      <c r="R1367" t="s">
        <v>1464</v>
      </c>
      <c r="S1367">
        <v>16021365</v>
      </c>
      <c r="T1367" t="s">
        <v>78</v>
      </c>
      <c r="U1367">
        <v>18.2</v>
      </c>
      <c r="V1367" t="s">
        <v>2099</v>
      </c>
      <c r="W1367" t="s">
        <v>1509</v>
      </c>
      <c r="X1367" t="s">
        <v>1509</v>
      </c>
      <c r="Y1367" t="s">
        <v>83</v>
      </c>
      <c r="AA1367" s="32" t="str">
        <f t="shared" si="21"/>
        <v>18.2</v>
      </c>
    </row>
    <row r="1368" spans="1:27" x14ac:dyDescent="0.2">
      <c r="A1368" t="s">
        <v>116</v>
      </c>
      <c r="B1368">
        <v>82953</v>
      </c>
      <c r="C1368" s="1">
        <v>42417.52847222222</v>
      </c>
      <c r="D1368" t="s">
        <v>71</v>
      </c>
      <c r="E1368" t="s">
        <v>805</v>
      </c>
      <c r="F1368" t="s">
        <v>1508</v>
      </c>
      <c r="G1368">
        <v>426001799</v>
      </c>
      <c r="H1368" s="4">
        <v>0.12083333333333333</v>
      </c>
      <c r="I1368" s="32">
        <v>34.299999999999997</v>
      </c>
      <c r="J1368">
        <v>6.5</v>
      </c>
      <c r="K1368" t="s">
        <v>108</v>
      </c>
      <c r="L1368" s="1">
        <v>42417.540555555555</v>
      </c>
      <c r="M1368" t="s">
        <v>1297</v>
      </c>
      <c r="N1368" t="s">
        <v>83</v>
      </c>
      <c r="O1368" t="s">
        <v>1509</v>
      </c>
      <c r="P1368">
        <v>510671108</v>
      </c>
      <c r="Q1368" t="s">
        <v>294</v>
      </c>
      <c r="R1368" t="s">
        <v>1464</v>
      </c>
      <c r="S1368">
        <v>16021366</v>
      </c>
      <c r="T1368" t="s">
        <v>295</v>
      </c>
      <c r="U1368">
        <v>34.299999999999997</v>
      </c>
      <c r="V1368" t="s">
        <v>2099</v>
      </c>
      <c r="W1368" t="s">
        <v>1509</v>
      </c>
      <c r="X1368" t="s">
        <v>1509</v>
      </c>
      <c r="Y1368" t="s">
        <v>83</v>
      </c>
      <c r="AA1368" s="32" t="str">
        <f t="shared" si="21"/>
        <v>34.3</v>
      </c>
    </row>
    <row r="1369" spans="1:27" x14ac:dyDescent="0.2">
      <c r="A1369" t="s">
        <v>116</v>
      </c>
      <c r="B1369">
        <v>82953</v>
      </c>
      <c r="C1369" s="1">
        <v>42417.540555555555</v>
      </c>
      <c r="D1369" t="s">
        <v>71</v>
      </c>
      <c r="E1369" t="s">
        <v>944</v>
      </c>
      <c r="F1369" t="s">
        <v>945</v>
      </c>
      <c r="G1369">
        <v>426650078</v>
      </c>
      <c r="H1369" s="4">
        <v>1.0416666666666666E-2</v>
      </c>
      <c r="I1369" s="32">
        <v>3</v>
      </c>
      <c r="J1369">
        <v>1</v>
      </c>
      <c r="K1369" t="s">
        <v>108</v>
      </c>
      <c r="L1369" s="1">
        <v>42417.55097222222</v>
      </c>
      <c r="M1369" t="s">
        <v>1297</v>
      </c>
      <c r="N1369" t="s">
        <v>83</v>
      </c>
      <c r="O1369" t="s">
        <v>1517</v>
      </c>
      <c r="P1369">
        <v>510671104</v>
      </c>
      <c r="R1369" t="s">
        <v>1464</v>
      </c>
      <c r="S1369">
        <v>16021367</v>
      </c>
      <c r="T1369" t="s">
        <v>78</v>
      </c>
      <c r="U1369">
        <v>3</v>
      </c>
      <c r="V1369" t="s">
        <v>2099</v>
      </c>
      <c r="W1369" t="s">
        <v>1517</v>
      </c>
      <c r="X1369" t="s">
        <v>1517</v>
      </c>
      <c r="Y1369" t="s">
        <v>83</v>
      </c>
      <c r="AA1369" s="32" t="str">
        <f t="shared" si="21"/>
        <v>3</v>
      </c>
    </row>
    <row r="1370" spans="1:27" x14ac:dyDescent="0.2">
      <c r="A1370" t="s">
        <v>442</v>
      </c>
      <c r="B1370">
        <v>84788</v>
      </c>
      <c r="C1370" s="1">
        <v>42417.515972222223</v>
      </c>
      <c r="D1370" t="s">
        <v>71</v>
      </c>
      <c r="E1370" t="s">
        <v>1208</v>
      </c>
      <c r="F1370" t="s">
        <v>1209</v>
      </c>
      <c r="G1370">
        <v>426911078</v>
      </c>
      <c r="H1370" s="4">
        <v>6.3888888888888884E-2</v>
      </c>
      <c r="I1370" s="32">
        <v>13.2</v>
      </c>
      <c r="J1370">
        <v>3</v>
      </c>
      <c r="K1370" t="s">
        <v>108</v>
      </c>
      <c r="L1370" s="1">
        <v>42417.579861111109</v>
      </c>
      <c r="M1370" t="s">
        <v>1297</v>
      </c>
      <c r="N1370" t="s">
        <v>83</v>
      </c>
      <c r="O1370" t="s">
        <v>513</v>
      </c>
      <c r="P1370">
        <v>510671104</v>
      </c>
      <c r="R1370" t="s">
        <v>1464</v>
      </c>
      <c r="S1370">
        <v>16021368</v>
      </c>
      <c r="T1370" t="s">
        <v>78</v>
      </c>
      <c r="U1370">
        <v>13.2</v>
      </c>
      <c r="V1370" t="s">
        <v>513</v>
      </c>
      <c r="W1370" t="s">
        <v>2099</v>
      </c>
      <c r="X1370" t="s">
        <v>513</v>
      </c>
      <c r="Y1370" t="s">
        <v>83</v>
      </c>
      <c r="AA1370" s="32" t="str">
        <f t="shared" si="21"/>
        <v>13.2</v>
      </c>
    </row>
    <row r="1371" spans="1:27" x14ac:dyDescent="0.2">
      <c r="A1371" t="s">
        <v>596</v>
      </c>
      <c r="B1371">
        <v>63120</v>
      </c>
      <c r="C1371" s="1">
        <v>42417.375</v>
      </c>
      <c r="D1371" t="s">
        <v>71</v>
      </c>
      <c r="E1371" t="s">
        <v>1506</v>
      </c>
      <c r="F1371" t="s">
        <v>1507</v>
      </c>
      <c r="G1371">
        <v>427166104</v>
      </c>
      <c r="H1371" s="4">
        <v>3.7499999999999999E-2</v>
      </c>
      <c r="I1371" s="32">
        <v>7.2</v>
      </c>
      <c r="J1371">
        <v>2</v>
      </c>
      <c r="K1371" t="s">
        <v>108</v>
      </c>
      <c r="L1371" s="1">
        <v>42417.412499999999</v>
      </c>
      <c r="M1371" t="s">
        <v>1297</v>
      </c>
      <c r="N1371" t="s">
        <v>83</v>
      </c>
      <c r="O1371" t="s">
        <v>252</v>
      </c>
      <c r="P1371">
        <v>510312110</v>
      </c>
      <c r="R1371" t="s">
        <v>1464</v>
      </c>
      <c r="S1371">
        <v>16021369</v>
      </c>
      <c r="T1371" t="s">
        <v>78</v>
      </c>
      <c r="U1371">
        <v>7.2</v>
      </c>
      <c r="V1371" t="s">
        <v>252</v>
      </c>
      <c r="W1371" t="s">
        <v>2099</v>
      </c>
      <c r="X1371" t="s">
        <v>252</v>
      </c>
      <c r="Y1371" t="s">
        <v>83</v>
      </c>
      <c r="AA1371" s="32" t="str">
        <f t="shared" si="21"/>
        <v>7.2</v>
      </c>
    </row>
    <row r="1372" spans="1:27" x14ac:dyDescent="0.2">
      <c r="A1372" t="s">
        <v>79</v>
      </c>
      <c r="B1372">
        <v>80211</v>
      </c>
      <c r="C1372" s="1">
        <v>42417.534722222219</v>
      </c>
      <c r="D1372" t="s">
        <v>71</v>
      </c>
      <c r="E1372" t="s">
        <v>240</v>
      </c>
      <c r="F1372" t="s">
        <v>241</v>
      </c>
      <c r="G1372">
        <v>425524682</v>
      </c>
      <c r="H1372" s="4">
        <v>6.25E-2</v>
      </c>
      <c r="I1372" s="32">
        <v>20</v>
      </c>
      <c r="J1372">
        <v>3.5</v>
      </c>
      <c r="K1372" t="s">
        <v>108</v>
      </c>
      <c r="L1372" s="1">
        <v>42417.597222222219</v>
      </c>
      <c r="M1372" t="s">
        <v>1297</v>
      </c>
      <c r="N1372" t="s">
        <v>83</v>
      </c>
      <c r="O1372" t="s">
        <v>1518</v>
      </c>
      <c r="P1372">
        <v>510671108</v>
      </c>
      <c r="R1372" t="s">
        <v>1464</v>
      </c>
      <c r="S1372">
        <v>16021370</v>
      </c>
      <c r="T1372" t="s">
        <v>78</v>
      </c>
      <c r="U1372">
        <v>20</v>
      </c>
      <c r="V1372" t="s">
        <v>2099</v>
      </c>
      <c r="W1372" t="s">
        <v>2099</v>
      </c>
      <c r="X1372" t="s">
        <v>1518</v>
      </c>
      <c r="Y1372" t="s">
        <v>83</v>
      </c>
      <c r="AA1372" s="32" t="str">
        <f t="shared" si="21"/>
        <v>20</v>
      </c>
    </row>
    <row r="1373" spans="1:27" x14ac:dyDescent="0.2">
      <c r="A1373" t="s">
        <v>112</v>
      </c>
      <c r="B1373">
        <v>63514</v>
      </c>
      <c r="C1373" s="1">
        <v>42417.599999999999</v>
      </c>
      <c r="D1373" t="s">
        <v>71</v>
      </c>
      <c r="E1373" t="s">
        <v>1240</v>
      </c>
      <c r="F1373" t="s">
        <v>1241</v>
      </c>
      <c r="G1373">
        <v>226486628</v>
      </c>
      <c r="H1373" s="4">
        <v>3.9583333333333331E-2</v>
      </c>
      <c r="I1373" s="32">
        <v>8.6</v>
      </c>
      <c r="J1373">
        <v>2.5</v>
      </c>
      <c r="K1373" t="s">
        <v>108</v>
      </c>
      <c r="L1373" s="1">
        <v>42417.63958333333</v>
      </c>
      <c r="M1373" t="s">
        <v>1297</v>
      </c>
      <c r="N1373" t="s">
        <v>339</v>
      </c>
      <c r="O1373" t="s">
        <v>349</v>
      </c>
      <c r="P1373">
        <v>511019242</v>
      </c>
      <c r="R1373" t="s">
        <v>1464</v>
      </c>
      <c r="S1373">
        <v>16021371</v>
      </c>
      <c r="T1373" t="s">
        <v>78</v>
      </c>
      <c r="U1373">
        <v>8.6</v>
      </c>
      <c r="V1373" t="s">
        <v>2099</v>
      </c>
      <c r="W1373" t="s">
        <v>2101</v>
      </c>
      <c r="X1373" t="s">
        <v>2101</v>
      </c>
      <c r="Y1373" t="s">
        <v>339</v>
      </c>
      <c r="AA1373" s="32" t="str">
        <f t="shared" si="21"/>
        <v>8.6</v>
      </c>
    </row>
    <row r="1374" spans="1:27" x14ac:dyDescent="0.2">
      <c r="A1374" t="s">
        <v>508</v>
      </c>
      <c r="B1374">
        <v>84047</v>
      </c>
      <c r="C1374" s="1">
        <v>42417.482499999998</v>
      </c>
      <c r="D1374" t="s">
        <v>71</v>
      </c>
      <c r="E1374" t="s">
        <v>1480</v>
      </c>
      <c r="F1374" t="s">
        <v>1481</v>
      </c>
      <c r="G1374">
        <v>425806696</v>
      </c>
      <c r="H1374" s="4">
        <v>2.4305555555555556E-2</v>
      </c>
      <c r="I1374" s="32">
        <v>5.0999999999999996</v>
      </c>
      <c r="J1374">
        <v>1.5</v>
      </c>
      <c r="K1374" t="s">
        <v>108</v>
      </c>
      <c r="L1374" s="1">
        <v>42417.506805555553</v>
      </c>
      <c r="M1374" t="s">
        <v>1297</v>
      </c>
      <c r="N1374" t="s">
        <v>83</v>
      </c>
      <c r="O1374" t="s">
        <v>360</v>
      </c>
      <c r="P1374">
        <v>510671104</v>
      </c>
      <c r="R1374" t="s">
        <v>1464</v>
      </c>
      <c r="S1374">
        <v>16021372</v>
      </c>
      <c r="T1374" t="s">
        <v>78</v>
      </c>
      <c r="U1374">
        <v>5.0999999999999996</v>
      </c>
      <c r="V1374" t="s">
        <v>2099</v>
      </c>
      <c r="W1374" t="s">
        <v>360</v>
      </c>
      <c r="X1374" t="s">
        <v>360</v>
      </c>
      <c r="Y1374" t="s">
        <v>83</v>
      </c>
      <c r="AA1374" s="32" t="str">
        <f t="shared" si="21"/>
        <v>5.1</v>
      </c>
    </row>
    <row r="1375" spans="1:27" x14ac:dyDescent="0.2">
      <c r="A1375" t="s">
        <v>112</v>
      </c>
      <c r="B1375">
        <v>63514</v>
      </c>
      <c r="C1375" s="1">
        <v>42417.63958333333</v>
      </c>
      <c r="D1375" t="s">
        <v>71</v>
      </c>
      <c r="E1375" t="s">
        <v>1240</v>
      </c>
      <c r="F1375" t="s">
        <v>1241</v>
      </c>
      <c r="G1375">
        <v>226486628</v>
      </c>
      <c r="H1375" s="4">
        <v>3.9583333333333331E-2</v>
      </c>
      <c r="I1375" s="32">
        <v>8.5</v>
      </c>
      <c r="J1375">
        <v>2.5</v>
      </c>
      <c r="K1375" t="s">
        <v>108</v>
      </c>
      <c r="L1375" s="1">
        <v>42417.679166666661</v>
      </c>
      <c r="M1375" t="s">
        <v>1297</v>
      </c>
      <c r="N1375" t="s">
        <v>339</v>
      </c>
      <c r="O1375" t="s">
        <v>349</v>
      </c>
      <c r="P1375">
        <v>511019242</v>
      </c>
      <c r="R1375" t="s">
        <v>1464</v>
      </c>
      <c r="S1375">
        <v>16021373</v>
      </c>
      <c r="T1375" t="s">
        <v>78</v>
      </c>
      <c r="U1375">
        <v>8.5</v>
      </c>
      <c r="V1375" t="s">
        <v>2099</v>
      </c>
      <c r="W1375" t="s">
        <v>2101</v>
      </c>
      <c r="X1375" t="s">
        <v>2101</v>
      </c>
      <c r="Y1375" t="s">
        <v>339</v>
      </c>
      <c r="AA1375" s="32" t="str">
        <f t="shared" si="21"/>
        <v>8.5</v>
      </c>
    </row>
    <row r="1376" spans="1:27" x14ac:dyDescent="0.2">
      <c r="A1376" t="s">
        <v>1062</v>
      </c>
      <c r="B1376">
        <v>503039</v>
      </c>
      <c r="C1376" s="1">
        <v>42419.333333333336</v>
      </c>
      <c r="D1376" t="s">
        <v>71</v>
      </c>
      <c r="E1376" t="s">
        <v>1091</v>
      </c>
      <c r="F1376" t="s">
        <v>1092</v>
      </c>
      <c r="G1376">
        <v>227487962</v>
      </c>
      <c r="H1376" s="4">
        <v>0.46597222222222223</v>
      </c>
      <c r="I1376" s="32">
        <v>145.69999999999999</v>
      </c>
      <c r="J1376">
        <v>30</v>
      </c>
      <c r="K1376" t="s">
        <v>108</v>
      </c>
      <c r="L1376" s="1">
        <v>42419.799305555556</v>
      </c>
      <c r="M1376" t="s">
        <v>1452</v>
      </c>
      <c r="N1376" t="s">
        <v>339</v>
      </c>
      <c r="O1376" t="s">
        <v>349</v>
      </c>
      <c r="P1376">
        <v>511023101</v>
      </c>
      <c r="R1376" t="s">
        <v>1464</v>
      </c>
      <c r="S1376">
        <v>16021374</v>
      </c>
      <c r="T1376" t="s">
        <v>78</v>
      </c>
      <c r="U1376">
        <v>145.69999999999999</v>
      </c>
      <c r="V1376" t="s">
        <v>2099</v>
      </c>
      <c r="W1376" t="s">
        <v>2101</v>
      </c>
      <c r="X1376" t="s">
        <v>2101</v>
      </c>
      <c r="Y1376" t="s">
        <v>339</v>
      </c>
      <c r="AA1376" s="32" t="str">
        <f t="shared" si="21"/>
        <v>145.7</v>
      </c>
    </row>
    <row r="1377" spans="1:27" x14ac:dyDescent="0.2">
      <c r="A1377" t="s">
        <v>1062</v>
      </c>
      <c r="B1377">
        <v>503039</v>
      </c>
      <c r="C1377" s="1">
        <v>42419.799305555556</v>
      </c>
      <c r="D1377" t="s">
        <v>71</v>
      </c>
      <c r="E1377" t="s">
        <v>1091</v>
      </c>
      <c r="F1377" t="s">
        <v>1092</v>
      </c>
      <c r="G1377">
        <v>227487962</v>
      </c>
      <c r="H1377" s="4">
        <v>0.46388888888888885</v>
      </c>
      <c r="I1377" s="32">
        <v>310.8</v>
      </c>
      <c r="J1377">
        <v>38</v>
      </c>
      <c r="K1377" t="s">
        <v>108</v>
      </c>
      <c r="L1377" s="1">
        <v>42420.263194444444</v>
      </c>
      <c r="M1377" t="s">
        <v>1452</v>
      </c>
      <c r="N1377" t="s">
        <v>339</v>
      </c>
      <c r="O1377" t="s">
        <v>349</v>
      </c>
      <c r="P1377">
        <v>511023101</v>
      </c>
      <c r="R1377" t="s">
        <v>1464</v>
      </c>
      <c r="S1377">
        <v>16021375</v>
      </c>
      <c r="T1377" t="s">
        <v>78</v>
      </c>
      <c r="U1377">
        <v>310.8</v>
      </c>
      <c r="V1377" t="s">
        <v>2099</v>
      </c>
      <c r="W1377" t="s">
        <v>2101</v>
      </c>
      <c r="X1377" t="s">
        <v>2101</v>
      </c>
      <c r="Y1377" t="s">
        <v>339</v>
      </c>
      <c r="AA1377" s="32" t="str">
        <f t="shared" si="21"/>
        <v>310.8</v>
      </c>
    </row>
    <row r="1378" spans="1:27" x14ac:dyDescent="0.2">
      <c r="A1378" t="s">
        <v>1062</v>
      </c>
      <c r="B1378">
        <v>503039</v>
      </c>
      <c r="C1378" s="1">
        <v>42422</v>
      </c>
      <c r="D1378" t="s">
        <v>71</v>
      </c>
      <c r="E1378" t="s">
        <v>1519</v>
      </c>
      <c r="F1378" t="s">
        <v>1520</v>
      </c>
      <c r="G1378">
        <v>425862286</v>
      </c>
      <c r="H1378" s="4">
        <v>0.21666666666666667</v>
      </c>
      <c r="I1378" s="32">
        <v>66.099999999999994</v>
      </c>
      <c r="J1378">
        <v>11.5</v>
      </c>
      <c r="K1378" t="s">
        <v>108</v>
      </c>
      <c r="L1378" s="1">
        <v>42422.216666666667</v>
      </c>
      <c r="M1378" t="s">
        <v>1452</v>
      </c>
      <c r="N1378" t="s">
        <v>83</v>
      </c>
      <c r="O1378" t="s">
        <v>154</v>
      </c>
      <c r="P1378">
        <v>510671104</v>
      </c>
      <c r="R1378" t="s">
        <v>1464</v>
      </c>
      <c r="S1378">
        <v>16021376</v>
      </c>
      <c r="T1378" t="s">
        <v>78</v>
      </c>
      <c r="U1378">
        <v>66.099999999999994</v>
      </c>
      <c r="V1378" t="s">
        <v>2099</v>
      </c>
      <c r="W1378" t="s">
        <v>154</v>
      </c>
      <c r="X1378" t="s">
        <v>154</v>
      </c>
      <c r="Y1378" t="s">
        <v>83</v>
      </c>
      <c r="AA1378" s="32" t="str">
        <f t="shared" si="21"/>
        <v>66.1</v>
      </c>
    </row>
    <row r="1379" spans="1:27" x14ac:dyDescent="0.2">
      <c r="A1379" t="s">
        <v>1062</v>
      </c>
      <c r="B1379">
        <v>503039</v>
      </c>
      <c r="C1379" s="1">
        <v>42423.375</v>
      </c>
      <c r="D1379" t="s">
        <v>71</v>
      </c>
      <c r="E1379" t="s">
        <v>1521</v>
      </c>
      <c r="F1379" t="s">
        <v>1522</v>
      </c>
      <c r="G1379">
        <v>425578464</v>
      </c>
      <c r="H1379" s="4">
        <v>0.24583333333333335</v>
      </c>
      <c r="I1379" s="32">
        <v>71.900000000000006</v>
      </c>
      <c r="J1379">
        <v>12.5</v>
      </c>
      <c r="K1379" t="s">
        <v>108</v>
      </c>
      <c r="L1379" s="1">
        <v>42423.620833333334</v>
      </c>
      <c r="M1379" t="s">
        <v>1452</v>
      </c>
      <c r="N1379" t="s">
        <v>83</v>
      </c>
      <c r="O1379" t="s">
        <v>1266</v>
      </c>
      <c r="P1379">
        <v>510667101</v>
      </c>
      <c r="R1379" t="s">
        <v>1464</v>
      </c>
      <c r="S1379">
        <v>16021377</v>
      </c>
      <c r="T1379" t="s">
        <v>78</v>
      </c>
      <c r="U1379">
        <v>71.900000000000006</v>
      </c>
      <c r="V1379" t="s">
        <v>2099</v>
      </c>
      <c r="W1379" t="s">
        <v>1266</v>
      </c>
      <c r="X1379" t="s">
        <v>1266</v>
      </c>
      <c r="Y1379" t="s">
        <v>83</v>
      </c>
      <c r="AA1379" s="32" t="str">
        <f t="shared" si="21"/>
        <v>71.9</v>
      </c>
    </row>
    <row r="1380" spans="1:27" x14ac:dyDescent="0.2">
      <c r="A1380" t="s">
        <v>1116</v>
      </c>
      <c r="B1380">
        <v>503090</v>
      </c>
      <c r="C1380" s="1">
        <v>42423.375</v>
      </c>
      <c r="D1380" t="s">
        <v>71</v>
      </c>
      <c r="E1380" t="s">
        <v>1521</v>
      </c>
      <c r="F1380" t="s">
        <v>1522</v>
      </c>
      <c r="G1380">
        <v>425578464</v>
      </c>
      <c r="H1380" s="4">
        <v>0.30833333333333335</v>
      </c>
      <c r="I1380" s="32">
        <v>89.8</v>
      </c>
      <c r="J1380">
        <v>16</v>
      </c>
      <c r="K1380" t="s">
        <v>108</v>
      </c>
      <c r="L1380" s="1">
        <v>42423.683333333334</v>
      </c>
      <c r="M1380" t="s">
        <v>1452</v>
      </c>
      <c r="N1380" t="s">
        <v>83</v>
      </c>
      <c r="O1380" t="s">
        <v>1266</v>
      </c>
      <c r="P1380">
        <v>510667101</v>
      </c>
      <c r="R1380" t="s">
        <v>1464</v>
      </c>
      <c r="S1380">
        <v>16021378</v>
      </c>
      <c r="T1380" t="s">
        <v>78</v>
      </c>
      <c r="U1380">
        <v>89.8</v>
      </c>
      <c r="V1380" t="s">
        <v>2099</v>
      </c>
      <c r="W1380" t="s">
        <v>1266</v>
      </c>
      <c r="X1380" t="s">
        <v>1266</v>
      </c>
      <c r="Y1380" t="s">
        <v>83</v>
      </c>
      <c r="AA1380" s="32" t="str">
        <f t="shared" si="21"/>
        <v>89.8</v>
      </c>
    </row>
    <row r="1381" spans="1:27" x14ac:dyDescent="0.2">
      <c r="A1381" t="s">
        <v>442</v>
      </c>
      <c r="B1381">
        <v>84788</v>
      </c>
      <c r="C1381" s="1">
        <v>42423.375</v>
      </c>
      <c r="D1381" t="s">
        <v>71</v>
      </c>
      <c r="E1381" t="s">
        <v>1385</v>
      </c>
      <c r="F1381" t="s">
        <v>1523</v>
      </c>
      <c r="G1381">
        <v>427064948</v>
      </c>
      <c r="H1381" s="4">
        <v>4.027777777777778E-2</v>
      </c>
      <c r="I1381" s="32">
        <v>9.6999999999999993</v>
      </c>
      <c r="J1381">
        <v>2</v>
      </c>
      <c r="K1381" t="s">
        <v>108</v>
      </c>
      <c r="L1381" s="1">
        <v>42423.379027777781</v>
      </c>
      <c r="M1381" t="s">
        <v>1425</v>
      </c>
      <c r="N1381" t="s">
        <v>83</v>
      </c>
      <c r="O1381" t="s">
        <v>296</v>
      </c>
      <c r="P1381">
        <v>510671104</v>
      </c>
      <c r="Q1381" t="s">
        <v>1524</v>
      </c>
      <c r="R1381" t="s">
        <v>1464</v>
      </c>
      <c r="S1381">
        <v>16021379</v>
      </c>
      <c r="T1381" t="s">
        <v>295</v>
      </c>
      <c r="U1381">
        <v>9.6999999999999993</v>
      </c>
      <c r="V1381" t="s">
        <v>296</v>
      </c>
      <c r="W1381" t="s">
        <v>2099</v>
      </c>
      <c r="X1381" t="s">
        <v>296</v>
      </c>
      <c r="Y1381" t="s">
        <v>83</v>
      </c>
      <c r="AA1381" s="32" t="str">
        <f t="shared" si="21"/>
        <v>9.7</v>
      </c>
    </row>
    <row r="1382" spans="1:27" x14ac:dyDescent="0.2">
      <c r="A1382" t="s">
        <v>134</v>
      </c>
      <c r="B1382">
        <v>80222</v>
      </c>
      <c r="C1382" s="1">
        <v>42423.375</v>
      </c>
      <c r="D1382" t="s">
        <v>71</v>
      </c>
      <c r="E1382" t="s">
        <v>222</v>
      </c>
      <c r="F1382" t="s">
        <v>223</v>
      </c>
      <c r="G1382">
        <v>425336045</v>
      </c>
      <c r="H1382" s="4">
        <v>0.1388888888888889</v>
      </c>
      <c r="I1382" s="32">
        <v>22.6</v>
      </c>
      <c r="J1382">
        <v>6.5</v>
      </c>
      <c r="K1382" t="s">
        <v>108</v>
      </c>
      <c r="L1382" s="1">
        <v>42423.388888888891</v>
      </c>
      <c r="M1382" t="s">
        <v>1425</v>
      </c>
      <c r="N1382" t="s">
        <v>83</v>
      </c>
      <c r="O1382" t="s">
        <v>1525</v>
      </c>
      <c r="P1382">
        <v>510667101</v>
      </c>
      <c r="Q1382" t="s">
        <v>1524</v>
      </c>
      <c r="R1382" t="s">
        <v>1464</v>
      </c>
      <c r="S1382">
        <v>16021380</v>
      </c>
      <c r="T1382" t="s">
        <v>295</v>
      </c>
      <c r="U1382">
        <v>22.6</v>
      </c>
      <c r="V1382" t="s">
        <v>2099</v>
      </c>
      <c r="W1382" t="s">
        <v>1525</v>
      </c>
      <c r="X1382" t="s">
        <v>1525</v>
      </c>
      <c r="Y1382" t="s">
        <v>83</v>
      </c>
      <c r="AA1382" s="32" t="str">
        <f t="shared" si="21"/>
        <v>22.6</v>
      </c>
    </row>
    <row r="1383" spans="1:27" x14ac:dyDescent="0.2">
      <c r="A1383" t="s">
        <v>1116</v>
      </c>
      <c r="B1383">
        <v>503090</v>
      </c>
      <c r="C1383" s="1">
        <v>42423.683333333334</v>
      </c>
      <c r="D1383" t="s">
        <v>71</v>
      </c>
      <c r="E1383" t="s">
        <v>1475</v>
      </c>
      <c r="F1383" t="s">
        <v>1476</v>
      </c>
      <c r="G1383">
        <v>426033488</v>
      </c>
      <c r="H1383" s="4">
        <v>0.21111111111111111</v>
      </c>
      <c r="I1383" s="32">
        <v>124</v>
      </c>
      <c r="J1383">
        <v>14</v>
      </c>
      <c r="K1383" t="s">
        <v>108</v>
      </c>
      <c r="L1383" s="1">
        <v>42423.894444444442</v>
      </c>
      <c r="M1383" t="s">
        <v>1425</v>
      </c>
      <c r="N1383" t="s">
        <v>83</v>
      </c>
      <c r="O1383" t="s">
        <v>1477</v>
      </c>
      <c r="P1383">
        <v>510671102</v>
      </c>
      <c r="R1383" t="s">
        <v>1464</v>
      </c>
      <c r="S1383">
        <v>16021381</v>
      </c>
      <c r="T1383" t="s">
        <v>78</v>
      </c>
      <c r="U1383">
        <v>124</v>
      </c>
      <c r="V1383" t="s">
        <v>2099</v>
      </c>
      <c r="W1383" t="s">
        <v>1477</v>
      </c>
      <c r="X1383" t="s">
        <v>1477</v>
      </c>
      <c r="Y1383" t="s">
        <v>83</v>
      </c>
      <c r="AA1383" s="32" t="str">
        <f t="shared" si="21"/>
        <v>124</v>
      </c>
    </row>
    <row r="1384" spans="1:27" x14ac:dyDescent="0.2">
      <c r="A1384" t="s">
        <v>497</v>
      </c>
      <c r="B1384">
        <v>84097</v>
      </c>
      <c r="C1384" s="1">
        <v>42423.375</v>
      </c>
      <c r="D1384" t="s">
        <v>71</v>
      </c>
      <c r="E1384" t="s">
        <v>1475</v>
      </c>
      <c r="F1384" t="s">
        <v>1476</v>
      </c>
      <c r="G1384">
        <v>426033488</v>
      </c>
      <c r="H1384" s="4">
        <v>0.20833333333333334</v>
      </c>
      <c r="I1384" s="32">
        <v>60</v>
      </c>
      <c r="J1384">
        <v>10.5</v>
      </c>
      <c r="K1384" t="s">
        <v>108</v>
      </c>
      <c r="L1384" s="1">
        <v>42423.583333333336</v>
      </c>
      <c r="M1384" t="s">
        <v>1425</v>
      </c>
      <c r="N1384" t="s">
        <v>83</v>
      </c>
      <c r="O1384" t="s">
        <v>1477</v>
      </c>
      <c r="P1384">
        <v>510671102</v>
      </c>
      <c r="R1384" t="s">
        <v>1464</v>
      </c>
      <c r="S1384">
        <v>16021382</v>
      </c>
      <c r="T1384" t="s">
        <v>78</v>
      </c>
      <c r="U1384">
        <v>60</v>
      </c>
      <c r="V1384" t="s">
        <v>2099</v>
      </c>
      <c r="W1384" t="s">
        <v>1477</v>
      </c>
      <c r="X1384" t="s">
        <v>1477</v>
      </c>
      <c r="Y1384" t="s">
        <v>83</v>
      </c>
      <c r="AA1384" s="32" t="str">
        <f t="shared" si="21"/>
        <v>60</v>
      </c>
    </row>
    <row r="1385" spans="1:27" x14ac:dyDescent="0.2">
      <c r="A1385" t="s">
        <v>79</v>
      </c>
      <c r="B1385">
        <v>80211</v>
      </c>
      <c r="C1385" s="1">
        <v>42423.375</v>
      </c>
      <c r="D1385" t="s">
        <v>71</v>
      </c>
      <c r="E1385" t="s">
        <v>1475</v>
      </c>
      <c r="F1385" t="s">
        <v>1476</v>
      </c>
      <c r="G1385">
        <v>426033488</v>
      </c>
      <c r="H1385" s="4">
        <v>0.18055555555555555</v>
      </c>
      <c r="I1385" s="32">
        <v>105</v>
      </c>
      <c r="J1385">
        <v>12</v>
      </c>
      <c r="K1385" t="s">
        <v>108</v>
      </c>
      <c r="L1385" s="1">
        <v>42423.555555555555</v>
      </c>
      <c r="M1385" t="s">
        <v>1425</v>
      </c>
      <c r="N1385" t="s">
        <v>83</v>
      </c>
      <c r="O1385" t="s">
        <v>1477</v>
      </c>
      <c r="P1385">
        <v>510671102</v>
      </c>
      <c r="R1385" t="s">
        <v>1464</v>
      </c>
      <c r="S1385">
        <v>16021383</v>
      </c>
      <c r="T1385" t="s">
        <v>78</v>
      </c>
      <c r="U1385">
        <v>105</v>
      </c>
      <c r="V1385" t="s">
        <v>2099</v>
      </c>
      <c r="W1385" t="s">
        <v>1477</v>
      </c>
      <c r="X1385" t="s">
        <v>1477</v>
      </c>
      <c r="Y1385" t="s">
        <v>83</v>
      </c>
      <c r="AA1385" s="32" t="str">
        <f t="shared" si="21"/>
        <v>105</v>
      </c>
    </row>
    <row r="1386" spans="1:27" x14ac:dyDescent="0.2">
      <c r="A1386" t="s">
        <v>596</v>
      </c>
      <c r="B1386">
        <v>63120</v>
      </c>
      <c r="C1386" s="1">
        <v>42423.375</v>
      </c>
      <c r="D1386" t="s">
        <v>71</v>
      </c>
      <c r="E1386" t="s">
        <v>1493</v>
      </c>
      <c r="F1386" t="s">
        <v>1494</v>
      </c>
      <c r="G1386">
        <v>426723638</v>
      </c>
      <c r="H1386" s="4">
        <v>0.36041666666666666</v>
      </c>
      <c r="I1386" s="32">
        <v>78.3</v>
      </c>
      <c r="J1386">
        <v>17</v>
      </c>
      <c r="K1386" t="s">
        <v>108</v>
      </c>
      <c r="L1386" s="1">
        <v>42423.73541666667</v>
      </c>
      <c r="M1386" t="s">
        <v>1425</v>
      </c>
      <c r="N1386" t="s">
        <v>83</v>
      </c>
      <c r="O1386" t="s">
        <v>224</v>
      </c>
      <c r="P1386">
        <v>510671104</v>
      </c>
      <c r="R1386" t="s">
        <v>1464</v>
      </c>
      <c r="S1386">
        <v>16021384</v>
      </c>
      <c r="T1386" t="s">
        <v>78</v>
      </c>
      <c r="U1386">
        <v>78.3</v>
      </c>
      <c r="V1386" t="s">
        <v>224</v>
      </c>
      <c r="W1386" t="s">
        <v>2099</v>
      </c>
      <c r="X1386" t="s">
        <v>224</v>
      </c>
      <c r="Y1386" t="s">
        <v>83</v>
      </c>
      <c r="AA1386" s="32" t="str">
        <f t="shared" si="21"/>
        <v>78.3</v>
      </c>
    </row>
    <row r="1387" spans="1:27" x14ac:dyDescent="0.2">
      <c r="A1387" t="s">
        <v>397</v>
      </c>
      <c r="B1387">
        <v>80213</v>
      </c>
      <c r="C1387" s="1">
        <v>42423.375</v>
      </c>
      <c r="D1387" t="s">
        <v>71</v>
      </c>
      <c r="E1387" t="s">
        <v>1526</v>
      </c>
      <c r="F1387" t="s">
        <v>1527</v>
      </c>
      <c r="G1387">
        <v>425549383</v>
      </c>
      <c r="H1387" s="4">
        <v>3.4027777777777775E-2</v>
      </c>
      <c r="I1387" s="32">
        <v>9.3000000000000007</v>
      </c>
      <c r="J1387">
        <v>2</v>
      </c>
      <c r="K1387" t="s">
        <v>108</v>
      </c>
      <c r="L1387" s="1">
        <v>42423.37840277778</v>
      </c>
      <c r="M1387" t="s">
        <v>1425</v>
      </c>
      <c r="N1387" t="s">
        <v>83</v>
      </c>
      <c r="O1387" t="s">
        <v>1528</v>
      </c>
      <c r="P1387">
        <v>510671104</v>
      </c>
      <c r="Q1387" t="s">
        <v>1524</v>
      </c>
      <c r="R1387" t="s">
        <v>1464</v>
      </c>
      <c r="S1387">
        <v>16021385</v>
      </c>
      <c r="T1387" t="s">
        <v>295</v>
      </c>
      <c r="U1387">
        <v>9.3000000000000007</v>
      </c>
      <c r="V1387" t="s">
        <v>2099</v>
      </c>
      <c r="W1387" t="s">
        <v>1528</v>
      </c>
      <c r="X1387" t="s">
        <v>1528</v>
      </c>
      <c r="Y1387" t="s">
        <v>83</v>
      </c>
      <c r="AA1387" s="32" t="str">
        <f t="shared" si="21"/>
        <v>9.3</v>
      </c>
    </row>
    <row r="1388" spans="1:27" x14ac:dyDescent="0.2">
      <c r="A1388" t="s">
        <v>134</v>
      </c>
      <c r="B1388">
        <v>80222</v>
      </c>
      <c r="C1388" s="1">
        <v>42423.388888888891</v>
      </c>
      <c r="D1388" t="s">
        <v>71</v>
      </c>
      <c r="E1388" t="s">
        <v>222</v>
      </c>
      <c r="F1388" t="s">
        <v>223</v>
      </c>
      <c r="G1388">
        <v>425336045</v>
      </c>
      <c r="H1388" s="4">
        <v>0.1388888888888889</v>
      </c>
      <c r="I1388" s="32">
        <v>22.6</v>
      </c>
      <c r="J1388">
        <v>6.5</v>
      </c>
      <c r="K1388" t="s">
        <v>108</v>
      </c>
      <c r="L1388" s="1">
        <v>42423.402777777781</v>
      </c>
      <c r="M1388" t="s">
        <v>1425</v>
      </c>
      <c r="N1388" t="s">
        <v>83</v>
      </c>
      <c r="O1388" t="s">
        <v>1525</v>
      </c>
      <c r="P1388">
        <v>510667101</v>
      </c>
      <c r="Q1388" t="s">
        <v>1524</v>
      </c>
      <c r="R1388" t="s">
        <v>1464</v>
      </c>
      <c r="S1388">
        <v>16021386</v>
      </c>
      <c r="T1388" t="s">
        <v>295</v>
      </c>
      <c r="U1388">
        <v>22.6</v>
      </c>
      <c r="V1388" t="s">
        <v>2099</v>
      </c>
      <c r="W1388" t="s">
        <v>1525</v>
      </c>
      <c r="X1388" t="s">
        <v>1525</v>
      </c>
      <c r="Y1388" t="s">
        <v>83</v>
      </c>
      <c r="AA1388" s="32" t="str">
        <f t="shared" si="21"/>
        <v>22.6</v>
      </c>
    </row>
    <row r="1389" spans="1:27" x14ac:dyDescent="0.2">
      <c r="A1389" t="s">
        <v>134</v>
      </c>
      <c r="B1389">
        <v>80222</v>
      </c>
      <c r="C1389" s="1">
        <v>42424.375</v>
      </c>
      <c r="D1389" t="s">
        <v>71</v>
      </c>
      <c r="E1389" t="s">
        <v>222</v>
      </c>
      <c r="F1389" t="s">
        <v>223</v>
      </c>
      <c r="G1389">
        <v>425336045</v>
      </c>
      <c r="H1389" s="4">
        <v>3.5416666666666666E-2</v>
      </c>
      <c r="I1389" s="32">
        <v>5.5</v>
      </c>
      <c r="J1389">
        <v>2</v>
      </c>
      <c r="K1389" t="s">
        <v>108</v>
      </c>
      <c r="L1389" s="1">
        <v>42424.410416666666</v>
      </c>
      <c r="M1389" t="s">
        <v>1425</v>
      </c>
      <c r="N1389" t="s">
        <v>83</v>
      </c>
      <c r="O1389" t="s">
        <v>1525</v>
      </c>
      <c r="P1389">
        <v>510667101</v>
      </c>
      <c r="R1389" t="s">
        <v>1464</v>
      </c>
      <c r="S1389">
        <v>16021387</v>
      </c>
      <c r="T1389" t="s">
        <v>78</v>
      </c>
      <c r="U1389">
        <v>5.5</v>
      </c>
      <c r="V1389" t="s">
        <v>2099</v>
      </c>
      <c r="W1389" t="s">
        <v>1525</v>
      </c>
      <c r="X1389" t="s">
        <v>1525</v>
      </c>
      <c r="Y1389" t="s">
        <v>83</v>
      </c>
      <c r="AA1389" s="32" t="str">
        <f t="shared" si="21"/>
        <v>5.5</v>
      </c>
    </row>
    <row r="1390" spans="1:27" x14ac:dyDescent="0.2">
      <c r="A1390" t="s">
        <v>1529</v>
      </c>
      <c r="B1390">
        <v>508579</v>
      </c>
      <c r="C1390" s="1">
        <v>42424.375</v>
      </c>
      <c r="D1390" t="s">
        <v>71</v>
      </c>
      <c r="E1390" t="s">
        <v>1526</v>
      </c>
      <c r="F1390" t="s">
        <v>1530</v>
      </c>
      <c r="G1390">
        <v>425959611</v>
      </c>
      <c r="H1390" s="4">
        <v>0.11875000000000001</v>
      </c>
      <c r="I1390" s="32">
        <v>39</v>
      </c>
      <c r="J1390">
        <v>6.5</v>
      </c>
      <c r="K1390" t="s">
        <v>108</v>
      </c>
      <c r="L1390" s="1">
        <v>42424.493750000001</v>
      </c>
      <c r="M1390" t="s">
        <v>1425</v>
      </c>
      <c r="N1390" t="s">
        <v>83</v>
      </c>
      <c r="O1390" t="s">
        <v>1531</v>
      </c>
      <c r="P1390">
        <v>510671108</v>
      </c>
      <c r="R1390" t="s">
        <v>1464</v>
      </c>
      <c r="S1390">
        <v>16021388</v>
      </c>
      <c r="T1390" t="s">
        <v>78</v>
      </c>
      <c r="U1390">
        <v>39</v>
      </c>
      <c r="V1390" t="s">
        <v>2099</v>
      </c>
      <c r="W1390" t="s">
        <v>1531</v>
      </c>
      <c r="X1390" t="s">
        <v>1531</v>
      </c>
      <c r="Y1390" t="s">
        <v>83</v>
      </c>
      <c r="AA1390" s="32" t="str">
        <f t="shared" si="21"/>
        <v>39</v>
      </c>
    </row>
    <row r="1391" spans="1:27" x14ac:dyDescent="0.2">
      <c r="A1391" t="s">
        <v>176</v>
      </c>
      <c r="B1391">
        <v>80233</v>
      </c>
      <c r="C1391" s="1">
        <v>42424.375</v>
      </c>
      <c r="D1391" t="s">
        <v>71</v>
      </c>
      <c r="E1391" t="s">
        <v>1493</v>
      </c>
      <c r="F1391" t="s">
        <v>1494</v>
      </c>
      <c r="G1391">
        <v>426723638</v>
      </c>
      <c r="H1391" s="4">
        <v>0.35138888888888892</v>
      </c>
      <c r="I1391" s="32">
        <v>78.900000000000006</v>
      </c>
      <c r="J1391">
        <v>17</v>
      </c>
      <c r="K1391" t="s">
        <v>108</v>
      </c>
      <c r="L1391" s="1">
        <v>42424.726388888892</v>
      </c>
      <c r="M1391" t="s">
        <v>1425</v>
      </c>
      <c r="N1391" t="s">
        <v>83</v>
      </c>
      <c r="O1391" t="s">
        <v>224</v>
      </c>
      <c r="P1391">
        <v>510671104</v>
      </c>
      <c r="R1391" t="s">
        <v>1464</v>
      </c>
      <c r="S1391">
        <v>16021389</v>
      </c>
      <c r="T1391" t="s">
        <v>78</v>
      </c>
      <c r="U1391">
        <v>78.900000000000006</v>
      </c>
      <c r="V1391" t="s">
        <v>224</v>
      </c>
      <c r="W1391" t="s">
        <v>2099</v>
      </c>
      <c r="X1391" t="s">
        <v>224</v>
      </c>
      <c r="Y1391" t="s">
        <v>83</v>
      </c>
      <c r="AA1391" s="32" t="str">
        <f t="shared" si="21"/>
        <v>78.9</v>
      </c>
    </row>
    <row r="1392" spans="1:27" x14ac:dyDescent="0.2">
      <c r="A1392" t="s">
        <v>442</v>
      </c>
      <c r="B1392">
        <v>84788</v>
      </c>
      <c r="C1392" s="1">
        <v>42424.375</v>
      </c>
      <c r="D1392" t="s">
        <v>71</v>
      </c>
      <c r="E1392" t="s">
        <v>1532</v>
      </c>
      <c r="F1392" t="s">
        <v>1533</v>
      </c>
      <c r="G1392">
        <v>423322446</v>
      </c>
      <c r="H1392" s="4">
        <v>0.54166666666666663</v>
      </c>
      <c r="I1392" s="32">
        <v>137.19999999999999</v>
      </c>
      <c r="J1392">
        <v>26.5</v>
      </c>
      <c r="K1392" t="s">
        <v>108</v>
      </c>
      <c r="L1392" s="1">
        <v>42424.916666666664</v>
      </c>
      <c r="M1392" t="s">
        <v>1425</v>
      </c>
      <c r="N1392" t="s">
        <v>83</v>
      </c>
      <c r="O1392" t="s">
        <v>1503</v>
      </c>
      <c r="P1392">
        <v>510671401</v>
      </c>
      <c r="R1392" t="s">
        <v>1464</v>
      </c>
      <c r="S1392">
        <v>16021390</v>
      </c>
      <c r="T1392" t="s">
        <v>78</v>
      </c>
      <c r="U1392">
        <v>137.19999999999999</v>
      </c>
      <c r="V1392" t="s">
        <v>2099</v>
      </c>
      <c r="W1392" t="s">
        <v>1503</v>
      </c>
      <c r="X1392" t="s">
        <v>1503</v>
      </c>
      <c r="Y1392" t="s">
        <v>83</v>
      </c>
      <c r="AA1392" s="32" t="str">
        <f t="shared" si="21"/>
        <v>137.2</v>
      </c>
    </row>
    <row r="1393" spans="1:27" x14ac:dyDescent="0.2">
      <c r="A1393" t="s">
        <v>951</v>
      </c>
      <c r="B1393">
        <v>82945</v>
      </c>
      <c r="C1393" s="1">
        <v>42424.375</v>
      </c>
      <c r="D1393" t="s">
        <v>71</v>
      </c>
      <c r="E1393" t="s">
        <v>599</v>
      </c>
      <c r="F1393" t="s">
        <v>1495</v>
      </c>
      <c r="G1393">
        <v>426208865</v>
      </c>
      <c r="H1393" s="4">
        <v>6.9444444444444434E-2</v>
      </c>
      <c r="I1393" s="32">
        <v>18.5</v>
      </c>
      <c r="J1393">
        <v>3.5</v>
      </c>
      <c r="K1393" t="s">
        <v>108</v>
      </c>
      <c r="L1393" s="1">
        <v>42424.444444444445</v>
      </c>
      <c r="M1393" t="s">
        <v>1425</v>
      </c>
      <c r="N1393" t="s">
        <v>83</v>
      </c>
      <c r="O1393" t="s">
        <v>1534</v>
      </c>
      <c r="P1393">
        <v>510671108</v>
      </c>
      <c r="R1393" t="s">
        <v>1464</v>
      </c>
      <c r="S1393">
        <v>16021391</v>
      </c>
      <c r="T1393" t="s">
        <v>78</v>
      </c>
      <c r="U1393">
        <v>18.5</v>
      </c>
      <c r="V1393" t="s">
        <v>2099</v>
      </c>
      <c r="W1393" t="s">
        <v>1534</v>
      </c>
      <c r="X1393" t="s">
        <v>1534</v>
      </c>
      <c r="Y1393" t="s">
        <v>83</v>
      </c>
      <c r="AA1393" s="32" t="str">
        <f t="shared" si="21"/>
        <v>18.5</v>
      </c>
    </row>
    <row r="1394" spans="1:27" x14ac:dyDescent="0.2">
      <c r="A1394" t="s">
        <v>508</v>
      </c>
      <c r="B1394">
        <v>84047</v>
      </c>
      <c r="C1394" s="1">
        <v>42424.375</v>
      </c>
      <c r="D1394" t="s">
        <v>71</v>
      </c>
      <c r="E1394" t="s">
        <v>1519</v>
      </c>
      <c r="F1394" t="s">
        <v>1520</v>
      </c>
      <c r="G1394">
        <v>425862286</v>
      </c>
      <c r="H1394" s="4">
        <v>0.19722222222222222</v>
      </c>
      <c r="I1394" s="32">
        <v>50.3</v>
      </c>
      <c r="J1394">
        <v>10</v>
      </c>
      <c r="K1394" t="s">
        <v>108</v>
      </c>
      <c r="L1394" s="1">
        <v>42424.39472222222</v>
      </c>
      <c r="M1394" t="s">
        <v>1425</v>
      </c>
      <c r="N1394" t="s">
        <v>83</v>
      </c>
      <c r="O1394" t="s">
        <v>1266</v>
      </c>
      <c r="P1394">
        <v>510667101</v>
      </c>
      <c r="Q1394" t="s">
        <v>1524</v>
      </c>
      <c r="R1394" t="s">
        <v>1464</v>
      </c>
      <c r="S1394">
        <v>16021392</v>
      </c>
      <c r="T1394" t="s">
        <v>295</v>
      </c>
      <c r="U1394">
        <v>50.3</v>
      </c>
      <c r="V1394" t="s">
        <v>2099</v>
      </c>
      <c r="W1394" t="s">
        <v>1266</v>
      </c>
      <c r="X1394" t="s">
        <v>1266</v>
      </c>
      <c r="Y1394" t="s">
        <v>83</v>
      </c>
      <c r="AA1394" s="32" t="str">
        <f t="shared" si="21"/>
        <v>50.3</v>
      </c>
    </row>
    <row r="1395" spans="1:27" x14ac:dyDescent="0.2">
      <c r="A1395" t="s">
        <v>1062</v>
      </c>
      <c r="B1395">
        <v>503039</v>
      </c>
      <c r="C1395" s="1">
        <v>42424.48333333333</v>
      </c>
      <c r="D1395" t="s">
        <v>71</v>
      </c>
      <c r="E1395" t="s">
        <v>1519</v>
      </c>
      <c r="F1395" t="s">
        <v>1520</v>
      </c>
      <c r="G1395">
        <v>425862286</v>
      </c>
      <c r="H1395" s="4">
        <v>0.30208333333333331</v>
      </c>
      <c r="I1395" s="32">
        <v>95.6</v>
      </c>
      <c r="J1395">
        <v>16</v>
      </c>
      <c r="K1395" t="s">
        <v>108</v>
      </c>
      <c r="L1395" s="1">
        <v>42424.785416666666</v>
      </c>
      <c r="M1395" t="s">
        <v>1297</v>
      </c>
      <c r="N1395" t="s">
        <v>83</v>
      </c>
      <c r="O1395" t="s">
        <v>1266</v>
      </c>
      <c r="P1395">
        <v>510667101</v>
      </c>
      <c r="Q1395">
        <v>7783730977</v>
      </c>
      <c r="R1395" t="s">
        <v>1464</v>
      </c>
      <c r="S1395">
        <v>16021393</v>
      </c>
      <c r="T1395" t="s">
        <v>78</v>
      </c>
      <c r="U1395">
        <v>95.6</v>
      </c>
      <c r="V1395" t="s">
        <v>2099</v>
      </c>
      <c r="W1395" t="s">
        <v>1266</v>
      </c>
      <c r="X1395" t="s">
        <v>1266</v>
      </c>
      <c r="Y1395" t="s">
        <v>83</v>
      </c>
      <c r="AA1395" s="32" t="str">
        <f t="shared" si="21"/>
        <v>95.6</v>
      </c>
    </row>
    <row r="1396" spans="1:27" x14ac:dyDescent="0.2">
      <c r="A1396" t="s">
        <v>397</v>
      </c>
      <c r="B1396">
        <v>80213</v>
      </c>
      <c r="C1396" s="1">
        <v>42424.375</v>
      </c>
      <c r="D1396" t="s">
        <v>71</v>
      </c>
      <c r="E1396" t="s">
        <v>1526</v>
      </c>
      <c r="F1396" t="s">
        <v>1527</v>
      </c>
      <c r="G1396">
        <v>425549383</v>
      </c>
      <c r="H1396" s="4">
        <v>5.2083333333333336E-2</v>
      </c>
      <c r="I1396" s="32">
        <v>9.3000000000000007</v>
      </c>
      <c r="J1396">
        <v>2.5</v>
      </c>
      <c r="K1396" t="s">
        <v>108</v>
      </c>
      <c r="L1396" s="1">
        <v>42424.427083333336</v>
      </c>
      <c r="M1396" t="s">
        <v>1297</v>
      </c>
      <c r="N1396" t="s">
        <v>83</v>
      </c>
      <c r="O1396" t="s">
        <v>1528</v>
      </c>
      <c r="P1396">
        <v>510671104</v>
      </c>
      <c r="R1396" t="s">
        <v>1464</v>
      </c>
      <c r="S1396">
        <v>16021394</v>
      </c>
      <c r="T1396" t="s">
        <v>78</v>
      </c>
      <c r="U1396">
        <v>9.3000000000000007</v>
      </c>
      <c r="V1396" t="s">
        <v>2099</v>
      </c>
      <c r="W1396" t="s">
        <v>1528</v>
      </c>
      <c r="X1396" t="s">
        <v>1528</v>
      </c>
      <c r="Y1396" t="s">
        <v>83</v>
      </c>
      <c r="AA1396" s="32" t="str">
        <f t="shared" si="21"/>
        <v>9.3</v>
      </c>
    </row>
    <row r="1397" spans="1:27" x14ac:dyDescent="0.2">
      <c r="A1397" t="s">
        <v>134</v>
      </c>
      <c r="B1397">
        <v>80222</v>
      </c>
      <c r="C1397" s="1">
        <v>42424.410416666666</v>
      </c>
      <c r="D1397" t="s">
        <v>71</v>
      </c>
      <c r="E1397" t="s">
        <v>222</v>
      </c>
      <c r="F1397" t="s">
        <v>223</v>
      </c>
      <c r="G1397">
        <v>425336045</v>
      </c>
      <c r="H1397" s="4">
        <v>0.10277777777777779</v>
      </c>
      <c r="I1397" s="32">
        <v>17.3</v>
      </c>
      <c r="J1397">
        <v>5</v>
      </c>
      <c r="K1397" t="s">
        <v>108</v>
      </c>
      <c r="L1397" s="1">
        <v>42424.513194444444</v>
      </c>
      <c r="M1397" t="s">
        <v>1297</v>
      </c>
      <c r="N1397" t="s">
        <v>83</v>
      </c>
      <c r="O1397" t="s">
        <v>1525</v>
      </c>
      <c r="P1397">
        <v>510667101</v>
      </c>
      <c r="R1397" t="s">
        <v>1464</v>
      </c>
      <c r="S1397">
        <v>16021395</v>
      </c>
      <c r="T1397" t="s">
        <v>78</v>
      </c>
      <c r="U1397">
        <v>17.3</v>
      </c>
      <c r="V1397" t="s">
        <v>2099</v>
      </c>
      <c r="W1397" t="s">
        <v>1525</v>
      </c>
      <c r="X1397" t="s">
        <v>1525</v>
      </c>
      <c r="Y1397" t="s">
        <v>83</v>
      </c>
      <c r="AA1397" s="32" t="str">
        <f t="shared" si="21"/>
        <v>17.3</v>
      </c>
    </row>
    <row r="1398" spans="1:27" x14ac:dyDescent="0.2">
      <c r="A1398" t="s">
        <v>132</v>
      </c>
      <c r="B1398">
        <v>80265</v>
      </c>
      <c r="C1398" s="1">
        <v>42424.375</v>
      </c>
      <c r="D1398" t="s">
        <v>71</v>
      </c>
      <c r="E1398" t="s">
        <v>1535</v>
      </c>
      <c r="F1398" t="s">
        <v>1536</v>
      </c>
      <c r="G1398">
        <v>422200703</v>
      </c>
      <c r="H1398" s="4">
        <v>0.14027777777777778</v>
      </c>
      <c r="I1398" s="32">
        <v>45.5</v>
      </c>
      <c r="J1398">
        <v>7.5</v>
      </c>
      <c r="K1398" t="s">
        <v>108</v>
      </c>
      <c r="L1398" s="1">
        <v>42424.515277777777</v>
      </c>
      <c r="M1398" t="s">
        <v>1297</v>
      </c>
      <c r="N1398" t="s">
        <v>83</v>
      </c>
      <c r="O1398" t="s">
        <v>1537</v>
      </c>
      <c r="P1398">
        <v>510671104</v>
      </c>
      <c r="R1398" t="s">
        <v>1464</v>
      </c>
      <c r="S1398">
        <v>16021396</v>
      </c>
      <c r="T1398" t="s">
        <v>78</v>
      </c>
      <c r="U1398">
        <v>45.5</v>
      </c>
      <c r="V1398" t="s">
        <v>2099</v>
      </c>
      <c r="W1398" t="s">
        <v>1537</v>
      </c>
      <c r="X1398" t="s">
        <v>1537</v>
      </c>
      <c r="Y1398" t="s">
        <v>83</v>
      </c>
      <c r="AA1398" s="32" t="str">
        <f t="shared" si="21"/>
        <v>45.5</v>
      </c>
    </row>
    <row r="1399" spans="1:27" x14ac:dyDescent="0.2">
      <c r="A1399" t="s">
        <v>1538</v>
      </c>
      <c r="B1399">
        <v>508611</v>
      </c>
      <c r="C1399" s="1">
        <v>42424.375</v>
      </c>
      <c r="D1399" t="s">
        <v>71</v>
      </c>
      <c r="E1399" t="s">
        <v>1251</v>
      </c>
      <c r="F1399" t="s">
        <v>1252</v>
      </c>
      <c r="G1399">
        <v>426085003</v>
      </c>
      <c r="H1399" s="4">
        <v>2.9861111111111113E-2</v>
      </c>
      <c r="I1399" s="32">
        <v>9.6999999999999993</v>
      </c>
      <c r="J1399">
        <v>2</v>
      </c>
      <c r="K1399" t="s">
        <v>108</v>
      </c>
      <c r="L1399" s="1">
        <v>42424.404861111114</v>
      </c>
      <c r="M1399" t="s">
        <v>1297</v>
      </c>
      <c r="N1399" t="s">
        <v>83</v>
      </c>
      <c r="O1399" t="s">
        <v>1253</v>
      </c>
      <c r="P1399">
        <v>510671108</v>
      </c>
      <c r="R1399" t="s">
        <v>1464</v>
      </c>
      <c r="S1399">
        <v>16021397</v>
      </c>
      <c r="T1399" t="s">
        <v>78</v>
      </c>
      <c r="U1399">
        <v>9.6999999999999993</v>
      </c>
      <c r="V1399" t="s">
        <v>2099</v>
      </c>
      <c r="W1399" t="s">
        <v>1253</v>
      </c>
      <c r="X1399" t="s">
        <v>1253</v>
      </c>
      <c r="Y1399" t="s">
        <v>83</v>
      </c>
      <c r="AA1399" s="32" t="str">
        <f t="shared" si="21"/>
        <v>9.7</v>
      </c>
    </row>
    <row r="1400" spans="1:27" x14ac:dyDescent="0.2">
      <c r="A1400" t="s">
        <v>1538</v>
      </c>
      <c r="B1400">
        <v>508611</v>
      </c>
      <c r="C1400" s="1">
        <v>42424.404861111114</v>
      </c>
      <c r="D1400" t="s">
        <v>71</v>
      </c>
      <c r="E1400" t="s">
        <v>1251</v>
      </c>
      <c r="F1400" t="s">
        <v>1252</v>
      </c>
      <c r="G1400">
        <v>426085003</v>
      </c>
      <c r="H1400" s="4">
        <v>2.9861111111111113E-2</v>
      </c>
      <c r="I1400" s="32">
        <v>9.6</v>
      </c>
      <c r="J1400">
        <v>2</v>
      </c>
      <c r="K1400" t="s">
        <v>108</v>
      </c>
      <c r="L1400" s="1">
        <v>42424.434722222228</v>
      </c>
      <c r="M1400" t="s">
        <v>1297</v>
      </c>
      <c r="N1400" t="s">
        <v>83</v>
      </c>
      <c r="O1400" t="s">
        <v>1253</v>
      </c>
      <c r="P1400">
        <v>510671108</v>
      </c>
      <c r="R1400" t="s">
        <v>1464</v>
      </c>
      <c r="S1400">
        <v>16021398</v>
      </c>
      <c r="T1400" t="s">
        <v>78</v>
      </c>
      <c r="U1400">
        <v>9.6</v>
      </c>
      <c r="V1400" t="s">
        <v>2099</v>
      </c>
      <c r="W1400" t="s">
        <v>1253</v>
      </c>
      <c r="X1400" t="s">
        <v>1253</v>
      </c>
      <c r="Y1400" t="s">
        <v>83</v>
      </c>
      <c r="AA1400" s="32" t="str">
        <f t="shared" si="21"/>
        <v>9.6</v>
      </c>
    </row>
    <row r="1401" spans="1:27" x14ac:dyDescent="0.2">
      <c r="A1401" t="s">
        <v>1538</v>
      </c>
      <c r="B1401">
        <v>508611</v>
      </c>
      <c r="C1401" s="1">
        <v>42424.434722222228</v>
      </c>
      <c r="D1401" t="s">
        <v>71</v>
      </c>
      <c r="E1401" t="s">
        <v>451</v>
      </c>
      <c r="F1401" t="s">
        <v>452</v>
      </c>
      <c r="G1401">
        <v>425328786</v>
      </c>
      <c r="H1401" s="4">
        <v>0.24097222222222223</v>
      </c>
      <c r="I1401" s="32">
        <v>107.2</v>
      </c>
      <c r="J1401">
        <v>14.5</v>
      </c>
      <c r="K1401" t="s">
        <v>108</v>
      </c>
      <c r="L1401" s="1">
        <v>42424.67569444445</v>
      </c>
      <c r="M1401" t="s">
        <v>1297</v>
      </c>
      <c r="N1401" t="s">
        <v>83</v>
      </c>
      <c r="O1401" t="s">
        <v>1539</v>
      </c>
      <c r="P1401">
        <v>510671104</v>
      </c>
      <c r="R1401" t="s">
        <v>1464</v>
      </c>
      <c r="S1401">
        <v>16021399</v>
      </c>
      <c r="T1401" t="s">
        <v>78</v>
      </c>
      <c r="U1401">
        <v>107.2</v>
      </c>
      <c r="V1401" t="s">
        <v>2099</v>
      </c>
      <c r="W1401" t="s">
        <v>1539</v>
      </c>
      <c r="X1401" t="s">
        <v>1539</v>
      </c>
      <c r="Y1401" t="s">
        <v>83</v>
      </c>
      <c r="AA1401" s="32" t="str">
        <f t="shared" si="21"/>
        <v>107.2</v>
      </c>
    </row>
    <row r="1402" spans="1:27" x14ac:dyDescent="0.2">
      <c r="A1402" t="s">
        <v>134</v>
      </c>
      <c r="B1402">
        <v>80222</v>
      </c>
      <c r="C1402" s="1">
        <v>42424.513194444444</v>
      </c>
      <c r="D1402" t="s">
        <v>71</v>
      </c>
      <c r="E1402" t="s">
        <v>1480</v>
      </c>
      <c r="F1402" t="s">
        <v>1481</v>
      </c>
      <c r="G1402">
        <v>425806696</v>
      </c>
      <c r="H1402" s="4">
        <v>3.3333333333333333E-2</v>
      </c>
      <c r="I1402" s="32">
        <v>4.9000000000000004</v>
      </c>
      <c r="J1402">
        <v>1.5</v>
      </c>
      <c r="K1402" t="s">
        <v>108</v>
      </c>
      <c r="L1402" s="1">
        <v>42424.546527777777</v>
      </c>
      <c r="M1402" t="s">
        <v>1297</v>
      </c>
      <c r="N1402" t="s">
        <v>83</v>
      </c>
      <c r="O1402" t="s">
        <v>360</v>
      </c>
      <c r="P1402">
        <v>510671104</v>
      </c>
      <c r="R1402" t="s">
        <v>1464</v>
      </c>
      <c r="S1402">
        <v>16021400</v>
      </c>
      <c r="T1402" t="s">
        <v>78</v>
      </c>
      <c r="U1402">
        <v>4.9000000000000004</v>
      </c>
      <c r="V1402" t="s">
        <v>2099</v>
      </c>
      <c r="W1402" t="s">
        <v>360</v>
      </c>
      <c r="X1402" t="s">
        <v>360</v>
      </c>
      <c r="Y1402" t="s">
        <v>83</v>
      </c>
      <c r="AA1402" s="32" t="str">
        <f t="shared" si="21"/>
        <v>4.9</v>
      </c>
    </row>
    <row r="1403" spans="1:27" x14ac:dyDescent="0.2">
      <c r="A1403" t="s">
        <v>1529</v>
      </c>
      <c r="B1403">
        <v>508579</v>
      </c>
      <c r="C1403" s="1">
        <v>42424.493750000001</v>
      </c>
      <c r="D1403" t="s">
        <v>71</v>
      </c>
      <c r="E1403" t="s">
        <v>1526</v>
      </c>
      <c r="F1403" t="s">
        <v>1530</v>
      </c>
      <c r="G1403">
        <v>425959611</v>
      </c>
      <c r="H1403" s="4">
        <v>0.11875000000000001</v>
      </c>
      <c r="I1403" s="32">
        <v>39</v>
      </c>
      <c r="J1403">
        <v>6.5</v>
      </c>
      <c r="K1403" t="s">
        <v>108</v>
      </c>
      <c r="L1403" s="1">
        <v>42424.612500000003</v>
      </c>
      <c r="M1403" t="s">
        <v>1297</v>
      </c>
      <c r="N1403" t="s">
        <v>83</v>
      </c>
      <c r="O1403" t="s">
        <v>1531</v>
      </c>
      <c r="P1403">
        <v>510671108</v>
      </c>
      <c r="R1403" t="s">
        <v>1464</v>
      </c>
      <c r="S1403">
        <v>16021401</v>
      </c>
      <c r="T1403" t="s">
        <v>78</v>
      </c>
      <c r="U1403">
        <v>39</v>
      </c>
      <c r="V1403" t="s">
        <v>2099</v>
      </c>
      <c r="W1403" t="s">
        <v>1531</v>
      </c>
      <c r="X1403" t="s">
        <v>1531</v>
      </c>
      <c r="Y1403" t="s">
        <v>83</v>
      </c>
      <c r="AA1403" s="32" t="str">
        <f t="shared" si="21"/>
        <v>39</v>
      </c>
    </row>
    <row r="1404" spans="1:27" x14ac:dyDescent="0.2">
      <c r="A1404" t="s">
        <v>132</v>
      </c>
      <c r="B1404">
        <v>80265</v>
      </c>
      <c r="C1404" s="1">
        <v>42424.515277777777</v>
      </c>
      <c r="D1404" t="s">
        <v>71</v>
      </c>
      <c r="E1404" t="s">
        <v>1540</v>
      </c>
      <c r="F1404" t="s">
        <v>1541</v>
      </c>
      <c r="G1404">
        <v>426172887</v>
      </c>
      <c r="H1404" s="4">
        <v>7.3611111111111113E-2</v>
      </c>
      <c r="I1404" s="32">
        <v>13</v>
      </c>
      <c r="J1404">
        <v>3.5</v>
      </c>
      <c r="K1404" t="s">
        <v>108</v>
      </c>
      <c r="L1404" s="1">
        <v>42424.588888888888</v>
      </c>
      <c r="M1404" t="s">
        <v>737</v>
      </c>
      <c r="N1404" t="s">
        <v>83</v>
      </c>
      <c r="O1404" t="s">
        <v>1542</v>
      </c>
      <c r="P1404">
        <v>510671109</v>
      </c>
      <c r="R1404" t="s">
        <v>1464</v>
      </c>
      <c r="S1404">
        <v>16021402</v>
      </c>
      <c r="T1404" t="s">
        <v>78</v>
      </c>
      <c r="U1404">
        <v>13</v>
      </c>
      <c r="V1404" t="s">
        <v>2099</v>
      </c>
      <c r="W1404" t="s">
        <v>1542</v>
      </c>
      <c r="X1404" t="s">
        <v>1542</v>
      </c>
      <c r="Y1404" t="s">
        <v>83</v>
      </c>
      <c r="AA1404" s="32" t="str">
        <f t="shared" si="21"/>
        <v>13</v>
      </c>
    </row>
    <row r="1405" spans="1:27" x14ac:dyDescent="0.2">
      <c r="A1405" t="s">
        <v>112</v>
      </c>
      <c r="B1405">
        <v>63514</v>
      </c>
      <c r="C1405" s="1">
        <v>42424.375</v>
      </c>
      <c r="D1405" t="s">
        <v>71</v>
      </c>
      <c r="E1405" t="s">
        <v>1543</v>
      </c>
      <c r="F1405" t="s">
        <v>1544</v>
      </c>
      <c r="G1405">
        <v>425194356</v>
      </c>
      <c r="H1405" s="4">
        <v>2.7777777777777776E-2</v>
      </c>
      <c r="I1405" s="32">
        <v>17</v>
      </c>
      <c r="J1405">
        <v>2</v>
      </c>
      <c r="K1405" t="s">
        <v>108</v>
      </c>
      <c r="L1405" s="1">
        <v>42424.402777777781</v>
      </c>
      <c r="M1405" t="s">
        <v>737</v>
      </c>
      <c r="N1405" t="s">
        <v>83</v>
      </c>
      <c r="O1405" t="s">
        <v>1545</v>
      </c>
      <c r="P1405">
        <v>510671109</v>
      </c>
      <c r="R1405" t="s">
        <v>1464</v>
      </c>
      <c r="S1405">
        <v>16021403</v>
      </c>
      <c r="T1405" t="s">
        <v>78</v>
      </c>
      <c r="U1405">
        <v>17</v>
      </c>
      <c r="V1405" t="s">
        <v>2099</v>
      </c>
      <c r="W1405" t="s">
        <v>1545</v>
      </c>
      <c r="X1405" t="s">
        <v>1545</v>
      </c>
      <c r="Y1405" t="s">
        <v>83</v>
      </c>
      <c r="AA1405" s="32" t="str">
        <f t="shared" si="21"/>
        <v>17</v>
      </c>
    </row>
    <row r="1406" spans="1:27" x14ac:dyDescent="0.2">
      <c r="A1406" t="s">
        <v>134</v>
      </c>
      <c r="B1406">
        <v>80222</v>
      </c>
      <c r="C1406" s="1">
        <v>42424.546527777777</v>
      </c>
      <c r="D1406" t="s">
        <v>71</v>
      </c>
      <c r="E1406" t="s">
        <v>1480</v>
      </c>
      <c r="F1406" t="s">
        <v>1481</v>
      </c>
      <c r="G1406">
        <v>425806696</v>
      </c>
      <c r="H1406" s="4">
        <v>1.9444444444444445E-2</v>
      </c>
      <c r="I1406" s="32">
        <v>2.9</v>
      </c>
      <c r="J1406">
        <v>1</v>
      </c>
      <c r="K1406" t="s">
        <v>108</v>
      </c>
      <c r="L1406" s="1">
        <v>42424.565972222219</v>
      </c>
      <c r="M1406" t="s">
        <v>737</v>
      </c>
      <c r="N1406" t="s">
        <v>83</v>
      </c>
      <c r="O1406" t="s">
        <v>1546</v>
      </c>
      <c r="P1406">
        <v>510671104</v>
      </c>
      <c r="R1406" t="s">
        <v>1464</v>
      </c>
      <c r="S1406">
        <v>16021404</v>
      </c>
      <c r="T1406" t="s">
        <v>78</v>
      </c>
      <c r="U1406">
        <v>2.9</v>
      </c>
      <c r="V1406" t="s">
        <v>2099</v>
      </c>
      <c r="W1406" t="s">
        <v>1546</v>
      </c>
      <c r="X1406" t="s">
        <v>1546</v>
      </c>
      <c r="Y1406" t="s">
        <v>83</v>
      </c>
      <c r="AA1406" s="32" t="str">
        <f t="shared" si="21"/>
        <v>2.9</v>
      </c>
    </row>
    <row r="1407" spans="1:27" x14ac:dyDescent="0.2">
      <c r="A1407" t="s">
        <v>112</v>
      </c>
      <c r="B1407">
        <v>63514</v>
      </c>
      <c r="C1407" s="1">
        <v>42424.402777777781</v>
      </c>
      <c r="D1407" t="s">
        <v>71</v>
      </c>
      <c r="E1407" t="s">
        <v>389</v>
      </c>
      <c r="F1407" t="s">
        <v>390</v>
      </c>
      <c r="G1407">
        <v>225747983</v>
      </c>
      <c r="H1407" s="4">
        <v>4.9305555555555554E-2</v>
      </c>
      <c r="I1407" s="32">
        <v>22.6</v>
      </c>
      <c r="J1407">
        <v>3.5</v>
      </c>
      <c r="K1407" t="s">
        <v>73</v>
      </c>
      <c r="L1407" s="1">
        <v>42424.452083333337</v>
      </c>
      <c r="M1407" t="s">
        <v>737</v>
      </c>
      <c r="N1407" t="s">
        <v>339</v>
      </c>
      <c r="O1407" t="s">
        <v>1154</v>
      </c>
      <c r="P1407">
        <v>515665101</v>
      </c>
      <c r="R1407" t="s">
        <v>1464</v>
      </c>
      <c r="S1407">
        <v>16021405</v>
      </c>
      <c r="T1407" t="s">
        <v>78</v>
      </c>
      <c r="U1407">
        <v>22.6</v>
      </c>
      <c r="V1407" t="s">
        <v>2099</v>
      </c>
      <c r="W1407" t="s">
        <v>2099</v>
      </c>
      <c r="X1407" t="s">
        <v>1154</v>
      </c>
      <c r="Y1407" t="s">
        <v>339</v>
      </c>
      <c r="AA1407" s="32" t="str">
        <f t="shared" si="21"/>
        <v>22.6</v>
      </c>
    </row>
    <row r="1408" spans="1:27" x14ac:dyDescent="0.2">
      <c r="A1408" t="s">
        <v>79</v>
      </c>
      <c r="B1408">
        <v>80211</v>
      </c>
      <c r="C1408" s="1">
        <v>42424.375</v>
      </c>
      <c r="D1408" t="s">
        <v>71</v>
      </c>
      <c r="E1408" t="s">
        <v>1543</v>
      </c>
      <c r="F1408" t="s">
        <v>1544</v>
      </c>
      <c r="G1408">
        <v>425194356</v>
      </c>
      <c r="H1408" s="4">
        <v>6.25E-2</v>
      </c>
      <c r="I1408" s="32">
        <v>16</v>
      </c>
      <c r="J1408">
        <v>3.5</v>
      </c>
      <c r="K1408" t="s">
        <v>108</v>
      </c>
      <c r="L1408" s="1">
        <v>42424.4375</v>
      </c>
      <c r="M1408" t="s">
        <v>737</v>
      </c>
      <c r="N1408" t="s">
        <v>83</v>
      </c>
      <c r="O1408" t="s">
        <v>1545</v>
      </c>
      <c r="P1408">
        <v>510671109</v>
      </c>
      <c r="R1408" t="s">
        <v>1464</v>
      </c>
      <c r="S1408">
        <v>16021406</v>
      </c>
      <c r="T1408" t="s">
        <v>78</v>
      </c>
      <c r="U1408">
        <v>16</v>
      </c>
      <c r="V1408" t="s">
        <v>2099</v>
      </c>
      <c r="W1408" t="s">
        <v>1545</v>
      </c>
      <c r="X1408" t="s">
        <v>1545</v>
      </c>
      <c r="Y1408" t="s">
        <v>83</v>
      </c>
      <c r="AA1408" s="32" t="str">
        <f t="shared" si="21"/>
        <v>16</v>
      </c>
    </row>
    <row r="1409" spans="1:27" x14ac:dyDescent="0.2">
      <c r="A1409" t="s">
        <v>143</v>
      </c>
      <c r="B1409">
        <v>63116</v>
      </c>
      <c r="C1409" s="1">
        <v>42424.375</v>
      </c>
      <c r="D1409" t="s">
        <v>71</v>
      </c>
      <c r="E1409" t="s">
        <v>1547</v>
      </c>
      <c r="F1409" t="s">
        <v>1548</v>
      </c>
      <c r="G1409">
        <v>228078551</v>
      </c>
      <c r="H1409" s="4">
        <v>7.8472222222222221E-2</v>
      </c>
      <c r="I1409" s="32">
        <v>19.2</v>
      </c>
      <c r="J1409">
        <v>5</v>
      </c>
      <c r="K1409" t="s">
        <v>73</v>
      </c>
      <c r="L1409" s="1">
        <v>42424.453472222223</v>
      </c>
      <c r="M1409" t="s">
        <v>737</v>
      </c>
      <c r="N1409" t="s">
        <v>339</v>
      </c>
      <c r="O1409" t="s">
        <v>1154</v>
      </c>
      <c r="P1409">
        <v>515665101</v>
      </c>
      <c r="R1409" t="s">
        <v>1464</v>
      </c>
      <c r="S1409">
        <v>16021407</v>
      </c>
      <c r="T1409" t="s">
        <v>78</v>
      </c>
      <c r="U1409">
        <v>19.2</v>
      </c>
      <c r="V1409" t="s">
        <v>2099</v>
      </c>
      <c r="W1409" t="s">
        <v>2099</v>
      </c>
      <c r="X1409" t="s">
        <v>1154</v>
      </c>
      <c r="Y1409" t="s">
        <v>339</v>
      </c>
      <c r="AA1409" s="32" t="str">
        <f t="shared" si="21"/>
        <v>19.2</v>
      </c>
    </row>
    <row r="1410" spans="1:27" x14ac:dyDescent="0.2">
      <c r="A1410" t="s">
        <v>70</v>
      </c>
      <c r="B1410">
        <v>80215</v>
      </c>
      <c r="C1410" s="1">
        <v>42424.375</v>
      </c>
      <c r="D1410" t="s">
        <v>71</v>
      </c>
      <c r="E1410" t="s">
        <v>1540</v>
      </c>
      <c r="F1410" t="s">
        <v>1541</v>
      </c>
      <c r="G1410">
        <v>426172887</v>
      </c>
      <c r="H1410" s="4">
        <v>3.1944444444444449E-2</v>
      </c>
      <c r="I1410" s="32">
        <v>5</v>
      </c>
      <c r="J1410">
        <v>1.5</v>
      </c>
      <c r="K1410" t="s">
        <v>108</v>
      </c>
      <c r="L1410" s="1">
        <v>42424.406944444447</v>
      </c>
      <c r="M1410" t="s">
        <v>737</v>
      </c>
      <c r="N1410" t="s">
        <v>83</v>
      </c>
      <c r="O1410" t="s">
        <v>1542</v>
      </c>
      <c r="P1410">
        <v>510671109</v>
      </c>
      <c r="R1410" t="s">
        <v>1464</v>
      </c>
      <c r="S1410">
        <v>16021408</v>
      </c>
      <c r="T1410" t="s">
        <v>78</v>
      </c>
      <c r="U1410">
        <v>5</v>
      </c>
      <c r="V1410" t="s">
        <v>2099</v>
      </c>
      <c r="W1410" t="s">
        <v>1542</v>
      </c>
      <c r="X1410" t="s">
        <v>1542</v>
      </c>
      <c r="Y1410" t="s">
        <v>83</v>
      </c>
      <c r="AA1410" s="32" t="str">
        <f t="shared" si="21"/>
        <v>5</v>
      </c>
    </row>
    <row r="1411" spans="1:27" x14ac:dyDescent="0.2">
      <c r="A1411" t="s">
        <v>1062</v>
      </c>
      <c r="B1411">
        <v>503039</v>
      </c>
      <c r="C1411" s="1">
        <v>42424.375</v>
      </c>
      <c r="D1411" t="s">
        <v>71</v>
      </c>
      <c r="E1411" t="s">
        <v>1519</v>
      </c>
      <c r="F1411" t="s">
        <v>1520</v>
      </c>
      <c r="G1411">
        <v>425862286</v>
      </c>
      <c r="H1411" s="4">
        <v>0.10833333333333334</v>
      </c>
      <c r="I1411" s="32">
        <v>32.200000000000003</v>
      </c>
      <c r="J1411">
        <v>6</v>
      </c>
      <c r="K1411" t="s">
        <v>108</v>
      </c>
      <c r="L1411" s="1">
        <v>42424.48333333333</v>
      </c>
      <c r="M1411" t="s">
        <v>737</v>
      </c>
      <c r="N1411" t="s">
        <v>83</v>
      </c>
      <c r="O1411" t="s">
        <v>1266</v>
      </c>
      <c r="P1411">
        <v>510667101</v>
      </c>
      <c r="R1411" t="s">
        <v>1464</v>
      </c>
      <c r="S1411">
        <v>16021409</v>
      </c>
      <c r="T1411" t="s">
        <v>78</v>
      </c>
      <c r="U1411">
        <v>32.200000000000003</v>
      </c>
      <c r="V1411" t="s">
        <v>2099</v>
      </c>
      <c r="W1411" t="s">
        <v>1266</v>
      </c>
      <c r="X1411" t="s">
        <v>1266</v>
      </c>
      <c r="Y1411" t="s">
        <v>83</v>
      </c>
      <c r="AA1411" s="32" t="str">
        <f t="shared" ref="AA1411:AA1474" si="22">SUBSTITUTE(I1411, "g","")</f>
        <v>32.2</v>
      </c>
    </row>
    <row r="1412" spans="1:27" x14ac:dyDescent="0.2">
      <c r="A1412" t="s">
        <v>134</v>
      </c>
      <c r="B1412">
        <v>80222</v>
      </c>
      <c r="C1412" s="1">
        <v>42424.565972222219</v>
      </c>
      <c r="D1412" t="s">
        <v>71</v>
      </c>
      <c r="E1412" t="s">
        <v>927</v>
      </c>
      <c r="F1412" t="s">
        <v>1549</v>
      </c>
      <c r="G1412">
        <v>426955679</v>
      </c>
      <c r="H1412" s="4">
        <v>6.0416666666666667E-2</v>
      </c>
      <c r="I1412" s="32">
        <v>16</v>
      </c>
      <c r="J1412">
        <v>3</v>
      </c>
      <c r="K1412" t="s">
        <v>108</v>
      </c>
      <c r="L1412" s="1">
        <v>42424.626388888886</v>
      </c>
      <c r="M1412" t="s">
        <v>737</v>
      </c>
      <c r="N1412" t="s">
        <v>83</v>
      </c>
      <c r="O1412" t="s">
        <v>507</v>
      </c>
      <c r="P1412">
        <v>510671104</v>
      </c>
      <c r="R1412" t="s">
        <v>1464</v>
      </c>
      <c r="S1412">
        <v>16021410</v>
      </c>
      <c r="T1412" t="s">
        <v>78</v>
      </c>
      <c r="U1412">
        <v>16</v>
      </c>
      <c r="V1412" t="s">
        <v>507</v>
      </c>
      <c r="W1412" t="s">
        <v>2099</v>
      </c>
      <c r="X1412" t="s">
        <v>507</v>
      </c>
      <c r="Y1412" t="s">
        <v>83</v>
      </c>
      <c r="AA1412" s="32" t="str">
        <f t="shared" si="22"/>
        <v>16</v>
      </c>
    </row>
    <row r="1413" spans="1:27" x14ac:dyDescent="0.2">
      <c r="A1413" t="s">
        <v>1529</v>
      </c>
      <c r="B1413">
        <v>508579</v>
      </c>
      <c r="C1413" s="1">
        <v>42424.612500000003</v>
      </c>
      <c r="D1413" t="s">
        <v>71</v>
      </c>
      <c r="E1413" t="s">
        <v>1475</v>
      </c>
      <c r="F1413" t="s">
        <v>1476</v>
      </c>
      <c r="G1413">
        <v>426033488</v>
      </c>
      <c r="H1413" s="4">
        <v>0.29166666666666669</v>
      </c>
      <c r="I1413" s="32">
        <v>150</v>
      </c>
      <c r="J1413">
        <v>18</v>
      </c>
      <c r="K1413" t="s">
        <v>108</v>
      </c>
      <c r="L1413" s="1">
        <v>42424.904166666667</v>
      </c>
      <c r="M1413" t="s">
        <v>1452</v>
      </c>
      <c r="N1413" t="s">
        <v>83</v>
      </c>
      <c r="O1413" t="s">
        <v>1477</v>
      </c>
      <c r="P1413">
        <v>510671102</v>
      </c>
      <c r="R1413" t="s">
        <v>1464</v>
      </c>
      <c r="S1413">
        <v>16021411</v>
      </c>
      <c r="T1413" t="s">
        <v>78</v>
      </c>
      <c r="U1413">
        <v>150</v>
      </c>
      <c r="V1413" t="s">
        <v>2099</v>
      </c>
      <c r="W1413" t="s">
        <v>1477</v>
      </c>
      <c r="X1413" t="s">
        <v>1477</v>
      </c>
      <c r="Y1413" t="s">
        <v>83</v>
      </c>
      <c r="AA1413" s="32" t="str">
        <f t="shared" si="22"/>
        <v>150</v>
      </c>
    </row>
    <row r="1414" spans="1:27" x14ac:dyDescent="0.2">
      <c r="A1414" t="s">
        <v>1529</v>
      </c>
      <c r="B1414">
        <v>508579</v>
      </c>
      <c r="C1414" s="1">
        <v>42429.375</v>
      </c>
      <c r="D1414" t="s">
        <v>71</v>
      </c>
      <c r="E1414" t="s">
        <v>1519</v>
      </c>
      <c r="F1414" t="s">
        <v>1520</v>
      </c>
      <c r="G1414">
        <v>425862286</v>
      </c>
      <c r="H1414" s="4">
        <v>0.20833333333333334</v>
      </c>
      <c r="I1414" s="32">
        <v>58</v>
      </c>
      <c r="J1414">
        <v>10.5</v>
      </c>
      <c r="K1414" t="s">
        <v>108</v>
      </c>
      <c r="L1414" s="1">
        <v>42429.583333333336</v>
      </c>
      <c r="M1414" t="s">
        <v>1452</v>
      </c>
      <c r="N1414" t="s">
        <v>83</v>
      </c>
      <c r="O1414" t="s">
        <v>1266</v>
      </c>
      <c r="P1414">
        <v>510667101</v>
      </c>
      <c r="R1414" t="s">
        <v>1464</v>
      </c>
      <c r="S1414">
        <v>16021412</v>
      </c>
      <c r="T1414" t="s">
        <v>78</v>
      </c>
      <c r="U1414">
        <v>58</v>
      </c>
      <c r="V1414" t="s">
        <v>2099</v>
      </c>
      <c r="W1414" t="s">
        <v>1266</v>
      </c>
      <c r="X1414" t="s">
        <v>1266</v>
      </c>
      <c r="Y1414" t="s">
        <v>83</v>
      </c>
      <c r="AA1414" s="32" t="str">
        <f t="shared" si="22"/>
        <v>58</v>
      </c>
    </row>
    <row r="1415" spans="1:27" x14ac:dyDescent="0.2">
      <c r="A1415" t="s">
        <v>1116</v>
      </c>
      <c r="B1415">
        <v>503090</v>
      </c>
      <c r="C1415" s="1">
        <v>42426.375</v>
      </c>
      <c r="D1415" t="s">
        <v>71</v>
      </c>
      <c r="E1415" t="s">
        <v>451</v>
      </c>
      <c r="F1415" t="s">
        <v>452</v>
      </c>
      <c r="G1415">
        <v>425328786</v>
      </c>
      <c r="H1415" s="4">
        <v>0.64444444444444449</v>
      </c>
      <c r="I1415" s="32">
        <v>196.6</v>
      </c>
      <c r="J1415">
        <v>33.5</v>
      </c>
      <c r="K1415" t="s">
        <v>108</v>
      </c>
      <c r="L1415" s="1">
        <v>42427.019444444442</v>
      </c>
      <c r="M1415" t="s">
        <v>1452</v>
      </c>
      <c r="N1415" t="s">
        <v>83</v>
      </c>
      <c r="O1415" t="s">
        <v>1539</v>
      </c>
      <c r="P1415">
        <v>510671109</v>
      </c>
      <c r="R1415" t="s">
        <v>1464</v>
      </c>
      <c r="S1415">
        <v>16021413</v>
      </c>
      <c r="T1415" t="s">
        <v>78</v>
      </c>
      <c r="U1415">
        <v>196.6</v>
      </c>
      <c r="V1415" t="s">
        <v>2099</v>
      </c>
      <c r="W1415" t="s">
        <v>1539</v>
      </c>
      <c r="X1415" t="s">
        <v>1539</v>
      </c>
      <c r="Y1415" t="s">
        <v>83</v>
      </c>
      <c r="AA1415" s="32" t="str">
        <f t="shared" si="22"/>
        <v>196.6</v>
      </c>
    </row>
    <row r="1416" spans="1:27" x14ac:dyDescent="0.2">
      <c r="A1416" t="s">
        <v>1538</v>
      </c>
      <c r="B1416">
        <v>508611</v>
      </c>
      <c r="C1416" s="1">
        <v>42426.375</v>
      </c>
      <c r="D1416" t="s">
        <v>71</v>
      </c>
      <c r="E1416" t="s">
        <v>1550</v>
      </c>
      <c r="F1416" t="s">
        <v>1551</v>
      </c>
      <c r="G1416">
        <v>425654349</v>
      </c>
      <c r="H1416" s="4">
        <v>5.2777777777777778E-2</v>
      </c>
      <c r="I1416" s="32">
        <v>17.600000000000001</v>
      </c>
      <c r="J1416">
        <v>3</v>
      </c>
      <c r="K1416" t="s">
        <v>108</v>
      </c>
      <c r="L1416" s="1">
        <v>42426.427777777775</v>
      </c>
      <c r="M1416" t="s">
        <v>1452</v>
      </c>
      <c r="N1416" t="s">
        <v>83</v>
      </c>
      <c r="O1416" t="s">
        <v>1552</v>
      </c>
      <c r="P1416">
        <v>510667101</v>
      </c>
      <c r="R1416" t="s">
        <v>1464</v>
      </c>
      <c r="S1416">
        <v>16021414</v>
      </c>
      <c r="T1416" t="s">
        <v>78</v>
      </c>
      <c r="U1416">
        <v>17.600000000000001</v>
      </c>
      <c r="V1416" t="s">
        <v>2099</v>
      </c>
      <c r="W1416" t="s">
        <v>1552</v>
      </c>
      <c r="X1416" t="s">
        <v>1552</v>
      </c>
      <c r="Y1416" t="s">
        <v>83</v>
      </c>
      <c r="AA1416" s="32" t="str">
        <f t="shared" si="22"/>
        <v>17.6</v>
      </c>
    </row>
    <row r="1417" spans="1:27" x14ac:dyDescent="0.2">
      <c r="A1417" t="s">
        <v>1062</v>
      </c>
      <c r="B1417">
        <v>503039</v>
      </c>
      <c r="C1417" s="1">
        <v>42426.375</v>
      </c>
      <c r="D1417" t="s">
        <v>71</v>
      </c>
      <c r="E1417" t="s">
        <v>1553</v>
      </c>
      <c r="F1417" t="s">
        <v>554</v>
      </c>
      <c r="G1417">
        <v>426309211</v>
      </c>
      <c r="H1417" s="4">
        <v>0.12708333333333333</v>
      </c>
      <c r="I1417" s="32">
        <v>42.7</v>
      </c>
      <c r="J1417">
        <v>7</v>
      </c>
      <c r="K1417" t="s">
        <v>108</v>
      </c>
      <c r="L1417" s="1">
        <v>42426.502083333333</v>
      </c>
      <c r="M1417" t="s">
        <v>1452</v>
      </c>
      <c r="N1417" t="s">
        <v>83</v>
      </c>
      <c r="O1417" t="s">
        <v>1554</v>
      </c>
      <c r="P1417">
        <v>510671102</v>
      </c>
      <c r="R1417" t="s">
        <v>1464</v>
      </c>
      <c r="S1417">
        <v>16021415</v>
      </c>
      <c r="T1417" t="s">
        <v>78</v>
      </c>
      <c r="U1417">
        <v>42.7</v>
      </c>
      <c r="V1417" t="s">
        <v>2099</v>
      </c>
      <c r="W1417" t="s">
        <v>1554</v>
      </c>
      <c r="X1417" t="s">
        <v>1554</v>
      </c>
      <c r="Y1417" t="s">
        <v>83</v>
      </c>
      <c r="AA1417" s="32" t="str">
        <f t="shared" si="22"/>
        <v>42.7</v>
      </c>
    </row>
    <row r="1418" spans="1:27" x14ac:dyDescent="0.2">
      <c r="A1418" t="s">
        <v>1555</v>
      </c>
      <c r="B1418">
        <v>508733</v>
      </c>
      <c r="C1418" s="1">
        <v>42430.375</v>
      </c>
      <c r="D1418" t="s">
        <v>71</v>
      </c>
      <c r="E1418" t="s">
        <v>1325</v>
      </c>
      <c r="F1418" t="s">
        <v>1556</v>
      </c>
      <c r="G1418">
        <v>425371185</v>
      </c>
      <c r="H1418" s="4">
        <v>0.1763888888888889</v>
      </c>
      <c r="I1418" s="32">
        <v>38.4</v>
      </c>
      <c r="J1418">
        <v>8.5</v>
      </c>
      <c r="K1418" t="s">
        <v>108</v>
      </c>
      <c r="L1418" s="1">
        <v>42430.551388888889</v>
      </c>
      <c r="M1418" t="s">
        <v>1452</v>
      </c>
      <c r="N1418" t="s">
        <v>83</v>
      </c>
      <c r="O1418" t="s">
        <v>481</v>
      </c>
      <c r="P1418">
        <v>510667101</v>
      </c>
      <c r="R1418" t="s">
        <v>1557</v>
      </c>
      <c r="S1418">
        <v>16031416</v>
      </c>
      <c r="T1418" t="s">
        <v>78</v>
      </c>
      <c r="U1418">
        <v>38.4</v>
      </c>
      <c r="V1418" t="s">
        <v>2099</v>
      </c>
      <c r="W1418" t="s">
        <v>481</v>
      </c>
      <c r="X1418" t="s">
        <v>481</v>
      </c>
      <c r="Y1418" t="s">
        <v>83</v>
      </c>
      <c r="AA1418" s="32" t="str">
        <f t="shared" si="22"/>
        <v>38.4</v>
      </c>
    </row>
    <row r="1419" spans="1:27" x14ac:dyDescent="0.2">
      <c r="A1419" t="s">
        <v>1116</v>
      </c>
      <c r="B1419">
        <v>503090</v>
      </c>
      <c r="C1419" s="1">
        <v>42430.375</v>
      </c>
      <c r="D1419" t="s">
        <v>71</v>
      </c>
      <c r="E1419" t="s">
        <v>1208</v>
      </c>
      <c r="F1419" t="s">
        <v>1209</v>
      </c>
      <c r="G1419">
        <v>426911078</v>
      </c>
      <c r="H1419" s="4">
        <v>5.6944444444444443E-2</v>
      </c>
      <c r="I1419" s="32">
        <v>16.899999999999999</v>
      </c>
      <c r="J1419">
        <v>3</v>
      </c>
      <c r="K1419" t="s">
        <v>108</v>
      </c>
      <c r="L1419" s="1">
        <v>42430.431944444441</v>
      </c>
      <c r="M1419" t="s">
        <v>1452</v>
      </c>
      <c r="N1419" t="s">
        <v>83</v>
      </c>
      <c r="O1419" t="s">
        <v>513</v>
      </c>
      <c r="P1419">
        <v>510671104</v>
      </c>
      <c r="R1419" t="s">
        <v>1557</v>
      </c>
      <c r="S1419">
        <v>16031417</v>
      </c>
      <c r="T1419" t="s">
        <v>78</v>
      </c>
      <c r="U1419">
        <v>16.899999999999999</v>
      </c>
      <c r="V1419" t="s">
        <v>513</v>
      </c>
      <c r="W1419" t="s">
        <v>2099</v>
      </c>
      <c r="X1419" t="s">
        <v>513</v>
      </c>
      <c r="Y1419" t="s">
        <v>83</v>
      </c>
      <c r="AA1419" s="32" t="str">
        <f t="shared" si="22"/>
        <v>16.9</v>
      </c>
    </row>
    <row r="1420" spans="1:27" x14ac:dyDescent="0.2">
      <c r="A1420" t="s">
        <v>1116</v>
      </c>
      <c r="B1420">
        <v>503090</v>
      </c>
      <c r="C1420" s="1">
        <v>42431.375</v>
      </c>
      <c r="D1420" t="s">
        <v>71</v>
      </c>
      <c r="E1420" t="s">
        <v>1385</v>
      </c>
      <c r="F1420" t="s">
        <v>1523</v>
      </c>
      <c r="G1420">
        <v>427064988</v>
      </c>
      <c r="H1420" s="4">
        <v>3.1944444444444449E-2</v>
      </c>
      <c r="I1420" s="32">
        <v>10.3</v>
      </c>
      <c r="J1420">
        <v>2</v>
      </c>
      <c r="K1420" t="s">
        <v>108</v>
      </c>
      <c r="L1420" s="1">
        <v>42431.406944444447</v>
      </c>
      <c r="M1420" t="s">
        <v>428</v>
      </c>
      <c r="N1420" t="s">
        <v>83</v>
      </c>
      <c r="O1420" t="s">
        <v>296</v>
      </c>
      <c r="P1420">
        <v>510671104</v>
      </c>
      <c r="R1420" t="s">
        <v>1557</v>
      </c>
      <c r="S1420">
        <v>16031418</v>
      </c>
      <c r="T1420" t="s">
        <v>78</v>
      </c>
      <c r="U1420">
        <v>10.3</v>
      </c>
      <c r="V1420" t="s">
        <v>296</v>
      </c>
      <c r="W1420" t="s">
        <v>2099</v>
      </c>
      <c r="X1420" t="s">
        <v>296</v>
      </c>
      <c r="Y1420" t="s">
        <v>83</v>
      </c>
      <c r="AA1420" s="32" t="str">
        <f t="shared" si="22"/>
        <v>10.3</v>
      </c>
    </row>
    <row r="1421" spans="1:27" x14ac:dyDescent="0.2">
      <c r="A1421" t="s">
        <v>1529</v>
      </c>
      <c r="B1421">
        <v>508579</v>
      </c>
      <c r="C1421" s="1">
        <v>42431.375</v>
      </c>
      <c r="D1421" t="s">
        <v>71</v>
      </c>
      <c r="E1421" t="s">
        <v>1208</v>
      </c>
      <c r="F1421" t="s">
        <v>1209</v>
      </c>
      <c r="G1421">
        <v>426911078</v>
      </c>
      <c r="H1421" s="4">
        <v>0.63750000000000007</v>
      </c>
      <c r="I1421" s="32">
        <v>140.6</v>
      </c>
      <c r="J1421">
        <v>30</v>
      </c>
      <c r="K1421" t="s">
        <v>108</v>
      </c>
      <c r="L1421" s="1">
        <v>42432.012499999997</v>
      </c>
      <c r="M1421" t="s">
        <v>428</v>
      </c>
      <c r="N1421" t="s">
        <v>83</v>
      </c>
      <c r="O1421" t="s">
        <v>513</v>
      </c>
      <c r="P1421">
        <v>510671104</v>
      </c>
      <c r="R1421" t="s">
        <v>1557</v>
      </c>
      <c r="S1421">
        <v>16031419</v>
      </c>
      <c r="T1421" t="s">
        <v>78</v>
      </c>
      <c r="U1421">
        <v>140.6</v>
      </c>
      <c r="V1421" t="s">
        <v>513</v>
      </c>
      <c r="W1421" t="s">
        <v>2099</v>
      </c>
      <c r="X1421" t="s">
        <v>513</v>
      </c>
      <c r="Y1421" t="s">
        <v>83</v>
      </c>
      <c r="AA1421" s="32" t="str">
        <f t="shared" si="22"/>
        <v>140.6</v>
      </c>
    </row>
    <row r="1422" spans="1:27" x14ac:dyDescent="0.2">
      <c r="A1422" t="s">
        <v>1555</v>
      </c>
      <c r="B1422">
        <v>508733</v>
      </c>
      <c r="C1422" s="1">
        <v>42431.375</v>
      </c>
      <c r="D1422" t="s">
        <v>71</v>
      </c>
      <c r="E1422" t="s">
        <v>369</v>
      </c>
      <c r="F1422" t="s">
        <v>370</v>
      </c>
      <c r="G1422">
        <v>426985985</v>
      </c>
      <c r="H1422" s="4">
        <v>0.11458333333333333</v>
      </c>
      <c r="I1422" s="32">
        <v>20.2</v>
      </c>
      <c r="J1422">
        <v>5.5</v>
      </c>
      <c r="K1422" t="s">
        <v>108</v>
      </c>
      <c r="L1422" s="1">
        <v>42431.489583333336</v>
      </c>
      <c r="M1422" t="s">
        <v>428</v>
      </c>
      <c r="N1422" t="s">
        <v>83</v>
      </c>
      <c r="O1422" t="s">
        <v>221</v>
      </c>
      <c r="P1422">
        <v>510312110</v>
      </c>
      <c r="R1422" t="s">
        <v>1557</v>
      </c>
      <c r="S1422">
        <v>16031420</v>
      </c>
      <c r="T1422" t="s">
        <v>78</v>
      </c>
      <c r="U1422">
        <v>20.2</v>
      </c>
      <c r="V1422" t="s">
        <v>221</v>
      </c>
      <c r="W1422" t="s">
        <v>2099</v>
      </c>
      <c r="X1422" t="s">
        <v>221</v>
      </c>
      <c r="Y1422" t="s">
        <v>83</v>
      </c>
      <c r="AA1422" s="32" t="str">
        <f t="shared" si="22"/>
        <v>20.2</v>
      </c>
    </row>
    <row r="1423" spans="1:27" x14ac:dyDescent="0.2">
      <c r="A1423" t="s">
        <v>1062</v>
      </c>
      <c r="B1423">
        <v>503039</v>
      </c>
      <c r="C1423" s="1">
        <v>42431.375</v>
      </c>
      <c r="D1423" t="s">
        <v>71</v>
      </c>
      <c r="E1423" t="s">
        <v>719</v>
      </c>
      <c r="F1423" t="s">
        <v>720</v>
      </c>
      <c r="G1423">
        <v>429738832</v>
      </c>
      <c r="H1423" s="4">
        <v>0.68819444444444444</v>
      </c>
      <c r="I1423" s="32">
        <v>167.8</v>
      </c>
      <c r="J1423">
        <v>33.5</v>
      </c>
      <c r="K1423" t="s">
        <v>108</v>
      </c>
      <c r="L1423" s="1">
        <v>42432.063194444447</v>
      </c>
      <c r="M1423" t="s">
        <v>428</v>
      </c>
      <c r="N1423" t="s">
        <v>83</v>
      </c>
      <c r="O1423" t="s">
        <v>1455</v>
      </c>
      <c r="P1423">
        <v>510667101</v>
      </c>
      <c r="R1423" t="s">
        <v>1557</v>
      </c>
      <c r="S1423">
        <v>16031421</v>
      </c>
      <c r="T1423" t="s">
        <v>78</v>
      </c>
      <c r="U1423">
        <v>167.8</v>
      </c>
      <c r="V1423" t="s">
        <v>2099</v>
      </c>
      <c r="W1423" t="s">
        <v>1455</v>
      </c>
      <c r="X1423" t="s">
        <v>1455</v>
      </c>
      <c r="Y1423" t="s">
        <v>83</v>
      </c>
      <c r="AA1423" s="32" t="str">
        <f t="shared" si="22"/>
        <v>167.8</v>
      </c>
    </row>
    <row r="1424" spans="1:27" x14ac:dyDescent="0.2">
      <c r="A1424" t="s">
        <v>1538</v>
      </c>
      <c r="B1424">
        <v>508611</v>
      </c>
      <c r="C1424" s="1">
        <v>42431.375</v>
      </c>
      <c r="D1424" t="s">
        <v>71</v>
      </c>
      <c r="E1424" t="s">
        <v>551</v>
      </c>
      <c r="F1424" t="s">
        <v>416</v>
      </c>
      <c r="G1424">
        <v>426390507</v>
      </c>
      <c r="H1424" s="4">
        <v>0.62361111111111112</v>
      </c>
      <c r="I1424" s="32">
        <v>98.8</v>
      </c>
      <c r="J1424">
        <v>27.5</v>
      </c>
      <c r="K1424" t="s">
        <v>108</v>
      </c>
      <c r="L1424" s="1">
        <v>42431.998611111114</v>
      </c>
      <c r="M1424" t="s">
        <v>1113</v>
      </c>
      <c r="N1424" t="s">
        <v>83</v>
      </c>
      <c r="O1424" t="s">
        <v>1449</v>
      </c>
      <c r="P1424">
        <v>510667101</v>
      </c>
      <c r="Q1424" t="s">
        <v>1558</v>
      </c>
      <c r="R1424" t="s">
        <v>1557</v>
      </c>
      <c r="S1424">
        <v>16031422</v>
      </c>
      <c r="T1424" t="s">
        <v>78</v>
      </c>
      <c r="U1424">
        <v>98.8</v>
      </c>
      <c r="V1424" t="s">
        <v>2099</v>
      </c>
      <c r="W1424" t="s">
        <v>1449</v>
      </c>
      <c r="X1424" t="s">
        <v>1449</v>
      </c>
      <c r="Y1424" t="s">
        <v>83</v>
      </c>
      <c r="AA1424" s="32" t="str">
        <f t="shared" si="22"/>
        <v>98.8</v>
      </c>
    </row>
    <row r="1425" spans="1:27" x14ac:dyDescent="0.2">
      <c r="A1425" t="s">
        <v>79</v>
      </c>
      <c r="B1425">
        <v>80211</v>
      </c>
      <c r="C1425" s="1">
        <v>42431.375</v>
      </c>
      <c r="D1425" t="s">
        <v>71</v>
      </c>
      <c r="E1425" t="s">
        <v>362</v>
      </c>
      <c r="F1425" t="s">
        <v>363</v>
      </c>
      <c r="G1425">
        <v>425494546</v>
      </c>
      <c r="H1425" s="4">
        <v>6.1111111111111116E-2</v>
      </c>
      <c r="I1425" s="32">
        <v>23.1</v>
      </c>
      <c r="J1425">
        <v>3.5</v>
      </c>
      <c r="K1425" t="s">
        <v>108</v>
      </c>
      <c r="L1425" s="1">
        <v>42431.436111111114</v>
      </c>
      <c r="M1425" t="s">
        <v>1113</v>
      </c>
      <c r="N1425" t="s">
        <v>83</v>
      </c>
      <c r="O1425" t="s">
        <v>1559</v>
      </c>
      <c r="P1425">
        <v>510667101</v>
      </c>
      <c r="R1425" t="s">
        <v>1557</v>
      </c>
      <c r="S1425">
        <v>16031423</v>
      </c>
      <c r="T1425" t="s">
        <v>78</v>
      </c>
      <c r="U1425">
        <v>23.1</v>
      </c>
      <c r="V1425" t="s">
        <v>2099</v>
      </c>
      <c r="W1425" t="s">
        <v>1559</v>
      </c>
      <c r="X1425" t="s">
        <v>1559</v>
      </c>
      <c r="Y1425" t="s">
        <v>83</v>
      </c>
      <c r="AA1425" s="32" t="str">
        <f t="shared" si="22"/>
        <v>23.1</v>
      </c>
    </row>
    <row r="1426" spans="1:27" x14ac:dyDescent="0.2">
      <c r="A1426" t="s">
        <v>176</v>
      </c>
      <c r="B1426">
        <v>80233</v>
      </c>
      <c r="C1426" s="1">
        <v>42431.375</v>
      </c>
      <c r="D1426" t="s">
        <v>71</v>
      </c>
      <c r="E1426" t="s">
        <v>551</v>
      </c>
      <c r="F1426" t="s">
        <v>416</v>
      </c>
      <c r="G1426">
        <v>426390507</v>
      </c>
      <c r="H1426" s="4">
        <v>1.1111111111111112E-2</v>
      </c>
      <c r="I1426" s="32">
        <v>6.8</v>
      </c>
      <c r="J1426">
        <v>1</v>
      </c>
      <c r="K1426" t="s">
        <v>108</v>
      </c>
      <c r="L1426" s="1">
        <v>42431.386111111111</v>
      </c>
      <c r="M1426" t="s">
        <v>1113</v>
      </c>
      <c r="N1426" t="s">
        <v>83</v>
      </c>
      <c r="O1426" t="s">
        <v>1449</v>
      </c>
      <c r="P1426">
        <v>510671104</v>
      </c>
      <c r="R1426" t="s">
        <v>1557</v>
      </c>
      <c r="S1426">
        <v>16031424</v>
      </c>
      <c r="T1426" t="s">
        <v>78</v>
      </c>
      <c r="U1426">
        <v>6.8</v>
      </c>
      <c r="V1426" t="s">
        <v>2099</v>
      </c>
      <c r="W1426" t="s">
        <v>1449</v>
      </c>
      <c r="X1426" t="s">
        <v>1449</v>
      </c>
      <c r="Y1426" t="s">
        <v>83</v>
      </c>
      <c r="AA1426" s="32" t="str">
        <f t="shared" si="22"/>
        <v>6.8</v>
      </c>
    </row>
    <row r="1427" spans="1:27" x14ac:dyDescent="0.2">
      <c r="A1427" t="s">
        <v>112</v>
      </c>
      <c r="B1427">
        <v>63514</v>
      </c>
      <c r="C1427" s="1">
        <v>42431.375</v>
      </c>
      <c r="D1427" t="s">
        <v>71</v>
      </c>
      <c r="E1427" t="s">
        <v>1532</v>
      </c>
      <c r="F1427" t="s">
        <v>1533</v>
      </c>
      <c r="G1427">
        <v>423322346</v>
      </c>
      <c r="H1427" s="4">
        <v>0.13194444444444445</v>
      </c>
      <c r="I1427" s="32">
        <v>82.5</v>
      </c>
      <c r="J1427">
        <v>9</v>
      </c>
      <c r="K1427" t="s">
        <v>108</v>
      </c>
      <c r="L1427" s="1">
        <v>42431.506944444445</v>
      </c>
      <c r="M1427" t="s">
        <v>1113</v>
      </c>
      <c r="N1427" t="s">
        <v>83</v>
      </c>
      <c r="O1427" t="s">
        <v>1503</v>
      </c>
      <c r="P1427">
        <v>510667101</v>
      </c>
      <c r="R1427" t="s">
        <v>1557</v>
      </c>
      <c r="S1427">
        <v>16031425</v>
      </c>
      <c r="T1427" t="s">
        <v>78</v>
      </c>
      <c r="U1427">
        <v>82.5</v>
      </c>
      <c r="V1427" t="s">
        <v>2099</v>
      </c>
      <c r="W1427" t="s">
        <v>1503</v>
      </c>
      <c r="X1427" t="s">
        <v>1503</v>
      </c>
      <c r="Y1427" t="s">
        <v>83</v>
      </c>
      <c r="AA1427" s="32" t="str">
        <f t="shared" si="22"/>
        <v>82.5</v>
      </c>
    </row>
    <row r="1428" spans="1:27" x14ac:dyDescent="0.2">
      <c r="A1428" t="s">
        <v>134</v>
      </c>
      <c r="B1428">
        <v>80222</v>
      </c>
      <c r="C1428" s="1">
        <v>42431.375</v>
      </c>
      <c r="D1428" t="s">
        <v>71</v>
      </c>
      <c r="E1428" t="s">
        <v>222</v>
      </c>
      <c r="F1428" t="s">
        <v>223</v>
      </c>
      <c r="G1428">
        <v>425336045</v>
      </c>
      <c r="H1428" s="4">
        <v>8.1250000000000003E-2</v>
      </c>
      <c r="I1428" s="32">
        <v>19.5</v>
      </c>
      <c r="J1428">
        <v>4</v>
      </c>
      <c r="K1428" t="s">
        <v>108</v>
      </c>
      <c r="L1428" s="1">
        <v>42431.456250000003</v>
      </c>
      <c r="M1428" t="s">
        <v>1113</v>
      </c>
      <c r="N1428" t="s">
        <v>83</v>
      </c>
      <c r="O1428" t="s">
        <v>1525</v>
      </c>
      <c r="P1428">
        <v>510667101</v>
      </c>
      <c r="R1428" t="s">
        <v>1557</v>
      </c>
      <c r="S1428">
        <v>16031426</v>
      </c>
      <c r="T1428" t="s">
        <v>78</v>
      </c>
      <c r="U1428">
        <v>19.5</v>
      </c>
      <c r="V1428" t="s">
        <v>2099</v>
      </c>
      <c r="W1428" t="s">
        <v>1525</v>
      </c>
      <c r="X1428" t="s">
        <v>1525</v>
      </c>
      <c r="Y1428" t="s">
        <v>83</v>
      </c>
      <c r="AA1428" s="32" t="str">
        <f t="shared" si="22"/>
        <v>19.5</v>
      </c>
    </row>
    <row r="1429" spans="1:27" x14ac:dyDescent="0.2">
      <c r="A1429" t="s">
        <v>497</v>
      </c>
      <c r="B1429">
        <v>84097</v>
      </c>
      <c r="C1429" s="1">
        <v>42431.375</v>
      </c>
      <c r="D1429" t="s">
        <v>71</v>
      </c>
      <c r="E1429" t="s">
        <v>1543</v>
      </c>
      <c r="F1429" t="s">
        <v>1544</v>
      </c>
      <c r="G1429">
        <v>425194356</v>
      </c>
      <c r="H1429" s="4">
        <v>2.7777777777777776E-2</v>
      </c>
      <c r="I1429" s="32">
        <v>17.2</v>
      </c>
      <c r="J1429">
        <v>2</v>
      </c>
      <c r="K1429" t="s">
        <v>108</v>
      </c>
      <c r="L1429" s="1">
        <v>42431.402777777781</v>
      </c>
      <c r="M1429" t="s">
        <v>1113</v>
      </c>
      <c r="N1429" t="s">
        <v>83</v>
      </c>
      <c r="O1429" t="s">
        <v>1545</v>
      </c>
      <c r="P1429">
        <v>510671109</v>
      </c>
      <c r="R1429" t="s">
        <v>1557</v>
      </c>
      <c r="S1429">
        <v>16031427</v>
      </c>
      <c r="T1429" t="s">
        <v>78</v>
      </c>
      <c r="U1429">
        <v>17.2</v>
      </c>
      <c r="V1429" t="s">
        <v>2099</v>
      </c>
      <c r="W1429" t="s">
        <v>1545</v>
      </c>
      <c r="X1429" t="s">
        <v>1545</v>
      </c>
      <c r="Y1429" t="s">
        <v>83</v>
      </c>
      <c r="AA1429" s="32" t="str">
        <f t="shared" si="22"/>
        <v>17.2</v>
      </c>
    </row>
    <row r="1430" spans="1:27" x14ac:dyDescent="0.2">
      <c r="A1430" t="s">
        <v>497</v>
      </c>
      <c r="B1430">
        <v>84097</v>
      </c>
      <c r="C1430" s="1">
        <v>42431.402777777781</v>
      </c>
      <c r="D1430" t="s">
        <v>71</v>
      </c>
      <c r="E1430" t="s">
        <v>573</v>
      </c>
      <c r="F1430" t="s">
        <v>574</v>
      </c>
      <c r="G1430">
        <v>426374153</v>
      </c>
      <c r="H1430" s="4">
        <v>7.2916666666666671E-2</v>
      </c>
      <c r="I1430" s="32">
        <v>22.3</v>
      </c>
      <c r="J1430">
        <v>4</v>
      </c>
      <c r="K1430" t="s">
        <v>108</v>
      </c>
      <c r="L1430" s="1">
        <v>42431.475694444445</v>
      </c>
      <c r="M1430" t="s">
        <v>1113</v>
      </c>
      <c r="N1430" t="s">
        <v>83</v>
      </c>
      <c r="O1430" t="s">
        <v>1560</v>
      </c>
      <c r="P1430">
        <v>510671105</v>
      </c>
      <c r="R1430" t="s">
        <v>1557</v>
      </c>
      <c r="S1430">
        <v>16031428</v>
      </c>
      <c r="T1430" t="s">
        <v>78</v>
      </c>
      <c r="U1430">
        <v>22.3</v>
      </c>
      <c r="V1430" t="s">
        <v>2099</v>
      </c>
      <c r="W1430" t="s">
        <v>1560</v>
      </c>
      <c r="X1430" t="s">
        <v>1560</v>
      </c>
      <c r="Y1430" t="s">
        <v>83</v>
      </c>
      <c r="AA1430" s="32" t="str">
        <f t="shared" si="22"/>
        <v>22.3</v>
      </c>
    </row>
    <row r="1431" spans="1:27" x14ac:dyDescent="0.2">
      <c r="A1431" t="s">
        <v>132</v>
      </c>
      <c r="B1431">
        <v>80265</v>
      </c>
      <c r="C1431" s="1">
        <v>42431.375</v>
      </c>
      <c r="D1431" t="s">
        <v>71</v>
      </c>
      <c r="E1431" t="s">
        <v>965</v>
      </c>
      <c r="F1431" t="s">
        <v>994</v>
      </c>
      <c r="G1431">
        <v>427471101</v>
      </c>
      <c r="H1431" s="4">
        <v>5.6250000000000001E-2</v>
      </c>
      <c r="I1431" s="32">
        <v>10.7</v>
      </c>
      <c r="J1431">
        <v>3</v>
      </c>
      <c r="K1431" t="s">
        <v>108</v>
      </c>
      <c r="L1431" s="1">
        <v>42431.431250000001</v>
      </c>
      <c r="M1431" t="s">
        <v>1113</v>
      </c>
      <c r="N1431" t="s">
        <v>83</v>
      </c>
      <c r="O1431" t="s">
        <v>188</v>
      </c>
      <c r="P1431">
        <v>510312110</v>
      </c>
      <c r="R1431" t="s">
        <v>1557</v>
      </c>
      <c r="S1431">
        <v>16031429</v>
      </c>
      <c r="T1431" t="s">
        <v>78</v>
      </c>
      <c r="U1431">
        <v>10.7</v>
      </c>
      <c r="V1431" t="s">
        <v>188</v>
      </c>
      <c r="W1431" t="s">
        <v>2099</v>
      </c>
      <c r="X1431" t="s">
        <v>188</v>
      </c>
      <c r="Y1431" t="s">
        <v>83</v>
      </c>
      <c r="AA1431" s="32" t="str">
        <f t="shared" si="22"/>
        <v>10.7</v>
      </c>
    </row>
    <row r="1432" spans="1:27" x14ac:dyDescent="0.2">
      <c r="A1432" t="s">
        <v>107</v>
      </c>
      <c r="B1432">
        <v>83908</v>
      </c>
      <c r="C1432" s="1">
        <v>42431.375</v>
      </c>
      <c r="D1432" t="s">
        <v>71</v>
      </c>
      <c r="E1432" t="s">
        <v>1561</v>
      </c>
      <c r="F1432" t="s">
        <v>1562</v>
      </c>
      <c r="G1432">
        <v>425339214</v>
      </c>
      <c r="H1432" s="4">
        <v>3.0555555555555555E-2</v>
      </c>
      <c r="I1432" s="32">
        <v>8</v>
      </c>
      <c r="J1432">
        <v>1.5</v>
      </c>
      <c r="K1432" t="s">
        <v>108</v>
      </c>
      <c r="L1432" s="1">
        <v>42431.405555555553</v>
      </c>
      <c r="M1432" t="s">
        <v>1113</v>
      </c>
      <c r="N1432" t="s">
        <v>83</v>
      </c>
      <c r="O1432" t="s">
        <v>1563</v>
      </c>
      <c r="P1432">
        <v>510671108</v>
      </c>
      <c r="R1432" t="s">
        <v>1557</v>
      </c>
      <c r="S1432">
        <v>16031430</v>
      </c>
      <c r="T1432" t="s">
        <v>78</v>
      </c>
      <c r="U1432">
        <v>8</v>
      </c>
      <c r="V1432" t="s">
        <v>2099</v>
      </c>
      <c r="W1432" t="s">
        <v>1563</v>
      </c>
      <c r="X1432" t="s">
        <v>1563</v>
      </c>
      <c r="Y1432" t="s">
        <v>83</v>
      </c>
      <c r="AA1432" s="32" t="str">
        <f t="shared" si="22"/>
        <v>8</v>
      </c>
    </row>
    <row r="1433" spans="1:27" x14ac:dyDescent="0.2">
      <c r="A1433" t="s">
        <v>116</v>
      </c>
      <c r="B1433">
        <v>82953</v>
      </c>
      <c r="C1433" s="1">
        <v>42431.375</v>
      </c>
      <c r="D1433" t="s">
        <v>71</v>
      </c>
      <c r="E1433" t="s">
        <v>511</v>
      </c>
      <c r="F1433" t="s">
        <v>512</v>
      </c>
      <c r="G1433">
        <v>426270897</v>
      </c>
      <c r="H1433" s="4">
        <v>2.1527777777777781E-2</v>
      </c>
      <c r="I1433" s="32">
        <v>6.5</v>
      </c>
      <c r="J1433">
        <v>1.5</v>
      </c>
      <c r="K1433" t="s">
        <v>108</v>
      </c>
      <c r="L1433" s="1">
        <v>42431.396527777775</v>
      </c>
      <c r="M1433" t="s">
        <v>1113</v>
      </c>
      <c r="N1433" t="s">
        <v>83</v>
      </c>
      <c r="O1433" t="s">
        <v>1484</v>
      </c>
      <c r="P1433">
        <v>510671108</v>
      </c>
      <c r="R1433" t="s">
        <v>1557</v>
      </c>
      <c r="S1433">
        <v>16031431</v>
      </c>
      <c r="T1433" t="s">
        <v>78</v>
      </c>
      <c r="U1433">
        <v>6.5</v>
      </c>
      <c r="V1433" t="s">
        <v>2099</v>
      </c>
      <c r="W1433" t="s">
        <v>1484</v>
      </c>
      <c r="X1433" t="s">
        <v>1484</v>
      </c>
      <c r="Y1433" t="s">
        <v>83</v>
      </c>
      <c r="AA1433" s="32" t="str">
        <f t="shared" si="22"/>
        <v>6.5</v>
      </c>
    </row>
    <row r="1434" spans="1:27" x14ac:dyDescent="0.2">
      <c r="A1434" t="s">
        <v>1116</v>
      </c>
      <c r="B1434">
        <v>503090</v>
      </c>
      <c r="C1434" s="1">
        <v>42431.406944444447</v>
      </c>
      <c r="D1434" t="s">
        <v>71</v>
      </c>
      <c r="E1434" t="s">
        <v>1564</v>
      </c>
      <c r="F1434" t="s">
        <v>1565</v>
      </c>
      <c r="G1434">
        <v>427173526</v>
      </c>
      <c r="H1434" s="4">
        <v>0.41041666666666665</v>
      </c>
      <c r="I1434" s="32">
        <v>84</v>
      </c>
      <c r="J1434">
        <v>19</v>
      </c>
      <c r="K1434" t="s">
        <v>108</v>
      </c>
      <c r="L1434" s="1">
        <v>42431.817361111112</v>
      </c>
      <c r="M1434" t="s">
        <v>1113</v>
      </c>
      <c r="N1434" t="s">
        <v>83</v>
      </c>
      <c r="O1434" t="s">
        <v>217</v>
      </c>
      <c r="P1434">
        <v>510312110</v>
      </c>
      <c r="R1434" t="s">
        <v>1557</v>
      </c>
      <c r="S1434">
        <v>16031432</v>
      </c>
      <c r="T1434" t="s">
        <v>78</v>
      </c>
      <c r="U1434">
        <v>84</v>
      </c>
      <c r="V1434" t="s">
        <v>217</v>
      </c>
      <c r="W1434" t="s">
        <v>2099</v>
      </c>
      <c r="X1434" t="s">
        <v>217</v>
      </c>
      <c r="Y1434" t="s">
        <v>83</v>
      </c>
      <c r="AA1434" s="32" t="str">
        <f t="shared" si="22"/>
        <v>84</v>
      </c>
    </row>
    <row r="1435" spans="1:27" x14ac:dyDescent="0.2">
      <c r="A1435" t="s">
        <v>176</v>
      </c>
      <c r="B1435">
        <v>80233</v>
      </c>
      <c r="C1435" s="1">
        <v>42431.386111111111</v>
      </c>
      <c r="D1435" t="s">
        <v>71</v>
      </c>
      <c r="E1435" t="s">
        <v>551</v>
      </c>
      <c r="F1435" t="s">
        <v>416</v>
      </c>
      <c r="G1435">
        <v>426390507</v>
      </c>
      <c r="H1435" s="4">
        <v>7.1527777777777787E-2</v>
      </c>
      <c r="I1435" s="32">
        <v>13.7</v>
      </c>
      <c r="J1435">
        <v>3.5</v>
      </c>
      <c r="K1435" t="s">
        <v>108</v>
      </c>
      <c r="L1435" s="1">
        <v>42431.457638888889</v>
      </c>
      <c r="M1435" t="s">
        <v>1425</v>
      </c>
      <c r="N1435" t="s">
        <v>83</v>
      </c>
      <c r="O1435" t="s">
        <v>1449</v>
      </c>
      <c r="P1435">
        <v>510671104</v>
      </c>
      <c r="R1435" t="s">
        <v>1557</v>
      </c>
      <c r="S1435">
        <v>16031433</v>
      </c>
      <c r="T1435" t="s">
        <v>78</v>
      </c>
      <c r="U1435">
        <v>13.7</v>
      </c>
      <c r="V1435" t="s">
        <v>2099</v>
      </c>
      <c r="W1435" t="s">
        <v>1449</v>
      </c>
      <c r="X1435" t="s">
        <v>1449</v>
      </c>
      <c r="Y1435" t="s">
        <v>83</v>
      </c>
      <c r="AA1435" s="32" t="str">
        <f t="shared" si="22"/>
        <v>13.7</v>
      </c>
    </row>
    <row r="1436" spans="1:27" x14ac:dyDescent="0.2">
      <c r="A1436" t="s">
        <v>70</v>
      </c>
      <c r="B1436">
        <v>80215</v>
      </c>
      <c r="C1436" s="1">
        <v>42431.375</v>
      </c>
      <c r="D1436" t="s">
        <v>71</v>
      </c>
      <c r="E1436" t="s">
        <v>1540</v>
      </c>
      <c r="F1436" t="s">
        <v>1541</v>
      </c>
      <c r="G1436">
        <v>426172887</v>
      </c>
      <c r="H1436" s="4">
        <v>3.888888888888889E-2</v>
      </c>
      <c r="I1436" s="32">
        <v>10.199999999999999</v>
      </c>
      <c r="J1436">
        <v>2</v>
      </c>
      <c r="K1436" t="s">
        <v>108</v>
      </c>
      <c r="L1436" s="1">
        <v>42431.413888888892</v>
      </c>
      <c r="M1436" t="s">
        <v>1425</v>
      </c>
      <c r="N1436" t="s">
        <v>83</v>
      </c>
      <c r="O1436" t="s">
        <v>1542</v>
      </c>
      <c r="P1436">
        <v>510671109</v>
      </c>
      <c r="R1436" t="s">
        <v>1557</v>
      </c>
      <c r="S1436">
        <v>16031434</v>
      </c>
      <c r="T1436" t="s">
        <v>78</v>
      </c>
      <c r="U1436">
        <v>10.199999999999999</v>
      </c>
      <c r="V1436" t="s">
        <v>2099</v>
      </c>
      <c r="W1436" t="s">
        <v>1542</v>
      </c>
      <c r="X1436" t="s">
        <v>1542</v>
      </c>
      <c r="Y1436" t="s">
        <v>83</v>
      </c>
      <c r="AA1436" s="32" t="str">
        <f t="shared" si="22"/>
        <v>10.2</v>
      </c>
    </row>
    <row r="1437" spans="1:27" x14ac:dyDescent="0.2">
      <c r="A1437" t="s">
        <v>143</v>
      </c>
      <c r="B1437">
        <v>63116</v>
      </c>
      <c r="C1437" s="1">
        <v>42431.375</v>
      </c>
      <c r="D1437" t="s">
        <v>71</v>
      </c>
      <c r="E1437" t="s">
        <v>1543</v>
      </c>
      <c r="F1437" t="s">
        <v>1544</v>
      </c>
      <c r="G1437">
        <v>425194356</v>
      </c>
      <c r="H1437" s="4">
        <v>1.9444444444444445E-2</v>
      </c>
      <c r="I1437" s="32">
        <v>9.5</v>
      </c>
      <c r="J1437">
        <v>1.5</v>
      </c>
      <c r="K1437" t="s">
        <v>108</v>
      </c>
      <c r="L1437" s="1">
        <v>42431.394444444442</v>
      </c>
      <c r="M1437" t="s">
        <v>1425</v>
      </c>
      <c r="N1437" t="s">
        <v>83</v>
      </c>
      <c r="O1437" t="s">
        <v>1545</v>
      </c>
      <c r="P1437">
        <v>510671109</v>
      </c>
      <c r="R1437" t="s">
        <v>1557</v>
      </c>
      <c r="S1437">
        <v>16031435</v>
      </c>
      <c r="T1437" t="s">
        <v>78</v>
      </c>
      <c r="U1437">
        <v>9.5</v>
      </c>
      <c r="V1437" t="s">
        <v>2099</v>
      </c>
      <c r="W1437" t="s">
        <v>1545</v>
      </c>
      <c r="X1437" t="s">
        <v>1545</v>
      </c>
      <c r="Y1437" t="s">
        <v>83</v>
      </c>
      <c r="AA1437" s="32" t="str">
        <f t="shared" si="22"/>
        <v>9.5</v>
      </c>
    </row>
    <row r="1438" spans="1:27" x14ac:dyDescent="0.2">
      <c r="A1438" t="s">
        <v>134</v>
      </c>
      <c r="B1438">
        <v>80222</v>
      </c>
      <c r="C1438" s="1">
        <v>42431.456250000003</v>
      </c>
      <c r="D1438" t="s">
        <v>71</v>
      </c>
      <c r="E1438" t="s">
        <v>1274</v>
      </c>
      <c r="F1438" t="s">
        <v>1566</v>
      </c>
      <c r="G1438">
        <v>424565202</v>
      </c>
      <c r="H1438" s="4">
        <v>7.2916666666666671E-2</v>
      </c>
      <c r="I1438" s="32">
        <v>21.7</v>
      </c>
      <c r="J1438">
        <v>4</v>
      </c>
      <c r="K1438" t="s">
        <v>108</v>
      </c>
      <c r="L1438" s="1">
        <v>42431.529166666667</v>
      </c>
      <c r="M1438" t="s">
        <v>1425</v>
      </c>
      <c r="N1438" t="s">
        <v>83</v>
      </c>
      <c r="O1438" t="s">
        <v>1567</v>
      </c>
      <c r="P1438">
        <v>510667101</v>
      </c>
      <c r="R1438" t="s">
        <v>1557</v>
      </c>
      <c r="S1438">
        <v>16031436</v>
      </c>
      <c r="T1438" t="s">
        <v>78</v>
      </c>
      <c r="U1438">
        <v>21.7</v>
      </c>
      <c r="V1438" t="s">
        <v>2099</v>
      </c>
      <c r="W1438" t="s">
        <v>1567</v>
      </c>
      <c r="X1438" t="s">
        <v>1567</v>
      </c>
      <c r="Y1438" t="s">
        <v>83</v>
      </c>
      <c r="AA1438" s="32" t="str">
        <f t="shared" si="22"/>
        <v>21.7</v>
      </c>
    </row>
    <row r="1439" spans="1:27" x14ac:dyDescent="0.2">
      <c r="A1439" t="s">
        <v>132</v>
      </c>
      <c r="B1439">
        <v>80265</v>
      </c>
      <c r="C1439" s="1">
        <v>42431.431250000001</v>
      </c>
      <c r="D1439" t="s">
        <v>71</v>
      </c>
      <c r="E1439" t="s">
        <v>1568</v>
      </c>
      <c r="F1439" t="s">
        <v>1569</v>
      </c>
      <c r="G1439">
        <v>426993821</v>
      </c>
      <c r="H1439" s="4">
        <v>5.5555555555555552E-2</v>
      </c>
      <c r="I1439" s="32">
        <v>11.2</v>
      </c>
      <c r="J1439">
        <v>3</v>
      </c>
      <c r="K1439" t="s">
        <v>108</v>
      </c>
      <c r="L1439" s="1">
        <v>42431.486805555556</v>
      </c>
      <c r="M1439" t="s">
        <v>1425</v>
      </c>
      <c r="N1439" t="s">
        <v>83</v>
      </c>
      <c r="O1439" t="s">
        <v>520</v>
      </c>
      <c r="P1439">
        <v>510312110</v>
      </c>
      <c r="R1439" t="s">
        <v>1557</v>
      </c>
      <c r="S1439">
        <v>16031437</v>
      </c>
      <c r="T1439" t="s">
        <v>78</v>
      </c>
      <c r="U1439">
        <v>11.2</v>
      </c>
      <c r="V1439" t="s">
        <v>520</v>
      </c>
      <c r="W1439" t="s">
        <v>2099</v>
      </c>
      <c r="X1439" t="s">
        <v>520</v>
      </c>
      <c r="Y1439" t="s">
        <v>83</v>
      </c>
      <c r="AA1439" s="32" t="str">
        <f t="shared" si="22"/>
        <v>11.2</v>
      </c>
    </row>
    <row r="1440" spans="1:27" x14ac:dyDescent="0.2">
      <c r="A1440" t="s">
        <v>79</v>
      </c>
      <c r="B1440">
        <v>80211</v>
      </c>
      <c r="C1440" s="1">
        <v>42431.436111111114</v>
      </c>
      <c r="D1440" t="s">
        <v>71</v>
      </c>
      <c r="E1440" t="s">
        <v>222</v>
      </c>
      <c r="F1440" t="s">
        <v>223</v>
      </c>
      <c r="G1440">
        <v>425336045</v>
      </c>
      <c r="H1440" s="4">
        <v>6.5277777777777782E-2</v>
      </c>
      <c r="I1440" s="32">
        <v>22.3</v>
      </c>
      <c r="J1440">
        <v>3.5</v>
      </c>
      <c r="K1440" t="s">
        <v>108</v>
      </c>
      <c r="L1440" s="1">
        <v>42431.501388888893</v>
      </c>
      <c r="M1440" t="s">
        <v>1425</v>
      </c>
      <c r="N1440" t="s">
        <v>83</v>
      </c>
      <c r="O1440" t="s">
        <v>1525</v>
      </c>
      <c r="P1440">
        <v>510667101</v>
      </c>
      <c r="R1440" t="s">
        <v>1557</v>
      </c>
      <c r="S1440">
        <v>16031438</v>
      </c>
      <c r="T1440" t="s">
        <v>78</v>
      </c>
      <c r="U1440">
        <v>22.3</v>
      </c>
      <c r="V1440" t="s">
        <v>2099</v>
      </c>
      <c r="W1440" t="s">
        <v>1525</v>
      </c>
      <c r="X1440" t="s">
        <v>1525</v>
      </c>
      <c r="Y1440" t="s">
        <v>83</v>
      </c>
      <c r="AA1440" s="32" t="str">
        <f t="shared" si="22"/>
        <v>22.3</v>
      </c>
    </row>
    <row r="1441" spans="1:27" x14ac:dyDescent="0.2">
      <c r="A1441" t="s">
        <v>596</v>
      </c>
      <c r="B1441">
        <v>63120</v>
      </c>
      <c r="C1441" s="1">
        <v>42431.375</v>
      </c>
      <c r="D1441" t="s">
        <v>71</v>
      </c>
      <c r="E1441" t="s">
        <v>965</v>
      </c>
      <c r="F1441" t="s">
        <v>994</v>
      </c>
      <c r="G1441">
        <v>427471101</v>
      </c>
      <c r="H1441" s="4">
        <v>9.7222222222222224E-3</v>
      </c>
      <c r="I1441" s="32">
        <v>2</v>
      </c>
      <c r="J1441">
        <v>0.5</v>
      </c>
      <c r="K1441" t="s">
        <v>108</v>
      </c>
      <c r="L1441" s="1">
        <v>42431.384722222225</v>
      </c>
      <c r="M1441" t="s">
        <v>1113</v>
      </c>
      <c r="N1441" t="s">
        <v>83</v>
      </c>
      <c r="O1441" t="s">
        <v>188</v>
      </c>
      <c r="P1441">
        <v>510312110</v>
      </c>
      <c r="R1441" t="s">
        <v>1557</v>
      </c>
      <c r="S1441">
        <v>16031439</v>
      </c>
      <c r="T1441" t="s">
        <v>78</v>
      </c>
      <c r="U1441">
        <v>2</v>
      </c>
      <c r="V1441" t="s">
        <v>188</v>
      </c>
      <c r="W1441" t="s">
        <v>2099</v>
      </c>
      <c r="X1441" t="s">
        <v>188</v>
      </c>
      <c r="Y1441" t="s">
        <v>83</v>
      </c>
      <c r="AA1441" s="32" t="str">
        <f t="shared" si="22"/>
        <v>2</v>
      </c>
    </row>
    <row r="1442" spans="1:27" x14ac:dyDescent="0.2">
      <c r="A1442" t="s">
        <v>1555</v>
      </c>
      <c r="B1442">
        <v>508733</v>
      </c>
      <c r="C1442" s="1">
        <v>42431.489583333336</v>
      </c>
      <c r="D1442" t="s">
        <v>71</v>
      </c>
      <c r="E1442" t="s">
        <v>369</v>
      </c>
      <c r="F1442" t="s">
        <v>370</v>
      </c>
      <c r="G1442">
        <v>426985985</v>
      </c>
      <c r="H1442" s="4">
        <v>0.13472222222222222</v>
      </c>
      <c r="I1442" s="32">
        <v>58.4</v>
      </c>
      <c r="J1442">
        <v>8</v>
      </c>
      <c r="K1442" t="s">
        <v>108</v>
      </c>
      <c r="L1442" s="1">
        <v>42431.624305555561</v>
      </c>
      <c r="M1442" t="s">
        <v>1113</v>
      </c>
      <c r="N1442" t="s">
        <v>83</v>
      </c>
      <c r="O1442" t="s">
        <v>221</v>
      </c>
      <c r="P1442">
        <v>510312110</v>
      </c>
      <c r="R1442" t="s">
        <v>1557</v>
      </c>
      <c r="S1442">
        <v>16031440</v>
      </c>
      <c r="T1442" t="s">
        <v>78</v>
      </c>
      <c r="U1442">
        <v>58.4</v>
      </c>
      <c r="V1442" t="s">
        <v>221</v>
      </c>
      <c r="W1442" t="s">
        <v>2099</v>
      </c>
      <c r="X1442" t="s">
        <v>221</v>
      </c>
      <c r="Y1442" t="s">
        <v>83</v>
      </c>
      <c r="AA1442" s="32" t="str">
        <f t="shared" si="22"/>
        <v>58.4</v>
      </c>
    </row>
    <row r="1443" spans="1:27" x14ac:dyDescent="0.2">
      <c r="A1443" t="s">
        <v>1555</v>
      </c>
      <c r="B1443">
        <v>508733</v>
      </c>
      <c r="C1443" s="1">
        <v>42431.624305555561</v>
      </c>
      <c r="D1443" t="s">
        <v>71</v>
      </c>
      <c r="E1443" t="s">
        <v>573</v>
      </c>
      <c r="F1443" t="s">
        <v>574</v>
      </c>
      <c r="G1443">
        <v>426374153</v>
      </c>
      <c r="H1443" s="4">
        <v>4.027777777777778E-2</v>
      </c>
      <c r="I1443" s="32">
        <v>20</v>
      </c>
      <c r="J1443">
        <v>2.5</v>
      </c>
      <c r="K1443" t="s">
        <v>108</v>
      </c>
      <c r="L1443" s="1">
        <v>42431.664583333339</v>
      </c>
      <c r="M1443" t="s">
        <v>1113</v>
      </c>
      <c r="N1443" t="s">
        <v>83</v>
      </c>
      <c r="O1443" t="s">
        <v>1560</v>
      </c>
      <c r="P1443">
        <v>510671105</v>
      </c>
      <c r="R1443" t="s">
        <v>1557</v>
      </c>
      <c r="S1443">
        <v>16031441</v>
      </c>
      <c r="T1443" t="s">
        <v>78</v>
      </c>
      <c r="U1443">
        <v>20</v>
      </c>
      <c r="V1443" t="s">
        <v>2099</v>
      </c>
      <c r="W1443" t="s">
        <v>1560</v>
      </c>
      <c r="X1443" t="s">
        <v>1560</v>
      </c>
      <c r="Y1443" t="s">
        <v>83</v>
      </c>
      <c r="AA1443" s="32" t="str">
        <f t="shared" si="22"/>
        <v>20</v>
      </c>
    </row>
    <row r="1444" spans="1:27" x14ac:dyDescent="0.2">
      <c r="A1444" t="s">
        <v>70</v>
      </c>
      <c r="B1444">
        <v>80215</v>
      </c>
      <c r="C1444" s="1">
        <v>42431.413888888892</v>
      </c>
      <c r="D1444" t="s">
        <v>71</v>
      </c>
      <c r="E1444" t="s">
        <v>1540</v>
      </c>
      <c r="F1444" t="s">
        <v>1541</v>
      </c>
      <c r="G1444">
        <v>426172887</v>
      </c>
      <c r="H1444" s="4">
        <v>6.6666666666666666E-2</v>
      </c>
      <c r="I1444" s="32">
        <v>17.8</v>
      </c>
      <c r="J1444">
        <v>3.5</v>
      </c>
      <c r="K1444" t="s">
        <v>108</v>
      </c>
      <c r="L1444" s="1">
        <v>42431.480555555558</v>
      </c>
      <c r="M1444" t="s">
        <v>1113</v>
      </c>
      <c r="N1444" t="s">
        <v>83</v>
      </c>
      <c r="O1444" t="s">
        <v>1542</v>
      </c>
      <c r="P1444">
        <v>510671109</v>
      </c>
      <c r="R1444" t="s">
        <v>1557</v>
      </c>
      <c r="S1444">
        <v>16031442</v>
      </c>
      <c r="T1444" t="s">
        <v>78</v>
      </c>
      <c r="U1444">
        <v>17.8</v>
      </c>
      <c r="V1444" t="s">
        <v>2099</v>
      </c>
      <c r="W1444" t="s">
        <v>1542</v>
      </c>
      <c r="X1444" t="s">
        <v>1542</v>
      </c>
      <c r="Y1444" t="s">
        <v>83</v>
      </c>
      <c r="AA1444" s="32" t="str">
        <f t="shared" si="22"/>
        <v>17.8</v>
      </c>
    </row>
    <row r="1445" spans="1:27" x14ac:dyDescent="0.2">
      <c r="A1445" t="s">
        <v>176</v>
      </c>
      <c r="B1445">
        <v>80233</v>
      </c>
      <c r="C1445" s="1">
        <v>42431.457638888889</v>
      </c>
      <c r="D1445" t="s">
        <v>71</v>
      </c>
      <c r="E1445" t="s">
        <v>551</v>
      </c>
      <c r="F1445" t="s">
        <v>416</v>
      </c>
      <c r="G1445">
        <v>426390507</v>
      </c>
      <c r="H1445" s="4">
        <v>1.2499999999999999E-2</v>
      </c>
      <c r="I1445" s="32">
        <v>6.8</v>
      </c>
      <c r="J1445">
        <v>1</v>
      </c>
      <c r="K1445" t="s">
        <v>108</v>
      </c>
      <c r="L1445" s="1">
        <v>42431.45888888889</v>
      </c>
      <c r="M1445" t="s">
        <v>1297</v>
      </c>
      <c r="N1445" t="s">
        <v>83</v>
      </c>
      <c r="O1445" t="s">
        <v>1449</v>
      </c>
      <c r="P1445">
        <v>510671104</v>
      </c>
      <c r="Q1445" t="s">
        <v>1570</v>
      </c>
      <c r="R1445" t="s">
        <v>1557</v>
      </c>
      <c r="S1445">
        <v>16031443</v>
      </c>
      <c r="T1445" t="s">
        <v>295</v>
      </c>
      <c r="U1445">
        <v>6.8</v>
      </c>
      <c r="V1445" t="s">
        <v>2099</v>
      </c>
      <c r="W1445" t="s">
        <v>1449</v>
      </c>
      <c r="X1445" t="s">
        <v>1449</v>
      </c>
      <c r="Y1445" t="s">
        <v>83</v>
      </c>
      <c r="AA1445" s="32" t="str">
        <f t="shared" si="22"/>
        <v>6.8</v>
      </c>
    </row>
    <row r="1446" spans="1:27" x14ac:dyDescent="0.2">
      <c r="A1446" t="s">
        <v>596</v>
      </c>
      <c r="B1446">
        <v>63120</v>
      </c>
      <c r="C1446" s="1">
        <v>42431.384722222225</v>
      </c>
      <c r="D1446" t="s">
        <v>71</v>
      </c>
      <c r="E1446" t="s">
        <v>222</v>
      </c>
      <c r="F1446" t="s">
        <v>223</v>
      </c>
      <c r="G1446">
        <v>425336048</v>
      </c>
      <c r="H1446" s="4">
        <v>8.1944444444444445E-2</v>
      </c>
      <c r="I1446" s="32">
        <v>19.5</v>
      </c>
      <c r="J1446">
        <v>4</v>
      </c>
      <c r="K1446" t="s">
        <v>108</v>
      </c>
      <c r="L1446" s="1">
        <v>42431.466666666667</v>
      </c>
      <c r="M1446" t="s">
        <v>1297</v>
      </c>
      <c r="N1446" t="s">
        <v>83</v>
      </c>
      <c r="O1446" t="s">
        <v>1525</v>
      </c>
      <c r="P1446">
        <v>510667101</v>
      </c>
      <c r="R1446" t="s">
        <v>1557</v>
      </c>
      <c r="S1446">
        <v>16031444</v>
      </c>
      <c r="T1446" t="s">
        <v>78</v>
      </c>
      <c r="U1446">
        <v>19.5</v>
      </c>
      <c r="V1446" t="s">
        <v>2099</v>
      </c>
      <c r="W1446" t="s">
        <v>1525</v>
      </c>
      <c r="X1446" t="s">
        <v>1525</v>
      </c>
      <c r="Y1446" t="s">
        <v>83</v>
      </c>
      <c r="AA1446" s="32" t="str">
        <f t="shared" si="22"/>
        <v>19.5</v>
      </c>
    </row>
    <row r="1447" spans="1:27" x14ac:dyDescent="0.2">
      <c r="A1447" t="s">
        <v>397</v>
      </c>
      <c r="B1447">
        <v>80213</v>
      </c>
      <c r="C1447" s="1">
        <v>42431.375</v>
      </c>
      <c r="D1447" t="s">
        <v>71</v>
      </c>
      <c r="E1447" t="s">
        <v>511</v>
      </c>
      <c r="F1447" t="s">
        <v>512</v>
      </c>
      <c r="G1447">
        <v>426270897</v>
      </c>
      <c r="H1447" s="4">
        <v>0.11180555555555556</v>
      </c>
      <c r="I1447" s="32">
        <v>21.4</v>
      </c>
      <c r="J1447">
        <v>5.5</v>
      </c>
      <c r="K1447" t="s">
        <v>108</v>
      </c>
      <c r="L1447" s="1">
        <v>42431.486805555556</v>
      </c>
      <c r="M1447" t="s">
        <v>1297</v>
      </c>
      <c r="N1447" t="s">
        <v>83</v>
      </c>
      <c r="O1447" t="s">
        <v>1484</v>
      </c>
      <c r="P1447">
        <v>510671108</v>
      </c>
      <c r="R1447" t="s">
        <v>1557</v>
      </c>
      <c r="S1447">
        <v>16031445</v>
      </c>
      <c r="T1447" t="s">
        <v>78</v>
      </c>
      <c r="U1447">
        <v>21.4</v>
      </c>
      <c r="V1447" t="s">
        <v>2099</v>
      </c>
      <c r="W1447" t="s">
        <v>1484</v>
      </c>
      <c r="X1447" t="s">
        <v>1484</v>
      </c>
      <c r="Y1447" t="s">
        <v>83</v>
      </c>
      <c r="AA1447" s="32" t="str">
        <f t="shared" si="22"/>
        <v>21.4</v>
      </c>
    </row>
    <row r="1448" spans="1:27" x14ac:dyDescent="0.2">
      <c r="A1448" t="s">
        <v>442</v>
      </c>
      <c r="B1448">
        <v>84788</v>
      </c>
      <c r="C1448" s="1">
        <v>42431.375</v>
      </c>
      <c r="D1448" t="s">
        <v>71</v>
      </c>
      <c r="E1448" t="s">
        <v>551</v>
      </c>
      <c r="F1448" t="s">
        <v>416</v>
      </c>
      <c r="G1448">
        <v>426390507</v>
      </c>
      <c r="H1448" s="4">
        <v>5.2777777777777778E-2</v>
      </c>
      <c r="I1448" s="32">
        <v>6.8</v>
      </c>
      <c r="J1448">
        <v>2.5</v>
      </c>
      <c r="K1448" t="s">
        <v>108</v>
      </c>
      <c r="L1448" s="1">
        <v>42431.427777777775</v>
      </c>
      <c r="M1448" t="s">
        <v>1297</v>
      </c>
      <c r="N1448" t="s">
        <v>83</v>
      </c>
      <c r="O1448" t="s">
        <v>1449</v>
      </c>
      <c r="P1448">
        <v>510671104</v>
      </c>
      <c r="R1448" t="s">
        <v>1557</v>
      </c>
      <c r="S1448">
        <v>16031446</v>
      </c>
      <c r="T1448" t="s">
        <v>78</v>
      </c>
      <c r="U1448">
        <v>6.8</v>
      </c>
      <c r="V1448" t="s">
        <v>2099</v>
      </c>
      <c r="W1448" t="s">
        <v>1449</v>
      </c>
      <c r="X1448" t="s">
        <v>1449</v>
      </c>
      <c r="Y1448" t="s">
        <v>83</v>
      </c>
      <c r="AA1448" s="32" t="str">
        <f t="shared" si="22"/>
        <v>6.8</v>
      </c>
    </row>
    <row r="1449" spans="1:27" x14ac:dyDescent="0.2">
      <c r="A1449" t="s">
        <v>134</v>
      </c>
      <c r="B1449">
        <v>80222</v>
      </c>
      <c r="C1449" s="1">
        <v>42431.529166666667</v>
      </c>
      <c r="D1449" t="s">
        <v>71</v>
      </c>
      <c r="E1449" t="s">
        <v>1571</v>
      </c>
      <c r="F1449" t="s">
        <v>1572</v>
      </c>
      <c r="G1449">
        <v>425256076</v>
      </c>
      <c r="H1449" s="4">
        <v>7.2916666666666671E-2</v>
      </c>
      <c r="I1449" s="32">
        <v>21.5</v>
      </c>
      <c r="J1449">
        <v>4</v>
      </c>
      <c r="K1449" t="s">
        <v>108</v>
      </c>
      <c r="L1449" s="1">
        <v>42431.602083333331</v>
      </c>
      <c r="M1449" t="s">
        <v>1297</v>
      </c>
      <c r="N1449" t="s">
        <v>83</v>
      </c>
      <c r="O1449" t="s">
        <v>1567</v>
      </c>
      <c r="P1449">
        <v>510667101</v>
      </c>
      <c r="R1449" t="s">
        <v>1557</v>
      </c>
      <c r="S1449">
        <v>16031447</v>
      </c>
      <c r="T1449" t="s">
        <v>78</v>
      </c>
      <c r="U1449">
        <v>21.5</v>
      </c>
      <c r="V1449" t="s">
        <v>2099</v>
      </c>
      <c r="W1449" t="s">
        <v>1567</v>
      </c>
      <c r="X1449" t="s">
        <v>1567</v>
      </c>
      <c r="Y1449" t="s">
        <v>83</v>
      </c>
      <c r="AA1449" s="32" t="str">
        <f t="shared" si="22"/>
        <v>21.5</v>
      </c>
    </row>
    <row r="1450" spans="1:27" x14ac:dyDescent="0.2">
      <c r="A1450" t="s">
        <v>107</v>
      </c>
      <c r="B1450">
        <v>83908</v>
      </c>
      <c r="C1450" s="1">
        <v>42431.405555555553</v>
      </c>
      <c r="D1450" t="s">
        <v>71</v>
      </c>
      <c r="E1450" t="s">
        <v>362</v>
      </c>
      <c r="F1450" t="s">
        <v>363</v>
      </c>
      <c r="G1450">
        <v>425494546</v>
      </c>
      <c r="H1450" s="4">
        <v>6.3888888888888884E-2</v>
      </c>
      <c r="I1450" s="32">
        <v>27</v>
      </c>
      <c r="J1450">
        <v>4</v>
      </c>
      <c r="K1450" t="s">
        <v>108</v>
      </c>
      <c r="L1450" s="1">
        <v>42431.469444444439</v>
      </c>
      <c r="M1450" t="s">
        <v>1297</v>
      </c>
      <c r="N1450" t="s">
        <v>83</v>
      </c>
      <c r="O1450" t="s">
        <v>1559</v>
      </c>
      <c r="P1450">
        <v>510667101</v>
      </c>
      <c r="R1450" t="s">
        <v>1557</v>
      </c>
      <c r="S1450">
        <v>16031448</v>
      </c>
      <c r="T1450" t="s">
        <v>78</v>
      </c>
      <c r="U1450">
        <v>27</v>
      </c>
      <c r="V1450" t="s">
        <v>2099</v>
      </c>
      <c r="W1450" t="s">
        <v>1559</v>
      </c>
      <c r="X1450" t="s">
        <v>1559</v>
      </c>
      <c r="Y1450" t="s">
        <v>83</v>
      </c>
      <c r="AA1450" s="32" t="str">
        <f t="shared" si="22"/>
        <v>27</v>
      </c>
    </row>
    <row r="1451" spans="1:27" x14ac:dyDescent="0.2">
      <c r="A1451" t="s">
        <v>143</v>
      </c>
      <c r="B1451">
        <v>63116</v>
      </c>
      <c r="C1451" s="1">
        <v>42431.394444444442</v>
      </c>
      <c r="D1451" t="s">
        <v>71</v>
      </c>
      <c r="E1451" t="s">
        <v>766</v>
      </c>
      <c r="F1451" t="s">
        <v>1573</v>
      </c>
      <c r="G1451">
        <v>225426591</v>
      </c>
      <c r="H1451" s="4">
        <v>0.28125</v>
      </c>
      <c r="I1451" s="32">
        <v>98.3</v>
      </c>
      <c r="J1451">
        <v>18.5</v>
      </c>
      <c r="K1451" t="s">
        <v>108</v>
      </c>
      <c r="L1451" s="1">
        <v>42431.675694444442</v>
      </c>
      <c r="M1451" t="s">
        <v>1297</v>
      </c>
      <c r="N1451" t="s">
        <v>339</v>
      </c>
      <c r="O1451" t="s">
        <v>695</v>
      </c>
      <c r="P1451">
        <v>510671104</v>
      </c>
      <c r="R1451" t="s">
        <v>1557</v>
      </c>
      <c r="S1451">
        <v>16031449</v>
      </c>
      <c r="T1451" t="s">
        <v>78</v>
      </c>
      <c r="U1451">
        <v>98.3</v>
      </c>
      <c r="V1451" t="s">
        <v>695</v>
      </c>
      <c r="W1451" t="s">
        <v>2099</v>
      </c>
      <c r="X1451" t="s">
        <v>695</v>
      </c>
      <c r="Y1451" t="s">
        <v>339</v>
      </c>
      <c r="AA1451" s="32" t="str">
        <f t="shared" si="22"/>
        <v>98.3</v>
      </c>
    </row>
    <row r="1452" spans="1:27" x14ac:dyDescent="0.2">
      <c r="A1452" t="s">
        <v>596</v>
      </c>
      <c r="B1452">
        <v>63120</v>
      </c>
      <c r="C1452" s="1">
        <v>42431.466666666667</v>
      </c>
      <c r="D1452" t="s">
        <v>71</v>
      </c>
      <c r="E1452" t="s">
        <v>222</v>
      </c>
      <c r="F1452" t="s">
        <v>223</v>
      </c>
      <c r="G1452">
        <v>425336045</v>
      </c>
      <c r="H1452" s="4">
        <v>7.4999999999999997E-2</v>
      </c>
      <c r="I1452" s="32">
        <v>16.2</v>
      </c>
      <c r="J1452">
        <v>4</v>
      </c>
      <c r="K1452" t="s">
        <v>108</v>
      </c>
      <c r="L1452" s="1">
        <v>42431.541666666664</v>
      </c>
      <c r="M1452" t="s">
        <v>1297</v>
      </c>
      <c r="N1452" t="s">
        <v>83</v>
      </c>
      <c r="O1452" t="s">
        <v>1525</v>
      </c>
      <c r="P1452">
        <v>510667101</v>
      </c>
      <c r="R1452" t="s">
        <v>1557</v>
      </c>
      <c r="S1452">
        <v>16031450</v>
      </c>
      <c r="T1452" t="s">
        <v>78</v>
      </c>
      <c r="U1452">
        <v>16.2</v>
      </c>
      <c r="V1452" t="s">
        <v>2099</v>
      </c>
      <c r="W1452" t="s">
        <v>1525</v>
      </c>
      <c r="X1452" t="s">
        <v>1525</v>
      </c>
      <c r="Y1452" t="s">
        <v>83</v>
      </c>
      <c r="AA1452" s="32" t="str">
        <f t="shared" si="22"/>
        <v>16.2</v>
      </c>
    </row>
    <row r="1453" spans="1:27" x14ac:dyDescent="0.2">
      <c r="A1453" t="s">
        <v>112</v>
      </c>
      <c r="B1453">
        <v>63514</v>
      </c>
      <c r="C1453" s="1">
        <v>42431.506944444445</v>
      </c>
      <c r="D1453" t="s">
        <v>71</v>
      </c>
      <c r="E1453" t="s">
        <v>743</v>
      </c>
      <c r="F1453" t="s">
        <v>1574</v>
      </c>
      <c r="G1453">
        <v>425424181</v>
      </c>
      <c r="H1453" s="4">
        <v>0.11944444444444445</v>
      </c>
      <c r="I1453" s="32">
        <v>40.6</v>
      </c>
      <c r="J1453">
        <v>6.5</v>
      </c>
      <c r="K1453" t="s">
        <v>108</v>
      </c>
      <c r="L1453" s="1">
        <v>42431.518888888888</v>
      </c>
      <c r="M1453" t="s">
        <v>1297</v>
      </c>
      <c r="N1453" t="s">
        <v>83</v>
      </c>
      <c r="O1453" t="s">
        <v>1503</v>
      </c>
      <c r="P1453">
        <v>510667101</v>
      </c>
      <c r="Q1453" t="s">
        <v>1570</v>
      </c>
      <c r="R1453" t="s">
        <v>1557</v>
      </c>
      <c r="S1453">
        <v>16031451</v>
      </c>
      <c r="T1453" t="s">
        <v>295</v>
      </c>
      <c r="U1453">
        <v>40.6</v>
      </c>
      <c r="V1453" t="s">
        <v>2099</v>
      </c>
      <c r="W1453" t="s">
        <v>1503</v>
      </c>
      <c r="X1453" t="s">
        <v>1503</v>
      </c>
      <c r="Y1453" t="s">
        <v>83</v>
      </c>
      <c r="AA1453" s="32" t="str">
        <f t="shared" si="22"/>
        <v>40.6</v>
      </c>
    </row>
    <row r="1454" spans="1:27" x14ac:dyDescent="0.2">
      <c r="A1454" t="s">
        <v>128</v>
      </c>
      <c r="B1454">
        <v>83971</v>
      </c>
      <c r="C1454" s="1">
        <v>42431.375</v>
      </c>
      <c r="D1454" t="s">
        <v>71</v>
      </c>
      <c r="E1454" t="s">
        <v>1450</v>
      </c>
      <c r="F1454" t="s">
        <v>1451</v>
      </c>
      <c r="G1454">
        <v>226309393</v>
      </c>
      <c r="H1454" s="4">
        <v>3.6111111111111115E-2</v>
      </c>
      <c r="I1454" s="32">
        <v>16.899999999999999</v>
      </c>
      <c r="J1454">
        <v>3</v>
      </c>
      <c r="K1454" t="s">
        <v>108</v>
      </c>
      <c r="L1454" s="1">
        <v>42431.411111111112</v>
      </c>
      <c r="M1454" t="s">
        <v>1297</v>
      </c>
      <c r="N1454" t="s">
        <v>339</v>
      </c>
      <c r="O1454" t="s">
        <v>1575</v>
      </c>
      <c r="P1454">
        <v>513043101</v>
      </c>
      <c r="Q1454" t="s">
        <v>1576</v>
      </c>
      <c r="R1454" t="s">
        <v>1557</v>
      </c>
      <c r="S1454">
        <v>16031452</v>
      </c>
      <c r="T1454" t="s">
        <v>78</v>
      </c>
      <c r="U1454">
        <v>16.899999999999999</v>
      </c>
      <c r="V1454" t="s">
        <v>2099</v>
      </c>
      <c r="W1454" t="s">
        <v>2099</v>
      </c>
      <c r="X1454" t="s">
        <v>1575</v>
      </c>
      <c r="Y1454" t="s">
        <v>339</v>
      </c>
      <c r="AA1454" s="32" t="str">
        <f t="shared" si="22"/>
        <v>16.9</v>
      </c>
    </row>
    <row r="1455" spans="1:27" x14ac:dyDescent="0.2">
      <c r="A1455" t="s">
        <v>397</v>
      </c>
      <c r="B1455">
        <v>80213</v>
      </c>
      <c r="C1455" s="1">
        <v>42431.486805555556</v>
      </c>
      <c r="D1455" t="s">
        <v>71</v>
      </c>
      <c r="E1455" t="s">
        <v>511</v>
      </c>
      <c r="F1455" t="s">
        <v>512</v>
      </c>
      <c r="G1455">
        <v>426270897</v>
      </c>
      <c r="H1455" s="4">
        <v>8.3333333333333332E-3</v>
      </c>
      <c r="I1455" s="32">
        <v>1.3</v>
      </c>
      <c r="J1455">
        <v>0.5</v>
      </c>
      <c r="K1455" t="s">
        <v>108</v>
      </c>
      <c r="L1455" s="1">
        <v>42431.495138888888</v>
      </c>
      <c r="M1455" t="s">
        <v>1297</v>
      </c>
      <c r="N1455" t="s">
        <v>83</v>
      </c>
      <c r="O1455" t="s">
        <v>1484</v>
      </c>
      <c r="P1455">
        <v>510671108</v>
      </c>
      <c r="R1455" t="s">
        <v>1557</v>
      </c>
      <c r="S1455">
        <v>16031453</v>
      </c>
      <c r="T1455" t="s">
        <v>78</v>
      </c>
      <c r="U1455">
        <v>1.3</v>
      </c>
      <c r="V1455" t="s">
        <v>2099</v>
      </c>
      <c r="W1455" t="s">
        <v>1484</v>
      </c>
      <c r="X1455" t="s">
        <v>1484</v>
      </c>
      <c r="Y1455" t="s">
        <v>83</v>
      </c>
      <c r="AA1455" s="32" t="str">
        <f t="shared" si="22"/>
        <v>1.3</v>
      </c>
    </row>
    <row r="1456" spans="1:27" x14ac:dyDescent="0.2">
      <c r="A1456" t="s">
        <v>497</v>
      </c>
      <c r="B1456">
        <v>84097</v>
      </c>
      <c r="C1456" s="1">
        <v>42431.475694444445</v>
      </c>
      <c r="D1456" t="s">
        <v>71</v>
      </c>
      <c r="E1456" t="s">
        <v>1521</v>
      </c>
      <c r="F1456" t="s">
        <v>1522</v>
      </c>
      <c r="G1456">
        <v>425578464</v>
      </c>
      <c r="H1456" s="4">
        <v>1.7361111111111112E-2</v>
      </c>
      <c r="I1456" s="32">
        <v>3.8</v>
      </c>
      <c r="J1456">
        <v>1</v>
      </c>
      <c r="K1456" t="s">
        <v>108</v>
      </c>
      <c r="L1456" s="1">
        <v>42431.493055555555</v>
      </c>
      <c r="M1456" t="s">
        <v>1297</v>
      </c>
      <c r="N1456" t="s">
        <v>83</v>
      </c>
      <c r="O1456" t="s">
        <v>1266</v>
      </c>
      <c r="P1456">
        <v>510667101</v>
      </c>
      <c r="R1456" t="s">
        <v>1557</v>
      </c>
      <c r="S1456">
        <v>16031454</v>
      </c>
      <c r="T1456" t="s">
        <v>78</v>
      </c>
      <c r="U1456">
        <v>3.8</v>
      </c>
      <c r="V1456" t="s">
        <v>2099</v>
      </c>
      <c r="W1456" t="s">
        <v>1266</v>
      </c>
      <c r="X1456" t="s">
        <v>1266</v>
      </c>
      <c r="Y1456" t="s">
        <v>83</v>
      </c>
      <c r="AA1456" s="32" t="str">
        <f t="shared" si="22"/>
        <v>3.8</v>
      </c>
    </row>
    <row r="1457" spans="1:27" x14ac:dyDescent="0.2">
      <c r="A1457" t="s">
        <v>1529</v>
      </c>
      <c r="B1457">
        <v>508579</v>
      </c>
      <c r="C1457" s="1">
        <v>42432.375</v>
      </c>
      <c r="D1457" t="s">
        <v>71</v>
      </c>
      <c r="E1457" t="s">
        <v>1208</v>
      </c>
      <c r="F1457" t="s">
        <v>1209</v>
      </c>
      <c r="G1457">
        <v>426911078</v>
      </c>
      <c r="H1457" s="4">
        <v>5.2083333333333336E-2</v>
      </c>
      <c r="I1457" s="32">
        <v>10.3</v>
      </c>
      <c r="J1457">
        <v>2.5</v>
      </c>
      <c r="K1457" t="s">
        <v>108</v>
      </c>
      <c r="L1457" s="1">
        <v>42432.427083333336</v>
      </c>
      <c r="M1457" t="s">
        <v>1425</v>
      </c>
      <c r="N1457" t="s">
        <v>83</v>
      </c>
      <c r="O1457" t="s">
        <v>513</v>
      </c>
      <c r="P1457">
        <v>510671104</v>
      </c>
      <c r="R1457" t="s">
        <v>1557</v>
      </c>
      <c r="S1457">
        <v>16031455</v>
      </c>
      <c r="T1457" t="s">
        <v>78</v>
      </c>
      <c r="U1457">
        <v>10.3</v>
      </c>
      <c r="V1457" t="s">
        <v>513</v>
      </c>
      <c r="W1457" t="s">
        <v>2099</v>
      </c>
      <c r="X1457" t="s">
        <v>513</v>
      </c>
      <c r="Y1457" t="s">
        <v>83</v>
      </c>
      <c r="AA1457" s="32" t="str">
        <f t="shared" si="22"/>
        <v>10.3</v>
      </c>
    </row>
    <row r="1458" spans="1:27" x14ac:dyDescent="0.2">
      <c r="A1458" t="s">
        <v>1116</v>
      </c>
      <c r="B1458">
        <v>503090</v>
      </c>
      <c r="C1458" s="1">
        <v>42433.375</v>
      </c>
      <c r="D1458" t="s">
        <v>71</v>
      </c>
      <c r="E1458" t="s">
        <v>1532</v>
      </c>
      <c r="F1458" t="s">
        <v>1533</v>
      </c>
      <c r="G1458">
        <v>423322446</v>
      </c>
      <c r="H1458" s="4">
        <v>0.42291666666666666</v>
      </c>
      <c r="I1458" s="32">
        <v>261.8</v>
      </c>
      <c r="J1458">
        <v>28.5</v>
      </c>
      <c r="K1458" t="s">
        <v>108</v>
      </c>
      <c r="L1458" s="1">
        <v>42433.79791666667</v>
      </c>
      <c r="M1458" t="s">
        <v>1425</v>
      </c>
      <c r="N1458" t="s">
        <v>83</v>
      </c>
      <c r="O1458" t="s">
        <v>1503</v>
      </c>
      <c r="P1458">
        <v>510447101</v>
      </c>
      <c r="R1458" t="s">
        <v>1557</v>
      </c>
      <c r="S1458">
        <v>16031456</v>
      </c>
      <c r="T1458" t="s">
        <v>78</v>
      </c>
      <c r="U1458">
        <v>261.8</v>
      </c>
      <c r="V1458" t="s">
        <v>2099</v>
      </c>
      <c r="W1458" t="s">
        <v>1503</v>
      </c>
      <c r="X1458" t="s">
        <v>1503</v>
      </c>
      <c r="Y1458" t="s">
        <v>83</v>
      </c>
      <c r="AA1458" s="32" t="str">
        <f t="shared" si="22"/>
        <v>261.8</v>
      </c>
    </row>
    <row r="1459" spans="1:27" x14ac:dyDescent="0.2">
      <c r="A1459" t="s">
        <v>1062</v>
      </c>
      <c r="B1459">
        <v>503039</v>
      </c>
      <c r="C1459" s="1">
        <v>42433.375</v>
      </c>
      <c r="D1459" t="s">
        <v>71</v>
      </c>
      <c r="E1459" t="s">
        <v>1577</v>
      </c>
      <c r="F1459" t="s">
        <v>1578</v>
      </c>
      <c r="G1459">
        <v>426765411</v>
      </c>
      <c r="H1459" s="4">
        <v>0.22222222222222221</v>
      </c>
      <c r="I1459" s="32">
        <v>34.9</v>
      </c>
      <c r="J1459">
        <v>10</v>
      </c>
      <c r="K1459" t="s">
        <v>108</v>
      </c>
      <c r="L1459" s="1">
        <v>42433.597222222219</v>
      </c>
      <c r="M1459" t="s">
        <v>1425</v>
      </c>
      <c r="N1459" t="s">
        <v>83</v>
      </c>
      <c r="O1459" t="s">
        <v>513</v>
      </c>
      <c r="P1459">
        <v>510671104</v>
      </c>
      <c r="R1459" t="s">
        <v>1557</v>
      </c>
      <c r="S1459">
        <v>16031457</v>
      </c>
      <c r="T1459" t="s">
        <v>78</v>
      </c>
      <c r="U1459">
        <v>34.9</v>
      </c>
      <c r="V1459" t="s">
        <v>513</v>
      </c>
      <c r="W1459" t="s">
        <v>2099</v>
      </c>
      <c r="X1459" t="s">
        <v>513</v>
      </c>
      <c r="Y1459" t="s">
        <v>83</v>
      </c>
      <c r="AA1459" s="32" t="str">
        <f t="shared" si="22"/>
        <v>34.9</v>
      </c>
    </row>
    <row r="1460" spans="1:27" x14ac:dyDescent="0.2">
      <c r="A1460" t="s">
        <v>1062</v>
      </c>
      <c r="B1460">
        <v>503039</v>
      </c>
      <c r="C1460" s="1">
        <v>42436.375</v>
      </c>
      <c r="D1460" t="s">
        <v>71</v>
      </c>
      <c r="E1460" t="s">
        <v>415</v>
      </c>
      <c r="F1460" t="s">
        <v>1579</v>
      </c>
      <c r="G1460">
        <v>425570684</v>
      </c>
      <c r="H1460" s="4">
        <v>0.39374999999999999</v>
      </c>
      <c r="I1460" s="32">
        <v>83.6</v>
      </c>
      <c r="J1460">
        <v>18.5</v>
      </c>
      <c r="K1460" t="s">
        <v>108</v>
      </c>
      <c r="L1460" s="1">
        <v>42436.414375</v>
      </c>
      <c r="M1460" t="s">
        <v>1425</v>
      </c>
      <c r="N1460" t="s">
        <v>83</v>
      </c>
      <c r="O1460" t="s">
        <v>481</v>
      </c>
      <c r="P1460">
        <v>5100667101</v>
      </c>
      <c r="Q1460" t="s">
        <v>1524</v>
      </c>
      <c r="R1460" t="s">
        <v>1557</v>
      </c>
      <c r="S1460">
        <v>16031458</v>
      </c>
      <c r="T1460" t="s">
        <v>295</v>
      </c>
      <c r="U1460">
        <v>83.6</v>
      </c>
      <c r="V1460" t="s">
        <v>2099</v>
      </c>
      <c r="W1460" t="s">
        <v>481</v>
      </c>
      <c r="X1460" t="s">
        <v>481</v>
      </c>
      <c r="Y1460" t="s">
        <v>83</v>
      </c>
      <c r="AA1460" s="32" t="str">
        <f t="shared" si="22"/>
        <v>83.6</v>
      </c>
    </row>
    <row r="1461" spans="1:27" x14ac:dyDescent="0.2">
      <c r="A1461" t="s">
        <v>1116</v>
      </c>
      <c r="B1461">
        <v>503090</v>
      </c>
      <c r="C1461" s="1">
        <v>42436.375</v>
      </c>
      <c r="D1461" t="s">
        <v>71</v>
      </c>
      <c r="E1461" t="s">
        <v>1325</v>
      </c>
      <c r="F1461" t="s">
        <v>1556</v>
      </c>
      <c r="G1461">
        <v>425371185</v>
      </c>
      <c r="H1461" s="4">
        <v>0.15625</v>
      </c>
      <c r="I1461" s="32">
        <v>32.5</v>
      </c>
      <c r="J1461">
        <v>7.5</v>
      </c>
      <c r="K1461" t="s">
        <v>108</v>
      </c>
      <c r="L1461" s="1">
        <v>42436.53125</v>
      </c>
      <c r="M1461" t="s">
        <v>1425</v>
      </c>
      <c r="N1461" t="s">
        <v>83</v>
      </c>
      <c r="O1461" t="s">
        <v>481</v>
      </c>
      <c r="P1461">
        <v>540667101</v>
      </c>
      <c r="R1461" t="s">
        <v>1557</v>
      </c>
      <c r="S1461">
        <v>16031459</v>
      </c>
      <c r="T1461" t="s">
        <v>78</v>
      </c>
      <c r="U1461">
        <v>32.5</v>
      </c>
      <c r="V1461" t="s">
        <v>2099</v>
      </c>
      <c r="W1461" t="s">
        <v>481</v>
      </c>
      <c r="X1461" t="s">
        <v>481</v>
      </c>
      <c r="Y1461" t="s">
        <v>83</v>
      </c>
      <c r="AA1461" s="32" t="str">
        <f t="shared" si="22"/>
        <v>32.5</v>
      </c>
    </row>
    <row r="1462" spans="1:27" x14ac:dyDescent="0.2">
      <c r="A1462" t="s">
        <v>596</v>
      </c>
      <c r="B1462">
        <v>63120</v>
      </c>
      <c r="C1462" s="1">
        <v>42436.375</v>
      </c>
      <c r="D1462" t="s">
        <v>71</v>
      </c>
      <c r="E1462" t="s">
        <v>1547</v>
      </c>
      <c r="F1462" t="s">
        <v>1548</v>
      </c>
      <c r="G1462">
        <v>228078551</v>
      </c>
      <c r="H1462" s="4">
        <v>0.21736111111111112</v>
      </c>
      <c r="I1462" s="32">
        <v>41.2</v>
      </c>
      <c r="J1462">
        <v>12.5</v>
      </c>
      <c r="K1462" t="s">
        <v>73</v>
      </c>
      <c r="L1462" s="1">
        <v>42436.592361111114</v>
      </c>
      <c r="M1462" t="s">
        <v>1425</v>
      </c>
      <c r="N1462" t="s">
        <v>339</v>
      </c>
      <c r="O1462" t="s">
        <v>1580</v>
      </c>
      <c r="P1462">
        <v>515665101</v>
      </c>
      <c r="R1462" t="s">
        <v>1557</v>
      </c>
      <c r="S1462">
        <v>16031460</v>
      </c>
      <c r="T1462" t="s">
        <v>78</v>
      </c>
      <c r="U1462">
        <v>41.2</v>
      </c>
      <c r="V1462" t="s">
        <v>2099</v>
      </c>
      <c r="W1462" t="s">
        <v>2099</v>
      </c>
      <c r="X1462" t="s">
        <v>1580</v>
      </c>
      <c r="Y1462" t="s">
        <v>339</v>
      </c>
      <c r="AA1462" s="32" t="str">
        <f t="shared" si="22"/>
        <v>41.2</v>
      </c>
    </row>
    <row r="1463" spans="1:27" x14ac:dyDescent="0.2">
      <c r="A1463" t="s">
        <v>1062</v>
      </c>
      <c r="B1463">
        <v>503039</v>
      </c>
      <c r="C1463" s="1">
        <v>42437.375</v>
      </c>
      <c r="D1463" t="s">
        <v>71</v>
      </c>
      <c r="E1463" t="s">
        <v>1208</v>
      </c>
      <c r="F1463" t="s">
        <v>1209</v>
      </c>
      <c r="G1463">
        <v>426911078</v>
      </c>
      <c r="H1463" s="4">
        <v>0.11597222222222221</v>
      </c>
      <c r="I1463" s="32">
        <v>22.1</v>
      </c>
      <c r="J1463">
        <v>5.5</v>
      </c>
      <c r="K1463" t="s">
        <v>108</v>
      </c>
      <c r="L1463" s="1">
        <v>42437.490972222222</v>
      </c>
      <c r="M1463" t="s">
        <v>1425</v>
      </c>
      <c r="N1463" t="s">
        <v>83</v>
      </c>
      <c r="O1463" t="s">
        <v>513</v>
      </c>
      <c r="P1463">
        <v>510671104</v>
      </c>
      <c r="R1463" t="s">
        <v>1557</v>
      </c>
      <c r="S1463">
        <v>16031461</v>
      </c>
      <c r="T1463" t="s">
        <v>78</v>
      </c>
      <c r="U1463">
        <v>22.1</v>
      </c>
      <c r="V1463" t="s">
        <v>513</v>
      </c>
      <c r="W1463" t="s">
        <v>2099</v>
      </c>
      <c r="X1463" t="s">
        <v>513</v>
      </c>
      <c r="Y1463" t="s">
        <v>83</v>
      </c>
      <c r="AA1463" s="32" t="str">
        <f t="shared" si="22"/>
        <v>22.1</v>
      </c>
    </row>
    <row r="1464" spans="1:27" x14ac:dyDescent="0.2">
      <c r="A1464" t="s">
        <v>1529</v>
      </c>
      <c r="B1464">
        <v>508579</v>
      </c>
      <c r="C1464" s="1">
        <v>42437.375</v>
      </c>
      <c r="D1464" t="s">
        <v>71</v>
      </c>
      <c r="E1464" t="s">
        <v>1519</v>
      </c>
      <c r="F1464" t="s">
        <v>1520</v>
      </c>
      <c r="G1464">
        <v>425862286</v>
      </c>
      <c r="H1464" s="4">
        <v>0.58333333333333337</v>
      </c>
      <c r="I1464" s="32">
        <v>186.2</v>
      </c>
      <c r="J1464">
        <v>30.5</v>
      </c>
      <c r="K1464" t="s">
        <v>108</v>
      </c>
      <c r="L1464" s="1">
        <v>42437.958333333336</v>
      </c>
      <c r="M1464" t="s">
        <v>1425</v>
      </c>
      <c r="N1464" t="s">
        <v>83</v>
      </c>
      <c r="O1464" t="s">
        <v>1266</v>
      </c>
      <c r="P1464">
        <v>510667101</v>
      </c>
      <c r="R1464" t="s">
        <v>1557</v>
      </c>
      <c r="S1464">
        <v>16031462</v>
      </c>
      <c r="T1464" t="s">
        <v>78</v>
      </c>
      <c r="U1464">
        <v>186.2</v>
      </c>
      <c r="V1464" t="s">
        <v>2099</v>
      </c>
      <c r="W1464" t="s">
        <v>1266</v>
      </c>
      <c r="X1464" t="s">
        <v>1266</v>
      </c>
      <c r="Y1464" t="s">
        <v>83</v>
      </c>
      <c r="AA1464" s="32" t="str">
        <f t="shared" si="22"/>
        <v>186.2</v>
      </c>
    </row>
    <row r="1465" spans="1:27" x14ac:dyDescent="0.2">
      <c r="A1465" t="s">
        <v>1062</v>
      </c>
      <c r="B1465">
        <v>503039</v>
      </c>
      <c r="C1465" s="1">
        <v>42437.490972222222</v>
      </c>
      <c r="D1465" t="s">
        <v>71</v>
      </c>
      <c r="E1465" t="s">
        <v>222</v>
      </c>
      <c r="F1465" t="s">
        <v>223</v>
      </c>
      <c r="G1465">
        <v>425336045</v>
      </c>
      <c r="H1465" s="4">
        <v>0.38611111111111113</v>
      </c>
      <c r="I1465" s="32">
        <v>77.2</v>
      </c>
      <c r="J1465">
        <v>18</v>
      </c>
      <c r="K1465" t="s">
        <v>108</v>
      </c>
      <c r="L1465" s="1">
        <v>42437.877083333333</v>
      </c>
      <c r="M1465" t="s">
        <v>1425</v>
      </c>
      <c r="N1465" t="s">
        <v>83</v>
      </c>
      <c r="O1465" t="s">
        <v>1525</v>
      </c>
      <c r="P1465">
        <v>510667101</v>
      </c>
      <c r="R1465" t="s">
        <v>1557</v>
      </c>
      <c r="S1465">
        <v>16031463</v>
      </c>
      <c r="T1465" t="s">
        <v>78</v>
      </c>
      <c r="U1465">
        <v>77.2</v>
      </c>
      <c r="V1465" t="s">
        <v>2099</v>
      </c>
      <c r="W1465" t="s">
        <v>1525</v>
      </c>
      <c r="X1465" t="s">
        <v>1525</v>
      </c>
      <c r="Y1465" t="s">
        <v>83</v>
      </c>
      <c r="AA1465" s="32" t="str">
        <f t="shared" si="22"/>
        <v>77.2</v>
      </c>
    </row>
    <row r="1466" spans="1:27" x14ac:dyDescent="0.2">
      <c r="A1466" t="s">
        <v>1555</v>
      </c>
      <c r="B1466">
        <v>508733</v>
      </c>
      <c r="C1466" s="1">
        <v>42438.375</v>
      </c>
      <c r="D1466" t="s">
        <v>71</v>
      </c>
      <c r="E1466" t="s">
        <v>362</v>
      </c>
      <c r="F1466" t="s">
        <v>363</v>
      </c>
      <c r="G1466">
        <v>425494546</v>
      </c>
      <c r="H1466" s="4">
        <v>9.7222222222222224E-2</v>
      </c>
      <c r="I1466" s="32">
        <v>23.7</v>
      </c>
      <c r="J1466">
        <v>5</v>
      </c>
      <c r="K1466" t="s">
        <v>108</v>
      </c>
      <c r="L1466" s="1">
        <v>42438.472222222219</v>
      </c>
      <c r="M1466" t="s">
        <v>1425</v>
      </c>
      <c r="N1466" t="s">
        <v>83</v>
      </c>
      <c r="O1466" t="s">
        <v>1559</v>
      </c>
      <c r="P1466">
        <v>510667101</v>
      </c>
      <c r="R1466" t="s">
        <v>1557</v>
      </c>
      <c r="S1466">
        <v>16031464</v>
      </c>
      <c r="T1466" t="s">
        <v>78</v>
      </c>
      <c r="U1466">
        <v>23.7</v>
      </c>
      <c r="V1466" t="s">
        <v>2099</v>
      </c>
      <c r="W1466" t="s">
        <v>1559</v>
      </c>
      <c r="X1466" t="s">
        <v>1559</v>
      </c>
      <c r="Y1466" t="s">
        <v>83</v>
      </c>
      <c r="AA1466" s="32" t="str">
        <f t="shared" si="22"/>
        <v>23.7</v>
      </c>
    </row>
    <row r="1467" spans="1:27" x14ac:dyDescent="0.2">
      <c r="A1467" t="s">
        <v>79</v>
      </c>
      <c r="B1467">
        <v>80211</v>
      </c>
      <c r="C1467" s="1">
        <v>42438.375</v>
      </c>
      <c r="D1467" t="s">
        <v>71</v>
      </c>
      <c r="E1467" t="s">
        <v>222</v>
      </c>
      <c r="F1467" t="s">
        <v>223</v>
      </c>
      <c r="G1467">
        <v>425336045</v>
      </c>
      <c r="H1467" s="4">
        <v>6.8749999999999992E-2</v>
      </c>
      <c r="I1467" s="32">
        <v>21.3</v>
      </c>
      <c r="J1467">
        <v>4</v>
      </c>
      <c r="K1467" t="s">
        <v>108</v>
      </c>
      <c r="L1467" s="1">
        <v>42438.443749999999</v>
      </c>
      <c r="M1467" t="s">
        <v>1425</v>
      </c>
      <c r="N1467" t="s">
        <v>83</v>
      </c>
      <c r="O1467" t="s">
        <v>1525</v>
      </c>
      <c r="P1467">
        <v>510667101</v>
      </c>
      <c r="R1467" t="s">
        <v>1557</v>
      </c>
      <c r="S1467">
        <v>16031465</v>
      </c>
      <c r="T1467" t="s">
        <v>78</v>
      </c>
      <c r="U1467">
        <v>21.3</v>
      </c>
      <c r="V1467" t="s">
        <v>2099</v>
      </c>
      <c r="W1467" t="s">
        <v>1525</v>
      </c>
      <c r="X1467" t="s">
        <v>1525</v>
      </c>
      <c r="Y1467" t="s">
        <v>83</v>
      </c>
      <c r="AA1467" s="32" t="str">
        <f t="shared" si="22"/>
        <v>21.3</v>
      </c>
    </row>
    <row r="1468" spans="1:27" x14ac:dyDescent="0.2">
      <c r="A1468" t="s">
        <v>1062</v>
      </c>
      <c r="B1468">
        <v>503039</v>
      </c>
      <c r="C1468" s="1">
        <v>42438.375</v>
      </c>
      <c r="D1468" t="s">
        <v>71</v>
      </c>
      <c r="E1468" t="s">
        <v>719</v>
      </c>
      <c r="F1468" t="s">
        <v>720</v>
      </c>
      <c r="G1468">
        <v>424738832</v>
      </c>
      <c r="H1468" s="4">
        <v>0.40972222222222227</v>
      </c>
      <c r="I1468" s="32">
        <v>59.1</v>
      </c>
      <c r="J1468">
        <v>18</v>
      </c>
      <c r="K1468" t="s">
        <v>108</v>
      </c>
      <c r="L1468" s="1">
        <v>42438.784722222219</v>
      </c>
      <c r="M1468" t="s">
        <v>1425</v>
      </c>
      <c r="N1468" t="s">
        <v>83</v>
      </c>
      <c r="O1468" t="s">
        <v>1455</v>
      </c>
      <c r="P1468">
        <v>510667101</v>
      </c>
      <c r="R1468" t="s">
        <v>1557</v>
      </c>
      <c r="S1468">
        <v>16031466</v>
      </c>
      <c r="T1468" t="s">
        <v>78</v>
      </c>
      <c r="U1468">
        <v>59.1</v>
      </c>
      <c r="V1468" t="s">
        <v>2099</v>
      </c>
      <c r="W1468" t="s">
        <v>1455</v>
      </c>
      <c r="X1468" t="s">
        <v>1455</v>
      </c>
      <c r="Y1468" t="s">
        <v>83</v>
      </c>
      <c r="AA1468" s="32" t="str">
        <f t="shared" si="22"/>
        <v>59.1</v>
      </c>
    </row>
    <row r="1469" spans="1:27" x14ac:dyDescent="0.2">
      <c r="A1469" t="s">
        <v>951</v>
      </c>
      <c r="B1469">
        <v>82945</v>
      </c>
      <c r="C1469" s="1">
        <v>42438.375</v>
      </c>
      <c r="D1469" t="s">
        <v>71</v>
      </c>
      <c r="E1469" t="s">
        <v>1571</v>
      </c>
      <c r="F1469" t="s">
        <v>1572</v>
      </c>
      <c r="G1469">
        <v>425256076</v>
      </c>
      <c r="H1469" s="4">
        <v>0.16874999999999998</v>
      </c>
      <c r="I1469" s="32">
        <v>21.5</v>
      </c>
      <c r="J1469">
        <v>7.5</v>
      </c>
      <c r="K1469" t="s">
        <v>108</v>
      </c>
      <c r="L1469" s="1">
        <v>42438.543749999997</v>
      </c>
      <c r="M1469" t="s">
        <v>1425</v>
      </c>
      <c r="N1469" t="s">
        <v>83</v>
      </c>
      <c r="O1469" t="s">
        <v>1567</v>
      </c>
      <c r="P1469">
        <v>510667101</v>
      </c>
      <c r="R1469" t="s">
        <v>1557</v>
      </c>
      <c r="S1469">
        <v>16031467</v>
      </c>
      <c r="T1469" t="s">
        <v>78</v>
      </c>
      <c r="U1469">
        <v>21.5</v>
      </c>
      <c r="V1469" t="s">
        <v>2099</v>
      </c>
      <c r="W1469" t="s">
        <v>1567</v>
      </c>
      <c r="X1469" t="s">
        <v>1567</v>
      </c>
      <c r="Y1469" t="s">
        <v>83</v>
      </c>
      <c r="AA1469" s="32" t="str">
        <f t="shared" si="22"/>
        <v>21.5</v>
      </c>
    </row>
    <row r="1470" spans="1:27" x14ac:dyDescent="0.2">
      <c r="A1470" t="s">
        <v>951</v>
      </c>
      <c r="B1470">
        <v>82945</v>
      </c>
      <c r="C1470" s="1">
        <v>42438.543749999997</v>
      </c>
      <c r="D1470" t="s">
        <v>71</v>
      </c>
      <c r="E1470" t="s">
        <v>1581</v>
      </c>
      <c r="F1470" t="s">
        <v>363</v>
      </c>
      <c r="G1470">
        <v>423494546</v>
      </c>
      <c r="H1470" s="4">
        <v>0.16874999999999998</v>
      </c>
      <c r="I1470" s="32">
        <v>30</v>
      </c>
      <c r="J1470">
        <v>8</v>
      </c>
      <c r="K1470" t="s">
        <v>108</v>
      </c>
      <c r="L1470" s="1">
        <v>42438.712499999994</v>
      </c>
      <c r="M1470" t="s">
        <v>1425</v>
      </c>
      <c r="N1470" t="s">
        <v>83</v>
      </c>
      <c r="O1470" t="s">
        <v>1559</v>
      </c>
      <c r="P1470">
        <v>510667107</v>
      </c>
      <c r="R1470" t="s">
        <v>1557</v>
      </c>
      <c r="S1470">
        <v>16031468</v>
      </c>
      <c r="T1470" t="s">
        <v>78</v>
      </c>
      <c r="U1470">
        <v>30</v>
      </c>
      <c r="V1470" t="s">
        <v>2099</v>
      </c>
      <c r="W1470" t="s">
        <v>1559</v>
      </c>
      <c r="X1470" t="s">
        <v>1559</v>
      </c>
      <c r="Y1470" t="s">
        <v>83</v>
      </c>
      <c r="AA1470" s="32" t="str">
        <f t="shared" si="22"/>
        <v>30</v>
      </c>
    </row>
    <row r="1471" spans="1:27" x14ac:dyDescent="0.2">
      <c r="A1471" t="s">
        <v>1555</v>
      </c>
      <c r="B1471">
        <v>508733</v>
      </c>
      <c r="C1471" s="1">
        <v>42438.472222222219</v>
      </c>
      <c r="D1471" t="s">
        <v>71</v>
      </c>
      <c r="E1471" t="s">
        <v>362</v>
      </c>
      <c r="F1471" t="s">
        <v>363</v>
      </c>
      <c r="G1471">
        <v>425494546</v>
      </c>
      <c r="H1471" s="4">
        <v>6.7361111111111108E-2</v>
      </c>
      <c r="I1471" s="32">
        <v>24.1</v>
      </c>
      <c r="J1471">
        <v>4</v>
      </c>
      <c r="K1471" t="s">
        <v>108</v>
      </c>
      <c r="L1471" s="1">
        <v>42438.539583333331</v>
      </c>
      <c r="M1471" t="s">
        <v>1425</v>
      </c>
      <c r="N1471" t="s">
        <v>83</v>
      </c>
      <c r="O1471" t="s">
        <v>1559</v>
      </c>
      <c r="P1471">
        <v>510667101</v>
      </c>
      <c r="R1471" t="s">
        <v>1557</v>
      </c>
      <c r="S1471">
        <v>16031469</v>
      </c>
      <c r="T1471" t="s">
        <v>78</v>
      </c>
      <c r="U1471">
        <v>24.1</v>
      </c>
      <c r="V1471" t="s">
        <v>2099</v>
      </c>
      <c r="W1471" t="s">
        <v>1559</v>
      </c>
      <c r="X1471" t="s">
        <v>1559</v>
      </c>
      <c r="Y1471" t="s">
        <v>83</v>
      </c>
      <c r="AA1471" s="32" t="str">
        <f t="shared" si="22"/>
        <v>24.1</v>
      </c>
    </row>
    <row r="1472" spans="1:27" x14ac:dyDescent="0.2">
      <c r="A1472" t="s">
        <v>112</v>
      </c>
      <c r="B1472">
        <v>63514</v>
      </c>
      <c r="C1472" s="1">
        <v>42438.375</v>
      </c>
      <c r="D1472" t="s">
        <v>71</v>
      </c>
      <c r="E1472" t="s">
        <v>1506</v>
      </c>
      <c r="F1472" t="s">
        <v>1507</v>
      </c>
      <c r="G1472">
        <v>427166104</v>
      </c>
      <c r="H1472" s="4">
        <v>0.1125</v>
      </c>
      <c r="I1472" s="32">
        <v>34.299999999999997</v>
      </c>
      <c r="J1472">
        <v>6</v>
      </c>
      <c r="K1472" t="s">
        <v>108</v>
      </c>
      <c r="L1472" s="1">
        <v>42438.386250000003</v>
      </c>
      <c r="M1472" t="s">
        <v>1425</v>
      </c>
      <c r="N1472" t="s">
        <v>83</v>
      </c>
      <c r="O1472" t="s">
        <v>252</v>
      </c>
      <c r="P1472">
        <v>510312110</v>
      </c>
      <c r="Q1472" t="s">
        <v>373</v>
      </c>
      <c r="R1472" t="s">
        <v>1557</v>
      </c>
      <c r="S1472">
        <v>16031470</v>
      </c>
      <c r="T1472" t="s">
        <v>295</v>
      </c>
      <c r="U1472">
        <v>34.299999999999997</v>
      </c>
      <c r="V1472" t="s">
        <v>252</v>
      </c>
      <c r="W1472" t="s">
        <v>2099</v>
      </c>
      <c r="X1472" t="s">
        <v>252</v>
      </c>
      <c r="Y1472" t="s">
        <v>83</v>
      </c>
      <c r="AA1472" s="32" t="str">
        <f t="shared" si="22"/>
        <v>34.3</v>
      </c>
    </row>
    <row r="1473" spans="1:27" x14ac:dyDescent="0.2">
      <c r="A1473" t="s">
        <v>79</v>
      </c>
      <c r="B1473">
        <v>80211</v>
      </c>
      <c r="C1473" s="1">
        <v>42438.443749999999</v>
      </c>
      <c r="D1473" t="s">
        <v>71</v>
      </c>
      <c r="E1473" t="s">
        <v>222</v>
      </c>
      <c r="F1473" t="s">
        <v>223</v>
      </c>
      <c r="G1473">
        <v>425336045</v>
      </c>
      <c r="H1473" s="4">
        <v>3.6805555555555557E-2</v>
      </c>
      <c r="I1473" s="32">
        <v>9.4</v>
      </c>
      <c r="J1473">
        <v>2</v>
      </c>
      <c r="K1473" t="s">
        <v>108</v>
      </c>
      <c r="L1473" s="1">
        <v>42438.447430555556</v>
      </c>
      <c r="M1473" t="s">
        <v>1425</v>
      </c>
      <c r="N1473" t="s">
        <v>83</v>
      </c>
      <c r="O1473" t="s">
        <v>1525</v>
      </c>
      <c r="P1473">
        <v>510667101</v>
      </c>
      <c r="Q1473" t="s">
        <v>1524</v>
      </c>
      <c r="R1473" t="s">
        <v>1557</v>
      </c>
      <c r="S1473">
        <v>16031471</v>
      </c>
      <c r="T1473" t="s">
        <v>295</v>
      </c>
      <c r="U1473">
        <v>9.4</v>
      </c>
      <c r="V1473" t="s">
        <v>2099</v>
      </c>
      <c r="W1473" t="s">
        <v>1525</v>
      </c>
      <c r="X1473" t="s">
        <v>1525</v>
      </c>
      <c r="Y1473" t="s">
        <v>83</v>
      </c>
      <c r="AA1473" s="32" t="str">
        <f t="shared" si="22"/>
        <v>9.4</v>
      </c>
    </row>
    <row r="1474" spans="1:27" x14ac:dyDescent="0.2">
      <c r="A1474" t="s">
        <v>79</v>
      </c>
      <c r="B1474">
        <v>80211</v>
      </c>
      <c r="C1474" s="1">
        <v>42438.447430555556</v>
      </c>
      <c r="D1474" t="s">
        <v>71</v>
      </c>
      <c r="E1474" t="s">
        <v>222</v>
      </c>
      <c r="F1474" t="s">
        <v>223</v>
      </c>
      <c r="G1474">
        <v>425336045</v>
      </c>
      <c r="H1474" s="4">
        <v>3.6805555555555557E-2</v>
      </c>
      <c r="I1474" s="32">
        <v>9.4</v>
      </c>
      <c r="J1474">
        <v>2</v>
      </c>
      <c r="K1474" t="s">
        <v>108</v>
      </c>
      <c r="L1474" s="1">
        <v>42438.484236111115</v>
      </c>
      <c r="M1474" t="s">
        <v>1425</v>
      </c>
      <c r="N1474" t="s">
        <v>83</v>
      </c>
      <c r="O1474" t="s">
        <v>1525</v>
      </c>
      <c r="P1474">
        <v>510667101</v>
      </c>
      <c r="R1474" t="s">
        <v>1557</v>
      </c>
      <c r="S1474">
        <v>16031472</v>
      </c>
      <c r="T1474" t="s">
        <v>78</v>
      </c>
      <c r="U1474">
        <v>9.4</v>
      </c>
      <c r="V1474" t="s">
        <v>2099</v>
      </c>
      <c r="W1474" t="s">
        <v>1525</v>
      </c>
      <c r="X1474" t="s">
        <v>1525</v>
      </c>
      <c r="Y1474" t="s">
        <v>83</v>
      </c>
      <c r="AA1474" s="32" t="str">
        <f t="shared" si="22"/>
        <v>9.4</v>
      </c>
    </row>
    <row r="1475" spans="1:27" x14ac:dyDescent="0.2">
      <c r="A1475" t="s">
        <v>1555</v>
      </c>
      <c r="B1475">
        <v>508733</v>
      </c>
      <c r="C1475" s="1">
        <v>42438.539583333331</v>
      </c>
      <c r="D1475" t="s">
        <v>71</v>
      </c>
      <c r="E1475" t="s">
        <v>415</v>
      </c>
      <c r="F1475" t="s">
        <v>1579</v>
      </c>
      <c r="G1475">
        <v>425570684</v>
      </c>
      <c r="H1475" s="4">
        <v>0.34722222222222227</v>
      </c>
      <c r="I1475" s="32">
        <v>79.3</v>
      </c>
      <c r="J1475">
        <v>16.5</v>
      </c>
      <c r="K1475" t="s">
        <v>108</v>
      </c>
      <c r="L1475" s="1">
        <v>42438.88680555555</v>
      </c>
      <c r="M1475" t="s">
        <v>1425</v>
      </c>
      <c r="N1475" t="s">
        <v>83</v>
      </c>
      <c r="O1475" t="s">
        <v>481</v>
      </c>
      <c r="P1475">
        <v>510667107</v>
      </c>
      <c r="R1475" t="s">
        <v>1557</v>
      </c>
      <c r="S1475">
        <v>16031473</v>
      </c>
      <c r="T1475" t="s">
        <v>78</v>
      </c>
      <c r="U1475">
        <v>79.3</v>
      </c>
      <c r="V1475" t="s">
        <v>2099</v>
      </c>
      <c r="W1475" t="s">
        <v>481</v>
      </c>
      <c r="X1475" t="s">
        <v>481</v>
      </c>
      <c r="Y1475" t="s">
        <v>83</v>
      </c>
      <c r="AA1475" s="32" t="str">
        <f t="shared" ref="AA1475:AA1538" si="23">SUBSTITUTE(I1475, "g","")</f>
        <v>79.3</v>
      </c>
    </row>
    <row r="1476" spans="1:27" x14ac:dyDescent="0.2">
      <c r="A1476" t="s">
        <v>134</v>
      </c>
      <c r="B1476">
        <v>80222</v>
      </c>
      <c r="C1476" s="1">
        <v>42438.375</v>
      </c>
      <c r="D1476" t="s">
        <v>71</v>
      </c>
      <c r="E1476" t="s">
        <v>1220</v>
      </c>
      <c r="F1476" t="s">
        <v>1221</v>
      </c>
      <c r="G1476">
        <v>426339579</v>
      </c>
      <c r="H1476" s="4">
        <v>6.458333333333334E-2</v>
      </c>
      <c r="I1476" s="32">
        <v>18.100000000000001</v>
      </c>
      <c r="J1476">
        <v>3.5</v>
      </c>
      <c r="K1476" t="s">
        <v>108</v>
      </c>
      <c r="L1476" s="1">
        <v>42438.439583333333</v>
      </c>
      <c r="M1476" t="s">
        <v>1425</v>
      </c>
      <c r="N1476" t="s">
        <v>83</v>
      </c>
      <c r="O1476" t="s">
        <v>1563</v>
      </c>
      <c r="P1476">
        <v>510671108</v>
      </c>
      <c r="R1476" t="s">
        <v>1557</v>
      </c>
      <c r="S1476">
        <v>16031474</v>
      </c>
      <c r="T1476" t="s">
        <v>78</v>
      </c>
      <c r="U1476">
        <v>18.100000000000001</v>
      </c>
      <c r="V1476" t="s">
        <v>2099</v>
      </c>
      <c r="W1476" t="s">
        <v>1563</v>
      </c>
      <c r="X1476" t="s">
        <v>1563</v>
      </c>
      <c r="Y1476" t="s">
        <v>83</v>
      </c>
      <c r="AA1476" s="32" t="str">
        <f t="shared" si="23"/>
        <v>18.1</v>
      </c>
    </row>
    <row r="1477" spans="1:27" x14ac:dyDescent="0.2">
      <c r="A1477" t="s">
        <v>79</v>
      </c>
      <c r="B1477">
        <v>80211</v>
      </c>
      <c r="C1477" s="1">
        <v>42438.484236111115</v>
      </c>
      <c r="D1477" t="s">
        <v>71</v>
      </c>
      <c r="E1477" t="s">
        <v>1582</v>
      </c>
      <c r="F1477" t="s">
        <v>1583</v>
      </c>
      <c r="G1477">
        <v>426949911</v>
      </c>
      <c r="H1477" s="4">
        <v>1.5972222222222224E-2</v>
      </c>
      <c r="I1477" s="32">
        <v>4.8</v>
      </c>
      <c r="J1477">
        <v>1</v>
      </c>
      <c r="K1477" t="s">
        <v>108</v>
      </c>
      <c r="L1477" s="1">
        <v>42438.500208333338</v>
      </c>
      <c r="M1477" t="s">
        <v>1425</v>
      </c>
      <c r="N1477" t="s">
        <v>83</v>
      </c>
      <c r="O1477" t="s">
        <v>474</v>
      </c>
      <c r="P1477">
        <v>510671104</v>
      </c>
      <c r="R1477" t="s">
        <v>1557</v>
      </c>
      <c r="S1477">
        <v>16031475</v>
      </c>
      <c r="T1477" t="s">
        <v>78</v>
      </c>
      <c r="U1477">
        <v>4.8</v>
      </c>
      <c r="V1477" t="s">
        <v>474</v>
      </c>
      <c r="W1477" t="s">
        <v>2099</v>
      </c>
      <c r="X1477" t="s">
        <v>474</v>
      </c>
      <c r="Y1477" t="s">
        <v>83</v>
      </c>
      <c r="AA1477" s="32" t="str">
        <f t="shared" si="23"/>
        <v>4.8</v>
      </c>
    </row>
    <row r="1478" spans="1:27" x14ac:dyDescent="0.2">
      <c r="A1478" t="s">
        <v>508</v>
      </c>
      <c r="B1478">
        <v>84047</v>
      </c>
      <c r="C1478" s="1">
        <v>42438.375</v>
      </c>
      <c r="D1478" t="s">
        <v>71</v>
      </c>
      <c r="E1478" t="s">
        <v>805</v>
      </c>
      <c r="F1478" t="s">
        <v>1508</v>
      </c>
      <c r="G1478">
        <v>426001799</v>
      </c>
      <c r="H1478" s="4">
        <v>7.4999999999999997E-2</v>
      </c>
      <c r="I1478" s="32">
        <v>20.5</v>
      </c>
      <c r="J1478">
        <v>4</v>
      </c>
      <c r="K1478" t="s">
        <v>108</v>
      </c>
      <c r="L1478" s="1">
        <v>42438.45</v>
      </c>
      <c r="M1478" t="s">
        <v>1425</v>
      </c>
      <c r="N1478" t="s">
        <v>83</v>
      </c>
      <c r="O1478" t="s">
        <v>1509</v>
      </c>
      <c r="P1478">
        <v>510671108</v>
      </c>
      <c r="R1478" t="s">
        <v>1557</v>
      </c>
      <c r="S1478">
        <v>16031476</v>
      </c>
      <c r="T1478" t="s">
        <v>78</v>
      </c>
      <c r="U1478">
        <v>20.5</v>
      </c>
      <c r="V1478" t="s">
        <v>2099</v>
      </c>
      <c r="W1478" t="s">
        <v>1509</v>
      </c>
      <c r="X1478" t="s">
        <v>1509</v>
      </c>
      <c r="Y1478" t="s">
        <v>83</v>
      </c>
      <c r="AA1478" s="32" t="str">
        <f t="shared" si="23"/>
        <v>20.5</v>
      </c>
    </row>
    <row r="1479" spans="1:27" x14ac:dyDescent="0.2">
      <c r="A1479" t="s">
        <v>397</v>
      </c>
      <c r="B1479">
        <v>80213</v>
      </c>
      <c r="C1479" s="1">
        <v>42438.375</v>
      </c>
      <c r="D1479" t="s">
        <v>71</v>
      </c>
      <c r="E1479" t="s">
        <v>1584</v>
      </c>
      <c r="F1479" t="s">
        <v>1585</v>
      </c>
      <c r="G1479">
        <v>426377772</v>
      </c>
      <c r="H1479" s="4">
        <v>3.1944444444444449E-2</v>
      </c>
      <c r="I1479" s="32">
        <v>7.5</v>
      </c>
      <c r="J1479">
        <v>2</v>
      </c>
      <c r="K1479" t="s">
        <v>108</v>
      </c>
      <c r="L1479" s="1">
        <v>42438.406944444447</v>
      </c>
      <c r="M1479" t="s">
        <v>1425</v>
      </c>
      <c r="N1479" t="s">
        <v>83</v>
      </c>
      <c r="O1479" t="s">
        <v>188</v>
      </c>
      <c r="P1479">
        <v>510312110</v>
      </c>
      <c r="R1479" t="s">
        <v>1557</v>
      </c>
      <c r="S1479">
        <v>16031477</v>
      </c>
      <c r="T1479" t="s">
        <v>78</v>
      </c>
      <c r="U1479">
        <v>7.5</v>
      </c>
      <c r="V1479" t="s">
        <v>188</v>
      </c>
      <c r="W1479" t="s">
        <v>2099</v>
      </c>
      <c r="X1479" t="s">
        <v>188</v>
      </c>
      <c r="Y1479" t="s">
        <v>83</v>
      </c>
      <c r="AA1479" s="32" t="str">
        <f t="shared" si="23"/>
        <v>7.5</v>
      </c>
    </row>
    <row r="1480" spans="1:27" x14ac:dyDescent="0.2">
      <c r="A1480" t="s">
        <v>128</v>
      </c>
      <c r="B1480">
        <v>83971</v>
      </c>
      <c r="C1480" s="1">
        <v>42438.375</v>
      </c>
      <c r="D1480" t="s">
        <v>71</v>
      </c>
      <c r="E1480" t="s">
        <v>1586</v>
      </c>
      <c r="F1480" t="s">
        <v>1587</v>
      </c>
      <c r="G1480">
        <v>424574295</v>
      </c>
      <c r="H1480" s="4">
        <v>0.15</v>
      </c>
      <c r="I1480" s="32">
        <v>34.799999999999997</v>
      </c>
      <c r="J1480">
        <v>7.5</v>
      </c>
      <c r="K1480" t="s">
        <v>108</v>
      </c>
      <c r="L1480" s="1">
        <v>42438.525000000001</v>
      </c>
      <c r="M1480" t="s">
        <v>737</v>
      </c>
      <c r="N1480" t="s">
        <v>83</v>
      </c>
      <c r="O1480" t="s">
        <v>1588</v>
      </c>
      <c r="P1480">
        <v>510667101</v>
      </c>
      <c r="R1480" t="s">
        <v>1557</v>
      </c>
      <c r="S1480">
        <v>16031478</v>
      </c>
      <c r="T1480" t="s">
        <v>78</v>
      </c>
      <c r="U1480">
        <v>34.799999999999997</v>
      </c>
      <c r="V1480" t="s">
        <v>2099</v>
      </c>
      <c r="W1480" t="s">
        <v>1588</v>
      </c>
      <c r="X1480" t="s">
        <v>1588</v>
      </c>
      <c r="Y1480" t="s">
        <v>83</v>
      </c>
      <c r="AA1480" s="32" t="str">
        <f t="shared" si="23"/>
        <v>34.8</v>
      </c>
    </row>
    <row r="1481" spans="1:27" x14ac:dyDescent="0.2">
      <c r="A1481" t="s">
        <v>1062</v>
      </c>
      <c r="B1481">
        <v>503039</v>
      </c>
      <c r="C1481" s="1">
        <v>42438.784722222219</v>
      </c>
      <c r="D1481" t="s">
        <v>71</v>
      </c>
      <c r="E1481" t="s">
        <v>719</v>
      </c>
      <c r="F1481" t="s">
        <v>720</v>
      </c>
      <c r="G1481">
        <v>429738832</v>
      </c>
      <c r="H1481" s="4">
        <v>0.51944444444444449</v>
      </c>
      <c r="I1481" s="32">
        <v>159.69999999999999</v>
      </c>
      <c r="J1481">
        <v>27</v>
      </c>
      <c r="K1481" t="s">
        <v>108</v>
      </c>
      <c r="L1481" s="1">
        <v>42439.304166666661</v>
      </c>
      <c r="M1481" t="s">
        <v>737</v>
      </c>
      <c r="N1481" t="s">
        <v>83</v>
      </c>
      <c r="O1481" t="s">
        <v>1455</v>
      </c>
      <c r="P1481">
        <v>510667102</v>
      </c>
      <c r="R1481" t="s">
        <v>1557</v>
      </c>
      <c r="S1481">
        <v>16031479</v>
      </c>
      <c r="T1481" t="s">
        <v>78</v>
      </c>
      <c r="U1481">
        <v>159.69999999999999</v>
      </c>
      <c r="V1481" t="s">
        <v>2099</v>
      </c>
      <c r="W1481" t="s">
        <v>1455</v>
      </c>
      <c r="X1481" t="s">
        <v>1455</v>
      </c>
      <c r="Y1481" t="s">
        <v>83</v>
      </c>
      <c r="AA1481" s="32" t="str">
        <f t="shared" si="23"/>
        <v>159.7</v>
      </c>
    </row>
    <row r="1482" spans="1:27" x14ac:dyDescent="0.2">
      <c r="A1482" t="s">
        <v>596</v>
      </c>
      <c r="B1482">
        <v>63120</v>
      </c>
      <c r="C1482" s="1">
        <v>42438.375</v>
      </c>
      <c r="D1482" t="s">
        <v>71</v>
      </c>
      <c r="E1482" t="s">
        <v>1589</v>
      </c>
      <c r="F1482" t="s">
        <v>1590</v>
      </c>
      <c r="G1482">
        <v>427093999</v>
      </c>
      <c r="H1482" s="4">
        <v>0.10347222222222223</v>
      </c>
      <c r="I1482" s="32">
        <v>30.7</v>
      </c>
      <c r="J1482">
        <v>5.5</v>
      </c>
      <c r="K1482" t="s">
        <v>108</v>
      </c>
      <c r="L1482" s="1">
        <v>42438.478472222225</v>
      </c>
      <c r="M1482" t="s">
        <v>737</v>
      </c>
      <c r="N1482" t="s">
        <v>83</v>
      </c>
      <c r="O1482" t="s">
        <v>221</v>
      </c>
      <c r="P1482">
        <v>510671104</v>
      </c>
      <c r="R1482" t="s">
        <v>1557</v>
      </c>
      <c r="S1482">
        <v>16031480</v>
      </c>
      <c r="T1482" t="s">
        <v>78</v>
      </c>
      <c r="U1482">
        <v>30.7</v>
      </c>
      <c r="V1482" t="s">
        <v>221</v>
      </c>
      <c r="W1482" t="s">
        <v>2099</v>
      </c>
      <c r="X1482" t="s">
        <v>221</v>
      </c>
      <c r="Y1482" t="s">
        <v>83</v>
      </c>
      <c r="AA1482" s="32" t="str">
        <f t="shared" si="23"/>
        <v>30.7</v>
      </c>
    </row>
    <row r="1483" spans="1:27" x14ac:dyDescent="0.2">
      <c r="A1483" t="s">
        <v>951</v>
      </c>
      <c r="B1483">
        <v>82945</v>
      </c>
      <c r="C1483" s="1">
        <v>42438.712499999994</v>
      </c>
      <c r="D1483" t="s">
        <v>71</v>
      </c>
      <c r="E1483" t="s">
        <v>1591</v>
      </c>
      <c r="F1483" t="s">
        <v>1592</v>
      </c>
      <c r="G1483">
        <v>425584065</v>
      </c>
      <c r="H1483" s="4">
        <v>0.28541666666666665</v>
      </c>
      <c r="I1483" s="32">
        <v>93.4</v>
      </c>
      <c r="J1483">
        <v>15</v>
      </c>
      <c r="K1483" t="s">
        <v>108</v>
      </c>
      <c r="L1483" s="1">
        <v>42438.99791666666</v>
      </c>
      <c r="M1483" t="s">
        <v>1452</v>
      </c>
      <c r="N1483" t="s">
        <v>83</v>
      </c>
      <c r="O1483" t="s">
        <v>1593</v>
      </c>
      <c r="P1483">
        <v>510667101</v>
      </c>
      <c r="R1483" t="s">
        <v>1557</v>
      </c>
      <c r="S1483">
        <v>16031481</v>
      </c>
      <c r="T1483" t="s">
        <v>78</v>
      </c>
      <c r="U1483">
        <v>93.4</v>
      </c>
      <c r="V1483" t="s">
        <v>2099</v>
      </c>
      <c r="W1483" t="s">
        <v>1593</v>
      </c>
      <c r="X1483" t="s">
        <v>1593</v>
      </c>
      <c r="Y1483" t="s">
        <v>83</v>
      </c>
      <c r="AA1483" s="32" t="str">
        <f t="shared" si="23"/>
        <v>93.4</v>
      </c>
    </row>
    <row r="1484" spans="1:27" x14ac:dyDescent="0.2">
      <c r="A1484" t="s">
        <v>112</v>
      </c>
      <c r="B1484">
        <v>63514</v>
      </c>
      <c r="C1484" s="1">
        <v>42438.487500000003</v>
      </c>
      <c r="D1484" t="s">
        <v>71</v>
      </c>
      <c r="E1484" t="s">
        <v>501</v>
      </c>
      <c r="F1484" t="s">
        <v>1594</v>
      </c>
      <c r="G1484">
        <v>426538873</v>
      </c>
      <c r="H1484" s="4">
        <v>3.6111111111111115E-2</v>
      </c>
      <c r="I1484" s="32">
        <v>10.4</v>
      </c>
      <c r="J1484">
        <v>2</v>
      </c>
      <c r="K1484" t="s">
        <v>108</v>
      </c>
      <c r="L1484" s="1">
        <v>42438.523611111115</v>
      </c>
      <c r="M1484" t="s">
        <v>737</v>
      </c>
      <c r="N1484" t="s">
        <v>83</v>
      </c>
      <c r="O1484" t="s">
        <v>1595</v>
      </c>
      <c r="P1484">
        <v>510671108</v>
      </c>
      <c r="R1484" t="s">
        <v>1557</v>
      </c>
      <c r="S1484">
        <v>16031482</v>
      </c>
      <c r="T1484" t="s">
        <v>78</v>
      </c>
      <c r="U1484">
        <v>10.4</v>
      </c>
      <c r="V1484" t="s">
        <v>2099</v>
      </c>
      <c r="W1484" t="s">
        <v>1595</v>
      </c>
      <c r="X1484" t="s">
        <v>1595</v>
      </c>
      <c r="Y1484" t="s">
        <v>83</v>
      </c>
      <c r="AA1484" s="32" t="str">
        <f t="shared" si="23"/>
        <v>10.4</v>
      </c>
    </row>
    <row r="1485" spans="1:27" x14ac:dyDescent="0.2">
      <c r="A1485" t="s">
        <v>596</v>
      </c>
      <c r="B1485">
        <v>63120</v>
      </c>
      <c r="C1485" s="1">
        <v>42438.478472222225</v>
      </c>
      <c r="D1485" t="s">
        <v>71</v>
      </c>
      <c r="E1485" t="s">
        <v>955</v>
      </c>
      <c r="F1485" t="s">
        <v>956</v>
      </c>
      <c r="G1485">
        <v>427142752</v>
      </c>
      <c r="H1485" s="4">
        <v>0.15277777777777776</v>
      </c>
      <c r="I1485" s="32">
        <v>49.1</v>
      </c>
      <c r="J1485">
        <v>8</v>
      </c>
      <c r="K1485" t="s">
        <v>108</v>
      </c>
      <c r="L1485" s="1">
        <v>42438.631250000006</v>
      </c>
      <c r="M1485" t="s">
        <v>737</v>
      </c>
      <c r="N1485" t="s">
        <v>83</v>
      </c>
      <c r="O1485" t="s">
        <v>1596</v>
      </c>
      <c r="P1485">
        <v>510671102</v>
      </c>
      <c r="R1485" t="s">
        <v>1557</v>
      </c>
      <c r="S1485">
        <v>16031483</v>
      </c>
      <c r="T1485" t="s">
        <v>78</v>
      </c>
      <c r="U1485">
        <v>49.1</v>
      </c>
      <c r="V1485" t="s">
        <v>2099</v>
      </c>
      <c r="W1485" t="s">
        <v>2099</v>
      </c>
      <c r="X1485" t="s">
        <v>1596</v>
      </c>
      <c r="Y1485" t="s">
        <v>83</v>
      </c>
      <c r="AA1485" s="32" t="str">
        <f t="shared" si="23"/>
        <v>49.1</v>
      </c>
    </row>
    <row r="1486" spans="1:27" x14ac:dyDescent="0.2">
      <c r="A1486" t="s">
        <v>397</v>
      </c>
      <c r="B1486">
        <v>80213</v>
      </c>
      <c r="C1486" s="1">
        <v>42438.406944444447</v>
      </c>
      <c r="D1486" t="s">
        <v>71</v>
      </c>
      <c r="E1486" t="s">
        <v>1597</v>
      </c>
      <c r="F1486" t="s">
        <v>1598</v>
      </c>
      <c r="G1486">
        <v>426908943</v>
      </c>
      <c r="H1486" s="4">
        <v>0.16666666666666666</v>
      </c>
      <c r="I1486" s="32">
        <v>30</v>
      </c>
      <c r="J1486">
        <v>7.5</v>
      </c>
      <c r="K1486" t="s">
        <v>108</v>
      </c>
      <c r="L1486" s="1">
        <v>42438.573611111111</v>
      </c>
      <c r="M1486" t="s">
        <v>737</v>
      </c>
      <c r="N1486" t="s">
        <v>83</v>
      </c>
      <c r="O1486" t="s">
        <v>1599</v>
      </c>
      <c r="P1486">
        <v>510671102</v>
      </c>
      <c r="R1486" t="s">
        <v>1557</v>
      </c>
      <c r="S1486">
        <v>16031484</v>
      </c>
      <c r="T1486" t="s">
        <v>78</v>
      </c>
      <c r="U1486">
        <v>30</v>
      </c>
      <c r="V1486" t="s">
        <v>2099</v>
      </c>
      <c r="W1486" t="s">
        <v>2099</v>
      </c>
      <c r="X1486" t="s">
        <v>1599</v>
      </c>
      <c r="Y1486" t="s">
        <v>83</v>
      </c>
      <c r="AA1486" s="32" t="str">
        <f t="shared" si="23"/>
        <v>30</v>
      </c>
    </row>
    <row r="1487" spans="1:27" x14ac:dyDescent="0.2">
      <c r="A1487" t="s">
        <v>116</v>
      </c>
      <c r="B1487">
        <v>82953</v>
      </c>
      <c r="C1487" s="1">
        <v>42438.375</v>
      </c>
      <c r="D1487" t="s">
        <v>71</v>
      </c>
      <c r="E1487" t="s">
        <v>1161</v>
      </c>
      <c r="F1487" t="s">
        <v>1162</v>
      </c>
      <c r="G1487">
        <v>427169847</v>
      </c>
      <c r="H1487" s="4">
        <v>0.23333333333333331</v>
      </c>
      <c r="I1487" s="32">
        <v>68.5</v>
      </c>
      <c r="J1487">
        <v>12</v>
      </c>
      <c r="K1487" t="s">
        <v>108</v>
      </c>
      <c r="L1487" s="1">
        <v>42438.60833333333</v>
      </c>
      <c r="M1487" t="s">
        <v>737</v>
      </c>
      <c r="N1487" t="s">
        <v>83</v>
      </c>
      <c r="O1487" t="s">
        <v>217</v>
      </c>
      <c r="P1487">
        <v>510312110</v>
      </c>
      <c r="R1487" t="s">
        <v>1557</v>
      </c>
      <c r="S1487">
        <v>16031485</v>
      </c>
      <c r="T1487" t="s">
        <v>78</v>
      </c>
      <c r="U1487">
        <v>68.5</v>
      </c>
      <c r="V1487" t="s">
        <v>217</v>
      </c>
      <c r="W1487" t="s">
        <v>2099</v>
      </c>
      <c r="X1487" t="s">
        <v>217</v>
      </c>
      <c r="Y1487" t="s">
        <v>83</v>
      </c>
      <c r="AA1487" s="32" t="str">
        <f t="shared" si="23"/>
        <v>68.5</v>
      </c>
    </row>
    <row r="1488" spans="1:27" x14ac:dyDescent="0.2">
      <c r="A1488" t="s">
        <v>442</v>
      </c>
      <c r="B1488">
        <v>84788</v>
      </c>
      <c r="C1488" s="1">
        <v>42438.375</v>
      </c>
      <c r="D1488" t="s">
        <v>71</v>
      </c>
      <c r="E1488" t="s">
        <v>362</v>
      </c>
      <c r="F1488" t="s">
        <v>363</v>
      </c>
      <c r="G1488">
        <v>425494546</v>
      </c>
      <c r="H1488" s="4">
        <v>5.2083333333333336E-2</v>
      </c>
      <c r="I1488" s="32">
        <v>15.3</v>
      </c>
      <c r="J1488">
        <v>3</v>
      </c>
      <c r="K1488" t="s">
        <v>108</v>
      </c>
      <c r="L1488" s="1">
        <v>42438.427083333336</v>
      </c>
      <c r="M1488" t="s">
        <v>737</v>
      </c>
      <c r="N1488" t="s">
        <v>83</v>
      </c>
      <c r="O1488" t="s">
        <v>1559</v>
      </c>
      <c r="P1488">
        <v>510667101</v>
      </c>
      <c r="R1488" t="s">
        <v>1557</v>
      </c>
      <c r="S1488">
        <v>16031486</v>
      </c>
      <c r="T1488" t="s">
        <v>78</v>
      </c>
      <c r="U1488">
        <v>15.3</v>
      </c>
      <c r="V1488" t="s">
        <v>2099</v>
      </c>
      <c r="W1488" t="s">
        <v>1559</v>
      </c>
      <c r="X1488" t="s">
        <v>1559</v>
      </c>
      <c r="Y1488" t="s">
        <v>83</v>
      </c>
      <c r="AA1488" s="32" t="str">
        <f t="shared" si="23"/>
        <v>15.3</v>
      </c>
    </row>
    <row r="1489" spans="1:27" x14ac:dyDescent="0.2">
      <c r="A1489" t="s">
        <v>1538</v>
      </c>
      <c r="B1489">
        <v>508611</v>
      </c>
      <c r="C1489" s="1">
        <v>42438.375</v>
      </c>
      <c r="D1489" t="s">
        <v>71</v>
      </c>
      <c r="E1489" t="s">
        <v>1543</v>
      </c>
      <c r="F1489" t="s">
        <v>1544</v>
      </c>
      <c r="G1489">
        <v>425194356</v>
      </c>
      <c r="H1489" s="4">
        <v>0.25</v>
      </c>
      <c r="I1489" s="32">
        <v>103</v>
      </c>
      <c r="J1489">
        <v>14.5</v>
      </c>
      <c r="K1489" t="s">
        <v>108</v>
      </c>
      <c r="L1489" s="1">
        <v>42438.625</v>
      </c>
      <c r="M1489" t="s">
        <v>737</v>
      </c>
      <c r="N1489" t="s">
        <v>83</v>
      </c>
      <c r="O1489" t="s">
        <v>1545</v>
      </c>
      <c r="P1489">
        <v>510671109</v>
      </c>
      <c r="R1489" t="s">
        <v>1557</v>
      </c>
      <c r="S1489">
        <v>16031487</v>
      </c>
      <c r="T1489" t="s">
        <v>78</v>
      </c>
      <c r="U1489">
        <v>103</v>
      </c>
      <c r="V1489" t="s">
        <v>2099</v>
      </c>
      <c r="W1489" t="s">
        <v>1545</v>
      </c>
      <c r="X1489" t="s">
        <v>1545</v>
      </c>
      <c r="Y1489" t="s">
        <v>83</v>
      </c>
      <c r="AA1489" s="32" t="str">
        <f t="shared" si="23"/>
        <v>103</v>
      </c>
    </row>
    <row r="1490" spans="1:27" x14ac:dyDescent="0.2">
      <c r="A1490" t="s">
        <v>508</v>
      </c>
      <c r="B1490">
        <v>84047</v>
      </c>
      <c r="C1490" s="1">
        <v>42438.45</v>
      </c>
      <c r="D1490" t="s">
        <v>71</v>
      </c>
      <c r="E1490" t="s">
        <v>1519</v>
      </c>
      <c r="F1490" t="s">
        <v>1520</v>
      </c>
      <c r="G1490">
        <v>425862286</v>
      </c>
      <c r="H1490" s="4">
        <v>0.20833333333333334</v>
      </c>
      <c r="I1490" s="32">
        <v>62</v>
      </c>
      <c r="J1490">
        <v>11</v>
      </c>
      <c r="K1490" t="s">
        <v>108</v>
      </c>
      <c r="L1490" s="1">
        <v>42438.658333333333</v>
      </c>
      <c r="M1490" t="s">
        <v>737</v>
      </c>
      <c r="N1490" t="s">
        <v>83</v>
      </c>
      <c r="O1490" t="s">
        <v>1266</v>
      </c>
      <c r="P1490">
        <v>510667101</v>
      </c>
      <c r="R1490" t="s">
        <v>1557</v>
      </c>
      <c r="S1490">
        <v>16031488</v>
      </c>
      <c r="T1490" t="s">
        <v>78</v>
      </c>
      <c r="U1490">
        <v>62</v>
      </c>
      <c r="V1490" t="s">
        <v>2099</v>
      </c>
      <c r="W1490" t="s">
        <v>1266</v>
      </c>
      <c r="X1490" t="s">
        <v>1266</v>
      </c>
      <c r="Y1490" t="s">
        <v>83</v>
      </c>
      <c r="AA1490" s="32" t="str">
        <f t="shared" si="23"/>
        <v>62</v>
      </c>
    </row>
    <row r="1491" spans="1:27" x14ac:dyDescent="0.2">
      <c r="A1491" t="s">
        <v>1555</v>
      </c>
      <c r="B1491">
        <v>508733</v>
      </c>
      <c r="C1491" s="1">
        <v>42440.375</v>
      </c>
      <c r="D1491" t="s">
        <v>71</v>
      </c>
      <c r="E1491" t="s">
        <v>972</v>
      </c>
      <c r="F1491" t="s">
        <v>973</v>
      </c>
      <c r="G1491">
        <v>425648675</v>
      </c>
      <c r="H1491" s="4">
        <v>4.8611111111111112E-2</v>
      </c>
      <c r="I1491" s="32">
        <v>140</v>
      </c>
      <c r="J1491">
        <v>9</v>
      </c>
      <c r="K1491" t="s">
        <v>108</v>
      </c>
      <c r="L1491" s="1">
        <v>42440.423611111109</v>
      </c>
      <c r="M1491" t="s">
        <v>1600</v>
      </c>
      <c r="N1491" t="s">
        <v>83</v>
      </c>
      <c r="O1491" t="s">
        <v>886</v>
      </c>
      <c r="P1491">
        <v>510312110</v>
      </c>
      <c r="R1491" t="s">
        <v>1557</v>
      </c>
      <c r="S1491">
        <v>16031489</v>
      </c>
      <c r="T1491" t="s">
        <v>78</v>
      </c>
      <c r="U1491">
        <v>140</v>
      </c>
      <c r="V1491" t="s">
        <v>886</v>
      </c>
      <c r="W1491" t="s">
        <v>2099</v>
      </c>
      <c r="X1491" t="s">
        <v>886</v>
      </c>
      <c r="Y1491" t="s">
        <v>83</v>
      </c>
      <c r="AA1491" s="32" t="str">
        <f t="shared" si="23"/>
        <v>140</v>
      </c>
    </row>
    <row r="1492" spans="1:27" x14ac:dyDescent="0.2">
      <c r="A1492" t="s">
        <v>1538</v>
      </c>
      <c r="B1492">
        <v>508611</v>
      </c>
      <c r="C1492" s="1">
        <v>42440.375</v>
      </c>
      <c r="D1492" t="s">
        <v>71</v>
      </c>
      <c r="E1492" t="s">
        <v>1543</v>
      </c>
      <c r="F1492" t="s">
        <v>1544</v>
      </c>
      <c r="G1492">
        <v>425194356</v>
      </c>
      <c r="H1492" s="4">
        <v>0.39305555555555555</v>
      </c>
      <c r="I1492" s="32">
        <v>108</v>
      </c>
      <c r="J1492">
        <v>20</v>
      </c>
      <c r="K1492" t="s">
        <v>108</v>
      </c>
      <c r="L1492" s="1">
        <v>42440.768055555556</v>
      </c>
      <c r="M1492" t="s">
        <v>1600</v>
      </c>
      <c r="N1492" t="s">
        <v>83</v>
      </c>
      <c r="O1492" t="s">
        <v>1545</v>
      </c>
      <c r="P1492">
        <v>510671109</v>
      </c>
      <c r="R1492" t="s">
        <v>1557</v>
      </c>
      <c r="S1492">
        <v>16031490</v>
      </c>
      <c r="T1492" t="s">
        <v>78</v>
      </c>
      <c r="U1492">
        <v>108</v>
      </c>
      <c r="V1492" t="s">
        <v>2099</v>
      </c>
      <c r="W1492" t="s">
        <v>1545</v>
      </c>
      <c r="X1492" t="s">
        <v>1545</v>
      </c>
      <c r="Y1492" t="s">
        <v>83</v>
      </c>
      <c r="AA1492" s="32" t="str">
        <f t="shared" si="23"/>
        <v>108</v>
      </c>
    </row>
    <row r="1493" spans="1:27" x14ac:dyDescent="0.2">
      <c r="A1493" t="s">
        <v>132</v>
      </c>
      <c r="B1493">
        <v>80265</v>
      </c>
      <c r="C1493" s="1">
        <v>42440.375</v>
      </c>
      <c r="D1493" t="s">
        <v>71</v>
      </c>
      <c r="E1493" t="s">
        <v>299</v>
      </c>
      <c r="F1493" t="s">
        <v>300</v>
      </c>
      <c r="G1493">
        <v>425365657</v>
      </c>
      <c r="H1493" s="4">
        <v>0.15833333333333333</v>
      </c>
      <c r="I1493" s="32">
        <v>36</v>
      </c>
      <c r="J1493">
        <v>7.5</v>
      </c>
      <c r="K1493" t="s">
        <v>108</v>
      </c>
      <c r="L1493" s="1">
        <v>42440.533333333333</v>
      </c>
      <c r="M1493" t="s">
        <v>1600</v>
      </c>
      <c r="N1493" t="s">
        <v>83</v>
      </c>
      <c r="O1493" t="s">
        <v>1588</v>
      </c>
      <c r="P1493">
        <v>510667101</v>
      </c>
      <c r="R1493" t="s">
        <v>1557</v>
      </c>
      <c r="S1493">
        <v>16031491</v>
      </c>
      <c r="T1493" t="s">
        <v>78</v>
      </c>
      <c r="U1493">
        <v>36</v>
      </c>
      <c r="V1493" t="s">
        <v>2099</v>
      </c>
      <c r="W1493" t="s">
        <v>1588</v>
      </c>
      <c r="X1493" t="s">
        <v>1588</v>
      </c>
      <c r="Y1493" t="s">
        <v>83</v>
      </c>
      <c r="AA1493" s="32" t="str">
        <f t="shared" si="23"/>
        <v>36</v>
      </c>
    </row>
    <row r="1494" spans="1:27" x14ac:dyDescent="0.2">
      <c r="A1494" t="s">
        <v>1116</v>
      </c>
      <c r="B1494">
        <v>503090</v>
      </c>
      <c r="C1494" s="1">
        <v>42440.375</v>
      </c>
      <c r="D1494" t="s">
        <v>71</v>
      </c>
      <c r="E1494" t="s">
        <v>640</v>
      </c>
      <c r="F1494" t="s">
        <v>1601</v>
      </c>
      <c r="G1494">
        <v>425571109</v>
      </c>
      <c r="H1494" s="4">
        <v>0.26041666666666669</v>
      </c>
      <c r="I1494" s="32">
        <v>69.3</v>
      </c>
      <c r="J1494">
        <v>13</v>
      </c>
      <c r="K1494" t="s">
        <v>108</v>
      </c>
      <c r="L1494" s="1">
        <v>42440.635416666664</v>
      </c>
      <c r="M1494" t="s">
        <v>1600</v>
      </c>
      <c r="N1494" t="s">
        <v>83</v>
      </c>
      <c r="O1494" t="s">
        <v>1588</v>
      </c>
      <c r="P1494">
        <v>510667101</v>
      </c>
      <c r="R1494" t="s">
        <v>1557</v>
      </c>
      <c r="S1494">
        <v>16031492</v>
      </c>
      <c r="T1494" t="s">
        <v>78</v>
      </c>
      <c r="U1494">
        <v>69.3</v>
      </c>
      <c r="V1494" t="s">
        <v>2099</v>
      </c>
      <c r="W1494" t="s">
        <v>1588</v>
      </c>
      <c r="X1494" t="s">
        <v>1588</v>
      </c>
      <c r="Y1494" t="s">
        <v>83</v>
      </c>
      <c r="AA1494" s="32" t="str">
        <f t="shared" si="23"/>
        <v>69.3</v>
      </c>
    </row>
    <row r="1495" spans="1:27" x14ac:dyDescent="0.2">
      <c r="A1495" t="s">
        <v>128</v>
      </c>
      <c r="B1495">
        <v>83971</v>
      </c>
      <c r="C1495" s="1">
        <v>42440.375</v>
      </c>
      <c r="D1495" t="s">
        <v>71</v>
      </c>
      <c r="E1495" t="s">
        <v>1161</v>
      </c>
      <c r="F1495" t="s">
        <v>1162</v>
      </c>
      <c r="G1495">
        <v>427169847</v>
      </c>
      <c r="H1495" s="4">
        <v>0.74375000000000002</v>
      </c>
      <c r="I1495" s="32">
        <v>250.3</v>
      </c>
      <c r="J1495">
        <v>39.5</v>
      </c>
      <c r="K1495" t="s">
        <v>108</v>
      </c>
      <c r="L1495" s="1">
        <v>42441.118750000001</v>
      </c>
      <c r="M1495" t="s">
        <v>1600</v>
      </c>
      <c r="N1495" t="s">
        <v>83</v>
      </c>
      <c r="O1495" t="s">
        <v>217</v>
      </c>
      <c r="P1495">
        <v>510312110</v>
      </c>
      <c r="R1495" t="s">
        <v>1557</v>
      </c>
      <c r="S1495">
        <v>16031493</v>
      </c>
      <c r="T1495" t="s">
        <v>78</v>
      </c>
      <c r="U1495">
        <v>250.3</v>
      </c>
      <c r="V1495" t="s">
        <v>217</v>
      </c>
      <c r="W1495" t="s">
        <v>2099</v>
      </c>
      <c r="X1495" t="s">
        <v>217</v>
      </c>
      <c r="Y1495" t="s">
        <v>83</v>
      </c>
      <c r="AA1495" s="32" t="str">
        <f t="shared" si="23"/>
        <v>250.3</v>
      </c>
    </row>
    <row r="1496" spans="1:27" x14ac:dyDescent="0.2">
      <c r="A1496" t="s">
        <v>596</v>
      </c>
      <c r="B1496">
        <v>63120</v>
      </c>
      <c r="C1496" s="1">
        <v>42440.375</v>
      </c>
      <c r="D1496" t="s">
        <v>71</v>
      </c>
      <c r="E1496" t="s">
        <v>1506</v>
      </c>
      <c r="F1496" t="s">
        <v>1507</v>
      </c>
      <c r="G1496">
        <v>427166104</v>
      </c>
      <c r="H1496" s="4">
        <v>0.1111111111111111</v>
      </c>
      <c r="I1496" s="32">
        <v>34</v>
      </c>
      <c r="J1496">
        <v>6</v>
      </c>
      <c r="K1496" t="s">
        <v>108</v>
      </c>
      <c r="L1496" s="1">
        <v>42440.486111111109</v>
      </c>
      <c r="M1496" t="s">
        <v>1600</v>
      </c>
      <c r="N1496" t="s">
        <v>83</v>
      </c>
      <c r="O1496" t="s">
        <v>252</v>
      </c>
      <c r="P1496">
        <v>510312110</v>
      </c>
      <c r="R1496" t="s">
        <v>1557</v>
      </c>
      <c r="S1496">
        <v>16031494</v>
      </c>
      <c r="T1496" t="s">
        <v>78</v>
      </c>
      <c r="U1496">
        <v>34</v>
      </c>
      <c r="V1496" t="s">
        <v>252</v>
      </c>
      <c r="W1496" t="s">
        <v>2099</v>
      </c>
      <c r="X1496" t="s">
        <v>252</v>
      </c>
      <c r="Y1496" t="s">
        <v>83</v>
      </c>
      <c r="AA1496" s="32" t="str">
        <f t="shared" si="23"/>
        <v>34</v>
      </c>
    </row>
    <row r="1497" spans="1:27" x14ac:dyDescent="0.2">
      <c r="A1497" t="s">
        <v>176</v>
      </c>
      <c r="B1497">
        <v>80233</v>
      </c>
      <c r="C1497" s="1">
        <v>42440.375</v>
      </c>
      <c r="D1497" t="s">
        <v>71</v>
      </c>
      <c r="E1497" t="s">
        <v>1586</v>
      </c>
      <c r="F1497" t="s">
        <v>1587</v>
      </c>
      <c r="G1497">
        <v>424574295</v>
      </c>
      <c r="H1497" s="4">
        <v>0.15833333333333333</v>
      </c>
      <c r="I1497" s="32">
        <v>36.200000000000003</v>
      </c>
      <c r="J1497">
        <v>8</v>
      </c>
      <c r="K1497" t="s">
        <v>108</v>
      </c>
      <c r="L1497" s="1">
        <v>42440.533333333333</v>
      </c>
      <c r="M1497" t="s">
        <v>1600</v>
      </c>
      <c r="N1497" t="s">
        <v>83</v>
      </c>
      <c r="O1497" t="s">
        <v>1588</v>
      </c>
      <c r="P1497">
        <v>510667101</v>
      </c>
      <c r="R1497" t="s">
        <v>1557</v>
      </c>
      <c r="S1497">
        <v>16031495</v>
      </c>
      <c r="T1497" t="s">
        <v>78</v>
      </c>
      <c r="U1497">
        <v>36.200000000000003</v>
      </c>
      <c r="V1497" t="s">
        <v>2099</v>
      </c>
      <c r="W1497" t="s">
        <v>1588</v>
      </c>
      <c r="X1497" t="s">
        <v>1588</v>
      </c>
      <c r="Y1497" t="s">
        <v>83</v>
      </c>
      <c r="AA1497" s="32" t="str">
        <f t="shared" si="23"/>
        <v>36.2</v>
      </c>
    </row>
    <row r="1498" spans="1:27" x14ac:dyDescent="0.2">
      <c r="A1498" t="s">
        <v>134</v>
      </c>
      <c r="B1498">
        <v>80222</v>
      </c>
      <c r="C1498" s="1">
        <v>42440.375</v>
      </c>
      <c r="D1498" t="s">
        <v>71</v>
      </c>
      <c r="E1498" t="s">
        <v>1602</v>
      </c>
      <c r="F1498" t="s">
        <v>1603</v>
      </c>
      <c r="G1498">
        <v>427476863</v>
      </c>
      <c r="H1498" s="4">
        <v>0.3888888888888889</v>
      </c>
      <c r="I1498" s="32">
        <v>108</v>
      </c>
      <c r="J1498">
        <v>19.5</v>
      </c>
      <c r="K1498" t="s">
        <v>108</v>
      </c>
      <c r="L1498" s="1">
        <v>42440.763888888891</v>
      </c>
      <c r="M1498" t="s">
        <v>1600</v>
      </c>
      <c r="N1498" t="s">
        <v>83</v>
      </c>
      <c r="O1498" t="s">
        <v>1604</v>
      </c>
      <c r="P1498">
        <v>510671109</v>
      </c>
      <c r="R1498" t="s">
        <v>1557</v>
      </c>
      <c r="S1498">
        <v>16031496</v>
      </c>
      <c r="T1498" t="s">
        <v>78</v>
      </c>
      <c r="U1498">
        <v>108</v>
      </c>
      <c r="V1498" t="s">
        <v>2099</v>
      </c>
      <c r="W1498" t="s">
        <v>1604</v>
      </c>
      <c r="X1498" t="s">
        <v>1604</v>
      </c>
      <c r="Y1498" t="s">
        <v>83</v>
      </c>
      <c r="AA1498" s="32" t="str">
        <f t="shared" si="23"/>
        <v>108</v>
      </c>
    </row>
    <row r="1499" spans="1:27" x14ac:dyDescent="0.2">
      <c r="A1499" t="s">
        <v>79</v>
      </c>
      <c r="B1499">
        <v>80211</v>
      </c>
      <c r="C1499" s="1">
        <v>42440.375</v>
      </c>
      <c r="D1499" t="s">
        <v>71</v>
      </c>
      <c r="E1499" t="s">
        <v>1602</v>
      </c>
      <c r="F1499" t="s">
        <v>1603</v>
      </c>
      <c r="G1499">
        <v>427476863</v>
      </c>
      <c r="H1499" s="4">
        <v>0.20833333333333334</v>
      </c>
      <c r="I1499" s="32">
        <v>27</v>
      </c>
      <c r="J1499">
        <v>9</v>
      </c>
      <c r="K1499" t="s">
        <v>108</v>
      </c>
      <c r="L1499" s="1">
        <v>42440.583333333336</v>
      </c>
      <c r="M1499" t="s">
        <v>1600</v>
      </c>
      <c r="N1499" t="s">
        <v>83</v>
      </c>
      <c r="O1499" t="s">
        <v>1604</v>
      </c>
      <c r="P1499">
        <v>510671109</v>
      </c>
      <c r="R1499" t="s">
        <v>1557</v>
      </c>
      <c r="S1499">
        <v>16031497</v>
      </c>
      <c r="T1499" t="s">
        <v>78</v>
      </c>
      <c r="U1499">
        <v>27</v>
      </c>
      <c r="V1499" t="s">
        <v>2099</v>
      </c>
      <c r="W1499" t="s">
        <v>1604</v>
      </c>
      <c r="X1499" t="s">
        <v>1604</v>
      </c>
      <c r="Y1499" t="s">
        <v>83</v>
      </c>
      <c r="AA1499" s="32" t="str">
        <f t="shared" si="23"/>
        <v>27</v>
      </c>
    </row>
    <row r="1500" spans="1:27" x14ac:dyDescent="0.2">
      <c r="A1500" t="s">
        <v>112</v>
      </c>
      <c r="B1500">
        <v>63514</v>
      </c>
      <c r="C1500" s="1">
        <v>42440.375</v>
      </c>
      <c r="D1500" t="s">
        <v>71</v>
      </c>
      <c r="E1500" t="s">
        <v>1547</v>
      </c>
      <c r="F1500" t="s">
        <v>1548</v>
      </c>
      <c r="G1500">
        <v>228078551</v>
      </c>
      <c r="H1500" s="4">
        <v>8.2638888888888887E-2</v>
      </c>
      <c r="I1500" s="32">
        <v>23.3</v>
      </c>
      <c r="J1500">
        <v>5.5</v>
      </c>
      <c r="K1500" t="s">
        <v>73</v>
      </c>
      <c r="L1500" s="1">
        <v>42440.457638888889</v>
      </c>
      <c r="M1500" t="s">
        <v>1605</v>
      </c>
      <c r="N1500" t="s">
        <v>339</v>
      </c>
      <c r="O1500" t="s">
        <v>1606</v>
      </c>
      <c r="P1500">
        <v>515665101</v>
      </c>
      <c r="R1500" t="s">
        <v>1557</v>
      </c>
      <c r="S1500">
        <v>16031498</v>
      </c>
      <c r="T1500" t="s">
        <v>78</v>
      </c>
      <c r="U1500">
        <v>23.3</v>
      </c>
      <c r="V1500" t="s">
        <v>2099</v>
      </c>
      <c r="W1500" t="s">
        <v>2099</v>
      </c>
      <c r="X1500" t="s">
        <v>1606</v>
      </c>
      <c r="Y1500" t="s">
        <v>339</v>
      </c>
      <c r="AA1500" s="32" t="str">
        <f t="shared" si="23"/>
        <v>23.3</v>
      </c>
    </row>
    <row r="1501" spans="1:27" x14ac:dyDescent="0.2">
      <c r="A1501" t="s">
        <v>596</v>
      </c>
      <c r="B1501">
        <v>63120</v>
      </c>
      <c r="C1501" s="1">
        <v>42440.486111111109</v>
      </c>
      <c r="D1501" t="s">
        <v>71</v>
      </c>
      <c r="E1501" t="s">
        <v>1506</v>
      </c>
      <c r="F1501" t="s">
        <v>1507</v>
      </c>
      <c r="G1501">
        <v>427166104</v>
      </c>
      <c r="H1501" s="4">
        <v>0.11041666666666666</v>
      </c>
      <c r="I1501" s="32">
        <v>34</v>
      </c>
      <c r="J1501">
        <v>6</v>
      </c>
      <c r="K1501" t="s">
        <v>108</v>
      </c>
      <c r="L1501" s="1">
        <v>42440.497152777774</v>
      </c>
      <c r="M1501" t="s">
        <v>1605</v>
      </c>
      <c r="N1501" t="s">
        <v>83</v>
      </c>
      <c r="O1501" t="s">
        <v>252</v>
      </c>
      <c r="P1501">
        <v>510312110</v>
      </c>
      <c r="Q1501" t="s">
        <v>1524</v>
      </c>
      <c r="R1501" t="s">
        <v>1557</v>
      </c>
      <c r="S1501">
        <v>16031499</v>
      </c>
      <c r="T1501" t="s">
        <v>295</v>
      </c>
      <c r="U1501">
        <v>34</v>
      </c>
      <c r="V1501" t="s">
        <v>252</v>
      </c>
      <c r="W1501" t="s">
        <v>2099</v>
      </c>
      <c r="X1501" t="s">
        <v>252</v>
      </c>
      <c r="Y1501" t="s">
        <v>83</v>
      </c>
      <c r="AA1501" s="32" t="str">
        <f t="shared" si="23"/>
        <v>34</v>
      </c>
    </row>
    <row r="1502" spans="1:27" x14ac:dyDescent="0.2">
      <c r="A1502" t="s">
        <v>112</v>
      </c>
      <c r="B1502">
        <v>63514</v>
      </c>
      <c r="C1502" s="1">
        <v>42440.457638888889</v>
      </c>
      <c r="D1502" t="s">
        <v>71</v>
      </c>
      <c r="E1502" t="s">
        <v>1547</v>
      </c>
      <c r="F1502" t="s">
        <v>1548</v>
      </c>
      <c r="G1502">
        <v>228078551</v>
      </c>
      <c r="H1502" s="4">
        <v>8.1944444444444445E-2</v>
      </c>
      <c r="I1502" s="32">
        <v>17.3</v>
      </c>
      <c r="J1502">
        <v>5</v>
      </c>
      <c r="K1502" t="s">
        <v>73</v>
      </c>
      <c r="L1502" s="1">
        <v>42440.539583333331</v>
      </c>
      <c r="M1502" t="s">
        <v>1605</v>
      </c>
      <c r="N1502" t="s">
        <v>339</v>
      </c>
      <c r="O1502" t="s">
        <v>1606</v>
      </c>
      <c r="P1502">
        <v>515665101</v>
      </c>
      <c r="R1502" t="s">
        <v>1557</v>
      </c>
      <c r="S1502">
        <v>16031500</v>
      </c>
      <c r="T1502" t="s">
        <v>78</v>
      </c>
      <c r="U1502">
        <v>17.3</v>
      </c>
      <c r="V1502" t="s">
        <v>2099</v>
      </c>
      <c r="W1502" t="s">
        <v>2099</v>
      </c>
      <c r="X1502" t="s">
        <v>1606</v>
      </c>
      <c r="Y1502" t="s">
        <v>339</v>
      </c>
      <c r="AA1502" s="32" t="str">
        <f t="shared" si="23"/>
        <v>17.3</v>
      </c>
    </row>
    <row r="1503" spans="1:27" x14ac:dyDescent="0.2">
      <c r="A1503" t="s">
        <v>132</v>
      </c>
      <c r="B1503">
        <v>80265</v>
      </c>
      <c r="C1503" s="1">
        <v>42440.533333333333</v>
      </c>
      <c r="D1503" t="s">
        <v>71</v>
      </c>
      <c r="E1503" t="s">
        <v>805</v>
      </c>
      <c r="F1503" t="s">
        <v>1508</v>
      </c>
      <c r="G1503">
        <v>426001799</v>
      </c>
      <c r="H1503" s="4">
        <v>3.125E-2</v>
      </c>
      <c r="I1503" s="32">
        <v>8.8000000000000007</v>
      </c>
      <c r="J1503">
        <v>2</v>
      </c>
      <c r="K1503" t="s">
        <v>108</v>
      </c>
      <c r="L1503" s="1">
        <v>42440.564583333333</v>
      </c>
      <c r="M1503" t="s">
        <v>1605</v>
      </c>
      <c r="N1503" t="s">
        <v>83</v>
      </c>
      <c r="O1503" t="s">
        <v>1509</v>
      </c>
      <c r="P1503">
        <v>510671108</v>
      </c>
      <c r="R1503" t="s">
        <v>1557</v>
      </c>
      <c r="S1503">
        <v>16031501</v>
      </c>
      <c r="T1503" t="s">
        <v>78</v>
      </c>
      <c r="U1503">
        <v>8.8000000000000007</v>
      </c>
      <c r="V1503" t="s">
        <v>2099</v>
      </c>
      <c r="W1503" t="s">
        <v>1509</v>
      </c>
      <c r="X1503" t="s">
        <v>1509</v>
      </c>
      <c r="Y1503" t="s">
        <v>83</v>
      </c>
      <c r="AA1503" s="32" t="str">
        <f t="shared" si="23"/>
        <v>8.8</v>
      </c>
    </row>
    <row r="1504" spans="1:27" x14ac:dyDescent="0.2">
      <c r="A1504" t="s">
        <v>1529</v>
      </c>
      <c r="B1504">
        <v>508579</v>
      </c>
      <c r="C1504" s="1">
        <v>42440.800000000003</v>
      </c>
      <c r="D1504" t="s">
        <v>71</v>
      </c>
      <c r="E1504" t="s">
        <v>1547</v>
      </c>
      <c r="F1504" t="s">
        <v>1548</v>
      </c>
      <c r="G1504">
        <v>228078551</v>
      </c>
      <c r="H1504" s="4">
        <v>0.8256944444444444</v>
      </c>
      <c r="I1504" s="32">
        <v>129.6</v>
      </c>
      <c r="J1504">
        <v>46.5</v>
      </c>
      <c r="K1504" t="s">
        <v>73</v>
      </c>
      <c r="L1504" s="1">
        <v>42441.625694444447</v>
      </c>
      <c r="M1504" t="s">
        <v>1605</v>
      </c>
      <c r="N1504" t="s">
        <v>339</v>
      </c>
      <c r="O1504" t="s">
        <v>1606</v>
      </c>
      <c r="P1504">
        <v>515665101</v>
      </c>
      <c r="R1504" t="s">
        <v>1557</v>
      </c>
      <c r="S1504">
        <v>16031502</v>
      </c>
      <c r="T1504" t="s">
        <v>78</v>
      </c>
      <c r="U1504">
        <v>129.6</v>
      </c>
      <c r="V1504" t="s">
        <v>2099</v>
      </c>
      <c r="W1504" t="s">
        <v>2099</v>
      </c>
      <c r="X1504" t="s">
        <v>1606</v>
      </c>
      <c r="Y1504" t="s">
        <v>339</v>
      </c>
      <c r="AA1504" s="32" t="str">
        <f t="shared" si="23"/>
        <v>129.6</v>
      </c>
    </row>
    <row r="1505" spans="1:27" x14ac:dyDescent="0.2">
      <c r="A1505" t="s">
        <v>176</v>
      </c>
      <c r="B1505">
        <v>80233</v>
      </c>
      <c r="C1505" s="1">
        <v>42440.533333333333</v>
      </c>
      <c r="D1505" t="s">
        <v>71</v>
      </c>
      <c r="E1505" t="s">
        <v>1607</v>
      </c>
      <c r="F1505" t="s">
        <v>1608</v>
      </c>
      <c r="G1505">
        <v>228202317</v>
      </c>
      <c r="H1505" s="4">
        <v>1.8749999999999999E-2</v>
      </c>
      <c r="I1505" s="32">
        <v>8</v>
      </c>
      <c r="J1505">
        <v>1.5</v>
      </c>
      <c r="K1505" t="s">
        <v>73</v>
      </c>
      <c r="L1505" s="1">
        <v>42440.552083333336</v>
      </c>
      <c r="M1505" t="s">
        <v>1605</v>
      </c>
      <c r="N1505" t="s">
        <v>339</v>
      </c>
      <c r="O1505" t="s">
        <v>1609</v>
      </c>
      <c r="P1505">
        <v>515665101</v>
      </c>
      <c r="R1505" t="s">
        <v>1557</v>
      </c>
      <c r="S1505">
        <v>16031503</v>
      </c>
      <c r="T1505" t="s">
        <v>78</v>
      </c>
      <c r="U1505">
        <v>8</v>
      </c>
      <c r="V1505" t="s">
        <v>2099</v>
      </c>
      <c r="W1505" t="s">
        <v>2099</v>
      </c>
      <c r="X1505" t="s">
        <v>1609</v>
      </c>
      <c r="Y1505" t="s">
        <v>339</v>
      </c>
      <c r="AA1505" s="32" t="str">
        <f t="shared" si="23"/>
        <v>8</v>
      </c>
    </row>
    <row r="1506" spans="1:27" x14ac:dyDescent="0.2">
      <c r="A1506" t="s">
        <v>497</v>
      </c>
      <c r="B1506">
        <v>84097</v>
      </c>
      <c r="C1506" s="1">
        <v>42440.375</v>
      </c>
      <c r="D1506" t="s">
        <v>71</v>
      </c>
      <c r="E1506" t="s">
        <v>501</v>
      </c>
      <c r="F1506" t="s">
        <v>1594</v>
      </c>
      <c r="G1506">
        <v>426538873</v>
      </c>
      <c r="H1506" s="4">
        <v>3.7499999999999999E-2</v>
      </c>
      <c r="I1506" s="32">
        <v>10</v>
      </c>
      <c r="J1506">
        <v>2</v>
      </c>
      <c r="K1506" t="s">
        <v>108</v>
      </c>
      <c r="L1506" s="1">
        <v>42440.412499999999</v>
      </c>
      <c r="M1506" t="s">
        <v>1605</v>
      </c>
      <c r="N1506" t="s">
        <v>83</v>
      </c>
      <c r="O1506" t="s">
        <v>1595</v>
      </c>
      <c r="P1506">
        <v>510671108</v>
      </c>
      <c r="R1506" t="s">
        <v>1557</v>
      </c>
      <c r="S1506">
        <v>16031504</v>
      </c>
      <c r="T1506" t="s">
        <v>78</v>
      </c>
      <c r="U1506">
        <v>10</v>
      </c>
      <c r="V1506" t="s">
        <v>2099</v>
      </c>
      <c r="W1506" t="s">
        <v>1595</v>
      </c>
      <c r="X1506" t="s">
        <v>1595</v>
      </c>
      <c r="Y1506" t="s">
        <v>83</v>
      </c>
      <c r="AA1506" s="32" t="str">
        <f t="shared" si="23"/>
        <v>10</v>
      </c>
    </row>
    <row r="1507" spans="1:27" x14ac:dyDescent="0.2">
      <c r="A1507" t="s">
        <v>132</v>
      </c>
      <c r="B1507">
        <v>80265</v>
      </c>
      <c r="C1507" s="1">
        <v>42440.564583333333</v>
      </c>
      <c r="D1507" t="s">
        <v>71</v>
      </c>
      <c r="E1507" t="s">
        <v>805</v>
      </c>
      <c r="F1507" t="s">
        <v>1508</v>
      </c>
      <c r="G1507">
        <v>426001799</v>
      </c>
      <c r="H1507" s="4">
        <v>0.1111111111111111</v>
      </c>
      <c r="I1507" s="32">
        <v>26</v>
      </c>
      <c r="J1507">
        <v>5.5</v>
      </c>
      <c r="K1507" t="s">
        <v>108</v>
      </c>
      <c r="L1507" s="1">
        <v>42440.575694444444</v>
      </c>
      <c r="M1507" t="s">
        <v>1605</v>
      </c>
      <c r="N1507" t="s">
        <v>83</v>
      </c>
      <c r="O1507" t="s">
        <v>1509</v>
      </c>
      <c r="P1507">
        <v>510671108</v>
      </c>
      <c r="Q1507" t="s">
        <v>1524</v>
      </c>
      <c r="R1507" t="s">
        <v>1557</v>
      </c>
      <c r="S1507">
        <v>16031505</v>
      </c>
      <c r="T1507" t="s">
        <v>295</v>
      </c>
      <c r="U1507">
        <v>26</v>
      </c>
      <c r="V1507" t="s">
        <v>2099</v>
      </c>
      <c r="W1507" t="s">
        <v>1509</v>
      </c>
      <c r="X1507" t="s">
        <v>1509</v>
      </c>
      <c r="Y1507" t="s">
        <v>83</v>
      </c>
      <c r="AA1507" s="32" t="str">
        <f t="shared" si="23"/>
        <v>26</v>
      </c>
    </row>
    <row r="1508" spans="1:27" x14ac:dyDescent="0.2">
      <c r="A1508" t="s">
        <v>176</v>
      </c>
      <c r="B1508">
        <v>80233</v>
      </c>
      <c r="C1508" s="1">
        <v>42440.552083333336</v>
      </c>
      <c r="D1508" t="s">
        <v>71</v>
      </c>
      <c r="E1508" t="s">
        <v>805</v>
      </c>
      <c r="F1508" t="s">
        <v>1508</v>
      </c>
      <c r="G1508">
        <v>426001799</v>
      </c>
      <c r="H1508" s="4">
        <v>4.8611111111111112E-2</v>
      </c>
      <c r="I1508" s="32">
        <v>20</v>
      </c>
      <c r="J1508">
        <v>3</v>
      </c>
      <c r="K1508" t="s">
        <v>108</v>
      </c>
      <c r="L1508" s="1">
        <v>42440.600694444445</v>
      </c>
      <c r="M1508" t="s">
        <v>1605</v>
      </c>
      <c r="N1508" t="s">
        <v>83</v>
      </c>
      <c r="O1508" t="s">
        <v>1509</v>
      </c>
      <c r="P1508">
        <v>510671108</v>
      </c>
      <c r="R1508" t="s">
        <v>1557</v>
      </c>
      <c r="S1508">
        <v>16031506</v>
      </c>
      <c r="T1508" t="s">
        <v>78</v>
      </c>
      <c r="U1508">
        <v>20</v>
      </c>
      <c r="V1508" t="s">
        <v>2099</v>
      </c>
      <c r="W1508" t="s">
        <v>1509</v>
      </c>
      <c r="X1508" t="s">
        <v>1509</v>
      </c>
      <c r="Y1508" t="s">
        <v>83</v>
      </c>
      <c r="AA1508" s="32" t="str">
        <f t="shared" si="23"/>
        <v>20</v>
      </c>
    </row>
    <row r="1509" spans="1:27" x14ac:dyDescent="0.2">
      <c r="A1509" t="s">
        <v>70</v>
      </c>
      <c r="B1509">
        <v>80215</v>
      </c>
      <c r="C1509" s="1">
        <v>42440.375</v>
      </c>
      <c r="D1509" t="s">
        <v>71</v>
      </c>
      <c r="E1509" t="s">
        <v>1506</v>
      </c>
      <c r="F1509" t="s">
        <v>1507</v>
      </c>
      <c r="G1509">
        <v>427166104</v>
      </c>
      <c r="H1509" s="4">
        <v>8.8888888888888892E-2</v>
      </c>
      <c r="I1509" s="32">
        <v>28.6</v>
      </c>
      <c r="J1509">
        <v>5</v>
      </c>
      <c r="K1509" t="s">
        <v>108</v>
      </c>
      <c r="L1509" s="1">
        <v>42440.463888888888</v>
      </c>
      <c r="M1509" t="s">
        <v>1605</v>
      </c>
      <c r="N1509" t="s">
        <v>83</v>
      </c>
      <c r="O1509" t="s">
        <v>252</v>
      </c>
      <c r="P1509">
        <v>510312110</v>
      </c>
      <c r="R1509" t="s">
        <v>1557</v>
      </c>
      <c r="S1509">
        <v>16031507</v>
      </c>
      <c r="T1509" t="s">
        <v>78</v>
      </c>
      <c r="U1509">
        <v>28.6</v>
      </c>
      <c r="V1509" t="s">
        <v>252</v>
      </c>
      <c r="W1509" t="s">
        <v>2099</v>
      </c>
      <c r="X1509" t="s">
        <v>252</v>
      </c>
      <c r="Y1509" t="s">
        <v>83</v>
      </c>
      <c r="AA1509" s="32" t="str">
        <f t="shared" si="23"/>
        <v>28.6</v>
      </c>
    </row>
    <row r="1510" spans="1:27" x14ac:dyDescent="0.2">
      <c r="A1510" t="s">
        <v>112</v>
      </c>
      <c r="B1510">
        <v>63514</v>
      </c>
      <c r="C1510" s="1">
        <v>42440.539583333331</v>
      </c>
      <c r="D1510" t="s">
        <v>71</v>
      </c>
      <c r="E1510" t="s">
        <v>1602</v>
      </c>
      <c r="F1510" t="s">
        <v>1603</v>
      </c>
      <c r="G1510">
        <v>427476863</v>
      </c>
      <c r="H1510" s="4">
        <v>0.375</v>
      </c>
      <c r="I1510" s="32">
        <v>28</v>
      </c>
      <c r="J1510">
        <v>15</v>
      </c>
      <c r="K1510" t="s">
        <v>108</v>
      </c>
      <c r="L1510" s="1">
        <v>42440.914583333331</v>
      </c>
      <c r="M1510" t="s">
        <v>1605</v>
      </c>
      <c r="N1510" t="s">
        <v>83</v>
      </c>
      <c r="O1510" t="s">
        <v>1604</v>
      </c>
      <c r="P1510">
        <v>510671109</v>
      </c>
      <c r="Q1510" t="s">
        <v>1610</v>
      </c>
      <c r="R1510" t="s">
        <v>1557</v>
      </c>
      <c r="S1510">
        <v>16031508</v>
      </c>
      <c r="T1510" t="s">
        <v>78</v>
      </c>
      <c r="U1510">
        <v>28</v>
      </c>
      <c r="V1510" t="s">
        <v>2099</v>
      </c>
      <c r="W1510" t="s">
        <v>1604</v>
      </c>
      <c r="X1510" t="s">
        <v>1604</v>
      </c>
      <c r="Y1510" t="s">
        <v>83</v>
      </c>
      <c r="AA1510" s="32" t="str">
        <f t="shared" si="23"/>
        <v>28</v>
      </c>
    </row>
    <row r="1511" spans="1:27" x14ac:dyDescent="0.2">
      <c r="A1511" t="s">
        <v>442</v>
      </c>
      <c r="B1511">
        <v>84788</v>
      </c>
      <c r="C1511" s="1">
        <v>42440.375</v>
      </c>
      <c r="D1511" t="s">
        <v>71</v>
      </c>
      <c r="E1511" t="s">
        <v>805</v>
      </c>
      <c r="F1511" t="s">
        <v>1508</v>
      </c>
      <c r="G1511">
        <v>426001799</v>
      </c>
      <c r="H1511" s="4">
        <v>8.5416666666666655E-2</v>
      </c>
      <c r="I1511" s="32">
        <v>36.9</v>
      </c>
      <c r="J1511">
        <v>5</v>
      </c>
      <c r="K1511" t="s">
        <v>108</v>
      </c>
      <c r="L1511" s="1">
        <v>42440.38354166667</v>
      </c>
      <c r="M1511" t="s">
        <v>1605</v>
      </c>
      <c r="N1511" t="s">
        <v>83</v>
      </c>
      <c r="O1511" t="s">
        <v>1509</v>
      </c>
      <c r="P1511">
        <v>510671108</v>
      </c>
      <c r="Q1511" t="s">
        <v>1524</v>
      </c>
      <c r="R1511" t="s">
        <v>1557</v>
      </c>
      <c r="S1511">
        <v>16031509</v>
      </c>
      <c r="T1511" t="s">
        <v>295</v>
      </c>
      <c r="U1511">
        <v>36.9</v>
      </c>
      <c r="V1511" t="s">
        <v>2099</v>
      </c>
      <c r="W1511" t="s">
        <v>1509</v>
      </c>
      <c r="X1511" t="s">
        <v>1509</v>
      </c>
      <c r="Y1511" t="s">
        <v>83</v>
      </c>
      <c r="AA1511" s="32" t="str">
        <f t="shared" si="23"/>
        <v>36.9</v>
      </c>
    </row>
    <row r="1512" spans="1:27" x14ac:dyDescent="0.2">
      <c r="A1512" t="s">
        <v>1116</v>
      </c>
      <c r="B1512">
        <v>503090</v>
      </c>
      <c r="C1512" s="1">
        <v>42440.635416666664</v>
      </c>
      <c r="D1512" t="s">
        <v>71</v>
      </c>
      <c r="E1512" t="s">
        <v>1586</v>
      </c>
      <c r="F1512" t="s">
        <v>1587</v>
      </c>
      <c r="G1512">
        <v>424574295</v>
      </c>
      <c r="H1512" s="4">
        <v>0.26250000000000001</v>
      </c>
      <c r="I1512" s="32">
        <v>69.5</v>
      </c>
      <c r="J1512">
        <v>13</v>
      </c>
      <c r="K1512" t="s">
        <v>108</v>
      </c>
      <c r="L1512" s="1">
        <v>42440.897916666661</v>
      </c>
      <c r="M1512" t="s">
        <v>1605</v>
      </c>
      <c r="N1512" t="s">
        <v>83</v>
      </c>
      <c r="O1512" t="s">
        <v>1588</v>
      </c>
      <c r="P1512">
        <v>510667101</v>
      </c>
      <c r="R1512" t="s">
        <v>1557</v>
      </c>
      <c r="S1512">
        <v>16031510</v>
      </c>
      <c r="T1512" t="s">
        <v>78</v>
      </c>
      <c r="U1512">
        <v>69.5</v>
      </c>
      <c r="V1512" t="s">
        <v>2099</v>
      </c>
      <c r="W1512" t="s">
        <v>1588</v>
      </c>
      <c r="X1512" t="s">
        <v>1588</v>
      </c>
      <c r="Y1512" t="s">
        <v>83</v>
      </c>
      <c r="AA1512" s="32" t="str">
        <f t="shared" si="23"/>
        <v>69.5</v>
      </c>
    </row>
    <row r="1513" spans="1:27" x14ac:dyDescent="0.2">
      <c r="A1513" t="s">
        <v>1555</v>
      </c>
      <c r="B1513">
        <v>508733</v>
      </c>
      <c r="C1513" s="1">
        <v>42440.423611111109</v>
      </c>
      <c r="D1513" t="s">
        <v>71</v>
      </c>
      <c r="E1513" t="s">
        <v>972</v>
      </c>
      <c r="F1513" t="s">
        <v>973</v>
      </c>
      <c r="G1513">
        <v>25648675</v>
      </c>
      <c r="H1513" s="4">
        <v>0.83333333333333337</v>
      </c>
      <c r="I1513" s="32">
        <v>250</v>
      </c>
      <c r="J1513">
        <v>52.5</v>
      </c>
      <c r="K1513" t="s">
        <v>108</v>
      </c>
      <c r="L1513" s="1">
        <v>42441.256944444445</v>
      </c>
      <c r="M1513" t="s">
        <v>285</v>
      </c>
      <c r="N1513" t="s">
        <v>339</v>
      </c>
      <c r="O1513" t="s">
        <v>876</v>
      </c>
      <c r="P1513">
        <v>510671109</v>
      </c>
      <c r="Q1513" t="s">
        <v>464</v>
      </c>
      <c r="R1513" t="s">
        <v>1557</v>
      </c>
      <c r="S1513">
        <v>16031511</v>
      </c>
      <c r="T1513" t="s">
        <v>78</v>
      </c>
      <c r="U1513">
        <v>250</v>
      </c>
      <c r="V1513" t="s">
        <v>876</v>
      </c>
      <c r="W1513" t="s">
        <v>2099</v>
      </c>
      <c r="X1513" t="s">
        <v>876</v>
      </c>
      <c r="Y1513" t="s">
        <v>339</v>
      </c>
      <c r="AA1513" s="32" t="str">
        <f t="shared" si="23"/>
        <v>250</v>
      </c>
    </row>
    <row r="1514" spans="1:27" x14ac:dyDescent="0.2">
      <c r="A1514" t="s">
        <v>1062</v>
      </c>
      <c r="B1514">
        <v>503039</v>
      </c>
      <c r="C1514" s="1">
        <v>42440.375</v>
      </c>
      <c r="D1514" t="s">
        <v>71</v>
      </c>
      <c r="E1514" t="s">
        <v>415</v>
      </c>
      <c r="F1514" t="s">
        <v>1579</v>
      </c>
      <c r="G1514">
        <v>425570684</v>
      </c>
      <c r="H1514" s="4">
        <v>0.20833333333333334</v>
      </c>
      <c r="I1514" s="32">
        <v>100</v>
      </c>
      <c r="J1514">
        <v>12.5</v>
      </c>
      <c r="K1514" t="s">
        <v>108</v>
      </c>
      <c r="L1514" s="1">
        <v>42440.583333333336</v>
      </c>
      <c r="M1514" t="s">
        <v>285</v>
      </c>
      <c r="N1514" t="s">
        <v>83</v>
      </c>
      <c r="O1514" t="s">
        <v>481</v>
      </c>
      <c r="P1514">
        <v>510671109</v>
      </c>
      <c r="R1514" t="s">
        <v>1557</v>
      </c>
      <c r="S1514">
        <v>16031512</v>
      </c>
      <c r="T1514" t="s">
        <v>78</v>
      </c>
      <c r="U1514">
        <v>100</v>
      </c>
      <c r="V1514" t="s">
        <v>2099</v>
      </c>
      <c r="W1514" t="s">
        <v>481</v>
      </c>
      <c r="X1514" t="s">
        <v>481</v>
      </c>
      <c r="Y1514" t="s">
        <v>83</v>
      </c>
      <c r="AA1514" s="32" t="str">
        <f t="shared" si="23"/>
        <v>100</v>
      </c>
    </row>
    <row r="1515" spans="1:27" x14ac:dyDescent="0.2">
      <c r="A1515" t="s">
        <v>1529</v>
      </c>
      <c r="B1515">
        <v>508579</v>
      </c>
      <c r="C1515" s="1">
        <v>42440.375</v>
      </c>
      <c r="D1515" t="s">
        <v>71</v>
      </c>
      <c r="E1515" t="s">
        <v>1521</v>
      </c>
      <c r="F1515" t="s">
        <v>1522</v>
      </c>
      <c r="G1515">
        <v>25578464</v>
      </c>
      <c r="H1515" s="4">
        <v>0.42499999999999999</v>
      </c>
      <c r="I1515" s="32">
        <v>20</v>
      </c>
      <c r="J1515">
        <v>21.5</v>
      </c>
      <c r="K1515" t="s">
        <v>108</v>
      </c>
      <c r="L1515" s="1">
        <v>42440.800000000003</v>
      </c>
      <c r="M1515" t="s">
        <v>285</v>
      </c>
      <c r="N1515" t="s">
        <v>339</v>
      </c>
      <c r="O1515" t="s">
        <v>1266</v>
      </c>
      <c r="P1515">
        <v>510667101</v>
      </c>
      <c r="R1515" t="s">
        <v>1557</v>
      </c>
      <c r="S1515">
        <v>16031513</v>
      </c>
      <c r="T1515" t="s">
        <v>78</v>
      </c>
      <c r="U1515">
        <v>20</v>
      </c>
      <c r="V1515" t="s">
        <v>2099</v>
      </c>
      <c r="W1515" t="s">
        <v>1266</v>
      </c>
      <c r="X1515" t="s">
        <v>1266</v>
      </c>
      <c r="Y1515" t="s">
        <v>339</v>
      </c>
      <c r="AA1515" s="32" t="str">
        <f t="shared" si="23"/>
        <v>20</v>
      </c>
    </row>
    <row r="1516" spans="1:27" x14ac:dyDescent="0.2">
      <c r="A1516" t="s">
        <v>1062</v>
      </c>
      <c r="B1516">
        <v>503039</v>
      </c>
      <c r="C1516" s="1">
        <v>42443.375</v>
      </c>
      <c r="D1516" t="s">
        <v>71</v>
      </c>
      <c r="E1516" t="s">
        <v>1325</v>
      </c>
      <c r="F1516" t="s">
        <v>1556</v>
      </c>
      <c r="G1516">
        <v>25371185</v>
      </c>
      <c r="H1516" s="4">
        <v>0.13263888888888889</v>
      </c>
      <c r="I1516" s="32">
        <v>29.3</v>
      </c>
      <c r="J1516">
        <v>8</v>
      </c>
      <c r="K1516" t="s">
        <v>108</v>
      </c>
      <c r="L1516" s="1">
        <v>42443.507638888892</v>
      </c>
      <c r="M1516" t="s">
        <v>285</v>
      </c>
      <c r="N1516" t="s">
        <v>339</v>
      </c>
      <c r="O1516" t="s">
        <v>481</v>
      </c>
      <c r="P1516">
        <v>510667101</v>
      </c>
      <c r="R1516" t="s">
        <v>1557</v>
      </c>
      <c r="S1516">
        <v>16031514</v>
      </c>
      <c r="T1516" t="s">
        <v>78</v>
      </c>
      <c r="U1516">
        <v>29.3</v>
      </c>
      <c r="V1516" t="s">
        <v>2099</v>
      </c>
      <c r="W1516" t="s">
        <v>481</v>
      </c>
      <c r="X1516" t="s">
        <v>481</v>
      </c>
      <c r="Y1516" t="s">
        <v>339</v>
      </c>
      <c r="AA1516" s="32" t="str">
        <f t="shared" si="23"/>
        <v>29.3</v>
      </c>
    </row>
    <row r="1517" spans="1:27" x14ac:dyDescent="0.2">
      <c r="A1517" t="s">
        <v>1538</v>
      </c>
      <c r="B1517">
        <v>508611</v>
      </c>
      <c r="C1517" s="1">
        <v>42443.375</v>
      </c>
      <c r="D1517" t="s">
        <v>71</v>
      </c>
      <c r="E1517" t="s">
        <v>1532</v>
      </c>
      <c r="F1517" t="s">
        <v>1533</v>
      </c>
      <c r="G1517">
        <v>423322446</v>
      </c>
      <c r="H1517" s="4">
        <v>0.48888888888888887</v>
      </c>
      <c r="I1517" s="32">
        <v>186</v>
      </c>
      <c r="J1517">
        <v>27</v>
      </c>
      <c r="K1517" t="s">
        <v>108</v>
      </c>
      <c r="L1517" s="1">
        <v>42443.863888888889</v>
      </c>
      <c r="M1517" t="s">
        <v>1278</v>
      </c>
      <c r="N1517" t="s">
        <v>83</v>
      </c>
      <c r="O1517" t="s">
        <v>1503</v>
      </c>
      <c r="P1517">
        <v>510667101</v>
      </c>
      <c r="R1517" t="s">
        <v>1557</v>
      </c>
      <c r="S1517">
        <v>16031515</v>
      </c>
      <c r="T1517" t="s">
        <v>78</v>
      </c>
      <c r="U1517">
        <v>186</v>
      </c>
      <c r="V1517" t="s">
        <v>2099</v>
      </c>
      <c r="W1517" t="s">
        <v>1503</v>
      </c>
      <c r="X1517" t="s">
        <v>1503</v>
      </c>
      <c r="Y1517" t="s">
        <v>83</v>
      </c>
      <c r="AA1517" s="32" t="str">
        <f t="shared" si="23"/>
        <v>186</v>
      </c>
    </row>
    <row r="1518" spans="1:27" x14ac:dyDescent="0.2">
      <c r="A1518" t="s">
        <v>1116</v>
      </c>
      <c r="B1518">
        <v>503090</v>
      </c>
      <c r="C1518" s="1">
        <v>42443.375</v>
      </c>
      <c r="D1518" t="s">
        <v>71</v>
      </c>
      <c r="E1518" t="s">
        <v>1547</v>
      </c>
      <c r="F1518" t="s">
        <v>1548</v>
      </c>
      <c r="G1518">
        <v>228078551</v>
      </c>
      <c r="H1518" s="4">
        <v>0.47986111111111113</v>
      </c>
      <c r="I1518" s="32">
        <v>86.2</v>
      </c>
      <c r="J1518">
        <v>27.5</v>
      </c>
      <c r="K1518" t="s">
        <v>73</v>
      </c>
      <c r="L1518" s="1">
        <v>42443.854861111111</v>
      </c>
      <c r="M1518" t="s">
        <v>1278</v>
      </c>
      <c r="N1518" t="s">
        <v>339</v>
      </c>
      <c r="O1518" t="s">
        <v>1609</v>
      </c>
      <c r="P1518">
        <v>515665101</v>
      </c>
      <c r="R1518" t="s">
        <v>1557</v>
      </c>
      <c r="S1518">
        <v>16031516</v>
      </c>
      <c r="T1518" t="s">
        <v>78</v>
      </c>
      <c r="U1518">
        <v>86.2</v>
      </c>
      <c r="V1518" t="s">
        <v>2099</v>
      </c>
      <c r="W1518" t="s">
        <v>2099</v>
      </c>
      <c r="X1518" t="s">
        <v>1609</v>
      </c>
      <c r="Y1518" t="s">
        <v>339</v>
      </c>
      <c r="AA1518" s="32" t="str">
        <f t="shared" si="23"/>
        <v>86.2</v>
      </c>
    </row>
    <row r="1519" spans="1:27" x14ac:dyDescent="0.2">
      <c r="A1519" t="s">
        <v>1555</v>
      </c>
      <c r="B1519">
        <v>508733</v>
      </c>
      <c r="C1519" s="1">
        <v>42443.375</v>
      </c>
      <c r="D1519" t="s">
        <v>71</v>
      </c>
      <c r="E1519" t="s">
        <v>1611</v>
      </c>
      <c r="F1519" t="s">
        <v>1612</v>
      </c>
      <c r="G1519">
        <v>426763451</v>
      </c>
      <c r="H1519" s="4">
        <v>0.17361111111111113</v>
      </c>
      <c r="I1519" s="32">
        <v>100.7</v>
      </c>
      <c r="J1519">
        <v>11.5</v>
      </c>
      <c r="K1519" t="s">
        <v>108</v>
      </c>
      <c r="L1519" s="1">
        <v>42443.548611111109</v>
      </c>
      <c r="M1519" t="s">
        <v>1278</v>
      </c>
      <c r="N1519" t="s">
        <v>83</v>
      </c>
      <c r="O1519" t="s">
        <v>331</v>
      </c>
      <c r="P1519">
        <v>510312110</v>
      </c>
      <c r="R1519" t="s">
        <v>1557</v>
      </c>
      <c r="S1519">
        <v>16031517</v>
      </c>
      <c r="T1519" t="s">
        <v>78</v>
      </c>
      <c r="U1519">
        <v>100.7</v>
      </c>
      <c r="V1519" t="s">
        <v>331</v>
      </c>
      <c r="W1519" t="s">
        <v>2099</v>
      </c>
      <c r="X1519" t="s">
        <v>331</v>
      </c>
      <c r="Y1519" t="s">
        <v>83</v>
      </c>
      <c r="AA1519" s="32" t="str">
        <f t="shared" si="23"/>
        <v>100.7</v>
      </c>
    </row>
    <row r="1520" spans="1:27" x14ac:dyDescent="0.2">
      <c r="A1520" t="s">
        <v>1529</v>
      </c>
      <c r="B1520">
        <v>508579</v>
      </c>
      <c r="C1520" s="1">
        <v>42443.375</v>
      </c>
      <c r="D1520" t="s">
        <v>71</v>
      </c>
      <c r="E1520" t="s">
        <v>955</v>
      </c>
      <c r="F1520" t="s">
        <v>956</v>
      </c>
      <c r="G1520">
        <v>427142752</v>
      </c>
      <c r="H1520" s="4">
        <v>0.15416666666666667</v>
      </c>
      <c r="I1520" s="32">
        <v>57.9</v>
      </c>
      <c r="J1520">
        <v>8.5</v>
      </c>
      <c r="K1520" t="s">
        <v>108</v>
      </c>
      <c r="L1520" s="1">
        <v>42443.529166666667</v>
      </c>
      <c r="M1520" t="s">
        <v>1278</v>
      </c>
      <c r="N1520" t="s">
        <v>83</v>
      </c>
      <c r="O1520" t="s">
        <v>1613</v>
      </c>
      <c r="P1520">
        <v>510671103</v>
      </c>
      <c r="R1520" t="s">
        <v>1557</v>
      </c>
      <c r="S1520">
        <v>16031518</v>
      </c>
      <c r="T1520" t="s">
        <v>78</v>
      </c>
      <c r="U1520">
        <v>57.9</v>
      </c>
      <c r="V1520" t="s">
        <v>2099</v>
      </c>
      <c r="W1520" t="s">
        <v>2099</v>
      </c>
      <c r="X1520" t="s">
        <v>1613</v>
      </c>
      <c r="Y1520" t="s">
        <v>83</v>
      </c>
      <c r="AA1520" s="32" t="str">
        <f t="shared" si="23"/>
        <v>57.9</v>
      </c>
    </row>
    <row r="1521" spans="1:27" x14ac:dyDescent="0.2">
      <c r="A1521" t="s">
        <v>1116</v>
      </c>
      <c r="B1521">
        <v>503090</v>
      </c>
      <c r="C1521" s="1">
        <v>42445.375</v>
      </c>
      <c r="D1521" t="s">
        <v>71</v>
      </c>
      <c r="E1521" t="s">
        <v>1504</v>
      </c>
      <c r="F1521" t="s">
        <v>1505</v>
      </c>
      <c r="G1521">
        <v>426805758</v>
      </c>
      <c r="H1521" s="4">
        <v>0.53888888888888886</v>
      </c>
      <c r="I1521" s="32">
        <v>233.3</v>
      </c>
      <c r="J1521">
        <v>31.5</v>
      </c>
      <c r="K1521" t="s">
        <v>108</v>
      </c>
      <c r="L1521" s="1">
        <v>42445.913888888892</v>
      </c>
      <c r="M1521" t="s">
        <v>1278</v>
      </c>
      <c r="N1521" t="s">
        <v>83</v>
      </c>
      <c r="O1521" t="s">
        <v>296</v>
      </c>
      <c r="P1521">
        <v>510671104</v>
      </c>
      <c r="R1521" t="s">
        <v>1557</v>
      </c>
      <c r="S1521">
        <v>16031519</v>
      </c>
      <c r="T1521" t="s">
        <v>78</v>
      </c>
      <c r="U1521">
        <v>233.3</v>
      </c>
      <c r="V1521" t="s">
        <v>296</v>
      </c>
      <c r="W1521" t="s">
        <v>2099</v>
      </c>
      <c r="X1521" t="s">
        <v>296</v>
      </c>
      <c r="Y1521" t="s">
        <v>83</v>
      </c>
      <c r="AA1521" s="32" t="str">
        <f t="shared" si="23"/>
        <v>233.3</v>
      </c>
    </row>
    <row r="1522" spans="1:27" x14ac:dyDescent="0.2">
      <c r="A1522" t="s">
        <v>176</v>
      </c>
      <c r="B1522">
        <v>80233</v>
      </c>
      <c r="C1522" s="1">
        <v>42445.375</v>
      </c>
      <c r="D1522" t="s">
        <v>71</v>
      </c>
      <c r="E1522" t="s">
        <v>1614</v>
      </c>
      <c r="F1522" t="s">
        <v>1615</v>
      </c>
      <c r="G1522">
        <v>425806602</v>
      </c>
      <c r="H1522" s="4">
        <v>0.1111111111111111</v>
      </c>
      <c r="I1522" s="32">
        <v>36.5</v>
      </c>
      <c r="J1522">
        <v>6</v>
      </c>
      <c r="K1522" t="s">
        <v>108</v>
      </c>
      <c r="L1522" s="1">
        <v>42445.486111111109</v>
      </c>
      <c r="M1522" t="s">
        <v>1278</v>
      </c>
      <c r="N1522" t="s">
        <v>83</v>
      </c>
      <c r="O1522" t="s">
        <v>1455</v>
      </c>
      <c r="P1522">
        <v>510667101</v>
      </c>
      <c r="R1522" t="s">
        <v>1557</v>
      </c>
      <c r="S1522">
        <v>16031520</v>
      </c>
      <c r="T1522" t="s">
        <v>78</v>
      </c>
      <c r="U1522">
        <v>36.5</v>
      </c>
      <c r="V1522" t="s">
        <v>2099</v>
      </c>
      <c r="W1522" t="s">
        <v>1455</v>
      </c>
      <c r="X1522" t="s">
        <v>1455</v>
      </c>
      <c r="Y1522" t="s">
        <v>83</v>
      </c>
      <c r="AA1522" s="32" t="str">
        <f t="shared" si="23"/>
        <v>36.5</v>
      </c>
    </row>
    <row r="1523" spans="1:27" x14ac:dyDescent="0.2">
      <c r="A1523" t="s">
        <v>497</v>
      </c>
      <c r="B1523">
        <v>84097</v>
      </c>
      <c r="C1523" s="1">
        <v>42445.375</v>
      </c>
      <c r="D1523" t="s">
        <v>71</v>
      </c>
      <c r="E1523" t="s">
        <v>1385</v>
      </c>
      <c r="F1523" t="s">
        <v>1523</v>
      </c>
      <c r="G1523">
        <v>427064948</v>
      </c>
      <c r="H1523" s="4">
        <v>4.0972222222222222E-2</v>
      </c>
      <c r="I1523" s="32">
        <v>10.5</v>
      </c>
      <c r="J1523">
        <v>2</v>
      </c>
      <c r="K1523" t="s">
        <v>108</v>
      </c>
      <c r="L1523" s="1">
        <v>42445.37909722222</v>
      </c>
      <c r="M1523" t="s">
        <v>1278</v>
      </c>
      <c r="N1523" t="s">
        <v>83</v>
      </c>
      <c r="O1523" t="s">
        <v>296</v>
      </c>
      <c r="P1523">
        <v>510671104</v>
      </c>
      <c r="Q1523" t="s">
        <v>294</v>
      </c>
      <c r="R1523" t="s">
        <v>1557</v>
      </c>
      <c r="S1523">
        <v>16031521</v>
      </c>
      <c r="T1523" t="s">
        <v>295</v>
      </c>
      <c r="U1523">
        <v>10.5</v>
      </c>
      <c r="V1523" t="s">
        <v>296</v>
      </c>
      <c r="W1523" t="s">
        <v>2099</v>
      </c>
      <c r="X1523" t="s">
        <v>296</v>
      </c>
      <c r="Y1523" t="s">
        <v>83</v>
      </c>
      <c r="AA1523" s="32" t="str">
        <f t="shared" si="23"/>
        <v>10.5</v>
      </c>
    </row>
    <row r="1524" spans="1:27" x14ac:dyDescent="0.2">
      <c r="A1524" t="s">
        <v>508</v>
      </c>
      <c r="B1524">
        <v>84047</v>
      </c>
      <c r="C1524" s="1">
        <v>42445.375</v>
      </c>
      <c r="D1524" t="s">
        <v>71</v>
      </c>
      <c r="E1524" t="s">
        <v>362</v>
      </c>
      <c r="F1524" t="s">
        <v>363</v>
      </c>
      <c r="G1524">
        <v>425494546</v>
      </c>
      <c r="H1524" s="4">
        <v>2.7777777777777776E-2</v>
      </c>
      <c r="I1524" s="32">
        <v>8.3000000000000007</v>
      </c>
      <c r="J1524">
        <v>1.5</v>
      </c>
      <c r="K1524" t="s">
        <v>108</v>
      </c>
      <c r="L1524" s="1">
        <v>42445.402777777781</v>
      </c>
      <c r="M1524" t="s">
        <v>1278</v>
      </c>
      <c r="N1524" t="s">
        <v>83</v>
      </c>
      <c r="O1524" t="s">
        <v>1559</v>
      </c>
      <c r="P1524">
        <v>510667101</v>
      </c>
      <c r="R1524" t="s">
        <v>1557</v>
      </c>
      <c r="S1524">
        <v>16031522</v>
      </c>
      <c r="T1524" t="s">
        <v>78</v>
      </c>
      <c r="U1524">
        <v>8.3000000000000007</v>
      </c>
      <c r="V1524" t="s">
        <v>2099</v>
      </c>
      <c r="W1524" t="s">
        <v>1559</v>
      </c>
      <c r="X1524" t="s">
        <v>1559</v>
      </c>
      <c r="Y1524" t="s">
        <v>83</v>
      </c>
      <c r="AA1524" s="32" t="str">
        <f t="shared" si="23"/>
        <v>8.3</v>
      </c>
    </row>
    <row r="1525" spans="1:27" x14ac:dyDescent="0.2">
      <c r="A1525" t="s">
        <v>397</v>
      </c>
      <c r="B1525">
        <v>80213</v>
      </c>
      <c r="C1525" s="1">
        <v>42445.375</v>
      </c>
      <c r="D1525" t="s">
        <v>71</v>
      </c>
      <c r="E1525" t="s">
        <v>1480</v>
      </c>
      <c r="F1525" t="s">
        <v>1481</v>
      </c>
      <c r="G1525">
        <v>425806696</v>
      </c>
      <c r="H1525" s="4">
        <v>4.027777777777778E-2</v>
      </c>
      <c r="I1525" s="32">
        <v>4.4000000000000004</v>
      </c>
      <c r="J1525">
        <v>2</v>
      </c>
      <c r="K1525" t="s">
        <v>108</v>
      </c>
      <c r="L1525" s="1">
        <v>42445.415277777778</v>
      </c>
      <c r="M1525" t="s">
        <v>1278</v>
      </c>
      <c r="N1525" t="s">
        <v>83</v>
      </c>
      <c r="O1525" t="s">
        <v>360</v>
      </c>
      <c r="P1525">
        <v>510667101</v>
      </c>
      <c r="R1525" t="s">
        <v>1557</v>
      </c>
      <c r="S1525">
        <v>16031523</v>
      </c>
      <c r="T1525" t="s">
        <v>78</v>
      </c>
      <c r="U1525">
        <v>4.4000000000000004</v>
      </c>
      <c r="V1525" t="s">
        <v>2099</v>
      </c>
      <c r="W1525" t="s">
        <v>360</v>
      </c>
      <c r="X1525" t="s">
        <v>360</v>
      </c>
      <c r="Y1525" t="s">
        <v>83</v>
      </c>
      <c r="AA1525" s="32" t="str">
        <f t="shared" si="23"/>
        <v>4.4</v>
      </c>
    </row>
    <row r="1526" spans="1:27" x14ac:dyDescent="0.2">
      <c r="A1526" t="s">
        <v>1062</v>
      </c>
      <c r="B1526">
        <v>503039</v>
      </c>
      <c r="C1526" s="1">
        <v>42445.375</v>
      </c>
      <c r="D1526" t="s">
        <v>71</v>
      </c>
      <c r="E1526" t="s">
        <v>1485</v>
      </c>
      <c r="F1526" t="s">
        <v>1486</v>
      </c>
      <c r="G1526">
        <v>424655821</v>
      </c>
      <c r="H1526" s="4">
        <v>0.26597222222222222</v>
      </c>
      <c r="I1526" s="32">
        <v>88.8</v>
      </c>
      <c r="J1526">
        <v>14.5</v>
      </c>
      <c r="K1526" t="s">
        <v>108</v>
      </c>
      <c r="L1526" s="1">
        <v>42445.640972222223</v>
      </c>
      <c r="M1526" t="s">
        <v>1278</v>
      </c>
      <c r="N1526" t="s">
        <v>83</v>
      </c>
      <c r="O1526" t="s">
        <v>1455</v>
      </c>
      <c r="P1526">
        <v>510667101</v>
      </c>
      <c r="R1526" t="s">
        <v>1557</v>
      </c>
      <c r="S1526">
        <v>16031524</v>
      </c>
      <c r="T1526" t="s">
        <v>78</v>
      </c>
      <c r="U1526">
        <v>88.8</v>
      </c>
      <c r="V1526" t="s">
        <v>2099</v>
      </c>
      <c r="W1526" t="s">
        <v>1455</v>
      </c>
      <c r="X1526" t="s">
        <v>1455</v>
      </c>
      <c r="Y1526" t="s">
        <v>83</v>
      </c>
      <c r="AA1526" s="32" t="str">
        <f t="shared" si="23"/>
        <v>88.8</v>
      </c>
    </row>
    <row r="1527" spans="1:27" x14ac:dyDescent="0.2">
      <c r="A1527" t="s">
        <v>132</v>
      </c>
      <c r="B1527">
        <v>80265</v>
      </c>
      <c r="C1527" s="1">
        <v>42445.375</v>
      </c>
      <c r="D1527" t="s">
        <v>71</v>
      </c>
      <c r="E1527" t="s">
        <v>1614</v>
      </c>
      <c r="F1527" t="s">
        <v>1615</v>
      </c>
      <c r="G1527">
        <v>425806602</v>
      </c>
      <c r="H1527" s="4">
        <v>0.19375000000000001</v>
      </c>
      <c r="I1527" s="32">
        <v>64.3</v>
      </c>
      <c r="J1527">
        <v>10.5</v>
      </c>
      <c r="K1527" t="s">
        <v>108</v>
      </c>
      <c r="L1527" s="1">
        <v>42445.568749999999</v>
      </c>
      <c r="M1527" t="s">
        <v>1278</v>
      </c>
      <c r="N1527" t="s">
        <v>83</v>
      </c>
      <c r="O1527" t="s">
        <v>1455</v>
      </c>
      <c r="P1527">
        <v>510667101</v>
      </c>
      <c r="R1527" t="s">
        <v>1557</v>
      </c>
      <c r="S1527">
        <v>16031525</v>
      </c>
      <c r="T1527" t="s">
        <v>78</v>
      </c>
      <c r="U1527">
        <v>64.3</v>
      </c>
      <c r="V1527" t="s">
        <v>2099</v>
      </c>
      <c r="W1527" t="s">
        <v>1455</v>
      </c>
      <c r="X1527" t="s">
        <v>1455</v>
      </c>
      <c r="Y1527" t="s">
        <v>83</v>
      </c>
      <c r="AA1527" s="32" t="str">
        <f t="shared" si="23"/>
        <v>64.3</v>
      </c>
    </row>
    <row r="1528" spans="1:27" x14ac:dyDescent="0.2">
      <c r="A1528" t="s">
        <v>107</v>
      </c>
      <c r="B1528">
        <v>83908</v>
      </c>
      <c r="C1528" s="1">
        <v>42445.375</v>
      </c>
      <c r="D1528" t="s">
        <v>71</v>
      </c>
      <c r="E1528" t="s">
        <v>1568</v>
      </c>
      <c r="F1528" t="s">
        <v>1569</v>
      </c>
      <c r="G1528">
        <v>426993821</v>
      </c>
      <c r="H1528" s="4">
        <v>1.8749999999999999E-2</v>
      </c>
      <c r="I1528" s="32">
        <v>4</v>
      </c>
      <c r="J1528">
        <v>1</v>
      </c>
      <c r="K1528" t="s">
        <v>108</v>
      </c>
      <c r="L1528" s="1">
        <v>42445.393750000003</v>
      </c>
      <c r="M1528" t="s">
        <v>1278</v>
      </c>
      <c r="N1528" t="s">
        <v>83</v>
      </c>
      <c r="O1528" t="s">
        <v>520</v>
      </c>
      <c r="P1528">
        <v>510312110</v>
      </c>
      <c r="R1528" t="s">
        <v>1557</v>
      </c>
      <c r="S1528">
        <v>16031526</v>
      </c>
      <c r="T1528" t="s">
        <v>78</v>
      </c>
      <c r="U1528">
        <v>4</v>
      </c>
      <c r="V1528" t="s">
        <v>520</v>
      </c>
      <c r="W1528" t="s">
        <v>2099</v>
      </c>
      <c r="X1528" t="s">
        <v>520</v>
      </c>
      <c r="Y1528" t="s">
        <v>83</v>
      </c>
      <c r="AA1528" s="32" t="str">
        <f t="shared" si="23"/>
        <v>4</v>
      </c>
    </row>
    <row r="1529" spans="1:27" x14ac:dyDescent="0.2">
      <c r="A1529" t="s">
        <v>1538</v>
      </c>
      <c r="B1529">
        <v>508611</v>
      </c>
      <c r="C1529" s="1">
        <v>42445.375</v>
      </c>
      <c r="D1529" t="s">
        <v>71</v>
      </c>
      <c r="E1529" t="s">
        <v>1325</v>
      </c>
      <c r="F1529" t="s">
        <v>1556</v>
      </c>
      <c r="G1529">
        <v>425371185</v>
      </c>
      <c r="H1529" s="4">
        <v>0.23124999999999998</v>
      </c>
      <c r="I1529" s="32">
        <v>73.2</v>
      </c>
      <c r="J1529">
        <v>12</v>
      </c>
      <c r="K1529" t="s">
        <v>108</v>
      </c>
      <c r="L1529" s="1">
        <v>42445.606249999997</v>
      </c>
      <c r="M1529" t="s">
        <v>1278</v>
      </c>
      <c r="N1529" t="s">
        <v>83</v>
      </c>
      <c r="O1529" t="s">
        <v>481</v>
      </c>
      <c r="P1529">
        <v>510667101</v>
      </c>
      <c r="R1529" t="s">
        <v>1557</v>
      </c>
      <c r="S1529">
        <v>16031527</v>
      </c>
      <c r="T1529" t="s">
        <v>78</v>
      </c>
      <c r="U1529">
        <v>73.2</v>
      </c>
      <c r="V1529" t="s">
        <v>2099</v>
      </c>
      <c r="W1529" t="s">
        <v>481</v>
      </c>
      <c r="X1529" t="s">
        <v>481</v>
      </c>
      <c r="Y1529" t="s">
        <v>83</v>
      </c>
      <c r="AA1529" s="32" t="str">
        <f t="shared" si="23"/>
        <v>73.2</v>
      </c>
    </row>
    <row r="1530" spans="1:27" x14ac:dyDescent="0.2">
      <c r="A1530" t="s">
        <v>508</v>
      </c>
      <c r="B1530">
        <v>84047</v>
      </c>
      <c r="C1530" s="1">
        <v>42445.402777777781</v>
      </c>
      <c r="D1530" t="s">
        <v>71</v>
      </c>
      <c r="E1530" t="s">
        <v>362</v>
      </c>
      <c r="F1530" t="s">
        <v>363</v>
      </c>
      <c r="G1530">
        <v>425494546</v>
      </c>
      <c r="H1530" s="4">
        <v>3.3333333333333333E-2</v>
      </c>
      <c r="I1530" s="32">
        <v>7.5</v>
      </c>
      <c r="J1530">
        <v>2</v>
      </c>
      <c r="K1530" t="s">
        <v>108</v>
      </c>
      <c r="L1530" s="1">
        <v>42445.436111111114</v>
      </c>
      <c r="M1530" t="s">
        <v>1278</v>
      </c>
      <c r="N1530" t="s">
        <v>83</v>
      </c>
      <c r="O1530" t="s">
        <v>1559</v>
      </c>
      <c r="P1530">
        <v>510667101</v>
      </c>
      <c r="R1530" t="s">
        <v>1557</v>
      </c>
      <c r="S1530">
        <v>16031528</v>
      </c>
      <c r="T1530" t="s">
        <v>78</v>
      </c>
      <c r="U1530">
        <v>7.5</v>
      </c>
      <c r="V1530" t="s">
        <v>2099</v>
      </c>
      <c r="W1530" t="s">
        <v>1559</v>
      </c>
      <c r="X1530" t="s">
        <v>1559</v>
      </c>
      <c r="Y1530" t="s">
        <v>83</v>
      </c>
      <c r="AA1530" s="32" t="str">
        <f t="shared" si="23"/>
        <v>7.5</v>
      </c>
    </row>
    <row r="1531" spans="1:27" x14ac:dyDescent="0.2">
      <c r="A1531" t="s">
        <v>442</v>
      </c>
      <c r="B1531">
        <v>84788</v>
      </c>
      <c r="C1531" s="1">
        <v>42445.375</v>
      </c>
      <c r="D1531" t="s">
        <v>71</v>
      </c>
      <c r="E1531" t="s">
        <v>1589</v>
      </c>
      <c r="F1531" t="s">
        <v>1590</v>
      </c>
      <c r="G1531">
        <v>427093999</v>
      </c>
      <c r="H1531" s="4">
        <v>0.15277777777777776</v>
      </c>
      <c r="I1531" s="32">
        <v>52.1</v>
      </c>
      <c r="J1531">
        <v>8.5</v>
      </c>
      <c r="K1531" t="s">
        <v>108</v>
      </c>
      <c r="L1531" s="1">
        <v>42445.527777777781</v>
      </c>
      <c r="M1531" t="s">
        <v>1278</v>
      </c>
      <c r="N1531" t="s">
        <v>83</v>
      </c>
      <c r="O1531" t="s">
        <v>1616</v>
      </c>
      <c r="P1531">
        <v>510671104</v>
      </c>
      <c r="R1531" t="s">
        <v>1557</v>
      </c>
      <c r="S1531">
        <v>16031529</v>
      </c>
      <c r="T1531" t="s">
        <v>78</v>
      </c>
      <c r="U1531">
        <v>52.1</v>
      </c>
      <c r="V1531" t="s">
        <v>1616</v>
      </c>
      <c r="W1531" t="s">
        <v>2099</v>
      </c>
      <c r="X1531" t="s">
        <v>1616</v>
      </c>
      <c r="Y1531" t="s">
        <v>83</v>
      </c>
      <c r="AA1531" s="32" t="str">
        <f t="shared" si="23"/>
        <v>52.1</v>
      </c>
    </row>
    <row r="1532" spans="1:27" x14ac:dyDescent="0.2">
      <c r="A1532" t="s">
        <v>143</v>
      </c>
      <c r="B1532">
        <v>63116</v>
      </c>
      <c r="C1532" s="1">
        <v>42445.375</v>
      </c>
      <c r="D1532" t="s">
        <v>71</v>
      </c>
      <c r="E1532" t="s">
        <v>805</v>
      </c>
      <c r="F1532" t="s">
        <v>1508</v>
      </c>
      <c r="G1532">
        <v>426001799</v>
      </c>
      <c r="H1532" s="4">
        <v>2.0833333333333332E-2</v>
      </c>
      <c r="I1532" s="32">
        <v>4</v>
      </c>
      <c r="J1532">
        <v>1</v>
      </c>
      <c r="K1532" t="s">
        <v>108</v>
      </c>
      <c r="L1532" s="1">
        <v>42445.395833333336</v>
      </c>
      <c r="M1532" t="s">
        <v>1425</v>
      </c>
      <c r="N1532" t="s">
        <v>83</v>
      </c>
      <c r="O1532" t="s">
        <v>1509</v>
      </c>
      <c r="P1532">
        <v>510671108</v>
      </c>
      <c r="R1532" t="s">
        <v>1557</v>
      </c>
      <c r="S1532">
        <v>16031530</v>
      </c>
      <c r="T1532" t="s">
        <v>78</v>
      </c>
      <c r="U1532">
        <v>4</v>
      </c>
      <c r="V1532" t="s">
        <v>2099</v>
      </c>
      <c r="W1532" t="s">
        <v>1509</v>
      </c>
      <c r="X1532" t="s">
        <v>1509</v>
      </c>
      <c r="Y1532" t="s">
        <v>83</v>
      </c>
      <c r="AA1532" s="32" t="str">
        <f t="shared" si="23"/>
        <v>4</v>
      </c>
    </row>
    <row r="1533" spans="1:27" x14ac:dyDescent="0.2">
      <c r="A1533" t="s">
        <v>143</v>
      </c>
      <c r="B1533">
        <v>63116</v>
      </c>
      <c r="C1533" s="1">
        <v>42445.395833333336</v>
      </c>
      <c r="D1533" t="s">
        <v>71</v>
      </c>
      <c r="E1533" t="s">
        <v>805</v>
      </c>
      <c r="F1533" t="s">
        <v>1508</v>
      </c>
      <c r="G1533">
        <v>426001799</v>
      </c>
      <c r="H1533" s="4">
        <v>8.6805555555555566E-2</v>
      </c>
      <c r="I1533" s="32">
        <v>16</v>
      </c>
      <c r="J1533">
        <v>4</v>
      </c>
      <c r="K1533" t="s">
        <v>108</v>
      </c>
      <c r="L1533" s="1">
        <v>42445.482638888891</v>
      </c>
      <c r="M1533" t="s">
        <v>1425</v>
      </c>
      <c r="N1533" t="s">
        <v>83</v>
      </c>
      <c r="O1533" t="s">
        <v>1509</v>
      </c>
      <c r="P1533">
        <v>510671108</v>
      </c>
      <c r="R1533" t="s">
        <v>1557</v>
      </c>
      <c r="S1533">
        <v>16031531</v>
      </c>
      <c r="T1533" t="s">
        <v>78</v>
      </c>
      <c r="U1533">
        <v>16</v>
      </c>
      <c r="V1533" t="s">
        <v>2099</v>
      </c>
      <c r="W1533" t="s">
        <v>1509</v>
      </c>
      <c r="X1533" t="s">
        <v>1509</v>
      </c>
      <c r="Y1533" t="s">
        <v>83</v>
      </c>
      <c r="AA1533" s="32" t="str">
        <f t="shared" si="23"/>
        <v>16</v>
      </c>
    </row>
    <row r="1534" spans="1:27" x14ac:dyDescent="0.2">
      <c r="A1534" t="s">
        <v>79</v>
      </c>
      <c r="B1534">
        <v>80211</v>
      </c>
      <c r="C1534" s="1">
        <v>42445.375</v>
      </c>
      <c r="D1534" t="s">
        <v>71</v>
      </c>
      <c r="E1534" t="s">
        <v>1589</v>
      </c>
      <c r="F1534" t="s">
        <v>1590</v>
      </c>
      <c r="G1534">
        <v>427093999</v>
      </c>
      <c r="H1534" s="4">
        <v>0.27083333333333331</v>
      </c>
      <c r="I1534" s="32">
        <v>60</v>
      </c>
      <c r="J1534">
        <v>13</v>
      </c>
      <c r="K1534" t="s">
        <v>108</v>
      </c>
      <c r="L1534" s="1">
        <v>42445.645833333336</v>
      </c>
      <c r="M1534" t="s">
        <v>1425</v>
      </c>
      <c r="N1534" t="s">
        <v>83</v>
      </c>
      <c r="O1534" t="s">
        <v>221</v>
      </c>
      <c r="P1534">
        <v>510671104</v>
      </c>
      <c r="R1534" t="s">
        <v>1557</v>
      </c>
      <c r="S1534">
        <v>16031532</v>
      </c>
      <c r="T1534" t="s">
        <v>78</v>
      </c>
      <c r="U1534">
        <v>60</v>
      </c>
      <c r="V1534" t="s">
        <v>221</v>
      </c>
      <c r="W1534" t="s">
        <v>2099</v>
      </c>
      <c r="X1534" t="s">
        <v>221</v>
      </c>
      <c r="Y1534" t="s">
        <v>83</v>
      </c>
      <c r="AA1534" s="32" t="str">
        <f t="shared" si="23"/>
        <v>60</v>
      </c>
    </row>
    <row r="1535" spans="1:27" x14ac:dyDescent="0.2">
      <c r="A1535" t="s">
        <v>397</v>
      </c>
      <c r="B1535">
        <v>80213</v>
      </c>
      <c r="C1535" s="1">
        <v>42445.415277777778</v>
      </c>
      <c r="D1535" t="s">
        <v>71</v>
      </c>
      <c r="E1535" t="s">
        <v>1480</v>
      </c>
      <c r="F1535" t="s">
        <v>1481</v>
      </c>
      <c r="G1535">
        <v>425806696</v>
      </c>
      <c r="H1535" s="4">
        <v>3.125E-2</v>
      </c>
      <c r="I1535" s="32">
        <v>3.5</v>
      </c>
      <c r="J1535">
        <v>1.5</v>
      </c>
      <c r="K1535" t="s">
        <v>108</v>
      </c>
      <c r="L1535" s="1">
        <v>42445.446527777778</v>
      </c>
      <c r="M1535" t="s">
        <v>1425</v>
      </c>
      <c r="N1535" t="s">
        <v>83</v>
      </c>
      <c r="O1535" t="s">
        <v>360</v>
      </c>
      <c r="P1535">
        <v>510667101</v>
      </c>
      <c r="R1535" t="s">
        <v>1557</v>
      </c>
      <c r="S1535">
        <v>16031533</v>
      </c>
      <c r="T1535" t="s">
        <v>78</v>
      </c>
      <c r="U1535">
        <v>3.5</v>
      </c>
      <c r="V1535" t="s">
        <v>2099</v>
      </c>
      <c r="W1535" t="s">
        <v>360</v>
      </c>
      <c r="X1535" t="s">
        <v>360</v>
      </c>
      <c r="Y1535" t="s">
        <v>83</v>
      </c>
      <c r="AA1535" s="32" t="str">
        <f t="shared" si="23"/>
        <v>3.5</v>
      </c>
    </row>
    <row r="1536" spans="1:27" x14ac:dyDescent="0.2">
      <c r="A1536" t="s">
        <v>112</v>
      </c>
      <c r="B1536">
        <v>63514</v>
      </c>
      <c r="C1536" s="1">
        <v>42445.375</v>
      </c>
      <c r="D1536" t="s">
        <v>71</v>
      </c>
      <c r="E1536" t="s">
        <v>881</v>
      </c>
      <c r="F1536" t="s">
        <v>882</v>
      </c>
      <c r="G1536">
        <v>425916513</v>
      </c>
      <c r="H1536" s="4">
        <v>4.8611111111111112E-2</v>
      </c>
      <c r="I1536" s="32">
        <v>14.4</v>
      </c>
      <c r="J1536">
        <v>2.5</v>
      </c>
      <c r="K1536" t="s">
        <v>108</v>
      </c>
      <c r="L1536" s="1">
        <v>42445.423611111109</v>
      </c>
      <c r="M1536" t="s">
        <v>1425</v>
      </c>
      <c r="N1536" t="s">
        <v>83</v>
      </c>
      <c r="O1536" t="s">
        <v>1617</v>
      </c>
      <c r="P1536">
        <v>510671104</v>
      </c>
      <c r="R1536" t="s">
        <v>1557</v>
      </c>
      <c r="S1536">
        <v>16031534</v>
      </c>
      <c r="T1536" t="s">
        <v>78</v>
      </c>
      <c r="U1536">
        <v>14.4</v>
      </c>
      <c r="V1536" t="s">
        <v>2099</v>
      </c>
      <c r="W1536" t="s">
        <v>1617</v>
      </c>
      <c r="X1536" t="s">
        <v>1617</v>
      </c>
      <c r="Y1536" t="s">
        <v>83</v>
      </c>
      <c r="AA1536" s="32" t="str">
        <f t="shared" si="23"/>
        <v>14.4</v>
      </c>
    </row>
    <row r="1537" spans="1:27" x14ac:dyDescent="0.2">
      <c r="A1537" t="s">
        <v>116</v>
      </c>
      <c r="B1537">
        <v>82953</v>
      </c>
      <c r="C1537" s="1">
        <v>42445.375</v>
      </c>
      <c r="D1537" t="s">
        <v>71</v>
      </c>
      <c r="E1537" t="s">
        <v>1589</v>
      </c>
      <c r="F1537" t="s">
        <v>1590</v>
      </c>
      <c r="G1537">
        <v>427093999</v>
      </c>
      <c r="H1537" s="4">
        <v>0.25</v>
      </c>
      <c r="I1537" s="32">
        <v>50</v>
      </c>
      <c r="J1537">
        <v>11.5</v>
      </c>
      <c r="K1537" t="s">
        <v>108</v>
      </c>
      <c r="L1537" s="1">
        <v>42445.4</v>
      </c>
      <c r="M1537" t="s">
        <v>1425</v>
      </c>
      <c r="N1537" t="s">
        <v>83</v>
      </c>
      <c r="O1537" t="s">
        <v>221</v>
      </c>
      <c r="P1537">
        <v>510671104</v>
      </c>
      <c r="Q1537" t="s">
        <v>294</v>
      </c>
      <c r="R1537" t="s">
        <v>1557</v>
      </c>
      <c r="S1537">
        <v>16031535</v>
      </c>
      <c r="T1537" t="s">
        <v>295</v>
      </c>
      <c r="U1537">
        <v>50</v>
      </c>
      <c r="V1537" t="s">
        <v>221</v>
      </c>
      <c r="W1537" t="s">
        <v>2099</v>
      </c>
      <c r="X1537" t="s">
        <v>221</v>
      </c>
      <c r="Y1537" t="s">
        <v>83</v>
      </c>
      <c r="AA1537" s="32" t="str">
        <f t="shared" si="23"/>
        <v>50</v>
      </c>
    </row>
    <row r="1538" spans="1:27" x14ac:dyDescent="0.2">
      <c r="A1538" t="s">
        <v>497</v>
      </c>
      <c r="B1538">
        <v>84097</v>
      </c>
      <c r="C1538" s="1">
        <v>42445.37909722222</v>
      </c>
      <c r="D1538" t="s">
        <v>71</v>
      </c>
      <c r="E1538" t="s">
        <v>1532</v>
      </c>
      <c r="F1538" t="s">
        <v>1533</v>
      </c>
      <c r="G1538">
        <v>423322446</v>
      </c>
      <c r="H1538" s="4">
        <v>0.48888888888888887</v>
      </c>
      <c r="I1538" s="32">
        <v>186</v>
      </c>
      <c r="J1538">
        <v>27</v>
      </c>
      <c r="K1538" t="s">
        <v>108</v>
      </c>
      <c r="L1538" s="1">
        <v>42445.867986111109</v>
      </c>
      <c r="M1538" t="s">
        <v>1425</v>
      </c>
      <c r="N1538" t="s">
        <v>83</v>
      </c>
      <c r="O1538" t="s">
        <v>1503</v>
      </c>
      <c r="P1538">
        <v>510667101</v>
      </c>
      <c r="R1538" t="s">
        <v>1557</v>
      </c>
      <c r="S1538">
        <v>16031536</v>
      </c>
      <c r="T1538" t="s">
        <v>78</v>
      </c>
      <c r="U1538">
        <v>186</v>
      </c>
      <c r="V1538" t="s">
        <v>2099</v>
      </c>
      <c r="W1538" t="s">
        <v>1503</v>
      </c>
      <c r="X1538" t="s">
        <v>1503</v>
      </c>
      <c r="Y1538" t="s">
        <v>83</v>
      </c>
      <c r="AA1538" s="32" t="str">
        <f t="shared" si="23"/>
        <v>186</v>
      </c>
    </row>
    <row r="1539" spans="1:27" x14ac:dyDescent="0.2">
      <c r="A1539" t="s">
        <v>70</v>
      </c>
      <c r="B1539">
        <v>80215</v>
      </c>
      <c r="C1539" s="1">
        <v>42445.375</v>
      </c>
      <c r="D1539" t="s">
        <v>71</v>
      </c>
      <c r="E1539" t="s">
        <v>511</v>
      </c>
      <c r="F1539" t="s">
        <v>512</v>
      </c>
      <c r="G1539">
        <v>426270897</v>
      </c>
      <c r="H1539" s="4">
        <v>6.8749999999999992E-2</v>
      </c>
      <c r="I1539" s="32">
        <v>21.7</v>
      </c>
      <c r="J1539">
        <v>4</v>
      </c>
      <c r="K1539" t="s">
        <v>108</v>
      </c>
      <c r="L1539" s="1">
        <v>42445.443749999999</v>
      </c>
      <c r="M1539" t="s">
        <v>1425</v>
      </c>
      <c r="N1539" t="s">
        <v>83</v>
      </c>
      <c r="O1539" t="s">
        <v>1484</v>
      </c>
      <c r="P1539">
        <v>510671108</v>
      </c>
      <c r="R1539" t="s">
        <v>1557</v>
      </c>
      <c r="S1539">
        <v>16031537</v>
      </c>
      <c r="T1539" t="s">
        <v>78</v>
      </c>
      <c r="U1539">
        <v>21.7</v>
      </c>
      <c r="V1539" t="s">
        <v>2099</v>
      </c>
      <c r="W1539" t="s">
        <v>1484</v>
      </c>
      <c r="X1539" t="s">
        <v>1484</v>
      </c>
      <c r="Y1539" t="s">
        <v>83</v>
      </c>
      <c r="AA1539" s="32" t="str">
        <f t="shared" ref="AA1539:AA1602" si="24">SUBSTITUTE(I1539, "g","")</f>
        <v>21.7</v>
      </c>
    </row>
    <row r="1540" spans="1:27" x14ac:dyDescent="0.2">
      <c r="A1540" t="s">
        <v>397</v>
      </c>
      <c r="B1540">
        <v>80213</v>
      </c>
      <c r="C1540" s="1">
        <v>42445.446527777778</v>
      </c>
      <c r="D1540" t="s">
        <v>71</v>
      </c>
      <c r="E1540" t="s">
        <v>1618</v>
      </c>
      <c r="F1540" t="s">
        <v>1619</v>
      </c>
      <c r="G1540">
        <v>425691759</v>
      </c>
      <c r="H1540" s="4">
        <v>2.7083333333333334E-2</v>
      </c>
      <c r="I1540" s="32">
        <v>4</v>
      </c>
      <c r="J1540">
        <v>1.5</v>
      </c>
      <c r="K1540" t="s">
        <v>108</v>
      </c>
      <c r="L1540" s="1">
        <v>42445.473611111112</v>
      </c>
      <c r="M1540" t="s">
        <v>1425</v>
      </c>
      <c r="N1540" t="s">
        <v>83</v>
      </c>
      <c r="O1540" t="s">
        <v>1620</v>
      </c>
      <c r="P1540">
        <v>510667101</v>
      </c>
      <c r="R1540" t="s">
        <v>1557</v>
      </c>
      <c r="S1540">
        <v>16031538</v>
      </c>
      <c r="T1540" t="s">
        <v>78</v>
      </c>
      <c r="U1540">
        <v>4</v>
      </c>
      <c r="V1540" t="s">
        <v>2099</v>
      </c>
      <c r="W1540" t="s">
        <v>1620</v>
      </c>
      <c r="X1540" t="s">
        <v>1620</v>
      </c>
      <c r="Y1540" t="s">
        <v>83</v>
      </c>
      <c r="AA1540" s="32" t="str">
        <f t="shared" si="24"/>
        <v>4</v>
      </c>
    </row>
    <row r="1541" spans="1:27" x14ac:dyDescent="0.2">
      <c r="A1541" t="s">
        <v>1529</v>
      </c>
      <c r="B1541">
        <v>508579</v>
      </c>
      <c r="C1541" s="1">
        <v>42445.333333333336</v>
      </c>
      <c r="D1541" t="s">
        <v>71</v>
      </c>
      <c r="E1541" t="s">
        <v>1621</v>
      </c>
      <c r="F1541" t="s">
        <v>1622</v>
      </c>
      <c r="G1541">
        <v>427013464</v>
      </c>
      <c r="H1541" s="4">
        <v>0.52222222222222225</v>
      </c>
      <c r="I1541" s="32">
        <v>122.4</v>
      </c>
      <c r="J1541">
        <v>25</v>
      </c>
      <c r="K1541" t="s">
        <v>108</v>
      </c>
      <c r="L1541" s="1">
        <v>42445.855555555558</v>
      </c>
      <c r="M1541" t="s">
        <v>1425</v>
      </c>
      <c r="N1541" t="s">
        <v>83</v>
      </c>
      <c r="O1541" t="s">
        <v>1623</v>
      </c>
      <c r="P1541">
        <v>510671103</v>
      </c>
      <c r="R1541" t="s">
        <v>1557</v>
      </c>
      <c r="S1541">
        <v>16031539</v>
      </c>
      <c r="T1541" t="s">
        <v>78</v>
      </c>
      <c r="U1541">
        <v>122.4</v>
      </c>
      <c r="V1541" t="s">
        <v>2099</v>
      </c>
      <c r="W1541" t="s">
        <v>2099</v>
      </c>
      <c r="X1541" t="s">
        <v>1623</v>
      </c>
      <c r="Y1541" t="s">
        <v>83</v>
      </c>
      <c r="AA1541" s="32" t="str">
        <f t="shared" si="24"/>
        <v>122.4</v>
      </c>
    </row>
    <row r="1542" spans="1:27" x14ac:dyDescent="0.2">
      <c r="A1542" t="s">
        <v>112</v>
      </c>
      <c r="B1542">
        <v>63514</v>
      </c>
      <c r="C1542" s="1">
        <v>42445.423611111109</v>
      </c>
      <c r="D1542" t="s">
        <v>71</v>
      </c>
      <c r="E1542" t="s">
        <v>881</v>
      </c>
      <c r="F1542" t="s">
        <v>882</v>
      </c>
      <c r="G1542">
        <v>425916513</v>
      </c>
      <c r="H1542" s="4">
        <v>0.11180555555555556</v>
      </c>
      <c r="I1542" s="32">
        <v>36.9</v>
      </c>
      <c r="J1542">
        <v>6</v>
      </c>
      <c r="K1542" t="s">
        <v>108</v>
      </c>
      <c r="L1542" s="1">
        <v>42445.535416666666</v>
      </c>
      <c r="M1542" t="s">
        <v>1425</v>
      </c>
      <c r="N1542" t="s">
        <v>83</v>
      </c>
      <c r="O1542" t="s">
        <v>1617</v>
      </c>
      <c r="P1542">
        <v>510671104</v>
      </c>
      <c r="R1542" t="s">
        <v>1557</v>
      </c>
      <c r="S1542">
        <v>16031540</v>
      </c>
      <c r="T1542" t="s">
        <v>78</v>
      </c>
      <c r="U1542">
        <v>36.9</v>
      </c>
      <c r="V1542" t="s">
        <v>2099</v>
      </c>
      <c r="W1542" t="s">
        <v>1617</v>
      </c>
      <c r="X1542" t="s">
        <v>1617</v>
      </c>
      <c r="Y1542" t="s">
        <v>83</v>
      </c>
      <c r="AA1542" s="32" t="str">
        <f t="shared" si="24"/>
        <v>36.9</v>
      </c>
    </row>
    <row r="1543" spans="1:27" x14ac:dyDescent="0.2">
      <c r="A1543" t="s">
        <v>176</v>
      </c>
      <c r="B1543">
        <v>80233</v>
      </c>
      <c r="C1543" s="1">
        <v>42445.486111111109</v>
      </c>
      <c r="D1543" t="s">
        <v>71</v>
      </c>
      <c r="E1543" t="s">
        <v>1624</v>
      </c>
      <c r="F1543" t="s">
        <v>1625</v>
      </c>
      <c r="G1543">
        <v>427013529</v>
      </c>
      <c r="H1543" s="4">
        <v>4.7916666666666663E-2</v>
      </c>
      <c r="I1543" s="32">
        <v>9.4</v>
      </c>
      <c r="J1543">
        <v>2.5</v>
      </c>
      <c r="K1543" t="s">
        <v>108</v>
      </c>
      <c r="L1543" s="1">
        <v>42445.53402777778</v>
      </c>
      <c r="M1543" t="s">
        <v>1425</v>
      </c>
      <c r="N1543" t="s">
        <v>83</v>
      </c>
      <c r="O1543" t="s">
        <v>185</v>
      </c>
      <c r="P1543">
        <v>510671104</v>
      </c>
      <c r="R1543" t="s">
        <v>1557</v>
      </c>
      <c r="S1543">
        <v>16031541</v>
      </c>
      <c r="T1543" t="s">
        <v>78</v>
      </c>
      <c r="U1543">
        <v>9.4</v>
      </c>
      <c r="V1543" t="s">
        <v>2099</v>
      </c>
      <c r="W1543" t="s">
        <v>2099</v>
      </c>
      <c r="X1543" t="s">
        <v>185</v>
      </c>
      <c r="Y1543" t="s">
        <v>83</v>
      </c>
      <c r="AA1543" s="32" t="str">
        <f t="shared" si="24"/>
        <v>9.4</v>
      </c>
    </row>
    <row r="1544" spans="1:27" x14ac:dyDescent="0.2">
      <c r="A1544" t="s">
        <v>508</v>
      </c>
      <c r="B1544">
        <v>84047</v>
      </c>
      <c r="C1544" s="1">
        <v>42445.436111111114</v>
      </c>
      <c r="D1544" t="s">
        <v>71</v>
      </c>
      <c r="E1544" t="s">
        <v>766</v>
      </c>
      <c r="F1544" t="s">
        <v>1573</v>
      </c>
      <c r="G1544">
        <v>425426591</v>
      </c>
      <c r="H1544" s="4">
        <v>0.15694444444444444</v>
      </c>
      <c r="I1544" s="32">
        <v>48</v>
      </c>
      <c r="J1544">
        <v>8.5</v>
      </c>
      <c r="K1544" t="s">
        <v>108</v>
      </c>
      <c r="L1544" s="1">
        <v>42445.593055555561</v>
      </c>
      <c r="M1544" t="s">
        <v>1425</v>
      </c>
      <c r="N1544" t="s">
        <v>83</v>
      </c>
      <c r="O1544" t="s">
        <v>1626</v>
      </c>
      <c r="P1544">
        <v>510312110</v>
      </c>
      <c r="R1544" t="s">
        <v>1557</v>
      </c>
      <c r="S1544">
        <v>16031542</v>
      </c>
      <c r="T1544" t="s">
        <v>78</v>
      </c>
      <c r="U1544">
        <v>48</v>
      </c>
      <c r="V1544" t="s">
        <v>1626</v>
      </c>
      <c r="W1544" t="s">
        <v>2099</v>
      </c>
      <c r="X1544" t="s">
        <v>1626</v>
      </c>
      <c r="Y1544" t="s">
        <v>83</v>
      </c>
      <c r="AA1544" s="32" t="str">
        <f t="shared" si="24"/>
        <v>48</v>
      </c>
    </row>
    <row r="1545" spans="1:27" x14ac:dyDescent="0.2">
      <c r="A1545" t="s">
        <v>951</v>
      </c>
      <c r="B1545">
        <v>82945</v>
      </c>
      <c r="C1545" s="1">
        <v>42445.375</v>
      </c>
      <c r="D1545" t="s">
        <v>71</v>
      </c>
      <c r="E1545" t="s">
        <v>766</v>
      </c>
      <c r="F1545" t="s">
        <v>1573</v>
      </c>
      <c r="G1545">
        <v>425426591</v>
      </c>
      <c r="H1545" s="4">
        <v>0.27916666666666667</v>
      </c>
      <c r="I1545" s="32">
        <v>97.4</v>
      </c>
      <c r="J1545">
        <v>15</v>
      </c>
      <c r="K1545" t="s">
        <v>108</v>
      </c>
      <c r="L1545" s="1">
        <v>42445.654166666667</v>
      </c>
      <c r="M1545" t="s">
        <v>1425</v>
      </c>
      <c r="N1545" t="s">
        <v>83</v>
      </c>
      <c r="O1545" t="s">
        <v>695</v>
      </c>
      <c r="P1545">
        <v>510312110</v>
      </c>
      <c r="R1545" t="s">
        <v>1557</v>
      </c>
      <c r="S1545">
        <v>16031543</v>
      </c>
      <c r="T1545" t="s">
        <v>78</v>
      </c>
      <c r="U1545">
        <v>97.4</v>
      </c>
      <c r="V1545" t="s">
        <v>695</v>
      </c>
      <c r="W1545" t="s">
        <v>2099</v>
      </c>
      <c r="X1545" t="s">
        <v>695</v>
      </c>
      <c r="Y1545" t="s">
        <v>83</v>
      </c>
      <c r="AA1545" s="32" t="str">
        <f t="shared" si="24"/>
        <v>97.4</v>
      </c>
    </row>
    <row r="1546" spans="1:27" x14ac:dyDescent="0.2">
      <c r="A1546" t="s">
        <v>1538</v>
      </c>
      <c r="B1546">
        <v>508611</v>
      </c>
      <c r="C1546" s="1">
        <v>42445.606249999997</v>
      </c>
      <c r="D1546" t="s">
        <v>71</v>
      </c>
      <c r="E1546" t="s">
        <v>1627</v>
      </c>
      <c r="F1546">
        <v>0</v>
      </c>
      <c r="G1546">
        <v>426947382</v>
      </c>
      <c r="H1546" s="4">
        <v>0.7597222222222223</v>
      </c>
      <c r="I1546" s="32">
        <v>277.2</v>
      </c>
      <c r="J1546">
        <v>41.5</v>
      </c>
      <c r="K1546" t="s">
        <v>108</v>
      </c>
      <c r="L1546" s="1">
        <v>42446.365972222222</v>
      </c>
      <c r="M1546" t="s">
        <v>285</v>
      </c>
      <c r="N1546" t="s">
        <v>83</v>
      </c>
      <c r="O1546" t="s">
        <v>114</v>
      </c>
      <c r="P1546">
        <v>510312105</v>
      </c>
      <c r="R1546" t="s">
        <v>1557</v>
      </c>
      <c r="S1546">
        <v>16031544</v>
      </c>
      <c r="T1546" t="s">
        <v>78</v>
      </c>
      <c r="U1546">
        <v>277.2</v>
      </c>
      <c r="V1546" t="s">
        <v>114</v>
      </c>
      <c r="W1546" t="s">
        <v>2099</v>
      </c>
      <c r="X1546" t="s">
        <v>114</v>
      </c>
      <c r="Y1546" t="s">
        <v>83</v>
      </c>
      <c r="AA1546" s="32" t="str">
        <f t="shared" si="24"/>
        <v>277.2</v>
      </c>
    </row>
    <row r="1547" spans="1:27" x14ac:dyDescent="0.2">
      <c r="A1547" t="s">
        <v>134</v>
      </c>
      <c r="B1547">
        <v>80222</v>
      </c>
      <c r="C1547" s="1">
        <v>42445.375</v>
      </c>
      <c r="D1547" t="s">
        <v>71</v>
      </c>
      <c r="E1547" t="s">
        <v>847</v>
      </c>
      <c r="F1547" t="s">
        <v>1242</v>
      </c>
      <c r="G1547">
        <v>426269341</v>
      </c>
      <c r="H1547" s="4">
        <v>3.3333333333333333E-2</v>
      </c>
      <c r="I1547" s="32">
        <v>13.2</v>
      </c>
      <c r="J1547">
        <v>2</v>
      </c>
      <c r="K1547" t="s">
        <v>108</v>
      </c>
      <c r="L1547" s="1">
        <v>42445.408333333333</v>
      </c>
      <c r="M1547" t="s">
        <v>1600</v>
      </c>
      <c r="N1547" t="s">
        <v>83</v>
      </c>
      <c r="O1547" t="s">
        <v>1454</v>
      </c>
      <c r="P1547">
        <v>510671108</v>
      </c>
      <c r="R1547" t="s">
        <v>1557</v>
      </c>
      <c r="S1547">
        <v>16031545</v>
      </c>
      <c r="T1547" t="s">
        <v>78</v>
      </c>
      <c r="U1547">
        <v>13.2</v>
      </c>
      <c r="V1547" t="s">
        <v>2099</v>
      </c>
      <c r="W1547" t="s">
        <v>1454</v>
      </c>
      <c r="X1547" t="s">
        <v>1454</v>
      </c>
      <c r="Y1547" t="s">
        <v>83</v>
      </c>
      <c r="AA1547" s="32" t="str">
        <f t="shared" si="24"/>
        <v>13.2</v>
      </c>
    </row>
    <row r="1548" spans="1:27" x14ac:dyDescent="0.2">
      <c r="A1548" t="s">
        <v>397</v>
      </c>
      <c r="B1548">
        <v>80213</v>
      </c>
      <c r="C1548" s="1">
        <v>42445.473611111112</v>
      </c>
      <c r="D1548" t="s">
        <v>71</v>
      </c>
      <c r="E1548" t="s">
        <v>1532</v>
      </c>
      <c r="F1548" t="s">
        <v>1533</v>
      </c>
      <c r="G1548">
        <v>423322346</v>
      </c>
      <c r="H1548" s="4">
        <v>0.48888888888888887</v>
      </c>
      <c r="I1548" s="32">
        <v>186</v>
      </c>
      <c r="J1548">
        <v>27</v>
      </c>
      <c r="K1548" t="s">
        <v>108</v>
      </c>
      <c r="L1548" s="1">
        <v>42445.962500000001</v>
      </c>
      <c r="M1548" t="s">
        <v>1600</v>
      </c>
      <c r="N1548" t="s">
        <v>83</v>
      </c>
      <c r="O1548" t="s">
        <v>1503</v>
      </c>
      <c r="P1548">
        <v>510667101</v>
      </c>
      <c r="R1548" t="s">
        <v>1557</v>
      </c>
      <c r="S1548">
        <v>16031546</v>
      </c>
      <c r="T1548" t="s">
        <v>78</v>
      </c>
      <c r="U1548">
        <v>186</v>
      </c>
      <c r="V1548" t="s">
        <v>2099</v>
      </c>
      <c r="W1548" t="s">
        <v>1503</v>
      </c>
      <c r="X1548" t="s">
        <v>1503</v>
      </c>
      <c r="Y1548" t="s">
        <v>83</v>
      </c>
      <c r="AA1548" s="32" t="str">
        <f t="shared" si="24"/>
        <v>186</v>
      </c>
    </row>
    <row r="1549" spans="1:27" x14ac:dyDescent="0.2">
      <c r="A1549" t="s">
        <v>596</v>
      </c>
      <c r="B1549">
        <v>63120</v>
      </c>
      <c r="C1549" s="1">
        <v>42445.375</v>
      </c>
      <c r="D1549" t="s">
        <v>71</v>
      </c>
      <c r="E1549" t="s">
        <v>1543</v>
      </c>
      <c r="F1549" t="s">
        <v>1544</v>
      </c>
      <c r="G1549">
        <v>425194356</v>
      </c>
      <c r="H1549" s="4">
        <v>0.30555555555555552</v>
      </c>
      <c r="I1549" s="32">
        <v>86</v>
      </c>
      <c r="J1549">
        <v>15.5</v>
      </c>
      <c r="K1549" t="s">
        <v>108</v>
      </c>
      <c r="L1549" s="1">
        <v>42445.680555555555</v>
      </c>
      <c r="M1549" t="s">
        <v>1600</v>
      </c>
      <c r="N1549" t="s">
        <v>83</v>
      </c>
      <c r="O1549" t="s">
        <v>1545</v>
      </c>
      <c r="P1549">
        <v>510671109</v>
      </c>
      <c r="R1549" t="s">
        <v>1557</v>
      </c>
      <c r="S1549">
        <v>16031547</v>
      </c>
      <c r="T1549" t="s">
        <v>78</v>
      </c>
      <c r="U1549">
        <v>86</v>
      </c>
      <c r="V1549" t="s">
        <v>2099</v>
      </c>
      <c r="W1549" t="s">
        <v>1545</v>
      </c>
      <c r="X1549" t="s">
        <v>1545</v>
      </c>
      <c r="Y1549" t="s">
        <v>83</v>
      </c>
      <c r="AA1549" s="32" t="str">
        <f t="shared" si="24"/>
        <v>86</v>
      </c>
    </row>
    <row r="1550" spans="1:27" x14ac:dyDescent="0.2">
      <c r="A1550" t="s">
        <v>132</v>
      </c>
      <c r="B1550">
        <v>80265</v>
      </c>
      <c r="C1550" s="1">
        <v>42445.568749999999</v>
      </c>
      <c r="D1550" t="s">
        <v>71</v>
      </c>
      <c r="E1550" t="s">
        <v>1543</v>
      </c>
      <c r="F1550" t="s">
        <v>1544</v>
      </c>
      <c r="G1550">
        <v>425194356</v>
      </c>
      <c r="H1550" s="4">
        <v>0.29166666666666669</v>
      </c>
      <c r="I1550" s="32">
        <v>80</v>
      </c>
      <c r="J1550">
        <v>14.5</v>
      </c>
      <c r="K1550" t="s">
        <v>108</v>
      </c>
      <c r="L1550" s="1">
        <v>42445.860416666663</v>
      </c>
      <c r="M1550" t="s">
        <v>1600</v>
      </c>
      <c r="N1550" t="s">
        <v>83</v>
      </c>
      <c r="O1550" t="s">
        <v>1545</v>
      </c>
      <c r="P1550">
        <v>510671109</v>
      </c>
      <c r="R1550" t="s">
        <v>1557</v>
      </c>
      <c r="S1550">
        <v>16031548</v>
      </c>
      <c r="T1550" t="s">
        <v>78</v>
      </c>
      <c r="U1550">
        <v>80</v>
      </c>
      <c r="V1550" t="s">
        <v>2099</v>
      </c>
      <c r="W1550" t="s">
        <v>1545</v>
      </c>
      <c r="X1550" t="s">
        <v>1545</v>
      </c>
      <c r="Y1550" t="s">
        <v>83</v>
      </c>
      <c r="AA1550" s="32" t="str">
        <f t="shared" si="24"/>
        <v>80</v>
      </c>
    </row>
    <row r="1551" spans="1:27" x14ac:dyDescent="0.2">
      <c r="A1551" t="s">
        <v>112</v>
      </c>
      <c r="B1551">
        <v>63514</v>
      </c>
      <c r="C1551" s="1">
        <v>42445.375</v>
      </c>
      <c r="D1551" t="s">
        <v>71</v>
      </c>
      <c r="E1551" t="s">
        <v>881</v>
      </c>
      <c r="F1551" t="s">
        <v>882</v>
      </c>
      <c r="G1551">
        <v>425916513</v>
      </c>
      <c r="H1551" s="4">
        <v>1.5277777777777777E-2</v>
      </c>
      <c r="I1551" s="32">
        <v>4.3</v>
      </c>
      <c r="J1551">
        <v>1</v>
      </c>
      <c r="K1551" t="s">
        <v>108</v>
      </c>
      <c r="L1551" s="1">
        <v>42445.390277777777</v>
      </c>
      <c r="M1551" t="s">
        <v>1600</v>
      </c>
      <c r="N1551" t="s">
        <v>83</v>
      </c>
      <c r="O1551" t="s">
        <v>1617</v>
      </c>
      <c r="P1551">
        <v>510671104</v>
      </c>
      <c r="R1551" t="s">
        <v>1557</v>
      </c>
      <c r="S1551">
        <v>16031549</v>
      </c>
      <c r="T1551" t="s">
        <v>78</v>
      </c>
      <c r="U1551">
        <v>4.3</v>
      </c>
      <c r="V1551" t="s">
        <v>2099</v>
      </c>
      <c r="W1551" t="s">
        <v>1617</v>
      </c>
      <c r="X1551" t="s">
        <v>1617</v>
      </c>
      <c r="Y1551" t="s">
        <v>83</v>
      </c>
      <c r="AA1551" s="32" t="str">
        <f t="shared" si="24"/>
        <v>4.3</v>
      </c>
    </row>
    <row r="1552" spans="1:27" x14ac:dyDescent="0.2">
      <c r="A1552" t="s">
        <v>1529</v>
      </c>
      <c r="B1552">
        <v>508579</v>
      </c>
      <c r="C1552" s="1">
        <v>42445.855555555558</v>
      </c>
      <c r="D1552" t="s">
        <v>71</v>
      </c>
      <c r="E1552" t="s">
        <v>1591</v>
      </c>
      <c r="F1552" t="s">
        <v>1592</v>
      </c>
      <c r="G1552">
        <v>425584065</v>
      </c>
      <c r="H1552" s="4">
        <v>0.66527777777777775</v>
      </c>
      <c r="I1552" s="32">
        <v>345.2</v>
      </c>
      <c r="J1552">
        <v>49.5</v>
      </c>
      <c r="K1552" t="s">
        <v>108</v>
      </c>
      <c r="L1552" s="1">
        <v>42446.520833333336</v>
      </c>
      <c r="M1552" t="s">
        <v>285</v>
      </c>
      <c r="N1552" t="s">
        <v>83</v>
      </c>
      <c r="O1552" t="s">
        <v>1593</v>
      </c>
      <c r="P1552">
        <v>510667101</v>
      </c>
      <c r="R1552" t="s">
        <v>1557</v>
      </c>
      <c r="S1552">
        <v>16031550</v>
      </c>
      <c r="T1552" t="s">
        <v>78</v>
      </c>
      <c r="U1552">
        <v>345.2</v>
      </c>
      <c r="V1552" t="s">
        <v>2099</v>
      </c>
      <c r="W1552" t="s">
        <v>1593</v>
      </c>
      <c r="X1552" t="s">
        <v>1593</v>
      </c>
      <c r="Y1552" t="s">
        <v>83</v>
      </c>
      <c r="AA1552" s="32" t="str">
        <f t="shared" si="24"/>
        <v>345.2</v>
      </c>
    </row>
    <row r="1553" spans="1:27" x14ac:dyDescent="0.2">
      <c r="A1553" t="s">
        <v>134</v>
      </c>
      <c r="B1553">
        <v>80222</v>
      </c>
      <c r="C1553" s="1">
        <v>42447.375</v>
      </c>
      <c r="D1553" t="s">
        <v>71</v>
      </c>
      <c r="E1553" t="s">
        <v>1624</v>
      </c>
      <c r="F1553" t="s">
        <v>1625</v>
      </c>
      <c r="G1553">
        <v>427013529</v>
      </c>
      <c r="H1553" s="4">
        <v>7.0833333333333331E-2</v>
      </c>
      <c r="I1553" s="32">
        <v>9.8000000000000007</v>
      </c>
      <c r="J1553">
        <v>3.5</v>
      </c>
      <c r="K1553" t="s">
        <v>108</v>
      </c>
      <c r="L1553" s="1">
        <v>42447.445833333331</v>
      </c>
      <c r="M1553" t="s">
        <v>1600</v>
      </c>
      <c r="N1553" t="s">
        <v>83</v>
      </c>
      <c r="O1553" t="s">
        <v>185</v>
      </c>
      <c r="P1553">
        <v>510671104</v>
      </c>
      <c r="R1553" t="s">
        <v>1557</v>
      </c>
      <c r="S1553">
        <v>16031551</v>
      </c>
      <c r="T1553" t="s">
        <v>78</v>
      </c>
      <c r="U1553">
        <v>9.8000000000000007</v>
      </c>
      <c r="V1553" t="s">
        <v>2099</v>
      </c>
      <c r="W1553" t="s">
        <v>2099</v>
      </c>
      <c r="X1553" t="s">
        <v>185</v>
      </c>
      <c r="Y1553" t="s">
        <v>83</v>
      </c>
      <c r="AA1553" s="32" t="str">
        <f t="shared" si="24"/>
        <v>9.8</v>
      </c>
    </row>
    <row r="1554" spans="1:27" x14ac:dyDescent="0.2">
      <c r="A1554" t="s">
        <v>116</v>
      </c>
      <c r="B1554">
        <v>82953</v>
      </c>
      <c r="C1554" s="1">
        <v>42447.375</v>
      </c>
      <c r="D1554" t="s">
        <v>71</v>
      </c>
      <c r="E1554" t="s">
        <v>805</v>
      </c>
      <c r="F1554" t="s">
        <v>1508</v>
      </c>
      <c r="G1554">
        <v>426001799</v>
      </c>
      <c r="H1554" s="4">
        <v>2.1527777777777781E-2</v>
      </c>
      <c r="I1554" s="32">
        <v>9.1999999999999993</v>
      </c>
      <c r="J1554">
        <v>1.5</v>
      </c>
      <c r="K1554" t="s">
        <v>108</v>
      </c>
      <c r="L1554" s="1">
        <v>42447.396527777775</v>
      </c>
      <c r="M1554" t="s">
        <v>1600</v>
      </c>
      <c r="N1554" t="s">
        <v>83</v>
      </c>
      <c r="O1554" t="s">
        <v>1509</v>
      </c>
      <c r="P1554">
        <v>510671108</v>
      </c>
      <c r="R1554" t="s">
        <v>1557</v>
      </c>
      <c r="S1554">
        <v>16031552</v>
      </c>
      <c r="T1554" t="s">
        <v>78</v>
      </c>
      <c r="U1554">
        <v>9.1999999999999993</v>
      </c>
      <c r="V1554" t="s">
        <v>2099</v>
      </c>
      <c r="W1554" t="s">
        <v>1509</v>
      </c>
      <c r="X1554" t="s">
        <v>1509</v>
      </c>
      <c r="Y1554" t="s">
        <v>83</v>
      </c>
      <c r="AA1554" s="32" t="str">
        <f t="shared" si="24"/>
        <v>9.2</v>
      </c>
    </row>
    <row r="1555" spans="1:27" x14ac:dyDescent="0.2">
      <c r="A1555" t="s">
        <v>442</v>
      </c>
      <c r="B1555">
        <v>84788</v>
      </c>
      <c r="C1555" s="1">
        <v>42447.375</v>
      </c>
      <c r="D1555" t="s">
        <v>71</v>
      </c>
      <c r="E1555" t="s">
        <v>1543</v>
      </c>
      <c r="F1555" t="s">
        <v>1544</v>
      </c>
      <c r="G1555">
        <v>425194356</v>
      </c>
      <c r="H1555" s="4">
        <v>2.0833333333333332E-2</v>
      </c>
      <c r="I1555" s="32">
        <v>5</v>
      </c>
      <c r="J1555">
        <v>1</v>
      </c>
      <c r="K1555" t="s">
        <v>108</v>
      </c>
      <c r="L1555" s="1">
        <v>42447.395833333336</v>
      </c>
      <c r="M1555" t="s">
        <v>1600</v>
      </c>
      <c r="N1555" t="s">
        <v>83</v>
      </c>
      <c r="O1555" t="s">
        <v>1545</v>
      </c>
      <c r="P1555">
        <v>510671109</v>
      </c>
      <c r="R1555" t="s">
        <v>1557</v>
      </c>
      <c r="S1555">
        <v>16031553</v>
      </c>
      <c r="T1555" t="s">
        <v>78</v>
      </c>
      <c r="U1555">
        <v>5</v>
      </c>
      <c r="V1555" t="s">
        <v>2099</v>
      </c>
      <c r="W1555" t="s">
        <v>1545</v>
      </c>
      <c r="X1555" t="s">
        <v>1545</v>
      </c>
      <c r="Y1555" t="s">
        <v>83</v>
      </c>
      <c r="AA1555" s="32" t="str">
        <f t="shared" si="24"/>
        <v>5</v>
      </c>
    </row>
    <row r="1556" spans="1:27" x14ac:dyDescent="0.2">
      <c r="A1556" t="s">
        <v>1538</v>
      </c>
      <c r="B1556">
        <v>508611</v>
      </c>
      <c r="C1556" s="1">
        <v>42447.375</v>
      </c>
      <c r="D1556" t="s">
        <v>71</v>
      </c>
      <c r="E1556" t="s">
        <v>189</v>
      </c>
      <c r="F1556" t="s">
        <v>190</v>
      </c>
      <c r="G1556">
        <v>425685252</v>
      </c>
      <c r="H1556" s="4">
        <v>0.41250000000000003</v>
      </c>
      <c r="I1556" s="32">
        <v>153.5</v>
      </c>
      <c r="J1556">
        <v>23</v>
      </c>
      <c r="K1556" t="s">
        <v>108</v>
      </c>
      <c r="L1556" s="1">
        <v>42447.787499999999</v>
      </c>
      <c r="M1556" t="s">
        <v>737</v>
      </c>
      <c r="N1556" t="s">
        <v>83</v>
      </c>
      <c r="O1556" t="s">
        <v>1503</v>
      </c>
      <c r="P1556">
        <v>510667101</v>
      </c>
      <c r="R1556" t="s">
        <v>1557</v>
      </c>
      <c r="S1556">
        <v>16031554</v>
      </c>
      <c r="T1556" t="s">
        <v>78</v>
      </c>
      <c r="U1556">
        <v>153.5</v>
      </c>
      <c r="V1556" t="s">
        <v>2099</v>
      </c>
      <c r="W1556" t="s">
        <v>1503</v>
      </c>
      <c r="X1556" t="s">
        <v>1503</v>
      </c>
      <c r="Y1556" t="s">
        <v>83</v>
      </c>
      <c r="AA1556" s="32" t="str">
        <f t="shared" si="24"/>
        <v>153.5</v>
      </c>
    </row>
    <row r="1557" spans="1:27" x14ac:dyDescent="0.2">
      <c r="A1557" t="s">
        <v>442</v>
      </c>
      <c r="B1557">
        <v>84788</v>
      </c>
      <c r="C1557" s="1">
        <v>42447.395833333336</v>
      </c>
      <c r="D1557" t="s">
        <v>71</v>
      </c>
      <c r="E1557" t="s">
        <v>1547</v>
      </c>
      <c r="F1557" t="s">
        <v>1548</v>
      </c>
      <c r="G1557">
        <v>228078551</v>
      </c>
      <c r="H1557" s="4">
        <v>0.17708333333333334</v>
      </c>
      <c r="I1557" s="32">
        <v>21.4</v>
      </c>
      <c r="J1557">
        <v>10</v>
      </c>
      <c r="K1557" t="s">
        <v>73</v>
      </c>
      <c r="L1557" s="1">
        <v>42447.572916666672</v>
      </c>
      <c r="M1557" t="s">
        <v>737</v>
      </c>
      <c r="N1557" t="s">
        <v>339</v>
      </c>
      <c r="O1557" t="s">
        <v>1154</v>
      </c>
      <c r="P1557">
        <v>515665101</v>
      </c>
      <c r="R1557" t="s">
        <v>1557</v>
      </c>
      <c r="S1557">
        <v>16031555</v>
      </c>
      <c r="T1557" t="s">
        <v>78</v>
      </c>
      <c r="U1557">
        <v>21.4</v>
      </c>
      <c r="V1557" t="s">
        <v>2099</v>
      </c>
      <c r="W1557" t="s">
        <v>2099</v>
      </c>
      <c r="X1557" t="s">
        <v>1154</v>
      </c>
      <c r="Y1557" t="s">
        <v>339</v>
      </c>
      <c r="AA1557" s="32" t="str">
        <f t="shared" si="24"/>
        <v>21.4</v>
      </c>
    </row>
    <row r="1558" spans="1:27" x14ac:dyDescent="0.2">
      <c r="A1558" t="s">
        <v>1529</v>
      </c>
      <c r="B1558">
        <v>508579</v>
      </c>
      <c r="C1558" s="1">
        <v>42447.375</v>
      </c>
      <c r="D1558" t="s">
        <v>71</v>
      </c>
      <c r="E1558" t="s">
        <v>1621</v>
      </c>
      <c r="F1558" t="s">
        <v>1622</v>
      </c>
      <c r="G1558">
        <v>427013464</v>
      </c>
      <c r="H1558" s="4">
        <v>0.24027777777777778</v>
      </c>
      <c r="I1558" s="32">
        <v>55</v>
      </c>
      <c r="J1558">
        <v>11.5</v>
      </c>
      <c r="K1558" t="s">
        <v>108</v>
      </c>
      <c r="L1558" s="1">
        <v>42447.615277777775</v>
      </c>
      <c r="M1558" t="s">
        <v>737</v>
      </c>
      <c r="N1558" t="s">
        <v>83</v>
      </c>
      <c r="O1558" t="s">
        <v>1623</v>
      </c>
      <c r="P1558">
        <v>510671103</v>
      </c>
      <c r="R1558" t="s">
        <v>1557</v>
      </c>
      <c r="S1558">
        <v>16031556</v>
      </c>
      <c r="T1558" t="s">
        <v>78</v>
      </c>
      <c r="U1558">
        <v>55</v>
      </c>
      <c r="V1558" t="s">
        <v>2099</v>
      </c>
      <c r="W1558" t="s">
        <v>2099</v>
      </c>
      <c r="X1558" t="s">
        <v>1623</v>
      </c>
      <c r="Y1558" t="s">
        <v>83</v>
      </c>
      <c r="AA1558" s="32" t="str">
        <f t="shared" si="24"/>
        <v>55</v>
      </c>
    </row>
    <row r="1559" spans="1:27" x14ac:dyDescent="0.2">
      <c r="A1559" t="s">
        <v>1555</v>
      </c>
      <c r="B1559">
        <v>508733</v>
      </c>
      <c r="C1559" s="1">
        <v>42447.375</v>
      </c>
      <c r="D1559" t="s">
        <v>71</v>
      </c>
      <c r="E1559" t="s">
        <v>1628</v>
      </c>
      <c r="F1559" t="s">
        <v>1629</v>
      </c>
      <c r="G1559">
        <v>426769069</v>
      </c>
      <c r="H1559" s="4">
        <v>0.72986111111111107</v>
      </c>
      <c r="I1559" s="32">
        <v>185.7</v>
      </c>
      <c r="J1559">
        <v>36</v>
      </c>
      <c r="K1559" t="s">
        <v>108</v>
      </c>
      <c r="L1559" s="1">
        <v>42448.104861111111</v>
      </c>
      <c r="M1559" t="s">
        <v>737</v>
      </c>
      <c r="N1559" t="s">
        <v>83</v>
      </c>
      <c r="O1559" t="s">
        <v>331</v>
      </c>
      <c r="P1559">
        <v>510312110</v>
      </c>
      <c r="R1559" t="s">
        <v>1557</v>
      </c>
      <c r="S1559">
        <v>16031557</v>
      </c>
      <c r="T1559" t="s">
        <v>78</v>
      </c>
      <c r="U1559">
        <v>185.7</v>
      </c>
      <c r="V1559" t="s">
        <v>331</v>
      </c>
      <c r="W1559" t="s">
        <v>2099</v>
      </c>
      <c r="X1559" t="s">
        <v>331</v>
      </c>
      <c r="Y1559" t="s">
        <v>83</v>
      </c>
      <c r="AA1559" s="32" t="str">
        <f t="shared" si="24"/>
        <v>185.7</v>
      </c>
    </row>
    <row r="1560" spans="1:27" x14ac:dyDescent="0.2">
      <c r="A1560" t="s">
        <v>1555</v>
      </c>
      <c r="B1560">
        <v>508733</v>
      </c>
      <c r="C1560" s="1">
        <v>42450.375</v>
      </c>
      <c r="D1560" t="s">
        <v>71</v>
      </c>
      <c r="E1560" t="s">
        <v>1630</v>
      </c>
      <c r="F1560" t="s">
        <v>1631</v>
      </c>
      <c r="G1560">
        <v>426458497</v>
      </c>
      <c r="H1560" s="4">
        <v>0.20069444444444443</v>
      </c>
      <c r="I1560" s="32">
        <v>71.2</v>
      </c>
      <c r="J1560">
        <v>13.5</v>
      </c>
      <c r="K1560" t="s">
        <v>108</v>
      </c>
      <c r="L1560" s="1">
        <v>42450.575694444444</v>
      </c>
      <c r="M1560" t="s">
        <v>285</v>
      </c>
      <c r="N1560" t="s">
        <v>83</v>
      </c>
      <c r="O1560" t="s">
        <v>331</v>
      </c>
      <c r="P1560">
        <v>510312110</v>
      </c>
      <c r="R1560" t="s">
        <v>1557</v>
      </c>
      <c r="S1560">
        <v>16031558</v>
      </c>
      <c r="T1560" t="s">
        <v>78</v>
      </c>
      <c r="U1560">
        <v>71.2</v>
      </c>
      <c r="V1560" t="s">
        <v>331</v>
      </c>
      <c r="W1560" t="s">
        <v>2099</v>
      </c>
      <c r="X1560" t="s">
        <v>331</v>
      </c>
      <c r="Y1560" t="s">
        <v>83</v>
      </c>
      <c r="AA1560" s="32" t="str">
        <f t="shared" si="24"/>
        <v>71.2</v>
      </c>
    </row>
    <row r="1561" spans="1:27" x14ac:dyDescent="0.2">
      <c r="A1561" t="s">
        <v>1538</v>
      </c>
      <c r="B1561">
        <v>508611</v>
      </c>
      <c r="C1561" s="1">
        <v>42450.375</v>
      </c>
      <c r="D1561" t="s">
        <v>71</v>
      </c>
      <c r="E1561" t="s">
        <v>389</v>
      </c>
      <c r="F1561" t="s">
        <v>390</v>
      </c>
      <c r="G1561">
        <v>224747983</v>
      </c>
      <c r="H1561" s="4">
        <v>0.5</v>
      </c>
      <c r="I1561" s="32">
        <v>85</v>
      </c>
      <c r="J1561">
        <v>28.5</v>
      </c>
      <c r="K1561" t="s">
        <v>73</v>
      </c>
      <c r="L1561" s="1">
        <v>42450.875</v>
      </c>
      <c r="M1561" t="s">
        <v>285</v>
      </c>
      <c r="N1561" t="s">
        <v>339</v>
      </c>
      <c r="O1561" t="s">
        <v>88</v>
      </c>
      <c r="P1561">
        <v>515665101</v>
      </c>
      <c r="R1561" t="s">
        <v>1557</v>
      </c>
      <c r="S1561">
        <v>16031559</v>
      </c>
      <c r="T1561" t="s">
        <v>78</v>
      </c>
      <c r="U1561">
        <v>85</v>
      </c>
      <c r="V1561" t="s">
        <v>2099</v>
      </c>
      <c r="W1561" t="s">
        <v>2099</v>
      </c>
      <c r="X1561" t="s">
        <v>88</v>
      </c>
      <c r="Y1561" t="s">
        <v>339</v>
      </c>
      <c r="AA1561" s="32" t="str">
        <f t="shared" si="24"/>
        <v>85</v>
      </c>
    </row>
    <row r="1562" spans="1:27" x14ac:dyDescent="0.2">
      <c r="A1562" t="s">
        <v>1555</v>
      </c>
      <c r="B1562">
        <v>508733</v>
      </c>
      <c r="C1562" s="1">
        <v>42451.375</v>
      </c>
      <c r="D1562" t="s">
        <v>71</v>
      </c>
      <c r="E1562" t="s">
        <v>1632</v>
      </c>
      <c r="F1562" t="s">
        <v>1633</v>
      </c>
      <c r="G1562">
        <v>424832413</v>
      </c>
      <c r="H1562" s="4">
        <v>0.88055555555555554</v>
      </c>
      <c r="I1562" s="32">
        <v>325.7</v>
      </c>
      <c r="J1562">
        <v>48</v>
      </c>
      <c r="K1562" t="s">
        <v>108</v>
      </c>
      <c r="L1562" s="1">
        <v>42452.255555555559</v>
      </c>
      <c r="M1562" t="s">
        <v>285</v>
      </c>
      <c r="N1562" t="s">
        <v>83</v>
      </c>
      <c r="O1562" t="s">
        <v>1634</v>
      </c>
      <c r="P1562">
        <v>510667101</v>
      </c>
      <c r="Q1562" t="s">
        <v>1635</v>
      </c>
      <c r="R1562" t="s">
        <v>1557</v>
      </c>
      <c r="S1562">
        <v>16031560</v>
      </c>
      <c r="T1562" t="s">
        <v>78</v>
      </c>
      <c r="U1562">
        <v>325.7</v>
      </c>
      <c r="V1562" t="s">
        <v>2099</v>
      </c>
      <c r="W1562" t="s">
        <v>1634</v>
      </c>
      <c r="X1562" t="s">
        <v>1634</v>
      </c>
      <c r="Y1562" t="s">
        <v>83</v>
      </c>
      <c r="AA1562" s="32" t="str">
        <f t="shared" si="24"/>
        <v>325.7</v>
      </c>
    </row>
    <row r="1563" spans="1:27" x14ac:dyDescent="0.2">
      <c r="A1563" t="s">
        <v>1062</v>
      </c>
      <c r="B1563">
        <v>503039</v>
      </c>
      <c r="C1563" s="1">
        <v>42451.375</v>
      </c>
      <c r="D1563" t="s">
        <v>71</v>
      </c>
      <c r="E1563" t="s">
        <v>1632</v>
      </c>
      <c r="F1563" t="s">
        <v>1633</v>
      </c>
      <c r="G1563">
        <v>424832413</v>
      </c>
      <c r="H1563" s="4">
        <v>0.8666666666666667</v>
      </c>
      <c r="I1563" s="32">
        <v>325.5</v>
      </c>
      <c r="J1563">
        <v>47.5</v>
      </c>
      <c r="K1563" t="s">
        <v>108</v>
      </c>
      <c r="L1563" s="1">
        <v>42452.241666666669</v>
      </c>
      <c r="M1563" t="s">
        <v>1425</v>
      </c>
      <c r="N1563" t="s">
        <v>83</v>
      </c>
      <c r="O1563" t="s">
        <v>1634</v>
      </c>
      <c r="P1563">
        <v>510667101</v>
      </c>
      <c r="Q1563" t="s">
        <v>1635</v>
      </c>
      <c r="R1563" t="s">
        <v>1557</v>
      </c>
      <c r="S1563">
        <v>16031561</v>
      </c>
      <c r="T1563" t="s">
        <v>78</v>
      </c>
      <c r="U1563">
        <v>325.5</v>
      </c>
      <c r="V1563" t="s">
        <v>2099</v>
      </c>
      <c r="W1563" t="s">
        <v>1634</v>
      </c>
      <c r="X1563" t="s">
        <v>1634</v>
      </c>
      <c r="Y1563" t="s">
        <v>83</v>
      </c>
      <c r="AA1563" s="32" t="str">
        <f t="shared" si="24"/>
        <v>325.5</v>
      </c>
    </row>
    <row r="1564" spans="1:27" x14ac:dyDescent="0.2">
      <c r="A1564" t="s">
        <v>1538</v>
      </c>
      <c r="B1564">
        <v>508611</v>
      </c>
      <c r="C1564" s="1">
        <v>42451.375</v>
      </c>
      <c r="D1564" t="s">
        <v>71</v>
      </c>
      <c r="E1564" t="s">
        <v>1636</v>
      </c>
      <c r="F1564" t="s">
        <v>1637</v>
      </c>
      <c r="G1564">
        <v>425304593</v>
      </c>
      <c r="H1564" s="4">
        <v>0.12013888888888889</v>
      </c>
      <c r="I1564" s="32">
        <v>76.599999999999994</v>
      </c>
      <c r="J1564">
        <v>8.5</v>
      </c>
      <c r="K1564" t="s">
        <v>108</v>
      </c>
      <c r="L1564" s="1">
        <v>42451.495138888888</v>
      </c>
      <c r="M1564" t="s">
        <v>1425</v>
      </c>
      <c r="N1564" t="s">
        <v>83</v>
      </c>
      <c r="O1564" t="s">
        <v>635</v>
      </c>
      <c r="P1564">
        <v>510667101</v>
      </c>
      <c r="R1564" t="s">
        <v>1557</v>
      </c>
      <c r="S1564">
        <v>16031562</v>
      </c>
      <c r="T1564" t="s">
        <v>78</v>
      </c>
      <c r="U1564">
        <v>76.599999999999994</v>
      </c>
      <c r="V1564" t="s">
        <v>2099</v>
      </c>
      <c r="W1564" t="s">
        <v>635</v>
      </c>
      <c r="X1564" t="s">
        <v>635</v>
      </c>
      <c r="Y1564" t="s">
        <v>83</v>
      </c>
      <c r="AA1564" s="32" t="str">
        <f t="shared" si="24"/>
        <v>76.6</v>
      </c>
    </row>
    <row r="1565" spans="1:27" x14ac:dyDescent="0.2">
      <c r="A1565" t="s">
        <v>176</v>
      </c>
      <c r="B1565">
        <v>80233</v>
      </c>
      <c r="C1565" s="1">
        <v>42452.375</v>
      </c>
      <c r="D1565" t="s">
        <v>71</v>
      </c>
      <c r="E1565" t="s">
        <v>196</v>
      </c>
      <c r="F1565" t="s">
        <v>197</v>
      </c>
      <c r="G1565">
        <v>425490087</v>
      </c>
      <c r="H1565" s="4">
        <v>9.1666666666666674E-2</v>
      </c>
      <c r="I1565" s="32">
        <v>16.399999999999999</v>
      </c>
      <c r="J1565">
        <v>4.5</v>
      </c>
      <c r="K1565" t="s">
        <v>108</v>
      </c>
      <c r="L1565" s="1">
        <v>42452.466666666667</v>
      </c>
      <c r="M1565" t="s">
        <v>1425</v>
      </c>
      <c r="N1565" t="s">
        <v>83</v>
      </c>
      <c r="O1565" t="s">
        <v>360</v>
      </c>
      <c r="P1565">
        <v>510667101</v>
      </c>
      <c r="R1565" t="s">
        <v>1557</v>
      </c>
      <c r="S1565">
        <v>16031563</v>
      </c>
      <c r="T1565" t="s">
        <v>78</v>
      </c>
      <c r="U1565">
        <v>16.399999999999999</v>
      </c>
      <c r="V1565" t="s">
        <v>2099</v>
      </c>
      <c r="W1565" t="s">
        <v>360</v>
      </c>
      <c r="X1565" t="s">
        <v>360</v>
      </c>
      <c r="Y1565" t="s">
        <v>83</v>
      </c>
      <c r="AA1565" s="32" t="str">
        <f t="shared" si="24"/>
        <v>16.4</v>
      </c>
    </row>
    <row r="1566" spans="1:27" x14ac:dyDescent="0.2">
      <c r="A1566" t="s">
        <v>70</v>
      </c>
      <c r="B1566">
        <v>80215</v>
      </c>
      <c r="C1566" s="1">
        <v>42452.375</v>
      </c>
      <c r="D1566" t="s">
        <v>71</v>
      </c>
      <c r="E1566" t="s">
        <v>965</v>
      </c>
      <c r="F1566" t="s">
        <v>994</v>
      </c>
      <c r="G1566">
        <v>427471101</v>
      </c>
      <c r="H1566" s="4">
        <v>5.5555555555555552E-2</v>
      </c>
      <c r="I1566" s="32">
        <v>15.9</v>
      </c>
      <c r="J1566">
        <v>3</v>
      </c>
      <c r="K1566" t="s">
        <v>108</v>
      </c>
      <c r="L1566" s="1">
        <v>42452.380555555559</v>
      </c>
      <c r="M1566" t="s">
        <v>1425</v>
      </c>
      <c r="N1566" t="s">
        <v>83</v>
      </c>
      <c r="O1566" t="s">
        <v>188</v>
      </c>
      <c r="P1566">
        <v>510312110</v>
      </c>
      <c r="Q1566" t="s">
        <v>1524</v>
      </c>
      <c r="R1566" t="s">
        <v>1557</v>
      </c>
      <c r="S1566">
        <v>16031564</v>
      </c>
      <c r="T1566" t="s">
        <v>295</v>
      </c>
      <c r="U1566">
        <v>15.9</v>
      </c>
      <c r="V1566" t="s">
        <v>188</v>
      </c>
      <c r="W1566" t="s">
        <v>2099</v>
      </c>
      <c r="X1566" t="s">
        <v>188</v>
      </c>
      <c r="Y1566" t="s">
        <v>83</v>
      </c>
      <c r="AA1566" s="32" t="str">
        <f t="shared" si="24"/>
        <v>15.9</v>
      </c>
    </row>
    <row r="1567" spans="1:27" x14ac:dyDescent="0.2">
      <c r="A1567" t="s">
        <v>134</v>
      </c>
      <c r="B1567">
        <v>80222</v>
      </c>
      <c r="C1567" s="1">
        <v>42452.375</v>
      </c>
      <c r="D1567" t="s">
        <v>71</v>
      </c>
      <c r="E1567" t="s">
        <v>1638</v>
      </c>
      <c r="F1567" t="s">
        <v>1639</v>
      </c>
      <c r="G1567">
        <v>426244853</v>
      </c>
      <c r="H1567" s="4">
        <v>0.48541666666666666</v>
      </c>
      <c r="I1567" s="32">
        <v>131.1</v>
      </c>
      <c r="J1567">
        <v>24.5</v>
      </c>
      <c r="K1567" t="s">
        <v>108</v>
      </c>
      <c r="L1567" s="1">
        <v>42452.86041666667</v>
      </c>
      <c r="M1567" t="s">
        <v>1425</v>
      </c>
      <c r="N1567" t="s">
        <v>83</v>
      </c>
      <c r="O1567" t="s">
        <v>1640</v>
      </c>
      <c r="P1567">
        <v>510671104</v>
      </c>
      <c r="R1567" t="s">
        <v>1557</v>
      </c>
      <c r="S1567">
        <v>16031565</v>
      </c>
      <c r="T1567" t="s">
        <v>78</v>
      </c>
      <c r="U1567">
        <v>131.1</v>
      </c>
      <c r="V1567" t="s">
        <v>2099</v>
      </c>
      <c r="W1567" t="s">
        <v>1640</v>
      </c>
      <c r="X1567" t="s">
        <v>1640</v>
      </c>
      <c r="Y1567" t="s">
        <v>83</v>
      </c>
      <c r="AA1567" s="32" t="str">
        <f t="shared" si="24"/>
        <v>131.1</v>
      </c>
    </row>
    <row r="1568" spans="1:27" x14ac:dyDescent="0.2">
      <c r="A1568" t="s">
        <v>132</v>
      </c>
      <c r="B1568">
        <v>80265</v>
      </c>
      <c r="C1568" s="1">
        <v>42452.375</v>
      </c>
      <c r="D1568" t="s">
        <v>71</v>
      </c>
      <c r="E1568" t="s">
        <v>470</v>
      </c>
      <c r="F1568" t="s">
        <v>471</v>
      </c>
      <c r="G1568">
        <v>426310074</v>
      </c>
      <c r="H1568" s="4">
        <v>0.12013888888888889</v>
      </c>
      <c r="I1568" s="32">
        <v>87</v>
      </c>
      <c r="J1568">
        <v>9</v>
      </c>
      <c r="K1568" t="s">
        <v>108</v>
      </c>
      <c r="L1568" s="1">
        <v>42452.495138888888</v>
      </c>
      <c r="M1568" t="s">
        <v>1425</v>
      </c>
      <c r="N1568" t="s">
        <v>83</v>
      </c>
      <c r="O1568" t="s">
        <v>1641</v>
      </c>
      <c r="P1568">
        <v>510671108</v>
      </c>
      <c r="R1568" t="s">
        <v>1557</v>
      </c>
      <c r="S1568">
        <v>16031566</v>
      </c>
      <c r="T1568" t="s">
        <v>78</v>
      </c>
      <c r="U1568">
        <v>87</v>
      </c>
      <c r="V1568" t="s">
        <v>2099</v>
      </c>
      <c r="W1568" t="s">
        <v>1641</v>
      </c>
      <c r="X1568" t="s">
        <v>1641</v>
      </c>
      <c r="Y1568" t="s">
        <v>83</v>
      </c>
      <c r="AA1568" s="32" t="str">
        <f t="shared" si="24"/>
        <v>87</v>
      </c>
    </row>
    <row r="1569" spans="1:27" x14ac:dyDescent="0.2">
      <c r="A1569" t="s">
        <v>107</v>
      </c>
      <c r="B1569">
        <v>83908</v>
      </c>
      <c r="C1569" s="1">
        <v>42452.375</v>
      </c>
      <c r="D1569" t="s">
        <v>71</v>
      </c>
      <c r="E1569" t="s">
        <v>1274</v>
      </c>
      <c r="F1569" t="s">
        <v>1566</v>
      </c>
      <c r="G1569">
        <v>424565202</v>
      </c>
      <c r="H1569" s="4">
        <v>8.4722222222222213E-2</v>
      </c>
      <c r="I1569" s="32">
        <v>25.7</v>
      </c>
      <c r="J1569">
        <v>4.5</v>
      </c>
      <c r="K1569" t="s">
        <v>108</v>
      </c>
      <c r="L1569" s="1">
        <v>42452.459722222222</v>
      </c>
      <c r="M1569" t="s">
        <v>1425</v>
      </c>
      <c r="N1569" t="s">
        <v>83</v>
      </c>
      <c r="O1569" t="s">
        <v>1567</v>
      </c>
      <c r="P1569">
        <v>510312110</v>
      </c>
      <c r="R1569" t="s">
        <v>1557</v>
      </c>
      <c r="S1569">
        <v>16031567</v>
      </c>
      <c r="T1569" t="s">
        <v>78</v>
      </c>
      <c r="U1569">
        <v>25.7</v>
      </c>
      <c r="V1569" t="s">
        <v>2099</v>
      </c>
      <c r="W1569" t="s">
        <v>1567</v>
      </c>
      <c r="X1569" t="s">
        <v>1567</v>
      </c>
      <c r="Y1569" t="s">
        <v>83</v>
      </c>
      <c r="AA1569" s="32" t="str">
        <f t="shared" si="24"/>
        <v>25.7</v>
      </c>
    </row>
    <row r="1570" spans="1:27" x14ac:dyDescent="0.2">
      <c r="A1570" t="s">
        <v>596</v>
      </c>
      <c r="B1570">
        <v>63120</v>
      </c>
      <c r="C1570" s="1">
        <v>42452.375</v>
      </c>
      <c r="D1570" t="s">
        <v>71</v>
      </c>
      <c r="E1570" t="s">
        <v>805</v>
      </c>
      <c r="F1570" t="s">
        <v>1508</v>
      </c>
      <c r="G1570">
        <v>426001799</v>
      </c>
      <c r="H1570" s="4">
        <v>3.6805555555555557E-2</v>
      </c>
      <c r="I1570" s="32">
        <v>21.8</v>
      </c>
      <c r="J1570">
        <v>2.5</v>
      </c>
      <c r="K1570" t="s">
        <v>108</v>
      </c>
      <c r="L1570" s="1">
        <v>42452.378680555557</v>
      </c>
      <c r="M1570" t="s">
        <v>1425</v>
      </c>
      <c r="N1570" t="s">
        <v>83</v>
      </c>
      <c r="O1570" t="s">
        <v>1509</v>
      </c>
      <c r="P1570">
        <v>510671108</v>
      </c>
      <c r="Q1570" t="s">
        <v>1524</v>
      </c>
      <c r="R1570" t="s">
        <v>1557</v>
      </c>
      <c r="S1570">
        <v>16031568</v>
      </c>
      <c r="T1570" t="s">
        <v>295</v>
      </c>
      <c r="U1570">
        <v>21.8</v>
      </c>
      <c r="V1570" t="s">
        <v>2099</v>
      </c>
      <c r="W1570" t="s">
        <v>1509</v>
      </c>
      <c r="X1570" t="s">
        <v>1509</v>
      </c>
      <c r="Y1570" t="s">
        <v>83</v>
      </c>
      <c r="AA1570" s="32" t="str">
        <f t="shared" si="24"/>
        <v>21.8</v>
      </c>
    </row>
    <row r="1571" spans="1:27" x14ac:dyDescent="0.2">
      <c r="A1571" t="s">
        <v>70</v>
      </c>
      <c r="B1571">
        <v>80215</v>
      </c>
      <c r="C1571" s="1">
        <v>42452.380555555559</v>
      </c>
      <c r="D1571" t="s">
        <v>71</v>
      </c>
      <c r="E1571" t="s">
        <v>965</v>
      </c>
      <c r="F1571" t="s">
        <v>994</v>
      </c>
      <c r="G1571">
        <v>427471101</v>
      </c>
      <c r="H1571" s="4">
        <v>3.4722222222222224E-2</v>
      </c>
      <c r="I1571" s="32">
        <v>17.2</v>
      </c>
      <c r="J1571">
        <v>2.5</v>
      </c>
      <c r="K1571" t="s">
        <v>108</v>
      </c>
      <c r="L1571" s="1">
        <v>42452.415277777778</v>
      </c>
      <c r="M1571" t="s">
        <v>1425</v>
      </c>
      <c r="N1571" t="s">
        <v>83</v>
      </c>
      <c r="O1571" t="s">
        <v>188</v>
      </c>
      <c r="P1571">
        <v>510312110</v>
      </c>
      <c r="R1571" t="s">
        <v>1557</v>
      </c>
      <c r="S1571">
        <v>16031569</v>
      </c>
      <c r="T1571" t="s">
        <v>78</v>
      </c>
      <c r="U1571">
        <v>17.2</v>
      </c>
      <c r="V1571" t="s">
        <v>188</v>
      </c>
      <c r="W1571" t="s">
        <v>2099</v>
      </c>
      <c r="X1571" t="s">
        <v>188</v>
      </c>
      <c r="Y1571" t="s">
        <v>83</v>
      </c>
      <c r="AA1571" s="32" t="str">
        <f t="shared" si="24"/>
        <v>17.2</v>
      </c>
    </row>
    <row r="1572" spans="1:27" x14ac:dyDescent="0.2">
      <c r="A1572" t="s">
        <v>112</v>
      </c>
      <c r="B1572">
        <v>63514</v>
      </c>
      <c r="C1572" s="1">
        <v>42452.375</v>
      </c>
      <c r="D1572" t="s">
        <v>71</v>
      </c>
      <c r="E1572" t="s">
        <v>196</v>
      </c>
      <c r="F1572" t="s">
        <v>197</v>
      </c>
      <c r="G1572">
        <v>425490087</v>
      </c>
      <c r="H1572" s="4">
        <v>9.5833333333333326E-2</v>
      </c>
      <c r="I1572" s="32">
        <v>17</v>
      </c>
      <c r="J1572">
        <v>4.5</v>
      </c>
      <c r="K1572" t="s">
        <v>108</v>
      </c>
      <c r="L1572" s="1">
        <v>42452.470833333333</v>
      </c>
      <c r="M1572" t="s">
        <v>1297</v>
      </c>
      <c r="N1572" t="s">
        <v>83</v>
      </c>
      <c r="O1572" t="s">
        <v>360</v>
      </c>
      <c r="P1572">
        <v>510667101</v>
      </c>
      <c r="R1572" t="s">
        <v>1557</v>
      </c>
      <c r="S1572">
        <v>16031570</v>
      </c>
      <c r="T1572" t="s">
        <v>78</v>
      </c>
      <c r="U1572">
        <v>17</v>
      </c>
      <c r="V1572" t="s">
        <v>2099</v>
      </c>
      <c r="W1572" t="s">
        <v>360</v>
      </c>
      <c r="X1572" t="s">
        <v>360</v>
      </c>
      <c r="Y1572" t="s">
        <v>83</v>
      </c>
      <c r="AA1572" s="32" t="str">
        <f t="shared" si="24"/>
        <v>17</v>
      </c>
    </row>
    <row r="1573" spans="1:27" x14ac:dyDescent="0.2">
      <c r="A1573" t="s">
        <v>70</v>
      </c>
      <c r="B1573">
        <v>80215</v>
      </c>
      <c r="C1573" s="1">
        <v>42452.415277777778</v>
      </c>
      <c r="D1573" t="s">
        <v>71</v>
      </c>
      <c r="E1573" t="s">
        <v>965</v>
      </c>
      <c r="F1573" t="s">
        <v>994</v>
      </c>
      <c r="G1573">
        <v>427471101</v>
      </c>
      <c r="H1573" s="4">
        <v>8.3333333333333332E-3</v>
      </c>
      <c r="I1573" s="32">
        <v>3.5</v>
      </c>
      <c r="J1573">
        <v>0.5</v>
      </c>
      <c r="K1573" t="s">
        <v>108</v>
      </c>
      <c r="L1573" s="1">
        <v>42452.423611111109</v>
      </c>
      <c r="M1573" t="s">
        <v>1297</v>
      </c>
      <c r="N1573" t="s">
        <v>83</v>
      </c>
      <c r="O1573" t="s">
        <v>188</v>
      </c>
      <c r="P1573">
        <v>510312110</v>
      </c>
      <c r="R1573" t="s">
        <v>1557</v>
      </c>
      <c r="S1573">
        <v>16031571</v>
      </c>
      <c r="T1573" t="s">
        <v>78</v>
      </c>
      <c r="U1573">
        <v>3.5</v>
      </c>
      <c r="V1573" t="s">
        <v>188</v>
      </c>
      <c r="W1573" t="s">
        <v>2099</v>
      </c>
      <c r="X1573" t="s">
        <v>188</v>
      </c>
      <c r="Y1573" t="s">
        <v>83</v>
      </c>
      <c r="AA1573" s="32" t="str">
        <f t="shared" si="24"/>
        <v>3.5</v>
      </c>
    </row>
    <row r="1574" spans="1:27" x14ac:dyDescent="0.2">
      <c r="A1574" t="s">
        <v>1062</v>
      </c>
      <c r="B1574">
        <v>503039</v>
      </c>
      <c r="C1574" s="1">
        <v>42460.375</v>
      </c>
      <c r="D1574" t="s">
        <v>71</v>
      </c>
      <c r="E1574" t="s">
        <v>1532</v>
      </c>
      <c r="F1574" t="s">
        <v>1533</v>
      </c>
      <c r="G1574">
        <v>423322446</v>
      </c>
      <c r="H1574" s="4">
        <v>4.1666666666666664E-2</v>
      </c>
      <c r="I1574" s="32">
        <v>20</v>
      </c>
      <c r="J1574">
        <v>3</v>
      </c>
      <c r="K1574" t="s">
        <v>108</v>
      </c>
      <c r="L1574" s="1">
        <v>42460.416666666664</v>
      </c>
      <c r="M1574" t="s">
        <v>285</v>
      </c>
      <c r="N1574" t="s">
        <v>83</v>
      </c>
      <c r="O1574" t="s">
        <v>1503</v>
      </c>
      <c r="P1574">
        <v>510667101</v>
      </c>
      <c r="R1574" t="s">
        <v>1557</v>
      </c>
      <c r="S1574">
        <v>16031572</v>
      </c>
      <c r="T1574" t="s">
        <v>78</v>
      </c>
      <c r="U1574">
        <v>20</v>
      </c>
      <c r="V1574" t="s">
        <v>2099</v>
      </c>
      <c r="W1574" t="s">
        <v>1503</v>
      </c>
      <c r="X1574" t="s">
        <v>1503</v>
      </c>
      <c r="Y1574" t="s">
        <v>83</v>
      </c>
      <c r="AA1574" s="32" t="str">
        <f t="shared" si="24"/>
        <v>20</v>
      </c>
    </row>
    <row r="1575" spans="1:27" x14ac:dyDescent="0.2">
      <c r="A1575" t="s">
        <v>1555</v>
      </c>
      <c r="B1575">
        <v>508733</v>
      </c>
      <c r="C1575" s="1">
        <v>42460.375</v>
      </c>
      <c r="D1575" t="s">
        <v>71</v>
      </c>
      <c r="E1575" t="s">
        <v>1553</v>
      </c>
      <c r="F1575" t="s">
        <v>554</v>
      </c>
      <c r="G1575">
        <v>426309211</v>
      </c>
      <c r="H1575" s="4">
        <v>0.125</v>
      </c>
      <c r="I1575" s="32">
        <v>30.5</v>
      </c>
      <c r="J1575">
        <v>8</v>
      </c>
      <c r="K1575" t="s">
        <v>108</v>
      </c>
      <c r="L1575" s="1">
        <v>42460.5</v>
      </c>
      <c r="M1575" t="s">
        <v>285</v>
      </c>
      <c r="N1575" t="s">
        <v>83</v>
      </c>
      <c r="O1575" t="s">
        <v>1554</v>
      </c>
      <c r="P1575">
        <v>510671104</v>
      </c>
      <c r="R1575" t="s">
        <v>1557</v>
      </c>
      <c r="S1575">
        <v>16031573</v>
      </c>
      <c r="T1575" t="s">
        <v>78</v>
      </c>
      <c r="U1575">
        <v>30.5</v>
      </c>
      <c r="V1575" t="s">
        <v>2099</v>
      </c>
      <c r="W1575" t="s">
        <v>1554</v>
      </c>
      <c r="X1575" t="s">
        <v>1554</v>
      </c>
      <c r="Y1575" t="s">
        <v>83</v>
      </c>
      <c r="AA1575" s="32" t="str">
        <f t="shared" si="24"/>
        <v>30.5</v>
      </c>
    </row>
    <row r="1576" spans="1:27" x14ac:dyDescent="0.2">
      <c r="A1576" t="s">
        <v>1529</v>
      </c>
      <c r="B1576">
        <v>508579</v>
      </c>
      <c r="C1576" s="1">
        <v>42465.458333333336</v>
      </c>
      <c r="D1576" t="s">
        <v>71</v>
      </c>
      <c r="E1576" t="s">
        <v>1642</v>
      </c>
      <c r="F1576" t="s">
        <v>1643</v>
      </c>
      <c r="G1576">
        <v>424854565</v>
      </c>
      <c r="H1576" s="4">
        <v>0.5</v>
      </c>
      <c r="I1576" s="32">
        <v>120</v>
      </c>
      <c r="J1576">
        <v>24</v>
      </c>
      <c r="K1576" t="s">
        <v>108</v>
      </c>
      <c r="L1576" s="1">
        <v>42465.958333333336</v>
      </c>
      <c r="M1576" t="s">
        <v>285</v>
      </c>
      <c r="N1576" t="s">
        <v>83</v>
      </c>
      <c r="O1576" t="s">
        <v>1644</v>
      </c>
      <c r="P1576">
        <v>510671108</v>
      </c>
      <c r="R1576" t="s">
        <v>1645</v>
      </c>
      <c r="S1576">
        <v>16041574</v>
      </c>
      <c r="T1576" t="s">
        <v>78</v>
      </c>
      <c r="U1576">
        <v>120</v>
      </c>
      <c r="V1576" t="s">
        <v>2099</v>
      </c>
      <c r="W1576" t="s">
        <v>1644</v>
      </c>
      <c r="X1576" t="s">
        <v>1644</v>
      </c>
      <c r="Y1576" t="s">
        <v>83</v>
      </c>
      <c r="AA1576" s="32" t="str">
        <f t="shared" si="24"/>
        <v>120</v>
      </c>
    </row>
    <row r="1577" spans="1:27" x14ac:dyDescent="0.2">
      <c r="A1577" t="s">
        <v>1529</v>
      </c>
      <c r="B1577">
        <v>508579</v>
      </c>
      <c r="C1577" s="1">
        <v>42465.375</v>
      </c>
      <c r="D1577" t="s">
        <v>71</v>
      </c>
      <c r="E1577" t="s">
        <v>1646</v>
      </c>
      <c r="F1577" t="s">
        <v>1647</v>
      </c>
      <c r="G1577">
        <v>26202751</v>
      </c>
      <c r="H1577" s="4">
        <v>8.3333333333333329E-2</v>
      </c>
      <c r="I1577" s="32">
        <v>20</v>
      </c>
      <c r="J1577">
        <v>5</v>
      </c>
      <c r="K1577" t="s">
        <v>108</v>
      </c>
      <c r="L1577" s="1">
        <v>42465.458333333336</v>
      </c>
      <c r="M1577" t="s">
        <v>285</v>
      </c>
      <c r="N1577" t="s">
        <v>339</v>
      </c>
      <c r="O1577" t="s">
        <v>1648</v>
      </c>
      <c r="P1577">
        <v>510671108</v>
      </c>
      <c r="R1577" t="s">
        <v>1645</v>
      </c>
      <c r="S1577">
        <v>16041575</v>
      </c>
      <c r="T1577" t="s">
        <v>78</v>
      </c>
      <c r="U1577">
        <v>20</v>
      </c>
      <c r="V1577" t="s">
        <v>2099</v>
      </c>
      <c r="W1577" t="s">
        <v>1648</v>
      </c>
      <c r="X1577" t="s">
        <v>1648</v>
      </c>
      <c r="Y1577" t="s">
        <v>339</v>
      </c>
      <c r="AA1577" s="32" t="str">
        <f t="shared" si="24"/>
        <v>20</v>
      </c>
    </row>
    <row r="1578" spans="1:27" x14ac:dyDescent="0.2">
      <c r="A1578" t="s">
        <v>1555</v>
      </c>
      <c r="B1578">
        <v>508733</v>
      </c>
      <c r="C1578" s="1">
        <v>42466.375</v>
      </c>
      <c r="D1578" t="s">
        <v>71</v>
      </c>
      <c r="E1578" t="s">
        <v>1649</v>
      </c>
      <c r="F1578" t="s">
        <v>1650</v>
      </c>
      <c r="G1578">
        <v>425457365</v>
      </c>
      <c r="H1578" s="4">
        <v>2.7083333333333334E-2</v>
      </c>
      <c r="I1578" s="32">
        <v>20.3</v>
      </c>
      <c r="J1578">
        <v>2</v>
      </c>
      <c r="K1578" t="s">
        <v>108</v>
      </c>
      <c r="L1578" s="1">
        <v>42466.402083333334</v>
      </c>
      <c r="M1578" t="s">
        <v>1425</v>
      </c>
      <c r="N1578" t="s">
        <v>83</v>
      </c>
      <c r="O1578" t="s">
        <v>1651</v>
      </c>
      <c r="P1578">
        <v>510667101</v>
      </c>
      <c r="Q1578" t="s">
        <v>1652</v>
      </c>
      <c r="R1578" t="s">
        <v>1645</v>
      </c>
      <c r="S1578">
        <v>16041576</v>
      </c>
      <c r="T1578" t="s">
        <v>78</v>
      </c>
      <c r="U1578">
        <v>20.3</v>
      </c>
      <c r="V1578" t="s">
        <v>2099</v>
      </c>
      <c r="W1578" t="s">
        <v>1651</v>
      </c>
      <c r="X1578" t="s">
        <v>1651</v>
      </c>
      <c r="Y1578" t="s">
        <v>83</v>
      </c>
      <c r="AA1578" s="32" t="str">
        <f t="shared" si="24"/>
        <v>20.3</v>
      </c>
    </row>
    <row r="1579" spans="1:27" x14ac:dyDescent="0.2">
      <c r="A1579" t="s">
        <v>1538</v>
      </c>
      <c r="B1579">
        <v>508611</v>
      </c>
      <c r="C1579" s="1">
        <v>42466.375</v>
      </c>
      <c r="D1579" t="s">
        <v>71</v>
      </c>
      <c r="E1579" t="s">
        <v>1653</v>
      </c>
      <c r="F1579" t="s">
        <v>1654</v>
      </c>
      <c r="G1579">
        <v>328145887</v>
      </c>
      <c r="H1579" s="4">
        <v>4.9305555555555554E-2</v>
      </c>
      <c r="I1579" s="32">
        <v>11.1</v>
      </c>
      <c r="J1579">
        <v>3</v>
      </c>
      <c r="K1579" t="s">
        <v>108</v>
      </c>
      <c r="L1579" s="1">
        <v>42466.424305555556</v>
      </c>
      <c r="M1579" t="s">
        <v>1425</v>
      </c>
      <c r="N1579" t="s">
        <v>339</v>
      </c>
      <c r="O1579" t="s">
        <v>1146</v>
      </c>
      <c r="P1579">
        <v>510672104</v>
      </c>
      <c r="R1579" t="s">
        <v>1645</v>
      </c>
      <c r="S1579">
        <v>16041577</v>
      </c>
      <c r="T1579" t="s">
        <v>78</v>
      </c>
      <c r="U1579">
        <v>11.1</v>
      </c>
      <c r="V1579" t="s">
        <v>2099</v>
      </c>
      <c r="W1579" t="s">
        <v>340</v>
      </c>
      <c r="X1579" t="s">
        <v>340</v>
      </c>
      <c r="Y1579" t="s">
        <v>339</v>
      </c>
      <c r="AA1579" s="32" t="str">
        <f t="shared" si="24"/>
        <v>11.1</v>
      </c>
    </row>
    <row r="1580" spans="1:27" x14ac:dyDescent="0.2">
      <c r="A1580" t="s">
        <v>1062</v>
      </c>
      <c r="B1580">
        <v>503039</v>
      </c>
      <c r="C1580" s="1">
        <v>42466.375</v>
      </c>
      <c r="D1580" t="s">
        <v>71</v>
      </c>
      <c r="E1580" t="s">
        <v>1655</v>
      </c>
      <c r="F1580" t="s">
        <v>1656</v>
      </c>
      <c r="G1580">
        <v>226197278</v>
      </c>
      <c r="H1580" s="4">
        <v>0.15416666666666667</v>
      </c>
      <c r="I1580" s="32">
        <v>171</v>
      </c>
      <c r="J1580">
        <v>16</v>
      </c>
      <c r="K1580" t="s">
        <v>108</v>
      </c>
      <c r="L1580" s="1">
        <v>42466.529166666667</v>
      </c>
      <c r="M1580" t="s">
        <v>1425</v>
      </c>
      <c r="N1580" t="s">
        <v>339</v>
      </c>
      <c r="O1580" t="s">
        <v>349</v>
      </c>
      <c r="P1580">
        <v>511019257</v>
      </c>
      <c r="R1580" t="s">
        <v>1645</v>
      </c>
      <c r="S1580">
        <v>16041578</v>
      </c>
      <c r="T1580" t="s">
        <v>78</v>
      </c>
      <c r="U1580">
        <v>171</v>
      </c>
      <c r="V1580" t="s">
        <v>2099</v>
      </c>
      <c r="W1580" t="s">
        <v>2101</v>
      </c>
      <c r="X1580" t="s">
        <v>2101</v>
      </c>
      <c r="Y1580" t="s">
        <v>339</v>
      </c>
      <c r="AA1580" s="32" t="str">
        <f t="shared" si="24"/>
        <v>171</v>
      </c>
    </row>
    <row r="1581" spans="1:27" x14ac:dyDescent="0.2">
      <c r="A1581" t="s">
        <v>1116</v>
      </c>
      <c r="B1581">
        <v>503090</v>
      </c>
      <c r="C1581" s="1">
        <v>42466.375</v>
      </c>
      <c r="D1581" t="s">
        <v>71</v>
      </c>
      <c r="E1581" t="s">
        <v>805</v>
      </c>
      <c r="F1581" t="s">
        <v>1508</v>
      </c>
      <c r="G1581">
        <v>426001799</v>
      </c>
      <c r="H1581" s="4">
        <v>0.3444444444444445</v>
      </c>
      <c r="I1581" s="32">
        <v>120.4</v>
      </c>
      <c r="J1581">
        <v>18.5</v>
      </c>
      <c r="K1581" t="s">
        <v>108</v>
      </c>
      <c r="L1581" s="1">
        <v>42466.719444444447</v>
      </c>
      <c r="M1581" t="s">
        <v>1425</v>
      </c>
      <c r="N1581" t="s">
        <v>83</v>
      </c>
      <c r="O1581" t="s">
        <v>1509</v>
      </c>
      <c r="P1581">
        <v>510671108</v>
      </c>
      <c r="R1581" t="s">
        <v>1645</v>
      </c>
      <c r="S1581">
        <v>16041579</v>
      </c>
      <c r="T1581" t="s">
        <v>78</v>
      </c>
      <c r="U1581">
        <v>120.4</v>
      </c>
      <c r="V1581" t="s">
        <v>2099</v>
      </c>
      <c r="W1581" t="s">
        <v>1509</v>
      </c>
      <c r="X1581" t="s">
        <v>1509</v>
      </c>
      <c r="Y1581" t="s">
        <v>83</v>
      </c>
      <c r="AA1581" s="32" t="str">
        <f t="shared" si="24"/>
        <v>120.4</v>
      </c>
    </row>
    <row r="1582" spans="1:27" x14ac:dyDescent="0.2">
      <c r="A1582" t="s">
        <v>70</v>
      </c>
      <c r="B1582">
        <v>80215</v>
      </c>
      <c r="C1582" s="1">
        <v>42466.375</v>
      </c>
      <c r="D1582" t="s">
        <v>71</v>
      </c>
      <c r="E1582" t="s">
        <v>969</v>
      </c>
      <c r="F1582" t="s">
        <v>970</v>
      </c>
      <c r="G1582">
        <v>426788411</v>
      </c>
      <c r="H1582" s="4">
        <v>4.027777777777778E-2</v>
      </c>
      <c r="I1582" s="32">
        <v>11.1</v>
      </c>
      <c r="J1582">
        <v>2.5</v>
      </c>
      <c r="K1582" t="s">
        <v>108</v>
      </c>
      <c r="L1582" s="1">
        <v>42466.415277777778</v>
      </c>
      <c r="M1582" t="s">
        <v>1425</v>
      </c>
      <c r="N1582" t="s">
        <v>83</v>
      </c>
      <c r="O1582" t="s">
        <v>188</v>
      </c>
      <c r="P1582">
        <v>510312110</v>
      </c>
      <c r="R1582" t="s">
        <v>1645</v>
      </c>
      <c r="S1582">
        <v>16041580</v>
      </c>
      <c r="T1582" t="s">
        <v>78</v>
      </c>
      <c r="U1582">
        <v>11.1</v>
      </c>
      <c r="V1582" t="s">
        <v>188</v>
      </c>
      <c r="W1582" t="s">
        <v>2099</v>
      </c>
      <c r="X1582" t="s">
        <v>188</v>
      </c>
      <c r="Y1582" t="s">
        <v>83</v>
      </c>
      <c r="AA1582" s="32" t="str">
        <f t="shared" si="24"/>
        <v>11.1</v>
      </c>
    </row>
    <row r="1583" spans="1:27" x14ac:dyDescent="0.2">
      <c r="A1583" t="s">
        <v>1555</v>
      </c>
      <c r="B1583">
        <v>508733</v>
      </c>
      <c r="C1583" s="1">
        <v>42466.402083333334</v>
      </c>
      <c r="D1583" t="s">
        <v>71</v>
      </c>
      <c r="E1583" t="s">
        <v>805</v>
      </c>
      <c r="F1583" t="s">
        <v>1508</v>
      </c>
      <c r="G1583">
        <v>426001799</v>
      </c>
      <c r="H1583" s="4">
        <v>0.65625</v>
      </c>
      <c r="I1583" s="32">
        <v>360.3</v>
      </c>
      <c r="J1583">
        <v>42</v>
      </c>
      <c r="K1583" t="s">
        <v>108</v>
      </c>
      <c r="L1583" s="1">
        <v>42466.467708333337</v>
      </c>
      <c r="M1583" t="s">
        <v>1297</v>
      </c>
      <c r="N1583" t="s">
        <v>83</v>
      </c>
      <c r="O1583" t="s">
        <v>1595</v>
      </c>
      <c r="P1583">
        <v>510671108</v>
      </c>
      <c r="Q1583" t="s">
        <v>1657</v>
      </c>
      <c r="R1583" t="s">
        <v>1645</v>
      </c>
      <c r="S1583">
        <v>16041581</v>
      </c>
      <c r="T1583" t="s">
        <v>295</v>
      </c>
      <c r="U1583">
        <v>360.3</v>
      </c>
      <c r="V1583" t="s">
        <v>2099</v>
      </c>
      <c r="W1583" t="s">
        <v>1595</v>
      </c>
      <c r="X1583" t="s">
        <v>1595</v>
      </c>
      <c r="Y1583" t="s">
        <v>83</v>
      </c>
      <c r="AA1583" s="32" t="str">
        <f t="shared" si="24"/>
        <v>360.3</v>
      </c>
    </row>
    <row r="1584" spans="1:27" x14ac:dyDescent="0.2">
      <c r="A1584" t="s">
        <v>508</v>
      </c>
      <c r="B1584">
        <v>84047</v>
      </c>
      <c r="C1584" s="1">
        <v>42466.375</v>
      </c>
      <c r="D1584" t="s">
        <v>71</v>
      </c>
      <c r="E1584" t="s">
        <v>1231</v>
      </c>
      <c r="F1584" t="s">
        <v>525</v>
      </c>
      <c r="G1584">
        <v>427051803</v>
      </c>
      <c r="H1584" s="4">
        <v>6.1111111111111116E-2</v>
      </c>
      <c r="I1584" s="32">
        <v>31.2</v>
      </c>
      <c r="J1584">
        <v>4</v>
      </c>
      <c r="K1584" t="s">
        <v>108</v>
      </c>
      <c r="L1584" s="1">
        <v>42466.436111111114</v>
      </c>
      <c r="M1584" t="s">
        <v>1600</v>
      </c>
      <c r="N1584" t="s">
        <v>83</v>
      </c>
      <c r="O1584" t="s">
        <v>520</v>
      </c>
      <c r="P1584">
        <v>510671104</v>
      </c>
      <c r="R1584" t="s">
        <v>1645</v>
      </c>
      <c r="S1584">
        <v>16041582</v>
      </c>
      <c r="T1584" t="s">
        <v>78</v>
      </c>
      <c r="U1584">
        <v>31.2</v>
      </c>
      <c r="V1584" t="s">
        <v>520</v>
      </c>
      <c r="W1584" t="s">
        <v>2099</v>
      </c>
      <c r="X1584" t="s">
        <v>520</v>
      </c>
      <c r="Y1584" t="s">
        <v>83</v>
      </c>
      <c r="AA1584" s="32" t="str">
        <f t="shared" si="24"/>
        <v>31.2</v>
      </c>
    </row>
    <row r="1585" spans="1:27" x14ac:dyDescent="0.2">
      <c r="A1585" t="s">
        <v>1116</v>
      </c>
      <c r="B1585">
        <v>503090</v>
      </c>
      <c r="C1585" s="1">
        <v>42466.719444444447</v>
      </c>
      <c r="D1585" t="s">
        <v>71</v>
      </c>
      <c r="E1585" t="s">
        <v>1646</v>
      </c>
      <c r="F1585" t="s">
        <v>1647</v>
      </c>
      <c r="G1585">
        <v>426202751</v>
      </c>
      <c r="H1585" s="4">
        <v>5.9027777777777783E-2</v>
      </c>
      <c r="I1585" s="32">
        <v>4.5</v>
      </c>
      <c r="J1585">
        <v>2.5</v>
      </c>
      <c r="K1585" t="s">
        <v>108</v>
      </c>
      <c r="L1585" s="1">
        <v>42466.778472222228</v>
      </c>
      <c r="M1585" t="s">
        <v>1600</v>
      </c>
      <c r="N1585" t="s">
        <v>83</v>
      </c>
      <c r="O1585" t="s">
        <v>1595</v>
      </c>
      <c r="P1585">
        <v>510671108</v>
      </c>
      <c r="R1585" t="s">
        <v>1645</v>
      </c>
      <c r="S1585">
        <v>16041583</v>
      </c>
      <c r="T1585" t="s">
        <v>78</v>
      </c>
      <c r="U1585">
        <v>4.5</v>
      </c>
      <c r="V1585" t="s">
        <v>2099</v>
      </c>
      <c r="W1585" t="s">
        <v>1595</v>
      </c>
      <c r="X1585" t="s">
        <v>1595</v>
      </c>
      <c r="Y1585" t="s">
        <v>83</v>
      </c>
      <c r="AA1585" s="32" t="str">
        <f t="shared" si="24"/>
        <v>4.5</v>
      </c>
    </row>
    <row r="1586" spans="1:27" x14ac:dyDescent="0.2">
      <c r="A1586" t="s">
        <v>596</v>
      </c>
      <c r="B1586">
        <v>63120</v>
      </c>
      <c r="C1586" s="1">
        <v>42466.375</v>
      </c>
      <c r="D1586" t="s">
        <v>71</v>
      </c>
      <c r="E1586" t="s">
        <v>501</v>
      </c>
      <c r="F1586" t="s">
        <v>1594</v>
      </c>
      <c r="G1586">
        <v>426538873</v>
      </c>
      <c r="H1586" s="4">
        <v>4.9999999999999996E-2</v>
      </c>
      <c r="I1586" s="32">
        <v>15.4</v>
      </c>
      <c r="J1586">
        <v>3</v>
      </c>
      <c r="K1586" t="s">
        <v>108</v>
      </c>
      <c r="L1586" s="1">
        <v>42466.425000000003</v>
      </c>
      <c r="M1586" t="s">
        <v>1600</v>
      </c>
      <c r="N1586" t="s">
        <v>83</v>
      </c>
      <c r="O1586" t="s">
        <v>1595</v>
      </c>
      <c r="P1586">
        <v>510671108</v>
      </c>
      <c r="R1586" t="s">
        <v>1645</v>
      </c>
      <c r="S1586">
        <v>16041584</v>
      </c>
      <c r="T1586" t="s">
        <v>78</v>
      </c>
      <c r="U1586">
        <v>15.4</v>
      </c>
      <c r="V1586" t="s">
        <v>2099</v>
      </c>
      <c r="W1586" t="s">
        <v>1595</v>
      </c>
      <c r="X1586" t="s">
        <v>1595</v>
      </c>
      <c r="Y1586" t="s">
        <v>83</v>
      </c>
      <c r="AA1586" s="32" t="str">
        <f t="shared" si="24"/>
        <v>15.4</v>
      </c>
    </row>
    <row r="1587" spans="1:27" x14ac:dyDescent="0.2">
      <c r="A1587" t="s">
        <v>596</v>
      </c>
      <c r="B1587">
        <v>63120</v>
      </c>
      <c r="C1587" s="1">
        <v>42466.425000000003</v>
      </c>
      <c r="D1587" t="s">
        <v>71</v>
      </c>
      <c r="E1587" t="s">
        <v>501</v>
      </c>
      <c r="F1587" t="s">
        <v>1594</v>
      </c>
      <c r="G1587">
        <v>426538873</v>
      </c>
      <c r="H1587" s="4">
        <v>4.9999999999999996E-2</v>
      </c>
      <c r="I1587" s="32">
        <v>15.4</v>
      </c>
      <c r="J1587">
        <v>3</v>
      </c>
      <c r="K1587" t="s">
        <v>108</v>
      </c>
      <c r="L1587" s="1">
        <v>42466.475000000006</v>
      </c>
      <c r="M1587" t="s">
        <v>1600</v>
      </c>
      <c r="N1587" t="s">
        <v>83</v>
      </c>
      <c r="O1587" t="s">
        <v>1595</v>
      </c>
      <c r="P1587">
        <v>510671108</v>
      </c>
      <c r="R1587" t="s">
        <v>1645</v>
      </c>
      <c r="S1587">
        <v>16041585</v>
      </c>
      <c r="T1587" t="s">
        <v>78</v>
      </c>
      <c r="U1587">
        <v>15.4</v>
      </c>
      <c r="V1587" t="s">
        <v>2099</v>
      </c>
      <c r="W1587" t="s">
        <v>1595</v>
      </c>
      <c r="X1587" t="s">
        <v>1595</v>
      </c>
      <c r="Y1587" t="s">
        <v>83</v>
      </c>
      <c r="AA1587" s="32" t="str">
        <f t="shared" si="24"/>
        <v>15.4</v>
      </c>
    </row>
    <row r="1588" spans="1:27" x14ac:dyDescent="0.2">
      <c r="A1588" t="s">
        <v>508</v>
      </c>
      <c r="B1588">
        <v>84047</v>
      </c>
      <c r="C1588" s="1">
        <v>42466.436111111114</v>
      </c>
      <c r="D1588" t="s">
        <v>71</v>
      </c>
      <c r="E1588" t="s">
        <v>1646</v>
      </c>
      <c r="F1588" t="s">
        <v>1647</v>
      </c>
      <c r="G1588">
        <v>426202751</v>
      </c>
      <c r="H1588" s="4">
        <v>1.3194444444444444E-2</v>
      </c>
      <c r="I1588" s="32">
        <v>3.4</v>
      </c>
      <c r="J1588">
        <v>1</v>
      </c>
      <c r="K1588" t="s">
        <v>108</v>
      </c>
      <c r="L1588" s="1">
        <v>42466.449305555558</v>
      </c>
      <c r="M1588" t="s">
        <v>1600</v>
      </c>
      <c r="N1588" t="s">
        <v>83</v>
      </c>
      <c r="O1588" t="s">
        <v>1595</v>
      </c>
      <c r="P1588">
        <v>510671108</v>
      </c>
      <c r="R1588" t="s">
        <v>1645</v>
      </c>
      <c r="S1588">
        <v>16041586</v>
      </c>
      <c r="T1588" t="s">
        <v>78</v>
      </c>
      <c r="U1588">
        <v>3.4</v>
      </c>
      <c r="V1588" t="s">
        <v>2099</v>
      </c>
      <c r="W1588" t="s">
        <v>1595</v>
      </c>
      <c r="X1588" t="s">
        <v>1595</v>
      </c>
      <c r="Y1588" t="s">
        <v>83</v>
      </c>
      <c r="AA1588" s="32" t="str">
        <f t="shared" si="24"/>
        <v>3.4</v>
      </c>
    </row>
    <row r="1589" spans="1:27" x14ac:dyDescent="0.2">
      <c r="A1589" t="s">
        <v>596</v>
      </c>
      <c r="B1589">
        <v>63120</v>
      </c>
      <c r="C1589" s="1">
        <v>42466.475000000006</v>
      </c>
      <c r="D1589" t="s">
        <v>71</v>
      </c>
      <c r="E1589" t="s">
        <v>501</v>
      </c>
      <c r="F1589" t="s">
        <v>1594</v>
      </c>
      <c r="G1589">
        <v>426538873</v>
      </c>
      <c r="H1589" s="4">
        <v>4.9999999999999996E-2</v>
      </c>
      <c r="I1589" s="32">
        <v>15.4</v>
      </c>
      <c r="J1589">
        <v>3</v>
      </c>
      <c r="K1589" t="s">
        <v>108</v>
      </c>
      <c r="L1589" s="1">
        <v>42466.525000000009</v>
      </c>
      <c r="M1589" t="s">
        <v>1600</v>
      </c>
      <c r="N1589" t="s">
        <v>83</v>
      </c>
      <c r="O1589" t="s">
        <v>1595</v>
      </c>
      <c r="P1589">
        <v>510671108</v>
      </c>
      <c r="R1589" t="s">
        <v>1645</v>
      </c>
      <c r="S1589">
        <v>16041587</v>
      </c>
      <c r="T1589" t="s">
        <v>78</v>
      </c>
      <c r="U1589">
        <v>15.4</v>
      </c>
      <c r="V1589" t="s">
        <v>2099</v>
      </c>
      <c r="W1589" t="s">
        <v>1595</v>
      </c>
      <c r="X1589" t="s">
        <v>1595</v>
      </c>
      <c r="Y1589" t="s">
        <v>83</v>
      </c>
      <c r="AA1589" s="32" t="str">
        <f t="shared" si="24"/>
        <v>15.4</v>
      </c>
    </row>
    <row r="1590" spans="1:27" x14ac:dyDescent="0.2">
      <c r="A1590" t="s">
        <v>596</v>
      </c>
      <c r="B1590">
        <v>63120</v>
      </c>
      <c r="C1590" s="1">
        <v>42466.525000000009</v>
      </c>
      <c r="D1590" t="s">
        <v>71</v>
      </c>
      <c r="E1590" t="s">
        <v>501</v>
      </c>
      <c r="F1590" t="s">
        <v>1594</v>
      </c>
      <c r="G1590">
        <v>426538873</v>
      </c>
      <c r="H1590" s="4">
        <v>4.9999999999999996E-2</v>
      </c>
      <c r="I1590" s="32">
        <v>15.4</v>
      </c>
      <c r="J1590">
        <v>3</v>
      </c>
      <c r="K1590" t="s">
        <v>108</v>
      </c>
      <c r="L1590" s="1">
        <v>42466.575000000012</v>
      </c>
      <c r="M1590" t="s">
        <v>1600</v>
      </c>
      <c r="N1590" t="s">
        <v>83</v>
      </c>
      <c r="O1590" t="s">
        <v>1595</v>
      </c>
      <c r="P1590">
        <v>510671108</v>
      </c>
      <c r="R1590" t="s">
        <v>1645</v>
      </c>
      <c r="S1590">
        <v>16041588</v>
      </c>
      <c r="T1590" t="s">
        <v>78</v>
      </c>
      <c r="U1590">
        <v>15.4</v>
      </c>
      <c r="V1590" t="s">
        <v>2099</v>
      </c>
      <c r="W1590" t="s">
        <v>1595</v>
      </c>
      <c r="X1590" t="s">
        <v>1595</v>
      </c>
      <c r="Y1590" t="s">
        <v>83</v>
      </c>
      <c r="AA1590" s="32" t="str">
        <f t="shared" si="24"/>
        <v>15.4</v>
      </c>
    </row>
    <row r="1591" spans="1:27" x14ac:dyDescent="0.2">
      <c r="A1591" t="s">
        <v>951</v>
      </c>
      <c r="B1591">
        <v>82945</v>
      </c>
      <c r="C1591" s="1">
        <v>42466.375</v>
      </c>
      <c r="D1591" t="s">
        <v>71</v>
      </c>
      <c r="E1591" t="s">
        <v>965</v>
      </c>
      <c r="F1591" t="s">
        <v>994</v>
      </c>
      <c r="G1591">
        <v>427471101</v>
      </c>
      <c r="H1591" s="4">
        <v>1.2499999999999999E-2</v>
      </c>
      <c r="I1591" s="32">
        <v>2.9</v>
      </c>
      <c r="J1591">
        <v>1</v>
      </c>
      <c r="K1591" t="s">
        <v>108</v>
      </c>
      <c r="L1591" s="1">
        <v>42466.387499999997</v>
      </c>
      <c r="M1591" t="s">
        <v>1600</v>
      </c>
      <c r="N1591" t="s">
        <v>83</v>
      </c>
      <c r="O1591" t="s">
        <v>188</v>
      </c>
      <c r="P1591">
        <v>510312110</v>
      </c>
      <c r="R1591" t="s">
        <v>1645</v>
      </c>
      <c r="S1591">
        <v>16041589</v>
      </c>
      <c r="T1591" t="s">
        <v>78</v>
      </c>
      <c r="U1591">
        <v>2.9</v>
      </c>
      <c r="V1591" t="s">
        <v>188</v>
      </c>
      <c r="W1591" t="s">
        <v>2099</v>
      </c>
      <c r="X1591" t="s">
        <v>188</v>
      </c>
      <c r="Y1591" t="s">
        <v>83</v>
      </c>
      <c r="AA1591" s="32" t="str">
        <f t="shared" si="24"/>
        <v>2.9</v>
      </c>
    </row>
    <row r="1592" spans="1:27" x14ac:dyDescent="0.2">
      <c r="A1592" t="s">
        <v>1555</v>
      </c>
      <c r="B1592">
        <v>508733</v>
      </c>
      <c r="C1592" s="1">
        <v>42466.467708333337</v>
      </c>
      <c r="D1592" t="s">
        <v>71</v>
      </c>
      <c r="E1592" t="s">
        <v>1658</v>
      </c>
      <c r="F1592" t="s">
        <v>1114</v>
      </c>
      <c r="G1592">
        <v>225797983</v>
      </c>
      <c r="H1592" s="4">
        <v>0.54166666666666663</v>
      </c>
      <c r="I1592" s="32">
        <v>147.1</v>
      </c>
      <c r="J1592">
        <v>33.5</v>
      </c>
      <c r="K1592" t="s">
        <v>73</v>
      </c>
      <c r="L1592" s="1">
        <v>42467.009375000001</v>
      </c>
      <c r="M1592" t="s">
        <v>1600</v>
      </c>
      <c r="N1592" t="s">
        <v>339</v>
      </c>
      <c r="O1592" t="s">
        <v>88</v>
      </c>
      <c r="P1592">
        <v>515665101</v>
      </c>
      <c r="R1592" t="s">
        <v>1645</v>
      </c>
      <c r="S1592">
        <v>16041590</v>
      </c>
      <c r="T1592" t="s">
        <v>78</v>
      </c>
      <c r="U1592">
        <v>147.1</v>
      </c>
      <c r="V1592" t="s">
        <v>2099</v>
      </c>
      <c r="W1592" t="s">
        <v>2099</v>
      </c>
      <c r="X1592" t="s">
        <v>88</v>
      </c>
      <c r="Y1592" t="s">
        <v>339</v>
      </c>
      <c r="AA1592" s="32" t="str">
        <f t="shared" si="24"/>
        <v>147.1</v>
      </c>
    </row>
    <row r="1593" spans="1:27" x14ac:dyDescent="0.2">
      <c r="A1593" t="s">
        <v>1116</v>
      </c>
      <c r="B1593">
        <v>503090</v>
      </c>
      <c r="C1593" s="1">
        <v>42468.375</v>
      </c>
      <c r="D1593" t="s">
        <v>71</v>
      </c>
      <c r="E1593" t="s">
        <v>1571</v>
      </c>
      <c r="F1593" t="s">
        <v>1572</v>
      </c>
      <c r="G1593">
        <v>425256076</v>
      </c>
      <c r="H1593" s="4">
        <v>0.17916666666666667</v>
      </c>
      <c r="I1593" s="32">
        <v>58</v>
      </c>
      <c r="J1593">
        <v>9.5</v>
      </c>
      <c r="K1593" t="s">
        <v>108</v>
      </c>
      <c r="L1593" s="1">
        <v>42468.554166666669</v>
      </c>
      <c r="M1593" t="s">
        <v>285</v>
      </c>
      <c r="N1593" t="s">
        <v>83</v>
      </c>
      <c r="O1593" t="s">
        <v>1567</v>
      </c>
      <c r="P1593">
        <v>510671108</v>
      </c>
      <c r="R1593" t="s">
        <v>1645</v>
      </c>
      <c r="S1593">
        <v>16041591</v>
      </c>
      <c r="T1593" t="s">
        <v>78</v>
      </c>
      <c r="U1593">
        <v>58</v>
      </c>
      <c r="V1593" t="s">
        <v>2099</v>
      </c>
      <c r="W1593" t="s">
        <v>1567</v>
      </c>
      <c r="X1593" t="s">
        <v>1567</v>
      </c>
      <c r="Y1593" t="s">
        <v>83</v>
      </c>
      <c r="AA1593" s="32" t="str">
        <f t="shared" si="24"/>
        <v>58</v>
      </c>
    </row>
    <row r="1594" spans="1:27" x14ac:dyDescent="0.2">
      <c r="A1594" t="s">
        <v>1116</v>
      </c>
      <c r="B1594">
        <v>503090</v>
      </c>
      <c r="C1594" s="1">
        <v>42471.375</v>
      </c>
      <c r="D1594" t="s">
        <v>71</v>
      </c>
      <c r="E1594" t="s">
        <v>1659</v>
      </c>
      <c r="F1594" t="s">
        <v>1660</v>
      </c>
      <c r="G1594">
        <v>426351919</v>
      </c>
      <c r="H1594" s="4">
        <v>0.625</v>
      </c>
      <c r="I1594" s="32">
        <v>200</v>
      </c>
      <c r="J1594">
        <v>32.5</v>
      </c>
      <c r="K1594" t="s">
        <v>108</v>
      </c>
      <c r="L1594" s="1">
        <v>42472</v>
      </c>
      <c r="M1594" t="s">
        <v>285</v>
      </c>
      <c r="N1594" t="s">
        <v>83</v>
      </c>
      <c r="O1594" t="s">
        <v>1661</v>
      </c>
      <c r="P1594">
        <v>510671108</v>
      </c>
      <c r="R1594" t="s">
        <v>1645</v>
      </c>
      <c r="S1594">
        <v>16041592</v>
      </c>
      <c r="T1594" t="s">
        <v>78</v>
      </c>
      <c r="U1594">
        <v>200</v>
      </c>
      <c r="V1594" t="s">
        <v>2099</v>
      </c>
      <c r="W1594" t="s">
        <v>1661</v>
      </c>
      <c r="X1594" t="s">
        <v>1661</v>
      </c>
      <c r="Y1594" t="s">
        <v>83</v>
      </c>
      <c r="AA1594" s="32" t="str">
        <f t="shared" si="24"/>
        <v>200</v>
      </c>
    </row>
    <row r="1595" spans="1:27" x14ac:dyDescent="0.2">
      <c r="A1595" t="s">
        <v>1538</v>
      </c>
      <c r="B1595">
        <v>508611</v>
      </c>
      <c r="C1595" s="1">
        <v>42471.375</v>
      </c>
      <c r="D1595" t="s">
        <v>71</v>
      </c>
      <c r="E1595" t="s">
        <v>1642</v>
      </c>
      <c r="F1595" t="s">
        <v>1643</v>
      </c>
      <c r="G1595">
        <v>424854565</v>
      </c>
      <c r="H1595" s="4">
        <v>1.25</v>
      </c>
      <c r="I1595" s="32">
        <v>300</v>
      </c>
      <c r="J1595">
        <v>60</v>
      </c>
      <c r="K1595" t="s">
        <v>108</v>
      </c>
      <c r="L1595" s="1">
        <v>42472.625</v>
      </c>
      <c r="M1595" t="s">
        <v>285</v>
      </c>
      <c r="N1595" t="s">
        <v>83</v>
      </c>
      <c r="O1595" t="s">
        <v>1644</v>
      </c>
      <c r="P1595">
        <v>510671108</v>
      </c>
      <c r="R1595" t="s">
        <v>1645</v>
      </c>
      <c r="S1595">
        <v>16041593</v>
      </c>
      <c r="T1595" t="s">
        <v>78</v>
      </c>
      <c r="U1595">
        <v>300</v>
      </c>
      <c r="V1595" t="s">
        <v>2099</v>
      </c>
      <c r="W1595" t="s">
        <v>1644</v>
      </c>
      <c r="X1595" t="s">
        <v>1644</v>
      </c>
      <c r="Y1595" t="s">
        <v>83</v>
      </c>
      <c r="AA1595" s="32" t="str">
        <f t="shared" si="24"/>
        <v>300</v>
      </c>
    </row>
    <row r="1596" spans="1:27" x14ac:dyDescent="0.2">
      <c r="A1596" t="s">
        <v>596</v>
      </c>
      <c r="B1596">
        <v>63120</v>
      </c>
      <c r="C1596" s="1">
        <v>42473.375</v>
      </c>
      <c r="D1596" t="s">
        <v>71</v>
      </c>
      <c r="E1596" t="s">
        <v>805</v>
      </c>
      <c r="F1596" t="s">
        <v>1508</v>
      </c>
      <c r="G1596">
        <v>426001799</v>
      </c>
      <c r="H1596" s="4">
        <v>0.11527777777777777</v>
      </c>
      <c r="I1596" s="32">
        <v>63</v>
      </c>
      <c r="J1596">
        <v>7.5</v>
      </c>
      <c r="K1596" t="s">
        <v>108</v>
      </c>
      <c r="L1596" s="1">
        <v>42473.38652777778</v>
      </c>
      <c r="M1596" t="s">
        <v>1297</v>
      </c>
      <c r="N1596" t="s">
        <v>83</v>
      </c>
      <c r="O1596" t="s">
        <v>1509</v>
      </c>
      <c r="P1596">
        <v>510671108</v>
      </c>
      <c r="Q1596" t="s">
        <v>373</v>
      </c>
      <c r="R1596" t="s">
        <v>1645</v>
      </c>
      <c r="S1596">
        <v>16041594</v>
      </c>
      <c r="T1596" t="s">
        <v>295</v>
      </c>
      <c r="U1596">
        <v>63</v>
      </c>
      <c r="V1596" t="s">
        <v>2099</v>
      </c>
      <c r="W1596" t="s">
        <v>1509</v>
      </c>
      <c r="X1596" t="s">
        <v>1509</v>
      </c>
      <c r="Y1596" t="s">
        <v>83</v>
      </c>
      <c r="AA1596" s="32" t="str">
        <f t="shared" si="24"/>
        <v>63</v>
      </c>
    </row>
    <row r="1597" spans="1:27" x14ac:dyDescent="0.2">
      <c r="A1597" t="s">
        <v>1112</v>
      </c>
      <c r="B1597">
        <v>503063</v>
      </c>
      <c r="C1597" s="1">
        <v>42473.375</v>
      </c>
      <c r="D1597" t="s">
        <v>71</v>
      </c>
      <c r="E1597" t="s">
        <v>805</v>
      </c>
      <c r="F1597" t="s">
        <v>1508</v>
      </c>
      <c r="G1597">
        <v>426001799</v>
      </c>
      <c r="H1597" s="4">
        <v>0.53819444444444442</v>
      </c>
      <c r="I1597" s="32">
        <v>297.8</v>
      </c>
      <c r="J1597">
        <v>34.5</v>
      </c>
      <c r="K1597" t="s">
        <v>108</v>
      </c>
      <c r="L1597" s="1">
        <v>42473.428819444445</v>
      </c>
      <c r="M1597" t="s">
        <v>119</v>
      </c>
      <c r="N1597" t="s">
        <v>83</v>
      </c>
      <c r="O1597" t="s">
        <v>1509</v>
      </c>
      <c r="P1597">
        <v>510671108</v>
      </c>
      <c r="Q1597" t="s">
        <v>373</v>
      </c>
      <c r="R1597" t="s">
        <v>1645</v>
      </c>
      <c r="S1597">
        <v>16041595</v>
      </c>
      <c r="T1597" t="s">
        <v>295</v>
      </c>
      <c r="U1597">
        <v>297.8</v>
      </c>
      <c r="V1597" t="s">
        <v>2099</v>
      </c>
      <c r="W1597" t="s">
        <v>1509</v>
      </c>
      <c r="X1597" t="s">
        <v>1509</v>
      </c>
      <c r="Y1597" t="s">
        <v>83</v>
      </c>
      <c r="AA1597" s="32" t="str">
        <f t="shared" si="24"/>
        <v>297.8</v>
      </c>
    </row>
    <row r="1598" spans="1:27" x14ac:dyDescent="0.2">
      <c r="A1598" t="s">
        <v>508</v>
      </c>
      <c r="B1598">
        <v>84047</v>
      </c>
      <c r="C1598" s="1">
        <v>42473.375</v>
      </c>
      <c r="D1598" t="s">
        <v>71</v>
      </c>
      <c r="E1598" t="s">
        <v>805</v>
      </c>
      <c r="F1598" t="s">
        <v>1508</v>
      </c>
      <c r="G1598">
        <v>426001799</v>
      </c>
      <c r="H1598" s="4">
        <v>0.11527777777777777</v>
      </c>
      <c r="I1598" s="32">
        <v>63</v>
      </c>
      <c r="J1598">
        <v>7.5</v>
      </c>
      <c r="K1598" t="s">
        <v>108</v>
      </c>
      <c r="L1598" s="1">
        <v>42473.38652777778</v>
      </c>
      <c r="M1598" t="s">
        <v>119</v>
      </c>
      <c r="N1598" t="s">
        <v>83</v>
      </c>
      <c r="O1598" t="s">
        <v>1509</v>
      </c>
      <c r="P1598">
        <v>510671108</v>
      </c>
      <c r="Q1598" t="s">
        <v>373</v>
      </c>
      <c r="R1598" t="s">
        <v>1645</v>
      </c>
      <c r="S1598">
        <v>16041596</v>
      </c>
      <c r="T1598" t="s">
        <v>295</v>
      </c>
      <c r="U1598">
        <v>63</v>
      </c>
      <c r="V1598" t="s">
        <v>2099</v>
      </c>
      <c r="W1598" t="s">
        <v>1509</v>
      </c>
      <c r="X1598" t="s">
        <v>1509</v>
      </c>
      <c r="Y1598" t="s">
        <v>83</v>
      </c>
      <c r="AA1598" s="32" t="str">
        <f t="shared" si="24"/>
        <v>63</v>
      </c>
    </row>
    <row r="1599" spans="1:27" x14ac:dyDescent="0.2">
      <c r="A1599" t="s">
        <v>1112</v>
      </c>
      <c r="B1599">
        <v>503063</v>
      </c>
      <c r="C1599" s="1">
        <v>42473.428819444445</v>
      </c>
      <c r="D1599" t="s">
        <v>71</v>
      </c>
      <c r="E1599" t="s">
        <v>805</v>
      </c>
      <c r="F1599" t="s">
        <v>1508</v>
      </c>
      <c r="G1599">
        <v>426001799</v>
      </c>
      <c r="H1599" s="4">
        <v>0.53819444444444442</v>
      </c>
      <c r="I1599" s="32">
        <v>297.8</v>
      </c>
      <c r="J1599">
        <v>34.5</v>
      </c>
      <c r="K1599" t="s">
        <v>108</v>
      </c>
      <c r="L1599" s="1">
        <v>42473.967013888891</v>
      </c>
      <c r="M1599" t="s">
        <v>1425</v>
      </c>
      <c r="N1599" t="s">
        <v>83</v>
      </c>
      <c r="O1599" t="s">
        <v>1509</v>
      </c>
      <c r="P1599">
        <v>510671108</v>
      </c>
      <c r="R1599" t="s">
        <v>1645</v>
      </c>
      <c r="S1599">
        <v>16041597</v>
      </c>
      <c r="T1599" t="s">
        <v>78</v>
      </c>
      <c r="U1599">
        <v>297.8</v>
      </c>
      <c r="V1599" t="s">
        <v>2099</v>
      </c>
      <c r="W1599" t="s">
        <v>1509</v>
      </c>
      <c r="X1599" t="s">
        <v>1509</v>
      </c>
      <c r="Y1599" t="s">
        <v>83</v>
      </c>
      <c r="AA1599" s="32" t="str">
        <f t="shared" si="24"/>
        <v>297.8</v>
      </c>
    </row>
    <row r="1600" spans="1:27" x14ac:dyDescent="0.2">
      <c r="A1600" t="s">
        <v>70</v>
      </c>
      <c r="B1600">
        <v>80215</v>
      </c>
      <c r="C1600" s="1">
        <v>42473.375</v>
      </c>
      <c r="D1600" t="s">
        <v>71</v>
      </c>
      <c r="E1600" t="s">
        <v>965</v>
      </c>
      <c r="F1600" t="s">
        <v>994</v>
      </c>
      <c r="G1600">
        <v>427471101</v>
      </c>
      <c r="H1600" s="4">
        <v>6.9444444444444441E-3</v>
      </c>
      <c r="I1600" s="32">
        <v>1.9</v>
      </c>
      <c r="J1600">
        <v>0.5</v>
      </c>
      <c r="K1600" t="s">
        <v>108</v>
      </c>
      <c r="L1600" s="1">
        <v>42473.381944444445</v>
      </c>
      <c r="M1600" t="s">
        <v>1425</v>
      </c>
      <c r="N1600" t="s">
        <v>83</v>
      </c>
      <c r="O1600" t="s">
        <v>188</v>
      </c>
      <c r="P1600">
        <v>510312110</v>
      </c>
      <c r="R1600" t="s">
        <v>1645</v>
      </c>
      <c r="S1600">
        <v>16041598</v>
      </c>
      <c r="T1600" t="s">
        <v>78</v>
      </c>
      <c r="U1600">
        <v>1.9</v>
      </c>
      <c r="V1600" t="s">
        <v>188</v>
      </c>
      <c r="W1600" t="s">
        <v>2099</v>
      </c>
      <c r="X1600" t="s">
        <v>188</v>
      </c>
      <c r="Y1600" t="s">
        <v>83</v>
      </c>
      <c r="AA1600" s="32" t="str">
        <f t="shared" si="24"/>
        <v>1.9</v>
      </c>
    </row>
    <row r="1601" spans="1:27" x14ac:dyDescent="0.2">
      <c r="A1601" t="s">
        <v>70</v>
      </c>
      <c r="B1601">
        <v>80215</v>
      </c>
      <c r="C1601" s="1">
        <v>42473.381944444445</v>
      </c>
      <c r="D1601" t="s">
        <v>71</v>
      </c>
      <c r="E1601" t="s">
        <v>965</v>
      </c>
      <c r="F1601" t="s">
        <v>994</v>
      </c>
      <c r="G1601">
        <v>427471101</v>
      </c>
      <c r="H1601" s="4">
        <v>5.5555555555555558E-3</v>
      </c>
      <c r="I1601" s="32">
        <v>1.5</v>
      </c>
      <c r="J1601">
        <v>0.5</v>
      </c>
      <c r="K1601" t="s">
        <v>108</v>
      </c>
      <c r="L1601" s="1">
        <v>42473.387500000004</v>
      </c>
      <c r="M1601" t="s">
        <v>1425</v>
      </c>
      <c r="N1601" t="s">
        <v>83</v>
      </c>
      <c r="O1601" t="s">
        <v>188</v>
      </c>
      <c r="P1601">
        <v>510312110</v>
      </c>
      <c r="R1601" t="s">
        <v>1645</v>
      </c>
      <c r="S1601">
        <v>16041599</v>
      </c>
      <c r="T1601" t="s">
        <v>78</v>
      </c>
      <c r="U1601">
        <v>1.5</v>
      </c>
      <c r="V1601" t="s">
        <v>188</v>
      </c>
      <c r="W1601" t="s">
        <v>2099</v>
      </c>
      <c r="X1601" t="s">
        <v>188</v>
      </c>
      <c r="Y1601" t="s">
        <v>83</v>
      </c>
      <c r="AA1601" s="32" t="str">
        <f t="shared" si="24"/>
        <v>1.5</v>
      </c>
    </row>
    <row r="1602" spans="1:27" x14ac:dyDescent="0.2">
      <c r="A1602" t="s">
        <v>70</v>
      </c>
      <c r="B1602">
        <v>80215</v>
      </c>
      <c r="C1602" s="1">
        <v>42473.387500000004</v>
      </c>
      <c r="D1602" t="s">
        <v>71</v>
      </c>
      <c r="E1602" t="s">
        <v>965</v>
      </c>
      <c r="F1602" t="s">
        <v>994</v>
      </c>
      <c r="G1602">
        <v>427471101</v>
      </c>
      <c r="H1602" s="4">
        <v>6.2499999999999995E-3</v>
      </c>
      <c r="I1602" s="32">
        <v>1.5</v>
      </c>
      <c r="J1602">
        <v>0.5</v>
      </c>
      <c r="K1602" t="s">
        <v>108</v>
      </c>
      <c r="L1602" s="1">
        <v>42473.393750000003</v>
      </c>
      <c r="M1602" t="s">
        <v>1425</v>
      </c>
      <c r="N1602" t="s">
        <v>83</v>
      </c>
      <c r="O1602" t="s">
        <v>188</v>
      </c>
      <c r="P1602">
        <v>510312110</v>
      </c>
      <c r="R1602" t="s">
        <v>1645</v>
      </c>
      <c r="S1602">
        <v>16041600</v>
      </c>
      <c r="T1602" t="s">
        <v>78</v>
      </c>
      <c r="U1602">
        <v>1.5</v>
      </c>
      <c r="V1602" t="s">
        <v>188</v>
      </c>
      <c r="W1602" t="s">
        <v>2099</v>
      </c>
      <c r="X1602" t="s">
        <v>188</v>
      </c>
      <c r="Y1602" t="s">
        <v>83</v>
      </c>
      <c r="AA1602" s="32" t="str">
        <f t="shared" si="24"/>
        <v>1.5</v>
      </c>
    </row>
    <row r="1603" spans="1:27" x14ac:dyDescent="0.2">
      <c r="A1603" t="s">
        <v>70</v>
      </c>
      <c r="B1603">
        <v>80215</v>
      </c>
      <c r="C1603" s="1">
        <v>42473.393750000003</v>
      </c>
      <c r="D1603" t="s">
        <v>71</v>
      </c>
      <c r="E1603" t="s">
        <v>965</v>
      </c>
      <c r="F1603" t="s">
        <v>994</v>
      </c>
      <c r="G1603">
        <v>427471101</v>
      </c>
      <c r="H1603" s="4">
        <v>3.1944444444444449E-2</v>
      </c>
      <c r="I1603" s="32">
        <v>6.8</v>
      </c>
      <c r="J1603">
        <v>1.5</v>
      </c>
      <c r="K1603" t="s">
        <v>108</v>
      </c>
      <c r="L1603" s="1">
        <v>42473.42569444445</v>
      </c>
      <c r="M1603" t="s">
        <v>1425</v>
      </c>
      <c r="N1603" t="s">
        <v>83</v>
      </c>
      <c r="O1603" t="s">
        <v>188</v>
      </c>
      <c r="P1603">
        <v>510312110</v>
      </c>
      <c r="R1603" t="s">
        <v>1645</v>
      </c>
      <c r="S1603">
        <v>16041601</v>
      </c>
      <c r="T1603" t="s">
        <v>78</v>
      </c>
      <c r="U1603">
        <v>6.8</v>
      </c>
      <c r="V1603" t="s">
        <v>188</v>
      </c>
      <c r="W1603" t="s">
        <v>2099</v>
      </c>
      <c r="X1603" t="s">
        <v>188</v>
      </c>
      <c r="Y1603" t="s">
        <v>83</v>
      </c>
      <c r="AA1603" s="32" t="str">
        <f t="shared" ref="AA1603:AA1666" si="25">SUBSTITUTE(I1603, "g","")</f>
        <v>6.8</v>
      </c>
    </row>
    <row r="1604" spans="1:27" x14ac:dyDescent="0.2">
      <c r="A1604" t="s">
        <v>1116</v>
      </c>
      <c r="B1604">
        <v>503090</v>
      </c>
      <c r="C1604" s="1">
        <v>42473.375</v>
      </c>
      <c r="D1604" t="s">
        <v>71</v>
      </c>
      <c r="E1604" t="s">
        <v>805</v>
      </c>
      <c r="F1604" t="s">
        <v>1508</v>
      </c>
      <c r="G1604">
        <v>426001799</v>
      </c>
      <c r="H1604" s="4">
        <v>0.52569444444444446</v>
      </c>
      <c r="I1604" s="32">
        <v>295.10000000000002</v>
      </c>
      <c r="J1604">
        <v>34</v>
      </c>
      <c r="K1604" t="s">
        <v>108</v>
      </c>
      <c r="L1604" s="1">
        <v>42473.900694444441</v>
      </c>
      <c r="M1604" t="s">
        <v>1425</v>
      </c>
      <c r="N1604" t="s">
        <v>83</v>
      </c>
      <c r="O1604" t="s">
        <v>1509</v>
      </c>
      <c r="P1604">
        <v>510671108</v>
      </c>
      <c r="R1604" t="s">
        <v>1645</v>
      </c>
      <c r="S1604">
        <v>16041602</v>
      </c>
      <c r="T1604" t="s">
        <v>78</v>
      </c>
      <c r="U1604">
        <v>295.10000000000002</v>
      </c>
      <c r="V1604" t="s">
        <v>2099</v>
      </c>
      <c r="W1604" t="s">
        <v>1509</v>
      </c>
      <c r="X1604" t="s">
        <v>1509</v>
      </c>
      <c r="Y1604" t="s">
        <v>83</v>
      </c>
      <c r="AA1604" s="32" t="str">
        <f t="shared" si="25"/>
        <v>295.1</v>
      </c>
    </row>
    <row r="1605" spans="1:27" x14ac:dyDescent="0.2">
      <c r="A1605" t="s">
        <v>497</v>
      </c>
      <c r="B1605">
        <v>84097</v>
      </c>
      <c r="C1605" s="1">
        <v>42473.375</v>
      </c>
      <c r="D1605" t="s">
        <v>71</v>
      </c>
      <c r="E1605" t="s">
        <v>501</v>
      </c>
      <c r="F1605" t="s">
        <v>1594</v>
      </c>
      <c r="G1605">
        <v>426538873</v>
      </c>
      <c r="H1605" s="4">
        <v>6.25E-2</v>
      </c>
      <c r="I1605" s="32">
        <v>20</v>
      </c>
      <c r="J1605">
        <v>3.5</v>
      </c>
      <c r="K1605" t="s">
        <v>108</v>
      </c>
      <c r="L1605" s="1">
        <v>42473.4375</v>
      </c>
      <c r="M1605" t="s">
        <v>737</v>
      </c>
      <c r="N1605" t="s">
        <v>83</v>
      </c>
      <c r="O1605" t="s">
        <v>1595</v>
      </c>
      <c r="P1605">
        <v>510671108</v>
      </c>
      <c r="R1605" t="s">
        <v>1645</v>
      </c>
      <c r="S1605">
        <v>16041603</v>
      </c>
      <c r="T1605" t="s">
        <v>78</v>
      </c>
      <c r="U1605">
        <v>20</v>
      </c>
      <c r="V1605" t="s">
        <v>2099</v>
      </c>
      <c r="W1605" t="s">
        <v>1595</v>
      </c>
      <c r="X1605" t="s">
        <v>1595</v>
      </c>
      <c r="Y1605" t="s">
        <v>83</v>
      </c>
      <c r="AA1605" s="32" t="str">
        <f t="shared" si="25"/>
        <v>20</v>
      </c>
    </row>
    <row r="1606" spans="1:27" x14ac:dyDescent="0.2">
      <c r="A1606" t="s">
        <v>116</v>
      </c>
      <c r="B1606">
        <v>82953</v>
      </c>
      <c r="C1606" s="1">
        <v>42473.375</v>
      </c>
      <c r="D1606" t="s">
        <v>71</v>
      </c>
      <c r="E1606" t="s">
        <v>501</v>
      </c>
      <c r="F1606" t="s">
        <v>1594</v>
      </c>
      <c r="G1606">
        <v>426538873</v>
      </c>
      <c r="H1606" s="4">
        <v>6.25E-2</v>
      </c>
      <c r="I1606" s="32">
        <v>20</v>
      </c>
      <c r="J1606">
        <v>3.5</v>
      </c>
      <c r="K1606" t="s">
        <v>108</v>
      </c>
      <c r="L1606" s="1">
        <v>42473.4375</v>
      </c>
      <c r="M1606" t="s">
        <v>737</v>
      </c>
      <c r="N1606" t="s">
        <v>83</v>
      </c>
      <c r="O1606" t="s">
        <v>1595</v>
      </c>
      <c r="P1606">
        <v>510671108</v>
      </c>
      <c r="R1606" t="s">
        <v>1645</v>
      </c>
      <c r="S1606">
        <v>16041604</v>
      </c>
      <c r="T1606" t="s">
        <v>78</v>
      </c>
      <c r="U1606">
        <v>20</v>
      </c>
      <c r="V1606" t="s">
        <v>2099</v>
      </c>
      <c r="W1606" t="s">
        <v>1595</v>
      </c>
      <c r="X1606" t="s">
        <v>1595</v>
      </c>
      <c r="Y1606" t="s">
        <v>83</v>
      </c>
      <c r="AA1606" s="32" t="str">
        <f t="shared" si="25"/>
        <v>20</v>
      </c>
    </row>
    <row r="1607" spans="1:27" x14ac:dyDescent="0.2">
      <c r="A1607" t="s">
        <v>70</v>
      </c>
      <c r="B1607">
        <v>80215</v>
      </c>
      <c r="C1607" s="1">
        <v>42473.42569444445</v>
      </c>
      <c r="D1607" t="s">
        <v>71</v>
      </c>
      <c r="E1607" t="s">
        <v>501</v>
      </c>
      <c r="F1607" t="s">
        <v>1594</v>
      </c>
      <c r="G1607">
        <v>426538873</v>
      </c>
      <c r="H1607" s="4">
        <v>6.25E-2</v>
      </c>
      <c r="I1607" s="32">
        <v>20</v>
      </c>
      <c r="J1607">
        <v>3.5</v>
      </c>
      <c r="K1607" t="s">
        <v>108</v>
      </c>
      <c r="L1607" s="1">
        <v>42473.48819444445</v>
      </c>
      <c r="M1607" t="s">
        <v>737</v>
      </c>
      <c r="N1607" t="s">
        <v>83</v>
      </c>
      <c r="O1607" t="s">
        <v>1595</v>
      </c>
      <c r="P1607">
        <v>510671108</v>
      </c>
      <c r="R1607" t="s">
        <v>1645</v>
      </c>
      <c r="S1607">
        <v>16041605</v>
      </c>
      <c r="T1607" t="s">
        <v>78</v>
      </c>
      <c r="U1607">
        <v>20</v>
      </c>
      <c r="V1607" t="s">
        <v>2099</v>
      </c>
      <c r="W1607" t="s">
        <v>1595</v>
      </c>
      <c r="X1607" t="s">
        <v>1595</v>
      </c>
      <c r="Y1607" t="s">
        <v>83</v>
      </c>
      <c r="AA1607" s="32" t="str">
        <f t="shared" si="25"/>
        <v>20</v>
      </c>
    </row>
    <row r="1608" spans="1:27" x14ac:dyDescent="0.2">
      <c r="A1608" t="s">
        <v>1112</v>
      </c>
      <c r="B1608">
        <v>503063</v>
      </c>
      <c r="C1608" s="1">
        <v>42478.375</v>
      </c>
      <c r="D1608" t="s">
        <v>71</v>
      </c>
      <c r="E1608" t="s">
        <v>881</v>
      </c>
      <c r="F1608" t="s">
        <v>882</v>
      </c>
      <c r="G1608">
        <v>425916513</v>
      </c>
      <c r="H1608" s="4">
        <v>0.25</v>
      </c>
      <c r="I1608" s="32">
        <v>25</v>
      </c>
      <c r="J1608">
        <v>10.5</v>
      </c>
      <c r="K1608" t="s">
        <v>108</v>
      </c>
      <c r="L1608" s="1">
        <v>42478.625</v>
      </c>
      <c r="M1608" t="s">
        <v>285</v>
      </c>
      <c r="N1608" t="s">
        <v>83</v>
      </c>
      <c r="O1608" t="s">
        <v>1617</v>
      </c>
      <c r="P1608">
        <v>510671108</v>
      </c>
      <c r="R1608" t="s">
        <v>1645</v>
      </c>
      <c r="S1608">
        <v>16041606</v>
      </c>
      <c r="T1608" t="s">
        <v>78</v>
      </c>
      <c r="U1608">
        <v>25</v>
      </c>
      <c r="V1608" t="s">
        <v>2099</v>
      </c>
      <c r="W1608" t="s">
        <v>1617</v>
      </c>
      <c r="X1608" t="s">
        <v>1617</v>
      </c>
      <c r="Y1608" t="s">
        <v>83</v>
      </c>
      <c r="AA1608" s="32" t="str">
        <f t="shared" si="25"/>
        <v>25</v>
      </c>
    </row>
    <row r="1609" spans="1:27" x14ac:dyDescent="0.2">
      <c r="A1609" t="s">
        <v>1555</v>
      </c>
      <c r="B1609">
        <v>508733</v>
      </c>
      <c r="C1609" s="1">
        <v>42478.375</v>
      </c>
      <c r="D1609" t="s">
        <v>71</v>
      </c>
      <c r="E1609" t="s">
        <v>969</v>
      </c>
      <c r="F1609" t="s">
        <v>970</v>
      </c>
      <c r="G1609">
        <v>426788411</v>
      </c>
      <c r="H1609" s="4">
        <v>0.125</v>
      </c>
      <c r="I1609" s="32">
        <v>20</v>
      </c>
      <c r="J1609">
        <v>5.5</v>
      </c>
      <c r="K1609" t="s">
        <v>108</v>
      </c>
      <c r="L1609" s="1">
        <v>42478.5</v>
      </c>
      <c r="M1609" t="s">
        <v>285</v>
      </c>
      <c r="N1609" t="s">
        <v>83</v>
      </c>
      <c r="O1609" t="s">
        <v>680</v>
      </c>
      <c r="P1609">
        <v>510671108</v>
      </c>
      <c r="R1609" t="s">
        <v>1645</v>
      </c>
      <c r="S1609">
        <v>16041607</v>
      </c>
      <c r="T1609" t="s">
        <v>78</v>
      </c>
      <c r="U1609">
        <v>20</v>
      </c>
      <c r="V1609" t="s">
        <v>680</v>
      </c>
      <c r="W1609" t="s">
        <v>2099</v>
      </c>
      <c r="X1609" t="s">
        <v>680</v>
      </c>
      <c r="Y1609" t="s">
        <v>83</v>
      </c>
      <c r="AA1609" s="32" t="str">
        <f t="shared" si="25"/>
        <v>20</v>
      </c>
    </row>
    <row r="1610" spans="1:27" x14ac:dyDescent="0.2">
      <c r="A1610" t="s">
        <v>1116</v>
      </c>
      <c r="B1610">
        <v>503090</v>
      </c>
      <c r="C1610" s="1">
        <v>42480.375</v>
      </c>
      <c r="D1610" t="s">
        <v>71</v>
      </c>
      <c r="E1610" t="s">
        <v>451</v>
      </c>
      <c r="F1610" t="s">
        <v>1235</v>
      </c>
      <c r="G1610">
        <v>426787598</v>
      </c>
      <c r="H1610" s="4">
        <v>0.33055555555555555</v>
      </c>
      <c r="I1610" s="32">
        <v>79.7</v>
      </c>
      <c r="J1610">
        <v>16</v>
      </c>
      <c r="K1610" t="s">
        <v>108</v>
      </c>
      <c r="L1610" s="1">
        <v>42480.705555555556</v>
      </c>
      <c r="M1610" t="s">
        <v>1278</v>
      </c>
      <c r="N1610" t="s">
        <v>83</v>
      </c>
      <c r="O1610" t="s">
        <v>319</v>
      </c>
      <c r="P1610">
        <v>510671104</v>
      </c>
      <c r="R1610" t="s">
        <v>1645</v>
      </c>
      <c r="S1610">
        <v>16041608</v>
      </c>
      <c r="T1610" t="s">
        <v>78</v>
      </c>
      <c r="U1610">
        <v>79.7</v>
      </c>
      <c r="V1610" t="s">
        <v>319</v>
      </c>
      <c r="W1610" t="s">
        <v>2099</v>
      </c>
      <c r="X1610" t="s">
        <v>319</v>
      </c>
      <c r="Y1610" t="s">
        <v>83</v>
      </c>
      <c r="AA1610" s="32" t="str">
        <f t="shared" si="25"/>
        <v>79.7</v>
      </c>
    </row>
    <row r="1611" spans="1:27" x14ac:dyDescent="0.2">
      <c r="A1611" t="s">
        <v>497</v>
      </c>
      <c r="B1611">
        <v>84097</v>
      </c>
      <c r="C1611" s="1">
        <v>42480.375</v>
      </c>
      <c r="D1611" t="s">
        <v>71</v>
      </c>
      <c r="E1611" t="s">
        <v>1662</v>
      </c>
      <c r="F1611" t="s">
        <v>1663</v>
      </c>
      <c r="G1611">
        <v>427494446</v>
      </c>
      <c r="H1611" s="4">
        <v>0.28680555555555554</v>
      </c>
      <c r="I1611" s="32">
        <v>56.8</v>
      </c>
      <c r="J1611">
        <v>13.5</v>
      </c>
      <c r="K1611" t="s">
        <v>108</v>
      </c>
      <c r="L1611" s="1">
        <v>42480.661805555559</v>
      </c>
      <c r="M1611" t="s">
        <v>1278</v>
      </c>
      <c r="N1611" t="s">
        <v>83</v>
      </c>
      <c r="O1611" t="s">
        <v>301</v>
      </c>
      <c r="P1611">
        <v>510312110</v>
      </c>
      <c r="R1611" t="s">
        <v>1645</v>
      </c>
      <c r="S1611">
        <v>16041609</v>
      </c>
      <c r="T1611" t="s">
        <v>78</v>
      </c>
      <c r="U1611">
        <v>56.8</v>
      </c>
      <c r="V1611" t="s">
        <v>301</v>
      </c>
      <c r="W1611" t="s">
        <v>2099</v>
      </c>
      <c r="X1611" t="s">
        <v>301</v>
      </c>
      <c r="Y1611" t="s">
        <v>83</v>
      </c>
      <c r="AA1611" s="32" t="str">
        <f t="shared" si="25"/>
        <v>56.8</v>
      </c>
    </row>
    <row r="1612" spans="1:27" x14ac:dyDescent="0.2">
      <c r="A1612" t="s">
        <v>497</v>
      </c>
      <c r="B1612">
        <v>84097</v>
      </c>
      <c r="C1612" s="1">
        <v>42480.661805555559</v>
      </c>
      <c r="D1612" t="s">
        <v>71</v>
      </c>
      <c r="E1612" t="s">
        <v>1478</v>
      </c>
      <c r="F1612" t="s">
        <v>1479</v>
      </c>
      <c r="G1612">
        <v>426771241</v>
      </c>
      <c r="H1612" s="4">
        <v>3.125E-2</v>
      </c>
      <c r="I1612" s="32">
        <v>7.1</v>
      </c>
      <c r="J1612">
        <v>1.5</v>
      </c>
      <c r="K1612" t="s">
        <v>108</v>
      </c>
      <c r="L1612" s="1">
        <v>42480.693055555559</v>
      </c>
      <c r="M1612" t="s">
        <v>1278</v>
      </c>
      <c r="N1612" t="s">
        <v>83</v>
      </c>
      <c r="O1612" t="s">
        <v>776</v>
      </c>
      <c r="P1612">
        <v>510312110</v>
      </c>
      <c r="R1612" t="s">
        <v>1645</v>
      </c>
      <c r="S1612">
        <v>16041610</v>
      </c>
      <c r="T1612" t="s">
        <v>78</v>
      </c>
      <c r="U1612">
        <v>7.1</v>
      </c>
      <c r="V1612" t="s">
        <v>776</v>
      </c>
      <c r="W1612" t="s">
        <v>2099</v>
      </c>
      <c r="X1612" t="s">
        <v>776</v>
      </c>
      <c r="Y1612" t="s">
        <v>83</v>
      </c>
      <c r="AA1612" s="32" t="str">
        <f t="shared" si="25"/>
        <v>7.1</v>
      </c>
    </row>
    <row r="1613" spans="1:27" x14ac:dyDescent="0.2">
      <c r="A1613" t="s">
        <v>497</v>
      </c>
      <c r="B1613">
        <v>84097</v>
      </c>
      <c r="C1613" s="1">
        <v>42480.693055555559</v>
      </c>
      <c r="D1613" t="s">
        <v>71</v>
      </c>
      <c r="E1613" t="s">
        <v>1478</v>
      </c>
      <c r="F1613" t="s">
        <v>1479</v>
      </c>
      <c r="G1613">
        <v>426771241</v>
      </c>
      <c r="H1613" s="4">
        <v>7.2222222222222229E-2</v>
      </c>
      <c r="I1613" s="32">
        <v>18.2</v>
      </c>
      <c r="J1613">
        <v>4</v>
      </c>
      <c r="K1613" t="s">
        <v>108</v>
      </c>
      <c r="L1613" s="1">
        <v>42480.765277777784</v>
      </c>
      <c r="M1613" t="s">
        <v>1278</v>
      </c>
      <c r="N1613" t="s">
        <v>83</v>
      </c>
      <c r="O1613" t="s">
        <v>776</v>
      </c>
      <c r="P1613">
        <v>510312110</v>
      </c>
      <c r="R1613" t="s">
        <v>1645</v>
      </c>
      <c r="S1613">
        <v>16041611</v>
      </c>
      <c r="T1613" t="s">
        <v>78</v>
      </c>
      <c r="U1613">
        <v>18.2</v>
      </c>
      <c r="V1613" t="s">
        <v>776</v>
      </c>
      <c r="W1613" t="s">
        <v>2099</v>
      </c>
      <c r="X1613" t="s">
        <v>776</v>
      </c>
      <c r="Y1613" t="s">
        <v>83</v>
      </c>
      <c r="AA1613" s="32" t="str">
        <f t="shared" si="25"/>
        <v>18.2</v>
      </c>
    </row>
    <row r="1614" spans="1:27" x14ac:dyDescent="0.2">
      <c r="A1614" t="s">
        <v>397</v>
      </c>
      <c r="B1614">
        <v>80213</v>
      </c>
      <c r="C1614" s="1">
        <v>42480.375</v>
      </c>
      <c r="D1614" t="s">
        <v>71</v>
      </c>
      <c r="E1614" t="s">
        <v>426</v>
      </c>
      <c r="F1614" t="s">
        <v>427</v>
      </c>
      <c r="G1614">
        <v>224360643</v>
      </c>
      <c r="H1614" s="4">
        <v>9.0277777777777787E-3</v>
      </c>
      <c r="I1614" s="32">
        <v>4</v>
      </c>
      <c r="J1614">
        <v>1</v>
      </c>
      <c r="K1614" t="s">
        <v>73</v>
      </c>
      <c r="L1614" s="1">
        <v>42480.384027777778</v>
      </c>
      <c r="M1614" t="s">
        <v>1425</v>
      </c>
      <c r="N1614" t="s">
        <v>339</v>
      </c>
      <c r="O1614" t="s">
        <v>1664</v>
      </c>
      <c r="P1614">
        <v>515665101</v>
      </c>
      <c r="R1614" t="s">
        <v>1645</v>
      </c>
      <c r="S1614">
        <v>16041612</v>
      </c>
      <c r="T1614" t="s">
        <v>78</v>
      </c>
      <c r="U1614">
        <v>4</v>
      </c>
      <c r="V1614" t="s">
        <v>2099</v>
      </c>
      <c r="W1614" t="s">
        <v>2099</v>
      </c>
      <c r="X1614" t="s">
        <v>1664</v>
      </c>
      <c r="Y1614" t="s">
        <v>339</v>
      </c>
      <c r="AA1614" s="32" t="str">
        <f t="shared" si="25"/>
        <v>4</v>
      </c>
    </row>
    <row r="1615" spans="1:27" x14ac:dyDescent="0.2">
      <c r="A1615" t="s">
        <v>397</v>
      </c>
      <c r="B1615">
        <v>80213</v>
      </c>
      <c r="C1615" s="1">
        <v>42480.384027777778</v>
      </c>
      <c r="D1615" t="s">
        <v>71</v>
      </c>
      <c r="E1615" t="s">
        <v>451</v>
      </c>
      <c r="F1615" t="s">
        <v>1235</v>
      </c>
      <c r="G1615">
        <v>426787598</v>
      </c>
      <c r="H1615" s="4">
        <v>8.3333333333333332E-3</v>
      </c>
      <c r="I1615" s="32">
        <v>3.8</v>
      </c>
      <c r="J1615">
        <v>0.5</v>
      </c>
      <c r="K1615" t="s">
        <v>108</v>
      </c>
      <c r="L1615" s="1">
        <v>42480.392361111109</v>
      </c>
      <c r="M1615" t="s">
        <v>1425</v>
      </c>
      <c r="N1615" t="s">
        <v>83</v>
      </c>
      <c r="O1615" t="s">
        <v>319</v>
      </c>
      <c r="P1615">
        <v>510671104</v>
      </c>
      <c r="R1615" t="s">
        <v>1645</v>
      </c>
      <c r="S1615">
        <v>16041613</v>
      </c>
      <c r="T1615" t="s">
        <v>78</v>
      </c>
      <c r="U1615">
        <v>3.8</v>
      </c>
      <c r="V1615" t="s">
        <v>319</v>
      </c>
      <c r="W1615" t="s">
        <v>2099</v>
      </c>
      <c r="X1615" t="s">
        <v>319</v>
      </c>
      <c r="Y1615" t="s">
        <v>83</v>
      </c>
      <c r="AA1615" s="32" t="str">
        <f t="shared" si="25"/>
        <v>3.8</v>
      </c>
    </row>
    <row r="1616" spans="1:27" x14ac:dyDescent="0.2">
      <c r="A1616" t="s">
        <v>397</v>
      </c>
      <c r="B1616">
        <v>80213</v>
      </c>
      <c r="C1616" s="1">
        <v>42480.392361111109</v>
      </c>
      <c r="D1616" t="s">
        <v>71</v>
      </c>
      <c r="E1616" t="s">
        <v>426</v>
      </c>
      <c r="F1616" t="s">
        <v>427</v>
      </c>
      <c r="G1616">
        <v>224360643</v>
      </c>
      <c r="H1616" s="4">
        <v>9.7222222222222224E-3</v>
      </c>
      <c r="I1616" s="32">
        <v>4.2</v>
      </c>
      <c r="J1616">
        <v>1</v>
      </c>
      <c r="K1616" t="s">
        <v>73</v>
      </c>
      <c r="L1616" s="1">
        <v>42480.402083333334</v>
      </c>
      <c r="M1616" t="s">
        <v>1425</v>
      </c>
      <c r="N1616" t="s">
        <v>339</v>
      </c>
      <c r="O1616" t="s">
        <v>1664</v>
      </c>
      <c r="P1616">
        <v>515665101</v>
      </c>
      <c r="R1616" t="s">
        <v>1645</v>
      </c>
      <c r="S1616">
        <v>16041614</v>
      </c>
      <c r="T1616" t="s">
        <v>78</v>
      </c>
      <c r="U1616">
        <v>4.2</v>
      </c>
      <c r="V1616" t="s">
        <v>2099</v>
      </c>
      <c r="W1616" t="s">
        <v>2099</v>
      </c>
      <c r="X1616" t="s">
        <v>1664</v>
      </c>
      <c r="Y1616" t="s">
        <v>339</v>
      </c>
      <c r="AA1616" s="32" t="str">
        <f t="shared" si="25"/>
        <v>4.2</v>
      </c>
    </row>
    <row r="1617" spans="1:27" x14ac:dyDescent="0.2">
      <c r="A1617" t="s">
        <v>397</v>
      </c>
      <c r="B1617">
        <v>80213</v>
      </c>
      <c r="C1617" s="1">
        <v>42480.402083333334</v>
      </c>
      <c r="D1617" t="s">
        <v>71</v>
      </c>
      <c r="E1617" t="s">
        <v>426</v>
      </c>
      <c r="F1617" t="s">
        <v>427</v>
      </c>
      <c r="G1617">
        <v>224360643</v>
      </c>
      <c r="H1617" s="4">
        <v>1.0416666666666666E-2</v>
      </c>
      <c r="I1617" s="32">
        <v>4.9000000000000004</v>
      </c>
      <c r="J1617">
        <v>1</v>
      </c>
      <c r="K1617" t="s">
        <v>73</v>
      </c>
      <c r="L1617" s="1">
        <v>42480.412499999999</v>
      </c>
      <c r="M1617" t="s">
        <v>1425</v>
      </c>
      <c r="N1617" t="s">
        <v>339</v>
      </c>
      <c r="O1617" t="s">
        <v>1664</v>
      </c>
      <c r="P1617">
        <v>515665101</v>
      </c>
      <c r="R1617" t="s">
        <v>1645</v>
      </c>
      <c r="S1617">
        <v>16041615</v>
      </c>
      <c r="T1617" t="s">
        <v>78</v>
      </c>
      <c r="U1617">
        <v>4.9000000000000004</v>
      </c>
      <c r="V1617" t="s">
        <v>2099</v>
      </c>
      <c r="W1617" t="s">
        <v>2099</v>
      </c>
      <c r="X1617" t="s">
        <v>1664</v>
      </c>
      <c r="Y1617" t="s">
        <v>339</v>
      </c>
      <c r="AA1617" s="32" t="str">
        <f t="shared" si="25"/>
        <v>4.9</v>
      </c>
    </row>
    <row r="1618" spans="1:27" x14ac:dyDescent="0.2">
      <c r="A1618" t="s">
        <v>397</v>
      </c>
      <c r="B1618">
        <v>80213</v>
      </c>
      <c r="C1618" s="1">
        <v>42480.412499999999</v>
      </c>
      <c r="D1618" t="s">
        <v>71</v>
      </c>
      <c r="E1618" t="s">
        <v>426</v>
      </c>
      <c r="F1618" t="s">
        <v>427</v>
      </c>
      <c r="G1618">
        <v>224360643</v>
      </c>
      <c r="H1618" s="4">
        <v>1.1805555555555555E-2</v>
      </c>
      <c r="I1618" s="32">
        <v>6.2</v>
      </c>
      <c r="J1618">
        <v>1</v>
      </c>
      <c r="K1618" t="s">
        <v>73</v>
      </c>
      <c r="L1618" s="1">
        <v>42480.424305555556</v>
      </c>
      <c r="M1618" t="s">
        <v>1425</v>
      </c>
      <c r="N1618" t="s">
        <v>339</v>
      </c>
      <c r="O1618" t="s">
        <v>1664</v>
      </c>
      <c r="P1618">
        <v>515665101</v>
      </c>
      <c r="R1618" t="s">
        <v>1645</v>
      </c>
      <c r="S1618">
        <v>16041616</v>
      </c>
      <c r="T1618" t="s">
        <v>78</v>
      </c>
      <c r="U1618">
        <v>6.2</v>
      </c>
      <c r="V1618" t="s">
        <v>2099</v>
      </c>
      <c r="W1618" t="s">
        <v>2099</v>
      </c>
      <c r="X1618" t="s">
        <v>1664</v>
      </c>
      <c r="Y1618" t="s">
        <v>339</v>
      </c>
      <c r="AA1618" s="32" t="str">
        <f t="shared" si="25"/>
        <v>6.2</v>
      </c>
    </row>
    <row r="1619" spans="1:27" x14ac:dyDescent="0.2">
      <c r="A1619" t="s">
        <v>508</v>
      </c>
      <c r="B1619">
        <v>84047</v>
      </c>
      <c r="C1619" s="1">
        <v>42480.375</v>
      </c>
      <c r="D1619" t="s">
        <v>71</v>
      </c>
      <c r="E1619" t="s">
        <v>445</v>
      </c>
      <c r="F1619" t="s">
        <v>700</v>
      </c>
      <c r="G1619">
        <v>426004801</v>
      </c>
      <c r="H1619" s="4">
        <v>1.0416666666666666E-2</v>
      </c>
      <c r="I1619" s="32">
        <v>7</v>
      </c>
      <c r="J1619">
        <v>1</v>
      </c>
      <c r="K1619" t="s">
        <v>108</v>
      </c>
      <c r="L1619" s="1">
        <v>42480.385416666664</v>
      </c>
      <c r="M1619" t="s">
        <v>1425</v>
      </c>
      <c r="N1619" t="s">
        <v>83</v>
      </c>
      <c r="O1619" t="s">
        <v>1665</v>
      </c>
      <c r="P1619">
        <v>510671104</v>
      </c>
      <c r="R1619" t="s">
        <v>1645</v>
      </c>
      <c r="S1619">
        <v>16041617</v>
      </c>
      <c r="T1619" t="s">
        <v>78</v>
      </c>
      <c r="U1619">
        <v>7</v>
      </c>
      <c r="V1619" t="s">
        <v>2099</v>
      </c>
      <c r="W1619" t="s">
        <v>1665</v>
      </c>
      <c r="X1619" t="s">
        <v>1665</v>
      </c>
      <c r="Y1619" t="s">
        <v>83</v>
      </c>
      <c r="AA1619" s="32" t="str">
        <f t="shared" si="25"/>
        <v>7</v>
      </c>
    </row>
    <row r="1620" spans="1:27" x14ac:dyDescent="0.2">
      <c r="A1620" t="s">
        <v>508</v>
      </c>
      <c r="B1620">
        <v>84047</v>
      </c>
      <c r="C1620" s="1">
        <v>42480.385416666664</v>
      </c>
      <c r="D1620" t="s">
        <v>71</v>
      </c>
      <c r="E1620" t="s">
        <v>445</v>
      </c>
      <c r="F1620" t="s">
        <v>700</v>
      </c>
      <c r="G1620">
        <v>426004801</v>
      </c>
      <c r="H1620" s="4">
        <v>0.10208333333333335</v>
      </c>
      <c r="I1620" s="32">
        <v>83.7</v>
      </c>
      <c r="J1620">
        <v>8</v>
      </c>
      <c r="K1620" t="s">
        <v>108</v>
      </c>
      <c r="L1620" s="1">
        <v>42480.395624999997</v>
      </c>
      <c r="M1620" t="s">
        <v>1425</v>
      </c>
      <c r="N1620" t="s">
        <v>83</v>
      </c>
      <c r="O1620" t="s">
        <v>1665</v>
      </c>
      <c r="P1620">
        <v>510671104</v>
      </c>
      <c r="Q1620" t="s">
        <v>1524</v>
      </c>
      <c r="R1620" t="s">
        <v>1645</v>
      </c>
      <c r="S1620">
        <v>16041618</v>
      </c>
      <c r="T1620" t="s">
        <v>295</v>
      </c>
      <c r="U1620">
        <v>83.7</v>
      </c>
      <c r="V1620" t="s">
        <v>2099</v>
      </c>
      <c r="W1620" t="s">
        <v>1665</v>
      </c>
      <c r="X1620" t="s">
        <v>1665</v>
      </c>
      <c r="Y1620" t="s">
        <v>83</v>
      </c>
      <c r="AA1620" s="32" t="str">
        <f t="shared" si="25"/>
        <v>83.7</v>
      </c>
    </row>
    <row r="1621" spans="1:27" x14ac:dyDescent="0.2">
      <c r="A1621" t="s">
        <v>70</v>
      </c>
      <c r="B1621">
        <v>80215</v>
      </c>
      <c r="C1621" s="1">
        <v>42480.375</v>
      </c>
      <c r="D1621" t="s">
        <v>71</v>
      </c>
      <c r="E1621" t="s">
        <v>445</v>
      </c>
      <c r="F1621" t="s">
        <v>700</v>
      </c>
      <c r="G1621">
        <v>426004801</v>
      </c>
      <c r="H1621" s="4">
        <v>3.8194444444444441E-2</v>
      </c>
      <c r="I1621" s="32">
        <v>41</v>
      </c>
      <c r="J1621">
        <v>3.5</v>
      </c>
      <c r="K1621" t="s">
        <v>108</v>
      </c>
      <c r="L1621" s="1">
        <v>42480.378819444442</v>
      </c>
      <c r="M1621" t="s">
        <v>1425</v>
      </c>
      <c r="N1621" t="s">
        <v>83</v>
      </c>
      <c r="O1621" t="s">
        <v>1665</v>
      </c>
      <c r="P1621">
        <v>510671104</v>
      </c>
      <c r="Q1621" t="s">
        <v>1524</v>
      </c>
      <c r="R1621" t="s">
        <v>1645</v>
      </c>
      <c r="S1621">
        <v>16041619</v>
      </c>
      <c r="T1621" t="s">
        <v>295</v>
      </c>
      <c r="U1621">
        <v>41</v>
      </c>
      <c r="V1621" t="s">
        <v>2099</v>
      </c>
      <c r="W1621" t="s">
        <v>1665</v>
      </c>
      <c r="X1621" t="s">
        <v>1665</v>
      </c>
      <c r="Y1621" t="s">
        <v>83</v>
      </c>
      <c r="AA1621" s="32" t="str">
        <f t="shared" si="25"/>
        <v>41</v>
      </c>
    </row>
    <row r="1622" spans="1:27" x14ac:dyDescent="0.2">
      <c r="A1622" t="s">
        <v>132</v>
      </c>
      <c r="B1622">
        <v>80265</v>
      </c>
      <c r="C1622" s="1">
        <v>42480.375</v>
      </c>
      <c r="D1622" t="s">
        <v>71</v>
      </c>
      <c r="E1622" t="s">
        <v>965</v>
      </c>
      <c r="F1622" t="s">
        <v>994</v>
      </c>
      <c r="G1622">
        <v>427471101</v>
      </c>
      <c r="H1622" s="4">
        <v>9.0277777777777787E-3</v>
      </c>
      <c r="I1622" s="32">
        <v>2</v>
      </c>
      <c r="J1622">
        <v>0.5</v>
      </c>
      <c r="K1622" t="s">
        <v>108</v>
      </c>
      <c r="L1622" s="1">
        <v>42480.384027777778</v>
      </c>
      <c r="M1622" t="s">
        <v>1425</v>
      </c>
      <c r="N1622" t="s">
        <v>83</v>
      </c>
      <c r="O1622" t="s">
        <v>188</v>
      </c>
      <c r="P1622">
        <v>510312110</v>
      </c>
      <c r="R1622" t="s">
        <v>1645</v>
      </c>
      <c r="S1622">
        <v>16041620</v>
      </c>
      <c r="T1622" t="s">
        <v>78</v>
      </c>
      <c r="U1622">
        <v>2</v>
      </c>
      <c r="V1622" t="s">
        <v>188</v>
      </c>
      <c r="W1622" t="s">
        <v>2099</v>
      </c>
      <c r="X1622" t="s">
        <v>188</v>
      </c>
      <c r="Y1622" t="s">
        <v>83</v>
      </c>
      <c r="AA1622" s="32" t="str">
        <f t="shared" si="25"/>
        <v>2</v>
      </c>
    </row>
    <row r="1623" spans="1:27" x14ac:dyDescent="0.2">
      <c r="A1623" t="s">
        <v>132</v>
      </c>
      <c r="B1623">
        <v>80265</v>
      </c>
      <c r="C1623" s="1">
        <v>42480.384027777778</v>
      </c>
      <c r="D1623" t="s">
        <v>71</v>
      </c>
      <c r="E1623" t="s">
        <v>965</v>
      </c>
      <c r="F1623" t="s">
        <v>994</v>
      </c>
      <c r="G1623">
        <v>427471101</v>
      </c>
      <c r="H1623" s="4">
        <v>8.3333333333333332E-3</v>
      </c>
      <c r="I1623" s="32">
        <v>1.9</v>
      </c>
      <c r="J1623">
        <v>0.5</v>
      </c>
      <c r="K1623" t="s">
        <v>108</v>
      </c>
      <c r="L1623" s="1">
        <v>42480.392361111109</v>
      </c>
      <c r="M1623" t="s">
        <v>737</v>
      </c>
      <c r="N1623" t="s">
        <v>83</v>
      </c>
      <c r="O1623" t="s">
        <v>188</v>
      </c>
      <c r="P1623">
        <v>510312110</v>
      </c>
      <c r="R1623" t="s">
        <v>1645</v>
      </c>
      <c r="S1623">
        <v>16041621</v>
      </c>
      <c r="T1623" t="s">
        <v>78</v>
      </c>
      <c r="U1623">
        <v>1.9</v>
      </c>
      <c r="V1623" t="s">
        <v>188</v>
      </c>
      <c r="W1623" t="s">
        <v>2099</v>
      </c>
      <c r="X1623" t="s">
        <v>188</v>
      </c>
      <c r="Y1623" t="s">
        <v>83</v>
      </c>
      <c r="AA1623" s="32" t="str">
        <f t="shared" si="25"/>
        <v>1.9</v>
      </c>
    </row>
    <row r="1624" spans="1:27" x14ac:dyDescent="0.2">
      <c r="A1624" t="s">
        <v>70</v>
      </c>
      <c r="B1624">
        <v>80215</v>
      </c>
      <c r="C1624" s="1">
        <v>42480.378819444442</v>
      </c>
      <c r="D1624" t="s">
        <v>71</v>
      </c>
      <c r="E1624" t="s">
        <v>1478</v>
      </c>
      <c r="F1624" t="s">
        <v>1479</v>
      </c>
      <c r="G1624">
        <v>426771241</v>
      </c>
      <c r="H1624" s="4">
        <v>2.6388888888888889E-2</v>
      </c>
      <c r="I1624" s="32">
        <v>6.5</v>
      </c>
      <c r="J1624">
        <v>1.5</v>
      </c>
      <c r="K1624" t="s">
        <v>108</v>
      </c>
      <c r="L1624" s="1">
        <v>42480.40520833333</v>
      </c>
      <c r="M1624" t="s">
        <v>737</v>
      </c>
      <c r="N1624" t="s">
        <v>83</v>
      </c>
      <c r="O1624" t="s">
        <v>776</v>
      </c>
      <c r="P1624">
        <v>510312110</v>
      </c>
      <c r="R1624" t="s">
        <v>1645</v>
      </c>
      <c r="S1624">
        <v>16041622</v>
      </c>
      <c r="T1624" t="s">
        <v>78</v>
      </c>
      <c r="U1624">
        <v>6.5</v>
      </c>
      <c r="V1624" t="s">
        <v>776</v>
      </c>
      <c r="W1624" t="s">
        <v>2099</v>
      </c>
      <c r="X1624" t="s">
        <v>776</v>
      </c>
      <c r="Y1624" t="s">
        <v>83</v>
      </c>
      <c r="AA1624" s="32" t="str">
        <f t="shared" si="25"/>
        <v>6.5</v>
      </c>
    </row>
    <row r="1625" spans="1:27" x14ac:dyDescent="0.2">
      <c r="A1625" t="s">
        <v>132</v>
      </c>
      <c r="B1625">
        <v>80265</v>
      </c>
      <c r="C1625" s="1">
        <v>42480.392361111109</v>
      </c>
      <c r="D1625" t="s">
        <v>71</v>
      </c>
      <c r="E1625" t="s">
        <v>965</v>
      </c>
      <c r="F1625" t="s">
        <v>994</v>
      </c>
      <c r="G1625">
        <v>427471101</v>
      </c>
      <c r="H1625" s="4">
        <v>1.2499999999999999E-2</v>
      </c>
      <c r="I1625" s="32">
        <v>2.4</v>
      </c>
      <c r="J1625">
        <v>1</v>
      </c>
      <c r="K1625" t="s">
        <v>108</v>
      </c>
      <c r="L1625" s="1">
        <v>42480.404861111107</v>
      </c>
      <c r="M1625" t="s">
        <v>737</v>
      </c>
      <c r="N1625" t="s">
        <v>83</v>
      </c>
      <c r="O1625" t="s">
        <v>188</v>
      </c>
      <c r="P1625">
        <v>510312110</v>
      </c>
      <c r="R1625" t="s">
        <v>1645</v>
      </c>
      <c r="S1625">
        <v>16041623</v>
      </c>
      <c r="T1625" t="s">
        <v>78</v>
      </c>
      <c r="U1625">
        <v>2.4</v>
      </c>
      <c r="V1625" t="s">
        <v>188</v>
      </c>
      <c r="W1625" t="s">
        <v>2099</v>
      </c>
      <c r="X1625" t="s">
        <v>188</v>
      </c>
      <c r="Y1625" t="s">
        <v>83</v>
      </c>
      <c r="AA1625" s="32" t="str">
        <f t="shared" si="25"/>
        <v>2.4</v>
      </c>
    </row>
    <row r="1626" spans="1:27" x14ac:dyDescent="0.2">
      <c r="A1626" t="s">
        <v>1529</v>
      </c>
      <c r="B1626">
        <v>508579</v>
      </c>
      <c r="C1626" s="1">
        <v>42481.375</v>
      </c>
      <c r="D1626" t="s">
        <v>71</v>
      </c>
      <c r="E1626" t="s">
        <v>1666</v>
      </c>
      <c r="F1626" t="s">
        <v>1667</v>
      </c>
      <c r="G1626">
        <v>424624645</v>
      </c>
      <c r="H1626" s="4">
        <v>0.27986111111111112</v>
      </c>
      <c r="I1626" s="32">
        <v>60.2</v>
      </c>
      <c r="J1626">
        <v>13.5</v>
      </c>
      <c r="K1626" t="s">
        <v>108</v>
      </c>
      <c r="L1626" s="1">
        <v>42481.654861111114</v>
      </c>
      <c r="M1626" t="s">
        <v>285</v>
      </c>
      <c r="N1626" t="s">
        <v>83</v>
      </c>
      <c r="O1626" t="s">
        <v>1668</v>
      </c>
      <c r="P1626">
        <v>510312111</v>
      </c>
      <c r="R1626" t="s">
        <v>1645</v>
      </c>
      <c r="S1626">
        <v>16041624</v>
      </c>
      <c r="T1626" t="s">
        <v>78</v>
      </c>
      <c r="U1626">
        <v>60.2</v>
      </c>
      <c r="V1626" t="s">
        <v>2099</v>
      </c>
      <c r="W1626" t="s">
        <v>2099</v>
      </c>
      <c r="X1626" t="s">
        <v>1668</v>
      </c>
      <c r="Y1626" t="s">
        <v>83</v>
      </c>
      <c r="AA1626" s="32" t="str">
        <f t="shared" si="25"/>
        <v>60.2</v>
      </c>
    </row>
    <row r="1627" spans="1:27" x14ac:dyDescent="0.2">
      <c r="A1627" t="s">
        <v>132</v>
      </c>
      <c r="B1627">
        <v>80265</v>
      </c>
      <c r="C1627" s="1">
        <v>42487.375</v>
      </c>
      <c r="D1627" t="s">
        <v>71</v>
      </c>
      <c r="E1627" t="s">
        <v>451</v>
      </c>
      <c r="F1627" t="s">
        <v>1235</v>
      </c>
      <c r="G1627">
        <v>426787598</v>
      </c>
      <c r="H1627" s="4">
        <v>1.2499999999999999E-2</v>
      </c>
      <c r="I1627" s="32">
        <v>2.9</v>
      </c>
      <c r="J1627">
        <v>1</v>
      </c>
      <c r="K1627" t="s">
        <v>108</v>
      </c>
      <c r="L1627" s="1">
        <v>42487.387499999997</v>
      </c>
      <c r="M1627" t="s">
        <v>428</v>
      </c>
      <c r="N1627" t="s">
        <v>83</v>
      </c>
      <c r="O1627" t="s">
        <v>319</v>
      </c>
      <c r="P1627">
        <v>510671104</v>
      </c>
      <c r="R1627" t="s">
        <v>1645</v>
      </c>
      <c r="S1627">
        <v>16041625</v>
      </c>
      <c r="T1627" t="s">
        <v>78</v>
      </c>
      <c r="U1627">
        <v>2.9</v>
      </c>
      <c r="V1627" t="s">
        <v>319</v>
      </c>
      <c r="W1627" t="s">
        <v>2099</v>
      </c>
      <c r="X1627" t="s">
        <v>319</v>
      </c>
      <c r="Y1627" t="s">
        <v>83</v>
      </c>
      <c r="AA1627" s="32" t="str">
        <f t="shared" si="25"/>
        <v>2.9</v>
      </c>
    </row>
    <row r="1628" spans="1:27" x14ac:dyDescent="0.2">
      <c r="A1628" t="s">
        <v>397</v>
      </c>
      <c r="B1628">
        <v>80213</v>
      </c>
      <c r="C1628" s="1">
        <v>42487.375</v>
      </c>
      <c r="D1628" t="s">
        <v>71</v>
      </c>
      <c r="E1628" t="s">
        <v>847</v>
      </c>
      <c r="F1628" t="s">
        <v>1242</v>
      </c>
      <c r="G1628">
        <v>426269341</v>
      </c>
      <c r="H1628" s="4">
        <v>2.9861111111111113E-2</v>
      </c>
      <c r="I1628" s="32">
        <v>10.6</v>
      </c>
      <c r="J1628">
        <v>2</v>
      </c>
      <c r="K1628" t="s">
        <v>108</v>
      </c>
      <c r="L1628" s="1">
        <v>42487.377986111111</v>
      </c>
      <c r="M1628" t="s">
        <v>428</v>
      </c>
      <c r="N1628" t="s">
        <v>83</v>
      </c>
      <c r="O1628" t="s">
        <v>1243</v>
      </c>
      <c r="P1628">
        <v>510671108</v>
      </c>
      <c r="Q1628" t="s">
        <v>373</v>
      </c>
      <c r="R1628" t="s">
        <v>1645</v>
      </c>
      <c r="S1628">
        <v>16041626</v>
      </c>
      <c r="T1628" t="s">
        <v>295</v>
      </c>
      <c r="U1628">
        <v>10.6</v>
      </c>
      <c r="V1628" t="s">
        <v>2099</v>
      </c>
      <c r="W1628" t="s">
        <v>1243</v>
      </c>
      <c r="X1628" t="s">
        <v>1243</v>
      </c>
      <c r="Y1628" t="s">
        <v>83</v>
      </c>
      <c r="AA1628" s="32" t="str">
        <f t="shared" si="25"/>
        <v>10.6</v>
      </c>
    </row>
    <row r="1629" spans="1:27" x14ac:dyDescent="0.2">
      <c r="A1629" t="s">
        <v>497</v>
      </c>
      <c r="B1629">
        <v>84097</v>
      </c>
      <c r="C1629" s="1">
        <v>42487.375</v>
      </c>
      <c r="D1629" t="s">
        <v>71</v>
      </c>
      <c r="E1629" t="s">
        <v>1669</v>
      </c>
      <c r="F1629" t="s">
        <v>1670</v>
      </c>
      <c r="G1629">
        <v>426384906</v>
      </c>
      <c r="H1629" s="4">
        <v>9.375E-2</v>
      </c>
      <c r="I1629" s="32">
        <v>26</v>
      </c>
      <c r="J1629">
        <v>5</v>
      </c>
      <c r="K1629" t="s">
        <v>108</v>
      </c>
      <c r="L1629" s="1">
        <v>42487.46875</v>
      </c>
      <c r="M1629" t="s">
        <v>428</v>
      </c>
      <c r="N1629" t="s">
        <v>83</v>
      </c>
      <c r="O1629" t="s">
        <v>1671</v>
      </c>
      <c r="P1629">
        <v>510671108</v>
      </c>
      <c r="R1629" t="s">
        <v>1645</v>
      </c>
      <c r="S1629">
        <v>16041627</v>
      </c>
      <c r="T1629" t="s">
        <v>78</v>
      </c>
      <c r="U1629">
        <v>26</v>
      </c>
      <c r="V1629" t="s">
        <v>2099</v>
      </c>
      <c r="W1629" t="s">
        <v>1671</v>
      </c>
      <c r="X1629" t="s">
        <v>1671</v>
      </c>
      <c r="Y1629" t="s">
        <v>83</v>
      </c>
      <c r="AA1629" s="32" t="str">
        <f t="shared" si="25"/>
        <v>26</v>
      </c>
    </row>
    <row r="1630" spans="1:27" x14ac:dyDescent="0.2">
      <c r="A1630" t="s">
        <v>497</v>
      </c>
      <c r="B1630">
        <v>84097</v>
      </c>
      <c r="C1630" s="1">
        <v>42487.46875</v>
      </c>
      <c r="D1630" t="s">
        <v>71</v>
      </c>
      <c r="E1630" t="s">
        <v>1564</v>
      </c>
      <c r="F1630" t="s">
        <v>1565</v>
      </c>
      <c r="G1630">
        <v>427173526</v>
      </c>
      <c r="H1630" s="4">
        <v>0.13819444444444443</v>
      </c>
      <c r="I1630" s="32">
        <v>25</v>
      </c>
      <c r="J1630">
        <v>6.5</v>
      </c>
      <c r="K1630" t="s">
        <v>108</v>
      </c>
      <c r="L1630" s="1">
        <v>42487.606944444444</v>
      </c>
      <c r="M1630" t="s">
        <v>428</v>
      </c>
      <c r="N1630" t="s">
        <v>83</v>
      </c>
      <c r="O1630" t="s">
        <v>474</v>
      </c>
      <c r="P1630">
        <v>510312110</v>
      </c>
      <c r="R1630" t="s">
        <v>1645</v>
      </c>
      <c r="S1630">
        <v>16041628</v>
      </c>
      <c r="T1630" t="s">
        <v>78</v>
      </c>
      <c r="U1630">
        <v>25</v>
      </c>
      <c r="V1630" t="s">
        <v>474</v>
      </c>
      <c r="W1630" t="s">
        <v>2099</v>
      </c>
      <c r="X1630" t="s">
        <v>474</v>
      </c>
      <c r="Y1630" t="s">
        <v>83</v>
      </c>
      <c r="AA1630" s="32" t="str">
        <f t="shared" si="25"/>
        <v>25</v>
      </c>
    </row>
    <row r="1631" spans="1:27" x14ac:dyDescent="0.2">
      <c r="A1631" t="s">
        <v>1112</v>
      </c>
      <c r="B1631">
        <v>503063</v>
      </c>
      <c r="C1631" s="1">
        <v>42487.375</v>
      </c>
      <c r="D1631" t="s">
        <v>71</v>
      </c>
      <c r="E1631" t="s">
        <v>1564</v>
      </c>
      <c r="F1631" t="s">
        <v>1565</v>
      </c>
      <c r="G1631">
        <v>427173526</v>
      </c>
      <c r="H1631" s="4">
        <v>0.59236111111111112</v>
      </c>
      <c r="I1631" s="32">
        <v>84.3</v>
      </c>
      <c r="J1631">
        <v>26</v>
      </c>
      <c r="K1631" t="s">
        <v>108</v>
      </c>
      <c r="L1631" s="1">
        <v>42487.967361111114</v>
      </c>
      <c r="M1631" t="s">
        <v>428</v>
      </c>
      <c r="N1631" t="s">
        <v>83</v>
      </c>
      <c r="O1631" t="s">
        <v>474</v>
      </c>
      <c r="P1631">
        <v>510312110</v>
      </c>
      <c r="R1631" t="s">
        <v>1645</v>
      </c>
      <c r="S1631">
        <v>16041629</v>
      </c>
      <c r="T1631" t="s">
        <v>78</v>
      </c>
      <c r="U1631">
        <v>84.3</v>
      </c>
      <c r="V1631" t="s">
        <v>474</v>
      </c>
      <c r="W1631" t="s">
        <v>2099</v>
      </c>
      <c r="X1631" t="s">
        <v>474</v>
      </c>
      <c r="Y1631" t="s">
        <v>83</v>
      </c>
      <c r="AA1631" s="32" t="str">
        <f t="shared" si="25"/>
        <v>84.3</v>
      </c>
    </row>
    <row r="1632" spans="1:27" x14ac:dyDescent="0.2">
      <c r="A1632" t="s">
        <v>116</v>
      </c>
      <c r="B1632">
        <v>82953</v>
      </c>
      <c r="C1632" s="1">
        <v>42487.375</v>
      </c>
      <c r="D1632" t="s">
        <v>71</v>
      </c>
      <c r="E1632" t="s">
        <v>1191</v>
      </c>
      <c r="F1632" t="s">
        <v>1192</v>
      </c>
      <c r="G1632">
        <v>226628279</v>
      </c>
      <c r="H1632" s="4">
        <v>8.3333333333333329E-2</v>
      </c>
      <c r="I1632" s="32">
        <v>42.3</v>
      </c>
      <c r="J1632">
        <v>6.5</v>
      </c>
      <c r="K1632" t="s">
        <v>108</v>
      </c>
      <c r="L1632" s="1">
        <v>42487.458333333336</v>
      </c>
      <c r="M1632" t="s">
        <v>428</v>
      </c>
      <c r="N1632" t="s">
        <v>339</v>
      </c>
      <c r="O1632" t="s">
        <v>1672</v>
      </c>
      <c r="P1632">
        <v>513328101</v>
      </c>
      <c r="R1632" t="s">
        <v>1645</v>
      </c>
      <c r="S1632">
        <v>16041630</v>
      </c>
      <c r="T1632" t="s">
        <v>78</v>
      </c>
      <c r="U1632">
        <v>42.3</v>
      </c>
      <c r="V1632" t="s">
        <v>2099</v>
      </c>
      <c r="W1632" t="s">
        <v>2099</v>
      </c>
      <c r="X1632" t="s">
        <v>1672</v>
      </c>
      <c r="Y1632" t="s">
        <v>339</v>
      </c>
      <c r="AA1632" s="32" t="str">
        <f t="shared" si="25"/>
        <v>42.3</v>
      </c>
    </row>
    <row r="1633" spans="1:27" x14ac:dyDescent="0.2">
      <c r="A1633" t="s">
        <v>508</v>
      </c>
      <c r="B1633">
        <v>84047</v>
      </c>
      <c r="C1633" s="1">
        <v>42487.375</v>
      </c>
      <c r="D1633" t="s">
        <v>71</v>
      </c>
      <c r="E1633" t="s">
        <v>847</v>
      </c>
      <c r="F1633" t="s">
        <v>1242</v>
      </c>
      <c r="G1633">
        <v>426269341</v>
      </c>
      <c r="H1633" s="4">
        <v>4.1666666666666664E-2</v>
      </c>
      <c r="I1633" s="32">
        <v>13.7</v>
      </c>
      <c r="J1633">
        <v>2.5</v>
      </c>
      <c r="K1633" t="s">
        <v>108</v>
      </c>
      <c r="L1633" s="1">
        <v>42487.416666666664</v>
      </c>
      <c r="M1633" t="s">
        <v>428</v>
      </c>
      <c r="N1633" t="s">
        <v>83</v>
      </c>
      <c r="O1633" t="s">
        <v>1243</v>
      </c>
      <c r="P1633">
        <v>510671108</v>
      </c>
      <c r="R1633" t="s">
        <v>1645</v>
      </c>
      <c r="S1633">
        <v>16041631</v>
      </c>
      <c r="T1633" t="s">
        <v>78</v>
      </c>
      <c r="U1633">
        <v>13.7</v>
      </c>
      <c r="V1633" t="s">
        <v>2099</v>
      </c>
      <c r="W1633" t="s">
        <v>1243</v>
      </c>
      <c r="X1633" t="s">
        <v>1243</v>
      </c>
      <c r="Y1633" t="s">
        <v>83</v>
      </c>
      <c r="AA1633" s="32" t="str">
        <f t="shared" si="25"/>
        <v>13.7</v>
      </c>
    </row>
    <row r="1634" spans="1:27" x14ac:dyDescent="0.2">
      <c r="A1634" t="s">
        <v>397</v>
      </c>
      <c r="B1634">
        <v>80213</v>
      </c>
      <c r="C1634" s="1">
        <v>42487.377986111111</v>
      </c>
      <c r="D1634" t="s">
        <v>71</v>
      </c>
      <c r="E1634" t="s">
        <v>501</v>
      </c>
      <c r="F1634" t="s">
        <v>1594</v>
      </c>
      <c r="G1634">
        <v>426538873</v>
      </c>
      <c r="H1634" s="4">
        <v>3.125E-2</v>
      </c>
      <c r="I1634" s="32">
        <v>10</v>
      </c>
      <c r="J1634">
        <v>2</v>
      </c>
      <c r="K1634" t="s">
        <v>108</v>
      </c>
      <c r="L1634" s="1">
        <v>42487.409236111111</v>
      </c>
      <c r="M1634" t="s">
        <v>428</v>
      </c>
      <c r="N1634" t="s">
        <v>83</v>
      </c>
      <c r="O1634" t="s">
        <v>120</v>
      </c>
      <c r="P1634">
        <v>510671108</v>
      </c>
      <c r="R1634" t="s">
        <v>1645</v>
      </c>
      <c r="S1634">
        <v>16041632</v>
      </c>
      <c r="T1634" t="s">
        <v>78</v>
      </c>
      <c r="U1634">
        <v>10</v>
      </c>
      <c r="V1634" t="s">
        <v>2099</v>
      </c>
      <c r="W1634" t="s">
        <v>120</v>
      </c>
      <c r="X1634" t="s">
        <v>120</v>
      </c>
      <c r="Y1634" t="s">
        <v>83</v>
      </c>
      <c r="AA1634" s="32" t="str">
        <f t="shared" si="25"/>
        <v>10</v>
      </c>
    </row>
    <row r="1635" spans="1:27" x14ac:dyDescent="0.2">
      <c r="A1635" t="s">
        <v>70</v>
      </c>
      <c r="B1635">
        <v>80215</v>
      </c>
      <c r="C1635" s="1">
        <v>42487.375</v>
      </c>
      <c r="D1635" t="s">
        <v>71</v>
      </c>
      <c r="E1635" t="s">
        <v>501</v>
      </c>
      <c r="F1635" t="s">
        <v>1594</v>
      </c>
      <c r="G1635">
        <v>426538873</v>
      </c>
      <c r="H1635" s="4">
        <v>2.1527777777777781E-2</v>
      </c>
      <c r="I1635" s="32">
        <v>6</v>
      </c>
      <c r="J1635">
        <v>1.5</v>
      </c>
      <c r="K1635" t="s">
        <v>108</v>
      </c>
      <c r="L1635" s="1">
        <v>42487.396527777775</v>
      </c>
      <c r="M1635" t="s">
        <v>1297</v>
      </c>
      <c r="N1635" t="s">
        <v>83</v>
      </c>
      <c r="O1635" t="s">
        <v>120</v>
      </c>
      <c r="P1635">
        <v>510671108</v>
      </c>
      <c r="R1635" t="s">
        <v>1645</v>
      </c>
      <c r="S1635">
        <v>16041633</v>
      </c>
      <c r="T1635" t="s">
        <v>78</v>
      </c>
      <c r="U1635">
        <v>6</v>
      </c>
      <c r="V1635" t="s">
        <v>2099</v>
      </c>
      <c r="W1635" t="s">
        <v>120</v>
      </c>
      <c r="X1635" t="s">
        <v>120</v>
      </c>
      <c r="Y1635" t="s">
        <v>83</v>
      </c>
      <c r="AA1635" s="32" t="str">
        <f t="shared" si="25"/>
        <v>6</v>
      </c>
    </row>
    <row r="1636" spans="1:27" x14ac:dyDescent="0.2">
      <c r="A1636" t="s">
        <v>442</v>
      </c>
      <c r="B1636">
        <v>84788</v>
      </c>
      <c r="C1636" s="1">
        <v>42487.375</v>
      </c>
      <c r="D1636" t="s">
        <v>71</v>
      </c>
      <c r="E1636" t="s">
        <v>180</v>
      </c>
      <c r="F1636" t="s">
        <v>181</v>
      </c>
      <c r="G1636">
        <v>424485209</v>
      </c>
      <c r="H1636" s="4">
        <v>0.14791666666666667</v>
      </c>
      <c r="I1636" s="32">
        <v>48.9</v>
      </c>
      <c r="J1636">
        <v>8</v>
      </c>
      <c r="K1636" t="s">
        <v>108</v>
      </c>
      <c r="L1636" s="1">
        <v>42487.522916666669</v>
      </c>
      <c r="M1636" t="s">
        <v>1297</v>
      </c>
      <c r="N1636" t="s">
        <v>83</v>
      </c>
      <c r="O1636" t="s">
        <v>1503</v>
      </c>
      <c r="P1636">
        <v>510447101</v>
      </c>
      <c r="R1636" t="s">
        <v>1645</v>
      </c>
      <c r="S1636">
        <v>16041634</v>
      </c>
      <c r="T1636" t="s">
        <v>78</v>
      </c>
      <c r="U1636">
        <v>48.9</v>
      </c>
      <c r="V1636" t="s">
        <v>2099</v>
      </c>
      <c r="W1636" t="s">
        <v>1503</v>
      </c>
      <c r="X1636" t="s">
        <v>1503</v>
      </c>
      <c r="Y1636" t="s">
        <v>83</v>
      </c>
      <c r="AA1636" s="32" t="str">
        <f t="shared" si="25"/>
        <v>48.9</v>
      </c>
    </row>
    <row r="1637" spans="1:27" x14ac:dyDescent="0.2">
      <c r="A1637" t="s">
        <v>497</v>
      </c>
      <c r="B1637">
        <v>84097</v>
      </c>
      <c r="C1637" s="1">
        <v>42487.606944444444</v>
      </c>
      <c r="D1637" t="s">
        <v>71</v>
      </c>
      <c r="E1637" t="s">
        <v>1195</v>
      </c>
      <c r="F1637" t="s">
        <v>1196</v>
      </c>
      <c r="G1637">
        <v>424585572</v>
      </c>
      <c r="H1637" s="4">
        <v>0.25694444444444448</v>
      </c>
      <c r="I1637" s="32">
        <v>0</v>
      </c>
      <c r="J1637">
        <v>9.5</v>
      </c>
      <c r="K1637" t="s">
        <v>73</v>
      </c>
      <c r="L1637" s="1">
        <v>42487.863888888889</v>
      </c>
      <c r="M1637" t="s">
        <v>1297</v>
      </c>
      <c r="N1637" t="s">
        <v>83</v>
      </c>
      <c r="O1637" t="s">
        <v>424</v>
      </c>
      <c r="P1637">
        <v>515665101</v>
      </c>
      <c r="Q1637" t="s">
        <v>1673</v>
      </c>
      <c r="R1637" t="s">
        <v>1645</v>
      </c>
      <c r="S1637">
        <v>16041635</v>
      </c>
      <c r="T1637" t="s">
        <v>78</v>
      </c>
      <c r="U1637">
        <v>0</v>
      </c>
      <c r="V1637" t="s">
        <v>2099</v>
      </c>
      <c r="W1637" t="s">
        <v>2099</v>
      </c>
      <c r="X1637" t="s">
        <v>424</v>
      </c>
      <c r="Y1637" t="s">
        <v>83</v>
      </c>
      <c r="AA1637" s="32" t="str">
        <f t="shared" si="25"/>
        <v>0</v>
      </c>
    </row>
    <row r="1638" spans="1:27" x14ac:dyDescent="0.2">
      <c r="A1638" t="s">
        <v>116</v>
      </c>
      <c r="B1638">
        <v>82953</v>
      </c>
      <c r="C1638" s="1">
        <v>42487.458333333336</v>
      </c>
      <c r="D1638" t="s">
        <v>71</v>
      </c>
      <c r="E1638" t="s">
        <v>1191</v>
      </c>
      <c r="F1638" t="s">
        <v>1192</v>
      </c>
      <c r="G1638">
        <v>226628279</v>
      </c>
      <c r="H1638" s="4">
        <v>2.2916666666666669E-2</v>
      </c>
      <c r="I1638" s="32">
        <v>13.2</v>
      </c>
      <c r="J1638">
        <v>2</v>
      </c>
      <c r="K1638" t="s">
        <v>108</v>
      </c>
      <c r="L1638" s="1">
        <v>42487.481250000004</v>
      </c>
      <c r="M1638" t="s">
        <v>1425</v>
      </c>
      <c r="N1638" t="s">
        <v>339</v>
      </c>
      <c r="O1638" t="s">
        <v>349</v>
      </c>
      <c r="P1638">
        <v>513328101</v>
      </c>
      <c r="R1638" t="s">
        <v>1645</v>
      </c>
      <c r="S1638">
        <v>16041636</v>
      </c>
      <c r="T1638" t="s">
        <v>78</v>
      </c>
      <c r="U1638">
        <v>13.2</v>
      </c>
      <c r="V1638" t="s">
        <v>2099</v>
      </c>
      <c r="W1638" t="s">
        <v>2101</v>
      </c>
      <c r="X1638" t="s">
        <v>2101</v>
      </c>
      <c r="Y1638" t="s">
        <v>339</v>
      </c>
      <c r="AA1638" s="32" t="str">
        <f t="shared" si="25"/>
        <v>13.2</v>
      </c>
    </row>
    <row r="1639" spans="1:27" x14ac:dyDescent="0.2">
      <c r="A1639" t="s">
        <v>497</v>
      </c>
      <c r="B1639">
        <v>84097</v>
      </c>
      <c r="C1639" s="1">
        <v>42488.375</v>
      </c>
      <c r="D1639" t="s">
        <v>71</v>
      </c>
      <c r="E1639" t="s">
        <v>317</v>
      </c>
      <c r="F1639" t="s">
        <v>318</v>
      </c>
      <c r="G1639">
        <v>425608509</v>
      </c>
      <c r="H1639" s="4">
        <v>0.15486111111111112</v>
      </c>
      <c r="I1639" s="32">
        <v>27.7</v>
      </c>
      <c r="J1639">
        <v>7</v>
      </c>
      <c r="K1639" t="s">
        <v>108</v>
      </c>
      <c r="L1639" s="1">
        <v>42488.529861111114</v>
      </c>
      <c r="M1639" t="s">
        <v>1452</v>
      </c>
      <c r="N1639" t="s">
        <v>83</v>
      </c>
      <c r="O1639" t="s">
        <v>1634</v>
      </c>
      <c r="P1639">
        <v>510447101</v>
      </c>
      <c r="R1639" t="s">
        <v>1645</v>
      </c>
      <c r="S1639">
        <v>16041637</v>
      </c>
      <c r="T1639" t="s">
        <v>78</v>
      </c>
      <c r="U1639">
        <v>27.7</v>
      </c>
      <c r="V1639" t="s">
        <v>2099</v>
      </c>
      <c r="W1639" t="s">
        <v>1634</v>
      </c>
      <c r="X1639" t="s">
        <v>1634</v>
      </c>
      <c r="Y1639" t="s">
        <v>83</v>
      </c>
      <c r="AA1639" s="32" t="str">
        <f t="shared" si="25"/>
        <v>27.7</v>
      </c>
    </row>
    <row r="1640" spans="1:27" x14ac:dyDescent="0.2">
      <c r="A1640" t="s">
        <v>1112</v>
      </c>
      <c r="B1640">
        <v>503063</v>
      </c>
      <c r="C1640" s="1">
        <v>42488.375</v>
      </c>
      <c r="D1640" t="s">
        <v>71</v>
      </c>
      <c r="E1640" t="s">
        <v>1195</v>
      </c>
      <c r="F1640" t="s">
        <v>1196</v>
      </c>
      <c r="G1640">
        <v>424585572</v>
      </c>
      <c r="H1640" s="4">
        <v>0.21597222222222223</v>
      </c>
      <c r="I1640" s="32">
        <v>72.900000000000006</v>
      </c>
      <c r="J1640">
        <v>11.5</v>
      </c>
      <c r="K1640" t="s">
        <v>73</v>
      </c>
      <c r="L1640" s="1">
        <v>42488.59097222222</v>
      </c>
      <c r="M1640" t="s">
        <v>1452</v>
      </c>
      <c r="N1640" t="s">
        <v>83</v>
      </c>
      <c r="O1640" t="s">
        <v>1156</v>
      </c>
      <c r="P1640">
        <v>515665101</v>
      </c>
      <c r="R1640" t="s">
        <v>1645</v>
      </c>
      <c r="S1640">
        <v>16041638</v>
      </c>
      <c r="T1640" t="s">
        <v>78</v>
      </c>
      <c r="U1640">
        <v>72.900000000000006</v>
      </c>
      <c r="V1640" t="s">
        <v>2099</v>
      </c>
      <c r="W1640" t="s">
        <v>2099</v>
      </c>
      <c r="X1640" t="s">
        <v>1156</v>
      </c>
      <c r="Y1640" t="s">
        <v>83</v>
      </c>
      <c r="AA1640" s="32" t="str">
        <f t="shared" si="25"/>
        <v>72.9</v>
      </c>
    </row>
    <row r="1641" spans="1:27" x14ac:dyDescent="0.2">
      <c r="A1641" t="s">
        <v>497</v>
      </c>
      <c r="B1641">
        <v>84097</v>
      </c>
      <c r="C1641" s="1">
        <v>42488.529861111114</v>
      </c>
      <c r="D1641" t="s">
        <v>71</v>
      </c>
      <c r="E1641" t="s">
        <v>317</v>
      </c>
      <c r="F1641" t="s">
        <v>318</v>
      </c>
      <c r="G1641">
        <v>425608509</v>
      </c>
      <c r="H1641" s="4">
        <v>0.48958333333333331</v>
      </c>
      <c r="I1641" s="32">
        <v>0</v>
      </c>
      <c r="J1641">
        <v>18</v>
      </c>
      <c r="K1641" t="s">
        <v>108</v>
      </c>
      <c r="L1641" s="1">
        <v>42489.01944444445</v>
      </c>
      <c r="M1641" t="s">
        <v>1452</v>
      </c>
      <c r="N1641" t="s">
        <v>83</v>
      </c>
      <c r="O1641" t="s">
        <v>1634</v>
      </c>
      <c r="P1641">
        <v>515667101</v>
      </c>
      <c r="R1641" t="s">
        <v>1645</v>
      </c>
      <c r="S1641">
        <v>16041639</v>
      </c>
      <c r="T1641" t="s">
        <v>78</v>
      </c>
      <c r="U1641">
        <v>0</v>
      </c>
      <c r="V1641" t="s">
        <v>2099</v>
      </c>
      <c r="W1641" t="s">
        <v>1634</v>
      </c>
      <c r="X1641" t="s">
        <v>1634</v>
      </c>
      <c r="Y1641" t="s">
        <v>83</v>
      </c>
      <c r="AA1641" s="32" t="str">
        <f t="shared" si="25"/>
        <v>0</v>
      </c>
    </row>
    <row r="1642" spans="1:27" x14ac:dyDescent="0.2">
      <c r="A1642" t="s">
        <v>1062</v>
      </c>
      <c r="B1642">
        <v>503039</v>
      </c>
      <c r="C1642" s="1">
        <v>42494.375</v>
      </c>
      <c r="D1642" t="s">
        <v>71</v>
      </c>
      <c r="E1642" t="s">
        <v>1674</v>
      </c>
      <c r="F1642" t="s">
        <v>1675</v>
      </c>
      <c r="G1642">
        <v>424630209</v>
      </c>
      <c r="H1642" s="4">
        <v>0.28263888888888888</v>
      </c>
      <c r="I1642" s="32">
        <v>68.2</v>
      </c>
      <c r="J1642">
        <v>14</v>
      </c>
      <c r="K1642" t="s">
        <v>108</v>
      </c>
      <c r="L1642" s="1">
        <v>42494.403263888889</v>
      </c>
      <c r="M1642" t="s">
        <v>119</v>
      </c>
      <c r="N1642" t="s">
        <v>83</v>
      </c>
      <c r="O1642" t="s">
        <v>1651</v>
      </c>
      <c r="P1642">
        <v>510667101</v>
      </c>
      <c r="Q1642" t="s">
        <v>294</v>
      </c>
      <c r="R1642" t="s">
        <v>1676</v>
      </c>
      <c r="S1642">
        <v>16051640</v>
      </c>
      <c r="T1642" t="s">
        <v>295</v>
      </c>
      <c r="U1642">
        <v>68.2</v>
      </c>
      <c r="V1642" t="s">
        <v>2099</v>
      </c>
      <c r="W1642" t="s">
        <v>1651</v>
      </c>
      <c r="X1642" t="s">
        <v>1651</v>
      </c>
      <c r="Y1642" t="s">
        <v>83</v>
      </c>
      <c r="AA1642" s="32" t="str">
        <f t="shared" si="25"/>
        <v>68.2</v>
      </c>
    </row>
    <row r="1643" spans="1:27" x14ac:dyDescent="0.2">
      <c r="A1643" t="s">
        <v>1116</v>
      </c>
      <c r="B1643">
        <v>503090</v>
      </c>
      <c r="C1643" s="1">
        <v>42494.375</v>
      </c>
      <c r="D1643" t="s">
        <v>71</v>
      </c>
      <c r="E1643" t="s">
        <v>1450</v>
      </c>
      <c r="F1643" t="s">
        <v>1451</v>
      </c>
      <c r="G1643">
        <v>226509393</v>
      </c>
      <c r="H1643" s="4">
        <v>3.1944444444444449E-2</v>
      </c>
      <c r="I1643" s="32">
        <v>15</v>
      </c>
      <c r="J1643">
        <v>2.5</v>
      </c>
      <c r="K1643" t="s">
        <v>108</v>
      </c>
      <c r="L1643" s="1">
        <v>42494.406944444447</v>
      </c>
      <c r="M1643" t="s">
        <v>1297</v>
      </c>
      <c r="N1643" t="s">
        <v>339</v>
      </c>
      <c r="O1643" t="s">
        <v>1677</v>
      </c>
      <c r="P1643">
        <v>513045101</v>
      </c>
      <c r="R1643" t="s">
        <v>1676</v>
      </c>
      <c r="S1643">
        <v>16051641</v>
      </c>
      <c r="T1643" t="s">
        <v>78</v>
      </c>
      <c r="U1643">
        <v>15</v>
      </c>
      <c r="V1643" t="s">
        <v>2099</v>
      </c>
      <c r="W1643" t="s">
        <v>2099</v>
      </c>
      <c r="X1643" t="s">
        <v>1677</v>
      </c>
      <c r="Y1643" t="s">
        <v>339</v>
      </c>
      <c r="AA1643" s="32" t="str">
        <f t="shared" si="25"/>
        <v>15</v>
      </c>
    </row>
    <row r="1644" spans="1:27" x14ac:dyDescent="0.2">
      <c r="A1644" t="s">
        <v>497</v>
      </c>
      <c r="B1644">
        <v>84097</v>
      </c>
      <c r="C1644" s="1">
        <v>42494.375</v>
      </c>
      <c r="D1644" t="s">
        <v>71</v>
      </c>
      <c r="E1644" t="s">
        <v>1678</v>
      </c>
      <c r="F1644" t="s">
        <v>1679</v>
      </c>
      <c r="G1644">
        <v>228216911</v>
      </c>
      <c r="H1644" s="4">
        <v>5.7638888888888885E-2</v>
      </c>
      <c r="I1644" s="32">
        <v>17.399999999999999</v>
      </c>
      <c r="J1644">
        <v>4</v>
      </c>
      <c r="K1644" t="s">
        <v>108</v>
      </c>
      <c r="L1644" s="1">
        <v>42494.38076388889</v>
      </c>
      <c r="M1644" t="s">
        <v>1297</v>
      </c>
      <c r="N1644" t="s">
        <v>339</v>
      </c>
      <c r="O1644" t="s">
        <v>1680</v>
      </c>
      <c r="P1644">
        <v>508887101</v>
      </c>
      <c r="Q1644" t="s">
        <v>294</v>
      </c>
      <c r="R1644" t="s">
        <v>1676</v>
      </c>
      <c r="S1644">
        <v>16051642</v>
      </c>
      <c r="T1644" t="s">
        <v>295</v>
      </c>
      <c r="U1644">
        <v>17.399999999999999</v>
      </c>
      <c r="V1644" t="s">
        <v>2099</v>
      </c>
      <c r="W1644" t="s">
        <v>1680</v>
      </c>
      <c r="X1644" t="s">
        <v>1680</v>
      </c>
      <c r="Y1644" t="s">
        <v>339</v>
      </c>
      <c r="AA1644" s="32" t="str">
        <f t="shared" si="25"/>
        <v>17.4</v>
      </c>
    </row>
    <row r="1645" spans="1:27" x14ac:dyDescent="0.2">
      <c r="A1645" t="s">
        <v>136</v>
      </c>
      <c r="B1645">
        <v>80214</v>
      </c>
      <c r="C1645" s="1">
        <v>42494.375</v>
      </c>
      <c r="D1645" t="s">
        <v>71</v>
      </c>
      <c r="E1645" t="s">
        <v>426</v>
      </c>
      <c r="F1645" t="s">
        <v>427</v>
      </c>
      <c r="G1645">
        <v>224360643</v>
      </c>
      <c r="H1645" s="4">
        <v>3.888888888888889E-2</v>
      </c>
      <c r="I1645" s="32">
        <v>22.7</v>
      </c>
      <c r="J1645">
        <v>3.5</v>
      </c>
      <c r="K1645" t="s">
        <v>73</v>
      </c>
      <c r="L1645" s="1">
        <v>42494.413888888892</v>
      </c>
      <c r="M1645" t="s">
        <v>1297</v>
      </c>
      <c r="N1645" t="s">
        <v>339</v>
      </c>
      <c r="O1645" t="s">
        <v>1681</v>
      </c>
      <c r="P1645">
        <v>515665101</v>
      </c>
      <c r="R1645" t="s">
        <v>1676</v>
      </c>
      <c r="S1645">
        <v>16051643</v>
      </c>
      <c r="T1645" t="s">
        <v>78</v>
      </c>
      <c r="U1645">
        <v>22.7</v>
      </c>
      <c r="V1645" t="s">
        <v>2099</v>
      </c>
      <c r="W1645" t="s">
        <v>2099</v>
      </c>
      <c r="X1645" t="s">
        <v>1681</v>
      </c>
      <c r="Y1645" t="s">
        <v>339</v>
      </c>
      <c r="AA1645" s="32" t="str">
        <f t="shared" si="25"/>
        <v>22.7</v>
      </c>
    </row>
    <row r="1646" spans="1:27" x14ac:dyDescent="0.2">
      <c r="A1646" t="s">
        <v>1116</v>
      </c>
      <c r="B1646">
        <v>503090</v>
      </c>
      <c r="C1646" s="1">
        <v>42494.406944444447</v>
      </c>
      <c r="D1646" t="s">
        <v>71</v>
      </c>
      <c r="E1646" t="s">
        <v>1450</v>
      </c>
      <c r="F1646" t="s">
        <v>1451</v>
      </c>
      <c r="G1646">
        <v>226509393</v>
      </c>
      <c r="H1646" s="4">
        <v>0.19305555555555554</v>
      </c>
      <c r="I1646" s="32">
        <v>90.6</v>
      </c>
      <c r="J1646">
        <v>14</v>
      </c>
      <c r="K1646" t="s">
        <v>108</v>
      </c>
      <c r="L1646" s="1">
        <v>42494.600000000006</v>
      </c>
      <c r="M1646" t="s">
        <v>1297</v>
      </c>
      <c r="N1646" t="s">
        <v>339</v>
      </c>
      <c r="O1646" t="s">
        <v>1682</v>
      </c>
      <c r="P1646">
        <v>513045101</v>
      </c>
      <c r="R1646" t="s">
        <v>1676</v>
      </c>
      <c r="S1646">
        <v>16051644</v>
      </c>
      <c r="T1646" t="s">
        <v>78</v>
      </c>
      <c r="U1646">
        <v>90.6</v>
      </c>
      <c r="V1646" t="s">
        <v>2099</v>
      </c>
      <c r="W1646" t="s">
        <v>2099</v>
      </c>
      <c r="X1646" t="s">
        <v>1682</v>
      </c>
      <c r="Y1646" t="s">
        <v>339</v>
      </c>
      <c r="AA1646" s="32" t="str">
        <f t="shared" si="25"/>
        <v>90.6</v>
      </c>
    </row>
    <row r="1647" spans="1:27" x14ac:dyDescent="0.2">
      <c r="A1647" t="s">
        <v>70</v>
      </c>
      <c r="B1647">
        <v>80215</v>
      </c>
      <c r="C1647" s="1">
        <v>42494.375</v>
      </c>
      <c r="D1647" t="s">
        <v>71</v>
      </c>
      <c r="E1647" t="s">
        <v>1683</v>
      </c>
      <c r="F1647" t="s">
        <v>1684</v>
      </c>
      <c r="G1647">
        <v>225566741</v>
      </c>
      <c r="H1647" s="4">
        <v>0.13472222222222222</v>
      </c>
      <c r="I1647" s="32">
        <v>74.099999999999994</v>
      </c>
      <c r="J1647">
        <v>10.5</v>
      </c>
      <c r="K1647" t="s">
        <v>108</v>
      </c>
      <c r="L1647" s="1">
        <v>42494.388472222221</v>
      </c>
      <c r="M1647" t="s">
        <v>1297</v>
      </c>
      <c r="N1647" t="s">
        <v>339</v>
      </c>
      <c r="O1647" t="s">
        <v>1685</v>
      </c>
      <c r="P1647">
        <v>510312105</v>
      </c>
      <c r="Q1647" t="s">
        <v>373</v>
      </c>
      <c r="R1647" t="s">
        <v>1676</v>
      </c>
      <c r="S1647">
        <v>16051645</v>
      </c>
      <c r="T1647" t="s">
        <v>295</v>
      </c>
      <c r="U1647">
        <v>74.099999999999994</v>
      </c>
      <c r="V1647" t="s">
        <v>2099</v>
      </c>
      <c r="W1647" t="s">
        <v>2099</v>
      </c>
      <c r="X1647" t="s">
        <v>1685</v>
      </c>
      <c r="Y1647" t="s">
        <v>339</v>
      </c>
      <c r="AA1647" s="32" t="str">
        <f t="shared" si="25"/>
        <v>74.1</v>
      </c>
    </row>
    <row r="1648" spans="1:27" x14ac:dyDescent="0.2">
      <c r="A1648" t="s">
        <v>442</v>
      </c>
      <c r="B1648">
        <v>84788</v>
      </c>
      <c r="C1648" s="1">
        <v>42494.375</v>
      </c>
      <c r="D1648" t="s">
        <v>71</v>
      </c>
      <c r="E1648" t="s">
        <v>1686</v>
      </c>
      <c r="F1648" t="s">
        <v>1687</v>
      </c>
      <c r="G1648">
        <v>424243418</v>
      </c>
      <c r="H1648" s="4">
        <v>2.5694444444444447E-2</v>
      </c>
      <c r="I1648" s="32">
        <v>6.5</v>
      </c>
      <c r="J1648">
        <v>1.5</v>
      </c>
      <c r="K1648" t="s">
        <v>108</v>
      </c>
      <c r="L1648" s="1">
        <v>42494.400694444441</v>
      </c>
      <c r="M1648" t="s">
        <v>1297</v>
      </c>
      <c r="N1648" t="s">
        <v>83</v>
      </c>
      <c r="O1648" t="s">
        <v>1517</v>
      </c>
      <c r="P1648">
        <v>510671104</v>
      </c>
      <c r="R1648" t="s">
        <v>1676</v>
      </c>
      <c r="S1648">
        <v>16051646</v>
      </c>
      <c r="T1648" t="s">
        <v>78</v>
      </c>
      <c r="U1648">
        <v>6.5</v>
      </c>
      <c r="V1648" t="s">
        <v>2099</v>
      </c>
      <c r="W1648" t="s">
        <v>1517</v>
      </c>
      <c r="X1648" t="s">
        <v>1517</v>
      </c>
      <c r="Y1648" t="s">
        <v>83</v>
      </c>
      <c r="AA1648" s="32" t="str">
        <f t="shared" si="25"/>
        <v>6.5</v>
      </c>
    </row>
    <row r="1649" spans="1:27" x14ac:dyDescent="0.2">
      <c r="A1649" t="s">
        <v>951</v>
      </c>
      <c r="B1649">
        <v>82945</v>
      </c>
      <c r="C1649" s="1">
        <v>42494.375</v>
      </c>
      <c r="D1649" t="s">
        <v>71</v>
      </c>
      <c r="E1649" t="s">
        <v>1688</v>
      </c>
      <c r="F1649" t="s">
        <v>1689</v>
      </c>
      <c r="G1649">
        <v>426966204</v>
      </c>
      <c r="H1649" s="4">
        <v>2.1527777777777781E-2</v>
      </c>
      <c r="I1649" s="32">
        <v>4.5999999999999996</v>
      </c>
      <c r="J1649">
        <v>1.5</v>
      </c>
      <c r="K1649" t="s">
        <v>108</v>
      </c>
      <c r="L1649" s="1">
        <v>42494.396527777775</v>
      </c>
      <c r="M1649" t="s">
        <v>1297</v>
      </c>
      <c r="N1649" t="s">
        <v>83</v>
      </c>
      <c r="O1649" t="s">
        <v>316</v>
      </c>
      <c r="P1649">
        <v>510671104</v>
      </c>
      <c r="R1649" t="s">
        <v>1676</v>
      </c>
      <c r="S1649">
        <v>16051647</v>
      </c>
      <c r="T1649" t="s">
        <v>78</v>
      </c>
      <c r="U1649">
        <v>4.5999999999999996</v>
      </c>
      <c r="V1649" t="s">
        <v>316</v>
      </c>
      <c r="W1649" t="s">
        <v>2099</v>
      </c>
      <c r="X1649" t="s">
        <v>316</v>
      </c>
      <c r="Y1649" t="s">
        <v>83</v>
      </c>
      <c r="AA1649" s="32" t="str">
        <f t="shared" si="25"/>
        <v>4.6</v>
      </c>
    </row>
    <row r="1650" spans="1:27" x14ac:dyDescent="0.2">
      <c r="A1650" t="s">
        <v>508</v>
      </c>
      <c r="B1650">
        <v>84047</v>
      </c>
      <c r="C1650" s="1">
        <v>42494.375</v>
      </c>
      <c r="D1650" t="s">
        <v>71</v>
      </c>
      <c r="E1650" t="s">
        <v>371</v>
      </c>
      <c r="F1650" t="s">
        <v>372</v>
      </c>
      <c r="G1650">
        <v>427072967</v>
      </c>
      <c r="H1650" s="4">
        <v>6.9444444444444434E-2</v>
      </c>
      <c r="I1650" s="32">
        <v>22.3</v>
      </c>
      <c r="J1650">
        <v>4</v>
      </c>
      <c r="K1650" t="s">
        <v>108</v>
      </c>
      <c r="L1650" s="1">
        <v>42494.444444444445</v>
      </c>
      <c r="M1650" t="s">
        <v>1297</v>
      </c>
      <c r="N1650" t="s">
        <v>83</v>
      </c>
      <c r="O1650" t="s">
        <v>466</v>
      </c>
      <c r="P1650">
        <v>510312110</v>
      </c>
      <c r="R1650" t="s">
        <v>1676</v>
      </c>
      <c r="S1650">
        <v>16051648</v>
      </c>
      <c r="T1650" t="s">
        <v>78</v>
      </c>
      <c r="U1650">
        <v>22.3</v>
      </c>
      <c r="V1650" t="s">
        <v>466</v>
      </c>
      <c r="W1650" t="s">
        <v>2099</v>
      </c>
      <c r="X1650" t="s">
        <v>466</v>
      </c>
      <c r="Y1650" t="s">
        <v>83</v>
      </c>
      <c r="AA1650" s="32" t="str">
        <f t="shared" si="25"/>
        <v>22.3</v>
      </c>
    </row>
    <row r="1651" spans="1:27" x14ac:dyDescent="0.2">
      <c r="A1651" t="s">
        <v>497</v>
      </c>
      <c r="B1651">
        <v>84097</v>
      </c>
      <c r="C1651" s="1">
        <v>42494.38076388889</v>
      </c>
      <c r="D1651" t="s">
        <v>71</v>
      </c>
      <c r="E1651" t="s">
        <v>1678</v>
      </c>
      <c r="F1651" t="s">
        <v>1679</v>
      </c>
      <c r="G1651">
        <v>228216911</v>
      </c>
      <c r="H1651" s="4">
        <v>2.2916666666666669E-2</v>
      </c>
      <c r="I1651" s="32">
        <v>7</v>
      </c>
      <c r="J1651">
        <v>1.5</v>
      </c>
      <c r="K1651" t="s">
        <v>108</v>
      </c>
      <c r="L1651" s="1">
        <v>42494.403680555559</v>
      </c>
      <c r="M1651" t="s">
        <v>1297</v>
      </c>
      <c r="N1651" t="s">
        <v>339</v>
      </c>
      <c r="O1651" t="s">
        <v>1680</v>
      </c>
      <c r="P1651">
        <v>508887101</v>
      </c>
      <c r="R1651" t="s">
        <v>1676</v>
      </c>
      <c r="S1651">
        <v>16051649</v>
      </c>
      <c r="T1651" t="s">
        <v>78</v>
      </c>
      <c r="U1651">
        <v>7</v>
      </c>
      <c r="V1651" t="s">
        <v>2099</v>
      </c>
      <c r="W1651" t="s">
        <v>1680</v>
      </c>
      <c r="X1651" t="s">
        <v>1680</v>
      </c>
      <c r="Y1651" t="s">
        <v>339</v>
      </c>
      <c r="AA1651" s="32" t="str">
        <f t="shared" si="25"/>
        <v>7</v>
      </c>
    </row>
    <row r="1652" spans="1:27" x14ac:dyDescent="0.2">
      <c r="A1652" t="s">
        <v>1062</v>
      </c>
      <c r="B1652">
        <v>503039</v>
      </c>
      <c r="C1652" s="1">
        <v>42494.403263888889</v>
      </c>
      <c r="D1652" t="s">
        <v>71</v>
      </c>
      <c r="E1652" t="s">
        <v>1674</v>
      </c>
      <c r="F1652" t="s">
        <v>1675</v>
      </c>
      <c r="G1652">
        <v>424630209</v>
      </c>
      <c r="H1652" s="4">
        <v>0.28263888888888888</v>
      </c>
      <c r="I1652" s="32">
        <v>68.2</v>
      </c>
      <c r="J1652">
        <v>14</v>
      </c>
      <c r="K1652" t="s">
        <v>108</v>
      </c>
      <c r="L1652" s="1">
        <v>42494.685902777775</v>
      </c>
      <c r="M1652" t="s">
        <v>1297</v>
      </c>
      <c r="N1652" t="s">
        <v>83</v>
      </c>
      <c r="O1652" t="s">
        <v>1651</v>
      </c>
      <c r="P1652">
        <v>510667101</v>
      </c>
      <c r="R1652" t="s">
        <v>1676</v>
      </c>
      <c r="S1652">
        <v>16051650</v>
      </c>
      <c r="T1652" t="s">
        <v>78</v>
      </c>
      <c r="U1652">
        <v>68.2</v>
      </c>
      <c r="V1652" t="s">
        <v>2099</v>
      </c>
      <c r="W1652" t="s">
        <v>1651</v>
      </c>
      <c r="X1652" t="s">
        <v>1651</v>
      </c>
      <c r="Y1652" t="s">
        <v>83</v>
      </c>
      <c r="AA1652" s="32" t="str">
        <f t="shared" si="25"/>
        <v>68.2</v>
      </c>
    </row>
    <row r="1653" spans="1:27" x14ac:dyDescent="0.2">
      <c r="A1653" t="s">
        <v>116</v>
      </c>
      <c r="B1653">
        <v>82953</v>
      </c>
      <c r="C1653" s="1">
        <v>42494.375</v>
      </c>
      <c r="D1653" t="s">
        <v>71</v>
      </c>
      <c r="E1653" t="s">
        <v>371</v>
      </c>
      <c r="F1653" t="s">
        <v>372</v>
      </c>
      <c r="G1653">
        <v>427072967</v>
      </c>
      <c r="H1653" s="4">
        <v>7.7777777777777779E-2</v>
      </c>
      <c r="I1653" s="32">
        <v>28.6</v>
      </c>
      <c r="J1653">
        <v>4.5</v>
      </c>
      <c r="K1653" t="s">
        <v>108</v>
      </c>
      <c r="L1653" s="1">
        <v>42494.452777777777</v>
      </c>
      <c r="M1653" t="s">
        <v>1297</v>
      </c>
      <c r="N1653" t="s">
        <v>83</v>
      </c>
      <c r="O1653" t="s">
        <v>466</v>
      </c>
      <c r="P1653">
        <v>510312110</v>
      </c>
      <c r="R1653" t="s">
        <v>1676</v>
      </c>
      <c r="S1653">
        <v>16051651</v>
      </c>
      <c r="T1653" t="s">
        <v>78</v>
      </c>
      <c r="U1653">
        <v>28.6</v>
      </c>
      <c r="V1653" t="s">
        <v>466</v>
      </c>
      <c r="W1653" t="s">
        <v>2099</v>
      </c>
      <c r="X1653" t="s">
        <v>466</v>
      </c>
      <c r="Y1653" t="s">
        <v>83</v>
      </c>
      <c r="AA1653" s="32" t="str">
        <f t="shared" si="25"/>
        <v>28.6</v>
      </c>
    </row>
    <row r="1654" spans="1:27" x14ac:dyDescent="0.2">
      <c r="A1654" t="s">
        <v>70</v>
      </c>
      <c r="B1654">
        <v>80215</v>
      </c>
      <c r="C1654" s="1">
        <v>42494.388472222221</v>
      </c>
      <c r="D1654" t="s">
        <v>71</v>
      </c>
      <c r="E1654" t="s">
        <v>1683</v>
      </c>
      <c r="F1654" t="s">
        <v>1684</v>
      </c>
      <c r="G1654">
        <v>225566741</v>
      </c>
      <c r="H1654" s="4">
        <v>0.11319444444444444</v>
      </c>
      <c r="I1654" s="32">
        <v>76</v>
      </c>
      <c r="J1654">
        <v>9.5</v>
      </c>
      <c r="K1654" t="s">
        <v>108</v>
      </c>
      <c r="L1654" s="1">
        <v>42494.399791666663</v>
      </c>
      <c r="M1654" t="s">
        <v>1297</v>
      </c>
      <c r="N1654" t="s">
        <v>339</v>
      </c>
      <c r="O1654" t="s">
        <v>652</v>
      </c>
      <c r="P1654">
        <v>510312105</v>
      </c>
      <c r="Q1654" t="s">
        <v>294</v>
      </c>
      <c r="R1654" t="s">
        <v>1676</v>
      </c>
      <c r="S1654">
        <v>16051652</v>
      </c>
      <c r="T1654" t="s">
        <v>295</v>
      </c>
      <c r="U1654">
        <v>76</v>
      </c>
      <c r="V1654" t="s">
        <v>2099</v>
      </c>
      <c r="W1654" t="s">
        <v>2099</v>
      </c>
      <c r="X1654" t="s">
        <v>652</v>
      </c>
      <c r="Y1654" t="s">
        <v>339</v>
      </c>
      <c r="AA1654" s="32" t="str">
        <f t="shared" si="25"/>
        <v>76</v>
      </c>
    </row>
    <row r="1655" spans="1:27" x14ac:dyDescent="0.2">
      <c r="A1655" t="s">
        <v>508</v>
      </c>
      <c r="B1655">
        <v>84047</v>
      </c>
      <c r="C1655" s="1">
        <v>42494.444444444445</v>
      </c>
      <c r="D1655" t="s">
        <v>71</v>
      </c>
      <c r="E1655" t="s">
        <v>371</v>
      </c>
      <c r="F1655" t="s">
        <v>372</v>
      </c>
      <c r="G1655">
        <v>427072967</v>
      </c>
      <c r="H1655" s="4">
        <v>0.20625000000000002</v>
      </c>
      <c r="I1655" s="32">
        <v>63.3</v>
      </c>
      <c r="J1655">
        <v>11</v>
      </c>
      <c r="K1655" t="s">
        <v>108</v>
      </c>
      <c r="L1655" s="1">
        <v>42494.650694444448</v>
      </c>
      <c r="M1655" t="s">
        <v>1297</v>
      </c>
      <c r="N1655" t="s">
        <v>83</v>
      </c>
      <c r="O1655" t="s">
        <v>466</v>
      </c>
      <c r="P1655">
        <v>510312110</v>
      </c>
      <c r="R1655" t="s">
        <v>1676</v>
      </c>
      <c r="S1655">
        <v>16051653</v>
      </c>
      <c r="T1655" t="s">
        <v>78</v>
      </c>
      <c r="U1655">
        <v>63.3</v>
      </c>
      <c r="V1655" t="s">
        <v>466</v>
      </c>
      <c r="W1655" t="s">
        <v>2099</v>
      </c>
      <c r="X1655" t="s">
        <v>466</v>
      </c>
      <c r="Y1655" t="s">
        <v>83</v>
      </c>
      <c r="AA1655" s="32" t="str">
        <f t="shared" si="25"/>
        <v>63.3</v>
      </c>
    </row>
    <row r="1656" spans="1:27" x14ac:dyDescent="0.2">
      <c r="A1656" t="s">
        <v>70</v>
      </c>
      <c r="B1656">
        <v>80215</v>
      </c>
      <c r="C1656" s="1">
        <v>42494.399791666663</v>
      </c>
      <c r="D1656" t="s">
        <v>71</v>
      </c>
      <c r="E1656" t="s">
        <v>1683</v>
      </c>
      <c r="F1656" t="s">
        <v>1684</v>
      </c>
      <c r="G1656">
        <v>225566741</v>
      </c>
      <c r="H1656" s="4">
        <v>5.7638888888888885E-2</v>
      </c>
      <c r="I1656" s="32">
        <v>38.4</v>
      </c>
      <c r="J1656">
        <v>5</v>
      </c>
      <c r="K1656" t="s">
        <v>108</v>
      </c>
      <c r="L1656" s="1">
        <v>42494.457430555551</v>
      </c>
      <c r="M1656" t="s">
        <v>1297</v>
      </c>
      <c r="N1656" t="s">
        <v>339</v>
      </c>
      <c r="O1656" t="s">
        <v>652</v>
      </c>
      <c r="P1656">
        <v>510312105</v>
      </c>
      <c r="R1656" t="s">
        <v>1676</v>
      </c>
      <c r="S1656">
        <v>16051654</v>
      </c>
      <c r="T1656" t="s">
        <v>78</v>
      </c>
      <c r="U1656">
        <v>38.4</v>
      </c>
      <c r="V1656" t="s">
        <v>2099</v>
      </c>
      <c r="W1656" t="s">
        <v>2099</v>
      </c>
      <c r="X1656" t="s">
        <v>652</v>
      </c>
      <c r="Y1656" t="s">
        <v>339</v>
      </c>
      <c r="AA1656" s="32" t="str">
        <f t="shared" si="25"/>
        <v>38.4</v>
      </c>
    </row>
    <row r="1657" spans="1:27" x14ac:dyDescent="0.2">
      <c r="A1657" t="s">
        <v>497</v>
      </c>
      <c r="B1657">
        <v>84097</v>
      </c>
      <c r="C1657" s="1">
        <v>42494.403680555559</v>
      </c>
      <c r="D1657" t="s">
        <v>71</v>
      </c>
      <c r="E1657" t="s">
        <v>1240</v>
      </c>
      <c r="F1657" t="s">
        <v>1241</v>
      </c>
      <c r="G1657">
        <v>226486628</v>
      </c>
      <c r="H1657" s="4">
        <v>0.22430555555555556</v>
      </c>
      <c r="I1657" s="32">
        <v>68.099999999999994</v>
      </c>
      <c r="J1657">
        <v>14.5</v>
      </c>
      <c r="K1657" t="s">
        <v>108</v>
      </c>
      <c r="L1657" s="1">
        <v>42494.426111111112</v>
      </c>
      <c r="M1657" t="s">
        <v>1297</v>
      </c>
      <c r="N1657" t="s">
        <v>339</v>
      </c>
      <c r="O1657" t="s">
        <v>349</v>
      </c>
      <c r="P1657">
        <v>511019242</v>
      </c>
      <c r="Q1657" t="s">
        <v>294</v>
      </c>
      <c r="R1657" t="s">
        <v>1676</v>
      </c>
      <c r="S1657">
        <v>16051655</v>
      </c>
      <c r="T1657" t="s">
        <v>295</v>
      </c>
      <c r="U1657">
        <v>68.099999999999994</v>
      </c>
      <c r="V1657" t="s">
        <v>2099</v>
      </c>
      <c r="W1657" t="s">
        <v>2101</v>
      </c>
      <c r="X1657" t="s">
        <v>2101</v>
      </c>
      <c r="Y1657" t="s">
        <v>339</v>
      </c>
      <c r="AA1657" s="32" t="str">
        <f t="shared" si="25"/>
        <v>68.1</v>
      </c>
    </row>
    <row r="1658" spans="1:27" x14ac:dyDescent="0.2">
      <c r="A1658" t="s">
        <v>1116</v>
      </c>
      <c r="B1658">
        <v>503090</v>
      </c>
      <c r="C1658" s="1">
        <v>42494.600000000006</v>
      </c>
      <c r="D1658" t="s">
        <v>71</v>
      </c>
      <c r="E1658" t="s">
        <v>1450</v>
      </c>
      <c r="F1658" t="s">
        <v>1451</v>
      </c>
      <c r="G1658">
        <v>226509393</v>
      </c>
      <c r="H1658" s="4">
        <v>0.39444444444444443</v>
      </c>
      <c r="I1658" s="32">
        <v>118.8</v>
      </c>
      <c r="J1658">
        <v>25</v>
      </c>
      <c r="K1658" t="s">
        <v>108</v>
      </c>
      <c r="L1658" s="1">
        <v>42494.994444444448</v>
      </c>
      <c r="M1658" t="s">
        <v>737</v>
      </c>
      <c r="N1658" t="s">
        <v>339</v>
      </c>
      <c r="O1658" t="s">
        <v>1677</v>
      </c>
      <c r="P1658">
        <v>513045101</v>
      </c>
      <c r="R1658" t="s">
        <v>1676</v>
      </c>
      <c r="S1658">
        <v>16051656</v>
      </c>
      <c r="T1658" t="s">
        <v>78</v>
      </c>
      <c r="U1658">
        <v>118.8</v>
      </c>
      <c r="V1658" t="s">
        <v>2099</v>
      </c>
      <c r="W1658" t="s">
        <v>2099</v>
      </c>
      <c r="X1658" t="s">
        <v>1677</v>
      </c>
      <c r="Y1658" t="s">
        <v>339</v>
      </c>
      <c r="AA1658" s="32" t="str">
        <f t="shared" si="25"/>
        <v>118.8</v>
      </c>
    </row>
    <row r="1659" spans="1:27" x14ac:dyDescent="0.2">
      <c r="A1659" t="s">
        <v>1555</v>
      </c>
      <c r="B1659">
        <v>508733</v>
      </c>
      <c r="C1659" s="1">
        <v>42494.375</v>
      </c>
      <c r="D1659" t="s">
        <v>71</v>
      </c>
      <c r="E1659" t="s">
        <v>1674</v>
      </c>
      <c r="F1659" t="s">
        <v>1675</v>
      </c>
      <c r="G1659">
        <v>424630209</v>
      </c>
      <c r="H1659" s="4">
        <v>0.29375000000000001</v>
      </c>
      <c r="I1659" s="32">
        <v>72.7</v>
      </c>
      <c r="J1659">
        <v>14.5</v>
      </c>
      <c r="K1659" t="s">
        <v>108</v>
      </c>
      <c r="L1659" s="1">
        <v>42494.668749999997</v>
      </c>
      <c r="M1659" t="s">
        <v>737</v>
      </c>
      <c r="N1659" t="s">
        <v>83</v>
      </c>
      <c r="O1659" t="s">
        <v>652</v>
      </c>
      <c r="P1659">
        <v>510667101</v>
      </c>
      <c r="R1659" t="s">
        <v>1676</v>
      </c>
      <c r="S1659">
        <v>16051657</v>
      </c>
      <c r="T1659" t="s">
        <v>78</v>
      </c>
      <c r="U1659">
        <v>72.7</v>
      </c>
      <c r="V1659" t="s">
        <v>2099</v>
      </c>
      <c r="W1659" t="s">
        <v>2099</v>
      </c>
      <c r="X1659" t="s">
        <v>652</v>
      </c>
      <c r="Y1659" t="s">
        <v>83</v>
      </c>
      <c r="AA1659" s="32" t="str">
        <f t="shared" si="25"/>
        <v>72.7</v>
      </c>
    </row>
    <row r="1660" spans="1:27" x14ac:dyDescent="0.2">
      <c r="A1660" t="s">
        <v>176</v>
      </c>
      <c r="B1660">
        <v>80233</v>
      </c>
      <c r="C1660" s="1">
        <v>42494.375</v>
      </c>
      <c r="D1660" t="s">
        <v>71</v>
      </c>
      <c r="E1660" t="s">
        <v>426</v>
      </c>
      <c r="F1660" t="s">
        <v>427</v>
      </c>
      <c r="G1660">
        <v>224360643</v>
      </c>
      <c r="H1660" s="4">
        <v>0.26041666666666669</v>
      </c>
      <c r="I1660" s="32">
        <v>63.9</v>
      </c>
      <c r="J1660">
        <v>16</v>
      </c>
      <c r="K1660" t="s">
        <v>73</v>
      </c>
      <c r="L1660" s="1">
        <v>42494.635416666664</v>
      </c>
      <c r="M1660" t="s">
        <v>737</v>
      </c>
      <c r="N1660" t="s">
        <v>339</v>
      </c>
      <c r="O1660" t="s">
        <v>1690</v>
      </c>
      <c r="P1660">
        <v>515665101</v>
      </c>
      <c r="R1660" t="s">
        <v>1676</v>
      </c>
      <c r="S1660">
        <v>16051658</v>
      </c>
      <c r="T1660" t="s">
        <v>78</v>
      </c>
      <c r="U1660">
        <v>63.9</v>
      </c>
      <c r="V1660" t="s">
        <v>2099</v>
      </c>
      <c r="W1660" t="s">
        <v>2116</v>
      </c>
      <c r="X1660" t="s">
        <v>2116</v>
      </c>
      <c r="Y1660" t="s">
        <v>339</v>
      </c>
      <c r="AA1660" s="32" t="str">
        <f t="shared" si="25"/>
        <v>63.9</v>
      </c>
    </row>
    <row r="1661" spans="1:27" x14ac:dyDescent="0.2">
      <c r="A1661" t="s">
        <v>1529</v>
      </c>
      <c r="B1661">
        <v>508579</v>
      </c>
      <c r="C1661" s="1">
        <v>42522.375</v>
      </c>
      <c r="D1661" t="s">
        <v>71</v>
      </c>
      <c r="E1661" t="s">
        <v>203</v>
      </c>
      <c r="F1661" t="s">
        <v>204</v>
      </c>
      <c r="G1661">
        <v>426313219</v>
      </c>
      <c r="H1661" s="4">
        <v>0.1277777777777778</v>
      </c>
      <c r="I1661" s="32">
        <v>28</v>
      </c>
      <c r="J1661">
        <v>6</v>
      </c>
      <c r="K1661" t="s">
        <v>108</v>
      </c>
      <c r="L1661" s="1">
        <v>42522.50277777778</v>
      </c>
      <c r="M1661" t="s">
        <v>737</v>
      </c>
      <c r="N1661" t="s">
        <v>83</v>
      </c>
      <c r="O1661" t="s">
        <v>1691</v>
      </c>
      <c r="P1661">
        <v>510671109</v>
      </c>
      <c r="R1661" t="s">
        <v>1692</v>
      </c>
      <c r="S1661">
        <v>16061659</v>
      </c>
      <c r="T1661" t="s">
        <v>78</v>
      </c>
      <c r="U1661">
        <v>28</v>
      </c>
      <c r="V1661" t="s">
        <v>2099</v>
      </c>
      <c r="W1661" t="s">
        <v>2099</v>
      </c>
      <c r="X1661" t="s">
        <v>1691</v>
      </c>
      <c r="Y1661" t="s">
        <v>83</v>
      </c>
      <c r="AA1661" s="32" t="str">
        <f t="shared" si="25"/>
        <v>28</v>
      </c>
    </row>
    <row r="1662" spans="1:27" x14ac:dyDescent="0.2">
      <c r="A1662" t="s">
        <v>442</v>
      </c>
      <c r="B1662">
        <v>84788</v>
      </c>
      <c r="C1662" s="1">
        <v>42509.375</v>
      </c>
      <c r="D1662" t="s">
        <v>71</v>
      </c>
      <c r="E1662" t="s">
        <v>389</v>
      </c>
      <c r="F1662" t="s">
        <v>1114</v>
      </c>
      <c r="G1662">
        <v>425797983</v>
      </c>
      <c r="H1662" s="4">
        <v>4.8611111111111112E-2</v>
      </c>
      <c r="I1662" s="32">
        <v>16</v>
      </c>
      <c r="J1662">
        <v>3</v>
      </c>
      <c r="K1662" t="s">
        <v>73</v>
      </c>
      <c r="L1662" s="1">
        <v>42509.423611111109</v>
      </c>
      <c r="M1662" t="s">
        <v>428</v>
      </c>
      <c r="N1662" t="s">
        <v>83</v>
      </c>
      <c r="O1662" t="s">
        <v>1154</v>
      </c>
      <c r="P1662">
        <v>515665101</v>
      </c>
      <c r="R1662" t="s">
        <v>1676</v>
      </c>
      <c r="S1662">
        <v>16051660</v>
      </c>
      <c r="T1662" t="s">
        <v>78</v>
      </c>
      <c r="U1662">
        <v>16</v>
      </c>
      <c r="V1662" t="s">
        <v>2099</v>
      </c>
      <c r="W1662" t="s">
        <v>2099</v>
      </c>
      <c r="X1662" t="s">
        <v>1154</v>
      </c>
      <c r="Y1662" t="s">
        <v>83</v>
      </c>
      <c r="AA1662" s="32" t="str">
        <f t="shared" si="25"/>
        <v>16</v>
      </c>
    </row>
    <row r="1663" spans="1:27" x14ac:dyDescent="0.2">
      <c r="A1663" t="s">
        <v>1116</v>
      </c>
      <c r="B1663">
        <v>503090</v>
      </c>
      <c r="C1663" s="1">
        <v>42516.375</v>
      </c>
      <c r="D1663" t="s">
        <v>71</v>
      </c>
      <c r="E1663" t="s">
        <v>389</v>
      </c>
      <c r="F1663" t="s">
        <v>1114</v>
      </c>
      <c r="G1663">
        <v>425747983</v>
      </c>
      <c r="H1663" s="4">
        <v>0.49583333333333335</v>
      </c>
      <c r="I1663" s="32">
        <v>120</v>
      </c>
      <c r="J1663">
        <v>24</v>
      </c>
      <c r="K1663" t="s">
        <v>73</v>
      </c>
      <c r="L1663" s="1">
        <v>42516.870833333334</v>
      </c>
      <c r="M1663" t="s">
        <v>428</v>
      </c>
      <c r="N1663" t="s">
        <v>83</v>
      </c>
      <c r="O1663" t="s">
        <v>1693</v>
      </c>
      <c r="P1663">
        <v>515665101</v>
      </c>
      <c r="R1663" t="s">
        <v>1676</v>
      </c>
      <c r="S1663">
        <v>16051661</v>
      </c>
      <c r="T1663" t="s">
        <v>78</v>
      </c>
      <c r="U1663">
        <v>120</v>
      </c>
      <c r="V1663" t="s">
        <v>2099</v>
      </c>
      <c r="W1663" t="s">
        <v>2117</v>
      </c>
      <c r="X1663" t="s">
        <v>2117</v>
      </c>
      <c r="Y1663" t="s">
        <v>83</v>
      </c>
      <c r="AA1663" s="32" t="str">
        <f t="shared" si="25"/>
        <v>120</v>
      </c>
    </row>
    <row r="1664" spans="1:27" x14ac:dyDescent="0.2">
      <c r="A1664" t="s">
        <v>1112</v>
      </c>
      <c r="B1664">
        <v>503063</v>
      </c>
      <c r="C1664" s="1">
        <v>42516.375</v>
      </c>
      <c r="D1664" t="s">
        <v>71</v>
      </c>
      <c r="E1664" t="s">
        <v>389</v>
      </c>
      <c r="F1664" t="s">
        <v>1114</v>
      </c>
      <c r="G1664">
        <v>425747983</v>
      </c>
      <c r="H1664" s="4">
        <v>0.44236111111111115</v>
      </c>
      <c r="I1664" s="32">
        <v>122</v>
      </c>
      <c r="J1664">
        <v>22.5</v>
      </c>
      <c r="K1664" t="s">
        <v>73</v>
      </c>
      <c r="L1664" s="1">
        <v>42516.817361111112</v>
      </c>
      <c r="M1664" t="s">
        <v>428</v>
      </c>
      <c r="N1664" t="s">
        <v>83</v>
      </c>
      <c r="O1664" t="s">
        <v>1693</v>
      </c>
      <c r="P1664">
        <v>515665101</v>
      </c>
      <c r="R1664" t="s">
        <v>1676</v>
      </c>
      <c r="S1664">
        <v>16051662</v>
      </c>
      <c r="T1664" t="s">
        <v>78</v>
      </c>
      <c r="U1664">
        <v>122</v>
      </c>
      <c r="V1664" t="s">
        <v>2099</v>
      </c>
      <c r="W1664" t="s">
        <v>2117</v>
      </c>
      <c r="X1664" t="s">
        <v>2117</v>
      </c>
      <c r="Y1664" t="s">
        <v>83</v>
      </c>
      <c r="AA1664" s="32" t="str">
        <f t="shared" si="25"/>
        <v>122</v>
      </c>
    </row>
    <row r="1665" spans="1:27" x14ac:dyDescent="0.2">
      <c r="A1665" t="s">
        <v>1555</v>
      </c>
      <c r="B1665">
        <v>508733</v>
      </c>
      <c r="C1665" s="1">
        <v>42516.375</v>
      </c>
      <c r="D1665" t="s">
        <v>71</v>
      </c>
      <c r="E1665" t="s">
        <v>389</v>
      </c>
      <c r="F1665" t="s">
        <v>1114</v>
      </c>
      <c r="G1665">
        <v>425747983</v>
      </c>
      <c r="H1665" s="4">
        <v>0.93680555555555556</v>
      </c>
      <c r="I1665" s="32">
        <v>230</v>
      </c>
      <c r="J1665">
        <v>45.5</v>
      </c>
      <c r="K1665" t="s">
        <v>73</v>
      </c>
      <c r="L1665" s="1">
        <v>42517.311805555553</v>
      </c>
      <c r="M1665" t="s">
        <v>428</v>
      </c>
      <c r="N1665" t="s">
        <v>83</v>
      </c>
      <c r="O1665" t="s">
        <v>1693</v>
      </c>
      <c r="P1665">
        <v>515665101</v>
      </c>
      <c r="R1665" t="s">
        <v>1676</v>
      </c>
      <c r="S1665">
        <v>16051663</v>
      </c>
      <c r="T1665" t="s">
        <v>78</v>
      </c>
      <c r="U1665">
        <v>230</v>
      </c>
      <c r="V1665" t="s">
        <v>2099</v>
      </c>
      <c r="W1665" t="s">
        <v>2117</v>
      </c>
      <c r="X1665" t="s">
        <v>2117</v>
      </c>
      <c r="Y1665" t="s">
        <v>83</v>
      </c>
      <c r="AA1665" s="32" t="str">
        <f t="shared" si="25"/>
        <v>230</v>
      </c>
    </row>
    <row r="1666" spans="1:27" x14ac:dyDescent="0.2">
      <c r="A1666" t="s">
        <v>442</v>
      </c>
      <c r="B1666">
        <v>84788</v>
      </c>
      <c r="C1666" s="1">
        <v>42522.375</v>
      </c>
      <c r="D1666" t="s">
        <v>71</v>
      </c>
      <c r="E1666" t="s">
        <v>426</v>
      </c>
      <c r="F1666" t="s">
        <v>427</v>
      </c>
      <c r="G1666">
        <v>224360643</v>
      </c>
      <c r="H1666" s="4">
        <v>5.4166666666666669E-2</v>
      </c>
      <c r="I1666" s="32">
        <v>14.4</v>
      </c>
      <c r="J1666">
        <v>3.5</v>
      </c>
      <c r="K1666" t="s">
        <v>73</v>
      </c>
      <c r="L1666" s="1">
        <v>42522.380416666667</v>
      </c>
      <c r="M1666" t="s">
        <v>428</v>
      </c>
      <c r="N1666" t="s">
        <v>339</v>
      </c>
      <c r="O1666" t="s">
        <v>1694</v>
      </c>
      <c r="P1666">
        <v>515665101</v>
      </c>
      <c r="Q1666" t="s">
        <v>373</v>
      </c>
      <c r="R1666" t="s">
        <v>1692</v>
      </c>
      <c r="S1666">
        <v>16061664</v>
      </c>
      <c r="T1666" t="s">
        <v>295</v>
      </c>
      <c r="U1666">
        <v>14.4</v>
      </c>
      <c r="V1666" t="s">
        <v>2099</v>
      </c>
      <c r="W1666" t="s">
        <v>2099</v>
      </c>
      <c r="X1666" t="s">
        <v>1694</v>
      </c>
      <c r="Y1666" t="s">
        <v>339</v>
      </c>
      <c r="AA1666" s="32" t="str">
        <f t="shared" si="25"/>
        <v>14.4</v>
      </c>
    </row>
    <row r="1667" spans="1:27" x14ac:dyDescent="0.2">
      <c r="A1667" t="s">
        <v>450</v>
      </c>
      <c r="B1667">
        <v>84071</v>
      </c>
      <c r="C1667" s="1">
        <v>42522.375</v>
      </c>
      <c r="D1667" t="s">
        <v>71</v>
      </c>
      <c r="E1667" t="s">
        <v>1316</v>
      </c>
      <c r="F1667" t="s">
        <v>1317</v>
      </c>
      <c r="G1667">
        <v>224151513</v>
      </c>
      <c r="H1667" s="4">
        <v>0.12430555555555556</v>
      </c>
      <c r="I1667" s="32">
        <v>24.6</v>
      </c>
      <c r="J1667">
        <v>7.5</v>
      </c>
      <c r="K1667" t="s">
        <v>73</v>
      </c>
      <c r="L1667" s="1">
        <v>42522.499305555553</v>
      </c>
      <c r="M1667" t="s">
        <v>428</v>
      </c>
      <c r="N1667" t="s">
        <v>339</v>
      </c>
      <c r="O1667" t="s">
        <v>1154</v>
      </c>
      <c r="P1667">
        <v>515665101</v>
      </c>
      <c r="R1667" t="s">
        <v>1692</v>
      </c>
      <c r="S1667">
        <v>16061665</v>
      </c>
      <c r="T1667" t="s">
        <v>78</v>
      </c>
      <c r="U1667">
        <v>24.6</v>
      </c>
      <c r="V1667" t="s">
        <v>2099</v>
      </c>
      <c r="W1667" t="s">
        <v>2099</v>
      </c>
      <c r="X1667" t="s">
        <v>1154</v>
      </c>
      <c r="Y1667" t="s">
        <v>339</v>
      </c>
      <c r="AA1667" s="32" t="str">
        <f t="shared" ref="AA1667:AA1730" si="26">SUBSTITUTE(I1667, "g","")</f>
        <v>24.6</v>
      </c>
    </row>
    <row r="1668" spans="1:27" x14ac:dyDescent="0.2">
      <c r="A1668" t="s">
        <v>134</v>
      </c>
      <c r="B1668">
        <v>80222</v>
      </c>
      <c r="C1668" s="1">
        <v>42522.375</v>
      </c>
      <c r="D1668" t="s">
        <v>71</v>
      </c>
      <c r="E1668" t="s">
        <v>1678</v>
      </c>
      <c r="F1668" t="s">
        <v>1679</v>
      </c>
      <c r="G1668">
        <v>228216911</v>
      </c>
      <c r="H1668" s="4">
        <v>5.486111111111111E-2</v>
      </c>
      <c r="I1668" s="32">
        <v>16.5</v>
      </c>
      <c r="J1668">
        <v>3.5</v>
      </c>
      <c r="K1668" t="s">
        <v>73</v>
      </c>
      <c r="L1668" s="1">
        <v>42522.380486111113</v>
      </c>
      <c r="M1668" t="s">
        <v>428</v>
      </c>
      <c r="N1668" t="s">
        <v>339</v>
      </c>
      <c r="O1668" t="s">
        <v>1154</v>
      </c>
      <c r="P1668">
        <v>508887101</v>
      </c>
      <c r="Q1668" t="s">
        <v>373</v>
      </c>
      <c r="R1668" t="s">
        <v>1692</v>
      </c>
      <c r="S1668">
        <v>16061666</v>
      </c>
      <c r="T1668" t="s">
        <v>295</v>
      </c>
      <c r="U1668">
        <v>16.5</v>
      </c>
      <c r="V1668" t="s">
        <v>2099</v>
      </c>
      <c r="W1668" t="s">
        <v>2099</v>
      </c>
      <c r="X1668" t="s">
        <v>1154</v>
      </c>
      <c r="Y1668" t="s">
        <v>339</v>
      </c>
      <c r="AA1668" s="32" t="str">
        <f t="shared" si="26"/>
        <v>16.5</v>
      </c>
    </row>
    <row r="1669" spans="1:27" x14ac:dyDescent="0.2">
      <c r="A1669" t="s">
        <v>397</v>
      </c>
      <c r="B1669">
        <v>80213</v>
      </c>
      <c r="C1669" s="1">
        <v>42522.375</v>
      </c>
      <c r="D1669" t="s">
        <v>71</v>
      </c>
      <c r="E1669" t="s">
        <v>1231</v>
      </c>
      <c r="F1669" t="s">
        <v>1695</v>
      </c>
      <c r="G1669">
        <v>427688712</v>
      </c>
      <c r="H1669" s="4">
        <v>6.5972222222222224E-2</v>
      </c>
      <c r="I1669" s="32">
        <v>13.3</v>
      </c>
      <c r="J1669">
        <v>3.5</v>
      </c>
      <c r="K1669" t="s">
        <v>108</v>
      </c>
      <c r="L1669" s="1">
        <v>42522.381597222222</v>
      </c>
      <c r="M1669" t="s">
        <v>428</v>
      </c>
      <c r="N1669" t="s">
        <v>83</v>
      </c>
      <c r="O1669" t="s">
        <v>1696</v>
      </c>
      <c r="P1669">
        <v>510671104</v>
      </c>
      <c r="Q1669" t="s">
        <v>373</v>
      </c>
      <c r="R1669" t="s">
        <v>1692</v>
      </c>
      <c r="S1669">
        <v>16061667</v>
      </c>
      <c r="T1669" t="s">
        <v>295</v>
      </c>
      <c r="U1669">
        <v>13.3</v>
      </c>
      <c r="V1669" t="s">
        <v>2099</v>
      </c>
      <c r="W1669" t="s">
        <v>2099</v>
      </c>
      <c r="X1669" t="s">
        <v>1696</v>
      </c>
      <c r="Y1669" t="s">
        <v>83</v>
      </c>
      <c r="AA1669" s="32" t="str">
        <f t="shared" si="26"/>
        <v>13.3</v>
      </c>
    </row>
    <row r="1670" spans="1:27" x14ac:dyDescent="0.2">
      <c r="A1670" t="s">
        <v>176</v>
      </c>
      <c r="B1670">
        <v>80233</v>
      </c>
      <c r="C1670" s="1">
        <v>42522.375</v>
      </c>
      <c r="D1670" t="s">
        <v>71</v>
      </c>
      <c r="E1670" t="s">
        <v>1697</v>
      </c>
      <c r="F1670" t="s">
        <v>1698</v>
      </c>
      <c r="G1670">
        <v>427858715</v>
      </c>
      <c r="H1670" s="4">
        <v>2.2222222222222223E-2</v>
      </c>
      <c r="I1670" s="32">
        <v>16.7</v>
      </c>
      <c r="J1670">
        <v>2</v>
      </c>
      <c r="K1670" t="s">
        <v>108</v>
      </c>
      <c r="L1670" s="1">
        <v>42522.397222222222</v>
      </c>
      <c r="M1670" t="s">
        <v>428</v>
      </c>
      <c r="N1670" t="s">
        <v>83</v>
      </c>
      <c r="O1670" t="s">
        <v>1696</v>
      </c>
      <c r="P1670">
        <v>510671104</v>
      </c>
      <c r="R1670" t="s">
        <v>1692</v>
      </c>
      <c r="S1670">
        <v>16061668</v>
      </c>
      <c r="T1670" t="s">
        <v>78</v>
      </c>
      <c r="U1670">
        <v>16.7</v>
      </c>
      <c r="V1670" t="s">
        <v>2099</v>
      </c>
      <c r="W1670" t="s">
        <v>2099</v>
      </c>
      <c r="X1670" t="s">
        <v>1696</v>
      </c>
      <c r="Y1670" t="s">
        <v>83</v>
      </c>
      <c r="AA1670" s="32" t="str">
        <f t="shared" si="26"/>
        <v>16.7</v>
      </c>
    </row>
    <row r="1671" spans="1:27" x14ac:dyDescent="0.2">
      <c r="A1671" t="s">
        <v>116</v>
      </c>
      <c r="B1671">
        <v>82953</v>
      </c>
      <c r="C1671" s="1">
        <v>42522.375</v>
      </c>
      <c r="D1671" t="s">
        <v>71</v>
      </c>
      <c r="E1671" t="s">
        <v>1699</v>
      </c>
      <c r="F1671" t="s">
        <v>1700</v>
      </c>
      <c r="G1671">
        <v>427228452</v>
      </c>
      <c r="H1671" s="4">
        <v>6.9444444444444434E-2</v>
      </c>
      <c r="I1671" s="32">
        <v>16.7</v>
      </c>
      <c r="J1671">
        <v>3.5</v>
      </c>
      <c r="K1671" t="s">
        <v>108</v>
      </c>
      <c r="L1671" s="1">
        <v>42522.444444444445</v>
      </c>
      <c r="M1671" t="s">
        <v>428</v>
      </c>
      <c r="N1671" t="s">
        <v>83</v>
      </c>
      <c r="O1671" t="s">
        <v>1696</v>
      </c>
      <c r="P1671">
        <v>510671104</v>
      </c>
      <c r="R1671" t="s">
        <v>1692</v>
      </c>
      <c r="S1671">
        <v>16061669</v>
      </c>
      <c r="T1671" t="s">
        <v>78</v>
      </c>
      <c r="U1671">
        <v>16.7</v>
      </c>
      <c r="V1671" t="s">
        <v>2099</v>
      </c>
      <c r="W1671" t="s">
        <v>2099</v>
      </c>
      <c r="X1671" t="s">
        <v>1696</v>
      </c>
      <c r="Y1671" t="s">
        <v>83</v>
      </c>
      <c r="AA1671" s="32" t="str">
        <f t="shared" si="26"/>
        <v>16.7</v>
      </c>
    </row>
    <row r="1672" spans="1:27" x14ac:dyDescent="0.2">
      <c r="A1672" t="s">
        <v>134</v>
      </c>
      <c r="B1672">
        <v>80222</v>
      </c>
      <c r="C1672" s="1">
        <v>42522.380486111113</v>
      </c>
      <c r="D1672" t="s">
        <v>71</v>
      </c>
      <c r="E1672" t="s">
        <v>1678</v>
      </c>
      <c r="F1672" t="s">
        <v>1679</v>
      </c>
      <c r="G1672">
        <v>228216911</v>
      </c>
      <c r="H1672" s="4">
        <v>2.9861111111111113E-2</v>
      </c>
      <c r="I1672" s="32">
        <v>9.9</v>
      </c>
      <c r="J1672">
        <v>2</v>
      </c>
      <c r="K1672" t="s">
        <v>108</v>
      </c>
      <c r="L1672" s="1">
        <v>42522.410347222227</v>
      </c>
      <c r="M1672" t="s">
        <v>428</v>
      </c>
      <c r="N1672" t="s">
        <v>339</v>
      </c>
      <c r="O1672" t="s">
        <v>1154</v>
      </c>
      <c r="P1672">
        <v>508887101</v>
      </c>
      <c r="R1672" t="s">
        <v>1692</v>
      </c>
      <c r="S1672">
        <v>16061670</v>
      </c>
      <c r="T1672" t="s">
        <v>78</v>
      </c>
      <c r="U1672">
        <v>9.9</v>
      </c>
      <c r="V1672" t="s">
        <v>2099</v>
      </c>
      <c r="W1672" t="s">
        <v>2099</v>
      </c>
      <c r="X1672" t="s">
        <v>1154</v>
      </c>
      <c r="Y1672" t="s">
        <v>339</v>
      </c>
      <c r="AA1672" s="32" t="str">
        <f t="shared" si="26"/>
        <v>9.9</v>
      </c>
    </row>
    <row r="1673" spans="1:27" x14ac:dyDescent="0.2">
      <c r="A1673" t="s">
        <v>116</v>
      </c>
      <c r="B1673">
        <v>82953</v>
      </c>
      <c r="C1673" s="1">
        <v>42522.444444444445</v>
      </c>
      <c r="D1673" t="s">
        <v>71</v>
      </c>
      <c r="E1673" t="s">
        <v>1699</v>
      </c>
      <c r="F1673" t="s">
        <v>1700</v>
      </c>
      <c r="G1673">
        <v>427228452</v>
      </c>
      <c r="H1673" s="4">
        <v>4.6527777777777779E-2</v>
      </c>
      <c r="I1673" s="32">
        <v>11.8</v>
      </c>
      <c r="J1673">
        <v>2.5</v>
      </c>
      <c r="K1673" t="s">
        <v>108</v>
      </c>
      <c r="L1673" s="1">
        <v>42522.490972222222</v>
      </c>
      <c r="M1673" t="s">
        <v>428</v>
      </c>
      <c r="N1673" t="s">
        <v>83</v>
      </c>
      <c r="O1673" t="s">
        <v>1696</v>
      </c>
      <c r="P1673">
        <v>510671104</v>
      </c>
      <c r="R1673" t="s">
        <v>1692</v>
      </c>
      <c r="S1673">
        <v>16061671</v>
      </c>
      <c r="T1673" t="s">
        <v>78</v>
      </c>
      <c r="U1673">
        <v>11.8</v>
      </c>
      <c r="V1673" t="s">
        <v>2099</v>
      </c>
      <c r="W1673" t="s">
        <v>2099</v>
      </c>
      <c r="X1673" t="s">
        <v>1696</v>
      </c>
      <c r="Y1673" t="s">
        <v>83</v>
      </c>
      <c r="AA1673" s="32" t="str">
        <f t="shared" si="26"/>
        <v>11.8</v>
      </c>
    </row>
    <row r="1674" spans="1:27" x14ac:dyDescent="0.2">
      <c r="A1674" t="s">
        <v>397</v>
      </c>
      <c r="B1674">
        <v>80213</v>
      </c>
      <c r="C1674" s="1">
        <v>42522.381597222222</v>
      </c>
      <c r="D1674" t="s">
        <v>71</v>
      </c>
      <c r="E1674" t="s">
        <v>1231</v>
      </c>
      <c r="F1674" t="s">
        <v>1695</v>
      </c>
      <c r="G1674">
        <v>427688712</v>
      </c>
      <c r="H1674" s="4">
        <v>4.027777777777778E-2</v>
      </c>
      <c r="I1674" s="32">
        <v>8</v>
      </c>
      <c r="J1674">
        <v>2</v>
      </c>
      <c r="K1674" t="s">
        <v>108</v>
      </c>
      <c r="L1674" s="1">
        <v>42522.421875</v>
      </c>
      <c r="M1674" t="s">
        <v>428</v>
      </c>
      <c r="N1674" t="s">
        <v>83</v>
      </c>
      <c r="O1674" t="s">
        <v>1696</v>
      </c>
      <c r="P1674">
        <v>510671104</v>
      </c>
      <c r="R1674" t="s">
        <v>1692</v>
      </c>
      <c r="S1674">
        <v>16061672</v>
      </c>
      <c r="T1674" t="s">
        <v>78</v>
      </c>
      <c r="U1674">
        <v>8</v>
      </c>
      <c r="V1674" t="s">
        <v>2099</v>
      </c>
      <c r="W1674" t="s">
        <v>2099</v>
      </c>
      <c r="X1674" t="s">
        <v>1696</v>
      </c>
      <c r="Y1674" t="s">
        <v>83</v>
      </c>
      <c r="AA1674" s="32" t="str">
        <f t="shared" si="26"/>
        <v>8</v>
      </c>
    </row>
    <row r="1675" spans="1:27" x14ac:dyDescent="0.2">
      <c r="A1675" t="s">
        <v>70</v>
      </c>
      <c r="B1675">
        <v>80215</v>
      </c>
      <c r="C1675" s="1">
        <v>42522.375</v>
      </c>
      <c r="D1675" t="s">
        <v>71</v>
      </c>
      <c r="E1675" t="s">
        <v>1701</v>
      </c>
      <c r="F1675" t="s">
        <v>1702</v>
      </c>
      <c r="G1675">
        <v>427925943</v>
      </c>
      <c r="H1675" s="4">
        <v>4.4444444444444446E-2</v>
      </c>
      <c r="I1675" s="32">
        <v>12.6</v>
      </c>
      <c r="J1675">
        <v>2.5</v>
      </c>
      <c r="K1675" t="s">
        <v>108</v>
      </c>
      <c r="L1675" s="1">
        <v>42522.379444444443</v>
      </c>
      <c r="M1675" t="s">
        <v>428</v>
      </c>
      <c r="N1675" t="s">
        <v>83</v>
      </c>
      <c r="O1675" t="s">
        <v>1696</v>
      </c>
      <c r="P1675">
        <v>510671104</v>
      </c>
      <c r="Q1675" t="s">
        <v>373</v>
      </c>
      <c r="R1675" t="s">
        <v>1692</v>
      </c>
      <c r="S1675">
        <v>16061673</v>
      </c>
      <c r="T1675" t="s">
        <v>295</v>
      </c>
      <c r="U1675">
        <v>12.6</v>
      </c>
      <c r="V1675" t="s">
        <v>2099</v>
      </c>
      <c r="W1675" t="s">
        <v>2099</v>
      </c>
      <c r="X1675" t="s">
        <v>1696</v>
      </c>
      <c r="Y1675" t="s">
        <v>83</v>
      </c>
      <c r="AA1675" s="32" t="str">
        <f t="shared" si="26"/>
        <v>12.6</v>
      </c>
    </row>
    <row r="1676" spans="1:27" x14ac:dyDescent="0.2">
      <c r="A1676" t="s">
        <v>397</v>
      </c>
      <c r="B1676">
        <v>80213</v>
      </c>
      <c r="C1676" s="1">
        <v>42522.421875</v>
      </c>
      <c r="D1676" t="s">
        <v>71</v>
      </c>
      <c r="E1676" t="s">
        <v>640</v>
      </c>
      <c r="F1676" t="s">
        <v>1270</v>
      </c>
      <c r="G1676">
        <v>427578607</v>
      </c>
      <c r="H1676" s="4">
        <v>7.1527777777777787E-2</v>
      </c>
      <c r="I1676" s="32">
        <v>18.7</v>
      </c>
      <c r="J1676">
        <v>4</v>
      </c>
      <c r="K1676" t="s">
        <v>108</v>
      </c>
      <c r="L1676" s="1">
        <v>42522.493402777778</v>
      </c>
      <c r="M1676" t="s">
        <v>428</v>
      </c>
      <c r="N1676" t="s">
        <v>83</v>
      </c>
      <c r="O1676" t="s">
        <v>1696</v>
      </c>
      <c r="P1676">
        <v>510671108</v>
      </c>
      <c r="R1676" t="s">
        <v>1692</v>
      </c>
      <c r="S1676">
        <v>16061674</v>
      </c>
      <c r="T1676" t="s">
        <v>78</v>
      </c>
      <c r="U1676">
        <v>18.7</v>
      </c>
      <c r="V1676" t="s">
        <v>2099</v>
      </c>
      <c r="W1676" t="s">
        <v>2099</v>
      </c>
      <c r="X1676" t="s">
        <v>1696</v>
      </c>
      <c r="Y1676" t="s">
        <v>83</v>
      </c>
      <c r="AA1676" s="32" t="str">
        <f t="shared" si="26"/>
        <v>18.7</v>
      </c>
    </row>
    <row r="1677" spans="1:27" x14ac:dyDescent="0.2">
      <c r="A1677" t="s">
        <v>450</v>
      </c>
      <c r="B1677">
        <v>84071</v>
      </c>
      <c r="C1677" s="1">
        <v>42522.499305555553</v>
      </c>
      <c r="D1677" t="s">
        <v>71</v>
      </c>
      <c r="E1677" t="s">
        <v>640</v>
      </c>
      <c r="F1677" t="s">
        <v>1270</v>
      </c>
      <c r="G1677">
        <v>427578607</v>
      </c>
      <c r="H1677" s="4">
        <v>7.2222222222222229E-2</v>
      </c>
      <c r="I1677" s="32">
        <v>20</v>
      </c>
      <c r="J1677">
        <v>4</v>
      </c>
      <c r="K1677" t="s">
        <v>108</v>
      </c>
      <c r="L1677" s="1">
        <v>42522.506527777776</v>
      </c>
      <c r="M1677" t="s">
        <v>428</v>
      </c>
      <c r="N1677" t="s">
        <v>83</v>
      </c>
      <c r="O1677" t="s">
        <v>1696</v>
      </c>
      <c r="P1677">
        <v>510671108</v>
      </c>
      <c r="Q1677" t="s">
        <v>373</v>
      </c>
      <c r="R1677" t="s">
        <v>1692</v>
      </c>
      <c r="S1677">
        <v>16061675</v>
      </c>
      <c r="T1677" t="s">
        <v>295</v>
      </c>
      <c r="U1677">
        <v>20</v>
      </c>
      <c r="V1677" t="s">
        <v>2099</v>
      </c>
      <c r="W1677" t="s">
        <v>2099</v>
      </c>
      <c r="X1677" t="s">
        <v>1696</v>
      </c>
      <c r="Y1677" t="s">
        <v>83</v>
      </c>
      <c r="AA1677" s="32" t="str">
        <f t="shared" si="26"/>
        <v>20</v>
      </c>
    </row>
    <row r="1678" spans="1:27" x14ac:dyDescent="0.2">
      <c r="A1678" t="s">
        <v>397</v>
      </c>
      <c r="B1678">
        <v>80213</v>
      </c>
      <c r="C1678" s="1">
        <v>42522.493402777778</v>
      </c>
      <c r="D1678" t="s">
        <v>71</v>
      </c>
      <c r="E1678" t="s">
        <v>1703</v>
      </c>
      <c r="F1678" t="s">
        <v>1704</v>
      </c>
      <c r="G1678">
        <v>425368722</v>
      </c>
      <c r="H1678" s="4">
        <v>1.2499999999999999E-2</v>
      </c>
      <c r="I1678" s="32">
        <v>5.2</v>
      </c>
      <c r="J1678">
        <v>1</v>
      </c>
      <c r="K1678" t="s">
        <v>73</v>
      </c>
      <c r="L1678" s="1">
        <v>42522.505902777775</v>
      </c>
      <c r="M1678" t="s">
        <v>428</v>
      </c>
      <c r="N1678" t="s">
        <v>83</v>
      </c>
      <c r="O1678" t="s">
        <v>124</v>
      </c>
      <c r="P1678">
        <v>515665101</v>
      </c>
      <c r="R1678" t="s">
        <v>1692</v>
      </c>
      <c r="S1678">
        <v>16061676</v>
      </c>
      <c r="T1678" t="s">
        <v>78</v>
      </c>
      <c r="U1678">
        <v>5.2</v>
      </c>
      <c r="V1678" t="s">
        <v>2099</v>
      </c>
      <c r="W1678" t="s">
        <v>2099</v>
      </c>
      <c r="X1678" t="s">
        <v>124</v>
      </c>
      <c r="Y1678" t="s">
        <v>83</v>
      </c>
      <c r="AA1678" s="32" t="str">
        <f t="shared" si="26"/>
        <v>5.2</v>
      </c>
    </row>
    <row r="1679" spans="1:27" x14ac:dyDescent="0.2">
      <c r="A1679" t="s">
        <v>442</v>
      </c>
      <c r="B1679">
        <v>84788</v>
      </c>
      <c r="C1679" s="1">
        <v>42529.375</v>
      </c>
      <c r="D1679" t="s">
        <v>71</v>
      </c>
      <c r="E1679" t="s">
        <v>1705</v>
      </c>
      <c r="F1679" t="s">
        <v>1706</v>
      </c>
      <c r="G1679">
        <v>428001567</v>
      </c>
      <c r="H1679" s="4">
        <v>1.3888888888888888E-2</v>
      </c>
      <c r="I1679" s="32">
        <v>3</v>
      </c>
      <c r="J1679">
        <v>1</v>
      </c>
      <c r="K1679" t="s">
        <v>108</v>
      </c>
      <c r="L1679" s="1">
        <v>42529.376388888886</v>
      </c>
      <c r="M1679" t="s">
        <v>428</v>
      </c>
      <c r="N1679" t="s">
        <v>83</v>
      </c>
      <c r="O1679" t="s">
        <v>1696</v>
      </c>
      <c r="P1679">
        <v>510671104</v>
      </c>
      <c r="Q1679" t="s">
        <v>373</v>
      </c>
      <c r="R1679" t="s">
        <v>1692</v>
      </c>
      <c r="S1679">
        <v>16061677</v>
      </c>
      <c r="T1679" t="s">
        <v>295</v>
      </c>
      <c r="U1679">
        <v>3</v>
      </c>
      <c r="V1679" t="s">
        <v>2099</v>
      </c>
      <c r="W1679" t="s">
        <v>2099</v>
      </c>
      <c r="X1679" t="s">
        <v>1696</v>
      </c>
      <c r="Y1679" t="s">
        <v>83</v>
      </c>
      <c r="AA1679" s="32" t="str">
        <f t="shared" si="26"/>
        <v>3</v>
      </c>
    </row>
    <row r="1680" spans="1:27" x14ac:dyDescent="0.2">
      <c r="A1680" t="s">
        <v>116</v>
      </c>
      <c r="B1680">
        <v>82953</v>
      </c>
      <c r="C1680" s="1">
        <v>42529.375</v>
      </c>
      <c r="D1680" t="s">
        <v>71</v>
      </c>
      <c r="E1680" t="s">
        <v>1707</v>
      </c>
      <c r="F1680" t="s">
        <v>1708</v>
      </c>
      <c r="G1680">
        <v>428000366</v>
      </c>
      <c r="H1680" s="4">
        <v>2.4305555555555556E-2</v>
      </c>
      <c r="I1680" s="32">
        <v>5.6</v>
      </c>
      <c r="J1680">
        <v>1.5</v>
      </c>
      <c r="K1680" t="s">
        <v>108</v>
      </c>
      <c r="L1680" s="1">
        <v>42529.399305555555</v>
      </c>
      <c r="M1680" t="s">
        <v>428</v>
      </c>
      <c r="N1680" t="s">
        <v>83</v>
      </c>
      <c r="O1680" t="s">
        <v>1696</v>
      </c>
      <c r="P1680">
        <v>510671104</v>
      </c>
      <c r="R1680" t="s">
        <v>1692</v>
      </c>
      <c r="S1680">
        <v>16061678</v>
      </c>
      <c r="T1680" t="s">
        <v>78</v>
      </c>
      <c r="U1680">
        <v>5.6</v>
      </c>
      <c r="V1680" t="s">
        <v>2099</v>
      </c>
      <c r="W1680" t="s">
        <v>2099</v>
      </c>
      <c r="X1680" t="s">
        <v>1696</v>
      </c>
      <c r="Y1680" t="s">
        <v>83</v>
      </c>
      <c r="AA1680" s="32" t="str">
        <f t="shared" si="26"/>
        <v>5.6</v>
      </c>
    </row>
    <row r="1681" spans="1:27" x14ac:dyDescent="0.2">
      <c r="A1681" t="s">
        <v>79</v>
      </c>
      <c r="B1681">
        <v>80211</v>
      </c>
      <c r="C1681" s="1">
        <v>42529.375</v>
      </c>
      <c r="D1681" t="s">
        <v>71</v>
      </c>
      <c r="E1681" t="s">
        <v>1709</v>
      </c>
      <c r="F1681" t="s">
        <v>1710</v>
      </c>
      <c r="G1681">
        <v>427582094</v>
      </c>
      <c r="H1681" s="4">
        <v>2.7777777777777776E-2</v>
      </c>
      <c r="I1681" s="32">
        <v>7.1</v>
      </c>
      <c r="J1681">
        <v>1.5</v>
      </c>
      <c r="K1681" t="s">
        <v>108</v>
      </c>
      <c r="L1681" s="1">
        <v>42529.402777777781</v>
      </c>
      <c r="M1681" t="s">
        <v>428</v>
      </c>
      <c r="N1681" t="s">
        <v>83</v>
      </c>
      <c r="O1681" t="s">
        <v>1696</v>
      </c>
      <c r="P1681">
        <v>510671104</v>
      </c>
      <c r="R1681" t="s">
        <v>1692</v>
      </c>
      <c r="S1681">
        <v>16061679</v>
      </c>
      <c r="T1681" t="s">
        <v>78</v>
      </c>
      <c r="U1681">
        <v>7.1</v>
      </c>
      <c r="V1681" t="s">
        <v>2099</v>
      </c>
      <c r="W1681" t="s">
        <v>2099</v>
      </c>
      <c r="X1681" t="s">
        <v>1696</v>
      </c>
      <c r="Y1681" t="s">
        <v>83</v>
      </c>
      <c r="AA1681" s="32" t="str">
        <f t="shared" si="26"/>
        <v>7.1</v>
      </c>
    </row>
    <row r="1682" spans="1:27" x14ac:dyDescent="0.2">
      <c r="A1682" t="s">
        <v>1112</v>
      </c>
      <c r="B1682">
        <v>503063</v>
      </c>
      <c r="C1682" s="1">
        <v>42530.375</v>
      </c>
      <c r="D1682" t="s">
        <v>71</v>
      </c>
      <c r="E1682" t="s">
        <v>1161</v>
      </c>
      <c r="F1682" t="s">
        <v>1162</v>
      </c>
      <c r="G1682">
        <v>427169847</v>
      </c>
      <c r="H1682" s="4">
        <v>0.33333333333333331</v>
      </c>
      <c r="I1682" s="32">
        <v>91</v>
      </c>
      <c r="J1682">
        <v>17</v>
      </c>
      <c r="K1682" t="s">
        <v>108</v>
      </c>
      <c r="L1682" s="1">
        <v>42530.708333333336</v>
      </c>
      <c r="M1682" t="s">
        <v>428</v>
      </c>
      <c r="N1682" t="s">
        <v>83</v>
      </c>
      <c r="O1682" t="s">
        <v>311</v>
      </c>
      <c r="P1682" t="s">
        <v>311</v>
      </c>
      <c r="Q1682" t="s">
        <v>1711</v>
      </c>
      <c r="R1682" t="s">
        <v>1692</v>
      </c>
      <c r="S1682">
        <v>16061680</v>
      </c>
      <c r="T1682" t="s">
        <v>78</v>
      </c>
      <c r="U1682">
        <v>91</v>
      </c>
      <c r="V1682" t="s">
        <v>2099</v>
      </c>
      <c r="W1682" t="s">
        <v>2099</v>
      </c>
      <c r="X1682" t="s">
        <v>311</v>
      </c>
      <c r="Y1682" t="s">
        <v>83</v>
      </c>
      <c r="AA1682" s="32" t="str">
        <f t="shared" si="26"/>
        <v>91</v>
      </c>
    </row>
    <row r="1683" spans="1:27" x14ac:dyDescent="0.2">
      <c r="A1683" t="s">
        <v>1062</v>
      </c>
      <c r="B1683">
        <v>503039</v>
      </c>
      <c r="C1683" s="1">
        <v>42530.375</v>
      </c>
      <c r="D1683" t="s">
        <v>71</v>
      </c>
      <c r="E1683" t="s">
        <v>180</v>
      </c>
      <c r="F1683" t="s">
        <v>181</v>
      </c>
      <c r="G1683">
        <v>424485209</v>
      </c>
      <c r="H1683" s="4">
        <v>0.1875</v>
      </c>
      <c r="I1683" s="32">
        <v>51.9</v>
      </c>
      <c r="J1683">
        <v>9.5</v>
      </c>
      <c r="K1683" t="s">
        <v>108</v>
      </c>
      <c r="L1683" s="1">
        <v>42530.5625</v>
      </c>
      <c r="M1683" t="s">
        <v>428</v>
      </c>
      <c r="N1683" t="s">
        <v>83</v>
      </c>
      <c r="O1683" t="s">
        <v>1503</v>
      </c>
      <c r="P1683">
        <v>510667101</v>
      </c>
      <c r="Q1683" t="s">
        <v>1712</v>
      </c>
      <c r="R1683" t="s">
        <v>1692</v>
      </c>
      <c r="S1683">
        <v>16061681</v>
      </c>
      <c r="T1683" t="s">
        <v>78</v>
      </c>
      <c r="U1683">
        <v>51.9</v>
      </c>
      <c r="V1683" t="s">
        <v>2099</v>
      </c>
      <c r="W1683" t="s">
        <v>1503</v>
      </c>
      <c r="X1683" t="s">
        <v>1503</v>
      </c>
      <c r="Y1683" t="s">
        <v>83</v>
      </c>
      <c r="AA1683" s="32" t="str">
        <f t="shared" si="26"/>
        <v>51.9</v>
      </c>
    </row>
    <row r="1684" spans="1:27" x14ac:dyDescent="0.2">
      <c r="A1684" t="s">
        <v>1062</v>
      </c>
      <c r="B1684">
        <v>503039</v>
      </c>
      <c r="C1684" s="1">
        <v>42531.375</v>
      </c>
      <c r="D1684" t="s">
        <v>71</v>
      </c>
      <c r="E1684" t="s">
        <v>1191</v>
      </c>
      <c r="F1684" t="s">
        <v>1192</v>
      </c>
      <c r="G1684">
        <v>226628279</v>
      </c>
      <c r="H1684" s="4">
        <v>0.1361111111111111</v>
      </c>
      <c r="I1684" s="32">
        <v>30.9</v>
      </c>
      <c r="J1684">
        <v>8.5</v>
      </c>
      <c r="K1684" t="s">
        <v>108</v>
      </c>
      <c r="L1684" s="1">
        <v>42531.511111111111</v>
      </c>
      <c r="M1684" t="s">
        <v>428</v>
      </c>
      <c r="N1684" t="s">
        <v>339</v>
      </c>
      <c r="O1684" t="s">
        <v>1713</v>
      </c>
      <c r="P1684">
        <v>513328101</v>
      </c>
      <c r="Q1684" t="s">
        <v>1712</v>
      </c>
      <c r="R1684" t="s">
        <v>1692</v>
      </c>
      <c r="S1684">
        <v>16061682</v>
      </c>
      <c r="T1684" t="s">
        <v>78</v>
      </c>
      <c r="U1684">
        <v>30.9</v>
      </c>
      <c r="V1684" t="s">
        <v>2099</v>
      </c>
      <c r="W1684" t="s">
        <v>2118</v>
      </c>
      <c r="X1684" t="s">
        <v>2118</v>
      </c>
      <c r="Y1684" t="s">
        <v>339</v>
      </c>
      <c r="AA1684" s="32" t="str">
        <f t="shared" si="26"/>
        <v>30.9</v>
      </c>
    </row>
    <row r="1685" spans="1:27" x14ac:dyDescent="0.2">
      <c r="A1685" t="s">
        <v>1116</v>
      </c>
      <c r="B1685">
        <v>503090</v>
      </c>
      <c r="C1685" s="1">
        <v>42536.375</v>
      </c>
      <c r="D1685" t="s">
        <v>71</v>
      </c>
      <c r="E1685" t="s">
        <v>1714</v>
      </c>
      <c r="F1685" t="s">
        <v>1715</v>
      </c>
      <c r="G1685">
        <v>12649306</v>
      </c>
      <c r="H1685" s="4">
        <v>0.39027777777777778</v>
      </c>
      <c r="I1685" s="32">
        <v>105.3</v>
      </c>
      <c r="J1685">
        <v>33.5</v>
      </c>
      <c r="K1685" t="s">
        <v>108</v>
      </c>
      <c r="L1685" s="1">
        <v>42536.765277777777</v>
      </c>
      <c r="M1685" t="s">
        <v>428</v>
      </c>
      <c r="N1685" t="s">
        <v>248</v>
      </c>
      <c r="O1685" t="s">
        <v>1716</v>
      </c>
      <c r="P1685">
        <v>511023101</v>
      </c>
      <c r="R1685" t="s">
        <v>1692</v>
      </c>
      <c r="S1685">
        <v>16061683</v>
      </c>
      <c r="T1685" t="s">
        <v>78</v>
      </c>
      <c r="U1685">
        <v>105.3</v>
      </c>
      <c r="V1685" t="s">
        <v>2099</v>
      </c>
      <c r="W1685" t="s">
        <v>2099</v>
      </c>
      <c r="X1685" t="s">
        <v>1716</v>
      </c>
      <c r="Y1685" t="s">
        <v>248</v>
      </c>
      <c r="AA1685" s="32" t="str">
        <f t="shared" si="26"/>
        <v>105.3</v>
      </c>
    </row>
    <row r="1686" spans="1:27" x14ac:dyDescent="0.2">
      <c r="A1686" t="s">
        <v>497</v>
      </c>
      <c r="B1686">
        <v>84097</v>
      </c>
      <c r="C1686" s="1">
        <v>42536.375</v>
      </c>
      <c r="D1686" t="s">
        <v>71</v>
      </c>
      <c r="E1686" t="s">
        <v>1714</v>
      </c>
      <c r="F1686" t="s">
        <v>1715</v>
      </c>
      <c r="G1686">
        <v>12649306</v>
      </c>
      <c r="H1686" s="4">
        <v>7.9861111111111105E-2</v>
      </c>
      <c r="I1686" s="32">
        <v>9.9</v>
      </c>
      <c r="J1686">
        <v>6.5</v>
      </c>
      <c r="K1686" t="s">
        <v>108</v>
      </c>
      <c r="L1686" s="1">
        <v>42536.454861111109</v>
      </c>
      <c r="M1686" t="s">
        <v>428</v>
      </c>
      <c r="N1686" t="s">
        <v>248</v>
      </c>
      <c r="O1686" t="s">
        <v>1717</v>
      </c>
      <c r="P1686">
        <v>511023101</v>
      </c>
      <c r="R1686" t="s">
        <v>1692</v>
      </c>
      <c r="S1686">
        <v>16061684</v>
      </c>
      <c r="T1686" t="s">
        <v>78</v>
      </c>
      <c r="U1686">
        <v>9.9</v>
      </c>
      <c r="V1686" t="s">
        <v>2099</v>
      </c>
      <c r="W1686" t="s">
        <v>2099</v>
      </c>
      <c r="X1686" t="s">
        <v>1717</v>
      </c>
      <c r="Y1686" t="s">
        <v>248</v>
      </c>
      <c r="AA1686" s="32" t="str">
        <f t="shared" si="26"/>
        <v>9.9</v>
      </c>
    </row>
    <row r="1687" spans="1:27" x14ac:dyDescent="0.2">
      <c r="A1687" t="s">
        <v>1116</v>
      </c>
      <c r="B1687">
        <v>503090</v>
      </c>
      <c r="C1687" s="1">
        <v>42536.765277777777</v>
      </c>
      <c r="D1687" t="s">
        <v>71</v>
      </c>
      <c r="E1687" t="s">
        <v>1191</v>
      </c>
      <c r="F1687" t="s">
        <v>1192</v>
      </c>
      <c r="G1687">
        <v>226628279</v>
      </c>
      <c r="H1687" s="4">
        <v>1.0999999999999999</v>
      </c>
      <c r="I1687" s="32">
        <v>216.2</v>
      </c>
      <c r="J1687">
        <v>64</v>
      </c>
      <c r="K1687" t="s">
        <v>108</v>
      </c>
      <c r="L1687" s="1">
        <v>42537.865277777775</v>
      </c>
      <c r="M1687" t="s">
        <v>428</v>
      </c>
      <c r="N1687" t="s">
        <v>339</v>
      </c>
      <c r="O1687" t="s">
        <v>1718</v>
      </c>
      <c r="P1687">
        <v>513328101</v>
      </c>
      <c r="Q1687" t="s">
        <v>1712</v>
      </c>
      <c r="R1687" t="s">
        <v>1692</v>
      </c>
      <c r="S1687">
        <v>16061685</v>
      </c>
      <c r="T1687" t="s">
        <v>78</v>
      </c>
      <c r="U1687">
        <v>216.2</v>
      </c>
      <c r="V1687" t="s">
        <v>2099</v>
      </c>
      <c r="W1687" t="s">
        <v>2119</v>
      </c>
      <c r="X1687" t="s">
        <v>2119</v>
      </c>
      <c r="Y1687" t="s">
        <v>339</v>
      </c>
      <c r="AA1687" s="32" t="str">
        <f t="shared" si="26"/>
        <v>216.2</v>
      </c>
    </row>
    <row r="1688" spans="1:27" x14ac:dyDescent="0.2">
      <c r="A1688" t="s">
        <v>951</v>
      </c>
      <c r="B1688">
        <v>82945</v>
      </c>
      <c r="C1688" s="1">
        <v>42541.75</v>
      </c>
      <c r="D1688" t="s">
        <v>137</v>
      </c>
      <c r="E1688" t="s">
        <v>527</v>
      </c>
      <c r="F1688" t="s">
        <v>444</v>
      </c>
      <c r="G1688">
        <v>226474972</v>
      </c>
      <c r="H1688" s="4">
        <v>263</v>
      </c>
      <c r="I1688" s="32">
        <v>0</v>
      </c>
      <c r="J1688">
        <v>1900</v>
      </c>
      <c r="K1688" t="s">
        <v>108</v>
      </c>
      <c r="L1688" s="1">
        <v>42804.75</v>
      </c>
      <c r="M1688" t="s">
        <v>1719</v>
      </c>
      <c r="N1688" t="s">
        <v>339</v>
      </c>
      <c r="O1688" t="s">
        <v>1720</v>
      </c>
      <c r="P1688">
        <v>515665101</v>
      </c>
      <c r="Q1688" t="s">
        <v>1721</v>
      </c>
      <c r="R1688" t="s">
        <v>1692</v>
      </c>
      <c r="S1688">
        <v>16061686</v>
      </c>
      <c r="T1688" t="s">
        <v>78</v>
      </c>
      <c r="U1688">
        <v>0</v>
      </c>
      <c r="V1688" t="s">
        <v>2099</v>
      </c>
      <c r="W1688" t="s">
        <v>2120</v>
      </c>
      <c r="X1688" t="s">
        <v>2120</v>
      </c>
      <c r="Y1688" t="s">
        <v>339</v>
      </c>
      <c r="AA1688" s="32" t="str">
        <f t="shared" si="26"/>
        <v>0</v>
      </c>
    </row>
    <row r="1689" spans="1:27" x14ac:dyDescent="0.2">
      <c r="A1689" t="s">
        <v>497</v>
      </c>
      <c r="B1689">
        <v>84097</v>
      </c>
      <c r="C1689" s="1">
        <v>42542.375</v>
      </c>
      <c r="D1689" t="s">
        <v>71</v>
      </c>
      <c r="E1689" t="s">
        <v>527</v>
      </c>
      <c r="F1689" t="s">
        <v>444</v>
      </c>
      <c r="G1689">
        <v>226474972</v>
      </c>
      <c r="H1689" s="4">
        <v>0.17708333333333334</v>
      </c>
      <c r="I1689" s="32">
        <v>43.2</v>
      </c>
      <c r="J1689">
        <v>11</v>
      </c>
      <c r="K1689" t="s">
        <v>73</v>
      </c>
      <c r="L1689" s="1">
        <v>42542.552083333336</v>
      </c>
      <c r="M1689" t="s">
        <v>1719</v>
      </c>
      <c r="N1689" t="s">
        <v>339</v>
      </c>
      <c r="O1689" t="s">
        <v>1664</v>
      </c>
      <c r="P1689">
        <v>515665101</v>
      </c>
      <c r="R1689" t="s">
        <v>1692</v>
      </c>
      <c r="S1689">
        <v>16061687</v>
      </c>
      <c r="T1689" t="s">
        <v>78</v>
      </c>
      <c r="U1689">
        <v>43.2</v>
      </c>
      <c r="V1689" t="s">
        <v>2099</v>
      </c>
      <c r="W1689" t="s">
        <v>2099</v>
      </c>
      <c r="X1689" t="s">
        <v>1664</v>
      </c>
      <c r="Y1689" t="s">
        <v>339</v>
      </c>
      <c r="AA1689" s="32" t="str">
        <f t="shared" si="26"/>
        <v>43.2</v>
      </c>
    </row>
    <row r="1690" spans="1:27" x14ac:dyDescent="0.2">
      <c r="A1690" t="s">
        <v>1116</v>
      </c>
      <c r="B1690">
        <v>503090</v>
      </c>
      <c r="C1690" s="1">
        <v>42542.375</v>
      </c>
      <c r="D1690" t="s">
        <v>71</v>
      </c>
      <c r="E1690" t="s">
        <v>527</v>
      </c>
      <c r="F1690" t="s">
        <v>444</v>
      </c>
      <c r="G1690">
        <v>226474972</v>
      </c>
      <c r="H1690" s="4">
        <v>0.17708333333333334</v>
      </c>
      <c r="I1690" s="32">
        <v>43.2</v>
      </c>
      <c r="J1690">
        <v>11</v>
      </c>
      <c r="K1690" t="s">
        <v>73</v>
      </c>
      <c r="L1690" s="1">
        <v>42542.552083333336</v>
      </c>
      <c r="M1690" t="s">
        <v>1719</v>
      </c>
      <c r="N1690" t="s">
        <v>339</v>
      </c>
      <c r="O1690" t="s">
        <v>1664</v>
      </c>
      <c r="P1690">
        <v>515665101</v>
      </c>
      <c r="R1690" t="s">
        <v>1692</v>
      </c>
      <c r="S1690">
        <v>16061688</v>
      </c>
      <c r="T1690" t="s">
        <v>78</v>
      </c>
      <c r="U1690">
        <v>43.2</v>
      </c>
      <c r="V1690" t="s">
        <v>2099</v>
      </c>
      <c r="W1690" t="s">
        <v>2099</v>
      </c>
      <c r="X1690" t="s">
        <v>1664</v>
      </c>
      <c r="Y1690" t="s">
        <v>339</v>
      </c>
      <c r="AA1690" s="32" t="str">
        <f t="shared" si="26"/>
        <v>43.2</v>
      </c>
    </row>
    <row r="1691" spans="1:27" x14ac:dyDescent="0.2">
      <c r="A1691" t="s">
        <v>497</v>
      </c>
      <c r="B1691">
        <v>84097</v>
      </c>
      <c r="C1691" s="1">
        <v>42542.75</v>
      </c>
      <c r="D1691" t="s">
        <v>137</v>
      </c>
      <c r="E1691" t="s">
        <v>1457</v>
      </c>
      <c r="F1691" t="s">
        <v>1458</v>
      </c>
      <c r="G1691">
        <v>11475983</v>
      </c>
      <c r="H1691" s="4">
        <v>6</v>
      </c>
      <c r="I1691" s="32">
        <v>1000</v>
      </c>
      <c r="J1691">
        <v>100</v>
      </c>
      <c r="K1691" t="s">
        <v>73</v>
      </c>
      <c r="L1691" s="1">
        <v>42548.75</v>
      </c>
      <c r="M1691" t="s">
        <v>1719</v>
      </c>
      <c r="N1691" t="s">
        <v>248</v>
      </c>
      <c r="O1691" t="s">
        <v>1664</v>
      </c>
      <c r="P1691">
        <v>510668101</v>
      </c>
      <c r="Q1691" t="s">
        <v>1722</v>
      </c>
      <c r="R1691" t="s">
        <v>1692</v>
      </c>
      <c r="S1691">
        <v>16061689</v>
      </c>
      <c r="T1691" t="s">
        <v>78</v>
      </c>
      <c r="U1691">
        <v>1000</v>
      </c>
      <c r="V1691" t="s">
        <v>2099</v>
      </c>
      <c r="W1691" t="s">
        <v>2099</v>
      </c>
      <c r="X1691" t="s">
        <v>1664</v>
      </c>
      <c r="Y1691" t="s">
        <v>248</v>
      </c>
      <c r="AA1691" s="32" t="str">
        <f t="shared" si="26"/>
        <v>1000</v>
      </c>
    </row>
    <row r="1692" spans="1:27" x14ac:dyDescent="0.2">
      <c r="A1692" t="s">
        <v>1112</v>
      </c>
      <c r="B1692">
        <v>503063</v>
      </c>
      <c r="C1692" s="1">
        <v>42543.375</v>
      </c>
      <c r="D1692" t="s">
        <v>71</v>
      </c>
      <c r="E1692" t="s">
        <v>1723</v>
      </c>
      <c r="F1692" t="s">
        <v>1724</v>
      </c>
      <c r="G1692">
        <v>225787462</v>
      </c>
      <c r="H1692" s="4">
        <v>0.19375000000000001</v>
      </c>
      <c r="I1692" s="32">
        <v>138</v>
      </c>
      <c r="J1692">
        <v>16.5</v>
      </c>
      <c r="K1692" t="s">
        <v>108</v>
      </c>
      <c r="L1692" s="1">
        <v>42543.568749999999</v>
      </c>
      <c r="M1692" t="s">
        <v>1719</v>
      </c>
      <c r="N1692" t="s">
        <v>339</v>
      </c>
      <c r="O1692" t="s">
        <v>1725</v>
      </c>
      <c r="P1692">
        <v>515189101</v>
      </c>
      <c r="Q1692" t="s">
        <v>1726</v>
      </c>
      <c r="R1692" t="s">
        <v>1692</v>
      </c>
      <c r="S1692">
        <v>16061690</v>
      </c>
      <c r="T1692" t="s">
        <v>78</v>
      </c>
      <c r="U1692">
        <v>138</v>
      </c>
      <c r="V1692" t="s">
        <v>2099</v>
      </c>
      <c r="W1692" t="s">
        <v>2121</v>
      </c>
      <c r="X1692" t="s">
        <v>2121</v>
      </c>
      <c r="Y1692" t="s">
        <v>339</v>
      </c>
      <c r="AA1692" s="32" t="str">
        <f t="shared" si="26"/>
        <v>138</v>
      </c>
    </row>
    <row r="1693" spans="1:27" x14ac:dyDescent="0.2">
      <c r="A1693" t="s">
        <v>1112</v>
      </c>
      <c r="B1693">
        <v>503063</v>
      </c>
      <c r="C1693" s="1">
        <v>42543.568749999999</v>
      </c>
      <c r="D1693" t="s">
        <v>71</v>
      </c>
      <c r="E1693" t="s">
        <v>1678</v>
      </c>
      <c r="F1693" t="s">
        <v>1679</v>
      </c>
      <c r="G1693">
        <v>228216911</v>
      </c>
      <c r="H1693" s="4">
        <v>8.1944444444444445E-2</v>
      </c>
      <c r="I1693" s="32">
        <v>26.6</v>
      </c>
      <c r="J1693">
        <v>5.5</v>
      </c>
      <c r="K1693" t="s">
        <v>108</v>
      </c>
      <c r="L1693" s="1">
        <v>42543.650694444441</v>
      </c>
      <c r="M1693" t="s">
        <v>1719</v>
      </c>
      <c r="N1693" t="s">
        <v>339</v>
      </c>
      <c r="O1693" t="s">
        <v>1720</v>
      </c>
      <c r="P1693">
        <v>508887101</v>
      </c>
      <c r="Q1693" t="s">
        <v>1726</v>
      </c>
      <c r="R1693" t="s">
        <v>1692</v>
      </c>
      <c r="S1693">
        <v>16061691</v>
      </c>
      <c r="T1693" t="s">
        <v>78</v>
      </c>
      <c r="U1693">
        <v>26.6</v>
      </c>
      <c r="V1693" t="s">
        <v>2099</v>
      </c>
      <c r="W1693" t="s">
        <v>2120</v>
      </c>
      <c r="X1693" t="s">
        <v>2120</v>
      </c>
      <c r="Y1693" t="s">
        <v>339</v>
      </c>
      <c r="AA1693" s="32" t="str">
        <f t="shared" si="26"/>
        <v>26.6</v>
      </c>
    </row>
    <row r="1694" spans="1:27" x14ac:dyDescent="0.2">
      <c r="A1694" t="s">
        <v>1112</v>
      </c>
      <c r="B1694">
        <v>503063</v>
      </c>
      <c r="C1694" s="1">
        <v>42543.650694444441</v>
      </c>
      <c r="D1694" t="s">
        <v>71</v>
      </c>
      <c r="E1694" t="s">
        <v>1723</v>
      </c>
      <c r="F1694" t="s">
        <v>1724</v>
      </c>
      <c r="G1694">
        <v>225787462</v>
      </c>
      <c r="H1694" s="4">
        <v>0.21388888888888891</v>
      </c>
      <c r="I1694" s="32">
        <v>80.8</v>
      </c>
      <c r="J1694">
        <v>14.5</v>
      </c>
      <c r="K1694" t="s">
        <v>108</v>
      </c>
      <c r="L1694" s="1">
        <v>42543.864583333328</v>
      </c>
      <c r="M1694" t="s">
        <v>1719</v>
      </c>
      <c r="N1694" t="s">
        <v>339</v>
      </c>
      <c r="O1694" t="s">
        <v>1720</v>
      </c>
      <c r="P1694">
        <v>515189101</v>
      </c>
      <c r="Q1694" t="s">
        <v>1726</v>
      </c>
      <c r="R1694" t="s">
        <v>1692</v>
      </c>
      <c r="S1694">
        <v>16061692</v>
      </c>
      <c r="T1694" t="s">
        <v>78</v>
      </c>
      <c r="U1694">
        <v>80.8</v>
      </c>
      <c r="V1694" t="s">
        <v>2099</v>
      </c>
      <c r="W1694" t="s">
        <v>2120</v>
      </c>
      <c r="X1694" t="s">
        <v>2120</v>
      </c>
      <c r="Y1694" t="s">
        <v>339</v>
      </c>
      <c r="AA1694" s="32" t="str">
        <f t="shared" si="26"/>
        <v>80.8</v>
      </c>
    </row>
    <row r="1695" spans="1:27" x14ac:dyDescent="0.2">
      <c r="A1695" t="s">
        <v>1062</v>
      </c>
      <c r="B1695">
        <v>503039</v>
      </c>
      <c r="C1695" s="1">
        <v>42543.375</v>
      </c>
      <c r="D1695" t="s">
        <v>71</v>
      </c>
      <c r="E1695" t="s">
        <v>527</v>
      </c>
      <c r="F1695" t="s">
        <v>444</v>
      </c>
      <c r="G1695">
        <v>226474972</v>
      </c>
      <c r="H1695" s="4">
        <v>0.10347222222222223</v>
      </c>
      <c r="I1695" s="32">
        <v>23.5</v>
      </c>
      <c r="J1695">
        <v>6.5</v>
      </c>
      <c r="K1695" t="s">
        <v>73</v>
      </c>
      <c r="L1695" s="1">
        <v>42543.478472222225</v>
      </c>
      <c r="M1695" t="s">
        <v>1719</v>
      </c>
      <c r="N1695" t="s">
        <v>339</v>
      </c>
      <c r="O1695" t="s">
        <v>1727</v>
      </c>
      <c r="P1695">
        <v>515665101</v>
      </c>
      <c r="Q1695" t="s">
        <v>1726</v>
      </c>
      <c r="R1695" t="s">
        <v>1692</v>
      </c>
      <c r="S1695">
        <v>16061693</v>
      </c>
      <c r="T1695" t="s">
        <v>78</v>
      </c>
      <c r="U1695">
        <v>23.5</v>
      </c>
      <c r="V1695" t="s">
        <v>2099</v>
      </c>
      <c r="W1695" t="s">
        <v>2099</v>
      </c>
      <c r="X1695" t="s">
        <v>1727</v>
      </c>
      <c r="Y1695" t="s">
        <v>339</v>
      </c>
      <c r="AA1695" s="32" t="str">
        <f t="shared" si="26"/>
        <v>23.5</v>
      </c>
    </row>
    <row r="1696" spans="1:27" x14ac:dyDescent="0.2">
      <c r="A1696" t="s">
        <v>1062</v>
      </c>
      <c r="B1696">
        <v>503039</v>
      </c>
      <c r="C1696" s="1">
        <v>42545.375</v>
      </c>
      <c r="D1696" t="s">
        <v>71</v>
      </c>
      <c r="E1696" t="s">
        <v>527</v>
      </c>
      <c r="F1696" t="s">
        <v>444</v>
      </c>
      <c r="G1696">
        <v>226474972</v>
      </c>
      <c r="H1696" s="4">
        <v>0.42499999999999999</v>
      </c>
      <c r="I1696" s="32">
        <v>239.7</v>
      </c>
      <c r="J1696">
        <v>32.5</v>
      </c>
      <c r="K1696" t="s">
        <v>73</v>
      </c>
      <c r="L1696" s="1">
        <v>42545.8</v>
      </c>
      <c r="M1696" t="s">
        <v>1719</v>
      </c>
      <c r="N1696" t="s">
        <v>339</v>
      </c>
      <c r="O1696" t="s">
        <v>1720</v>
      </c>
      <c r="P1696">
        <v>515665101</v>
      </c>
      <c r="Q1696" t="s">
        <v>1726</v>
      </c>
      <c r="R1696" t="s">
        <v>1692</v>
      </c>
      <c r="S1696">
        <v>16061694</v>
      </c>
      <c r="T1696" t="s">
        <v>78</v>
      </c>
      <c r="U1696">
        <v>239.7</v>
      </c>
      <c r="V1696" t="s">
        <v>2099</v>
      </c>
      <c r="W1696" t="s">
        <v>2120</v>
      </c>
      <c r="X1696" t="s">
        <v>2120</v>
      </c>
      <c r="Y1696" t="s">
        <v>339</v>
      </c>
      <c r="AA1696" s="32" t="str">
        <f t="shared" si="26"/>
        <v>239.7</v>
      </c>
    </row>
    <row r="1697" spans="1:27" x14ac:dyDescent="0.2">
      <c r="A1697" t="s">
        <v>1062</v>
      </c>
      <c r="B1697">
        <v>503039</v>
      </c>
      <c r="C1697" s="1">
        <v>42549.375</v>
      </c>
      <c r="D1697" t="s">
        <v>71</v>
      </c>
      <c r="E1697" t="s">
        <v>527</v>
      </c>
      <c r="F1697" t="s">
        <v>444</v>
      </c>
      <c r="G1697">
        <v>226474972</v>
      </c>
      <c r="H1697" s="4">
        <v>0.17708333333333334</v>
      </c>
      <c r="I1697" s="32">
        <v>43.2</v>
      </c>
      <c r="J1697">
        <v>11</v>
      </c>
      <c r="K1697" t="s">
        <v>73</v>
      </c>
      <c r="L1697" s="1">
        <v>42549.552083333336</v>
      </c>
      <c r="M1697" t="s">
        <v>1719</v>
      </c>
      <c r="N1697" t="s">
        <v>339</v>
      </c>
      <c r="O1697" t="s">
        <v>1720</v>
      </c>
      <c r="P1697">
        <v>515665101</v>
      </c>
      <c r="Q1697" t="s">
        <v>1726</v>
      </c>
      <c r="R1697" t="s">
        <v>1692</v>
      </c>
      <c r="S1697">
        <v>16061695</v>
      </c>
      <c r="T1697" t="s">
        <v>78</v>
      </c>
      <c r="U1697">
        <v>43.2</v>
      </c>
      <c r="V1697" t="s">
        <v>2099</v>
      </c>
      <c r="W1697" t="s">
        <v>2120</v>
      </c>
      <c r="X1697" t="s">
        <v>2120</v>
      </c>
      <c r="Y1697" t="s">
        <v>339</v>
      </c>
      <c r="AA1697" s="32" t="str">
        <f t="shared" si="26"/>
        <v>43.2</v>
      </c>
    </row>
    <row r="1698" spans="1:27" x14ac:dyDescent="0.2">
      <c r="A1698" t="s">
        <v>1112</v>
      </c>
      <c r="B1698">
        <v>503063</v>
      </c>
      <c r="C1698" s="1">
        <v>42549.375</v>
      </c>
      <c r="D1698" t="s">
        <v>71</v>
      </c>
      <c r="E1698" t="s">
        <v>527</v>
      </c>
      <c r="F1698" t="s">
        <v>444</v>
      </c>
      <c r="G1698">
        <v>226474972</v>
      </c>
      <c r="H1698" s="4">
        <v>0.17708333333333334</v>
      </c>
      <c r="I1698" s="32">
        <v>43.2</v>
      </c>
      <c r="J1698">
        <v>11</v>
      </c>
      <c r="K1698" t="s">
        <v>73</v>
      </c>
      <c r="L1698" s="1">
        <v>42549.552083333336</v>
      </c>
      <c r="M1698" t="s">
        <v>1719</v>
      </c>
      <c r="N1698" t="s">
        <v>339</v>
      </c>
      <c r="O1698" t="s">
        <v>1720</v>
      </c>
      <c r="P1698">
        <v>515665101</v>
      </c>
      <c r="Q1698" t="s">
        <v>1726</v>
      </c>
      <c r="R1698" t="s">
        <v>1692</v>
      </c>
      <c r="S1698">
        <v>16061696</v>
      </c>
      <c r="T1698" t="s">
        <v>78</v>
      </c>
      <c r="U1698">
        <v>43.2</v>
      </c>
      <c r="V1698" t="s">
        <v>2099</v>
      </c>
      <c r="W1698" t="s">
        <v>2120</v>
      </c>
      <c r="X1698" t="s">
        <v>2120</v>
      </c>
      <c r="Y1698" t="s">
        <v>339</v>
      </c>
      <c r="AA1698" s="32" t="str">
        <f t="shared" si="26"/>
        <v>43.2</v>
      </c>
    </row>
    <row r="1699" spans="1:27" x14ac:dyDescent="0.2">
      <c r="A1699" t="s">
        <v>1062</v>
      </c>
      <c r="B1699">
        <v>503039</v>
      </c>
      <c r="C1699" s="1">
        <v>42551.375</v>
      </c>
      <c r="D1699" t="s">
        <v>71</v>
      </c>
      <c r="E1699" t="s">
        <v>527</v>
      </c>
      <c r="F1699" t="s">
        <v>444</v>
      </c>
      <c r="G1699">
        <v>226474972</v>
      </c>
      <c r="H1699" s="4">
        <v>0.22291666666666665</v>
      </c>
      <c r="I1699" s="32">
        <v>48.2</v>
      </c>
      <c r="J1699">
        <v>13.5</v>
      </c>
      <c r="K1699" t="s">
        <v>73</v>
      </c>
      <c r="L1699" s="1">
        <v>42551.597916666666</v>
      </c>
      <c r="M1699" t="s">
        <v>1719</v>
      </c>
      <c r="N1699" t="s">
        <v>339</v>
      </c>
      <c r="O1699" t="s">
        <v>1720</v>
      </c>
      <c r="P1699">
        <v>515665101</v>
      </c>
      <c r="Q1699" t="s">
        <v>1726</v>
      </c>
      <c r="R1699" t="s">
        <v>1692</v>
      </c>
      <c r="S1699">
        <v>16061697</v>
      </c>
      <c r="T1699" t="s">
        <v>78</v>
      </c>
      <c r="U1699">
        <v>48.2</v>
      </c>
      <c r="V1699" t="s">
        <v>2099</v>
      </c>
      <c r="W1699" t="s">
        <v>2120</v>
      </c>
      <c r="X1699" t="s">
        <v>2120</v>
      </c>
      <c r="Y1699" t="s">
        <v>339</v>
      </c>
      <c r="AA1699" s="32" t="str">
        <f t="shared" si="26"/>
        <v>48.2</v>
      </c>
    </row>
    <row r="1700" spans="1:27" x14ac:dyDescent="0.2">
      <c r="A1700" t="s">
        <v>1116</v>
      </c>
      <c r="B1700">
        <v>503090</v>
      </c>
      <c r="C1700" s="1">
        <v>42551.375</v>
      </c>
      <c r="D1700" t="s">
        <v>71</v>
      </c>
      <c r="E1700" t="s">
        <v>527</v>
      </c>
      <c r="F1700" t="s">
        <v>444</v>
      </c>
      <c r="G1700">
        <v>226474972</v>
      </c>
      <c r="H1700" s="4">
        <v>6.1805555555555558E-2</v>
      </c>
      <c r="I1700" s="32">
        <v>31.4</v>
      </c>
      <c r="J1700">
        <v>5</v>
      </c>
      <c r="K1700" t="s">
        <v>73</v>
      </c>
      <c r="L1700" s="1">
        <v>42551.436805555553</v>
      </c>
      <c r="M1700" t="s">
        <v>1719</v>
      </c>
      <c r="N1700" t="s">
        <v>339</v>
      </c>
      <c r="O1700" t="s">
        <v>1720</v>
      </c>
      <c r="P1700">
        <v>515665101</v>
      </c>
      <c r="Q1700" t="s">
        <v>1726</v>
      </c>
      <c r="R1700" t="s">
        <v>1692</v>
      </c>
      <c r="S1700">
        <v>16061698</v>
      </c>
      <c r="T1700" t="s">
        <v>78</v>
      </c>
      <c r="U1700">
        <v>31.4</v>
      </c>
      <c r="V1700" t="s">
        <v>2099</v>
      </c>
      <c r="W1700" t="s">
        <v>2120</v>
      </c>
      <c r="X1700" t="s">
        <v>2120</v>
      </c>
      <c r="Y1700" t="s">
        <v>339</v>
      </c>
      <c r="AA1700" s="32" t="str">
        <f t="shared" si="26"/>
        <v>31.4</v>
      </c>
    </row>
    <row r="1701" spans="1:27" x14ac:dyDescent="0.2">
      <c r="A1701" t="s">
        <v>450</v>
      </c>
      <c r="B1701">
        <v>84071</v>
      </c>
      <c r="C1701" s="1">
        <v>42557.375</v>
      </c>
      <c r="D1701" t="s">
        <v>71</v>
      </c>
      <c r="E1701" t="s">
        <v>1678</v>
      </c>
      <c r="F1701" t="s">
        <v>1679</v>
      </c>
      <c r="G1701">
        <v>228216911</v>
      </c>
      <c r="H1701" s="4">
        <v>3.7499999999999999E-2</v>
      </c>
      <c r="I1701" s="32">
        <v>7.9</v>
      </c>
      <c r="J1701">
        <v>2.5</v>
      </c>
      <c r="K1701" t="s">
        <v>108</v>
      </c>
      <c r="L1701" s="1">
        <v>42557.412499999999</v>
      </c>
      <c r="M1701" t="s">
        <v>1719</v>
      </c>
      <c r="N1701" t="s">
        <v>339</v>
      </c>
      <c r="O1701" t="s">
        <v>1728</v>
      </c>
      <c r="P1701">
        <v>508887101</v>
      </c>
      <c r="R1701" t="s">
        <v>1729</v>
      </c>
      <c r="S1701">
        <v>16071699</v>
      </c>
      <c r="T1701" t="s">
        <v>78</v>
      </c>
      <c r="U1701">
        <v>7.9</v>
      </c>
      <c r="V1701" t="s">
        <v>2099</v>
      </c>
      <c r="W1701" t="s">
        <v>2099</v>
      </c>
      <c r="X1701" t="s">
        <v>1728</v>
      </c>
      <c r="Y1701" t="s">
        <v>339</v>
      </c>
      <c r="AA1701" s="32" t="str">
        <f t="shared" si="26"/>
        <v>7.9</v>
      </c>
    </row>
    <row r="1702" spans="1:27" x14ac:dyDescent="0.2">
      <c r="A1702" t="s">
        <v>143</v>
      </c>
      <c r="B1702">
        <v>63116</v>
      </c>
      <c r="C1702" s="1">
        <v>42558.375</v>
      </c>
      <c r="D1702" t="s">
        <v>71</v>
      </c>
      <c r="E1702" t="s">
        <v>1678</v>
      </c>
      <c r="F1702" t="s">
        <v>1679</v>
      </c>
      <c r="G1702">
        <v>228216911</v>
      </c>
      <c r="H1702" s="4">
        <v>6.3194444444444442E-2</v>
      </c>
      <c r="I1702" s="32">
        <v>18.7</v>
      </c>
      <c r="J1702">
        <v>4</v>
      </c>
      <c r="K1702" t="s">
        <v>108</v>
      </c>
      <c r="L1702" s="1">
        <v>42558.438194444447</v>
      </c>
      <c r="M1702" t="s">
        <v>1719</v>
      </c>
      <c r="N1702" t="s">
        <v>339</v>
      </c>
      <c r="O1702" t="s">
        <v>1720</v>
      </c>
      <c r="P1702">
        <v>508887101</v>
      </c>
      <c r="Q1702" t="s">
        <v>1730</v>
      </c>
      <c r="R1702" t="s">
        <v>1729</v>
      </c>
      <c r="S1702">
        <v>16071700</v>
      </c>
      <c r="T1702" t="s">
        <v>78</v>
      </c>
      <c r="U1702">
        <v>18.7</v>
      </c>
      <c r="V1702" t="s">
        <v>2099</v>
      </c>
      <c r="W1702" t="s">
        <v>2120</v>
      </c>
      <c r="X1702" t="s">
        <v>2120</v>
      </c>
      <c r="Y1702" t="s">
        <v>339</v>
      </c>
      <c r="AA1702" s="32" t="str">
        <f t="shared" si="26"/>
        <v>18.7</v>
      </c>
    </row>
    <row r="1703" spans="1:27" x14ac:dyDescent="0.2">
      <c r="A1703" t="s">
        <v>450</v>
      </c>
      <c r="B1703">
        <v>84071</v>
      </c>
      <c r="C1703" s="1">
        <v>42558.375</v>
      </c>
      <c r="D1703" t="s">
        <v>137</v>
      </c>
      <c r="E1703" t="s">
        <v>1161</v>
      </c>
      <c r="F1703" t="s">
        <v>1162</v>
      </c>
      <c r="G1703">
        <v>427169847</v>
      </c>
      <c r="H1703" s="4">
        <v>4</v>
      </c>
      <c r="I1703" s="32">
        <v>500</v>
      </c>
      <c r="J1703">
        <v>75</v>
      </c>
      <c r="K1703" t="s">
        <v>73</v>
      </c>
      <c r="L1703" s="1">
        <v>42562.375</v>
      </c>
      <c r="M1703" t="s">
        <v>1719</v>
      </c>
      <c r="N1703" t="s">
        <v>83</v>
      </c>
      <c r="O1703" t="s">
        <v>1731</v>
      </c>
      <c r="P1703">
        <v>510671108</v>
      </c>
      <c r="Q1703" t="s">
        <v>1732</v>
      </c>
      <c r="R1703" t="s">
        <v>1729</v>
      </c>
      <c r="S1703">
        <v>16071701</v>
      </c>
      <c r="T1703" t="s">
        <v>78</v>
      </c>
      <c r="U1703">
        <v>500</v>
      </c>
      <c r="V1703" t="s">
        <v>2099</v>
      </c>
      <c r="W1703" t="s">
        <v>2099</v>
      </c>
      <c r="X1703" t="s">
        <v>1731</v>
      </c>
      <c r="Y1703" t="s">
        <v>83</v>
      </c>
      <c r="AA1703" s="32" t="str">
        <f t="shared" si="26"/>
        <v>500</v>
      </c>
    </row>
    <row r="1704" spans="1:27" x14ac:dyDescent="0.2">
      <c r="A1704" t="s">
        <v>1116</v>
      </c>
      <c r="B1704">
        <v>503090</v>
      </c>
      <c r="C1704" s="1">
        <v>42556.375</v>
      </c>
      <c r="D1704" t="s">
        <v>71</v>
      </c>
      <c r="E1704" t="s">
        <v>1733</v>
      </c>
      <c r="F1704" t="s">
        <v>1734</v>
      </c>
      <c r="G1704">
        <v>225396773</v>
      </c>
      <c r="H1704" s="4">
        <v>0.18680555555555556</v>
      </c>
      <c r="I1704" s="32">
        <v>124.2</v>
      </c>
      <c r="J1704">
        <v>15.5</v>
      </c>
      <c r="K1704" t="s">
        <v>108</v>
      </c>
      <c r="L1704" s="1">
        <v>42556.561805555553</v>
      </c>
      <c r="M1704" t="s">
        <v>1719</v>
      </c>
      <c r="N1704" t="s">
        <v>339</v>
      </c>
      <c r="O1704" t="s">
        <v>1735</v>
      </c>
      <c r="P1704">
        <v>510672105</v>
      </c>
      <c r="Q1704" t="s">
        <v>1726</v>
      </c>
      <c r="R1704" t="s">
        <v>1729</v>
      </c>
      <c r="S1704">
        <v>16071702</v>
      </c>
      <c r="T1704" t="s">
        <v>78</v>
      </c>
      <c r="U1704">
        <v>124.2</v>
      </c>
      <c r="V1704" t="s">
        <v>2099</v>
      </c>
      <c r="W1704" t="s">
        <v>2099</v>
      </c>
      <c r="X1704" t="s">
        <v>1735</v>
      </c>
      <c r="Y1704" t="s">
        <v>339</v>
      </c>
      <c r="AA1704" s="32" t="str">
        <f t="shared" si="26"/>
        <v>124.2</v>
      </c>
    </row>
    <row r="1705" spans="1:27" x14ac:dyDescent="0.2">
      <c r="A1705" t="s">
        <v>1112</v>
      </c>
      <c r="B1705">
        <v>503063</v>
      </c>
      <c r="C1705" s="1">
        <v>42556.375</v>
      </c>
      <c r="D1705" t="s">
        <v>71</v>
      </c>
      <c r="E1705" t="s">
        <v>1733</v>
      </c>
      <c r="F1705" t="s">
        <v>1734</v>
      </c>
      <c r="G1705">
        <v>225396773</v>
      </c>
      <c r="H1705" s="4">
        <v>0.18819444444444444</v>
      </c>
      <c r="I1705" s="32">
        <v>122.7</v>
      </c>
      <c r="J1705">
        <v>15.5</v>
      </c>
      <c r="K1705" t="s">
        <v>108</v>
      </c>
      <c r="L1705" s="1">
        <v>42556.563194444447</v>
      </c>
      <c r="M1705" t="s">
        <v>1719</v>
      </c>
      <c r="N1705" t="s">
        <v>339</v>
      </c>
      <c r="O1705" t="s">
        <v>1736</v>
      </c>
      <c r="P1705">
        <v>510672105</v>
      </c>
      <c r="Q1705" t="s">
        <v>1726</v>
      </c>
      <c r="R1705" t="s">
        <v>1729</v>
      </c>
      <c r="S1705">
        <v>16071703</v>
      </c>
      <c r="T1705" t="s">
        <v>78</v>
      </c>
      <c r="U1705">
        <v>122.7</v>
      </c>
      <c r="V1705" t="s">
        <v>2099</v>
      </c>
      <c r="W1705" t="s">
        <v>2122</v>
      </c>
      <c r="X1705" t="s">
        <v>2122</v>
      </c>
      <c r="Y1705" t="s">
        <v>339</v>
      </c>
      <c r="AA1705" s="32" t="str">
        <f t="shared" si="26"/>
        <v>122.7</v>
      </c>
    </row>
    <row r="1706" spans="1:27" x14ac:dyDescent="0.2">
      <c r="A1706" t="s">
        <v>1062</v>
      </c>
      <c r="B1706">
        <v>503039</v>
      </c>
      <c r="C1706" s="1">
        <v>42558.375</v>
      </c>
      <c r="D1706" t="s">
        <v>71</v>
      </c>
      <c r="E1706" t="s">
        <v>1733</v>
      </c>
      <c r="F1706" t="s">
        <v>1734</v>
      </c>
      <c r="G1706">
        <v>225396773</v>
      </c>
      <c r="H1706" s="4">
        <v>0.24374999999999999</v>
      </c>
      <c r="I1706" s="32">
        <v>162.4</v>
      </c>
      <c r="J1706">
        <v>20</v>
      </c>
      <c r="K1706" t="s">
        <v>108</v>
      </c>
      <c r="L1706" s="1">
        <v>42558.618750000001</v>
      </c>
      <c r="M1706" t="s">
        <v>1719</v>
      </c>
      <c r="N1706" t="s">
        <v>339</v>
      </c>
      <c r="O1706" t="s">
        <v>1737</v>
      </c>
      <c r="P1706">
        <v>510672105</v>
      </c>
      <c r="Q1706" t="s">
        <v>1726</v>
      </c>
      <c r="R1706" t="s">
        <v>1729</v>
      </c>
      <c r="S1706">
        <v>16071704</v>
      </c>
      <c r="T1706" t="s">
        <v>78</v>
      </c>
      <c r="U1706">
        <v>162.4</v>
      </c>
      <c r="V1706" t="s">
        <v>2099</v>
      </c>
      <c r="W1706" t="s">
        <v>2123</v>
      </c>
      <c r="X1706" t="s">
        <v>2123</v>
      </c>
      <c r="Y1706" t="s">
        <v>339</v>
      </c>
      <c r="AA1706" s="32" t="str">
        <f t="shared" si="26"/>
        <v>162.4</v>
      </c>
    </row>
    <row r="1707" spans="1:27" x14ac:dyDescent="0.2">
      <c r="A1707" t="s">
        <v>1116</v>
      </c>
      <c r="B1707">
        <v>503090</v>
      </c>
      <c r="C1707" s="1">
        <v>42558.375</v>
      </c>
      <c r="D1707" t="s">
        <v>71</v>
      </c>
      <c r="E1707" t="s">
        <v>1738</v>
      </c>
      <c r="F1707" t="s">
        <v>1739</v>
      </c>
      <c r="G1707">
        <v>228182405</v>
      </c>
      <c r="H1707" s="4">
        <v>1</v>
      </c>
      <c r="I1707" s="32">
        <v>697</v>
      </c>
      <c r="J1707">
        <v>83</v>
      </c>
      <c r="K1707" t="s">
        <v>108</v>
      </c>
      <c r="L1707" s="1">
        <v>42559.375</v>
      </c>
      <c r="M1707" t="s">
        <v>1719</v>
      </c>
      <c r="N1707" t="s">
        <v>339</v>
      </c>
      <c r="O1707" t="s">
        <v>1146</v>
      </c>
      <c r="P1707">
        <v>502490104</v>
      </c>
      <c r="Q1707" t="s">
        <v>1726</v>
      </c>
      <c r="R1707" t="s">
        <v>1729</v>
      </c>
      <c r="S1707">
        <v>16071705</v>
      </c>
      <c r="T1707" t="s">
        <v>78</v>
      </c>
      <c r="U1707">
        <v>697</v>
      </c>
      <c r="V1707" t="s">
        <v>2099</v>
      </c>
      <c r="W1707" t="s">
        <v>340</v>
      </c>
      <c r="X1707" t="s">
        <v>340</v>
      </c>
      <c r="Y1707" t="s">
        <v>339</v>
      </c>
      <c r="AA1707" s="32" t="str">
        <f t="shared" si="26"/>
        <v>697</v>
      </c>
    </row>
    <row r="1708" spans="1:27" x14ac:dyDescent="0.2">
      <c r="A1708" t="s">
        <v>107</v>
      </c>
      <c r="B1708">
        <v>83908</v>
      </c>
      <c r="C1708" s="1">
        <v>42562.375</v>
      </c>
      <c r="D1708" t="s">
        <v>71</v>
      </c>
      <c r="E1708" t="s">
        <v>1646</v>
      </c>
      <c r="F1708" t="s">
        <v>1647</v>
      </c>
      <c r="G1708">
        <v>226202751</v>
      </c>
      <c r="H1708" s="4">
        <v>5.9722222222222225E-2</v>
      </c>
      <c r="I1708" s="32">
        <v>18</v>
      </c>
      <c r="J1708">
        <v>4</v>
      </c>
      <c r="K1708" t="s">
        <v>108</v>
      </c>
      <c r="L1708" s="1">
        <v>42562.43472222222</v>
      </c>
      <c r="M1708" t="s">
        <v>1719</v>
      </c>
      <c r="N1708" t="s">
        <v>339</v>
      </c>
      <c r="O1708" t="s">
        <v>1150</v>
      </c>
      <c r="P1708">
        <v>510311126</v>
      </c>
      <c r="Q1708" t="s">
        <v>1726</v>
      </c>
      <c r="R1708" t="s">
        <v>1729</v>
      </c>
      <c r="S1708">
        <v>16071706</v>
      </c>
      <c r="T1708" t="s">
        <v>78</v>
      </c>
      <c r="U1708">
        <v>18</v>
      </c>
      <c r="V1708" t="s">
        <v>2099</v>
      </c>
      <c r="W1708" t="s">
        <v>2099</v>
      </c>
      <c r="X1708" t="s">
        <v>1150</v>
      </c>
      <c r="Y1708" t="s">
        <v>339</v>
      </c>
      <c r="AA1708" s="32" t="str">
        <f t="shared" si="26"/>
        <v>18</v>
      </c>
    </row>
    <row r="1709" spans="1:27" x14ac:dyDescent="0.2">
      <c r="A1709" t="s">
        <v>1112</v>
      </c>
      <c r="B1709">
        <v>503063</v>
      </c>
      <c r="C1709" s="1">
        <v>42562.375</v>
      </c>
      <c r="D1709" t="s">
        <v>71</v>
      </c>
      <c r="E1709" t="s">
        <v>1646</v>
      </c>
      <c r="F1709" t="s">
        <v>1647</v>
      </c>
      <c r="G1709">
        <v>226202751</v>
      </c>
      <c r="H1709" s="4">
        <v>2.4305555555555556E-2</v>
      </c>
      <c r="I1709" s="32">
        <v>5</v>
      </c>
      <c r="J1709">
        <v>1.5</v>
      </c>
      <c r="K1709" t="s">
        <v>108</v>
      </c>
      <c r="L1709" s="1">
        <v>42562.399305555555</v>
      </c>
      <c r="M1709" t="s">
        <v>1719</v>
      </c>
      <c r="N1709" t="s">
        <v>339</v>
      </c>
      <c r="O1709" t="s">
        <v>1740</v>
      </c>
      <c r="P1709">
        <v>510311126</v>
      </c>
      <c r="Q1709" t="s">
        <v>1726</v>
      </c>
      <c r="R1709" t="s">
        <v>1729</v>
      </c>
      <c r="S1709">
        <v>16071707</v>
      </c>
      <c r="T1709" t="s">
        <v>78</v>
      </c>
      <c r="U1709">
        <v>5</v>
      </c>
      <c r="V1709" t="s">
        <v>2099</v>
      </c>
      <c r="W1709" t="s">
        <v>2099</v>
      </c>
      <c r="X1709" t="s">
        <v>1740</v>
      </c>
      <c r="Y1709" t="s">
        <v>339</v>
      </c>
      <c r="AA1709" s="32" t="str">
        <f t="shared" si="26"/>
        <v>5</v>
      </c>
    </row>
    <row r="1710" spans="1:27" x14ac:dyDescent="0.2">
      <c r="A1710" t="s">
        <v>107</v>
      </c>
      <c r="B1710">
        <v>83908</v>
      </c>
      <c r="C1710" s="1">
        <v>42559.75</v>
      </c>
      <c r="D1710" t="s">
        <v>137</v>
      </c>
      <c r="E1710" t="s">
        <v>1741</v>
      </c>
      <c r="G1710">
        <v>12632047</v>
      </c>
      <c r="H1710" s="4">
        <v>4.625</v>
      </c>
      <c r="I1710" s="32">
        <v>500</v>
      </c>
      <c r="J1710">
        <v>75</v>
      </c>
      <c r="K1710" t="s">
        <v>108</v>
      </c>
      <c r="L1710" s="1">
        <v>42564.375</v>
      </c>
      <c r="M1710" t="s">
        <v>1719</v>
      </c>
      <c r="N1710" t="s">
        <v>248</v>
      </c>
      <c r="O1710" t="s">
        <v>1742</v>
      </c>
      <c r="P1710">
        <v>510671108</v>
      </c>
      <c r="Q1710" t="s">
        <v>1743</v>
      </c>
      <c r="R1710" t="s">
        <v>1729</v>
      </c>
      <c r="S1710">
        <v>16071708</v>
      </c>
      <c r="T1710" t="s">
        <v>78</v>
      </c>
      <c r="U1710">
        <v>500</v>
      </c>
      <c r="V1710" t="s">
        <v>2099</v>
      </c>
      <c r="W1710" t="s">
        <v>2099</v>
      </c>
      <c r="X1710" t="s">
        <v>1742</v>
      </c>
      <c r="Y1710" t="s">
        <v>248</v>
      </c>
      <c r="AA1710" s="32" t="str">
        <f t="shared" si="26"/>
        <v>500</v>
      </c>
    </row>
    <row r="1711" spans="1:27" x14ac:dyDescent="0.2">
      <c r="A1711" t="s">
        <v>143</v>
      </c>
      <c r="B1711">
        <v>63116</v>
      </c>
      <c r="C1711" s="1">
        <v>42559.75</v>
      </c>
      <c r="D1711" t="s">
        <v>137</v>
      </c>
      <c r="E1711" t="s">
        <v>1741</v>
      </c>
      <c r="F1711">
        <v>0</v>
      </c>
      <c r="G1711">
        <v>12632047</v>
      </c>
      <c r="H1711" s="4">
        <v>3</v>
      </c>
      <c r="I1711" s="32">
        <v>500</v>
      </c>
      <c r="J1711">
        <v>60</v>
      </c>
      <c r="K1711" t="s">
        <v>108</v>
      </c>
      <c r="L1711" s="1">
        <v>42562.75</v>
      </c>
      <c r="M1711" t="s">
        <v>1719</v>
      </c>
      <c r="N1711" t="s">
        <v>248</v>
      </c>
      <c r="O1711" t="s">
        <v>1742</v>
      </c>
      <c r="P1711">
        <v>510671108</v>
      </c>
      <c r="Q1711" t="s">
        <v>1732</v>
      </c>
      <c r="R1711" t="s">
        <v>1729</v>
      </c>
      <c r="S1711">
        <v>16071709</v>
      </c>
      <c r="T1711" t="s">
        <v>78</v>
      </c>
      <c r="U1711">
        <v>500</v>
      </c>
      <c r="V1711" t="s">
        <v>2099</v>
      </c>
      <c r="W1711" t="s">
        <v>2099</v>
      </c>
      <c r="X1711" t="s">
        <v>1742</v>
      </c>
      <c r="Y1711" t="s">
        <v>248</v>
      </c>
      <c r="AA1711" s="32" t="str">
        <f t="shared" si="26"/>
        <v>500</v>
      </c>
    </row>
    <row r="1712" spans="1:27" x14ac:dyDescent="0.2">
      <c r="A1712" t="s">
        <v>116</v>
      </c>
      <c r="B1712">
        <v>82953</v>
      </c>
      <c r="C1712" s="1">
        <v>42559.75</v>
      </c>
      <c r="D1712" t="s">
        <v>137</v>
      </c>
      <c r="E1712" t="s">
        <v>1741</v>
      </c>
      <c r="F1712">
        <v>0</v>
      </c>
      <c r="G1712">
        <v>12632047</v>
      </c>
      <c r="H1712" s="4">
        <v>3</v>
      </c>
      <c r="I1712" s="32">
        <v>500</v>
      </c>
      <c r="J1712">
        <v>60</v>
      </c>
      <c r="K1712" t="s">
        <v>108</v>
      </c>
      <c r="L1712" s="1">
        <v>42562.75</v>
      </c>
      <c r="M1712" t="s">
        <v>1719</v>
      </c>
      <c r="N1712" t="s">
        <v>248</v>
      </c>
      <c r="O1712" t="s">
        <v>1742</v>
      </c>
      <c r="P1712">
        <v>510671108</v>
      </c>
      <c r="Q1712" t="s">
        <v>1732</v>
      </c>
      <c r="R1712" t="s">
        <v>1729</v>
      </c>
      <c r="S1712">
        <v>16071710</v>
      </c>
      <c r="T1712" t="s">
        <v>78</v>
      </c>
      <c r="U1712">
        <v>500</v>
      </c>
      <c r="V1712" t="s">
        <v>2099</v>
      </c>
      <c r="W1712" t="s">
        <v>2099</v>
      </c>
      <c r="X1712" t="s">
        <v>1742</v>
      </c>
      <c r="Y1712" t="s">
        <v>248</v>
      </c>
      <c r="AA1712" s="32" t="str">
        <f t="shared" si="26"/>
        <v>500</v>
      </c>
    </row>
    <row r="1713" spans="1:27" x14ac:dyDescent="0.2">
      <c r="A1713" t="s">
        <v>1112</v>
      </c>
      <c r="B1713">
        <v>503063</v>
      </c>
      <c r="C1713" s="1">
        <v>42527.375</v>
      </c>
      <c r="D1713" t="s">
        <v>71</v>
      </c>
      <c r="E1713" t="s">
        <v>1074</v>
      </c>
      <c r="F1713" t="s">
        <v>1075</v>
      </c>
      <c r="G1713">
        <v>425298941</v>
      </c>
      <c r="H1713" s="4">
        <v>1.0729166666666667</v>
      </c>
      <c r="I1713" s="32">
        <v>0</v>
      </c>
      <c r="J1713">
        <v>39</v>
      </c>
      <c r="K1713" t="s">
        <v>108</v>
      </c>
      <c r="L1713" s="1">
        <v>42528.447916666664</v>
      </c>
      <c r="M1713" t="s">
        <v>1719</v>
      </c>
      <c r="N1713" t="s">
        <v>83</v>
      </c>
      <c r="O1713" t="s">
        <v>311</v>
      </c>
      <c r="P1713">
        <v>515667101</v>
      </c>
      <c r="R1713" t="s">
        <v>1692</v>
      </c>
      <c r="S1713">
        <v>16061711</v>
      </c>
      <c r="T1713" t="s">
        <v>78</v>
      </c>
      <c r="U1713">
        <v>0</v>
      </c>
      <c r="V1713" t="s">
        <v>2099</v>
      </c>
      <c r="W1713" t="s">
        <v>2099</v>
      </c>
      <c r="X1713" t="s">
        <v>311</v>
      </c>
      <c r="Y1713" t="s">
        <v>83</v>
      </c>
      <c r="AA1713" s="32" t="str">
        <f t="shared" si="26"/>
        <v>0</v>
      </c>
    </row>
    <row r="1714" spans="1:27" x14ac:dyDescent="0.2">
      <c r="A1714" t="s">
        <v>1555</v>
      </c>
      <c r="B1714">
        <v>508733</v>
      </c>
      <c r="C1714" s="1">
        <v>42527.375</v>
      </c>
      <c r="D1714" t="s">
        <v>71</v>
      </c>
      <c r="E1714" t="s">
        <v>1074</v>
      </c>
      <c r="F1714" t="s">
        <v>1075</v>
      </c>
      <c r="G1714">
        <v>425298941</v>
      </c>
      <c r="H1714" s="4">
        <v>1.0729166666666667</v>
      </c>
      <c r="I1714" s="32">
        <v>0</v>
      </c>
      <c r="J1714">
        <v>39</v>
      </c>
      <c r="K1714" t="s">
        <v>108</v>
      </c>
      <c r="L1714" s="1">
        <v>42528.447916666664</v>
      </c>
      <c r="M1714" t="s">
        <v>1719</v>
      </c>
      <c r="N1714" t="s">
        <v>83</v>
      </c>
      <c r="O1714" t="s">
        <v>311</v>
      </c>
      <c r="P1714">
        <v>515667101</v>
      </c>
      <c r="R1714" t="s">
        <v>1692</v>
      </c>
      <c r="S1714">
        <v>16061712</v>
      </c>
      <c r="T1714" t="s">
        <v>78</v>
      </c>
      <c r="U1714">
        <v>0</v>
      </c>
      <c r="V1714" t="s">
        <v>2099</v>
      </c>
      <c r="W1714" t="s">
        <v>2099</v>
      </c>
      <c r="X1714" t="s">
        <v>311</v>
      </c>
      <c r="Y1714" t="s">
        <v>83</v>
      </c>
      <c r="AA1714" s="32" t="str">
        <f t="shared" si="26"/>
        <v>0</v>
      </c>
    </row>
    <row r="1715" spans="1:27" x14ac:dyDescent="0.2">
      <c r="A1715" t="s">
        <v>397</v>
      </c>
      <c r="B1715">
        <v>80213</v>
      </c>
      <c r="C1715" s="1">
        <v>42527.375</v>
      </c>
      <c r="D1715" t="s">
        <v>71</v>
      </c>
      <c r="E1715" t="s">
        <v>1547</v>
      </c>
      <c r="F1715" t="s">
        <v>1548</v>
      </c>
      <c r="G1715">
        <v>228078551</v>
      </c>
      <c r="H1715" s="4">
        <v>0.87986111111111109</v>
      </c>
      <c r="I1715" s="32">
        <v>11.8</v>
      </c>
      <c r="J1715">
        <v>43</v>
      </c>
      <c r="K1715" t="s">
        <v>73</v>
      </c>
      <c r="L1715" s="1">
        <v>42528.254861111112</v>
      </c>
      <c r="M1715" t="s">
        <v>1719</v>
      </c>
      <c r="N1715" t="s">
        <v>339</v>
      </c>
      <c r="O1715" t="s">
        <v>1150</v>
      </c>
      <c r="P1715">
        <v>515665101</v>
      </c>
      <c r="R1715" t="s">
        <v>1692</v>
      </c>
      <c r="S1715">
        <v>16061713</v>
      </c>
      <c r="T1715" t="s">
        <v>78</v>
      </c>
      <c r="U1715">
        <v>11.8</v>
      </c>
      <c r="V1715" t="s">
        <v>2099</v>
      </c>
      <c r="W1715" t="s">
        <v>2099</v>
      </c>
      <c r="X1715" t="s">
        <v>1150</v>
      </c>
      <c r="Y1715" t="s">
        <v>339</v>
      </c>
      <c r="AA1715" s="32" t="str">
        <f t="shared" si="26"/>
        <v>11.8</v>
      </c>
    </row>
    <row r="1716" spans="1:27" x14ac:dyDescent="0.2">
      <c r="A1716" t="s">
        <v>107</v>
      </c>
      <c r="B1716">
        <v>83908</v>
      </c>
      <c r="C1716" s="1">
        <v>42564.375</v>
      </c>
      <c r="D1716" t="s">
        <v>71</v>
      </c>
      <c r="E1716" t="s">
        <v>1646</v>
      </c>
      <c r="F1716" t="s">
        <v>1647</v>
      </c>
      <c r="G1716">
        <v>426202751</v>
      </c>
      <c r="H1716" s="4">
        <v>6.25E-2</v>
      </c>
      <c r="I1716" s="32">
        <v>25</v>
      </c>
      <c r="J1716">
        <v>3.5</v>
      </c>
      <c r="K1716" t="s">
        <v>108</v>
      </c>
      <c r="L1716" s="1">
        <v>42564.4375</v>
      </c>
      <c r="M1716" t="s">
        <v>1719</v>
      </c>
      <c r="N1716" t="s">
        <v>83</v>
      </c>
      <c r="O1716" t="s">
        <v>1744</v>
      </c>
      <c r="P1716">
        <v>510311126</v>
      </c>
      <c r="Q1716" t="s">
        <v>1726</v>
      </c>
      <c r="R1716" t="s">
        <v>1729</v>
      </c>
      <c r="S1716">
        <v>16071714</v>
      </c>
      <c r="T1716" t="s">
        <v>78</v>
      </c>
      <c r="U1716">
        <v>25</v>
      </c>
      <c r="V1716" t="s">
        <v>2099</v>
      </c>
      <c r="W1716" t="s">
        <v>2099</v>
      </c>
      <c r="X1716" t="s">
        <v>1744</v>
      </c>
      <c r="Y1716" t="s">
        <v>83</v>
      </c>
      <c r="AA1716" s="32" t="str">
        <f t="shared" si="26"/>
        <v>25</v>
      </c>
    </row>
    <row r="1717" spans="1:27" x14ac:dyDescent="0.2">
      <c r="A1717" t="s">
        <v>128</v>
      </c>
      <c r="B1717">
        <v>83971</v>
      </c>
      <c r="C1717" s="1">
        <v>42572.75</v>
      </c>
      <c r="D1717" t="s">
        <v>137</v>
      </c>
      <c r="E1717" t="s">
        <v>1745</v>
      </c>
      <c r="F1717">
        <v>0</v>
      </c>
      <c r="G1717">
        <v>11672665</v>
      </c>
      <c r="H1717" s="4">
        <v>7</v>
      </c>
      <c r="I1717" s="32">
        <v>700</v>
      </c>
      <c r="J1717">
        <v>85</v>
      </c>
      <c r="K1717" t="s">
        <v>108</v>
      </c>
      <c r="L1717" s="1">
        <v>42579.75</v>
      </c>
      <c r="M1717" t="s">
        <v>1719</v>
      </c>
      <c r="N1717" t="s">
        <v>248</v>
      </c>
      <c r="O1717" t="s">
        <v>1746</v>
      </c>
      <c r="P1717">
        <v>515665101</v>
      </c>
      <c r="Q1717" t="s">
        <v>1747</v>
      </c>
      <c r="R1717" t="s">
        <v>1729</v>
      </c>
      <c r="S1717">
        <v>16071715</v>
      </c>
      <c r="T1717" t="s">
        <v>78</v>
      </c>
      <c r="U1717">
        <v>700</v>
      </c>
      <c r="V1717" t="s">
        <v>2099</v>
      </c>
      <c r="W1717" t="s">
        <v>2099</v>
      </c>
      <c r="X1717" t="s">
        <v>1746</v>
      </c>
      <c r="Y1717" t="s">
        <v>248</v>
      </c>
      <c r="AA1717" s="32" t="str">
        <f t="shared" si="26"/>
        <v>700</v>
      </c>
    </row>
    <row r="1718" spans="1:27" x14ac:dyDescent="0.2">
      <c r="A1718" t="s">
        <v>116</v>
      </c>
      <c r="B1718">
        <v>82953</v>
      </c>
      <c r="C1718" s="1">
        <v>42580.375</v>
      </c>
      <c r="D1718" t="s">
        <v>71</v>
      </c>
      <c r="E1718" t="s">
        <v>1678</v>
      </c>
      <c r="F1718" t="s">
        <v>1679</v>
      </c>
      <c r="G1718">
        <v>228216911</v>
      </c>
      <c r="H1718" s="4">
        <v>7.6388888888888886E-3</v>
      </c>
      <c r="I1718" s="32">
        <v>1.9</v>
      </c>
      <c r="J1718">
        <v>0.5</v>
      </c>
      <c r="K1718" t="s">
        <v>73</v>
      </c>
      <c r="L1718" s="1">
        <v>42580.382638888892</v>
      </c>
      <c r="M1718" t="s">
        <v>1748</v>
      </c>
      <c r="N1718" t="s">
        <v>339</v>
      </c>
      <c r="O1718" t="s">
        <v>1749</v>
      </c>
      <c r="P1718">
        <v>515665101</v>
      </c>
      <c r="R1718" t="s">
        <v>1729</v>
      </c>
      <c r="S1718">
        <v>16071716</v>
      </c>
      <c r="T1718" t="s">
        <v>78</v>
      </c>
      <c r="U1718">
        <v>1.9</v>
      </c>
      <c r="V1718" t="s">
        <v>2099</v>
      </c>
      <c r="W1718" t="s">
        <v>2099</v>
      </c>
      <c r="X1718" t="s">
        <v>1749</v>
      </c>
      <c r="Y1718" t="s">
        <v>339</v>
      </c>
      <c r="AA1718" s="32" t="str">
        <f t="shared" si="26"/>
        <v>1.9</v>
      </c>
    </row>
    <row r="1719" spans="1:27" x14ac:dyDescent="0.2">
      <c r="A1719" t="s">
        <v>116</v>
      </c>
      <c r="B1719">
        <v>82953</v>
      </c>
      <c r="C1719" s="1">
        <v>42580.382638888892</v>
      </c>
      <c r="D1719" t="s">
        <v>71</v>
      </c>
      <c r="E1719" t="s">
        <v>1678</v>
      </c>
      <c r="F1719" t="s">
        <v>1679</v>
      </c>
      <c r="G1719">
        <v>228216911</v>
      </c>
      <c r="H1719" s="4">
        <v>3.5416666666666666E-2</v>
      </c>
      <c r="I1719" s="32">
        <v>0</v>
      </c>
      <c r="J1719">
        <v>2</v>
      </c>
      <c r="K1719" t="s">
        <v>73</v>
      </c>
      <c r="L1719" s="1">
        <v>42580.418055555558</v>
      </c>
      <c r="M1719" t="s">
        <v>1748</v>
      </c>
      <c r="N1719" t="s">
        <v>339</v>
      </c>
      <c r="O1719" t="s">
        <v>1750</v>
      </c>
      <c r="P1719">
        <v>515665101</v>
      </c>
      <c r="R1719" t="s">
        <v>1729</v>
      </c>
      <c r="S1719">
        <v>16071717</v>
      </c>
      <c r="T1719" t="s">
        <v>78</v>
      </c>
      <c r="U1719">
        <v>0</v>
      </c>
      <c r="V1719" t="s">
        <v>2099</v>
      </c>
      <c r="W1719" t="s">
        <v>2099</v>
      </c>
      <c r="X1719" t="s">
        <v>1750</v>
      </c>
      <c r="Y1719" t="s">
        <v>339</v>
      </c>
      <c r="AA1719" s="32" t="str">
        <f t="shared" si="26"/>
        <v>0</v>
      </c>
    </row>
    <row r="1720" spans="1:27" x14ac:dyDescent="0.2">
      <c r="A1720" t="s">
        <v>128</v>
      </c>
      <c r="B1720">
        <v>83971</v>
      </c>
      <c r="C1720" s="1">
        <v>42585.75</v>
      </c>
      <c r="D1720" t="s">
        <v>137</v>
      </c>
      <c r="E1720" t="s">
        <v>1457</v>
      </c>
      <c r="F1720" t="s">
        <v>1458</v>
      </c>
      <c r="G1720">
        <v>11475983</v>
      </c>
      <c r="H1720" s="4">
        <v>5</v>
      </c>
      <c r="I1720" s="32">
        <v>200</v>
      </c>
      <c r="J1720">
        <v>17.5</v>
      </c>
      <c r="K1720" t="s">
        <v>108</v>
      </c>
      <c r="L1720" s="1">
        <v>42590.75</v>
      </c>
      <c r="M1720" t="s">
        <v>1719</v>
      </c>
      <c r="N1720" t="s">
        <v>248</v>
      </c>
      <c r="O1720" t="s">
        <v>1751</v>
      </c>
      <c r="P1720">
        <v>510668101</v>
      </c>
      <c r="Q1720" t="s">
        <v>1752</v>
      </c>
      <c r="R1720" t="s">
        <v>1753</v>
      </c>
      <c r="S1720">
        <v>16081718</v>
      </c>
      <c r="T1720" t="s">
        <v>78</v>
      </c>
      <c r="U1720">
        <v>200</v>
      </c>
      <c r="V1720" t="s">
        <v>2099</v>
      </c>
      <c r="W1720" t="s">
        <v>2099</v>
      </c>
      <c r="X1720" t="s">
        <v>1751</v>
      </c>
      <c r="Y1720" t="s">
        <v>248</v>
      </c>
      <c r="AA1720" s="32" t="str">
        <f t="shared" si="26"/>
        <v>200</v>
      </c>
    </row>
    <row r="1721" spans="1:27" x14ac:dyDescent="0.2">
      <c r="A1721" t="s">
        <v>497</v>
      </c>
      <c r="B1721">
        <v>84097</v>
      </c>
      <c r="C1721" s="1">
        <v>42585.75</v>
      </c>
      <c r="D1721" t="s">
        <v>137</v>
      </c>
      <c r="E1721" t="s">
        <v>1457</v>
      </c>
      <c r="F1721" t="s">
        <v>1458</v>
      </c>
      <c r="G1721">
        <v>11475983</v>
      </c>
      <c r="H1721" s="4">
        <v>5</v>
      </c>
      <c r="I1721" s="32">
        <v>200</v>
      </c>
      <c r="J1721">
        <v>17.5</v>
      </c>
      <c r="K1721" t="s">
        <v>108</v>
      </c>
      <c r="L1721" s="1">
        <v>42590.75</v>
      </c>
      <c r="M1721" t="s">
        <v>1719</v>
      </c>
      <c r="N1721" t="s">
        <v>248</v>
      </c>
      <c r="O1721" t="s">
        <v>1751</v>
      </c>
      <c r="P1721">
        <v>510668101</v>
      </c>
      <c r="Q1721" t="s">
        <v>1752</v>
      </c>
      <c r="R1721" t="s">
        <v>1753</v>
      </c>
      <c r="S1721">
        <v>16081719</v>
      </c>
      <c r="T1721" t="s">
        <v>78</v>
      </c>
      <c r="U1721">
        <v>200</v>
      </c>
      <c r="V1721" t="s">
        <v>2099</v>
      </c>
      <c r="W1721" t="s">
        <v>2099</v>
      </c>
      <c r="X1721" t="s">
        <v>1751</v>
      </c>
      <c r="Y1721" t="s">
        <v>248</v>
      </c>
      <c r="AA1721" s="32" t="str">
        <f t="shared" si="26"/>
        <v>200</v>
      </c>
    </row>
    <row r="1722" spans="1:27" x14ac:dyDescent="0.2">
      <c r="A1722" t="s">
        <v>1112</v>
      </c>
      <c r="B1722">
        <v>503063</v>
      </c>
      <c r="C1722" s="1">
        <v>42536.375</v>
      </c>
      <c r="D1722" t="s">
        <v>71</v>
      </c>
      <c r="E1722" t="s">
        <v>259</v>
      </c>
      <c r="F1722" t="s">
        <v>260</v>
      </c>
      <c r="G1722">
        <v>225360574</v>
      </c>
      <c r="H1722" s="4">
        <v>0.47500000000000003</v>
      </c>
      <c r="I1722" s="32">
        <v>293.2</v>
      </c>
      <c r="J1722">
        <v>37.5</v>
      </c>
      <c r="K1722" t="s">
        <v>108</v>
      </c>
      <c r="L1722" s="1">
        <v>42536.85</v>
      </c>
      <c r="M1722" t="s">
        <v>1719</v>
      </c>
      <c r="N1722" t="s">
        <v>339</v>
      </c>
      <c r="O1722" t="s">
        <v>1754</v>
      </c>
      <c r="P1722">
        <v>510672104</v>
      </c>
      <c r="Q1722" t="s">
        <v>1755</v>
      </c>
      <c r="R1722" t="s">
        <v>1692</v>
      </c>
      <c r="S1722">
        <v>16061720</v>
      </c>
      <c r="T1722" t="s">
        <v>78</v>
      </c>
      <c r="U1722">
        <v>293.2</v>
      </c>
      <c r="V1722" t="s">
        <v>2099</v>
      </c>
      <c r="W1722" t="s">
        <v>2124</v>
      </c>
      <c r="X1722" t="s">
        <v>2124</v>
      </c>
      <c r="Y1722" t="s">
        <v>339</v>
      </c>
      <c r="AA1722" s="32" t="str">
        <f t="shared" si="26"/>
        <v>293.2</v>
      </c>
    </row>
    <row r="1723" spans="1:27" x14ac:dyDescent="0.2">
      <c r="A1723" t="s">
        <v>1112</v>
      </c>
      <c r="B1723">
        <v>503063</v>
      </c>
      <c r="C1723" s="1">
        <v>42537.375</v>
      </c>
      <c r="D1723" t="s">
        <v>71</v>
      </c>
      <c r="E1723" t="s">
        <v>1756</v>
      </c>
      <c r="F1723" t="s">
        <v>1757</v>
      </c>
      <c r="G1723">
        <v>427935582</v>
      </c>
      <c r="H1723" s="4">
        <v>0.25625000000000003</v>
      </c>
      <c r="I1723" s="32">
        <v>162.4</v>
      </c>
      <c r="J1723">
        <v>17.5</v>
      </c>
      <c r="K1723" t="s">
        <v>108</v>
      </c>
      <c r="L1723" s="1">
        <v>42537.631249999999</v>
      </c>
      <c r="M1723" t="s">
        <v>1719</v>
      </c>
      <c r="N1723" t="s">
        <v>83</v>
      </c>
      <c r="O1723" t="s">
        <v>1758</v>
      </c>
      <c r="P1723">
        <v>510672109</v>
      </c>
      <c r="Q1723" t="s">
        <v>1759</v>
      </c>
      <c r="R1723" t="s">
        <v>1692</v>
      </c>
      <c r="S1723">
        <v>16061721</v>
      </c>
      <c r="T1723" t="s">
        <v>78</v>
      </c>
      <c r="U1723">
        <v>162.4</v>
      </c>
      <c r="V1723" t="s">
        <v>2099</v>
      </c>
      <c r="W1723" t="s">
        <v>2125</v>
      </c>
      <c r="X1723" t="s">
        <v>2125</v>
      </c>
      <c r="Y1723" t="s">
        <v>83</v>
      </c>
      <c r="AA1723" s="32" t="str">
        <f t="shared" si="26"/>
        <v>162.4</v>
      </c>
    </row>
    <row r="1724" spans="1:27" x14ac:dyDescent="0.2">
      <c r="A1724" t="s">
        <v>128</v>
      </c>
      <c r="B1724">
        <v>83971</v>
      </c>
      <c r="C1724" s="1">
        <v>42606.75</v>
      </c>
      <c r="D1724" t="s">
        <v>137</v>
      </c>
      <c r="E1724" t="s">
        <v>1745</v>
      </c>
      <c r="F1724">
        <v>0</v>
      </c>
      <c r="G1724">
        <v>11672665</v>
      </c>
      <c r="H1724" s="4">
        <v>7</v>
      </c>
      <c r="I1724" s="32">
        <v>200</v>
      </c>
      <c r="J1724">
        <v>45</v>
      </c>
      <c r="K1724" t="s">
        <v>108</v>
      </c>
      <c r="L1724" s="1">
        <v>42613.75</v>
      </c>
      <c r="M1724" t="s">
        <v>1719</v>
      </c>
      <c r="N1724" t="s">
        <v>248</v>
      </c>
      <c r="O1724" t="s">
        <v>1760</v>
      </c>
      <c r="P1724">
        <v>515665101</v>
      </c>
      <c r="Q1724" t="s">
        <v>1761</v>
      </c>
      <c r="R1724" t="s">
        <v>1753</v>
      </c>
      <c r="S1724">
        <v>16081722</v>
      </c>
      <c r="T1724" t="s">
        <v>78</v>
      </c>
      <c r="U1724">
        <v>200</v>
      </c>
      <c r="V1724" t="s">
        <v>2099</v>
      </c>
      <c r="W1724" t="s">
        <v>2099</v>
      </c>
      <c r="X1724" t="s">
        <v>1760</v>
      </c>
      <c r="Y1724" t="s">
        <v>248</v>
      </c>
      <c r="AA1724" s="32" t="str">
        <f t="shared" si="26"/>
        <v>200</v>
      </c>
    </row>
    <row r="1725" spans="1:27" x14ac:dyDescent="0.2">
      <c r="A1725" t="s">
        <v>397</v>
      </c>
      <c r="B1725">
        <v>80213</v>
      </c>
      <c r="C1725" s="1">
        <v>42655.375</v>
      </c>
      <c r="D1725" t="s">
        <v>71</v>
      </c>
      <c r="E1725" t="s">
        <v>1165</v>
      </c>
      <c r="F1725" t="s">
        <v>1166</v>
      </c>
      <c r="G1725">
        <v>226403633</v>
      </c>
      <c r="H1725" s="4">
        <v>8.3333333333333329E-2</v>
      </c>
      <c r="I1725" s="32">
        <v>18.899999999999999</v>
      </c>
      <c r="J1725">
        <v>5</v>
      </c>
      <c r="K1725" t="s">
        <v>73</v>
      </c>
      <c r="L1725" s="1">
        <v>42655.458333333336</v>
      </c>
      <c r="M1725" t="s">
        <v>1297</v>
      </c>
      <c r="N1725" t="s">
        <v>339</v>
      </c>
      <c r="O1725" t="s">
        <v>1154</v>
      </c>
      <c r="P1725">
        <v>515665101</v>
      </c>
      <c r="Q1725" t="s">
        <v>1762</v>
      </c>
      <c r="R1725" t="s">
        <v>1763</v>
      </c>
      <c r="S1725">
        <v>16101723</v>
      </c>
      <c r="T1725" t="s">
        <v>78</v>
      </c>
      <c r="U1725">
        <v>18.899999999999999</v>
      </c>
      <c r="V1725" t="s">
        <v>2099</v>
      </c>
      <c r="W1725" t="s">
        <v>2099</v>
      </c>
      <c r="X1725" t="s">
        <v>1154</v>
      </c>
      <c r="Y1725" t="s">
        <v>339</v>
      </c>
      <c r="AA1725" s="32" t="str">
        <f t="shared" si="26"/>
        <v>18.9</v>
      </c>
    </row>
    <row r="1726" spans="1:27" x14ac:dyDescent="0.2">
      <c r="A1726" t="s">
        <v>1116</v>
      </c>
      <c r="B1726">
        <v>503090</v>
      </c>
      <c r="C1726" s="1">
        <v>42648.375</v>
      </c>
      <c r="D1726" t="s">
        <v>71</v>
      </c>
      <c r="E1726" t="s">
        <v>805</v>
      </c>
      <c r="F1726" t="s">
        <v>1508</v>
      </c>
      <c r="G1726">
        <v>426001799</v>
      </c>
      <c r="H1726" s="4">
        <v>8.1250000000000003E-2</v>
      </c>
      <c r="I1726" s="32">
        <v>23.2</v>
      </c>
      <c r="J1726">
        <v>4.5</v>
      </c>
      <c r="K1726" t="s">
        <v>73</v>
      </c>
      <c r="L1726" s="1">
        <v>42648.456250000003</v>
      </c>
      <c r="M1726" t="s">
        <v>1297</v>
      </c>
      <c r="N1726" t="s">
        <v>83</v>
      </c>
      <c r="O1726" t="s">
        <v>1496</v>
      </c>
      <c r="P1726">
        <v>515665101</v>
      </c>
      <c r="R1726" t="s">
        <v>1763</v>
      </c>
      <c r="S1726">
        <v>16101724</v>
      </c>
      <c r="T1726" t="s">
        <v>78</v>
      </c>
      <c r="U1726">
        <v>23.2</v>
      </c>
      <c r="V1726" t="s">
        <v>2099</v>
      </c>
      <c r="W1726" t="s">
        <v>2099</v>
      </c>
      <c r="X1726" t="s">
        <v>1496</v>
      </c>
      <c r="Y1726" t="s">
        <v>83</v>
      </c>
      <c r="AA1726" s="32" t="str">
        <f t="shared" si="26"/>
        <v>23.2</v>
      </c>
    </row>
    <row r="1727" spans="1:27" x14ac:dyDescent="0.2">
      <c r="A1727" t="s">
        <v>397</v>
      </c>
      <c r="B1727">
        <v>80213</v>
      </c>
      <c r="C1727" s="1">
        <v>42648.375</v>
      </c>
      <c r="D1727" t="s">
        <v>71</v>
      </c>
      <c r="E1727" t="s">
        <v>1165</v>
      </c>
      <c r="F1727" t="s">
        <v>1166</v>
      </c>
      <c r="G1727">
        <v>226403633</v>
      </c>
      <c r="H1727" s="4">
        <v>8.3333333333333329E-2</v>
      </c>
      <c r="I1727" s="32">
        <v>18.899999999999999</v>
      </c>
      <c r="J1727">
        <v>5</v>
      </c>
      <c r="K1727" t="s">
        <v>73</v>
      </c>
      <c r="L1727" s="1">
        <v>42648.458333333336</v>
      </c>
      <c r="M1727" t="s">
        <v>1297</v>
      </c>
      <c r="N1727" t="s">
        <v>339</v>
      </c>
      <c r="O1727" t="s">
        <v>1496</v>
      </c>
      <c r="P1727">
        <v>515665101</v>
      </c>
      <c r="Q1727" t="s">
        <v>1764</v>
      </c>
      <c r="R1727" t="s">
        <v>1763</v>
      </c>
      <c r="S1727">
        <v>16101725</v>
      </c>
      <c r="T1727" t="s">
        <v>78</v>
      </c>
      <c r="U1727">
        <v>18.899999999999999</v>
      </c>
      <c r="V1727" t="s">
        <v>2099</v>
      </c>
      <c r="W1727" t="s">
        <v>2099</v>
      </c>
      <c r="X1727" t="s">
        <v>1496</v>
      </c>
      <c r="Y1727" t="s">
        <v>339</v>
      </c>
      <c r="AA1727" s="32" t="str">
        <f t="shared" si="26"/>
        <v>18.9</v>
      </c>
    </row>
    <row r="1728" spans="1:27" x14ac:dyDescent="0.2">
      <c r="A1728" t="s">
        <v>132</v>
      </c>
      <c r="B1728">
        <v>80265</v>
      </c>
      <c r="C1728" s="1">
        <v>42648.375</v>
      </c>
      <c r="D1728" t="s">
        <v>71</v>
      </c>
      <c r="E1728" t="s">
        <v>1582</v>
      </c>
      <c r="F1728" t="s">
        <v>1765</v>
      </c>
      <c r="G1728">
        <v>227255212</v>
      </c>
      <c r="H1728" s="4">
        <v>8.9583333333333334E-2</v>
      </c>
      <c r="I1728" s="32">
        <v>13.6</v>
      </c>
      <c r="J1728">
        <v>5</v>
      </c>
      <c r="K1728" t="s">
        <v>73</v>
      </c>
      <c r="L1728" s="1">
        <v>42648.464583333334</v>
      </c>
      <c r="M1728" t="s">
        <v>1297</v>
      </c>
      <c r="N1728" t="s">
        <v>339</v>
      </c>
      <c r="O1728" t="s">
        <v>1496</v>
      </c>
      <c r="P1728">
        <v>515665101</v>
      </c>
      <c r="R1728" t="s">
        <v>1763</v>
      </c>
      <c r="S1728">
        <v>16101726</v>
      </c>
      <c r="T1728" t="s">
        <v>78</v>
      </c>
      <c r="U1728">
        <v>13.6</v>
      </c>
      <c r="V1728" t="s">
        <v>2099</v>
      </c>
      <c r="W1728" t="s">
        <v>2099</v>
      </c>
      <c r="X1728" t="s">
        <v>1496</v>
      </c>
      <c r="Y1728" t="s">
        <v>339</v>
      </c>
      <c r="AA1728" s="32" t="str">
        <f t="shared" si="26"/>
        <v>13.6</v>
      </c>
    </row>
    <row r="1729" spans="1:27" x14ac:dyDescent="0.2">
      <c r="A1729" t="s">
        <v>1112</v>
      </c>
      <c r="B1729">
        <v>503063</v>
      </c>
      <c r="C1729" s="1">
        <v>42648.375</v>
      </c>
      <c r="D1729" t="s">
        <v>71</v>
      </c>
      <c r="E1729" t="s">
        <v>805</v>
      </c>
      <c r="F1729" t="s">
        <v>1508</v>
      </c>
      <c r="G1729">
        <v>426001799</v>
      </c>
      <c r="H1729" s="4">
        <v>8.4027777777777771E-2</v>
      </c>
      <c r="I1729" s="32">
        <v>39.799999999999997</v>
      </c>
      <c r="J1729">
        <v>5.5</v>
      </c>
      <c r="K1729" t="s">
        <v>73</v>
      </c>
      <c r="L1729" s="1">
        <v>42648.459027777775</v>
      </c>
      <c r="M1729" t="s">
        <v>1297</v>
      </c>
      <c r="N1729" t="s">
        <v>83</v>
      </c>
      <c r="O1729" t="s">
        <v>1496</v>
      </c>
      <c r="P1729">
        <v>515665101</v>
      </c>
      <c r="R1729" t="s">
        <v>1763</v>
      </c>
      <c r="S1729">
        <v>16101727</v>
      </c>
      <c r="T1729" t="s">
        <v>78</v>
      </c>
      <c r="U1729">
        <v>39.799999999999997</v>
      </c>
      <c r="V1729" t="s">
        <v>2099</v>
      </c>
      <c r="W1729" t="s">
        <v>2099</v>
      </c>
      <c r="X1729" t="s">
        <v>1496</v>
      </c>
      <c r="Y1729" t="s">
        <v>83</v>
      </c>
      <c r="AA1729" s="32" t="str">
        <f t="shared" si="26"/>
        <v>39.8</v>
      </c>
    </row>
    <row r="1730" spans="1:27" x14ac:dyDescent="0.2">
      <c r="A1730" t="s">
        <v>1116</v>
      </c>
      <c r="B1730">
        <v>503090</v>
      </c>
      <c r="C1730" s="1">
        <v>42648.456250000003</v>
      </c>
      <c r="D1730" t="s">
        <v>71</v>
      </c>
      <c r="E1730" t="s">
        <v>805</v>
      </c>
      <c r="F1730" t="s">
        <v>1508</v>
      </c>
      <c r="G1730">
        <v>426001799</v>
      </c>
      <c r="H1730" s="4">
        <v>0.625</v>
      </c>
      <c r="I1730" s="32">
        <v>240.5</v>
      </c>
      <c r="J1730">
        <v>35</v>
      </c>
      <c r="K1730" t="s">
        <v>73</v>
      </c>
      <c r="L1730" s="1">
        <v>42649.081250000003</v>
      </c>
      <c r="M1730" t="s">
        <v>1297</v>
      </c>
      <c r="N1730" t="s">
        <v>83</v>
      </c>
      <c r="O1730" t="s">
        <v>1496</v>
      </c>
      <c r="P1730">
        <v>515665101</v>
      </c>
      <c r="R1730" t="s">
        <v>1763</v>
      </c>
      <c r="S1730">
        <v>16101728</v>
      </c>
      <c r="T1730" t="s">
        <v>78</v>
      </c>
      <c r="U1730">
        <v>240.5</v>
      </c>
      <c r="V1730" t="s">
        <v>2099</v>
      </c>
      <c r="W1730" t="s">
        <v>2099</v>
      </c>
      <c r="X1730" t="s">
        <v>1496</v>
      </c>
      <c r="Y1730" t="s">
        <v>83</v>
      </c>
      <c r="AA1730" s="32" t="str">
        <f t="shared" si="26"/>
        <v>240.5</v>
      </c>
    </row>
    <row r="1731" spans="1:27" x14ac:dyDescent="0.2">
      <c r="A1731" t="s">
        <v>1112</v>
      </c>
      <c r="B1731">
        <v>503063</v>
      </c>
      <c r="C1731" s="1">
        <v>42648.459027777775</v>
      </c>
      <c r="D1731" t="s">
        <v>71</v>
      </c>
      <c r="E1731" t="s">
        <v>805</v>
      </c>
      <c r="F1731" t="s">
        <v>1508</v>
      </c>
      <c r="G1731">
        <v>426001799</v>
      </c>
      <c r="H1731" s="4">
        <v>0.61458333333333337</v>
      </c>
      <c r="I1731" s="32">
        <v>210.7</v>
      </c>
      <c r="J1731">
        <v>33</v>
      </c>
      <c r="K1731" t="s">
        <v>73</v>
      </c>
      <c r="L1731" s="1">
        <v>42649.073611111111</v>
      </c>
      <c r="M1731" t="s">
        <v>1297</v>
      </c>
      <c r="N1731" t="s">
        <v>83</v>
      </c>
      <c r="O1731" t="s">
        <v>1496</v>
      </c>
      <c r="P1731">
        <v>515665101</v>
      </c>
      <c r="R1731" t="s">
        <v>1763</v>
      </c>
      <c r="S1731">
        <v>16101729</v>
      </c>
      <c r="T1731" t="s">
        <v>78</v>
      </c>
      <c r="U1731">
        <v>210.7</v>
      </c>
      <c r="V1731" t="s">
        <v>2099</v>
      </c>
      <c r="W1731" t="s">
        <v>2099</v>
      </c>
      <c r="X1731" t="s">
        <v>1496</v>
      </c>
      <c r="Y1731" t="s">
        <v>83</v>
      </c>
      <c r="AA1731" s="32" t="str">
        <f t="shared" ref="AA1731:AA1794" si="27">SUBSTITUTE(I1731, "g","")</f>
        <v>210.7</v>
      </c>
    </row>
    <row r="1732" spans="1:27" x14ac:dyDescent="0.2">
      <c r="A1732" t="s">
        <v>397</v>
      </c>
      <c r="B1732">
        <v>80213</v>
      </c>
      <c r="C1732" s="1">
        <v>42662.375</v>
      </c>
      <c r="D1732" t="s">
        <v>71</v>
      </c>
      <c r="E1732" t="s">
        <v>1766</v>
      </c>
      <c r="F1732" t="s">
        <v>1767</v>
      </c>
      <c r="G1732">
        <v>426915197</v>
      </c>
      <c r="H1732" s="4">
        <v>9.5833333333333326E-2</v>
      </c>
      <c r="I1732" s="32">
        <v>28.7</v>
      </c>
      <c r="J1732">
        <v>5</v>
      </c>
      <c r="K1732" t="s">
        <v>108</v>
      </c>
      <c r="L1732" s="1">
        <v>42662.470833333333</v>
      </c>
      <c r="M1732" t="s">
        <v>1297</v>
      </c>
      <c r="N1732" t="s">
        <v>83</v>
      </c>
      <c r="O1732" t="s">
        <v>1768</v>
      </c>
      <c r="P1732">
        <v>510671104</v>
      </c>
      <c r="R1732" t="s">
        <v>1763</v>
      </c>
      <c r="S1732">
        <v>16101730</v>
      </c>
      <c r="T1732" t="s">
        <v>78</v>
      </c>
      <c r="U1732">
        <v>28.7</v>
      </c>
      <c r="V1732" t="s">
        <v>2099</v>
      </c>
      <c r="W1732" t="s">
        <v>2099</v>
      </c>
      <c r="X1732" t="s">
        <v>1768</v>
      </c>
      <c r="Y1732" t="s">
        <v>83</v>
      </c>
      <c r="AA1732" s="32" t="str">
        <f t="shared" si="27"/>
        <v>28.7</v>
      </c>
    </row>
    <row r="1733" spans="1:27" x14ac:dyDescent="0.2">
      <c r="A1733" t="s">
        <v>1116</v>
      </c>
      <c r="B1733">
        <v>503090</v>
      </c>
      <c r="C1733" s="1">
        <v>42634.75</v>
      </c>
      <c r="D1733" t="s">
        <v>137</v>
      </c>
      <c r="E1733" t="s">
        <v>1271</v>
      </c>
      <c r="F1733">
        <v>0</v>
      </c>
      <c r="G1733">
        <v>228080785</v>
      </c>
      <c r="H1733" s="4">
        <v>22</v>
      </c>
      <c r="I1733" s="32">
        <v>1000</v>
      </c>
      <c r="J1733">
        <v>440</v>
      </c>
      <c r="K1733" t="s">
        <v>108</v>
      </c>
      <c r="L1733" s="1">
        <v>42656.75</v>
      </c>
      <c r="M1733" t="s">
        <v>1297</v>
      </c>
      <c r="N1733" t="s">
        <v>339</v>
      </c>
      <c r="O1733" t="s">
        <v>1769</v>
      </c>
      <c r="P1733">
        <v>515665101</v>
      </c>
      <c r="Q1733" t="s">
        <v>1770</v>
      </c>
      <c r="R1733" t="s">
        <v>1771</v>
      </c>
      <c r="S1733">
        <v>16091731</v>
      </c>
      <c r="T1733" t="s">
        <v>78</v>
      </c>
      <c r="U1733">
        <v>1000</v>
      </c>
      <c r="V1733" t="s">
        <v>2099</v>
      </c>
      <c r="W1733" t="s">
        <v>2099</v>
      </c>
      <c r="X1733" t="s">
        <v>1769</v>
      </c>
      <c r="Y1733" t="s">
        <v>339</v>
      </c>
      <c r="AA1733" s="32" t="str">
        <f t="shared" si="27"/>
        <v>1000</v>
      </c>
    </row>
    <row r="1734" spans="1:27" x14ac:dyDescent="0.2">
      <c r="A1734" t="s">
        <v>1116</v>
      </c>
      <c r="B1734">
        <v>503090</v>
      </c>
      <c r="C1734" s="1">
        <v>42657.75</v>
      </c>
      <c r="D1734" t="s">
        <v>137</v>
      </c>
      <c r="E1734" t="s">
        <v>1772</v>
      </c>
      <c r="F1734">
        <v>0</v>
      </c>
      <c r="G1734">
        <v>12033011</v>
      </c>
      <c r="H1734" s="4">
        <v>2</v>
      </c>
      <c r="I1734" s="32">
        <v>250</v>
      </c>
      <c r="J1734">
        <v>5</v>
      </c>
      <c r="K1734" t="s">
        <v>108</v>
      </c>
      <c r="L1734" s="1">
        <v>42659.75</v>
      </c>
      <c r="M1734" t="s">
        <v>1719</v>
      </c>
      <c r="N1734" t="s">
        <v>248</v>
      </c>
      <c r="O1734" t="s">
        <v>1773</v>
      </c>
      <c r="P1734">
        <v>510668101</v>
      </c>
      <c r="Q1734" t="s">
        <v>1774</v>
      </c>
      <c r="R1734" t="s">
        <v>1763</v>
      </c>
      <c r="S1734">
        <v>16101732</v>
      </c>
      <c r="T1734" t="s">
        <v>78</v>
      </c>
      <c r="U1734">
        <v>250</v>
      </c>
      <c r="V1734" t="s">
        <v>2099</v>
      </c>
      <c r="W1734" t="s">
        <v>2099</v>
      </c>
      <c r="X1734" t="s">
        <v>1773</v>
      </c>
      <c r="Y1734" t="s">
        <v>248</v>
      </c>
      <c r="AA1734" s="32" t="str">
        <f t="shared" si="27"/>
        <v>250</v>
      </c>
    </row>
    <row r="1735" spans="1:27" x14ac:dyDescent="0.2">
      <c r="A1735" t="s">
        <v>132</v>
      </c>
      <c r="B1735">
        <v>80265</v>
      </c>
      <c r="C1735" s="1">
        <v>42657.75</v>
      </c>
      <c r="D1735" t="s">
        <v>137</v>
      </c>
      <c r="E1735" t="s">
        <v>1772</v>
      </c>
      <c r="F1735">
        <v>0</v>
      </c>
      <c r="G1735">
        <v>12033011</v>
      </c>
      <c r="H1735" s="4">
        <v>1.625</v>
      </c>
      <c r="I1735" s="32">
        <v>250</v>
      </c>
      <c r="J1735">
        <v>5</v>
      </c>
      <c r="K1735" t="s">
        <v>108</v>
      </c>
      <c r="L1735" s="1">
        <v>42659.375</v>
      </c>
      <c r="M1735" t="s">
        <v>1719</v>
      </c>
      <c r="N1735" t="s">
        <v>248</v>
      </c>
      <c r="O1735" t="s">
        <v>1773</v>
      </c>
      <c r="P1735">
        <v>510668101</v>
      </c>
      <c r="Q1735" t="s">
        <v>1774</v>
      </c>
      <c r="R1735" t="s">
        <v>1763</v>
      </c>
      <c r="S1735">
        <v>16101733</v>
      </c>
      <c r="T1735" t="s">
        <v>78</v>
      </c>
      <c r="U1735">
        <v>250</v>
      </c>
      <c r="V1735" t="s">
        <v>2099</v>
      </c>
      <c r="W1735" t="s">
        <v>2099</v>
      </c>
      <c r="X1735" t="s">
        <v>1773</v>
      </c>
      <c r="Y1735" t="s">
        <v>248</v>
      </c>
      <c r="AA1735" s="32" t="str">
        <f t="shared" si="27"/>
        <v>250</v>
      </c>
    </row>
    <row r="1736" spans="1:27" x14ac:dyDescent="0.2">
      <c r="A1736" t="s">
        <v>1062</v>
      </c>
      <c r="B1736">
        <v>503039</v>
      </c>
      <c r="C1736" s="1">
        <v>42641.375</v>
      </c>
      <c r="D1736" t="s">
        <v>71</v>
      </c>
      <c r="E1736" t="s">
        <v>1775</v>
      </c>
      <c r="F1736">
        <v>0</v>
      </c>
      <c r="G1736">
        <v>12681234</v>
      </c>
      <c r="H1736" s="4">
        <v>0.28819444444444448</v>
      </c>
      <c r="I1736" s="32">
        <v>108</v>
      </c>
      <c r="J1736">
        <v>26.5</v>
      </c>
      <c r="K1736" t="s">
        <v>108</v>
      </c>
      <c r="L1736" s="1">
        <v>42641.663194444445</v>
      </c>
      <c r="M1736" t="s">
        <v>1719</v>
      </c>
      <c r="N1736" t="s">
        <v>248</v>
      </c>
      <c r="O1736" t="s">
        <v>1776</v>
      </c>
      <c r="P1736">
        <v>516228101</v>
      </c>
      <c r="Q1736" t="s">
        <v>1777</v>
      </c>
      <c r="R1736" t="s">
        <v>1771</v>
      </c>
      <c r="S1736">
        <v>16091734</v>
      </c>
      <c r="T1736" t="s">
        <v>78</v>
      </c>
      <c r="U1736">
        <v>108</v>
      </c>
      <c r="V1736" t="s">
        <v>2099</v>
      </c>
      <c r="W1736" t="s">
        <v>2099</v>
      </c>
      <c r="X1736" t="s">
        <v>1776</v>
      </c>
      <c r="Y1736" t="s">
        <v>248</v>
      </c>
      <c r="AA1736" s="32" t="str">
        <f t="shared" si="27"/>
        <v>108</v>
      </c>
    </row>
    <row r="1737" spans="1:27" x14ac:dyDescent="0.2">
      <c r="A1737" t="s">
        <v>1112</v>
      </c>
      <c r="B1737">
        <v>503063</v>
      </c>
      <c r="C1737" s="1">
        <v>42627.375</v>
      </c>
      <c r="D1737" t="s">
        <v>71</v>
      </c>
      <c r="E1737" t="s">
        <v>1756</v>
      </c>
      <c r="F1737" t="s">
        <v>1757</v>
      </c>
      <c r="G1737">
        <v>427935582</v>
      </c>
      <c r="H1737" s="4">
        <v>0.20416666666666669</v>
      </c>
      <c r="I1737" s="32">
        <v>74.099999999999994</v>
      </c>
      <c r="J1737">
        <v>11.5</v>
      </c>
      <c r="K1737" t="s">
        <v>108</v>
      </c>
      <c r="L1737" s="1">
        <v>42627.57916666667</v>
      </c>
      <c r="M1737" t="s">
        <v>1719</v>
      </c>
      <c r="N1737" t="s">
        <v>83</v>
      </c>
      <c r="O1737" t="s">
        <v>1776</v>
      </c>
      <c r="P1737">
        <v>510672109</v>
      </c>
      <c r="Q1737" t="s">
        <v>1778</v>
      </c>
      <c r="R1737" t="s">
        <v>1771</v>
      </c>
      <c r="S1737">
        <v>16091735</v>
      </c>
      <c r="T1737" t="s">
        <v>78</v>
      </c>
      <c r="U1737">
        <v>74.099999999999994</v>
      </c>
      <c r="V1737" t="s">
        <v>2099</v>
      </c>
      <c r="W1737" t="s">
        <v>2099</v>
      </c>
      <c r="X1737" t="s">
        <v>1776</v>
      </c>
      <c r="Y1737" t="s">
        <v>83</v>
      </c>
      <c r="AA1737" s="32" t="str">
        <f t="shared" si="27"/>
        <v>74.1</v>
      </c>
    </row>
    <row r="1738" spans="1:27" x14ac:dyDescent="0.2">
      <c r="A1738" t="s">
        <v>1116</v>
      </c>
      <c r="B1738">
        <v>503090</v>
      </c>
      <c r="C1738" s="1">
        <v>42627.375</v>
      </c>
      <c r="D1738" t="s">
        <v>71</v>
      </c>
      <c r="E1738" t="s">
        <v>1779</v>
      </c>
      <c r="F1738">
        <v>0</v>
      </c>
      <c r="G1738">
        <v>228133927</v>
      </c>
      <c r="H1738" s="4">
        <v>0.12847222222222224</v>
      </c>
      <c r="I1738" s="32">
        <v>33.6</v>
      </c>
      <c r="J1738">
        <v>8</v>
      </c>
      <c r="K1738" t="s">
        <v>108</v>
      </c>
      <c r="L1738" s="1">
        <v>42627.503472222219</v>
      </c>
      <c r="M1738" t="s">
        <v>1719</v>
      </c>
      <c r="N1738" t="s">
        <v>339</v>
      </c>
      <c r="O1738" t="s">
        <v>1776</v>
      </c>
      <c r="P1738">
        <v>510672108</v>
      </c>
      <c r="Q1738" t="s">
        <v>1777</v>
      </c>
      <c r="R1738" t="s">
        <v>1771</v>
      </c>
      <c r="S1738">
        <v>16091736</v>
      </c>
      <c r="T1738" t="s">
        <v>78</v>
      </c>
      <c r="U1738">
        <v>33.6</v>
      </c>
      <c r="V1738" t="s">
        <v>2099</v>
      </c>
      <c r="W1738" t="s">
        <v>2099</v>
      </c>
      <c r="X1738" t="s">
        <v>1776</v>
      </c>
      <c r="Y1738" t="s">
        <v>339</v>
      </c>
      <c r="AA1738" s="32" t="str">
        <f t="shared" si="27"/>
        <v>33.6</v>
      </c>
    </row>
    <row r="1739" spans="1:27" x14ac:dyDescent="0.2">
      <c r="A1739" t="s">
        <v>1555</v>
      </c>
      <c r="B1739">
        <v>508733</v>
      </c>
      <c r="C1739" s="1">
        <v>42627.375</v>
      </c>
      <c r="D1739" t="s">
        <v>71</v>
      </c>
      <c r="E1739" t="s">
        <v>1780</v>
      </c>
      <c r="F1739" t="s">
        <v>1781</v>
      </c>
      <c r="G1739">
        <v>12699109</v>
      </c>
      <c r="H1739" s="4">
        <v>0.66666666666666663</v>
      </c>
      <c r="I1739" s="32">
        <v>172.8</v>
      </c>
      <c r="J1739">
        <v>57</v>
      </c>
      <c r="K1739" t="s">
        <v>108</v>
      </c>
      <c r="L1739" s="1">
        <v>42628.041666666664</v>
      </c>
      <c r="M1739" t="s">
        <v>1719</v>
      </c>
      <c r="N1739" t="s">
        <v>248</v>
      </c>
      <c r="O1739" t="s">
        <v>1776</v>
      </c>
      <c r="P1739">
        <v>515549101</v>
      </c>
      <c r="R1739" t="s">
        <v>1771</v>
      </c>
      <c r="S1739">
        <v>16091737</v>
      </c>
      <c r="T1739" t="s">
        <v>78</v>
      </c>
      <c r="U1739">
        <v>172.8</v>
      </c>
      <c r="V1739" t="s">
        <v>2099</v>
      </c>
      <c r="W1739" t="s">
        <v>2099</v>
      </c>
      <c r="X1739" t="s">
        <v>1776</v>
      </c>
      <c r="Y1739" t="s">
        <v>248</v>
      </c>
      <c r="AA1739" s="32" t="str">
        <f t="shared" si="27"/>
        <v>172.8</v>
      </c>
    </row>
    <row r="1740" spans="1:27" x14ac:dyDescent="0.2">
      <c r="A1740" t="s">
        <v>1062</v>
      </c>
      <c r="B1740">
        <v>503039</v>
      </c>
      <c r="C1740" s="1">
        <v>42611.375</v>
      </c>
      <c r="D1740" t="s">
        <v>71</v>
      </c>
      <c r="E1740" t="s">
        <v>1782</v>
      </c>
      <c r="F1740">
        <v>0</v>
      </c>
      <c r="G1740">
        <v>427133605</v>
      </c>
      <c r="H1740" s="4">
        <v>7.5694444444444439E-2</v>
      </c>
      <c r="I1740" s="32">
        <v>24</v>
      </c>
      <c r="J1740">
        <v>4</v>
      </c>
      <c r="K1740" t="s">
        <v>108</v>
      </c>
      <c r="L1740" s="1">
        <v>42611.450694444444</v>
      </c>
      <c r="M1740" t="s">
        <v>1719</v>
      </c>
      <c r="N1740" t="s">
        <v>83</v>
      </c>
      <c r="O1740" t="s">
        <v>1776</v>
      </c>
      <c r="P1740">
        <v>515840103</v>
      </c>
      <c r="Q1740" t="s">
        <v>1783</v>
      </c>
      <c r="R1740" t="s">
        <v>1753</v>
      </c>
      <c r="S1740">
        <v>16081738</v>
      </c>
      <c r="T1740" t="s">
        <v>78</v>
      </c>
      <c r="U1740">
        <v>24</v>
      </c>
      <c r="V1740" t="s">
        <v>2099</v>
      </c>
      <c r="W1740" t="s">
        <v>2099</v>
      </c>
      <c r="X1740" t="s">
        <v>1776</v>
      </c>
      <c r="Y1740" t="s">
        <v>83</v>
      </c>
      <c r="AA1740" s="32" t="str">
        <f t="shared" si="27"/>
        <v>24</v>
      </c>
    </row>
    <row r="1741" spans="1:27" x14ac:dyDescent="0.2">
      <c r="A1741" t="s">
        <v>1112</v>
      </c>
      <c r="B1741">
        <v>503063</v>
      </c>
      <c r="C1741" s="1">
        <v>42613.375</v>
      </c>
      <c r="D1741" t="s">
        <v>71</v>
      </c>
      <c r="E1741" t="s">
        <v>1784</v>
      </c>
      <c r="F1741" t="s">
        <v>1785</v>
      </c>
      <c r="G1741">
        <v>427066754</v>
      </c>
      <c r="H1741" s="4">
        <v>0.26805555555555555</v>
      </c>
      <c r="I1741" s="32">
        <v>96.9</v>
      </c>
      <c r="J1741">
        <v>14.5</v>
      </c>
      <c r="K1741" t="s">
        <v>108</v>
      </c>
      <c r="L1741" s="1">
        <v>42613.643055555556</v>
      </c>
      <c r="M1741" t="s">
        <v>1719</v>
      </c>
      <c r="N1741" t="s">
        <v>83</v>
      </c>
      <c r="O1741" t="s">
        <v>1776</v>
      </c>
      <c r="P1741">
        <v>515578101</v>
      </c>
      <c r="Q1741" t="s">
        <v>1778</v>
      </c>
      <c r="R1741" t="s">
        <v>1753</v>
      </c>
      <c r="S1741">
        <v>16081739</v>
      </c>
      <c r="T1741" t="s">
        <v>78</v>
      </c>
      <c r="U1741">
        <v>96.9</v>
      </c>
      <c r="V1741" t="s">
        <v>2099</v>
      </c>
      <c r="W1741" t="s">
        <v>2099</v>
      </c>
      <c r="X1741" t="s">
        <v>1776</v>
      </c>
      <c r="Y1741" t="s">
        <v>83</v>
      </c>
      <c r="AA1741" s="32" t="str">
        <f t="shared" si="27"/>
        <v>96.9</v>
      </c>
    </row>
    <row r="1742" spans="1:27" x14ac:dyDescent="0.2">
      <c r="A1742" t="s">
        <v>1116</v>
      </c>
      <c r="B1742">
        <v>503090</v>
      </c>
      <c r="C1742" s="1">
        <v>42613.375</v>
      </c>
      <c r="D1742" t="s">
        <v>71</v>
      </c>
      <c r="E1742" t="s">
        <v>805</v>
      </c>
      <c r="F1742" t="s">
        <v>1508</v>
      </c>
      <c r="G1742">
        <v>426001799</v>
      </c>
      <c r="H1742" s="4">
        <v>0.35347222222222219</v>
      </c>
      <c r="I1742" s="32">
        <v>103</v>
      </c>
      <c r="J1742">
        <v>18</v>
      </c>
      <c r="K1742" t="s">
        <v>108</v>
      </c>
      <c r="L1742" s="1">
        <v>42613.728472222225</v>
      </c>
      <c r="M1742" t="s">
        <v>1719</v>
      </c>
      <c r="N1742" t="s">
        <v>83</v>
      </c>
      <c r="O1742" t="s">
        <v>1776</v>
      </c>
      <c r="P1742">
        <v>510672108</v>
      </c>
      <c r="Q1742" t="s">
        <v>1778</v>
      </c>
      <c r="R1742" t="s">
        <v>1753</v>
      </c>
      <c r="S1742">
        <v>16081740</v>
      </c>
      <c r="T1742" t="s">
        <v>78</v>
      </c>
      <c r="U1742">
        <v>103</v>
      </c>
      <c r="V1742" t="s">
        <v>2099</v>
      </c>
      <c r="W1742" t="s">
        <v>2099</v>
      </c>
      <c r="X1742" t="s">
        <v>1776</v>
      </c>
      <c r="Y1742" t="s">
        <v>83</v>
      </c>
      <c r="AA1742" s="32" t="str">
        <f t="shared" si="27"/>
        <v>103</v>
      </c>
    </row>
    <row r="1743" spans="1:27" x14ac:dyDescent="0.2">
      <c r="A1743" t="s">
        <v>1116</v>
      </c>
      <c r="B1743">
        <v>503090</v>
      </c>
      <c r="C1743" s="1">
        <v>42592.375</v>
      </c>
      <c r="D1743" t="s">
        <v>71</v>
      </c>
      <c r="E1743" t="s">
        <v>1786</v>
      </c>
      <c r="F1743">
        <v>0</v>
      </c>
      <c r="G1743">
        <v>428142608</v>
      </c>
      <c r="H1743" s="4">
        <v>0.11527777777777777</v>
      </c>
      <c r="I1743" s="32">
        <v>33.6</v>
      </c>
      <c r="J1743">
        <v>6</v>
      </c>
      <c r="K1743" t="s">
        <v>108</v>
      </c>
      <c r="L1743" s="1">
        <v>42592.490277777775</v>
      </c>
      <c r="M1743" t="s">
        <v>1719</v>
      </c>
      <c r="N1743" t="s">
        <v>83</v>
      </c>
      <c r="O1743" t="s">
        <v>1787</v>
      </c>
      <c r="P1743">
        <v>510672108</v>
      </c>
      <c r="Q1743" t="s">
        <v>1788</v>
      </c>
      <c r="R1743" t="s">
        <v>1753</v>
      </c>
      <c r="S1743">
        <v>16081741</v>
      </c>
      <c r="T1743" t="s">
        <v>78</v>
      </c>
      <c r="U1743">
        <v>33.6</v>
      </c>
      <c r="V1743" t="s">
        <v>2099</v>
      </c>
      <c r="W1743" t="s">
        <v>2099</v>
      </c>
      <c r="X1743" t="s">
        <v>1787</v>
      </c>
      <c r="Y1743" t="s">
        <v>83</v>
      </c>
      <c r="AA1743" s="32" t="str">
        <f t="shared" si="27"/>
        <v>33.6</v>
      </c>
    </row>
    <row r="1744" spans="1:27" x14ac:dyDescent="0.2">
      <c r="A1744" t="s">
        <v>1555</v>
      </c>
      <c r="B1744">
        <v>508733</v>
      </c>
      <c r="C1744" s="1">
        <v>42592.375</v>
      </c>
      <c r="D1744" t="s">
        <v>71</v>
      </c>
      <c r="E1744" t="s">
        <v>1786</v>
      </c>
      <c r="F1744">
        <v>0</v>
      </c>
      <c r="G1744">
        <v>428142608</v>
      </c>
      <c r="H1744" s="4">
        <v>0.32013888888888892</v>
      </c>
      <c r="I1744" s="32">
        <v>110.6</v>
      </c>
      <c r="J1744">
        <v>17.5</v>
      </c>
      <c r="K1744" t="s">
        <v>108</v>
      </c>
      <c r="L1744" s="1">
        <v>42592.695138888892</v>
      </c>
      <c r="M1744" t="s">
        <v>1719</v>
      </c>
      <c r="N1744" t="s">
        <v>83</v>
      </c>
      <c r="O1744" t="s">
        <v>1776</v>
      </c>
      <c r="P1744">
        <v>510672108</v>
      </c>
      <c r="Q1744" t="s">
        <v>1777</v>
      </c>
      <c r="R1744" t="s">
        <v>1753</v>
      </c>
      <c r="S1744">
        <v>16081742</v>
      </c>
      <c r="T1744" t="s">
        <v>78</v>
      </c>
      <c r="U1744">
        <v>110.6</v>
      </c>
      <c r="V1744" t="s">
        <v>2099</v>
      </c>
      <c r="W1744" t="s">
        <v>2099</v>
      </c>
      <c r="X1744" t="s">
        <v>1776</v>
      </c>
      <c r="Y1744" t="s">
        <v>83</v>
      </c>
      <c r="AA1744" s="32" t="str">
        <f t="shared" si="27"/>
        <v>110.6</v>
      </c>
    </row>
    <row r="1745" spans="1:27" x14ac:dyDescent="0.2">
      <c r="A1745" t="s">
        <v>1555</v>
      </c>
      <c r="B1745">
        <v>508733</v>
      </c>
      <c r="C1745" s="1">
        <v>42604.375</v>
      </c>
      <c r="D1745" t="s">
        <v>71</v>
      </c>
      <c r="E1745" t="s">
        <v>1780</v>
      </c>
      <c r="F1745" t="s">
        <v>1781</v>
      </c>
      <c r="G1745">
        <v>12699109</v>
      </c>
      <c r="H1745" s="4">
        <v>0.16666666666666666</v>
      </c>
      <c r="I1745" s="32">
        <v>43.2</v>
      </c>
      <c r="J1745">
        <v>14.5</v>
      </c>
      <c r="K1745" t="s">
        <v>108</v>
      </c>
      <c r="L1745" s="1">
        <v>42604.541666666664</v>
      </c>
      <c r="M1745" t="s">
        <v>1719</v>
      </c>
      <c r="N1745" t="s">
        <v>248</v>
      </c>
      <c r="O1745" t="s">
        <v>1776</v>
      </c>
      <c r="P1745">
        <v>515549101</v>
      </c>
      <c r="Q1745" t="s">
        <v>1789</v>
      </c>
      <c r="R1745" t="s">
        <v>1753</v>
      </c>
      <c r="S1745">
        <v>16081743</v>
      </c>
      <c r="T1745" t="s">
        <v>78</v>
      </c>
      <c r="U1745">
        <v>43.2</v>
      </c>
      <c r="V1745" t="s">
        <v>2099</v>
      </c>
      <c r="W1745" t="s">
        <v>2099</v>
      </c>
      <c r="X1745" t="s">
        <v>1776</v>
      </c>
      <c r="Y1745" t="s">
        <v>248</v>
      </c>
      <c r="AA1745" s="32" t="str">
        <f t="shared" si="27"/>
        <v>43.2</v>
      </c>
    </row>
    <row r="1746" spans="1:27" x14ac:dyDescent="0.2">
      <c r="A1746" t="s">
        <v>1062</v>
      </c>
      <c r="B1746">
        <v>503039</v>
      </c>
      <c r="C1746" s="1">
        <v>42604.375</v>
      </c>
      <c r="D1746" t="s">
        <v>71</v>
      </c>
      <c r="E1746" t="s">
        <v>1666</v>
      </c>
      <c r="F1746" t="s">
        <v>1667</v>
      </c>
      <c r="G1746">
        <v>424614645</v>
      </c>
      <c r="H1746" s="4">
        <v>0.2076388888888889</v>
      </c>
      <c r="I1746" s="32">
        <v>65.8</v>
      </c>
      <c r="J1746">
        <v>11</v>
      </c>
      <c r="K1746" t="s">
        <v>108</v>
      </c>
      <c r="L1746" s="1">
        <v>42604.582638888889</v>
      </c>
      <c r="M1746" t="s">
        <v>1719</v>
      </c>
      <c r="N1746" t="s">
        <v>83</v>
      </c>
      <c r="O1746" t="s">
        <v>1776</v>
      </c>
      <c r="P1746">
        <v>510672109</v>
      </c>
      <c r="R1746" t="s">
        <v>1753</v>
      </c>
      <c r="S1746">
        <v>16081744</v>
      </c>
      <c r="T1746" t="s">
        <v>78</v>
      </c>
      <c r="U1746">
        <v>65.8</v>
      </c>
      <c r="V1746" t="s">
        <v>2099</v>
      </c>
      <c r="W1746" t="s">
        <v>2099</v>
      </c>
      <c r="X1746" t="s">
        <v>1776</v>
      </c>
      <c r="Y1746" t="s">
        <v>83</v>
      </c>
      <c r="AA1746" s="32" t="str">
        <f t="shared" si="27"/>
        <v>65.8</v>
      </c>
    </row>
    <row r="1747" spans="1:27" x14ac:dyDescent="0.2">
      <c r="A1747" t="s">
        <v>1112</v>
      </c>
      <c r="B1747">
        <v>503063</v>
      </c>
      <c r="C1747" s="1">
        <v>42600.375</v>
      </c>
      <c r="D1747" t="s">
        <v>71</v>
      </c>
      <c r="E1747" t="s">
        <v>1790</v>
      </c>
      <c r="F1747" t="s">
        <v>1791</v>
      </c>
      <c r="G1747">
        <v>427547698</v>
      </c>
      <c r="H1747" s="4">
        <v>0.24236111111111111</v>
      </c>
      <c r="I1747" s="32">
        <v>81</v>
      </c>
      <c r="J1747">
        <v>13</v>
      </c>
      <c r="K1747" t="s">
        <v>108</v>
      </c>
      <c r="L1747" s="1">
        <v>42600.617361111108</v>
      </c>
      <c r="M1747" t="s">
        <v>1719</v>
      </c>
      <c r="N1747" t="s">
        <v>83</v>
      </c>
      <c r="O1747" t="s">
        <v>1776</v>
      </c>
      <c r="P1747">
        <v>510672108</v>
      </c>
      <c r="R1747" t="s">
        <v>1753</v>
      </c>
      <c r="S1747">
        <v>16081745</v>
      </c>
      <c r="T1747" t="s">
        <v>78</v>
      </c>
      <c r="U1747">
        <v>81</v>
      </c>
      <c r="V1747" t="s">
        <v>2099</v>
      </c>
      <c r="W1747" t="s">
        <v>2099</v>
      </c>
      <c r="X1747" t="s">
        <v>1776</v>
      </c>
      <c r="Y1747" t="s">
        <v>83</v>
      </c>
      <c r="AA1747" s="32" t="str">
        <f t="shared" si="27"/>
        <v>81</v>
      </c>
    </row>
    <row r="1748" spans="1:27" x14ac:dyDescent="0.2">
      <c r="A1748" t="s">
        <v>1116</v>
      </c>
      <c r="B1748">
        <v>503090</v>
      </c>
      <c r="C1748" s="1">
        <v>42600.375</v>
      </c>
      <c r="D1748" t="s">
        <v>71</v>
      </c>
      <c r="E1748" t="s">
        <v>1779</v>
      </c>
      <c r="F1748">
        <v>0</v>
      </c>
      <c r="G1748">
        <v>228133927</v>
      </c>
      <c r="H1748" s="4">
        <v>0.3611111111111111</v>
      </c>
      <c r="I1748" s="32">
        <v>90</v>
      </c>
      <c r="J1748">
        <v>22</v>
      </c>
      <c r="K1748" t="s">
        <v>108</v>
      </c>
      <c r="L1748" s="1">
        <v>42600.736111111109</v>
      </c>
      <c r="M1748" t="s">
        <v>1719</v>
      </c>
      <c r="N1748" t="s">
        <v>339</v>
      </c>
      <c r="O1748" t="s">
        <v>1776</v>
      </c>
      <c r="P1748">
        <v>510672108</v>
      </c>
      <c r="Q1748" t="s">
        <v>1777</v>
      </c>
      <c r="R1748" t="s">
        <v>1753</v>
      </c>
      <c r="S1748">
        <v>16081746</v>
      </c>
      <c r="T1748" t="s">
        <v>78</v>
      </c>
      <c r="U1748">
        <v>90</v>
      </c>
      <c r="V1748" t="s">
        <v>2099</v>
      </c>
      <c r="W1748" t="s">
        <v>2099</v>
      </c>
      <c r="X1748" t="s">
        <v>1776</v>
      </c>
      <c r="Y1748" t="s">
        <v>339</v>
      </c>
      <c r="AA1748" s="32" t="str">
        <f t="shared" si="27"/>
        <v>90</v>
      </c>
    </row>
    <row r="1749" spans="1:27" x14ac:dyDescent="0.2">
      <c r="A1749" t="s">
        <v>1062</v>
      </c>
      <c r="B1749">
        <v>503039</v>
      </c>
      <c r="C1749" s="1">
        <v>42474.375</v>
      </c>
      <c r="D1749" t="s">
        <v>71</v>
      </c>
      <c r="E1749" t="s">
        <v>1191</v>
      </c>
      <c r="F1749">
        <v>0</v>
      </c>
      <c r="G1749">
        <v>426889641</v>
      </c>
      <c r="H1749" s="4">
        <v>0.50486111111111109</v>
      </c>
      <c r="I1749" s="32">
        <v>209</v>
      </c>
      <c r="J1749">
        <v>29</v>
      </c>
      <c r="K1749" t="s">
        <v>108</v>
      </c>
      <c r="L1749" s="1">
        <v>42474.879861111112</v>
      </c>
      <c r="M1749" t="s">
        <v>1719</v>
      </c>
      <c r="N1749" t="s">
        <v>83</v>
      </c>
      <c r="O1749" t="s">
        <v>1776</v>
      </c>
      <c r="P1749">
        <v>513328101</v>
      </c>
      <c r="Q1749" t="s">
        <v>1783</v>
      </c>
      <c r="R1749" t="s">
        <v>1645</v>
      </c>
      <c r="S1749">
        <v>16041747</v>
      </c>
      <c r="T1749" t="s">
        <v>78</v>
      </c>
      <c r="U1749">
        <v>209</v>
      </c>
      <c r="V1749" t="s">
        <v>2099</v>
      </c>
      <c r="W1749" t="s">
        <v>2099</v>
      </c>
      <c r="X1749" t="s">
        <v>1776</v>
      </c>
      <c r="Y1749" t="s">
        <v>83</v>
      </c>
      <c r="AA1749" s="32" t="str">
        <f t="shared" si="27"/>
        <v>209</v>
      </c>
    </row>
    <row r="1750" spans="1:27" x14ac:dyDescent="0.2">
      <c r="A1750" t="s">
        <v>1112</v>
      </c>
      <c r="B1750">
        <v>503063</v>
      </c>
      <c r="C1750" s="1">
        <v>42474.375</v>
      </c>
      <c r="D1750" t="s">
        <v>71</v>
      </c>
      <c r="E1750" t="s">
        <v>1792</v>
      </c>
      <c r="F1750">
        <v>0</v>
      </c>
      <c r="G1750">
        <v>425396773</v>
      </c>
      <c r="H1750" s="4">
        <v>0.73333333333333339</v>
      </c>
      <c r="I1750" s="32">
        <v>208.4</v>
      </c>
      <c r="J1750">
        <v>37</v>
      </c>
      <c r="K1750" t="s">
        <v>108</v>
      </c>
      <c r="L1750" s="1">
        <v>42475.10833333333</v>
      </c>
      <c r="M1750" t="s">
        <v>1719</v>
      </c>
      <c r="N1750" t="s">
        <v>83</v>
      </c>
      <c r="O1750" t="s">
        <v>1776</v>
      </c>
      <c r="P1750">
        <v>510672105</v>
      </c>
      <c r="Q1750" t="s">
        <v>1778</v>
      </c>
      <c r="R1750" t="s">
        <v>1645</v>
      </c>
      <c r="S1750">
        <v>16041748</v>
      </c>
      <c r="T1750" t="s">
        <v>78</v>
      </c>
      <c r="U1750">
        <v>208.4</v>
      </c>
      <c r="V1750" t="s">
        <v>2099</v>
      </c>
      <c r="W1750" t="s">
        <v>2099</v>
      </c>
      <c r="X1750" t="s">
        <v>1776</v>
      </c>
      <c r="Y1750" t="s">
        <v>83</v>
      </c>
      <c r="AA1750" s="32" t="str">
        <f t="shared" si="27"/>
        <v>208.4</v>
      </c>
    </row>
    <row r="1751" spans="1:27" x14ac:dyDescent="0.2">
      <c r="A1751" t="s">
        <v>1112</v>
      </c>
      <c r="B1751">
        <v>503063</v>
      </c>
      <c r="C1751" s="1">
        <v>42649.375</v>
      </c>
      <c r="D1751" t="s">
        <v>71</v>
      </c>
      <c r="E1751" t="s">
        <v>1191</v>
      </c>
      <c r="F1751" t="s">
        <v>1192</v>
      </c>
      <c r="G1751">
        <v>226628279</v>
      </c>
      <c r="H1751" s="4">
        <v>0.33263888888888887</v>
      </c>
      <c r="I1751" s="32">
        <v>133.5</v>
      </c>
      <c r="J1751">
        <v>23</v>
      </c>
      <c r="K1751" t="s">
        <v>108</v>
      </c>
      <c r="L1751" s="1">
        <v>42649.707638888889</v>
      </c>
      <c r="M1751" t="s">
        <v>1719</v>
      </c>
      <c r="N1751" t="s">
        <v>339</v>
      </c>
      <c r="O1751" t="s">
        <v>1787</v>
      </c>
      <c r="P1751">
        <v>5133228101</v>
      </c>
      <c r="Q1751" t="s">
        <v>1788</v>
      </c>
      <c r="R1751" t="s">
        <v>1763</v>
      </c>
      <c r="S1751">
        <v>16101749</v>
      </c>
      <c r="T1751" t="s">
        <v>78</v>
      </c>
      <c r="U1751">
        <v>133.5</v>
      </c>
      <c r="V1751" t="s">
        <v>2099</v>
      </c>
      <c r="W1751" t="s">
        <v>2099</v>
      </c>
      <c r="X1751" t="s">
        <v>1787</v>
      </c>
      <c r="Y1751" t="s">
        <v>339</v>
      </c>
      <c r="AA1751" s="32" t="str">
        <f t="shared" si="27"/>
        <v>133.5</v>
      </c>
    </row>
    <row r="1752" spans="1:27" x14ac:dyDescent="0.2">
      <c r="A1752" t="s">
        <v>1112</v>
      </c>
      <c r="B1752">
        <v>503063</v>
      </c>
      <c r="C1752" s="1">
        <v>42514.375</v>
      </c>
      <c r="D1752" t="s">
        <v>71</v>
      </c>
      <c r="E1752" t="s">
        <v>1793</v>
      </c>
      <c r="F1752" t="s">
        <v>1794</v>
      </c>
      <c r="G1752">
        <v>425966952</v>
      </c>
      <c r="H1752" s="4">
        <v>0.47638888888888892</v>
      </c>
      <c r="I1752" s="32">
        <v>177.1</v>
      </c>
      <c r="J1752">
        <v>26.5</v>
      </c>
      <c r="K1752" t="s">
        <v>108</v>
      </c>
      <c r="L1752" s="1">
        <v>42514.851388888892</v>
      </c>
      <c r="M1752" t="s">
        <v>1719</v>
      </c>
      <c r="N1752" t="s">
        <v>83</v>
      </c>
      <c r="O1752" t="s">
        <v>1776</v>
      </c>
      <c r="P1752">
        <v>510671108</v>
      </c>
      <c r="Q1752" t="s">
        <v>1795</v>
      </c>
      <c r="R1752" t="s">
        <v>1676</v>
      </c>
      <c r="S1752">
        <v>16051750</v>
      </c>
      <c r="T1752" t="s">
        <v>78</v>
      </c>
      <c r="U1752">
        <v>177.1</v>
      </c>
      <c r="V1752" t="s">
        <v>2099</v>
      </c>
      <c r="W1752" t="s">
        <v>2099</v>
      </c>
      <c r="X1752" t="s">
        <v>1776</v>
      </c>
      <c r="Y1752" t="s">
        <v>83</v>
      </c>
      <c r="AA1752" s="32" t="str">
        <f t="shared" si="27"/>
        <v>177.1</v>
      </c>
    </row>
    <row r="1753" spans="1:27" x14ac:dyDescent="0.2">
      <c r="A1753" t="s">
        <v>1062</v>
      </c>
      <c r="B1753">
        <v>503039</v>
      </c>
      <c r="C1753" s="1">
        <v>42514.375</v>
      </c>
      <c r="D1753" t="s">
        <v>71</v>
      </c>
      <c r="E1753" t="s">
        <v>1796</v>
      </c>
      <c r="F1753">
        <v>0</v>
      </c>
      <c r="G1753">
        <v>225365436</v>
      </c>
      <c r="H1753" s="4">
        <v>1.0416666666666666E-2</v>
      </c>
      <c r="I1753" s="32">
        <v>3.4</v>
      </c>
      <c r="J1753">
        <v>1</v>
      </c>
      <c r="K1753" t="s">
        <v>108</v>
      </c>
      <c r="L1753" s="1">
        <v>42514.385416666664</v>
      </c>
      <c r="M1753" t="s">
        <v>1719</v>
      </c>
      <c r="N1753" t="s">
        <v>339</v>
      </c>
      <c r="O1753" t="s">
        <v>1776</v>
      </c>
      <c r="P1753">
        <v>511683101</v>
      </c>
      <c r="Q1753" t="s">
        <v>1783</v>
      </c>
      <c r="R1753" t="s">
        <v>1676</v>
      </c>
      <c r="S1753">
        <v>16051751</v>
      </c>
      <c r="T1753" t="s">
        <v>78</v>
      </c>
      <c r="U1753">
        <v>3.4</v>
      </c>
      <c r="V1753" t="s">
        <v>2099</v>
      </c>
      <c r="W1753" t="s">
        <v>2099</v>
      </c>
      <c r="X1753" t="s">
        <v>1776</v>
      </c>
      <c r="Y1753" t="s">
        <v>339</v>
      </c>
      <c r="AA1753" s="32" t="str">
        <f t="shared" si="27"/>
        <v>3.4</v>
      </c>
    </row>
    <row r="1754" spans="1:27" x14ac:dyDescent="0.2">
      <c r="A1754" t="s">
        <v>1112</v>
      </c>
      <c r="B1754">
        <v>503063</v>
      </c>
      <c r="C1754" s="1">
        <v>42501.375</v>
      </c>
      <c r="D1754" t="s">
        <v>71</v>
      </c>
      <c r="E1754" t="s">
        <v>965</v>
      </c>
      <c r="F1754" t="s">
        <v>994</v>
      </c>
      <c r="G1754">
        <v>427471101</v>
      </c>
      <c r="H1754" s="4">
        <v>1.7361111111111112E-2</v>
      </c>
      <c r="I1754" s="32">
        <v>5.0999999999999996</v>
      </c>
      <c r="J1754">
        <v>1</v>
      </c>
      <c r="K1754" t="s">
        <v>108</v>
      </c>
      <c r="L1754" s="1">
        <v>42501.392361111109</v>
      </c>
      <c r="M1754" t="s">
        <v>1719</v>
      </c>
      <c r="N1754" t="s">
        <v>83</v>
      </c>
      <c r="O1754" t="s">
        <v>188</v>
      </c>
      <c r="P1754">
        <v>510312110</v>
      </c>
      <c r="Q1754" t="s">
        <v>1777</v>
      </c>
      <c r="R1754" t="s">
        <v>1676</v>
      </c>
      <c r="S1754">
        <v>16051752</v>
      </c>
      <c r="T1754" t="s">
        <v>78</v>
      </c>
      <c r="U1754">
        <v>5.0999999999999996</v>
      </c>
      <c r="V1754" t="s">
        <v>188</v>
      </c>
      <c r="W1754" t="s">
        <v>2099</v>
      </c>
      <c r="X1754" t="s">
        <v>188</v>
      </c>
      <c r="Y1754" t="s">
        <v>83</v>
      </c>
      <c r="AA1754" s="32" t="str">
        <f t="shared" si="27"/>
        <v>5.1</v>
      </c>
    </row>
    <row r="1755" spans="1:27" x14ac:dyDescent="0.2">
      <c r="A1755" t="s">
        <v>1555</v>
      </c>
      <c r="B1755">
        <v>508733</v>
      </c>
      <c r="C1755" s="1">
        <v>42495.375</v>
      </c>
      <c r="D1755" t="s">
        <v>71</v>
      </c>
      <c r="E1755" t="s">
        <v>371</v>
      </c>
      <c r="F1755" t="s">
        <v>372</v>
      </c>
      <c r="G1755">
        <v>427072967</v>
      </c>
      <c r="H1755" s="4">
        <v>0.13402777777777777</v>
      </c>
      <c r="I1755" s="32">
        <v>48.3</v>
      </c>
      <c r="J1755">
        <v>7.5</v>
      </c>
      <c r="K1755" t="s">
        <v>108</v>
      </c>
      <c r="L1755" s="1">
        <v>42495.509027777778</v>
      </c>
      <c r="M1755" t="s">
        <v>1719</v>
      </c>
      <c r="N1755" t="s">
        <v>83</v>
      </c>
      <c r="O1755" t="s">
        <v>120</v>
      </c>
      <c r="P1755">
        <v>510312110</v>
      </c>
      <c r="Q1755" t="s">
        <v>1778</v>
      </c>
      <c r="R1755" t="s">
        <v>1676</v>
      </c>
      <c r="S1755">
        <v>16051753</v>
      </c>
      <c r="T1755" t="s">
        <v>78</v>
      </c>
      <c r="U1755">
        <v>48.3</v>
      </c>
      <c r="V1755" t="s">
        <v>2099</v>
      </c>
      <c r="W1755" t="s">
        <v>120</v>
      </c>
      <c r="X1755" t="s">
        <v>120</v>
      </c>
      <c r="Y1755" t="s">
        <v>83</v>
      </c>
      <c r="AA1755" s="32" t="str">
        <f t="shared" si="27"/>
        <v>48.3</v>
      </c>
    </row>
    <row r="1756" spans="1:27" x14ac:dyDescent="0.2">
      <c r="A1756" t="s">
        <v>1112</v>
      </c>
      <c r="B1756">
        <v>503063</v>
      </c>
      <c r="C1756" s="1">
        <v>42495.375</v>
      </c>
      <c r="D1756" t="s">
        <v>71</v>
      </c>
      <c r="E1756" t="s">
        <v>371</v>
      </c>
      <c r="F1756" t="s">
        <v>372</v>
      </c>
      <c r="G1756">
        <v>427072967</v>
      </c>
      <c r="H1756" s="4">
        <v>0.25138888888888888</v>
      </c>
      <c r="I1756" s="32">
        <v>84.7</v>
      </c>
      <c r="J1756">
        <v>13.5</v>
      </c>
      <c r="K1756" t="s">
        <v>108</v>
      </c>
      <c r="L1756" s="1">
        <v>42495.626388888886</v>
      </c>
      <c r="M1756" t="s">
        <v>1719</v>
      </c>
      <c r="N1756" t="s">
        <v>83</v>
      </c>
      <c r="O1756" t="s">
        <v>120</v>
      </c>
      <c r="P1756">
        <v>510312110</v>
      </c>
      <c r="Q1756" t="s">
        <v>1777</v>
      </c>
      <c r="R1756" t="s">
        <v>1676</v>
      </c>
      <c r="S1756">
        <v>16051754</v>
      </c>
      <c r="T1756" t="s">
        <v>78</v>
      </c>
      <c r="U1756">
        <v>84.7</v>
      </c>
      <c r="V1756" t="s">
        <v>2099</v>
      </c>
      <c r="W1756" t="s">
        <v>120</v>
      </c>
      <c r="X1756" t="s">
        <v>120</v>
      </c>
      <c r="Y1756" t="s">
        <v>83</v>
      </c>
      <c r="AA1756" s="32" t="str">
        <f t="shared" si="27"/>
        <v>84.7</v>
      </c>
    </row>
    <row r="1757" spans="1:27" x14ac:dyDescent="0.2">
      <c r="A1757" t="s">
        <v>1116</v>
      </c>
      <c r="B1757">
        <v>503090</v>
      </c>
      <c r="C1757" s="1">
        <v>42495.375</v>
      </c>
      <c r="D1757" t="s">
        <v>71</v>
      </c>
      <c r="E1757" t="s">
        <v>1797</v>
      </c>
      <c r="F1757">
        <v>0</v>
      </c>
      <c r="G1757">
        <v>426698706</v>
      </c>
      <c r="H1757" s="4">
        <v>0.42638888888888887</v>
      </c>
      <c r="I1757" s="32">
        <v>139.19999999999999</v>
      </c>
      <c r="J1757">
        <v>22.5</v>
      </c>
      <c r="K1757" t="s">
        <v>108</v>
      </c>
      <c r="L1757" s="1">
        <v>42495.801388888889</v>
      </c>
      <c r="M1757" t="s">
        <v>1719</v>
      </c>
      <c r="N1757" t="s">
        <v>83</v>
      </c>
      <c r="O1757" t="s">
        <v>1798</v>
      </c>
      <c r="P1757">
        <v>510312105</v>
      </c>
      <c r="Q1757" t="s">
        <v>1783</v>
      </c>
      <c r="R1757" t="s">
        <v>1676</v>
      </c>
      <c r="S1757">
        <v>16051755</v>
      </c>
      <c r="T1757" t="s">
        <v>78</v>
      </c>
      <c r="U1757">
        <v>139.19999999999999</v>
      </c>
      <c r="V1757" t="s">
        <v>1798</v>
      </c>
      <c r="W1757" t="s">
        <v>2099</v>
      </c>
      <c r="X1757" t="s">
        <v>1798</v>
      </c>
      <c r="Y1757" t="s">
        <v>83</v>
      </c>
      <c r="AA1757" s="32" t="str">
        <f t="shared" si="27"/>
        <v>139.2</v>
      </c>
    </row>
    <row r="1758" spans="1:27" x14ac:dyDescent="0.2">
      <c r="A1758" t="s">
        <v>1555</v>
      </c>
      <c r="B1758">
        <v>508733</v>
      </c>
      <c r="C1758" s="1">
        <v>42491.375</v>
      </c>
      <c r="D1758" t="s">
        <v>71</v>
      </c>
      <c r="E1758" t="s">
        <v>1564</v>
      </c>
      <c r="F1758" t="s">
        <v>1565</v>
      </c>
      <c r="G1758">
        <v>427173526</v>
      </c>
      <c r="H1758" s="4">
        <v>0.23263888888888887</v>
      </c>
      <c r="I1758" s="32">
        <v>76.400000000000006</v>
      </c>
      <c r="J1758">
        <v>12.5</v>
      </c>
      <c r="K1758" t="s">
        <v>108</v>
      </c>
      <c r="L1758" s="1">
        <v>42491.607638888891</v>
      </c>
      <c r="M1758" t="s">
        <v>1719</v>
      </c>
      <c r="N1758" t="s">
        <v>83</v>
      </c>
      <c r="O1758" t="s">
        <v>217</v>
      </c>
      <c r="P1758">
        <v>510312110</v>
      </c>
      <c r="R1758" t="s">
        <v>1676</v>
      </c>
      <c r="S1758">
        <v>16051756</v>
      </c>
      <c r="T1758" t="s">
        <v>78</v>
      </c>
      <c r="U1758">
        <v>76.400000000000006</v>
      </c>
      <c r="V1758" t="s">
        <v>217</v>
      </c>
      <c r="W1758" t="s">
        <v>2099</v>
      </c>
      <c r="X1758" t="s">
        <v>217</v>
      </c>
      <c r="Y1758" t="s">
        <v>83</v>
      </c>
      <c r="AA1758" s="32" t="str">
        <f t="shared" si="27"/>
        <v>76.4</v>
      </c>
    </row>
    <row r="1759" spans="1:27" x14ac:dyDescent="0.2">
      <c r="A1759" t="s">
        <v>1062</v>
      </c>
      <c r="B1759">
        <v>503039</v>
      </c>
      <c r="C1759" s="1">
        <v>42548.375</v>
      </c>
      <c r="D1759" t="s">
        <v>71</v>
      </c>
      <c r="E1759" t="s">
        <v>445</v>
      </c>
      <c r="F1759" t="s">
        <v>700</v>
      </c>
      <c r="G1759">
        <v>426004801</v>
      </c>
      <c r="H1759" s="4">
        <v>0.10555555555555556</v>
      </c>
      <c r="I1759" s="32">
        <v>36.5</v>
      </c>
      <c r="J1759">
        <v>6</v>
      </c>
      <c r="K1759" t="s">
        <v>108</v>
      </c>
      <c r="L1759" s="1">
        <v>42548.480555555558</v>
      </c>
      <c r="M1759" t="s">
        <v>1719</v>
      </c>
      <c r="N1759" t="s">
        <v>83</v>
      </c>
      <c r="O1759" t="s">
        <v>1776</v>
      </c>
      <c r="P1759">
        <v>510671108</v>
      </c>
      <c r="Q1759" t="s">
        <v>1764</v>
      </c>
      <c r="R1759" t="s">
        <v>1692</v>
      </c>
      <c r="S1759">
        <v>16061757</v>
      </c>
      <c r="T1759" t="s">
        <v>78</v>
      </c>
      <c r="U1759">
        <v>36.5</v>
      </c>
      <c r="V1759" t="s">
        <v>2099</v>
      </c>
      <c r="W1759" t="s">
        <v>2099</v>
      </c>
      <c r="X1759" t="s">
        <v>1776</v>
      </c>
      <c r="Y1759" t="s">
        <v>83</v>
      </c>
      <c r="AA1759" s="32" t="str">
        <f t="shared" si="27"/>
        <v>36.5</v>
      </c>
    </row>
    <row r="1760" spans="1:27" x14ac:dyDescent="0.2">
      <c r="A1760" t="s">
        <v>1062</v>
      </c>
      <c r="B1760">
        <v>503039</v>
      </c>
      <c r="C1760" s="1">
        <v>42548.480555555558</v>
      </c>
      <c r="D1760" t="s">
        <v>71</v>
      </c>
      <c r="E1760" t="s">
        <v>1799</v>
      </c>
      <c r="F1760">
        <v>0</v>
      </c>
      <c r="G1760">
        <v>427228649</v>
      </c>
      <c r="H1760" s="4">
        <v>9.1666666666666674E-2</v>
      </c>
      <c r="I1760" s="32">
        <v>23.8</v>
      </c>
      <c r="J1760">
        <v>4.5</v>
      </c>
      <c r="K1760" t="s">
        <v>108</v>
      </c>
      <c r="L1760" s="1">
        <v>42548.572222222225</v>
      </c>
      <c r="M1760" t="s">
        <v>1719</v>
      </c>
      <c r="N1760" t="s">
        <v>83</v>
      </c>
      <c r="O1760" t="s">
        <v>817</v>
      </c>
      <c r="P1760">
        <v>510312110</v>
      </c>
      <c r="Q1760" t="s">
        <v>1778</v>
      </c>
      <c r="R1760" t="s">
        <v>1692</v>
      </c>
      <c r="S1760">
        <v>16061758</v>
      </c>
      <c r="T1760" t="s">
        <v>78</v>
      </c>
      <c r="U1760">
        <v>23.8</v>
      </c>
      <c r="V1760" t="s">
        <v>817</v>
      </c>
      <c r="W1760" t="s">
        <v>2099</v>
      </c>
      <c r="X1760" t="s">
        <v>817</v>
      </c>
      <c r="Y1760" t="s">
        <v>83</v>
      </c>
      <c r="AA1760" s="32" t="str">
        <f t="shared" si="27"/>
        <v>23.8</v>
      </c>
    </row>
    <row r="1761" spans="1:27" x14ac:dyDescent="0.2">
      <c r="A1761" t="s">
        <v>1116</v>
      </c>
      <c r="B1761">
        <v>503090</v>
      </c>
      <c r="C1761" s="1">
        <v>42506.375</v>
      </c>
      <c r="D1761" t="s">
        <v>71</v>
      </c>
      <c r="E1761" t="s">
        <v>1678</v>
      </c>
      <c r="F1761" t="s">
        <v>1679</v>
      </c>
      <c r="G1761">
        <v>228216911</v>
      </c>
      <c r="H1761" s="4">
        <v>0.22708333333333333</v>
      </c>
      <c r="I1761" s="32">
        <v>74.599999999999994</v>
      </c>
      <c r="J1761">
        <v>15</v>
      </c>
      <c r="K1761" t="s">
        <v>108</v>
      </c>
      <c r="L1761" s="1">
        <v>42506.602083333331</v>
      </c>
      <c r="M1761" t="s">
        <v>1719</v>
      </c>
      <c r="N1761" t="s">
        <v>339</v>
      </c>
      <c r="O1761" t="s">
        <v>349</v>
      </c>
      <c r="P1761">
        <v>508887101</v>
      </c>
      <c r="Q1761" t="s">
        <v>1789</v>
      </c>
      <c r="R1761" t="s">
        <v>1676</v>
      </c>
      <c r="S1761">
        <v>16051759</v>
      </c>
      <c r="T1761" t="s">
        <v>78</v>
      </c>
      <c r="U1761">
        <v>74.599999999999994</v>
      </c>
      <c r="V1761" t="s">
        <v>2099</v>
      </c>
      <c r="W1761" t="s">
        <v>2101</v>
      </c>
      <c r="X1761" t="s">
        <v>2101</v>
      </c>
      <c r="Y1761" t="s">
        <v>339</v>
      </c>
      <c r="AA1761" s="32" t="str">
        <f t="shared" si="27"/>
        <v>74.6</v>
      </c>
    </row>
    <row r="1762" spans="1:27" x14ac:dyDescent="0.2">
      <c r="A1762" t="s">
        <v>1112</v>
      </c>
      <c r="B1762">
        <v>503063</v>
      </c>
      <c r="C1762" s="1">
        <v>42600.617361111108</v>
      </c>
      <c r="D1762" t="s">
        <v>71</v>
      </c>
      <c r="E1762" t="s">
        <v>527</v>
      </c>
      <c r="F1762" t="s">
        <v>444</v>
      </c>
      <c r="G1762">
        <v>226474972</v>
      </c>
      <c r="H1762" s="4">
        <v>0.35138888888888892</v>
      </c>
      <c r="I1762" s="32">
        <v>138</v>
      </c>
      <c r="J1762">
        <v>24</v>
      </c>
      <c r="K1762" t="s">
        <v>73</v>
      </c>
      <c r="L1762" s="1">
        <v>42600.96875</v>
      </c>
      <c r="M1762" t="s">
        <v>1719</v>
      </c>
      <c r="N1762" t="s">
        <v>339</v>
      </c>
      <c r="O1762" t="s">
        <v>349</v>
      </c>
      <c r="P1762">
        <v>515665101</v>
      </c>
      <c r="Q1762" t="s">
        <v>1783</v>
      </c>
      <c r="R1762" t="s">
        <v>1753</v>
      </c>
      <c r="S1762">
        <v>16081760</v>
      </c>
      <c r="T1762" t="s">
        <v>78</v>
      </c>
      <c r="U1762">
        <v>138</v>
      </c>
      <c r="V1762" t="s">
        <v>2099</v>
      </c>
      <c r="W1762" t="s">
        <v>2101</v>
      </c>
      <c r="X1762" t="s">
        <v>2101</v>
      </c>
      <c r="Y1762" t="s">
        <v>339</v>
      </c>
      <c r="AA1762" s="32" t="str">
        <f t="shared" si="27"/>
        <v>138</v>
      </c>
    </row>
    <row r="1763" spans="1:27" x14ac:dyDescent="0.2">
      <c r="A1763" t="s">
        <v>1112</v>
      </c>
      <c r="B1763">
        <v>503063</v>
      </c>
      <c r="C1763" s="1">
        <v>42599.375</v>
      </c>
      <c r="D1763" t="s">
        <v>71</v>
      </c>
      <c r="E1763" t="s">
        <v>1646</v>
      </c>
      <c r="F1763" t="s">
        <v>1647</v>
      </c>
      <c r="G1763">
        <v>426202751</v>
      </c>
      <c r="H1763" s="4">
        <v>0.21388888888888891</v>
      </c>
      <c r="I1763" s="32">
        <v>67.099999999999994</v>
      </c>
      <c r="J1763">
        <v>11.5</v>
      </c>
      <c r="K1763" t="s">
        <v>108</v>
      </c>
      <c r="L1763" s="1">
        <v>42599.588888888888</v>
      </c>
      <c r="M1763" t="s">
        <v>1719</v>
      </c>
      <c r="N1763" t="s">
        <v>83</v>
      </c>
      <c r="O1763" t="s">
        <v>1776</v>
      </c>
      <c r="P1763">
        <v>510311126</v>
      </c>
      <c r="Q1763" t="s">
        <v>1788</v>
      </c>
      <c r="R1763" t="s">
        <v>1753</v>
      </c>
      <c r="S1763">
        <v>16081761</v>
      </c>
      <c r="T1763" t="s">
        <v>78</v>
      </c>
      <c r="U1763">
        <v>67.099999999999994</v>
      </c>
      <c r="V1763" t="s">
        <v>2099</v>
      </c>
      <c r="W1763" t="s">
        <v>2099</v>
      </c>
      <c r="X1763" t="s">
        <v>1776</v>
      </c>
      <c r="Y1763" t="s">
        <v>83</v>
      </c>
      <c r="AA1763" s="32" t="str">
        <f t="shared" si="27"/>
        <v>67.1</v>
      </c>
    </row>
    <row r="1764" spans="1:27" x14ac:dyDescent="0.2">
      <c r="A1764" t="s">
        <v>1062</v>
      </c>
      <c r="B1764">
        <v>503039</v>
      </c>
      <c r="C1764" s="1">
        <v>42599.375</v>
      </c>
      <c r="D1764" t="s">
        <v>71</v>
      </c>
      <c r="E1764" t="s">
        <v>1646</v>
      </c>
      <c r="F1764" t="s">
        <v>1647</v>
      </c>
      <c r="G1764">
        <v>426202751</v>
      </c>
      <c r="H1764" s="4">
        <v>1.2152777777777779</v>
      </c>
      <c r="I1764" s="32">
        <v>385.8</v>
      </c>
      <c r="J1764">
        <v>63.5</v>
      </c>
      <c r="K1764" t="s">
        <v>108</v>
      </c>
      <c r="L1764" s="1">
        <v>42600.590277777781</v>
      </c>
      <c r="M1764" t="s">
        <v>1719</v>
      </c>
      <c r="N1764" t="s">
        <v>83</v>
      </c>
      <c r="O1764" t="s">
        <v>1776</v>
      </c>
      <c r="P1764">
        <v>510311126</v>
      </c>
      <c r="Q1764" t="s">
        <v>1788</v>
      </c>
      <c r="R1764" t="s">
        <v>1753</v>
      </c>
      <c r="S1764">
        <v>16081762</v>
      </c>
      <c r="T1764" t="s">
        <v>78</v>
      </c>
      <c r="U1764">
        <v>385.8</v>
      </c>
      <c r="V1764" t="s">
        <v>2099</v>
      </c>
      <c r="W1764" t="s">
        <v>2099</v>
      </c>
      <c r="X1764" t="s">
        <v>1776</v>
      </c>
      <c r="Y1764" t="s">
        <v>83</v>
      </c>
      <c r="AA1764" s="32" t="str">
        <f t="shared" si="27"/>
        <v>385.8</v>
      </c>
    </row>
    <row r="1765" spans="1:27" x14ac:dyDescent="0.2">
      <c r="A1765" t="s">
        <v>1062</v>
      </c>
      <c r="B1765">
        <v>503039</v>
      </c>
      <c r="C1765" s="1">
        <v>42563.375</v>
      </c>
      <c r="D1765" t="s">
        <v>71</v>
      </c>
      <c r="E1765" t="s">
        <v>1738</v>
      </c>
      <c r="F1765" t="s">
        <v>1739</v>
      </c>
      <c r="G1765">
        <v>228182405</v>
      </c>
      <c r="H1765" s="4">
        <v>2.4041666666666668</v>
      </c>
      <c r="I1765" s="32">
        <v>998.5</v>
      </c>
      <c r="J1765">
        <v>165.5</v>
      </c>
      <c r="K1765" t="s">
        <v>108</v>
      </c>
      <c r="L1765" s="1">
        <v>42565.779166666667</v>
      </c>
      <c r="M1765" t="s">
        <v>1719</v>
      </c>
      <c r="N1765" t="s">
        <v>339</v>
      </c>
      <c r="O1765" t="s">
        <v>1776</v>
      </c>
      <c r="P1765">
        <v>502490104</v>
      </c>
      <c r="Q1765" t="s">
        <v>1788</v>
      </c>
      <c r="R1765" t="s">
        <v>1729</v>
      </c>
      <c r="S1765">
        <v>16071763</v>
      </c>
      <c r="T1765" t="s">
        <v>78</v>
      </c>
      <c r="U1765">
        <v>998.5</v>
      </c>
      <c r="V1765" t="s">
        <v>2099</v>
      </c>
      <c r="W1765" t="s">
        <v>2099</v>
      </c>
      <c r="X1765" t="s">
        <v>1776</v>
      </c>
      <c r="Y1765" t="s">
        <v>339</v>
      </c>
      <c r="AA1765" s="32" t="str">
        <f t="shared" si="27"/>
        <v>998.5</v>
      </c>
    </row>
    <row r="1766" spans="1:27" x14ac:dyDescent="0.2">
      <c r="A1766" t="s">
        <v>1116</v>
      </c>
      <c r="B1766">
        <v>503090</v>
      </c>
      <c r="C1766" s="1">
        <v>42562.375</v>
      </c>
      <c r="D1766" t="s">
        <v>71</v>
      </c>
      <c r="E1766" t="s">
        <v>1800</v>
      </c>
      <c r="F1766" t="s">
        <v>1801</v>
      </c>
      <c r="G1766">
        <v>426745321</v>
      </c>
      <c r="H1766" s="4">
        <v>3.8194444444444441E-2</v>
      </c>
      <c r="I1766" s="32">
        <v>11.8</v>
      </c>
      <c r="J1766">
        <v>2</v>
      </c>
      <c r="K1766" t="s">
        <v>108</v>
      </c>
      <c r="L1766" s="1">
        <v>42562.413194444445</v>
      </c>
      <c r="M1766" t="s">
        <v>1719</v>
      </c>
      <c r="N1766" t="s">
        <v>83</v>
      </c>
      <c r="O1766" t="s">
        <v>1776</v>
      </c>
      <c r="P1766">
        <v>515667101</v>
      </c>
      <c r="Q1766" t="s">
        <v>1788</v>
      </c>
      <c r="R1766" t="s">
        <v>1729</v>
      </c>
      <c r="S1766">
        <v>16071764</v>
      </c>
      <c r="T1766" t="s">
        <v>78</v>
      </c>
      <c r="U1766">
        <v>11.8</v>
      </c>
      <c r="V1766" t="s">
        <v>2099</v>
      </c>
      <c r="W1766" t="s">
        <v>2099</v>
      </c>
      <c r="X1766" t="s">
        <v>1776</v>
      </c>
      <c r="Y1766" t="s">
        <v>83</v>
      </c>
      <c r="AA1766" s="32" t="str">
        <f t="shared" si="27"/>
        <v>11.8</v>
      </c>
    </row>
    <row r="1767" spans="1:27" x14ac:dyDescent="0.2">
      <c r="A1767" t="s">
        <v>1062</v>
      </c>
      <c r="B1767">
        <v>503039</v>
      </c>
      <c r="C1767" s="1">
        <v>42584.375</v>
      </c>
      <c r="D1767" t="s">
        <v>71</v>
      </c>
      <c r="E1767" t="s">
        <v>800</v>
      </c>
      <c r="F1767" t="s">
        <v>260</v>
      </c>
      <c r="G1767">
        <v>426288117</v>
      </c>
      <c r="H1767" s="4">
        <v>7.6388888888888886E-3</v>
      </c>
      <c r="I1767" s="32">
        <v>2.4</v>
      </c>
      <c r="J1767">
        <v>0.5</v>
      </c>
      <c r="K1767" t="s">
        <v>108</v>
      </c>
      <c r="L1767" s="1">
        <v>42584.382638888892</v>
      </c>
      <c r="M1767" t="s">
        <v>1719</v>
      </c>
      <c r="N1767" t="s">
        <v>83</v>
      </c>
      <c r="O1767" t="s">
        <v>1776</v>
      </c>
      <c r="P1767">
        <v>510672104</v>
      </c>
      <c r="Q1767" t="s">
        <v>1777</v>
      </c>
      <c r="R1767" t="s">
        <v>1753</v>
      </c>
      <c r="S1767">
        <v>16081765</v>
      </c>
      <c r="T1767" t="s">
        <v>78</v>
      </c>
      <c r="U1767">
        <v>2.4</v>
      </c>
      <c r="V1767" t="s">
        <v>2099</v>
      </c>
      <c r="W1767" t="s">
        <v>2099</v>
      </c>
      <c r="X1767" t="s">
        <v>1776</v>
      </c>
      <c r="Y1767" t="s">
        <v>83</v>
      </c>
      <c r="AA1767" s="32" t="str">
        <f t="shared" si="27"/>
        <v>2.4</v>
      </c>
    </row>
    <row r="1768" spans="1:27" x14ac:dyDescent="0.2">
      <c r="A1768" t="s">
        <v>508</v>
      </c>
      <c r="B1768">
        <v>84047</v>
      </c>
      <c r="C1768" s="1">
        <v>42584.375</v>
      </c>
      <c r="D1768" t="s">
        <v>71</v>
      </c>
      <c r="E1768" t="s">
        <v>309</v>
      </c>
      <c r="F1768" t="s">
        <v>310</v>
      </c>
      <c r="G1768">
        <v>425300369</v>
      </c>
      <c r="H1768" s="4">
        <v>0.2673611111111111</v>
      </c>
      <c r="I1768" s="32">
        <v>66.8</v>
      </c>
      <c r="J1768">
        <v>13</v>
      </c>
      <c r="K1768" t="s">
        <v>108</v>
      </c>
      <c r="L1768" s="1">
        <v>42584.642361111109</v>
      </c>
      <c r="M1768" t="s">
        <v>1719</v>
      </c>
      <c r="N1768" t="s">
        <v>83</v>
      </c>
      <c r="O1768" t="s">
        <v>1776</v>
      </c>
      <c r="P1768">
        <v>510312105</v>
      </c>
      <c r="R1768" t="s">
        <v>1753</v>
      </c>
      <c r="S1768">
        <v>16081766</v>
      </c>
      <c r="T1768" t="s">
        <v>78</v>
      </c>
      <c r="U1768">
        <v>66.8</v>
      </c>
      <c r="V1768" t="s">
        <v>2099</v>
      </c>
      <c r="W1768" t="s">
        <v>2099</v>
      </c>
      <c r="X1768" t="s">
        <v>1776</v>
      </c>
      <c r="Y1768" t="s">
        <v>83</v>
      </c>
      <c r="AA1768" s="32" t="str">
        <f t="shared" si="27"/>
        <v>66.8</v>
      </c>
    </row>
    <row r="1769" spans="1:27" x14ac:dyDescent="0.2">
      <c r="A1769" t="s">
        <v>1062</v>
      </c>
      <c r="B1769">
        <v>503039</v>
      </c>
      <c r="C1769" s="1">
        <v>42598.375</v>
      </c>
      <c r="D1769" t="s">
        <v>71</v>
      </c>
      <c r="E1769" t="s">
        <v>1780</v>
      </c>
      <c r="F1769" t="s">
        <v>1781</v>
      </c>
      <c r="G1769">
        <v>12699109</v>
      </c>
      <c r="H1769" s="4">
        <v>3.4722222222222224E-2</v>
      </c>
      <c r="I1769" s="32">
        <v>9.1999999999999993</v>
      </c>
      <c r="J1769">
        <v>3</v>
      </c>
      <c r="K1769" t="s">
        <v>108</v>
      </c>
      <c r="L1769" s="1">
        <v>42598.409722222219</v>
      </c>
      <c r="M1769" t="s">
        <v>1719</v>
      </c>
      <c r="N1769" t="s">
        <v>248</v>
      </c>
      <c r="O1769" t="s">
        <v>1776</v>
      </c>
      <c r="P1769">
        <v>515549101</v>
      </c>
      <c r="Q1769" t="s">
        <v>1788</v>
      </c>
      <c r="R1769" t="s">
        <v>1753</v>
      </c>
      <c r="S1769">
        <v>16081767</v>
      </c>
      <c r="T1769" t="s">
        <v>78</v>
      </c>
      <c r="U1769">
        <v>9.1999999999999993</v>
      </c>
      <c r="V1769" t="s">
        <v>2099</v>
      </c>
      <c r="W1769" t="s">
        <v>2099</v>
      </c>
      <c r="X1769" t="s">
        <v>1776</v>
      </c>
      <c r="Y1769" t="s">
        <v>248</v>
      </c>
      <c r="AA1769" s="32" t="str">
        <f t="shared" si="27"/>
        <v>9.2</v>
      </c>
    </row>
    <row r="1770" spans="1:27" x14ac:dyDescent="0.2">
      <c r="A1770" t="s">
        <v>1116</v>
      </c>
      <c r="B1770">
        <v>503090</v>
      </c>
      <c r="C1770" s="1">
        <v>42587.942361111112</v>
      </c>
      <c r="D1770" t="s">
        <v>71</v>
      </c>
      <c r="E1770" t="s">
        <v>259</v>
      </c>
      <c r="F1770" t="s">
        <v>260</v>
      </c>
      <c r="G1770">
        <v>225360574</v>
      </c>
      <c r="H1770" s="4">
        <v>0.7319444444444444</v>
      </c>
      <c r="I1770" s="32">
        <v>272.60000000000002</v>
      </c>
      <c r="J1770">
        <v>49</v>
      </c>
      <c r="K1770" t="s">
        <v>108</v>
      </c>
      <c r="L1770" s="1">
        <v>42588.674305555556</v>
      </c>
      <c r="M1770" t="s">
        <v>1719</v>
      </c>
      <c r="N1770" t="s">
        <v>339</v>
      </c>
      <c r="O1770" t="s">
        <v>1776</v>
      </c>
      <c r="P1770">
        <v>510672104</v>
      </c>
      <c r="Q1770" t="s">
        <v>1788</v>
      </c>
      <c r="R1770" t="s">
        <v>1753</v>
      </c>
      <c r="S1770">
        <v>16081768</v>
      </c>
      <c r="T1770" t="s">
        <v>78</v>
      </c>
      <c r="U1770">
        <v>272.60000000000002</v>
      </c>
      <c r="V1770" t="s">
        <v>2099</v>
      </c>
      <c r="W1770" t="s">
        <v>2099</v>
      </c>
      <c r="X1770" t="s">
        <v>1776</v>
      </c>
      <c r="Y1770" t="s">
        <v>339</v>
      </c>
      <c r="AA1770" s="32" t="str">
        <f t="shared" si="27"/>
        <v>272.6</v>
      </c>
    </row>
    <row r="1771" spans="1:27" x14ac:dyDescent="0.2">
      <c r="A1771" t="s">
        <v>508</v>
      </c>
      <c r="B1771">
        <v>84047</v>
      </c>
      <c r="C1771" s="1">
        <v>42592.375</v>
      </c>
      <c r="D1771" t="s">
        <v>71</v>
      </c>
      <c r="E1771" t="s">
        <v>1802</v>
      </c>
      <c r="F1771">
        <v>0</v>
      </c>
      <c r="G1771">
        <v>226711125</v>
      </c>
      <c r="H1771" s="4">
        <v>2.7777777777777776E-2</v>
      </c>
      <c r="I1771" s="32">
        <v>7.4</v>
      </c>
      <c r="J1771">
        <v>2</v>
      </c>
      <c r="K1771" t="s">
        <v>108</v>
      </c>
      <c r="L1771" s="1">
        <v>42592.402777777781</v>
      </c>
      <c r="M1771" t="s">
        <v>1719</v>
      </c>
      <c r="N1771" t="s">
        <v>339</v>
      </c>
      <c r="O1771" t="s">
        <v>1776</v>
      </c>
      <c r="P1771">
        <v>508470102</v>
      </c>
      <c r="Q1771" t="s">
        <v>1788</v>
      </c>
      <c r="R1771" t="s">
        <v>1753</v>
      </c>
      <c r="S1771">
        <v>16081769</v>
      </c>
      <c r="T1771" t="s">
        <v>78</v>
      </c>
      <c r="U1771">
        <v>7.4</v>
      </c>
      <c r="V1771" t="s">
        <v>2099</v>
      </c>
      <c r="W1771" t="s">
        <v>2099</v>
      </c>
      <c r="X1771" t="s">
        <v>1776</v>
      </c>
      <c r="Y1771" t="s">
        <v>339</v>
      </c>
      <c r="AA1771" s="32" t="str">
        <f t="shared" si="27"/>
        <v>7.4</v>
      </c>
    </row>
    <row r="1772" spans="1:27" x14ac:dyDescent="0.2">
      <c r="A1772" t="s">
        <v>1116</v>
      </c>
      <c r="B1772">
        <v>503090</v>
      </c>
      <c r="C1772" s="1">
        <v>42587.270833333336</v>
      </c>
      <c r="D1772" t="s">
        <v>71</v>
      </c>
      <c r="E1772" t="s">
        <v>1803</v>
      </c>
      <c r="F1772" t="s">
        <v>1804</v>
      </c>
      <c r="G1772">
        <v>428177738</v>
      </c>
      <c r="H1772" s="4">
        <v>4.4444444444444446E-2</v>
      </c>
      <c r="I1772" s="32">
        <v>15.7</v>
      </c>
      <c r="J1772">
        <v>2.5</v>
      </c>
      <c r="K1772" t="s">
        <v>108</v>
      </c>
      <c r="L1772" s="1">
        <v>42587.31527777778</v>
      </c>
      <c r="M1772" t="s">
        <v>1719</v>
      </c>
      <c r="N1772" t="s">
        <v>83</v>
      </c>
      <c r="O1772" t="s">
        <v>1776</v>
      </c>
      <c r="P1772">
        <v>510672109</v>
      </c>
      <c r="Q1772" t="s">
        <v>1788</v>
      </c>
      <c r="R1772" t="s">
        <v>1753</v>
      </c>
      <c r="S1772">
        <v>16081770</v>
      </c>
      <c r="T1772" t="s">
        <v>78</v>
      </c>
      <c r="U1772">
        <v>15.7</v>
      </c>
      <c r="V1772" t="s">
        <v>2099</v>
      </c>
      <c r="W1772" t="s">
        <v>2099</v>
      </c>
      <c r="X1772" t="s">
        <v>1776</v>
      </c>
      <c r="Y1772" t="s">
        <v>83</v>
      </c>
      <c r="AA1772" s="32" t="str">
        <f t="shared" si="27"/>
        <v>15.7</v>
      </c>
    </row>
    <row r="1773" spans="1:27" x14ac:dyDescent="0.2">
      <c r="A1773" t="s">
        <v>1116</v>
      </c>
      <c r="B1773">
        <v>503090</v>
      </c>
      <c r="C1773" s="1">
        <v>42587.31527777778</v>
      </c>
      <c r="D1773" t="s">
        <v>71</v>
      </c>
      <c r="E1773" t="s">
        <v>637</v>
      </c>
      <c r="F1773" t="s">
        <v>1805</v>
      </c>
      <c r="G1773">
        <v>228101782</v>
      </c>
      <c r="H1773" s="4">
        <v>0.62708333333333333</v>
      </c>
      <c r="I1773" s="32">
        <v>245.2</v>
      </c>
      <c r="J1773">
        <v>42.5</v>
      </c>
      <c r="K1773" t="s">
        <v>108</v>
      </c>
      <c r="L1773" s="1">
        <v>42587.942361111112</v>
      </c>
      <c r="M1773" t="s">
        <v>1719</v>
      </c>
      <c r="N1773" t="s">
        <v>339</v>
      </c>
      <c r="O1773" t="s">
        <v>1776</v>
      </c>
      <c r="P1773">
        <v>510672104</v>
      </c>
      <c r="Q1773" t="s">
        <v>1788</v>
      </c>
      <c r="R1773" t="s">
        <v>1753</v>
      </c>
      <c r="S1773">
        <v>16081771</v>
      </c>
      <c r="T1773" t="s">
        <v>78</v>
      </c>
      <c r="U1773">
        <v>245.2</v>
      </c>
      <c r="V1773" t="s">
        <v>2099</v>
      </c>
      <c r="W1773" t="s">
        <v>2099</v>
      </c>
      <c r="X1773" t="s">
        <v>1776</v>
      </c>
      <c r="Y1773" t="s">
        <v>339</v>
      </c>
      <c r="AA1773" s="32" t="str">
        <f t="shared" si="27"/>
        <v>245.2</v>
      </c>
    </row>
    <row r="1774" spans="1:27" x14ac:dyDescent="0.2">
      <c r="A1774" t="s">
        <v>1112</v>
      </c>
      <c r="B1774">
        <v>503063</v>
      </c>
      <c r="C1774" s="1">
        <v>42587.375</v>
      </c>
      <c r="D1774" t="s">
        <v>71</v>
      </c>
      <c r="E1774" t="s">
        <v>1806</v>
      </c>
      <c r="F1774">
        <v>0</v>
      </c>
      <c r="G1774">
        <v>12724596</v>
      </c>
      <c r="H1774" s="4">
        <v>0.41319444444444442</v>
      </c>
      <c r="I1774" s="32">
        <v>150</v>
      </c>
      <c r="J1774">
        <v>37.5</v>
      </c>
      <c r="K1774" t="s">
        <v>108</v>
      </c>
      <c r="L1774" s="1">
        <v>42587.788194444445</v>
      </c>
      <c r="M1774" t="s">
        <v>1719</v>
      </c>
      <c r="N1774" t="s">
        <v>248</v>
      </c>
      <c r="O1774" t="s">
        <v>1776</v>
      </c>
      <c r="P1774">
        <v>511260112</v>
      </c>
      <c r="Q1774" t="s">
        <v>1788</v>
      </c>
      <c r="R1774" t="s">
        <v>1753</v>
      </c>
      <c r="S1774">
        <v>16081772</v>
      </c>
      <c r="T1774" t="s">
        <v>78</v>
      </c>
      <c r="U1774">
        <v>150</v>
      </c>
      <c r="V1774" t="s">
        <v>2099</v>
      </c>
      <c r="W1774" t="s">
        <v>2099</v>
      </c>
      <c r="X1774" t="s">
        <v>1776</v>
      </c>
      <c r="Y1774" t="s">
        <v>248</v>
      </c>
      <c r="AA1774" s="32" t="str">
        <f t="shared" si="27"/>
        <v>150</v>
      </c>
    </row>
    <row r="1775" spans="1:27" x14ac:dyDescent="0.2">
      <c r="A1775" t="s">
        <v>1116</v>
      </c>
      <c r="B1775">
        <v>503090</v>
      </c>
      <c r="C1775" s="1">
        <v>42598.375</v>
      </c>
      <c r="D1775" t="s">
        <v>71</v>
      </c>
      <c r="E1775" t="s">
        <v>1807</v>
      </c>
      <c r="F1775">
        <v>0</v>
      </c>
      <c r="G1775">
        <v>428190343</v>
      </c>
      <c r="H1775" s="4">
        <v>0.68680555555555556</v>
      </c>
      <c r="I1775" s="32">
        <v>211.1</v>
      </c>
      <c r="J1775">
        <v>35.5</v>
      </c>
      <c r="K1775" t="s">
        <v>108</v>
      </c>
      <c r="L1775" s="1">
        <v>42599.061805555553</v>
      </c>
      <c r="M1775" t="s">
        <v>1719</v>
      </c>
      <c r="N1775" t="s">
        <v>83</v>
      </c>
      <c r="O1775" t="s">
        <v>1776</v>
      </c>
      <c r="P1775">
        <v>510672104</v>
      </c>
      <c r="Q1775" t="s">
        <v>1788</v>
      </c>
      <c r="R1775" t="s">
        <v>1753</v>
      </c>
      <c r="S1775">
        <v>16081773</v>
      </c>
      <c r="T1775" t="s">
        <v>78</v>
      </c>
      <c r="U1775">
        <v>211.1</v>
      </c>
      <c r="V1775" t="s">
        <v>2099</v>
      </c>
      <c r="W1775" t="s">
        <v>2099</v>
      </c>
      <c r="X1775" t="s">
        <v>1776</v>
      </c>
      <c r="Y1775" t="s">
        <v>83</v>
      </c>
      <c r="AA1775" s="32" t="str">
        <f t="shared" si="27"/>
        <v>211.1</v>
      </c>
    </row>
    <row r="1776" spans="1:27" x14ac:dyDescent="0.2">
      <c r="A1776" t="s">
        <v>497</v>
      </c>
      <c r="B1776">
        <v>84097</v>
      </c>
      <c r="C1776" s="1">
        <v>42669.375</v>
      </c>
      <c r="D1776" t="s">
        <v>71</v>
      </c>
      <c r="E1776" t="s">
        <v>1766</v>
      </c>
      <c r="F1776" t="s">
        <v>1767</v>
      </c>
      <c r="G1776">
        <v>426915197</v>
      </c>
      <c r="H1776" s="4">
        <v>2.1527777777777781E-2</v>
      </c>
      <c r="I1776" s="32">
        <v>6.2</v>
      </c>
      <c r="J1776">
        <v>1.5</v>
      </c>
      <c r="K1776" t="s">
        <v>108</v>
      </c>
      <c r="L1776" s="1">
        <v>42669.396527777775</v>
      </c>
      <c r="M1776" t="s">
        <v>1600</v>
      </c>
      <c r="N1776" t="s">
        <v>83</v>
      </c>
      <c r="O1776" t="s">
        <v>1808</v>
      </c>
      <c r="P1776">
        <v>510671104</v>
      </c>
      <c r="Q1776" t="s">
        <v>1809</v>
      </c>
      <c r="R1776" t="s">
        <v>1763</v>
      </c>
      <c r="S1776">
        <v>16101774</v>
      </c>
      <c r="T1776" t="s">
        <v>78</v>
      </c>
      <c r="U1776">
        <v>6.2</v>
      </c>
      <c r="V1776" t="s">
        <v>2099</v>
      </c>
      <c r="W1776" t="s">
        <v>2126</v>
      </c>
      <c r="X1776" t="s">
        <v>1808</v>
      </c>
      <c r="Y1776" t="s">
        <v>83</v>
      </c>
      <c r="AA1776" s="32" t="str">
        <f t="shared" si="27"/>
        <v>6.2</v>
      </c>
    </row>
    <row r="1777" spans="1:27" x14ac:dyDescent="0.2">
      <c r="A1777" t="s">
        <v>508</v>
      </c>
      <c r="B1777">
        <v>84047</v>
      </c>
      <c r="C1777" s="1">
        <v>42669.375</v>
      </c>
      <c r="D1777" t="s">
        <v>71</v>
      </c>
      <c r="E1777" t="s">
        <v>1810</v>
      </c>
      <c r="F1777" t="s">
        <v>1811</v>
      </c>
      <c r="G1777">
        <v>226538571</v>
      </c>
      <c r="H1777" s="4">
        <v>5.2777777777777778E-2</v>
      </c>
      <c r="I1777" s="32">
        <v>15.1</v>
      </c>
      <c r="J1777">
        <v>3.5</v>
      </c>
      <c r="K1777" t="s">
        <v>108</v>
      </c>
      <c r="L1777" s="1">
        <v>42669.427777777775</v>
      </c>
      <c r="M1777" t="s">
        <v>1297</v>
      </c>
      <c r="N1777" t="s">
        <v>339</v>
      </c>
      <c r="O1777" t="s">
        <v>349</v>
      </c>
      <c r="P1777">
        <v>16356101</v>
      </c>
      <c r="Q1777" t="s">
        <v>1812</v>
      </c>
      <c r="R1777" t="s">
        <v>1763</v>
      </c>
      <c r="S1777">
        <v>16101775</v>
      </c>
      <c r="T1777" t="s">
        <v>78</v>
      </c>
      <c r="U1777">
        <v>15.1</v>
      </c>
      <c r="V1777" t="s">
        <v>2099</v>
      </c>
      <c r="W1777" t="s">
        <v>2101</v>
      </c>
      <c r="X1777" t="s">
        <v>2101</v>
      </c>
      <c r="Y1777" t="s">
        <v>339</v>
      </c>
      <c r="AA1777" s="32" t="str">
        <f t="shared" si="27"/>
        <v>15.1</v>
      </c>
    </row>
    <row r="1778" spans="1:27" x14ac:dyDescent="0.2">
      <c r="A1778" t="s">
        <v>1116</v>
      </c>
      <c r="B1778">
        <v>503090</v>
      </c>
      <c r="C1778" s="1">
        <v>42676.375</v>
      </c>
      <c r="D1778" t="s">
        <v>71</v>
      </c>
      <c r="E1778" t="s">
        <v>1678</v>
      </c>
      <c r="F1778" t="s">
        <v>1679</v>
      </c>
      <c r="G1778">
        <v>228216911</v>
      </c>
      <c r="H1778" s="4">
        <v>0.24374999999999999</v>
      </c>
      <c r="I1778" s="32">
        <v>35.700000000000003</v>
      </c>
      <c r="J1778">
        <v>13.5</v>
      </c>
      <c r="K1778" t="s">
        <v>73</v>
      </c>
      <c r="L1778" s="1">
        <v>42676.618750000001</v>
      </c>
      <c r="M1778" t="s">
        <v>1748</v>
      </c>
      <c r="N1778" t="s">
        <v>339</v>
      </c>
      <c r="O1778" t="s">
        <v>1813</v>
      </c>
      <c r="P1778">
        <v>515665101</v>
      </c>
      <c r="Q1778" t="s">
        <v>1778</v>
      </c>
      <c r="R1778" t="s">
        <v>1814</v>
      </c>
      <c r="S1778">
        <v>16111776</v>
      </c>
      <c r="T1778" t="s">
        <v>78</v>
      </c>
      <c r="U1778">
        <v>35.700000000000003</v>
      </c>
      <c r="V1778" t="s">
        <v>2099</v>
      </c>
      <c r="W1778" t="s">
        <v>2099</v>
      </c>
      <c r="X1778" t="s">
        <v>1813</v>
      </c>
      <c r="Y1778" t="s">
        <v>339</v>
      </c>
      <c r="AA1778" s="32" t="str">
        <f t="shared" si="27"/>
        <v>35.7</v>
      </c>
    </row>
    <row r="1779" spans="1:27" x14ac:dyDescent="0.2">
      <c r="A1779" t="s">
        <v>1538</v>
      </c>
      <c r="B1779">
        <v>508611</v>
      </c>
      <c r="C1779" s="1">
        <v>42676.375</v>
      </c>
      <c r="D1779" t="s">
        <v>71</v>
      </c>
      <c r="E1779" t="s">
        <v>1165</v>
      </c>
      <c r="F1779" t="s">
        <v>1166</v>
      </c>
      <c r="G1779">
        <v>226403633</v>
      </c>
      <c r="H1779" s="4">
        <v>0.13541666666666666</v>
      </c>
      <c r="I1779" s="32">
        <v>43.3</v>
      </c>
      <c r="J1779">
        <v>9</v>
      </c>
      <c r="K1779" t="s">
        <v>73</v>
      </c>
      <c r="L1779" s="1">
        <v>42676.510416666664</v>
      </c>
      <c r="M1779" t="s">
        <v>1297</v>
      </c>
      <c r="N1779" t="s">
        <v>339</v>
      </c>
      <c r="O1779" t="s">
        <v>1154</v>
      </c>
      <c r="P1779">
        <v>515665101</v>
      </c>
      <c r="R1779" t="s">
        <v>1814</v>
      </c>
      <c r="S1779">
        <v>16111777</v>
      </c>
      <c r="T1779" t="s">
        <v>78</v>
      </c>
      <c r="U1779">
        <v>43.3</v>
      </c>
      <c r="V1779" t="s">
        <v>2099</v>
      </c>
      <c r="W1779" t="s">
        <v>2099</v>
      </c>
      <c r="X1779" t="s">
        <v>1154</v>
      </c>
      <c r="Y1779" t="s">
        <v>339</v>
      </c>
      <c r="AA1779" s="32" t="str">
        <f t="shared" si="27"/>
        <v>43.3</v>
      </c>
    </row>
    <row r="1780" spans="1:27" x14ac:dyDescent="0.2">
      <c r="A1780" t="s">
        <v>143</v>
      </c>
      <c r="B1780">
        <v>63116</v>
      </c>
      <c r="C1780" s="1">
        <v>42676.375</v>
      </c>
      <c r="D1780" t="s">
        <v>71</v>
      </c>
      <c r="E1780" t="s">
        <v>1577</v>
      </c>
      <c r="F1780" t="s">
        <v>1815</v>
      </c>
      <c r="G1780">
        <v>427047229</v>
      </c>
      <c r="H1780" s="4">
        <v>1.2499999999999999E-2</v>
      </c>
      <c r="I1780" s="32">
        <v>3.3</v>
      </c>
      <c r="J1780">
        <v>1</v>
      </c>
      <c r="K1780" t="s">
        <v>108</v>
      </c>
      <c r="L1780" s="1">
        <v>42676.387499999997</v>
      </c>
      <c r="M1780" t="s">
        <v>1297</v>
      </c>
      <c r="N1780" t="s">
        <v>83</v>
      </c>
      <c r="O1780" t="s">
        <v>120</v>
      </c>
      <c r="P1780">
        <v>510671104</v>
      </c>
      <c r="Q1780" t="s">
        <v>1816</v>
      </c>
      <c r="R1780" t="s">
        <v>1814</v>
      </c>
      <c r="S1780">
        <v>16111778</v>
      </c>
      <c r="T1780" t="s">
        <v>78</v>
      </c>
      <c r="U1780">
        <v>3.3</v>
      </c>
      <c r="V1780" t="s">
        <v>2099</v>
      </c>
      <c r="W1780" t="s">
        <v>120</v>
      </c>
      <c r="X1780" t="s">
        <v>120</v>
      </c>
      <c r="Y1780" t="s">
        <v>83</v>
      </c>
      <c r="AA1780" s="32" t="str">
        <f t="shared" si="27"/>
        <v>3.3</v>
      </c>
    </row>
    <row r="1781" spans="1:27" x14ac:dyDescent="0.2">
      <c r="A1781" t="s">
        <v>143</v>
      </c>
      <c r="B1781">
        <v>63116</v>
      </c>
      <c r="C1781" s="1">
        <v>42676.387499999997</v>
      </c>
      <c r="D1781" t="s">
        <v>71</v>
      </c>
      <c r="E1781" t="s">
        <v>1577</v>
      </c>
      <c r="F1781" t="s">
        <v>1815</v>
      </c>
      <c r="G1781">
        <v>427047229</v>
      </c>
      <c r="H1781" s="4">
        <v>1.8055555555555557E-2</v>
      </c>
      <c r="I1781" s="32">
        <v>4.8</v>
      </c>
      <c r="J1781">
        <v>1</v>
      </c>
      <c r="K1781" t="s">
        <v>108</v>
      </c>
      <c r="L1781" s="1">
        <v>42676.405555555553</v>
      </c>
      <c r="M1781" t="s">
        <v>1297</v>
      </c>
      <c r="N1781" t="s">
        <v>83</v>
      </c>
      <c r="O1781" t="s">
        <v>120</v>
      </c>
      <c r="P1781">
        <v>510671104</v>
      </c>
      <c r="Q1781" t="s">
        <v>1816</v>
      </c>
      <c r="R1781" t="s">
        <v>1814</v>
      </c>
      <c r="S1781">
        <v>16111779</v>
      </c>
      <c r="T1781" t="s">
        <v>78</v>
      </c>
      <c r="U1781">
        <v>4.8</v>
      </c>
      <c r="V1781" t="s">
        <v>2099</v>
      </c>
      <c r="W1781" t="s">
        <v>120</v>
      </c>
      <c r="X1781" t="s">
        <v>120</v>
      </c>
      <c r="Y1781" t="s">
        <v>83</v>
      </c>
      <c r="AA1781" s="32" t="str">
        <f t="shared" si="27"/>
        <v>4.8</v>
      </c>
    </row>
    <row r="1782" spans="1:27" x14ac:dyDescent="0.2">
      <c r="A1782" t="s">
        <v>143</v>
      </c>
      <c r="B1782">
        <v>63116</v>
      </c>
      <c r="C1782" s="1">
        <v>42676.405555555553</v>
      </c>
      <c r="D1782" t="s">
        <v>71</v>
      </c>
      <c r="E1782" t="s">
        <v>1577</v>
      </c>
      <c r="F1782" t="s">
        <v>1815</v>
      </c>
      <c r="G1782">
        <v>427047229</v>
      </c>
      <c r="H1782" s="4">
        <v>2.5694444444444447E-2</v>
      </c>
      <c r="I1782" s="32">
        <v>4.3</v>
      </c>
      <c r="J1782">
        <v>1.5</v>
      </c>
      <c r="K1782" t="s">
        <v>108</v>
      </c>
      <c r="L1782" s="1">
        <v>42676.431249999994</v>
      </c>
      <c r="M1782" t="s">
        <v>1297</v>
      </c>
      <c r="N1782" t="s">
        <v>83</v>
      </c>
      <c r="O1782" t="s">
        <v>120</v>
      </c>
      <c r="P1782">
        <v>510671104</v>
      </c>
      <c r="Q1782" t="s">
        <v>1816</v>
      </c>
      <c r="R1782" t="s">
        <v>1814</v>
      </c>
      <c r="S1782">
        <v>16111780</v>
      </c>
      <c r="T1782" t="s">
        <v>78</v>
      </c>
      <c r="U1782">
        <v>4.3</v>
      </c>
      <c r="V1782" t="s">
        <v>2099</v>
      </c>
      <c r="W1782" t="s">
        <v>120</v>
      </c>
      <c r="X1782" t="s">
        <v>120</v>
      </c>
      <c r="Y1782" t="s">
        <v>83</v>
      </c>
      <c r="AA1782" s="32" t="str">
        <f t="shared" si="27"/>
        <v>4.3</v>
      </c>
    </row>
    <row r="1783" spans="1:27" x14ac:dyDescent="0.2">
      <c r="A1783" t="s">
        <v>1538</v>
      </c>
      <c r="B1783">
        <v>508611</v>
      </c>
      <c r="C1783" s="1">
        <v>42683.375</v>
      </c>
      <c r="D1783" t="s">
        <v>71</v>
      </c>
      <c r="E1783" t="s">
        <v>999</v>
      </c>
      <c r="F1783" t="s">
        <v>1817</v>
      </c>
      <c r="G1783">
        <v>426845504</v>
      </c>
      <c r="H1783" s="4">
        <v>5.9722222222222225E-2</v>
      </c>
      <c r="I1783" s="32">
        <v>9.1</v>
      </c>
      <c r="J1783">
        <v>3</v>
      </c>
      <c r="K1783" t="s">
        <v>108</v>
      </c>
      <c r="L1783" s="1">
        <v>42683.43472222222</v>
      </c>
      <c r="M1783" t="s">
        <v>737</v>
      </c>
      <c r="N1783" t="s">
        <v>83</v>
      </c>
      <c r="O1783" t="s">
        <v>120</v>
      </c>
      <c r="P1783">
        <v>510671108</v>
      </c>
      <c r="Q1783" t="s">
        <v>1783</v>
      </c>
      <c r="R1783" t="s">
        <v>1814</v>
      </c>
      <c r="S1783">
        <v>16111781</v>
      </c>
      <c r="T1783" t="s">
        <v>78</v>
      </c>
      <c r="U1783">
        <v>9.1</v>
      </c>
      <c r="V1783" t="s">
        <v>2099</v>
      </c>
      <c r="W1783" t="s">
        <v>120</v>
      </c>
      <c r="X1783" t="s">
        <v>120</v>
      </c>
      <c r="Y1783" t="s">
        <v>83</v>
      </c>
      <c r="AA1783" s="32" t="str">
        <f t="shared" si="27"/>
        <v>9.1</v>
      </c>
    </row>
    <row r="1784" spans="1:27" x14ac:dyDescent="0.2">
      <c r="A1784" t="s">
        <v>508</v>
      </c>
      <c r="B1784">
        <v>84047</v>
      </c>
      <c r="C1784" s="1">
        <v>42683.375</v>
      </c>
      <c r="D1784" t="s">
        <v>71</v>
      </c>
      <c r="E1784" t="s">
        <v>1818</v>
      </c>
      <c r="F1784" t="s">
        <v>1819</v>
      </c>
      <c r="G1784">
        <v>222255516</v>
      </c>
      <c r="H1784" s="4">
        <v>4.1666666666666664E-2</v>
      </c>
      <c r="I1784" s="32">
        <v>11</v>
      </c>
      <c r="J1784">
        <v>3</v>
      </c>
      <c r="K1784" t="s">
        <v>108</v>
      </c>
      <c r="L1784" s="1">
        <v>42683.416666666664</v>
      </c>
      <c r="M1784" t="s">
        <v>1600</v>
      </c>
      <c r="N1784" t="s">
        <v>339</v>
      </c>
      <c r="O1784" t="s">
        <v>1820</v>
      </c>
      <c r="P1784">
        <v>516356101</v>
      </c>
      <c r="Q1784" t="s">
        <v>1789</v>
      </c>
      <c r="R1784" t="s">
        <v>1814</v>
      </c>
      <c r="S1784">
        <v>16111782</v>
      </c>
      <c r="T1784" t="s">
        <v>78</v>
      </c>
      <c r="U1784">
        <v>11</v>
      </c>
      <c r="V1784" t="s">
        <v>2099</v>
      </c>
      <c r="W1784" t="s">
        <v>2099</v>
      </c>
      <c r="X1784" t="s">
        <v>1820</v>
      </c>
      <c r="Y1784" t="s">
        <v>339</v>
      </c>
      <c r="AA1784" s="32" t="str">
        <f t="shared" si="27"/>
        <v>11</v>
      </c>
    </row>
    <row r="1785" spans="1:27" x14ac:dyDescent="0.2">
      <c r="A1785" t="s">
        <v>497</v>
      </c>
      <c r="B1785">
        <v>84097</v>
      </c>
      <c r="C1785" s="1">
        <v>42683.375</v>
      </c>
      <c r="D1785" t="s">
        <v>71</v>
      </c>
      <c r="E1785" t="s">
        <v>1818</v>
      </c>
      <c r="F1785" t="s">
        <v>1819</v>
      </c>
      <c r="G1785">
        <v>222255516</v>
      </c>
      <c r="H1785" s="4">
        <v>4.8611111111111112E-2</v>
      </c>
      <c r="I1785" s="32">
        <v>15</v>
      </c>
      <c r="J1785">
        <v>3.5</v>
      </c>
      <c r="K1785" t="s">
        <v>108</v>
      </c>
      <c r="L1785" s="1">
        <v>42683.423611111109</v>
      </c>
      <c r="M1785" t="s">
        <v>1600</v>
      </c>
      <c r="N1785" t="s">
        <v>339</v>
      </c>
      <c r="O1785" t="s">
        <v>1820</v>
      </c>
      <c r="P1785">
        <v>516356101</v>
      </c>
      <c r="Q1785" t="s">
        <v>1764</v>
      </c>
      <c r="R1785" t="s">
        <v>1814</v>
      </c>
      <c r="S1785">
        <v>16111783</v>
      </c>
      <c r="T1785" t="s">
        <v>78</v>
      </c>
      <c r="U1785">
        <v>15</v>
      </c>
      <c r="V1785" t="s">
        <v>2099</v>
      </c>
      <c r="W1785" t="s">
        <v>2099</v>
      </c>
      <c r="X1785" t="s">
        <v>1820</v>
      </c>
      <c r="Y1785" t="s">
        <v>339</v>
      </c>
      <c r="AA1785" s="32" t="str">
        <f t="shared" si="27"/>
        <v>15</v>
      </c>
    </row>
    <row r="1786" spans="1:27" x14ac:dyDescent="0.2">
      <c r="A1786" t="s">
        <v>508</v>
      </c>
      <c r="B1786">
        <v>84047</v>
      </c>
      <c r="C1786" s="1">
        <v>42683.416666666664</v>
      </c>
      <c r="D1786" t="s">
        <v>71</v>
      </c>
      <c r="E1786" t="s">
        <v>1818</v>
      </c>
      <c r="F1786" t="s">
        <v>1819</v>
      </c>
      <c r="G1786">
        <v>222255516</v>
      </c>
      <c r="H1786" s="4">
        <v>4.8611111111111112E-2</v>
      </c>
      <c r="I1786" s="32">
        <v>15</v>
      </c>
      <c r="J1786">
        <v>3.5</v>
      </c>
      <c r="K1786" t="s">
        <v>108</v>
      </c>
      <c r="L1786" s="1">
        <v>42683.465277777774</v>
      </c>
      <c r="M1786" t="s">
        <v>1600</v>
      </c>
      <c r="N1786" t="s">
        <v>339</v>
      </c>
      <c r="O1786" t="s">
        <v>1820</v>
      </c>
      <c r="P1786">
        <v>516356101</v>
      </c>
      <c r="Q1786" t="s">
        <v>1789</v>
      </c>
      <c r="R1786" t="s">
        <v>1814</v>
      </c>
      <c r="S1786">
        <v>16111784</v>
      </c>
      <c r="T1786" t="s">
        <v>78</v>
      </c>
      <c r="U1786">
        <v>15</v>
      </c>
      <c r="V1786" t="s">
        <v>2099</v>
      </c>
      <c r="W1786" t="s">
        <v>2099</v>
      </c>
      <c r="X1786" t="s">
        <v>1820</v>
      </c>
      <c r="Y1786" t="s">
        <v>339</v>
      </c>
      <c r="AA1786" s="32" t="str">
        <f t="shared" si="27"/>
        <v>15</v>
      </c>
    </row>
    <row r="1787" spans="1:27" x14ac:dyDescent="0.2">
      <c r="A1787" t="s">
        <v>497</v>
      </c>
      <c r="B1787">
        <v>84097</v>
      </c>
      <c r="C1787" s="1">
        <v>42683.423611111109</v>
      </c>
      <c r="D1787" t="s">
        <v>71</v>
      </c>
      <c r="E1787" t="s">
        <v>1818</v>
      </c>
      <c r="F1787" t="s">
        <v>1819</v>
      </c>
      <c r="G1787">
        <v>222255516</v>
      </c>
      <c r="H1787" s="4">
        <v>2.2222222222222223E-2</v>
      </c>
      <c r="I1787" s="32">
        <v>6</v>
      </c>
      <c r="J1787">
        <v>1.5</v>
      </c>
      <c r="K1787" t="s">
        <v>108</v>
      </c>
      <c r="L1787" s="1">
        <v>42683.445833333331</v>
      </c>
      <c r="M1787" t="s">
        <v>1600</v>
      </c>
      <c r="N1787" t="s">
        <v>339</v>
      </c>
      <c r="O1787" t="s">
        <v>1820</v>
      </c>
      <c r="P1787">
        <v>516356101</v>
      </c>
      <c r="Q1787" t="s">
        <v>1789</v>
      </c>
      <c r="R1787" t="s">
        <v>1814</v>
      </c>
      <c r="S1787">
        <v>16111785</v>
      </c>
      <c r="T1787" t="s">
        <v>78</v>
      </c>
      <c r="U1787">
        <v>6</v>
      </c>
      <c r="V1787" t="s">
        <v>2099</v>
      </c>
      <c r="W1787" t="s">
        <v>2099</v>
      </c>
      <c r="X1787" t="s">
        <v>1820</v>
      </c>
      <c r="Y1787" t="s">
        <v>339</v>
      </c>
      <c r="AA1787" s="32" t="str">
        <f t="shared" si="27"/>
        <v>6</v>
      </c>
    </row>
    <row r="1788" spans="1:27" x14ac:dyDescent="0.2">
      <c r="A1788" t="s">
        <v>128</v>
      </c>
      <c r="B1788">
        <v>83971</v>
      </c>
      <c r="C1788" s="1">
        <v>42683.375</v>
      </c>
      <c r="D1788" t="s">
        <v>71</v>
      </c>
      <c r="E1788" t="s">
        <v>1818</v>
      </c>
      <c r="F1788" t="s">
        <v>1819</v>
      </c>
      <c r="G1788">
        <v>222255516</v>
      </c>
      <c r="H1788" s="4">
        <v>2.013888888888889E-2</v>
      </c>
      <c r="I1788" s="32">
        <v>5.5</v>
      </c>
      <c r="J1788">
        <v>1.5</v>
      </c>
      <c r="K1788" t="s">
        <v>108</v>
      </c>
      <c r="L1788" s="1">
        <v>42683.395138888889</v>
      </c>
      <c r="M1788" t="s">
        <v>1600</v>
      </c>
      <c r="N1788" t="s">
        <v>339</v>
      </c>
      <c r="O1788" t="s">
        <v>1820</v>
      </c>
      <c r="P1788">
        <v>516356101</v>
      </c>
      <c r="Q1788" t="s">
        <v>1789</v>
      </c>
      <c r="R1788" t="s">
        <v>1814</v>
      </c>
      <c r="S1788">
        <v>16111786</v>
      </c>
      <c r="T1788" t="s">
        <v>78</v>
      </c>
      <c r="U1788">
        <v>5.5</v>
      </c>
      <c r="V1788" t="s">
        <v>2099</v>
      </c>
      <c r="W1788" t="s">
        <v>2099</v>
      </c>
      <c r="X1788" t="s">
        <v>1820</v>
      </c>
      <c r="Y1788" t="s">
        <v>339</v>
      </c>
      <c r="AA1788" s="32" t="str">
        <f t="shared" si="27"/>
        <v>5.5</v>
      </c>
    </row>
    <row r="1789" spans="1:27" x14ac:dyDescent="0.2">
      <c r="A1789" t="s">
        <v>497</v>
      </c>
      <c r="B1789">
        <v>84097</v>
      </c>
      <c r="C1789" s="1">
        <v>42690.375</v>
      </c>
      <c r="D1789" t="s">
        <v>71</v>
      </c>
      <c r="E1789" t="s">
        <v>1766</v>
      </c>
      <c r="F1789" t="s">
        <v>1767</v>
      </c>
      <c r="G1789">
        <v>426915197</v>
      </c>
      <c r="H1789" s="4">
        <v>3.2638888888888891E-2</v>
      </c>
      <c r="I1789" s="32">
        <v>9.4</v>
      </c>
      <c r="J1789">
        <v>2</v>
      </c>
      <c r="K1789" t="s">
        <v>108</v>
      </c>
      <c r="L1789" s="1">
        <v>42690.407638888886</v>
      </c>
      <c r="M1789" t="s">
        <v>428</v>
      </c>
      <c r="N1789" t="s">
        <v>83</v>
      </c>
      <c r="O1789" t="s">
        <v>1821</v>
      </c>
      <c r="P1789">
        <v>510671104</v>
      </c>
      <c r="Q1789" t="s">
        <v>1809</v>
      </c>
      <c r="R1789" t="s">
        <v>1814</v>
      </c>
      <c r="S1789">
        <v>16111787</v>
      </c>
      <c r="T1789" t="s">
        <v>78</v>
      </c>
      <c r="U1789">
        <v>9.4</v>
      </c>
      <c r="V1789" t="s">
        <v>2099</v>
      </c>
      <c r="W1789" t="s">
        <v>2126</v>
      </c>
      <c r="X1789" t="s">
        <v>1821</v>
      </c>
      <c r="Y1789" t="s">
        <v>83</v>
      </c>
      <c r="AA1789" s="32" t="str">
        <f t="shared" si="27"/>
        <v>9.4</v>
      </c>
    </row>
    <row r="1790" spans="1:27" x14ac:dyDescent="0.2">
      <c r="A1790" t="s">
        <v>107</v>
      </c>
      <c r="B1790">
        <v>83908</v>
      </c>
      <c r="C1790" s="1">
        <v>42697.375</v>
      </c>
      <c r="D1790" t="s">
        <v>71</v>
      </c>
      <c r="E1790" t="s">
        <v>1822</v>
      </c>
      <c r="F1790" t="s">
        <v>1823</v>
      </c>
      <c r="G1790">
        <v>425395734</v>
      </c>
      <c r="H1790" s="4">
        <v>1.9444444444444445E-2</v>
      </c>
      <c r="I1790" s="32">
        <v>4.8</v>
      </c>
      <c r="J1790">
        <v>1</v>
      </c>
      <c r="K1790" t="s">
        <v>108</v>
      </c>
      <c r="L1790" s="1">
        <v>42697.394444444442</v>
      </c>
      <c r="M1790" t="s">
        <v>1600</v>
      </c>
      <c r="N1790" t="s">
        <v>83</v>
      </c>
      <c r="O1790" t="s">
        <v>1824</v>
      </c>
      <c r="P1790">
        <v>510667101</v>
      </c>
      <c r="Q1790" t="s">
        <v>1825</v>
      </c>
      <c r="R1790" t="s">
        <v>1814</v>
      </c>
      <c r="S1790">
        <v>16111788</v>
      </c>
      <c r="T1790" t="s">
        <v>78</v>
      </c>
      <c r="U1790">
        <v>4.8</v>
      </c>
      <c r="V1790" t="s">
        <v>2099</v>
      </c>
      <c r="W1790" t="s">
        <v>1824</v>
      </c>
      <c r="X1790" t="s">
        <v>1824</v>
      </c>
      <c r="Y1790" t="s">
        <v>83</v>
      </c>
      <c r="AA1790" s="32" t="str">
        <f t="shared" si="27"/>
        <v>4.8</v>
      </c>
    </row>
    <row r="1791" spans="1:27" x14ac:dyDescent="0.2">
      <c r="A1791" t="s">
        <v>70</v>
      </c>
      <c r="B1791">
        <v>80215</v>
      </c>
      <c r="C1791" s="1">
        <v>42697.375</v>
      </c>
      <c r="D1791" t="s">
        <v>71</v>
      </c>
      <c r="E1791" t="s">
        <v>454</v>
      </c>
      <c r="F1791" t="s">
        <v>455</v>
      </c>
      <c r="G1791">
        <v>425431382</v>
      </c>
      <c r="H1791" s="4">
        <v>4.1666666666666664E-2</v>
      </c>
      <c r="I1791" s="32">
        <v>13.8</v>
      </c>
      <c r="J1791">
        <v>2.5</v>
      </c>
      <c r="K1791" t="s">
        <v>108</v>
      </c>
      <c r="L1791" s="1">
        <v>42697.416666666664</v>
      </c>
      <c r="M1791" t="s">
        <v>1600</v>
      </c>
      <c r="N1791" t="s">
        <v>83</v>
      </c>
      <c r="O1791" t="s">
        <v>148</v>
      </c>
      <c r="P1791">
        <v>510667101</v>
      </c>
      <c r="R1791" t="s">
        <v>1814</v>
      </c>
      <c r="S1791">
        <v>16111789</v>
      </c>
      <c r="T1791" t="s">
        <v>78</v>
      </c>
      <c r="U1791">
        <v>13.8</v>
      </c>
      <c r="V1791" t="s">
        <v>2099</v>
      </c>
      <c r="W1791" t="s">
        <v>148</v>
      </c>
      <c r="X1791" t="s">
        <v>148</v>
      </c>
      <c r="Y1791" t="s">
        <v>83</v>
      </c>
      <c r="AA1791" s="32" t="str">
        <f t="shared" si="27"/>
        <v>13.8</v>
      </c>
    </row>
    <row r="1792" spans="1:27" x14ac:dyDescent="0.2">
      <c r="A1792" t="s">
        <v>116</v>
      </c>
      <c r="B1792">
        <v>82953</v>
      </c>
      <c r="C1792" s="1">
        <v>42697.375</v>
      </c>
      <c r="D1792" t="s">
        <v>71</v>
      </c>
      <c r="E1792" t="s">
        <v>454</v>
      </c>
      <c r="F1792" t="s">
        <v>455</v>
      </c>
      <c r="G1792">
        <v>425431382</v>
      </c>
      <c r="H1792" s="4">
        <v>2.5694444444444447E-2</v>
      </c>
      <c r="I1792" s="32">
        <v>8.5</v>
      </c>
      <c r="J1792">
        <v>1.5</v>
      </c>
      <c r="K1792" t="s">
        <v>108</v>
      </c>
      <c r="L1792" s="1">
        <v>42697.400694444441</v>
      </c>
      <c r="M1792" t="s">
        <v>737</v>
      </c>
      <c r="N1792" t="s">
        <v>83</v>
      </c>
      <c r="O1792" t="s">
        <v>148</v>
      </c>
      <c r="P1792">
        <v>510667101</v>
      </c>
      <c r="R1792" t="s">
        <v>1814</v>
      </c>
      <c r="S1792">
        <v>16111790</v>
      </c>
      <c r="T1792" t="s">
        <v>78</v>
      </c>
      <c r="U1792">
        <v>8.5</v>
      </c>
      <c r="V1792" t="s">
        <v>2099</v>
      </c>
      <c r="W1792" t="s">
        <v>148</v>
      </c>
      <c r="X1792" t="s">
        <v>148</v>
      </c>
      <c r="Y1792" t="s">
        <v>83</v>
      </c>
      <c r="AA1792" s="32" t="str">
        <f t="shared" si="27"/>
        <v>8.5</v>
      </c>
    </row>
    <row r="1793" spans="1:27" x14ac:dyDescent="0.2">
      <c r="A1793" t="s">
        <v>497</v>
      </c>
      <c r="B1793">
        <v>84097</v>
      </c>
      <c r="C1793" s="1">
        <v>42697.375</v>
      </c>
      <c r="D1793" t="s">
        <v>71</v>
      </c>
      <c r="E1793" t="s">
        <v>516</v>
      </c>
      <c r="F1793" t="s">
        <v>517</v>
      </c>
      <c r="G1793">
        <v>425384783</v>
      </c>
      <c r="H1793" s="4">
        <v>3.6111111111111115E-2</v>
      </c>
      <c r="I1793" s="32">
        <v>9.4</v>
      </c>
      <c r="J1793">
        <v>2</v>
      </c>
      <c r="K1793" t="s">
        <v>108</v>
      </c>
      <c r="L1793" s="1">
        <v>42697.411111111112</v>
      </c>
      <c r="M1793" t="s">
        <v>737</v>
      </c>
      <c r="N1793" t="s">
        <v>83</v>
      </c>
      <c r="O1793" t="s">
        <v>1824</v>
      </c>
      <c r="P1793">
        <v>510667101</v>
      </c>
      <c r="R1793" t="s">
        <v>1814</v>
      </c>
      <c r="S1793">
        <v>16111791</v>
      </c>
      <c r="T1793" t="s">
        <v>78</v>
      </c>
      <c r="U1793">
        <v>9.4</v>
      </c>
      <c r="V1793" t="s">
        <v>2099</v>
      </c>
      <c r="W1793" t="s">
        <v>1824</v>
      </c>
      <c r="X1793" t="s">
        <v>1824</v>
      </c>
      <c r="Y1793" t="s">
        <v>83</v>
      </c>
      <c r="AA1793" s="32" t="str">
        <f t="shared" si="27"/>
        <v>9.4</v>
      </c>
    </row>
    <row r="1794" spans="1:27" x14ac:dyDescent="0.2">
      <c r="A1794" t="s">
        <v>116</v>
      </c>
      <c r="B1794">
        <v>82953</v>
      </c>
      <c r="C1794" s="1">
        <v>42697.400694444441</v>
      </c>
      <c r="D1794" t="s">
        <v>71</v>
      </c>
      <c r="E1794" t="s">
        <v>1577</v>
      </c>
      <c r="F1794" t="s">
        <v>1815</v>
      </c>
      <c r="G1794">
        <v>427047229</v>
      </c>
      <c r="H1794" s="4">
        <v>0.11388888888888889</v>
      </c>
      <c r="I1794" s="32">
        <v>17.399999999999999</v>
      </c>
      <c r="J1794">
        <v>5</v>
      </c>
      <c r="K1794" t="s">
        <v>108</v>
      </c>
      <c r="L1794" s="1">
        <v>42697.51458333333</v>
      </c>
      <c r="M1794" t="s">
        <v>737</v>
      </c>
      <c r="N1794" t="s">
        <v>83</v>
      </c>
      <c r="O1794" t="s">
        <v>120</v>
      </c>
      <c r="P1794">
        <v>510671104</v>
      </c>
      <c r="R1794" t="s">
        <v>1814</v>
      </c>
      <c r="S1794">
        <v>16111792</v>
      </c>
      <c r="T1794" t="s">
        <v>78</v>
      </c>
      <c r="U1794">
        <v>17.399999999999999</v>
      </c>
      <c r="V1794" t="s">
        <v>2099</v>
      </c>
      <c r="W1794" t="s">
        <v>120</v>
      </c>
      <c r="X1794" t="s">
        <v>120</v>
      </c>
      <c r="Y1794" t="s">
        <v>83</v>
      </c>
      <c r="AA1794" s="32" t="str">
        <f t="shared" si="27"/>
        <v>17.4</v>
      </c>
    </row>
    <row r="1795" spans="1:27" x14ac:dyDescent="0.2">
      <c r="A1795" t="s">
        <v>128</v>
      </c>
      <c r="B1795">
        <v>83971</v>
      </c>
      <c r="C1795" s="1">
        <v>42697.375</v>
      </c>
      <c r="D1795" t="s">
        <v>71</v>
      </c>
      <c r="E1795" t="s">
        <v>1047</v>
      </c>
      <c r="F1795" t="s">
        <v>1048</v>
      </c>
      <c r="G1795">
        <v>426754967</v>
      </c>
      <c r="H1795" s="4">
        <v>3.8194444444444441E-2</v>
      </c>
      <c r="I1795" s="32">
        <v>10.1</v>
      </c>
      <c r="J1795">
        <v>2</v>
      </c>
      <c r="K1795" t="s">
        <v>108</v>
      </c>
      <c r="L1795" s="1">
        <v>42697.413194444445</v>
      </c>
      <c r="M1795" t="s">
        <v>737</v>
      </c>
      <c r="N1795" t="s">
        <v>83</v>
      </c>
      <c r="O1795" t="s">
        <v>120</v>
      </c>
      <c r="P1795">
        <v>510671104</v>
      </c>
      <c r="Q1795" t="s">
        <v>1816</v>
      </c>
      <c r="R1795" t="s">
        <v>1814</v>
      </c>
      <c r="S1795">
        <v>16111793</v>
      </c>
      <c r="T1795" t="s">
        <v>78</v>
      </c>
      <c r="U1795">
        <v>10.1</v>
      </c>
      <c r="V1795" t="s">
        <v>2099</v>
      </c>
      <c r="W1795" t="s">
        <v>120</v>
      </c>
      <c r="X1795" t="s">
        <v>120</v>
      </c>
      <c r="Y1795" t="s">
        <v>83</v>
      </c>
      <c r="AA1795" s="32" t="str">
        <f t="shared" ref="AA1795:AA1858" si="28">SUBSTITUTE(I1795, "g","")</f>
        <v>10.1</v>
      </c>
    </row>
    <row r="1796" spans="1:27" x14ac:dyDescent="0.2">
      <c r="A1796" t="s">
        <v>116</v>
      </c>
      <c r="B1796">
        <v>82953</v>
      </c>
      <c r="C1796" s="1">
        <v>42697.51458333333</v>
      </c>
      <c r="D1796" t="s">
        <v>71</v>
      </c>
      <c r="E1796" t="s">
        <v>1826</v>
      </c>
      <c r="F1796" t="s">
        <v>1827</v>
      </c>
      <c r="G1796">
        <v>426740451</v>
      </c>
      <c r="H1796" s="4">
        <v>2.0833333333333332E-2</v>
      </c>
      <c r="I1796" s="32">
        <v>6</v>
      </c>
      <c r="J1796">
        <v>1.5</v>
      </c>
      <c r="K1796" t="s">
        <v>108</v>
      </c>
      <c r="L1796" s="1">
        <v>42697.535416666666</v>
      </c>
      <c r="M1796" t="s">
        <v>737</v>
      </c>
      <c r="N1796" t="s">
        <v>83</v>
      </c>
      <c r="O1796" t="s">
        <v>120</v>
      </c>
      <c r="P1796">
        <v>510671104</v>
      </c>
      <c r="Q1796" t="s">
        <v>1809</v>
      </c>
      <c r="R1796" t="s">
        <v>1814</v>
      </c>
      <c r="S1796">
        <v>16111794</v>
      </c>
      <c r="T1796" t="s">
        <v>78</v>
      </c>
      <c r="U1796">
        <v>6</v>
      </c>
      <c r="V1796" t="s">
        <v>2099</v>
      </c>
      <c r="W1796" t="s">
        <v>120</v>
      </c>
      <c r="X1796" t="s">
        <v>120</v>
      </c>
      <c r="Y1796" t="s">
        <v>83</v>
      </c>
      <c r="AA1796" s="32" t="str">
        <f t="shared" si="28"/>
        <v>6</v>
      </c>
    </row>
    <row r="1797" spans="1:27" x14ac:dyDescent="0.2">
      <c r="A1797" t="s">
        <v>107</v>
      </c>
      <c r="B1797">
        <v>83908</v>
      </c>
      <c r="C1797" s="1">
        <v>42697.394444444442</v>
      </c>
      <c r="D1797" t="s">
        <v>71</v>
      </c>
      <c r="E1797" t="s">
        <v>454</v>
      </c>
      <c r="F1797" t="s">
        <v>455</v>
      </c>
      <c r="G1797">
        <v>425431382</v>
      </c>
      <c r="H1797" s="4">
        <v>2.361111111111111E-2</v>
      </c>
      <c r="I1797" s="32">
        <v>7.8</v>
      </c>
      <c r="J1797">
        <v>1.5</v>
      </c>
      <c r="K1797" t="s">
        <v>108</v>
      </c>
      <c r="L1797" s="1">
        <v>42697.41805555555</v>
      </c>
      <c r="M1797" t="s">
        <v>737</v>
      </c>
      <c r="N1797" t="s">
        <v>83</v>
      </c>
      <c r="O1797" t="s">
        <v>148</v>
      </c>
      <c r="P1797">
        <v>510667101</v>
      </c>
      <c r="R1797" t="s">
        <v>1814</v>
      </c>
      <c r="S1797">
        <v>16111795</v>
      </c>
      <c r="T1797" t="s">
        <v>78</v>
      </c>
      <c r="U1797">
        <v>7.8</v>
      </c>
      <c r="V1797" t="s">
        <v>2099</v>
      </c>
      <c r="W1797" t="s">
        <v>148</v>
      </c>
      <c r="X1797" t="s">
        <v>148</v>
      </c>
      <c r="Y1797" t="s">
        <v>83</v>
      </c>
      <c r="AA1797" s="32" t="str">
        <f t="shared" si="28"/>
        <v>7.8</v>
      </c>
    </row>
    <row r="1798" spans="1:27" x14ac:dyDescent="0.2">
      <c r="A1798" t="s">
        <v>128</v>
      </c>
      <c r="B1798">
        <v>83971</v>
      </c>
      <c r="C1798" s="1">
        <v>42697.413194444445</v>
      </c>
      <c r="D1798" t="s">
        <v>71</v>
      </c>
      <c r="E1798" t="s">
        <v>1828</v>
      </c>
      <c r="F1798" t="s">
        <v>1829</v>
      </c>
      <c r="G1798">
        <v>428952006</v>
      </c>
      <c r="H1798" s="4">
        <v>6.5972222222222224E-2</v>
      </c>
      <c r="I1798" s="32">
        <v>20.100000000000001</v>
      </c>
      <c r="J1798">
        <v>3.5</v>
      </c>
      <c r="K1798" t="s">
        <v>108</v>
      </c>
      <c r="L1798" s="1">
        <v>42697.479166666664</v>
      </c>
      <c r="M1798" t="s">
        <v>737</v>
      </c>
      <c r="N1798" t="s">
        <v>83</v>
      </c>
      <c r="O1798" t="s">
        <v>148</v>
      </c>
      <c r="P1798">
        <v>510671104</v>
      </c>
      <c r="R1798" t="s">
        <v>1814</v>
      </c>
      <c r="S1798">
        <v>16111796</v>
      </c>
      <c r="T1798" t="s">
        <v>78</v>
      </c>
      <c r="U1798">
        <v>20.100000000000001</v>
      </c>
      <c r="V1798" t="s">
        <v>2099</v>
      </c>
      <c r="W1798" t="s">
        <v>148</v>
      </c>
      <c r="X1798" t="s">
        <v>148</v>
      </c>
      <c r="Y1798" t="s">
        <v>83</v>
      </c>
      <c r="AA1798" s="32" t="str">
        <f t="shared" si="28"/>
        <v>20.1</v>
      </c>
    </row>
    <row r="1799" spans="1:27" x14ac:dyDescent="0.2">
      <c r="A1799" t="s">
        <v>116</v>
      </c>
      <c r="B1799">
        <v>82953</v>
      </c>
      <c r="C1799" s="1">
        <v>42697.535416666666</v>
      </c>
      <c r="D1799" t="s">
        <v>71</v>
      </c>
      <c r="E1799" t="s">
        <v>468</v>
      </c>
      <c r="F1799" t="s">
        <v>1830</v>
      </c>
      <c r="G1799">
        <v>426268736</v>
      </c>
      <c r="H1799" s="4">
        <v>5.347222222222222E-2</v>
      </c>
      <c r="I1799" s="32">
        <v>28</v>
      </c>
      <c r="J1799">
        <v>3.5</v>
      </c>
      <c r="K1799" t="s">
        <v>108</v>
      </c>
      <c r="L1799" s="1">
        <v>42697.588888888888</v>
      </c>
      <c r="M1799" t="s">
        <v>737</v>
      </c>
      <c r="N1799" t="s">
        <v>83</v>
      </c>
      <c r="O1799" t="s">
        <v>148</v>
      </c>
      <c r="P1799">
        <v>510671104</v>
      </c>
      <c r="R1799" t="s">
        <v>1814</v>
      </c>
      <c r="S1799">
        <v>16111797</v>
      </c>
      <c r="T1799" t="s">
        <v>78</v>
      </c>
      <c r="U1799">
        <v>28</v>
      </c>
      <c r="V1799" t="s">
        <v>2099</v>
      </c>
      <c r="W1799" t="s">
        <v>148</v>
      </c>
      <c r="X1799" t="s">
        <v>148</v>
      </c>
      <c r="Y1799" t="s">
        <v>83</v>
      </c>
      <c r="AA1799" s="32" t="str">
        <f t="shared" si="28"/>
        <v>28</v>
      </c>
    </row>
    <row r="1800" spans="1:27" x14ac:dyDescent="0.2">
      <c r="A1800" t="s">
        <v>497</v>
      </c>
      <c r="B1800">
        <v>84097</v>
      </c>
      <c r="C1800" s="1">
        <v>42697.411111111112</v>
      </c>
      <c r="D1800" t="s">
        <v>71</v>
      </c>
      <c r="E1800" t="s">
        <v>468</v>
      </c>
      <c r="F1800" t="s">
        <v>1830</v>
      </c>
      <c r="G1800">
        <v>426268736</v>
      </c>
      <c r="H1800" s="4">
        <v>0.1111111111111111</v>
      </c>
      <c r="I1800" s="32">
        <v>40</v>
      </c>
      <c r="J1800">
        <v>6</v>
      </c>
      <c r="K1800" t="s">
        <v>108</v>
      </c>
      <c r="L1800" s="1">
        <v>42697.522222222222</v>
      </c>
      <c r="M1800" t="s">
        <v>737</v>
      </c>
      <c r="N1800" t="s">
        <v>83</v>
      </c>
      <c r="O1800" t="s">
        <v>148</v>
      </c>
      <c r="P1800">
        <v>510671104</v>
      </c>
      <c r="R1800" t="s">
        <v>1814</v>
      </c>
      <c r="S1800">
        <v>16111798</v>
      </c>
      <c r="T1800" t="s">
        <v>78</v>
      </c>
      <c r="U1800">
        <v>40</v>
      </c>
      <c r="V1800" t="s">
        <v>2099</v>
      </c>
      <c r="W1800" t="s">
        <v>148</v>
      </c>
      <c r="X1800" t="s">
        <v>148</v>
      </c>
      <c r="Y1800" t="s">
        <v>83</v>
      </c>
      <c r="AA1800" s="32" t="str">
        <f t="shared" si="28"/>
        <v>40</v>
      </c>
    </row>
    <row r="1801" spans="1:27" x14ac:dyDescent="0.2">
      <c r="A1801" t="s">
        <v>70</v>
      </c>
      <c r="B1801">
        <v>80215</v>
      </c>
      <c r="C1801" s="1">
        <v>42697.416666666664</v>
      </c>
      <c r="D1801" t="s">
        <v>71</v>
      </c>
      <c r="E1801" t="s">
        <v>1577</v>
      </c>
      <c r="F1801" t="s">
        <v>1578</v>
      </c>
      <c r="G1801">
        <v>426765411</v>
      </c>
      <c r="H1801" s="4">
        <v>6.5277777777777782E-2</v>
      </c>
      <c r="I1801" s="32">
        <v>19.5</v>
      </c>
      <c r="J1801">
        <v>3.5</v>
      </c>
      <c r="K1801" t="s">
        <v>108</v>
      </c>
      <c r="L1801" s="1">
        <v>42697.481944444444</v>
      </c>
      <c r="M1801" t="s">
        <v>737</v>
      </c>
      <c r="N1801" t="s">
        <v>83</v>
      </c>
      <c r="O1801" t="s">
        <v>120</v>
      </c>
      <c r="P1801">
        <v>510671104</v>
      </c>
      <c r="R1801" t="s">
        <v>1814</v>
      </c>
      <c r="S1801">
        <v>16111799</v>
      </c>
      <c r="T1801" t="s">
        <v>78</v>
      </c>
      <c r="U1801">
        <v>19.5</v>
      </c>
      <c r="V1801" t="s">
        <v>2099</v>
      </c>
      <c r="W1801" t="s">
        <v>120</v>
      </c>
      <c r="X1801" t="s">
        <v>120</v>
      </c>
      <c r="Y1801" t="s">
        <v>83</v>
      </c>
      <c r="AA1801" s="32" t="str">
        <f t="shared" si="28"/>
        <v>19.5</v>
      </c>
    </row>
    <row r="1802" spans="1:27" x14ac:dyDescent="0.2">
      <c r="A1802" t="s">
        <v>143</v>
      </c>
      <c r="B1802">
        <v>63116</v>
      </c>
      <c r="C1802" s="1">
        <v>42711.375</v>
      </c>
      <c r="D1802" t="s">
        <v>71</v>
      </c>
      <c r="E1802" t="s">
        <v>1831</v>
      </c>
      <c r="F1802" t="s">
        <v>1832</v>
      </c>
      <c r="G1802">
        <v>426751224</v>
      </c>
      <c r="H1802" s="4">
        <v>0.15972222222222224</v>
      </c>
      <c r="I1802" s="32">
        <v>38.299999999999997</v>
      </c>
      <c r="J1802">
        <v>8</v>
      </c>
      <c r="K1802" t="s">
        <v>108</v>
      </c>
      <c r="L1802" s="1">
        <v>42711.534722222219</v>
      </c>
      <c r="M1802" t="s">
        <v>1600</v>
      </c>
      <c r="N1802" t="s">
        <v>83</v>
      </c>
      <c r="O1802" t="s">
        <v>929</v>
      </c>
      <c r="P1802">
        <v>510671108</v>
      </c>
      <c r="R1802" t="s">
        <v>1833</v>
      </c>
      <c r="S1802">
        <v>16121800</v>
      </c>
      <c r="T1802" t="s">
        <v>78</v>
      </c>
      <c r="U1802">
        <v>38.299999999999997</v>
      </c>
      <c r="V1802" t="s">
        <v>2099</v>
      </c>
      <c r="W1802" t="s">
        <v>2099</v>
      </c>
      <c r="X1802" t="s">
        <v>929</v>
      </c>
      <c r="Y1802" t="s">
        <v>83</v>
      </c>
      <c r="AA1802" s="32" t="str">
        <f t="shared" si="28"/>
        <v>38.3</v>
      </c>
    </row>
    <row r="1803" spans="1:27" x14ac:dyDescent="0.2">
      <c r="A1803" t="s">
        <v>1062</v>
      </c>
      <c r="B1803">
        <v>503039</v>
      </c>
      <c r="C1803" s="1">
        <v>42711.375</v>
      </c>
      <c r="D1803" t="s">
        <v>71</v>
      </c>
      <c r="E1803" t="s">
        <v>1834</v>
      </c>
      <c r="F1803" t="s">
        <v>1835</v>
      </c>
      <c r="G1803">
        <v>426811006</v>
      </c>
      <c r="H1803" s="4">
        <v>0.15763888888888888</v>
      </c>
      <c r="I1803" s="32">
        <v>54.4</v>
      </c>
      <c r="J1803">
        <v>8.5</v>
      </c>
      <c r="K1803" t="s">
        <v>108</v>
      </c>
      <c r="L1803" s="1">
        <v>42711.532638888886</v>
      </c>
      <c r="M1803" t="s">
        <v>1600</v>
      </c>
      <c r="N1803" t="s">
        <v>83</v>
      </c>
      <c r="O1803" t="s">
        <v>120</v>
      </c>
      <c r="P1803">
        <v>510671104</v>
      </c>
      <c r="R1803" t="s">
        <v>1833</v>
      </c>
      <c r="S1803">
        <v>16121801</v>
      </c>
      <c r="T1803" t="s">
        <v>78</v>
      </c>
      <c r="U1803">
        <v>54.4</v>
      </c>
      <c r="V1803" t="s">
        <v>2099</v>
      </c>
      <c r="W1803" t="s">
        <v>120</v>
      </c>
      <c r="X1803" t="s">
        <v>120</v>
      </c>
      <c r="Y1803" t="s">
        <v>83</v>
      </c>
      <c r="AA1803" s="32" t="str">
        <f t="shared" si="28"/>
        <v>54.4</v>
      </c>
    </row>
    <row r="1804" spans="1:27" x14ac:dyDescent="0.2">
      <c r="A1804" t="s">
        <v>128</v>
      </c>
      <c r="B1804">
        <v>83971</v>
      </c>
      <c r="C1804" s="1">
        <v>42711.375</v>
      </c>
      <c r="D1804" t="s">
        <v>71</v>
      </c>
      <c r="E1804" t="s">
        <v>1836</v>
      </c>
      <c r="F1804" t="s">
        <v>1837</v>
      </c>
      <c r="G1804">
        <v>426385074</v>
      </c>
      <c r="H1804" s="4">
        <v>5.4166666666666669E-2</v>
      </c>
      <c r="I1804" s="32">
        <v>12.4</v>
      </c>
      <c r="J1804">
        <v>3</v>
      </c>
      <c r="K1804" t="s">
        <v>108</v>
      </c>
      <c r="L1804" s="1">
        <v>42711.429166666669</v>
      </c>
      <c r="M1804" t="s">
        <v>1600</v>
      </c>
      <c r="N1804" t="s">
        <v>83</v>
      </c>
      <c r="O1804" t="s">
        <v>148</v>
      </c>
      <c r="P1804">
        <v>510667101</v>
      </c>
      <c r="R1804" t="s">
        <v>1833</v>
      </c>
      <c r="S1804">
        <v>16121802</v>
      </c>
      <c r="T1804" t="s">
        <v>78</v>
      </c>
      <c r="U1804">
        <v>12.4</v>
      </c>
      <c r="V1804" t="s">
        <v>2099</v>
      </c>
      <c r="W1804" t="s">
        <v>148</v>
      </c>
      <c r="X1804" t="s">
        <v>148</v>
      </c>
      <c r="Y1804" t="s">
        <v>83</v>
      </c>
      <c r="AA1804" s="32" t="str">
        <f t="shared" si="28"/>
        <v>12.4</v>
      </c>
    </row>
    <row r="1805" spans="1:27" x14ac:dyDescent="0.2">
      <c r="A1805" t="s">
        <v>508</v>
      </c>
      <c r="B1805">
        <v>84047</v>
      </c>
      <c r="C1805" s="1">
        <v>42711.375</v>
      </c>
      <c r="D1805" t="s">
        <v>71</v>
      </c>
      <c r="E1805" t="s">
        <v>1047</v>
      </c>
      <c r="F1805" t="s">
        <v>1048</v>
      </c>
      <c r="G1805">
        <v>426754967</v>
      </c>
      <c r="H1805" s="4">
        <v>3.8194444444444441E-2</v>
      </c>
      <c r="I1805" s="32">
        <v>10.1</v>
      </c>
      <c r="J1805">
        <v>2</v>
      </c>
      <c r="K1805" t="s">
        <v>108</v>
      </c>
      <c r="L1805" s="1">
        <v>42711.413194444445</v>
      </c>
      <c r="M1805" t="s">
        <v>1600</v>
      </c>
      <c r="N1805" t="s">
        <v>83</v>
      </c>
      <c r="O1805" t="s">
        <v>120</v>
      </c>
      <c r="P1805">
        <v>510671104</v>
      </c>
      <c r="Q1805" t="s">
        <v>1809</v>
      </c>
      <c r="R1805" t="s">
        <v>1833</v>
      </c>
      <c r="S1805">
        <v>16121803</v>
      </c>
      <c r="T1805" t="s">
        <v>78</v>
      </c>
      <c r="U1805">
        <v>10.1</v>
      </c>
      <c r="V1805" t="s">
        <v>2099</v>
      </c>
      <c r="W1805" t="s">
        <v>120</v>
      </c>
      <c r="X1805" t="s">
        <v>120</v>
      </c>
      <c r="Y1805" t="s">
        <v>83</v>
      </c>
      <c r="AA1805" s="32" t="str">
        <f t="shared" si="28"/>
        <v>10.1</v>
      </c>
    </row>
    <row r="1806" spans="1:27" x14ac:dyDescent="0.2">
      <c r="A1806" t="s">
        <v>128</v>
      </c>
      <c r="B1806">
        <v>83971</v>
      </c>
      <c r="C1806" s="1">
        <v>42711.429166666669</v>
      </c>
      <c r="D1806" t="s">
        <v>71</v>
      </c>
      <c r="E1806" t="s">
        <v>1047</v>
      </c>
      <c r="F1806" t="s">
        <v>1048</v>
      </c>
      <c r="G1806">
        <v>426754967</v>
      </c>
      <c r="H1806" s="4">
        <v>3.888888888888889E-2</v>
      </c>
      <c r="I1806" s="32">
        <v>10.3</v>
      </c>
      <c r="J1806">
        <v>2</v>
      </c>
      <c r="K1806" t="s">
        <v>108</v>
      </c>
      <c r="L1806" s="1">
        <v>42711.468055555561</v>
      </c>
      <c r="M1806" t="s">
        <v>1600</v>
      </c>
      <c r="N1806" t="s">
        <v>83</v>
      </c>
      <c r="O1806" t="s">
        <v>120</v>
      </c>
      <c r="P1806">
        <v>510671104</v>
      </c>
      <c r="Q1806" t="s">
        <v>1809</v>
      </c>
      <c r="R1806" t="s">
        <v>1833</v>
      </c>
      <c r="S1806">
        <v>16121804</v>
      </c>
      <c r="T1806" t="s">
        <v>78</v>
      </c>
      <c r="U1806">
        <v>10.3</v>
      </c>
      <c r="V1806" t="s">
        <v>2099</v>
      </c>
      <c r="W1806" t="s">
        <v>120</v>
      </c>
      <c r="X1806" t="s">
        <v>120</v>
      </c>
      <c r="Y1806" t="s">
        <v>83</v>
      </c>
      <c r="AA1806" s="32" t="str">
        <f t="shared" si="28"/>
        <v>10.3</v>
      </c>
    </row>
    <row r="1807" spans="1:27" x14ac:dyDescent="0.2">
      <c r="A1807" t="s">
        <v>497</v>
      </c>
      <c r="B1807">
        <v>84097</v>
      </c>
      <c r="C1807" s="1">
        <v>42718.375</v>
      </c>
      <c r="D1807" t="s">
        <v>71</v>
      </c>
      <c r="E1807" t="s">
        <v>1688</v>
      </c>
      <c r="F1807" t="s">
        <v>1838</v>
      </c>
      <c r="G1807">
        <v>426032902</v>
      </c>
      <c r="H1807" s="4">
        <v>6.9444444444444434E-2</v>
      </c>
      <c r="I1807" s="32">
        <v>20.5</v>
      </c>
      <c r="J1807">
        <v>4</v>
      </c>
      <c r="K1807" t="s">
        <v>108</v>
      </c>
      <c r="L1807" s="1">
        <v>42718.444444444445</v>
      </c>
      <c r="M1807" t="s">
        <v>1297</v>
      </c>
      <c r="N1807" t="s">
        <v>83</v>
      </c>
      <c r="O1807" t="s">
        <v>120</v>
      </c>
      <c r="P1807">
        <v>510671104</v>
      </c>
      <c r="R1807" t="s">
        <v>1833</v>
      </c>
      <c r="S1807">
        <v>16121805</v>
      </c>
      <c r="T1807" t="s">
        <v>78</v>
      </c>
      <c r="U1807">
        <v>20.5</v>
      </c>
      <c r="V1807" t="s">
        <v>2099</v>
      </c>
      <c r="W1807" t="s">
        <v>120</v>
      </c>
      <c r="X1807" t="s">
        <v>120</v>
      </c>
      <c r="Y1807" t="s">
        <v>83</v>
      </c>
      <c r="AA1807" s="32" t="str">
        <f t="shared" si="28"/>
        <v>20.5</v>
      </c>
    </row>
    <row r="1808" spans="1:27" x14ac:dyDescent="0.2">
      <c r="A1808" t="s">
        <v>70</v>
      </c>
      <c r="B1808">
        <v>80215</v>
      </c>
      <c r="C1808" s="1">
        <v>42718.375</v>
      </c>
      <c r="D1808" t="s">
        <v>71</v>
      </c>
      <c r="E1808" t="s">
        <v>1839</v>
      </c>
      <c r="F1808" t="s">
        <v>1840</v>
      </c>
      <c r="G1808">
        <v>425564854</v>
      </c>
      <c r="H1808" s="4">
        <v>0.16250000000000001</v>
      </c>
      <c r="I1808" s="32">
        <v>46.6</v>
      </c>
      <c r="J1808">
        <v>8.5</v>
      </c>
      <c r="K1808" t="s">
        <v>108</v>
      </c>
      <c r="L1808" s="1">
        <v>42718.537499999999</v>
      </c>
      <c r="M1808" t="s">
        <v>1297</v>
      </c>
      <c r="N1808" t="s">
        <v>83</v>
      </c>
      <c r="O1808" t="s">
        <v>349</v>
      </c>
      <c r="P1808">
        <v>515633107</v>
      </c>
      <c r="R1808" t="s">
        <v>1833</v>
      </c>
      <c r="S1808">
        <v>16121806</v>
      </c>
      <c r="T1808" t="s">
        <v>78</v>
      </c>
      <c r="U1808">
        <v>46.6</v>
      </c>
      <c r="V1808" t="s">
        <v>2099</v>
      </c>
      <c r="W1808" t="s">
        <v>2101</v>
      </c>
      <c r="X1808" t="s">
        <v>2101</v>
      </c>
      <c r="Y1808" t="s">
        <v>83</v>
      </c>
      <c r="AA1808" s="32" t="str">
        <f t="shared" si="28"/>
        <v>46.6</v>
      </c>
    </row>
    <row r="1809" spans="1:27" x14ac:dyDescent="0.2">
      <c r="A1809" t="s">
        <v>596</v>
      </c>
      <c r="B1809">
        <v>63120</v>
      </c>
      <c r="C1809" s="1">
        <v>42718.375</v>
      </c>
      <c r="D1809" t="s">
        <v>71</v>
      </c>
      <c r="E1809" t="s">
        <v>1841</v>
      </c>
      <c r="F1809" t="s">
        <v>1842</v>
      </c>
      <c r="G1809">
        <v>426328712</v>
      </c>
      <c r="H1809" s="4">
        <v>5.1388888888888894E-2</v>
      </c>
      <c r="I1809" s="32">
        <v>15.6</v>
      </c>
      <c r="J1809">
        <v>3</v>
      </c>
      <c r="K1809" t="s">
        <v>108</v>
      </c>
      <c r="L1809" s="1">
        <v>42718.426388888889</v>
      </c>
      <c r="M1809" t="s">
        <v>1297</v>
      </c>
      <c r="N1809" t="s">
        <v>83</v>
      </c>
      <c r="O1809" t="s">
        <v>639</v>
      </c>
      <c r="P1809">
        <v>510667101</v>
      </c>
      <c r="R1809" t="s">
        <v>1833</v>
      </c>
      <c r="S1809">
        <v>16121807</v>
      </c>
      <c r="T1809" t="s">
        <v>78</v>
      </c>
      <c r="U1809">
        <v>15.6</v>
      </c>
      <c r="V1809" t="s">
        <v>2099</v>
      </c>
      <c r="W1809" t="s">
        <v>639</v>
      </c>
      <c r="X1809" t="s">
        <v>639</v>
      </c>
      <c r="Y1809" t="s">
        <v>83</v>
      </c>
      <c r="AA1809" s="32" t="str">
        <f t="shared" si="28"/>
        <v>15.6</v>
      </c>
    </row>
    <row r="1810" spans="1:27" x14ac:dyDescent="0.2">
      <c r="A1810" t="s">
        <v>508</v>
      </c>
      <c r="B1810">
        <v>84047</v>
      </c>
      <c r="C1810" s="1">
        <v>42718.375</v>
      </c>
      <c r="D1810" t="s">
        <v>71</v>
      </c>
      <c r="E1810" t="s">
        <v>1292</v>
      </c>
      <c r="F1810" t="s">
        <v>1293</v>
      </c>
      <c r="G1810">
        <v>428012089</v>
      </c>
      <c r="H1810" s="4">
        <v>8.3333333333333332E-3</v>
      </c>
      <c r="I1810" s="32">
        <v>2.5</v>
      </c>
      <c r="J1810">
        <v>0.5</v>
      </c>
      <c r="K1810" t="s">
        <v>108</v>
      </c>
      <c r="L1810" s="1">
        <v>42718.383333333331</v>
      </c>
      <c r="M1810" t="s">
        <v>1297</v>
      </c>
      <c r="N1810" t="s">
        <v>83</v>
      </c>
      <c r="O1810" t="s">
        <v>1843</v>
      </c>
      <c r="P1810">
        <v>510312110</v>
      </c>
      <c r="R1810" t="s">
        <v>1833</v>
      </c>
      <c r="S1810">
        <v>16121808</v>
      </c>
      <c r="T1810" t="s">
        <v>78</v>
      </c>
      <c r="U1810">
        <v>2.5</v>
      </c>
      <c r="V1810" t="s">
        <v>2099</v>
      </c>
      <c r="W1810" t="s">
        <v>2099</v>
      </c>
      <c r="X1810" t="s">
        <v>1843</v>
      </c>
      <c r="Y1810" t="s">
        <v>83</v>
      </c>
      <c r="AA1810" s="32" t="str">
        <f t="shared" si="28"/>
        <v>2.5</v>
      </c>
    </row>
    <row r="1811" spans="1:27" x14ac:dyDescent="0.2">
      <c r="A1811" t="s">
        <v>70</v>
      </c>
      <c r="B1811">
        <v>80215</v>
      </c>
      <c r="C1811" s="1">
        <v>42718.537499999999</v>
      </c>
      <c r="D1811" t="s">
        <v>71</v>
      </c>
      <c r="E1811" t="s">
        <v>1159</v>
      </c>
      <c r="F1811" t="s">
        <v>1844</v>
      </c>
      <c r="G1811">
        <v>427827919</v>
      </c>
      <c r="H1811" s="4">
        <v>6.3888888888888884E-2</v>
      </c>
      <c r="I1811" s="32">
        <v>12.2</v>
      </c>
      <c r="J1811">
        <v>3</v>
      </c>
      <c r="K1811" t="s">
        <v>108</v>
      </c>
      <c r="L1811" s="1">
        <v>42718.601388888885</v>
      </c>
      <c r="M1811" t="s">
        <v>1297</v>
      </c>
      <c r="N1811" t="s">
        <v>83</v>
      </c>
      <c r="O1811" t="s">
        <v>1843</v>
      </c>
      <c r="P1811">
        <v>510671104</v>
      </c>
      <c r="R1811" t="s">
        <v>1833</v>
      </c>
      <c r="S1811">
        <v>16121809</v>
      </c>
      <c r="T1811" t="s">
        <v>78</v>
      </c>
      <c r="U1811">
        <v>12.2</v>
      </c>
      <c r="V1811" t="s">
        <v>2099</v>
      </c>
      <c r="W1811" t="s">
        <v>2099</v>
      </c>
      <c r="X1811" t="s">
        <v>1843</v>
      </c>
      <c r="Y1811" t="s">
        <v>83</v>
      </c>
      <c r="AA1811" s="32" t="str">
        <f t="shared" si="28"/>
        <v>12.2</v>
      </c>
    </row>
    <row r="1812" spans="1:27" x14ac:dyDescent="0.2">
      <c r="A1812" t="s">
        <v>116</v>
      </c>
      <c r="B1812">
        <v>82953</v>
      </c>
      <c r="C1812" s="1">
        <v>42718.375</v>
      </c>
      <c r="D1812" t="s">
        <v>71</v>
      </c>
      <c r="E1812" t="s">
        <v>454</v>
      </c>
      <c r="F1812" t="s">
        <v>455</v>
      </c>
      <c r="G1812">
        <v>425431382</v>
      </c>
      <c r="H1812" s="4">
        <v>7.7083333333333337E-2</v>
      </c>
      <c r="I1812" s="32">
        <v>25.2</v>
      </c>
      <c r="J1812">
        <v>4.5</v>
      </c>
      <c r="K1812" t="s">
        <v>108</v>
      </c>
      <c r="L1812" s="1">
        <v>42718.45208333333</v>
      </c>
      <c r="M1812" t="s">
        <v>1297</v>
      </c>
      <c r="N1812" t="s">
        <v>83</v>
      </c>
      <c r="O1812" t="s">
        <v>148</v>
      </c>
      <c r="P1812">
        <v>510667101</v>
      </c>
      <c r="R1812" t="s">
        <v>1833</v>
      </c>
      <c r="S1812">
        <v>16121810</v>
      </c>
      <c r="T1812" t="s">
        <v>78</v>
      </c>
      <c r="U1812">
        <v>25.2</v>
      </c>
      <c r="V1812" t="s">
        <v>2099</v>
      </c>
      <c r="W1812" t="s">
        <v>148</v>
      </c>
      <c r="X1812" t="s">
        <v>148</v>
      </c>
      <c r="Y1812" t="s">
        <v>83</v>
      </c>
      <c r="AA1812" s="32" t="str">
        <f t="shared" si="28"/>
        <v>25.2</v>
      </c>
    </row>
    <row r="1813" spans="1:27" x14ac:dyDescent="0.2">
      <c r="A1813" t="s">
        <v>508</v>
      </c>
      <c r="B1813">
        <v>84047</v>
      </c>
      <c r="C1813" s="1">
        <v>42718.383333333331</v>
      </c>
      <c r="D1813" t="s">
        <v>71</v>
      </c>
      <c r="E1813" t="s">
        <v>762</v>
      </c>
      <c r="F1813" t="s">
        <v>1845</v>
      </c>
      <c r="G1813">
        <v>427513556</v>
      </c>
      <c r="H1813" s="4">
        <v>2.5694444444444447E-2</v>
      </c>
      <c r="I1813" s="32">
        <v>5</v>
      </c>
      <c r="J1813">
        <v>1.5</v>
      </c>
      <c r="K1813" t="s">
        <v>108</v>
      </c>
      <c r="L1813" s="1">
        <v>42718.409027777772</v>
      </c>
      <c r="M1813" t="s">
        <v>1297</v>
      </c>
      <c r="N1813" t="s">
        <v>83</v>
      </c>
      <c r="O1813" t="s">
        <v>1843</v>
      </c>
      <c r="P1813">
        <v>510671104</v>
      </c>
      <c r="R1813" t="s">
        <v>1833</v>
      </c>
      <c r="S1813">
        <v>16121811</v>
      </c>
      <c r="T1813" t="s">
        <v>78</v>
      </c>
      <c r="U1813">
        <v>5</v>
      </c>
      <c r="V1813" t="s">
        <v>2099</v>
      </c>
      <c r="W1813" t="s">
        <v>2099</v>
      </c>
      <c r="X1813" t="s">
        <v>1843</v>
      </c>
      <c r="Y1813" t="s">
        <v>83</v>
      </c>
      <c r="AA1813" s="32" t="str">
        <f t="shared" si="28"/>
        <v>5</v>
      </c>
    </row>
    <row r="1814" spans="1:27" x14ac:dyDescent="0.2">
      <c r="A1814" t="s">
        <v>116</v>
      </c>
      <c r="B1814">
        <v>82953</v>
      </c>
      <c r="C1814" s="1">
        <v>42683.375</v>
      </c>
      <c r="D1814" t="s">
        <v>71</v>
      </c>
      <c r="E1814" t="s">
        <v>1159</v>
      </c>
      <c r="F1814" t="s">
        <v>1846</v>
      </c>
      <c r="G1814">
        <v>427821919</v>
      </c>
      <c r="H1814" s="4">
        <v>8.819444444444445E-2</v>
      </c>
      <c r="I1814" s="32">
        <v>27.7</v>
      </c>
      <c r="J1814">
        <v>5</v>
      </c>
      <c r="K1814" t="s">
        <v>108</v>
      </c>
      <c r="L1814" s="1">
        <v>42683.463194444441</v>
      </c>
      <c r="M1814" t="s">
        <v>1297</v>
      </c>
      <c r="N1814" t="s">
        <v>83</v>
      </c>
      <c r="O1814" t="s">
        <v>1843</v>
      </c>
      <c r="P1814">
        <v>510671104</v>
      </c>
      <c r="R1814" t="s">
        <v>1814</v>
      </c>
      <c r="S1814">
        <v>16111812</v>
      </c>
      <c r="T1814" t="s">
        <v>78</v>
      </c>
      <c r="U1814">
        <v>27.7</v>
      </c>
      <c r="V1814" t="s">
        <v>2099</v>
      </c>
      <c r="W1814" t="s">
        <v>2099</v>
      </c>
      <c r="X1814" t="s">
        <v>1843</v>
      </c>
      <c r="Y1814" t="s">
        <v>83</v>
      </c>
      <c r="AA1814" s="32" t="str">
        <f t="shared" si="28"/>
        <v>27.7</v>
      </c>
    </row>
    <row r="1815" spans="1:27" x14ac:dyDescent="0.2">
      <c r="A1815" t="s">
        <v>497</v>
      </c>
      <c r="B1815">
        <v>84097</v>
      </c>
      <c r="C1815" s="1">
        <v>42683.375</v>
      </c>
      <c r="D1815" t="s">
        <v>71</v>
      </c>
      <c r="E1815" t="s">
        <v>710</v>
      </c>
      <c r="F1815" t="s">
        <v>1847</v>
      </c>
      <c r="G1815">
        <v>426286548</v>
      </c>
      <c r="H1815" s="4">
        <v>3.4722222222222224E-2</v>
      </c>
      <c r="I1815" s="32">
        <v>20.100000000000001</v>
      </c>
      <c r="J1815">
        <v>2.5</v>
      </c>
      <c r="K1815" t="s">
        <v>108</v>
      </c>
      <c r="L1815" s="1">
        <v>42683.409722222219</v>
      </c>
      <c r="M1815" t="s">
        <v>1297</v>
      </c>
      <c r="N1815" t="s">
        <v>83</v>
      </c>
      <c r="O1815" t="s">
        <v>639</v>
      </c>
      <c r="P1815">
        <v>510667101</v>
      </c>
      <c r="R1815" t="s">
        <v>1814</v>
      </c>
      <c r="S1815">
        <v>16111813</v>
      </c>
      <c r="T1815" t="s">
        <v>78</v>
      </c>
      <c r="U1815">
        <v>20.100000000000001</v>
      </c>
      <c r="V1815" t="s">
        <v>2099</v>
      </c>
      <c r="W1815" t="s">
        <v>639</v>
      </c>
      <c r="X1815" t="s">
        <v>639</v>
      </c>
      <c r="Y1815" t="s">
        <v>83</v>
      </c>
      <c r="AA1815" s="32" t="str">
        <f t="shared" si="28"/>
        <v>20.1</v>
      </c>
    </row>
    <row r="1816" spans="1:27" x14ac:dyDescent="0.2">
      <c r="A1816" t="s">
        <v>497</v>
      </c>
      <c r="B1816">
        <v>84097</v>
      </c>
      <c r="C1816" s="1">
        <v>42683.409722222219</v>
      </c>
      <c r="D1816" t="s">
        <v>71</v>
      </c>
      <c r="E1816" t="s">
        <v>454</v>
      </c>
      <c r="F1816" t="s">
        <v>455</v>
      </c>
      <c r="G1816">
        <v>425431382</v>
      </c>
      <c r="H1816" s="4">
        <v>9.7222222222222224E-2</v>
      </c>
      <c r="I1816" s="32">
        <v>32.4</v>
      </c>
      <c r="J1816">
        <v>5.5</v>
      </c>
      <c r="K1816" t="s">
        <v>108</v>
      </c>
      <c r="L1816" s="1">
        <v>42683.506944444438</v>
      </c>
      <c r="M1816" t="s">
        <v>1297</v>
      </c>
      <c r="N1816" t="s">
        <v>83</v>
      </c>
      <c r="O1816" t="s">
        <v>148</v>
      </c>
      <c r="P1816">
        <v>510667101</v>
      </c>
      <c r="R1816" t="s">
        <v>1814</v>
      </c>
      <c r="S1816">
        <v>16111814</v>
      </c>
      <c r="T1816" t="s">
        <v>78</v>
      </c>
      <c r="U1816">
        <v>32.4</v>
      </c>
      <c r="V1816" t="s">
        <v>2099</v>
      </c>
      <c r="W1816" t="s">
        <v>148</v>
      </c>
      <c r="X1816" t="s">
        <v>148</v>
      </c>
      <c r="Y1816" t="s">
        <v>83</v>
      </c>
      <c r="AA1816" s="32" t="str">
        <f t="shared" si="28"/>
        <v>32.4</v>
      </c>
    </row>
    <row r="1817" spans="1:27" x14ac:dyDescent="0.2">
      <c r="A1817" t="s">
        <v>497</v>
      </c>
      <c r="B1817">
        <v>84097</v>
      </c>
      <c r="C1817" s="1">
        <v>42683.506944444438</v>
      </c>
      <c r="D1817" t="s">
        <v>71</v>
      </c>
      <c r="E1817" t="s">
        <v>1159</v>
      </c>
      <c r="F1817" t="s">
        <v>1846</v>
      </c>
      <c r="G1817">
        <v>427821919</v>
      </c>
      <c r="H1817" s="4">
        <v>4.1666666666666664E-2</v>
      </c>
      <c r="I1817" s="32">
        <v>10.3</v>
      </c>
      <c r="J1817">
        <v>2.5</v>
      </c>
      <c r="K1817" t="s">
        <v>108</v>
      </c>
      <c r="L1817" s="1">
        <v>42683.548611111102</v>
      </c>
      <c r="M1817" t="s">
        <v>1297</v>
      </c>
      <c r="N1817" t="s">
        <v>83</v>
      </c>
      <c r="O1817" t="s">
        <v>1843</v>
      </c>
      <c r="P1817">
        <v>510671104</v>
      </c>
      <c r="R1817" t="s">
        <v>1814</v>
      </c>
      <c r="S1817">
        <v>16111815</v>
      </c>
      <c r="T1817" t="s">
        <v>78</v>
      </c>
      <c r="U1817">
        <v>10.3</v>
      </c>
      <c r="V1817" t="s">
        <v>2099</v>
      </c>
      <c r="W1817" t="s">
        <v>2099</v>
      </c>
      <c r="X1817" t="s">
        <v>1843</v>
      </c>
      <c r="Y1817" t="s">
        <v>83</v>
      </c>
      <c r="AA1817" s="32" t="str">
        <f t="shared" si="28"/>
        <v>10.3</v>
      </c>
    </row>
    <row r="1818" spans="1:27" x14ac:dyDescent="0.2">
      <c r="A1818" t="s">
        <v>116</v>
      </c>
      <c r="B1818">
        <v>82953</v>
      </c>
      <c r="C1818" s="1">
        <v>42683.463194444441</v>
      </c>
      <c r="D1818" t="s">
        <v>71</v>
      </c>
      <c r="E1818" t="s">
        <v>1159</v>
      </c>
      <c r="F1818" t="s">
        <v>1846</v>
      </c>
      <c r="G1818">
        <v>427821919</v>
      </c>
      <c r="H1818" s="4">
        <v>8.819444444444445E-2</v>
      </c>
      <c r="I1818" s="32">
        <v>27.7</v>
      </c>
      <c r="J1818">
        <v>5</v>
      </c>
      <c r="K1818" t="s">
        <v>108</v>
      </c>
      <c r="L1818" s="1">
        <v>42683.551388888882</v>
      </c>
      <c r="M1818" t="s">
        <v>1297</v>
      </c>
      <c r="N1818" t="s">
        <v>83</v>
      </c>
      <c r="O1818" t="s">
        <v>1843</v>
      </c>
      <c r="P1818">
        <v>510671104</v>
      </c>
      <c r="R1818" t="s">
        <v>1814</v>
      </c>
      <c r="S1818">
        <v>16111816</v>
      </c>
      <c r="T1818" t="s">
        <v>78</v>
      </c>
      <c r="U1818">
        <v>27.7</v>
      </c>
      <c r="V1818" t="s">
        <v>2099</v>
      </c>
      <c r="W1818" t="s">
        <v>2099</v>
      </c>
      <c r="X1818" t="s">
        <v>1843</v>
      </c>
      <c r="Y1818" t="s">
        <v>83</v>
      </c>
      <c r="AA1818" s="32" t="str">
        <f t="shared" si="28"/>
        <v>27.7</v>
      </c>
    </row>
    <row r="1819" spans="1:27" x14ac:dyDescent="0.2">
      <c r="A1819" t="s">
        <v>508</v>
      </c>
      <c r="B1819">
        <v>84047</v>
      </c>
      <c r="C1819" s="1">
        <v>42676.375</v>
      </c>
      <c r="D1819" t="s">
        <v>71</v>
      </c>
      <c r="E1819" t="s">
        <v>1848</v>
      </c>
      <c r="F1819" t="s">
        <v>1849</v>
      </c>
      <c r="G1819">
        <v>428060288</v>
      </c>
      <c r="H1819" s="4">
        <v>2.0833333333333332E-2</v>
      </c>
      <c r="I1819" s="32">
        <v>9.4</v>
      </c>
      <c r="J1819">
        <v>1.5</v>
      </c>
      <c r="K1819" t="s">
        <v>108</v>
      </c>
      <c r="L1819" s="1">
        <v>42676.395833333336</v>
      </c>
      <c r="M1819" t="s">
        <v>1297</v>
      </c>
      <c r="N1819" t="s">
        <v>83</v>
      </c>
      <c r="O1819" t="s">
        <v>1843</v>
      </c>
      <c r="P1819">
        <v>510312110</v>
      </c>
      <c r="R1819" t="s">
        <v>1814</v>
      </c>
      <c r="S1819">
        <v>16111817</v>
      </c>
      <c r="T1819" t="s">
        <v>78</v>
      </c>
      <c r="U1819">
        <v>9.4</v>
      </c>
      <c r="V1819" t="s">
        <v>2099</v>
      </c>
      <c r="W1819" t="s">
        <v>2099</v>
      </c>
      <c r="X1819" t="s">
        <v>1843</v>
      </c>
      <c r="Y1819" t="s">
        <v>83</v>
      </c>
      <c r="AA1819" s="32" t="str">
        <f t="shared" si="28"/>
        <v>9.4</v>
      </c>
    </row>
    <row r="1820" spans="1:27" x14ac:dyDescent="0.2">
      <c r="A1820" t="s">
        <v>143</v>
      </c>
      <c r="B1820">
        <v>63116</v>
      </c>
      <c r="C1820" s="1">
        <v>42676.431249999994</v>
      </c>
      <c r="D1820" t="s">
        <v>71</v>
      </c>
      <c r="E1820" t="s">
        <v>1850</v>
      </c>
      <c r="F1820" t="s">
        <v>1851</v>
      </c>
      <c r="G1820">
        <v>428232658</v>
      </c>
      <c r="H1820" s="4">
        <v>3.888888888888889E-2</v>
      </c>
      <c r="I1820" s="32">
        <v>10.7</v>
      </c>
      <c r="J1820">
        <v>2</v>
      </c>
      <c r="K1820" t="s">
        <v>108</v>
      </c>
      <c r="L1820" s="1">
        <v>42676.470138888886</v>
      </c>
      <c r="M1820" t="s">
        <v>1297</v>
      </c>
      <c r="N1820" t="s">
        <v>83</v>
      </c>
      <c r="O1820" t="s">
        <v>1843</v>
      </c>
      <c r="P1820">
        <v>510312110</v>
      </c>
      <c r="R1820" t="s">
        <v>1814</v>
      </c>
      <c r="S1820">
        <v>16111818</v>
      </c>
      <c r="T1820" t="s">
        <v>78</v>
      </c>
      <c r="U1820">
        <v>10.7</v>
      </c>
      <c r="V1820" t="s">
        <v>2099</v>
      </c>
      <c r="W1820" t="s">
        <v>2099</v>
      </c>
      <c r="X1820" t="s">
        <v>1843</v>
      </c>
      <c r="Y1820" t="s">
        <v>83</v>
      </c>
      <c r="AA1820" s="32" t="str">
        <f t="shared" si="28"/>
        <v>10.7</v>
      </c>
    </row>
    <row r="1821" spans="1:27" x14ac:dyDescent="0.2">
      <c r="A1821" t="s">
        <v>143</v>
      </c>
      <c r="B1821">
        <v>63116</v>
      </c>
      <c r="C1821" s="1">
        <v>42676.470138888886</v>
      </c>
      <c r="D1821" t="s">
        <v>71</v>
      </c>
      <c r="E1821" t="s">
        <v>1701</v>
      </c>
      <c r="F1821" t="s">
        <v>1702</v>
      </c>
      <c r="G1821">
        <v>427925943</v>
      </c>
      <c r="H1821" s="4">
        <v>6.5277777777777782E-2</v>
      </c>
      <c r="I1821" s="32">
        <v>17.3</v>
      </c>
      <c r="J1821">
        <v>3.5</v>
      </c>
      <c r="K1821" t="s">
        <v>108</v>
      </c>
      <c r="L1821" s="1">
        <v>42676.535416666666</v>
      </c>
      <c r="M1821" t="s">
        <v>1297</v>
      </c>
      <c r="N1821" t="s">
        <v>83</v>
      </c>
      <c r="O1821" t="s">
        <v>1843</v>
      </c>
      <c r="P1821">
        <v>510671104</v>
      </c>
      <c r="R1821" t="s">
        <v>1814</v>
      </c>
      <c r="S1821">
        <v>16111819</v>
      </c>
      <c r="T1821" t="s">
        <v>78</v>
      </c>
      <c r="U1821">
        <v>17.3</v>
      </c>
      <c r="V1821" t="s">
        <v>2099</v>
      </c>
      <c r="W1821" t="s">
        <v>2099</v>
      </c>
      <c r="X1821" t="s">
        <v>1843</v>
      </c>
      <c r="Y1821" t="s">
        <v>83</v>
      </c>
      <c r="AA1821" s="32" t="str">
        <f t="shared" si="28"/>
        <v>17.3</v>
      </c>
    </row>
    <row r="1822" spans="1:27" x14ac:dyDescent="0.2">
      <c r="A1822" t="s">
        <v>508</v>
      </c>
      <c r="B1822">
        <v>84047</v>
      </c>
      <c r="C1822" s="1">
        <v>42676.395833333336</v>
      </c>
      <c r="D1822" t="s">
        <v>71</v>
      </c>
      <c r="E1822" t="s">
        <v>900</v>
      </c>
      <c r="F1822" t="s">
        <v>1852</v>
      </c>
      <c r="G1822">
        <v>427723992</v>
      </c>
      <c r="H1822" s="4">
        <v>7.2916666666666671E-2</v>
      </c>
      <c r="I1822" s="32">
        <v>21.6</v>
      </c>
      <c r="J1822">
        <v>4</v>
      </c>
      <c r="K1822" t="s">
        <v>108</v>
      </c>
      <c r="L1822" s="1">
        <v>42676.46875</v>
      </c>
      <c r="M1822" t="s">
        <v>1297</v>
      </c>
      <c r="N1822" t="s">
        <v>83</v>
      </c>
      <c r="O1822" t="s">
        <v>1843</v>
      </c>
      <c r="P1822">
        <v>510312110</v>
      </c>
      <c r="R1822" t="s">
        <v>1814</v>
      </c>
      <c r="S1822">
        <v>16111820</v>
      </c>
      <c r="T1822" t="s">
        <v>78</v>
      </c>
      <c r="U1822">
        <v>21.6</v>
      </c>
      <c r="V1822" t="s">
        <v>2099</v>
      </c>
      <c r="W1822" t="s">
        <v>2099</v>
      </c>
      <c r="X1822" t="s">
        <v>1843</v>
      </c>
      <c r="Y1822" t="s">
        <v>83</v>
      </c>
      <c r="AA1822" s="32" t="str">
        <f t="shared" si="28"/>
        <v>21.6</v>
      </c>
    </row>
    <row r="1823" spans="1:27" x14ac:dyDescent="0.2">
      <c r="A1823" t="s">
        <v>107</v>
      </c>
      <c r="B1823">
        <v>83908</v>
      </c>
      <c r="C1823" s="1">
        <v>42676.375</v>
      </c>
      <c r="D1823" t="s">
        <v>71</v>
      </c>
      <c r="E1823" t="s">
        <v>1853</v>
      </c>
      <c r="F1823" t="s">
        <v>1854</v>
      </c>
      <c r="G1823">
        <v>427112578</v>
      </c>
      <c r="H1823" s="4">
        <v>1.5277777777777777E-2</v>
      </c>
      <c r="I1823" s="32">
        <v>4.5</v>
      </c>
      <c r="J1823">
        <v>1</v>
      </c>
      <c r="K1823" t="s">
        <v>108</v>
      </c>
      <c r="L1823" s="1">
        <v>42676.390277777777</v>
      </c>
      <c r="M1823" t="s">
        <v>1297</v>
      </c>
      <c r="N1823" t="s">
        <v>83</v>
      </c>
      <c r="O1823" t="s">
        <v>1843</v>
      </c>
      <c r="P1823">
        <v>510671104</v>
      </c>
      <c r="R1823" t="s">
        <v>1814</v>
      </c>
      <c r="S1823">
        <v>16111821</v>
      </c>
      <c r="T1823" t="s">
        <v>78</v>
      </c>
      <c r="U1823">
        <v>4.5</v>
      </c>
      <c r="V1823" t="s">
        <v>2099</v>
      </c>
      <c r="W1823" t="s">
        <v>2099</v>
      </c>
      <c r="X1823" t="s">
        <v>1843</v>
      </c>
      <c r="Y1823" t="s">
        <v>83</v>
      </c>
      <c r="AA1823" s="32" t="str">
        <f t="shared" si="28"/>
        <v>4.5</v>
      </c>
    </row>
    <row r="1824" spans="1:27" x14ac:dyDescent="0.2">
      <c r="A1824" t="s">
        <v>107</v>
      </c>
      <c r="B1824">
        <v>83908</v>
      </c>
      <c r="C1824" s="1">
        <v>42676.390277777777</v>
      </c>
      <c r="D1824" t="s">
        <v>71</v>
      </c>
      <c r="E1824" t="s">
        <v>1853</v>
      </c>
      <c r="F1824" t="s">
        <v>1854</v>
      </c>
      <c r="G1824">
        <v>427112578</v>
      </c>
      <c r="H1824" s="4">
        <v>3.4722222222222224E-2</v>
      </c>
      <c r="I1824" s="32">
        <v>7.9</v>
      </c>
      <c r="J1824">
        <v>2</v>
      </c>
      <c r="K1824" t="s">
        <v>108</v>
      </c>
      <c r="L1824" s="1">
        <v>42676.424999999996</v>
      </c>
      <c r="M1824" t="s">
        <v>1297</v>
      </c>
      <c r="N1824" t="s">
        <v>83</v>
      </c>
      <c r="O1824" t="s">
        <v>1843</v>
      </c>
      <c r="P1824">
        <v>510671104</v>
      </c>
      <c r="R1824" t="s">
        <v>1814</v>
      </c>
      <c r="S1824">
        <v>16111822</v>
      </c>
      <c r="T1824" t="s">
        <v>78</v>
      </c>
      <c r="U1824">
        <v>7.9</v>
      </c>
      <c r="V1824" t="s">
        <v>2099</v>
      </c>
      <c r="W1824" t="s">
        <v>2099</v>
      </c>
      <c r="X1824" t="s">
        <v>1843</v>
      </c>
      <c r="Y1824" t="s">
        <v>83</v>
      </c>
      <c r="AA1824" s="32" t="str">
        <f t="shared" si="28"/>
        <v>7.9</v>
      </c>
    </row>
    <row r="1825" spans="1:27" x14ac:dyDescent="0.2">
      <c r="A1825" t="s">
        <v>497</v>
      </c>
      <c r="B1825">
        <v>84097</v>
      </c>
      <c r="C1825" s="1">
        <v>42676.375</v>
      </c>
      <c r="D1825" t="s">
        <v>71</v>
      </c>
      <c r="E1825" t="s">
        <v>1855</v>
      </c>
      <c r="F1825" t="s">
        <v>1856</v>
      </c>
      <c r="G1825">
        <v>427011518</v>
      </c>
      <c r="H1825" s="4">
        <v>1.9444444444444445E-2</v>
      </c>
      <c r="I1825" s="32">
        <v>11</v>
      </c>
      <c r="J1825">
        <v>1.5</v>
      </c>
      <c r="K1825" t="s">
        <v>108</v>
      </c>
      <c r="L1825" s="1">
        <v>42676.394444444442</v>
      </c>
      <c r="M1825" t="s">
        <v>1297</v>
      </c>
      <c r="N1825" t="s">
        <v>83</v>
      </c>
      <c r="O1825" t="s">
        <v>1843</v>
      </c>
      <c r="P1825">
        <v>510671104</v>
      </c>
      <c r="R1825" t="s">
        <v>1814</v>
      </c>
      <c r="S1825">
        <v>16111823</v>
      </c>
      <c r="T1825" t="s">
        <v>78</v>
      </c>
      <c r="U1825">
        <v>11</v>
      </c>
      <c r="V1825" t="s">
        <v>2099</v>
      </c>
      <c r="W1825" t="s">
        <v>2099</v>
      </c>
      <c r="X1825" t="s">
        <v>1843</v>
      </c>
      <c r="Y1825" t="s">
        <v>83</v>
      </c>
      <c r="AA1825" s="32" t="str">
        <f t="shared" si="28"/>
        <v>11</v>
      </c>
    </row>
    <row r="1826" spans="1:27" x14ac:dyDescent="0.2">
      <c r="A1826" t="s">
        <v>143</v>
      </c>
      <c r="B1826">
        <v>63116</v>
      </c>
      <c r="C1826" s="1">
        <v>42676.535416666666</v>
      </c>
      <c r="D1826" t="s">
        <v>71</v>
      </c>
      <c r="E1826" t="s">
        <v>1850</v>
      </c>
      <c r="F1826" t="s">
        <v>1851</v>
      </c>
      <c r="G1826">
        <v>428232658</v>
      </c>
      <c r="H1826" s="4">
        <v>2.013888888888889E-2</v>
      </c>
      <c r="I1826" s="32">
        <v>5.6</v>
      </c>
      <c r="J1826">
        <v>1.5</v>
      </c>
      <c r="K1826" t="s">
        <v>108</v>
      </c>
      <c r="L1826" s="1">
        <v>42676.555555555555</v>
      </c>
      <c r="M1826" t="s">
        <v>1297</v>
      </c>
      <c r="N1826" t="s">
        <v>83</v>
      </c>
      <c r="O1826" t="s">
        <v>1843</v>
      </c>
      <c r="P1826">
        <v>510312110</v>
      </c>
      <c r="R1826" t="s">
        <v>1814</v>
      </c>
      <c r="S1826">
        <v>16111824</v>
      </c>
      <c r="T1826" t="s">
        <v>78</v>
      </c>
      <c r="U1826">
        <v>5.6</v>
      </c>
      <c r="V1826" t="s">
        <v>2099</v>
      </c>
      <c r="W1826" t="s">
        <v>2099</v>
      </c>
      <c r="X1826" t="s">
        <v>1843</v>
      </c>
      <c r="Y1826" t="s">
        <v>83</v>
      </c>
      <c r="AA1826" s="32" t="str">
        <f t="shared" si="28"/>
        <v>5.6</v>
      </c>
    </row>
    <row r="1827" spans="1:27" x14ac:dyDescent="0.2">
      <c r="A1827" t="s">
        <v>508</v>
      </c>
      <c r="B1827">
        <v>84047</v>
      </c>
      <c r="C1827" s="1">
        <v>42676.46875</v>
      </c>
      <c r="D1827" t="s">
        <v>71</v>
      </c>
      <c r="E1827" t="s">
        <v>1857</v>
      </c>
      <c r="F1827" t="s">
        <v>1858</v>
      </c>
      <c r="G1827">
        <v>425542664</v>
      </c>
      <c r="H1827" s="4">
        <v>7.1527777777777787E-2</v>
      </c>
      <c r="I1827" s="32">
        <v>23.6</v>
      </c>
      <c r="J1827">
        <v>4</v>
      </c>
      <c r="K1827" t="s">
        <v>108</v>
      </c>
      <c r="L1827" s="1">
        <v>42676.540277777778</v>
      </c>
      <c r="M1827" t="s">
        <v>1297</v>
      </c>
      <c r="N1827" t="s">
        <v>83</v>
      </c>
      <c r="O1827" t="s">
        <v>1843</v>
      </c>
      <c r="P1827">
        <v>51032110</v>
      </c>
      <c r="R1827" t="s">
        <v>1814</v>
      </c>
      <c r="S1827">
        <v>16111825</v>
      </c>
      <c r="T1827" t="s">
        <v>78</v>
      </c>
      <c r="U1827">
        <v>23.6</v>
      </c>
      <c r="V1827" t="s">
        <v>2099</v>
      </c>
      <c r="W1827" t="s">
        <v>2099</v>
      </c>
      <c r="X1827" t="s">
        <v>1843</v>
      </c>
      <c r="Y1827" t="s">
        <v>83</v>
      </c>
      <c r="AA1827" s="32" t="str">
        <f t="shared" si="28"/>
        <v>23.6</v>
      </c>
    </row>
    <row r="1828" spans="1:27" x14ac:dyDescent="0.2">
      <c r="A1828" t="s">
        <v>508</v>
      </c>
      <c r="B1828">
        <v>84047</v>
      </c>
      <c r="C1828" s="1">
        <v>42676.540277777778</v>
      </c>
      <c r="D1828" t="s">
        <v>71</v>
      </c>
      <c r="E1828" t="s">
        <v>1205</v>
      </c>
      <c r="F1828" t="s">
        <v>1206</v>
      </c>
      <c r="G1828">
        <v>426975793</v>
      </c>
      <c r="H1828" s="4">
        <v>9.2361111111111116E-2</v>
      </c>
      <c r="I1828" s="32">
        <v>34.200000000000003</v>
      </c>
      <c r="J1828">
        <v>5.5</v>
      </c>
      <c r="K1828" t="s">
        <v>108</v>
      </c>
      <c r="L1828" s="1">
        <v>42676.632638888892</v>
      </c>
      <c r="M1828" t="s">
        <v>1297</v>
      </c>
      <c r="N1828" t="s">
        <v>83</v>
      </c>
      <c r="O1828" t="s">
        <v>1843</v>
      </c>
      <c r="P1828">
        <v>510671104</v>
      </c>
      <c r="R1828" t="s">
        <v>1814</v>
      </c>
      <c r="S1828">
        <v>16111826</v>
      </c>
      <c r="T1828" t="s">
        <v>78</v>
      </c>
      <c r="U1828">
        <v>34.200000000000003</v>
      </c>
      <c r="V1828" t="s">
        <v>2099</v>
      </c>
      <c r="W1828" t="s">
        <v>2099</v>
      </c>
      <c r="X1828" t="s">
        <v>1843</v>
      </c>
      <c r="Y1828" t="s">
        <v>83</v>
      </c>
      <c r="AA1828" s="32" t="str">
        <f t="shared" si="28"/>
        <v>34.2</v>
      </c>
    </row>
    <row r="1829" spans="1:27" x14ac:dyDescent="0.2">
      <c r="A1829" t="s">
        <v>497</v>
      </c>
      <c r="B1829">
        <v>84097</v>
      </c>
      <c r="C1829" s="1">
        <v>42676.394444444442</v>
      </c>
      <c r="D1829" t="s">
        <v>71</v>
      </c>
      <c r="E1829" t="s">
        <v>1205</v>
      </c>
      <c r="F1829" t="s">
        <v>1206</v>
      </c>
      <c r="G1829">
        <v>426975793</v>
      </c>
      <c r="H1829" s="4">
        <v>6.5277777777777782E-2</v>
      </c>
      <c r="I1829" s="32">
        <v>18.5</v>
      </c>
      <c r="J1829">
        <v>3.5</v>
      </c>
      <c r="K1829" t="s">
        <v>108</v>
      </c>
      <c r="L1829" s="1">
        <v>42676.459722222222</v>
      </c>
      <c r="M1829" t="s">
        <v>1297</v>
      </c>
      <c r="N1829" t="s">
        <v>83</v>
      </c>
      <c r="O1829" t="s">
        <v>1843</v>
      </c>
      <c r="P1829">
        <v>510671104</v>
      </c>
      <c r="R1829" t="s">
        <v>1814</v>
      </c>
      <c r="S1829">
        <v>16111827</v>
      </c>
      <c r="T1829" t="s">
        <v>78</v>
      </c>
      <c r="U1829">
        <v>18.5</v>
      </c>
      <c r="V1829" t="s">
        <v>2099</v>
      </c>
      <c r="W1829" t="s">
        <v>2099</v>
      </c>
      <c r="X1829" t="s">
        <v>1843</v>
      </c>
      <c r="Y1829" t="s">
        <v>83</v>
      </c>
      <c r="AA1829" s="32" t="str">
        <f t="shared" si="28"/>
        <v>18.5</v>
      </c>
    </row>
    <row r="1830" spans="1:27" x14ac:dyDescent="0.2">
      <c r="A1830" t="s">
        <v>107</v>
      </c>
      <c r="B1830">
        <v>83908</v>
      </c>
      <c r="C1830" s="1">
        <v>42676.424999999996</v>
      </c>
      <c r="D1830" t="s">
        <v>71</v>
      </c>
      <c r="E1830" t="s">
        <v>1859</v>
      </c>
      <c r="F1830" t="s">
        <v>1860</v>
      </c>
      <c r="G1830">
        <v>425948822</v>
      </c>
      <c r="H1830" s="4">
        <v>3.6111111111111115E-2</v>
      </c>
      <c r="I1830" s="32">
        <v>11.5</v>
      </c>
      <c r="J1830">
        <v>2</v>
      </c>
      <c r="K1830" t="s">
        <v>108</v>
      </c>
      <c r="L1830" s="1">
        <v>42676.461111111108</v>
      </c>
      <c r="M1830" t="s">
        <v>1297</v>
      </c>
      <c r="N1830" t="s">
        <v>83</v>
      </c>
      <c r="O1830" t="s">
        <v>1861</v>
      </c>
      <c r="P1830">
        <v>510667101</v>
      </c>
      <c r="R1830" t="s">
        <v>1814</v>
      </c>
      <c r="S1830">
        <v>16111828</v>
      </c>
      <c r="T1830" t="s">
        <v>78</v>
      </c>
      <c r="U1830">
        <v>11.5</v>
      </c>
      <c r="V1830" t="s">
        <v>2099</v>
      </c>
      <c r="W1830" t="s">
        <v>1861</v>
      </c>
      <c r="X1830" t="s">
        <v>1861</v>
      </c>
      <c r="Y1830" t="s">
        <v>83</v>
      </c>
      <c r="AA1830" s="32" t="str">
        <f t="shared" si="28"/>
        <v>11.5</v>
      </c>
    </row>
    <row r="1831" spans="1:27" x14ac:dyDescent="0.2">
      <c r="A1831" t="s">
        <v>397</v>
      </c>
      <c r="B1831">
        <v>80213</v>
      </c>
      <c r="C1831" s="1">
        <v>42676.375</v>
      </c>
      <c r="D1831" t="s">
        <v>71</v>
      </c>
      <c r="E1831" t="s">
        <v>1862</v>
      </c>
      <c r="F1831" t="s">
        <v>1863</v>
      </c>
      <c r="G1831">
        <v>427800741</v>
      </c>
      <c r="H1831" s="4">
        <v>3.3333333333333333E-2</v>
      </c>
      <c r="I1831" s="32">
        <v>9.6999999999999993</v>
      </c>
      <c r="J1831">
        <v>2</v>
      </c>
      <c r="K1831" t="s">
        <v>108</v>
      </c>
      <c r="L1831" s="1">
        <v>42676.408333333333</v>
      </c>
      <c r="M1831" t="s">
        <v>1297</v>
      </c>
      <c r="N1831" t="s">
        <v>83</v>
      </c>
      <c r="O1831" t="s">
        <v>1843</v>
      </c>
      <c r="P1831">
        <v>510671104</v>
      </c>
      <c r="R1831" t="s">
        <v>1814</v>
      </c>
      <c r="S1831">
        <v>16111829</v>
      </c>
      <c r="T1831" t="s">
        <v>78</v>
      </c>
      <c r="U1831">
        <v>9.6999999999999993</v>
      </c>
      <c r="V1831" t="s">
        <v>2099</v>
      </c>
      <c r="W1831" t="s">
        <v>2099</v>
      </c>
      <c r="X1831" t="s">
        <v>1843</v>
      </c>
      <c r="Y1831" t="s">
        <v>83</v>
      </c>
      <c r="AA1831" s="32" t="str">
        <f t="shared" si="28"/>
        <v>9.7</v>
      </c>
    </row>
    <row r="1832" spans="1:27" x14ac:dyDescent="0.2">
      <c r="A1832" t="s">
        <v>497</v>
      </c>
      <c r="B1832">
        <v>84097</v>
      </c>
      <c r="C1832" s="1">
        <v>42676.459722222222</v>
      </c>
      <c r="D1832" t="s">
        <v>71</v>
      </c>
      <c r="E1832" t="s">
        <v>1205</v>
      </c>
      <c r="F1832" t="s">
        <v>1206</v>
      </c>
      <c r="G1832">
        <v>426975793</v>
      </c>
      <c r="H1832" s="4">
        <v>4.9305555555555554E-2</v>
      </c>
      <c r="I1832" s="32">
        <v>18.600000000000001</v>
      </c>
      <c r="J1832">
        <v>3</v>
      </c>
      <c r="K1832" t="s">
        <v>108</v>
      </c>
      <c r="L1832" s="1">
        <v>42676.509027777778</v>
      </c>
      <c r="M1832" t="s">
        <v>1297</v>
      </c>
      <c r="N1832" t="s">
        <v>83</v>
      </c>
      <c r="O1832" t="s">
        <v>1843</v>
      </c>
      <c r="P1832">
        <v>510671104</v>
      </c>
      <c r="R1832" t="s">
        <v>1814</v>
      </c>
      <c r="S1832">
        <v>16111830</v>
      </c>
      <c r="T1832" t="s">
        <v>78</v>
      </c>
      <c r="U1832">
        <v>18.600000000000001</v>
      </c>
      <c r="V1832" t="s">
        <v>2099</v>
      </c>
      <c r="W1832" t="s">
        <v>2099</v>
      </c>
      <c r="X1832" t="s">
        <v>1843</v>
      </c>
      <c r="Y1832" t="s">
        <v>83</v>
      </c>
      <c r="AA1832" s="32" t="str">
        <f t="shared" si="28"/>
        <v>18.6</v>
      </c>
    </row>
    <row r="1833" spans="1:27" x14ac:dyDescent="0.2">
      <c r="A1833" t="s">
        <v>128</v>
      </c>
      <c r="B1833">
        <v>83971</v>
      </c>
      <c r="C1833" s="1">
        <v>42676.375</v>
      </c>
      <c r="D1833" t="s">
        <v>71</v>
      </c>
      <c r="E1833" t="s">
        <v>1864</v>
      </c>
      <c r="F1833" t="s">
        <v>1865</v>
      </c>
      <c r="G1833">
        <v>427612953</v>
      </c>
      <c r="H1833" s="4">
        <v>3.1944444444444449E-2</v>
      </c>
      <c r="I1833" s="32">
        <v>10</v>
      </c>
      <c r="J1833">
        <v>2</v>
      </c>
      <c r="K1833" t="s">
        <v>108</v>
      </c>
      <c r="L1833" s="1">
        <v>42676.406944444447</v>
      </c>
      <c r="M1833" t="s">
        <v>1297</v>
      </c>
      <c r="N1833" t="s">
        <v>83</v>
      </c>
      <c r="O1833" t="s">
        <v>1843</v>
      </c>
      <c r="P1833">
        <v>510671104</v>
      </c>
      <c r="R1833" t="s">
        <v>1814</v>
      </c>
      <c r="S1833">
        <v>16111831</v>
      </c>
      <c r="T1833" t="s">
        <v>78</v>
      </c>
      <c r="U1833">
        <v>10</v>
      </c>
      <c r="V1833" t="s">
        <v>2099</v>
      </c>
      <c r="W1833" t="s">
        <v>2099</v>
      </c>
      <c r="X1833" t="s">
        <v>1843</v>
      </c>
      <c r="Y1833" t="s">
        <v>83</v>
      </c>
      <c r="AA1833" s="32" t="str">
        <f t="shared" si="28"/>
        <v>10</v>
      </c>
    </row>
    <row r="1834" spans="1:27" x14ac:dyDescent="0.2">
      <c r="A1834" t="s">
        <v>508</v>
      </c>
      <c r="B1834">
        <v>84047</v>
      </c>
      <c r="C1834" s="1">
        <v>42676.632638888892</v>
      </c>
      <c r="D1834" t="s">
        <v>71</v>
      </c>
      <c r="E1834" t="s">
        <v>1347</v>
      </c>
      <c r="F1834" t="s">
        <v>1866</v>
      </c>
      <c r="G1834">
        <v>427688356</v>
      </c>
      <c r="H1834" s="4">
        <v>5.4166666666666669E-2</v>
      </c>
      <c r="I1834" s="32">
        <v>14</v>
      </c>
      <c r="J1834">
        <v>3</v>
      </c>
      <c r="K1834" t="s">
        <v>108</v>
      </c>
      <c r="L1834" s="1">
        <v>42676.686805555561</v>
      </c>
      <c r="M1834" t="s">
        <v>1297</v>
      </c>
      <c r="N1834" t="s">
        <v>83</v>
      </c>
      <c r="O1834" t="s">
        <v>1843</v>
      </c>
      <c r="P1834">
        <v>510671104</v>
      </c>
      <c r="R1834" t="s">
        <v>1814</v>
      </c>
      <c r="S1834">
        <v>16111832</v>
      </c>
      <c r="T1834" t="s">
        <v>78</v>
      </c>
      <c r="U1834">
        <v>14</v>
      </c>
      <c r="V1834" t="s">
        <v>2099</v>
      </c>
      <c r="W1834" t="s">
        <v>2099</v>
      </c>
      <c r="X1834" t="s">
        <v>1843</v>
      </c>
      <c r="Y1834" t="s">
        <v>83</v>
      </c>
      <c r="AA1834" s="32" t="str">
        <f t="shared" si="28"/>
        <v>14</v>
      </c>
    </row>
    <row r="1835" spans="1:27" x14ac:dyDescent="0.2">
      <c r="A1835" t="s">
        <v>497</v>
      </c>
      <c r="B1835">
        <v>84097</v>
      </c>
      <c r="C1835" s="1">
        <v>42676.509027777778</v>
      </c>
      <c r="D1835" t="s">
        <v>71</v>
      </c>
      <c r="E1835" t="s">
        <v>1325</v>
      </c>
      <c r="F1835" t="s">
        <v>1867</v>
      </c>
      <c r="G1835">
        <v>426909391</v>
      </c>
      <c r="H1835" s="4">
        <v>9.3055555555555558E-2</v>
      </c>
      <c r="I1835" s="32">
        <v>30.6</v>
      </c>
      <c r="J1835">
        <v>5</v>
      </c>
      <c r="K1835" t="s">
        <v>108</v>
      </c>
      <c r="L1835" s="1">
        <v>42676.602083333331</v>
      </c>
      <c r="M1835" t="s">
        <v>1297</v>
      </c>
      <c r="N1835" t="s">
        <v>83</v>
      </c>
      <c r="O1835" t="s">
        <v>1843</v>
      </c>
      <c r="P1835">
        <v>510671104</v>
      </c>
      <c r="R1835" t="s">
        <v>1814</v>
      </c>
      <c r="S1835">
        <v>16111833</v>
      </c>
      <c r="T1835" t="s">
        <v>78</v>
      </c>
      <c r="U1835">
        <v>30.6</v>
      </c>
      <c r="V1835" t="s">
        <v>2099</v>
      </c>
      <c r="W1835" t="s">
        <v>2099</v>
      </c>
      <c r="X1835" t="s">
        <v>1843</v>
      </c>
      <c r="Y1835" t="s">
        <v>83</v>
      </c>
      <c r="AA1835" s="32" t="str">
        <f t="shared" si="28"/>
        <v>30.6</v>
      </c>
    </row>
    <row r="1836" spans="1:27" x14ac:dyDescent="0.2">
      <c r="A1836" t="s">
        <v>107</v>
      </c>
      <c r="B1836">
        <v>83908</v>
      </c>
      <c r="C1836" s="1">
        <v>42718.375</v>
      </c>
      <c r="D1836" t="s">
        <v>71</v>
      </c>
      <c r="E1836" t="s">
        <v>1047</v>
      </c>
      <c r="F1836" t="s">
        <v>1048</v>
      </c>
      <c r="G1836">
        <v>426754967</v>
      </c>
      <c r="H1836" s="4">
        <v>8.7500000000000008E-2</v>
      </c>
      <c r="I1836" s="32">
        <v>67.3</v>
      </c>
      <c r="J1836">
        <v>7</v>
      </c>
      <c r="K1836" t="s">
        <v>108</v>
      </c>
      <c r="L1836" s="1">
        <v>42718.462500000001</v>
      </c>
      <c r="M1836" t="s">
        <v>737</v>
      </c>
      <c r="N1836" t="s">
        <v>83</v>
      </c>
      <c r="O1836" t="s">
        <v>120</v>
      </c>
      <c r="P1836">
        <v>510671104</v>
      </c>
      <c r="R1836" t="s">
        <v>1833</v>
      </c>
      <c r="S1836">
        <v>16121834</v>
      </c>
      <c r="T1836" t="s">
        <v>78</v>
      </c>
      <c r="U1836">
        <v>67.3</v>
      </c>
      <c r="V1836" t="s">
        <v>2099</v>
      </c>
      <c r="W1836" t="s">
        <v>120</v>
      </c>
      <c r="X1836" t="s">
        <v>120</v>
      </c>
      <c r="Y1836" t="s">
        <v>83</v>
      </c>
      <c r="AA1836" s="32" t="str">
        <f t="shared" si="28"/>
        <v>67.3</v>
      </c>
    </row>
    <row r="1837" spans="1:27" x14ac:dyDescent="0.2">
      <c r="A1837" t="s">
        <v>107</v>
      </c>
      <c r="B1837">
        <v>83908</v>
      </c>
      <c r="C1837" s="1">
        <v>42718.462500000001</v>
      </c>
      <c r="D1837" t="s">
        <v>71</v>
      </c>
      <c r="E1837" t="s">
        <v>1688</v>
      </c>
      <c r="F1837" t="s">
        <v>1838</v>
      </c>
      <c r="G1837">
        <v>426032902</v>
      </c>
      <c r="H1837" s="4">
        <v>1.3888888888888889E-3</v>
      </c>
      <c r="I1837" s="32">
        <v>1.1000000000000001</v>
      </c>
      <c r="J1837">
        <v>0.5</v>
      </c>
      <c r="K1837" t="s">
        <v>108</v>
      </c>
      <c r="L1837" s="1">
        <v>42718.463888888888</v>
      </c>
      <c r="M1837" t="s">
        <v>737</v>
      </c>
      <c r="N1837" t="s">
        <v>83</v>
      </c>
      <c r="O1837" t="s">
        <v>120</v>
      </c>
      <c r="P1837">
        <v>510671104</v>
      </c>
      <c r="R1837" t="s">
        <v>1833</v>
      </c>
      <c r="S1837">
        <v>16121835</v>
      </c>
      <c r="T1837" t="s">
        <v>78</v>
      </c>
      <c r="U1837">
        <v>1.1000000000000001</v>
      </c>
      <c r="V1837" t="s">
        <v>2099</v>
      </c>
      <c r="W1837" t="s">
        <v>120</v>
      </c>
      <c r="X1837" t="s">
        <v>120</v>
      </c>
      <c r="Y1837" t="s">
        <v>83</v>
      </c>
      <c r="AA1837" s="32" t="str">
        <f t="shared" si="28"/>
        <v>1.1</v>
      </c>
    </row>
    <row r="1838" spans="1:27" x14ac:dyDescent="0.2">
      <c r="A1838" t="s">
        <v>116</v>
      </c>
      <c r="B1838">
        <v>82953</v>
      </c>
      <c r="C1838" s="1">
        <v>42718.375</v>
      </c>
      <c r="D1838" t="s">
        <v>71</v>
      </c>
      <c r="E1838" t="s">
        <v>1047</v>
      </c>
      <c r="F1838" t="s">
        <v>1048</v>
      </c>
      <c r="G1838">
        <v>426754967</v>
      </c>
      <c r="H1838" s="4">
        <v>2.1527777777777781E-2</v>
      </c>
      <c r="I1838" s="32">
        <v>6.8</v>
      </c>
      <c r="J1838">
        <v>1.5</v>
      </c>
      <c r="K1838" t="s">
        <v>108</v>
      </c>
      <c r="L1838" s="1">
        <v>42718.396527777775</v>
      </c>
      <c r="M1838" t="s">
        <v>737</v>
      </c>
      <c r="N1838" t="s">
        <v>83</v>
      </c>
      <c r="O1838" t="s">
        <v>120</v>
      </c>
      <c r="P1838">
        <v>510671104</v>
      </c>
      <c r="R1838" t="s">
        <v>1833</v>
      </c>
      <c r="S1838">
        <v>16121836</v>
      </c>
      <c r="T1838" t="s">
        <v>78</v>
      </c>
      <c r="U1838">
        <v>6.8</v>
      </c>
      <c r="V1838" t="s">
        <v>2099</v>
      </c>
      <c r="W1838" t="s">
        <v>120</v>
      </c>
      <c r="X1838" t="s">
        <v>120</v>
      </c>
      <c r="Y1838" t="s">
        <v>83</v>
      </c>
      <c r="AA1838" s="32" t="str">
        <f t="shared" si="28"/>
        <v>6.8</v>
      </c>
    </row>
    <row r="1839" spans="1:27" x14ac:dyDescent="0.2">
      <c r="A1839" t="s">
        <v>116</v>
      </c>
      <c r="B1839">
        <v>82953</v>
      </c>
      <c r="C1839" s="1">
        <v>42718.396527777775</v>
      </c>
      <c r="D1839" t="s">
        <v>71</v>
      </c>
      <c r="E1839" t="s">
        <v>1766</v>
      </c>
      <c r="F1839" t="s">
        <v>1767</v>
      </c>
      <c r="G1839">
        <v>426915197</v>
      </c>
      <c r="H1839" s="4">
        <v>2.6388888888888889E-2</v>
      </c>
      <c r="I1839" s="32">
        <v>5.5</v>
      </c>
      <c r="J1839">
        <v>1.5</v>
      </c>
      <c r="K1839" t="s">
        <v>108</v>
      </c>
      <c r="L1839" s="1">
        <v>42718.422916666663</v>
      </c>
      <c r="M1839" t="s">
        <v>1297</v>
      </c>
      <c r="N1839" t="s">
        <v>83</v>
      </c>
      <c r="O1839" t="s">
        <v>120</v>
      </c>
      <c r="P1839">
        <v>510671104</v>
      </c>
      <c r="R1839" t="s">
        <v>1833</v>
      </c>
      <c r="S1839">
        <v>16121837</v>
      </c>
      <c r="T1839" t="s">
        <v>78</v>
      </c>
      <c r="U1839">
        <v>5.5</v>
      </c>
      <c r="V1839" t="s">
        <v>2099</v>
      </c>
      <c r="W1839" t="s">
        <v>120</v>
      </c>
      <c r="X1839" t="s">
        <v>120</v>
      </c>
      <c r="Y1839" t="s">
        <v>83</v>
      </c>
      <c r="AA1839" s="32" t="str">
        <f t="shared" si="28"/>
        <v>5.5</v>
      </c>
    </row>
    <row r="1840" spans="1:27" x14ac:dyDescent="0.2">
      <c r="A1840" t="s">
        <v>1112</v>
      </c>
      <c r="B1840">
        <v>503063</v>
      </c>
      <c r="C1840" s="1">
        <v>42758.375</v>
      </c>
      <c r="D1840" t="s">
        <v>71</v>
      </c>
      <c r="E1840" t="s">
        <v>389</v>
      </c>
      <c r="F1840" t="s">
        <v>1114</v>
      </c>
      <c r="G1840">
        <v>425747983</v>
      </c>
      <c r="H1840" s="4">
        <v>0.1361111111111111</v>
      </c>
      <c r="I1840" s="32">
        <v>44</v>
      </c>
      <c r="J1840">
        <v>7.5</v>
      </c>
      <c r="K1840" t="s">
        <v>73</v>
      </c>
      <c r="L1840" s="1">
        <v>42758.511111111111</v>
      </c>
      <c r="M1840" t="s">
        <v>1297</v>
      </c>
      <c r="N1840" t="s">
        <v>83</v>
      </c>
      <c r="O1840" t="s">
        <v>93</v>
      </c>
      <c r="P1840">
        <v>515665101</v>
      </c>
      <c r="R1840" t="s">
        <v>1868</v>
      </c>
      <c r="S1840">
        <v>17011838</v>
      </c>
      <c r="T1840" t="s">
        <v>78</v>
      </c>
      <c r="U1840">
        <v>44</v>
      </c>
      <c r="V1840" t="s">
        <v>2099</v>
      </c>
      <c r="W1840" t="s">
        <v>2099</v>
      </c>
      <c r="X1840" t="s">
        <v>93</v>
      </c>
      <c r="Y1840" t="s">
        <v>83</v>
      </c>
      <c r="AA1840" s="32" t="str">
        <f t="shared" si="28"/>
        <v>44</v>
      </c>
    </row>
    <row r="1841" spans="1:27" x14ac:dyDescent="0.2">
      <c r="A1841" t="s">
        <v>116</v>
      </c>
      <c r="B1841">
        <v>82953</v>
      </c>
      <c r="C1841" s="1">
        <v>42767.375</v>
      </c>
      <c r="D1841" t="s">
        <v>71</v>
      </c>
      <c r="E1841" t="s">
        <v>599</v>
      </c>
      <c r="F1841" t="s">
        <v>1495</v>
      </c>
      <c r="G1841">
        <v>426208865</v>
      </c>
      <c r="H1841" s="4">
        <v>4.1666666666666664E-2</v>
      </c>
      <c r="I1841" s="32">
        <v>20</v>
      </c>
      <c r="J1841">
        <v>2.5</v>
      </c>
      <c r="K1841" t="s">
        <v>108</v>
      </c>
      <c r="L1841" s="1">
        <v>42767.416666666664</v>
      </c>
      <c r="M1841" t="s">
        <v>737</v>
      </c>
      <c r="N1841" t="s">
        <v>83</v>
      </c>
      <c r="O1841" t="s">
        <v>148</v>
      </c>
      <c r="P1841">
        <v>510667101</v>
      </c>
      <c r="R1841" t="s">
        <v>1869</v>
      </c>
      <c r="S1841">
        <v>17021839</v>
      </c>
      <c r="T1841" t="s">
        <v>78</v>
      </c>
      <c r="U1841">
        <v>20</v>
      </c>
      <c r="V1841" t="s">
        <v>2099</v>
      </c>
      <c r="W1841" t="s">
        <v>148</v>
      </c>
      <c r="X1841" t="s">
        <v>148</v>
      </c>
      <c r="Y1841" t="s">
        <v>83</v>
      </c>
      <c r="AA1841" s="32" t="str">
        <f t="shared" si="28"/>
        <v>20</v>
      </c>
    </row>
    <row r="1842" spans="1:27" x14ac:dyDescent="0.2">
      <c r="A1842" t="s">
        <v>442</v>
      </c>
      <c r="B1842">
        <v>84788</v>
      </c>
      <c r="C1842" s="1">
        <v>42767.375</v>
      </c>
      <c r="D1842" t="s">
        <v>71</v>
      </c>
      <c r="E1842" t="s">
        <v>1220</v>
      </c>
      <c r="F1842" t="s">
        <v>1221</v>
      </c>
      <c r="G1842">
        <v>426339579</v>
      </c>
      <c r="H1842" s="4">
        <v>4.3750000000000004E-2</v>
      </c>
      <c r="I1842" s="32">
        <v>13.8</v>
      </c>
      <c r="J1842">
        <v>2.5</v>
      </c>
      <c r="K1842" t="s">
        <v>108</v>
      </c>
      <c r="L1842" s="1">
        <v>42767.418749999997</v>
      </c>
      <c r="M1842" t="s">
        <v>737</v>
      </c>
      <c r="N1842" t="s">
        <v>83</v>
      </c>
      <c r="O1842" t="s">
        <v>148</v>
      </c>
      <c r="P1842">
        <v>510667101</v>
      </c>
      <c r="R1842" t="s">
        <v>1869</v>
      </c>
      <c r="S1842">
        <v>17021840</v>
      </c>
      <c r="T1842" t="s">
        <v>78</v>
      </c>
      <c r="U1842">
        <v>13.8</v>
      </c>
      <c r="V1842" t="s">
        <v>2099</v>
      </c>
      <c r="W1842" t="s">
        <v>148</v>
      </c>
      <c r="X1842" t="s">
        <v>148</v>
      </c>
      <c r="Y1842" t="s">
        <v>83</v>
      </c>
      <c r="AA1842" s="32" t="str">
        <f t="shared" si="28"/>
        <v>13.8</v>
      </c>
    </row>
    <row r="1843" spans="1:27" x14ac:dyDescent="0.2">
      <c r="A1843" t="s">
        <v>116</v>
      </c>
      <c r="B1843">
        <v>82953</v>
      </c>
      <c r="C1843" s="1">
        <v>42767.416666666664</v>
      </c>
      <c r="D1843" t="s">
        <v>71</v>
      </c>
      <c r="E1843" t="s">
        <v>599</v>
      </c>
      <c r="F1843" t="s">
        <v>1495</v>
      </c>
      <c r="G1843">
        <v>426208865</v>
      </c>
      <c r="H1843" s="4">
        <v>2.361111111111111E-2</v>
      </c>
      <c r="I1843" s="32">
        <v>10</v>
      </c>
      <c r="J1843">
        <v>1.5</v>
      </c>
      <c r="K1843" t="s">
        <v>108</v>
      </c>
      <c r="L1843" s="1">
        <v>42767.440277777772</v>
      </c>
      <c r="M1843" t="s">
        <v>737</v>
      </c>
      <c r="N1843" t="s">
        <v>83</v>
      </c>
      <c r="O1843" t="s">
        <v>148</v>
      </c>
      <c r="P1843">
        <v>510667101</v>
      </c>
      <c r="R1843" t="s">
        <v>1869</v>
      </c>
      <c r="S1843">
        <v>17021841</v>
      </c>
      <c r="T1843" t="s">
        <v>78</v>
      </c>
      <c r="U1843">
        <v>10</v>
      </c>
      <c r="V1843" t="s">
        <v>2099</v>
      </c>
      <c r="W1843" t="s">
        <v>148</v>
      </c>
      <c r="X1843" t="s">
        <v>148</v>
      </c>
      <c r="Y1843" t="s">
        <v>83</v>
      </c>
      <c r="AA1843" s="32" t="str">
        <f t="shared" si="28"/>
        <v>10</v>
      </c>
    </row>
    <row r="1844" spans="1:27" x14ac:dyDescent="0.2">
      <c r="A1844" t="s">
        <v>508</v>
      </c>
      <c r="B1844">
        <v>84047</v>
      </c>
      <c r="C1844" s="1">
        <v>42767.375</v>
      </c>
      <c r="D1844" t="s">
        <v>71</v>
      </c>
      <c r="E1844" t="s">
        <v>1810</v>
      </c>
      <c r="F1844" t="s">
        <v>1811</v>
      </c>
      <c r="G1844">
        <v>226538571</v>
      </c>
      <c r="H1844" s="4">
        <v>7.7777777777777779E-2</v>
      </c>
      <c r="I1844" s="32">
        <v>15.3</v>
      </c>
      <c r="J1844">
        <v>4.5</v>
      </c>
      <c r="K1844" t="s">
        <v>108</v>
      </c>
      <c r="L1844" s="1">
        <v>42767.452777777777</v>
      </c>
      <c r="M1844" t="s">
        <v>737</v>
      </c>
      <c r="N1844" t="s">
        <v>339</v>
      </c>
      <c r="O1844" t="s">
        <v>1870</v>
      </c>
      <c r="P1844">
        <v>516356101</v>
      </c>
      <c r="R1844" t="s">
        <v>1869</v>
      </c>
      <c r="S1844">
        <v>17021842</v>
      </c>
      <c r="T1844" t="s">
        <v>78</v>
      </c>
      <c r="U1844">
        <v>15.3</v>
      </c>
      <c r="V1844" t="s">
        <v>2099</v>
      </c>
      <c r="W1844" t="s">
        <v>2099</v>
      </c>
      <c r="X1844" t="s">
        <v>1870</v>
      </c>
      <c r="Y1844" t="s">
        <v>339</v>
      </c>
      <c r="AA1844" s="32" t="str">
        <f t="shared" si="28"/>
        <v>15.3</v>
      </c>
    </row>
    <row r="1845" spans="1:27" x14ac:dyDescent="0.2">
      <c r="A1845" t="s">
        <v>508</v>
      </c>
      <c r="B1845">
        <v>84047</v>
      </c>
      <c r="C1845" s="1">
        <v>42767.452777777777</v>
      </c>
      <c r="D1845" t="s">
        <v>71</v>
      </c>
      <c r="E1845" t="s">
        <v>1810</v>
      </c>
      <c r="F1845" t="s">
        <v>1811</v>
      </c>
      <c r="G1845">
        <v>226538571</v>
      </c>
      <c r="H1845" s="4">
        <v>7.7777777777777779E-2</v>
      </c>
      <c r="I1845" s="32">
        <v>15.3</v>
      </c>
      <c r="J1845">
        <v>4.5</v>
      </c>
      <c r="K1845" t="s">
        <v>108</v>
      </c>
      <c r="L1845" s="1">
        <v>42767.530555555553</v>
      </c>
      <c r="M1845" t="s">
        <v>737</v>
      </c>
      <c r="N1845" t="s">
        <v>339</v>
      </c>
      <c r="O1845" t="s">
        <v>1870</v>
      </c>
      <c r="P1845">
        <v>516356101</v>
      </c>
      <c r="R1845" t="s">
        <v>1869</v>
      </c>
      <c r="S1845">
        <v>17021843</v>
      </c>
      <c r="T1845" t="s">
        <v>78</v>
      </c>
      <c r="U1845">
        <v>15.3</v>
      </c>
      <c r="V1845" t="s">
        <v>2099</v>
      </c>
      <c r="W1845" t="s">
        <v>2099</v>
      </c>
      <c r="X1845" t="s">
        <v>1870</v>
      </c>
      <c r="Y1845" t="s">
        <v>339</v>
      </c>
      <c r="AA1845" s="32" t="str">
        <f t="shared" si="28"/>
        <v>15.3</v>
      </c>
    </row>
    <row r="1846" spans="1:27" x14ac:dyDescent="0.2">
      <c r="A1846" t="s">
        <v>116</v>
      </c>
      <c r="B1846">
        <v>82953</v>
      </c>
      <c r="C1846" s="1">
        <v>42767.440277777772</v>
      </c>
      <c r="D1846" t="s">
        <v>71</v>
      </c>
      <c r="E1846" t="s">
        <v>1871</v>
      </c>
      <c r="F1846" t="s">
        <v>1872</v>
      </c>
      <c r="G1846">
        <v>426613002</v>
      </c>
      <c r="H1846" s="4">
        <v>0.24305555555555555</v>
      </c>
      <c r="I1846" s="32">
        <v>70.400000000000006</v>
      </c>
      <c r="J1846">
        <v>12.5</v>
      </c>
      <c r="K1846" t="s">
        <v>108</v>
      </c>
      <c r="L1846" s="1">
        <v>42767.683333333327</v>
      </c>
      <c r="M1846" t="s">
        <v>737</v>
      </c>
      <c r="N1846" t="s">
        <v>83</v>
      </c>
      <c r="O1846" t="s">
        <v>148</v>
      </c>
      <c r="P1846">
        <v>510667101</v>
      </c>
      <c r="R1846" t="s">
        <v>1869</v>
      </c>
      <c r="S1846">
        <v>17021844</v>
      </c>
      <c r="T1846" t="s">
        <v>78</v>
      </c>
      <c r="U1846">
        <v>70.400000000000006</v>
      </c>
      <c r="V1846" t="s">
        <v>2099</v>
      </c>
      <c r="W1846" t="s">
        <v>148</v>
      </c>
      <c r="X1846" t="s">
        <v>148</v>
      </c>
      <c r="Y1846" t="s">
        <v>83</v>
      </c>
      <c r="AA1846" s="32" t="str">
        <f t="shared" si="28"/>
        <v>70.4</v>
      </c>
    </row>
    <row r="1847" spans="1:27" x14ac:dyDescent="0.2">
      <c r="A1847" t="s">
        <v>450</v>
      </c>
      <c r="B1847">
        <v>84071</v>
      </c>
      <c r="C1847" s="1">
        <v>42774.375</v>
      </c>
      <c r="D1847" t="s">
        <v>71</v>
      </c>
      <c r="E1847" t="s">
        <v>1822</v>
      </c>
      <c r="F1847" t="s">
        <v>1823</v>
      </c>
      <c r="G1847">
        <v>425395734</v>
      </c>
      <c r="H1847" s="4">
        <v>7.4305555555555555E-2</v>
      </c>
      <c r="I1847" s="32">
        <v>19.600000000000001</v>
      </c>
      <c r="J1847">
        <v>4</v>
      </c>
      <c r="K1847" t="s">
        <v>108</v>
      </c>
      <c r="L1847" s="1">
        <v>42774.449305555558</v>
      </c>
      <c r="M1847" t="s">
        <v>737</v>
      </c>
      <c r="N1847" t="s">
        <v>83</v>
      </c>
      <c r="O1847" t="s">
        <v>148</v>
      </c>
      <c r="P1847">
        <v>510667101</v>
      </c>
      <c r="R1847" t="s">
        <v>1869</v>
      </c>
      <c r="S1847">
        <v>17021845</v>
      </c>
      <c r="T1847" t="s">
        <v>78</v>
      </c>
      <c r="U1847">
        <v>19.600000000000001</v>
      </c>
      <c r="V1847" t="s">
        <v>2099</v>
      </c>
      <c r="W1847" t="s">
        <v>148</v>
      </c>
      <c r="X1847" t="s">
        <v>148</v>
      </c>
      <c r="Y1847" t="s">
        <v>83</v>
      </c>
      <c r="AA1847" s="32" t="str">
        <f t="shared" si="28"/>
        <v>19.6</v>
      </c>
    </row>
    <row r="1848" spans="1:27" x14ac:dyDescent="0.2">
      <c r="A1848" t="s">
        <v>134</v>
      </c>
      <c r="B1848">
        <v>80222</v>
      </c>
      <c r="C1848" s="1">
        <v>42774.375</v>
      </c>
      <c r="D1848" t="s">
        <v>71</v>
      </c>
      <c r="E1848" t="s">
        <v>1822</v>
      </c>
      <c r="F1848" t="s">
        <v>1823</v>
      </c>
      <c r="G1848">
        <v>425395734</v>
      </c>
      <c r="H1848" s="4">
        <v>5.347222222222222E-2</v>
      </c>
      <c r="I1848" s="32">
        <v>12.9</v>
      </c>
      <c r="J1848">
        <v>3</v>
      </c>
      <c r="K1848" t="s">
        <v>108</v>
      </c>
      <c r="L1848" s="1">
        <v>42774.428472222222</v>
      </c>
      <c r="M1848" t="s">
        <v>737</v>
      </c>
      <c r="N1848" t="s">
        <v>83</v>
      </c>
      <c r="O1848" t="s">
        <v>148</v>
      </c>
      <c r="P1848">
        <v>510667101</v>
      </c>
      <c r="R1848" t="s">
        <v>1869</v>
      </c>
      <c r="S1848">
        <v>17021846</v>
      </c>
      <c r="T1848" t="s">
        <v>78</v>
      </c>
      <c r="U1848">
        <v>12.9</v>
      </c>
      <c r="V1848" t="s">
        <v>2099</v>
      </c>
      <c r="W1848" t="s">
        <v>148</v>
      </c>
      <c r="X1848" t="s">
        <v>148</v>
      </c>
      <c r="Y1848" t="s">
        <v>83</v>
      </c>
      <c r="AA1848" s="32" t="str">
        <f t="shared" si="28"/>
        <v>12.9</v>
      </c>
    </row>
    <row r="1849" spans="1:27" x14ac:dyDescent="0.2">
      <c r="A1849" t="s">
        <v>70</v>
      </c>
      <c r="B1849">
        <v>80215</v>
      </c>
      <c r="C1849" s="1">
        <v>42774.375</v>
      </c>
      <c r="D1849" t="s">
        <v>71</v>
      </c>
      <c r="E1849" t="s">
        <v>1831</v>
      </c>
      <c r="F1849" t="s">
        <v>1832</v>
      </c>
      <c r="G1849">
        <v>426751224</v>
      </c>
      <c r="H1849" s="4">
        <v>3.0555555555555555E-2</v>
      </c>
      <c r="I1849" s="32">
        <v>9.6</v>
      </c>
      <c r="J1849">
        <v>2</v>
      </c>
      <c r="K1849" t="s">
        <v>108</v>
      </c>
      <c r="L1849" s="1">
        <v>42774.405555555553</v>
      </c>
      <c r="M1849" t="s">
        <v>737</v>
      </c>
      <c r="N1849" t="s">
        <v>83</v>
      </c>
      <c r="O1849" t="s">
        <v>120</v>
      </c>
      <c r="P1849">
        <v>510671108</v>
      </c>
      <c r="R1849" t="s">
        <v>1869</v>
      </c>
      <c r="S1849">
        <v>17021847</v>
      </c>
      <c r="T1849" t="s">
        <v>78</v>
      </c>
      <c r="U1849">
        <v>9.6</v>
      </c>
      <c r="V1849" t="s">
        <v>2099</v>
      </c>
      <c r="W1849" t="s">
        <v>120</v>
      </c>
      <c r="X1849" t="s">
        <v>120</v>
      </c>
      <c r="Y1849" t="s">
        <v>83</v>
      </c>
      <c r="AA1849" s="32" t="str">
        <f t="shared" si="28"/>
        <v>9.6</v>
      </c>
    </row>
    <row r="1850" spans="1:27" x14ac:dyDescent="0.2">
      <c r="A1850" t="s">
        <v>70</v>
      </c>
      <c r="B1850">
        <v>80215</v>
      </c>
      <c r="C1850" s="1">
        <v>42774.405555555553</v>
      </c>
      <c r="D1850" t="s">
        <v>71</v>
      </c>
      <c r="E1850" t="s">
        <v>1810</v>
      </c>
      <c r="F1850" t="s">
        <v>1811</v>
      </c>
      <c r="G1850">
        <v>226538571</v>
      </c>
      <c r="H1850" s="4">
        <v>0.1013888888888889</v>
      </c>
      <c r="I1850" s="32">
        <v>15.2</v>
      </c>
      <c r="J1850">
        <v>6</v>
      </c>
      <c r="K1850" t="s">
        <v>108</v>
      </c>
      <c r="L1850" s="1">
        <v>42774.506944444445</v>
      </c>
      <c r="M1850" t="s">
        <v>1271</v>
      </c>
      <c r="N1850" t="s">
        <v>339</v>
      </c>
      <c r="O1850" t="s">
        <v>1873</v>
      </c>
      <c r="P1850">
        <v>511019290</v>
      </c>
      <c r="R1850" t="s">
        <v>1869</v>
      </c>
      <c r="S1850">
        <v>17021848</v>
      </c>
      <c r="T1850" t="s">
        <v>78</v>
      </c>
      <c r="U1850">
        <v>15.2</v>
      </c>
      <c r="V1850" t="s">
        <v>2099</v>
      </c>
      <c r="W1850" t="s">
        <v>2099</v>
      </c>
      <c r="X1850" t="s">
        <v>1873</v>
      </c>
      <c r="Y1850" t="s">
        <v>339</v>
      </c>
      <c r="AA1850" s="32" t="str">
        <f t="shared" si="28"/>
        <v>15.2</v>
      </c>
    </row>
    <row r="1851" spans="1:27" x14ac:dyDescent="0.2">
      <c r="A1851" t="s">
        <v>112</v>
      </c>
      <c r="B1851">
        <v>63514</v>
      </c>
      <c r="C1851" s="1">
        <v>42774.375</v>
      </c>
      <c r="D1851" t="s">
        <v>71</v>
      </c>
      <c r="E1851" t="s">
        <v>1810</v>
      </c>
      <c r="F1851" t="s">
        <v>1811</v>
      </c>
      <c r="G1851">
        <v>226538571</v>
      </c>
      <c r="H1851" s="4">
        <v>0.1013888888888889</v>
      </c>
      <c r="I1851" s="32">
        <v>15.2</v>
      </c>
      <c r="J1851">
        <v>6</v>
      </c>
      <c r="K1851" t="s">
        <v>108</v>
      </c>
      <c r="L1851" s="1">
        <v>42774.476388888892</v>
      </c>
      <c r="M1851" t="s">
        <v>1271</v>
      </c>
      <c r="N1851" t="s">
        <v>339</v>
      </c>
      <c r="O1851" t="s">
        <v>1873</v>
      </c>
      <c r="P1851">
        <v>511019290</v>
      </c>
      <c r="R1851" t="s">
        <v>1869</v>
      </c>
      <c r="S1851">
        <v>17021849</v>
      </c>
      <c r="T1851" t="s">
        <v>78</v>
      </c>
      <c r="U1851">
        <v>15.2</v>
      </c>
      <c r="V1851" t="s">
        <v>2099</v>
      </c>
      <c r="W1851" t="s">
        <v>2099</v>
      </c>
      <c r="X1851" t="s">
        <v>1873</v>
      </c>
      <c r="Y1851" t="s">
        <v>339</v>
      </c>
      <c r="AA1851" s="32" t="str">
        <f t="shared" si="28"/>
        <v>15.2</v>
      </c>
    </row>
    <row r="1852" spans="1:27" x14ac:dyDescent="0.2">
      <c r="A1852" t="s">
        <v>116</v>
      </c>
      <c r="B1852">
        <v>82953</v>
      </c>
      <c r="C1852" s="1">
        <v>42774.375</v>
      </c>
      <c r="D1852" t="s">
        <v>71</v>
      </c>
      <c r="E1852" t="s">
        <v>1810</v>
      </c>
      <c r="F1852" t="s">
        <v>1811</v>
      </c>
      <c r="G1852">
        <v>226538571</v>
      </c>
      <c r="H1852" s="4">
        <v>0.1013888888888889</v>
      </c>
      <c r="I1852" s="32">
        <v>15.2</v>
      </c>
      <c r="J1852">
        <v>6</v>
      </c>
      <c r="K1852" t="s">
        <v>108</v>
      </c>
      <c r="L1852" s="1">
        <v>42774.476388888892</v>
      </c>
      <c r="M1852" t="s">
        <v>1271</v>
      </c>
      <c r="N1852" t="s">
        <v>339</v>
      </c>
      <c r="O1852" t="s">
        <v>1873</v>
      </c>
      <c r="P1852">
        <v>511019290</v>
      </c>
      <c r="R1852" t="s">
        <v>1869</v>
      </c>
      <c r="S1852">
        <v>17021850</v>
      </c>
      <c r="T1852" t="s">
        <v>78</v>
      </c>
      <c r="U1852">
        <v>15.2</v>
      </c>
      <c r="V1852" t="s">
        <v>2099</v>
      </c>
      <c r="W1852" t="s">
        <v>2099</v>
      </c>
      <c r="X1852" t="s">
        <v>1873</v>
      </c>
      <c r="Y1852" t="s">
        <v>339</v>
      </c>
      <c r="AA1852" s="32" t="str">
        <f t="shared" si="28"/>
        <v>15.2</v>
      </c>
    </row>
    <row r="1853" spans="1:27" x14ac:dyDescent="0.2">
      <c r="A1853" t="s">
        <v>497</v>
      </c>
      <c r="B1853">
        <v>84097</v>
      </c>
      <c r="C1853" s="1">
        <v>42781.375</v>
      </c>
      <c r="D1853" t="s">
        <v>71</v>
      </c>
      <c r="E1853" t="s">
        <v>1766</v>
      </c>
      <c r="F1853" t="s">
        <v>1767</v>
      </c>
      <c r="G1853">
        <v>426915197</v>
      </c>
      <c r="H1853" s="4">
        <v>0.12708333333333333</v>
      </c>
      <c r="I1853" s="32">
        <v>21.8</v>
      </c>
      <c r="J1853">
        <v>6</v>
      </c>
      <c r="K1853" t="s">
        <v>108</v>
      </c>
      <c r="L1853" s="1">
        <v>42781.502083333333</v>
      </c>
      <c r="M1853" t="s">
        <v>737</v>
      </c>
      <c r="N1853" t="s">
        <v>83</v>
      </c>
      <c r="O1853" t="s">
        <v>120</v>
      </c>
      <c r="P1853">
        <v>510671104</v>
      </c>
      <c r="R1853" t="s">
        <v>1869</v>
      </c>
      <c r="S1853">
        <v>17021851</v>
      </c>
      <c r="T1853" t="s">
        <v>78</v>
      </c>
      <c r="U1853">
        <v>21.8</v>
      </c>
      <c r="V1853" t="s">
        <v>2099</v>
      </c>
      <c r="W1853" t="s">
        <v>120</v>
      </c>
      <c r="X1853" t="s">
        <v>120</v>
      </c>
      <c r="Y1853" t="s">
        <v>83</v>
      </c>
      <c r="AA1853" s="32" t="str">
        <f t="shared" si="28"/>
        <v>21.8</v>
      </c>
    </row>
    <row r="1854" spans="1:27" x14ac:dyDescent="0.2">
      <c r="A1854" t="s">
        <v>134</v>
      </c>
      <c r="B1854">
        <v>80222</v>
      </c>
      <c r="C1854" s="1">
        <v>42781.375</v>
      </c>
      <c r="D1854" t="s">
        <v>71</v>
      </c>
      <c r="E1854" t="s">
        <v>1874</v>
      </c>
      <c r="F1854" t="s">
        <v>1875</v>
      </c>
      <c r="G1854">
        <v>426623625</v>
      </c>
      <c r="H1854" s="4">
        <v>0.12083333333333333</v>
      </c>
      <c r="I1854" s="32">
        <v>42</v>
      </c>
      <c r="J1854">
        <v>6.5</v>
      </c>
      <c r="K1854" t="s">
        <v>108</v>
      </c>
      <c r="L1854" s="1">
        <v>42781.495833333334</v>
      </c>
      <c r="M1854" t="s">
        <v>737</v>
      </c>
      <c r="N1854" t="s">
        <v>83</v>
      </c>
      <c r="O1854" t="s">
        <v>1876</v>
      </c>
      <c r="P1854">
        <v>503149156</v>
      </c>
      <c r="R1854" t="s">
        <v>1869</v>
      </c>
      <c r="S1854">
        <v>17021852</v>
      </c>
      <c r="T1854" t="s">
        <v>78</v>
      </c>
      <c r="U1854">
        <v>42</v>
      </c>
      <c r="V1854" t="s">
        <v>2099</v>
      </c>
      <c r="W1854" t="s">
        <v>2099</v>
      </c>
      <c r="X1854" t="s">
        <v>1876</v>
      </c>
      <c r="Y1854" t="s">
        <v>83</v>
      </c>
      <c r="AA1854" s="32" t="str">
        <f t="shared" si="28"/>
        <v>42</v>
      </c>
    </row>
    <row r="1855" spans="1:27" x14ac:dyDescent="0.2">
      <c r="A1855" t="s">
        <v>70</v>
      </c>
      <c r="B1855">
        <v>80215</v>
      </c>
      <c r="C1855" s="1">
        <v>42781.375</v>
      </c>
      <c r="D1855" t="s">
        <v>71</v>
      </c>
      <c r="E1855" t="s">
        <v>629</v>
      </c>
      <c r="F1855" t="s">
        <v>630</v>
      </c>
      <c r="G1855">
        <v>426095262</v>
      </c>
      <c r="H1855" s="4">
        <v>7.9861111111111105E-2</v>
      </c>
      <c r="I1855" s="32">
        <v>14.5</v>
      </c>
      <c r="J1855">
        <v>4</v>
      </c>
      <c r="K1855" t="s">
        <v>108</v>
      </c>
      <c r="L1855" s="1">
        <v>42781.454861111109</v>
      </c>
      <c r="M1855" t="s">
        <v>737</v>
      </c>
      <c r="N1855" t="s">
        <v>83</v>
      </c>
      <c r="O1855" t="s">
        <v>441</v>
      </c>
      <c r="P1855">
        <v>510667105</v>
      </c>
      <c r="R1855" t="s">
        <v>1869</v>
      </c>
      <c r="S1855">
        <v>17021853</v>
      </c>
      <c r="T1855" t="s">
        <v>78</v>
      </c>
      <c r="U1855">
        <v>14.5</v>
      </c>
      <c r="V1855" t="s">
        <v>2099</v>
      </c>
      <c r="W1855" t="s">
        <v>441</v>
      </c>
      <c r="X1855" t="s">
        <v>441</v>
      </c>
      <c r="Y1855" t="s">
        <v>83</v>
      </c>
      <c r="AA1855" s="32" t="str">
        <f t="shared" si="28"/>
        <v>14.5</v>
      </c>
    </row>
    <row r="1856" spans="1:27" x14ac:dyDescent="0.2">
      <c r="A1856" t="s">
        <v>143</v>
      </c>
      <c r="B1856">
        <v>63116</v>
      </c>
      <c r="C1856" s="1">
        <v>42788.375</v>
      </c>
      <c r="D1856" t="s">
        <v>71</v>
      </c>
      <c r="E1856" t="s">
        <v>1877</v>
      </c>
      <c r="F1856" t="s">
        <v>1878</v>
      </c>
      <c r="G1856">
        <v>427845893</v>
      </c>
      <c r="H1856" s="4">
        <v>3.472222222222222E-3</v>
      </c>
      <c r="I1856" s="32">
        <v>0.6</v>
      </c>
      <c r="J1856">
        <v>0.5</v>
      </c>
      <c r="K1856" t="s">
        <v>108</v>
      </c>
      <c r="L1856" s="1">
        <v>42788.378472222219</v>
      </c>
      <c r="M1856" t="s">
        <v>1297</v>
      </c>
      <c r="N1856" t="s">
        <v>83</v>
      </c>
      <c r="O1856" t="s">
        <v>279</v>
      </c>
      <c r="P1856">
        <v>510671104</v>
      </c>
      <c r="R1856" t="s">
        <v>1869</v>
      </c>
      <c r="S1856">
        <v>17021854</v>
      </c>
      <c r="T1856" t="s">
        <v>78</v>
      </c>
      <c r="U1856">
        <v>0.6</v>
      </c>
      <c r="V1856" t="s">
        <v>279</v>
      </c>
      <c r="W1856" t="s">
        <v>2099</v>
      </c>
      <c r="X1856" t="s">
        <v>279</v>
      </c>
      <c r="Y1856" t="s">
        <v>83</v>
      </c>
      <c r="AA1856" s="32" t="str">
        <f t="shared" si="28"/>
        <v>0.6</v>
      </c>
    </row>
    <row r="1857" spans="1:27" x14ac:dyDescent="0.2">
      <c r="A1857" t="s">
        <v>497</v>
      </c>
      <c r="B1857">
        <v>84097</v>
      </c>
      <c r="C1857" s="1">
        <v>42788.375</v>
      </c>
      <c r="D1857" t="s">
        <v>71</v>
      </c>
      <c r="E1857" t="s">
        <v>1766</v>
      </c>
      <c r="F1857" t="s">
        <v>1767</v>
      </c>
      <c r="G1857">
        <v>426915197</v>
      </c>
      <c r="H1857" s="4">
        <v>0.1277777777777778</v>
      </c>
      <c r="I1857" s="32">
        <v>21.8</v>
      </c>
      <c r="J1857">
        <v>6</v>
      </c>
      <c r="K1857" t="s">
        <v>108</v>
      </c>
      <c r="L1857" s="1">
        <v>42788.50277777778</v>
      </c>
      <c r="M1857" t="s">
        <v>1297</v>
      </c>
      <c r="N1857" t="s">
        <v>83</v>
      </c>
      <c r="O1857" t="s">
        <v>120</v>
      </c>
      <c r="P1857">
        <v>510671104</v>
      </c>
      <c r="R1857" t="s">
        <v>1869</v>
      </c>
      <c r="S1857">
        <v>17021855</v>
      </c>
      <c r="T1857" t="s">
        <v>78</v>
      </c>
      <c r="U1857">
        <v>21.8</v>
      </c>
      <c r="V1857" t="s">
        <v>2099</v>
      </c>
      <c r="W1857" t="s">
        <v>120</v>
      </c>
      <c r="X1857" t="s">
        <v>120</v>
      </c>
      <c r="Y1857" t="s">
        <v>83</v>
      </c>
      <c r="AA1857" s="32" t="str">
        <f t="shared" si="28"/>
        <v>21.8</v>
      </c>
    </row>
    <row r="1858" spans="1:27" x14ac:dyDescent="0.2">
      <c r="A1858" t="s">
        <v>143</v>
      </c>
      <c r="B1858">
        <v>63116</v>
      </c>
      <c r="C1858" s="1">
        <v>42788.378472222219</v>
      </c>
      <c r="D1858" t="s">
        <v>71</v>
      </c>
      <c r="E1858" t="s">
        <v>1877</v>
      </c>
      <c r="F1858" t="s">
        <v>1878</v>
      </c>
      <c r="G1858">
        <v>427845893</v>
      </c>
      <c r="H1858" s="4">
        <v>4.1666666666666666E-3</v>
      </c>
      <c r="I1858" s="32">
        <v>0.9</v>
      </c>
      <c r="J1858">
        <v>0.5</v>
      </c>
      <c r="K1858" t="s">
        <v>108</v>
      </c>
      <c r="L1858" s="1">
        <v>42788.382638888885</v>
      </c>
      <c r="M1858" t="s">
        <v>1297</v>
      </c>
      <c r="N1858" t="s">
        <v>83</v>
      </c>
      <c r="O1858" t="s">
        <v>279</v>
      </c>
      <c r="P1858">
        <v>510671104</v>
      </c>
      <c r="R1858" t="s">
        <v>1869</v>
      </c>
      <c r="S1858">
        <v>17021856</v>
      </c>
      <c r="T1858" t="s">
        <v>78</v>
      </c>
      <c r="U1858">
        <v>0.9</v>
      </c>
      <c r="V1858" t="s">
        <v>279</v>
      </c>
      <c r="W1858" t="s">
        <v>2099</v>
      </c>
      <c r="X1858" t="s">
        <v>279</v>
      </c>
      <c r="Y1858" t="s">
        <v>83</v>
      </c>
      <c r="AA1858" s="32" t="str">
        <f t="shared" si="28"/>
        <v>0.9</v>
      </c>
    </row>
    <row r="1859" spans="1:27" x14ac:dyDescent="0.2">
      <c r="A1859" t="s">
        <v>143</v>
      </c>
      <c r="B1859">
        <v>63116</v>
      </c>
      <c r="C1859" s="1">
        <v>42788.382638888885</v>
      </c>
      <c r="D1859" t="s">
        <v>71</v>
      </c>
      <c r="E1859" t="s">
        <v>1877</v>
      </c>
      <c r="F1859" t="s">
        <v>1878</v>
      </c>
      <c r="G1859">
        <v>427845893</v>
      </c>
      <c r="H1859" s="4">
        <v>1.2499999999999999E-2</v>
      </c>
      <c r="I1859" s="32">
        <v>2.5</v>
      </c>
      <c r="J1859">
        <v>1</v>
      </c>
      <c r="K1859" t="s">
        <v>108</v>
      </c>
      <c r="L1859" s="1">
        <v>42788.395138888882</v>
      </c>
      <c r="M1859" t="s">
        <v>1297</v>
      </c>
      <c r="N1859" t="s">
        <v>83</v>
      </c>
      <c r="O1859" t="s">
        <v>279</v>
      </c>
      <c r="P1859">
        <v>510671104</v>
      </c>
      <c r="R1859" t="s">
        <v>1869</v>
      </c>
      <c r="S1859">
        <v>17021857</v>
      </c>
      <c r="T1859" t="s">
        <v>78</v>
      </c>
      <c r="U1859">
        <v>2.5</v>
      </c>
      <c r="V1859" t="s">
        <v>279</v>
      </c>
      <c r="W1859" t="s">
        <v>2099</v>
      </c>
      <c r="X1859" t="s">
        <v>279</v>
      </c>
      <c r="Y1859" t="s">
        <v>83</v>
      </c>
      <c r="AA1859" s="32" t="str">
        <f t="shared" ref="AA1859:AA1922" si="29">SUBSTITUTE(I1859, "g","")</f>
        <v>2.5</v>
      </c>
    </row>
    <row r="1860" spans="1:27" x14ac:dyDescent="0.2">
      <c r="A1860" t="s">
        <v>116</v>
      </c>
      <c r="B1860">
        <v>82953</v>
      </c>
      <c r="C1860" s="1">
        <v>42788.375</v>
      </c>
      <c r="D1860" t="s">
        <v>71</v>
      </c>
      <c r="E1860" t="s">
        <v>1568</v>
      </c>
      <c r="F1860" t="s">
        <v>1879</v>
      </c>
      <c r="G1860">
        <v>426002027</v>
      </c>
      <c r="H1860" s="4">
        <v>2.9861111111111113E-2</v>
      </c>
      <c r="I1860" s="32">
        <v>11.3</v>
      </c>
      <c r="J1860">
        <v>2</v>
      </c>
      <c r="K1860" t="s">
        <v>108</v>
      </c>
      <c r="L1860" s="1">
        <v>42788.404861111114</v>
      </c>
      <c r="M1860" t="s">
        <v>1297</v>
      </c>
      <c r="N1860" t="s">
        <v>83</v>
      </c>
      <c r="O1860" t="s">
        <v>481</v>
      </c>
      <c r="P1860">
        <v>510667101</v>
      </c>
      <c r="R1860" t="s">
        <v>1869</v>
      </c>
      <c r="S1860">
        <v>17021858</v>
      </c>
      <c r="T1860" t="s">
        <v>78</v>
      </c>
      <c r="U1860">
        <v>11.3</v>
      </c>
      <c r="V1860" t="s">
        <v>2099</v>
      </c>
      <c r="W1860" t="s">
        <v>481</v>
      </c>
      <c r="X1860" t="s">
        <v>481</v>
      </c>
      <c r="Y1860" t="s">
        <v>83</v>
      </c>
      <c r="AA1860" s="32" t="str">
        <f t="shared" si="29"/>
        <v>11.3</v>
      </c>
    </row>
    <row r="1861" spans="1:27" x14ac:dyDescent="0.2">
      <c r="A1861" t="s">
        <v>128</v>
      </c>
      <c r="B1861">
        <v>83971</v>
      </c>
      <c r="C1861" s="1">
        <v>42788.375</v>
      </c>
      <c r="D1861" t="s">
        <v>71</v>
      </c>
      <c r="E1861" t="s">
        <v>1325</v>
      </c>
      <c r="F1861" t="s">
        <v>1867</v>
      </c>
      <c r="G1861">
        <v>426909391</v>
      </c>
      <c r="H1861" s="4">
        <v>8.819444444444445E-2</v>
      </c>
      <c r="I1861" s="32">
        <v>28.6</v>
      </c>
      <c r="J1861">
        <v>5</v>
      </c>
      <c r="K1861" t="s">
        <v>108</v>
      </c>
      <c r="L1861" s="1">
        <v>42788.463194444441</v>
      </c>
      <c r="M1861" t="s">
        <v>1297</v>
      </c>
      <c r="N1861" t="s">
        <v>83</v>
      </c>
      <c r="O1861" t="s">
        <v>1843</v>
      </c>
      <c r="P1861">
        <v>510671104</v>
      </c>
      <c r="R1861" t="s">
        <v>1869</v>
      </c>
      <c r="S1861">
        <v>17021859</v>
      </c>
      <c r="T1861" t="s">
        <v>78</v>
      </c>
      <c r="U1861">
        <v>28.6</v>
      </c>
      <c r="V1861" t="s">
        <v>2099</v>
      </c>
      <c r="W1861" t="s">
        <v>2099</v>
      </c>
      <c r="X1861" t="s">
        <v>1843</v>
      </c>
      <c r="Y1861" t="s">
        <v>83</v>
      </c>
      <c r="AA1861" s="32" t="str">
        <f t="shared" si="29"/>
        <v>28.6</v>
      </c>
    </row>
    <row r="1862" spans="1:27" x14ac:dyDescent="0.2">
      <c r="A1862" t="s">
        <v>116</v>
      </c>
      <c r="B1862">
        <v>82953</v>
      </c>
      <c r="C1862" s="1">
        <v>42788.404861111114</v>
      </c>
      <c r="D1862" t="s">
        <v>71</v>
      </c>
      <c r="E1862" t="s">
        <v>1568</v>
      </c>
      <c r="F1862" t="s">
        <v>1879</v>
      </c>
      <c r="G1862">
        <v>426002027</v>
      </c>
      <c r="H1862" s="4">
        <v>1.9444444444444445E-2</v>
      </c>
      <c r="I1862" s="32">
        <v>7.6</v>
      </c>
      <c r="J1862">
        <v>1.5</v>
      </c>
      <c r="K1862" t="s">
        <v>108</v>
      </c>
      <c r="L1862" s="1">
        <v>42788.424305555556</v>
      </c>
      <c r="M1862" t="s">
        <v>1297</v>
      </c>
      <c r="N1862" t="s">
        <v>83</v>
      </c>
      <c r="O1862" t="s">
        <v>481</v>
      </c>
      <c r="P1862">
        <v>510667101</v>
      </c>
      <c r="R1862" t="s">
        <v>1869</v>
      </c>
      <c r="S1862">
        <v>17021860</v>
      </c>
      <c r="T1862" t="s">
        <v>78</v>
      </c>
      <c r="U1862">
        <v>7.6</v>
      </c>
      <c r="V1862" t="s">
        <v>2099</v>
      </c>
      <c r="W1862" t="s">
        <v>481</v>
      </c>
      <c r="X1862" t="s">
        <v>481</v>
      </c>
      <c r="Y1862" t="s">
        <v>83</v>
      </c>
      <c r="AA1862" s="32" t="str">
        <f t="shared" si="29"/>
        <v>7.6</v>
      </c>
    </row>
    <row r="1863" spans="1:27" x14ac:dyDescent="0.2">
      <c r="A1863" t="s">
        <v>143</v>
      </c>
      <c r="B1863">
        <v>63116</v>
      </c>
      <c r="C1863" s="1">
        <v>42788.395138888882</v>
      </c>
      <c r="D1863" t="s">
        <v>71</v>
      </c>
      <c r="E1863" t="s">
        <v>1074</v>
      </c>
      <c r="F1863" t="s">
        <v>1880</v>
      </c>
      <c r="G1863">
        <v>428229212</v>
      </c>
      <c r="H1863" s="4">
        <v>3.6111111111111115E-2</v>
      </c>
      <c r="I1863" s="32">
        <v>12</v>
      </c>
      <c r="J1863">
        <v>2</v>
      </c>
      <c r="K1863" t="s">
        <v>108</v>
      </c>
      <c r="L1863" s="1">
        <v>42788.431249999994</v>
      </c>
      <c r="M1863" t="s">
        <v>737</v>
      </c>
      <c r="N1863" t="s">
        <v>83</v>
      </c>
      <c r="O1863" t="s">
        <v>1881</v>
      </c>
      <c r="P1863">
        <v>510671104</v>
      </c>
      <c r="R1863" t="s">
        <v>1869</v>
      </c>
      <c r="S1863">
        <v>17021861</v>
      </c>
      <c r="T1863" t="s">
        <v>78</v>
      </c>
      <c r="U1863">
        <v>12</v>
      </c>
      <c r="V1863" t="s">
        <v>1881</v>
      </c>
      <c r="W1863" t="s">
        <v>2099</v>
      </c>
      <c r="X1863" t="s">
        <v>1881</v>
      </c>
      <c r="Y1863" t="s">
        <v>83</v>
      </c>
      <c r="AA1863" s="32" t="str">
        <f t="shared" si="29"/>
        <v>12</v>
      </c>
    </row>
    <row r="1864" spans="1:27" x14ac:dyDescent="0.2">
      <c r="A1864" t="s">
        <v>450</v>
      </c>
      <c r="B1864">
        <v>84071</v>
      </c>
      <c r="C1864" s="1">
        <v>42788.375</v>
      </c>
      <c r="D1864" t="s">
        <v>71</v>
      </c>
      <c r="E1864" t="s">
        <v>1882</v>
      </c>
      <c r="F1864" t="s">
        <v>1883</v>
      </c>
      <c r="G1864">
        <v>427619893</v>
      </c>
      <c r="H1864" s="4">
        <v>1.7361111111111112E-2</v>
      </c>
      <c r="I1864" s="32">
        <v>4.9000000000000004</v>
      </c>
      <c r="J1864">
        <v>1</v>
      </c>
      <c r="K1864" t="s">
        <v>108</v>
      </c>
      <c r="L1864" s="1">
        <v>42788.392361111109</v>
      </c>
      <c r="M1864" t="s">
        <v>737</v>
      </c>
      <c r="N1864" t="s">
        <v>83</v>
      </c>
      <c r="O1864" t="s">
        <v>1884</v>
      </c>
      <c r="P1864">
        <v>510671104</v>
      </c>
      <c r="R1864" t="s">
        <v>1869</v>
      </c>
      <c r="S1864">
        <v>17021862</v>
      </c>
      <c r="T1864" t="s">
        <v>78</v>
      </c>
      <c r="U1864">
        <v>4.9000000000000004</v>
      </c>
      <c r="V1864" t="s">
        <v>1884</v>
      </c>
      <c r="W1864" t="s">
        <v>2099</v>
      </c>
      <c r="X1864" t="s">
        <v>1884</v>
      </c>
      <c r="Y1864" t="s">
        <v>83</v>
      </c>
      <c r="AA1864" s="32" t="str">
        <f t="shared" si="29"/>
        <v>4.9</v>
      </c>
    </row>
    <row r="1865" spans="1:27" x14ac:dyDescent="0.2">
      <c r="A1865" t="s">
        <v>508</v>
      </c>
      <c r="B1865">
        <v>84047</v>
      </c>
      <c r="C1865" s="1">
        <v>42788.375</v>
      </c>
      <c r="D1865" t="s">
        <v>71</v>
      </c>
      <c r="E1865" t="s">
        <v>1325</v>
      </c>
      <c r="F1865" t="s">
        <v>1867</v>
      </c>
      <c r="G1865">
        <v>426909391</v>
      </c>
      <c r="H1865" s="4">
        <v>8.3333333333333329E-2</v>
      </c>
      <c r="I1865" s="32">
        <v>23.3</v>
      </c>
      <c r="J1865">
        <v>4.5</v>
      </c>
      <c r="K1865" t="s">
        <v>108</v>
      </c>
      <c r="L1865" s="1">
        <v>42788.458333333336</v>
      </c>
      <c r="M1865" t="s">
        <v>737</v>
      </c>
      <c r="N1865" t="s">
        <v>83</v>
      </c>
      <c r="O1865" t="s">
        <v>1843</v>
      </c>
      <c r="P1865">
        <v>510671104</v>
      </c>
      <c r="R1865" t="s">
        <v>1869</v>
      </c>
      <c r="S1865">
        <v>17021863</v>
      </c>
      <c r="T1865" t="s">
        <v>78</v>
      </c>
      <c r="U1865">
        <v>23.3</v>
      </c>
      <c r="V1865" t="s">
        <v>2099</v>
      </c>
      <c r="W1865" t="s">
        <v>2099</v>
      </c>
      <c r="X1865" t="s">
        <v>1843</v>
      </c>
      <c r="Y1865" t="s">
        <v>83</v>
      </c>
      <c r="AA1865" s="32" t="str">
        <f t="shared" si="29"/>
        <v>23.3</v>
      </c>
    </row>
    <row r="1866" spans="1:27" x14ac:dyDescent="0.2">
      <c r="A1866" t="s">
        <v>112</v>
      </c>
      <c r="B1866">
        <v>63514</v>
      </c>
      <c r="C1866" s="1">
        <v>42788.375</v>
      </c>
      <c r="D1866" t="s">
        <v>71</v>
      </c>
      <c r="E1866" t="s">
        <v>1885</v>
      </c>
      <c r="F1866" t="s">
        <v>1886</v>
      </c>
      <c r="G1866">
        <v>426908069</v>
      </c>
      <c r="H1866" s="4">
        <v>5.0694444444444452E-2</v>
      </c>
      <c r="I1866" s="32">
        <v>16.8</v>
      </c>
      <c r="J1866">
        <v>3</v>
      </c>
      <c r="K1866" t="s">
        <v>108</v>
      </c>
      <c r="L1866" s="1">
        <v>42788.425694444442</v>
      </c>
      <c r="M1866" t="s">
        <v>737</v>
      </c>
      <c r="N1866" t="s">
        <v>83</v>
      </c>
      <c r="O1866" t="s">
        <v>1887</v>
      </c>
      <c r="P1866">
        <v>510671108</v>
      </c>
      <c r="R1866" t="s">
        <v>1869</v>
      </c>
      <c r="S1866">
        <v>17021864</v>
      </c>
      <c r="T1866" t="s">
        <v>78</v>
      </c>
      <c r="U1866">
        <v>16.8</v>
      </c>
      <c r="V1866" t="s">
        <v>1887</v>
      </c>
      <c r="W1866" t="s">
        <v>2099</v>
      </c>
      <c r="X1866" t="s">
        <v>1887</v>
      </c>
      <c r="Y1866" t="s">
        <v>83</v>
      </c>
      <c r="AA1866" s="32" t="str">
        <f t="shared" si="29"/>
        <v>16.8</v>
      </c>
    </row>
    <row r="1867" spans="1:27" x14ac:dyDescent="0.2">
      <c r="A1867" t="s">
        <v>143</v>
      </c>
      <c r="B1867">
        <v>63116</v>
      </c>
      <c r="C1867" s="1">
        <v>42788.431249999994</v>
      </c>
      <c r="D1867" t="s">
        <v>71</v>
      </c>
      <c r="E1867" t="s">
        <v>1888</v>
      </c>
      <c r="F1867" t="s">
        <v>1889</v>
      </c>
      <c r="G1867">
        <v>427995267</v>
      </c>
      <c r="H1867" s="4">
        <v>8.9583333333333334E-2</v>
      </c>
      <c r="I1867" s="32">
        <v>10.1</v>
      </c>
      <c r="J1867">
        <v>4</v>
      </c>
      <c r="K1867" t="s">
        <v>108</v>
      </c>
      <c r="L1867" s="1">
        <v>42788.520833333328</v>
      </c>
      <c r="M1867" t="s">
        <v>737</v>
      </c>
      <c r="N1867" t="s">
        <v>83</v>
      </c>
      <c r="O1867" t="s">
        <v>1890</v>
      </c>
      <c r="P1867">
        <v>510671104</v>
      </c>
      <c r="R1867" t="s">
        <v>1869</v>
      </c>
      <c r="S1867">
        <v>17021865</v>
      </c>
      <c r="T1867" t="s">
        <v>78</v>
      </c>
      <c r="U1867">
        <v>10.1</v>
      </c>
      <c r="V1867" t="s">
        <v>1890</v>
      </c>
      <c r="W1867" t="s">
        <v>2099</v>
      </c>
      <c r="X1867" t="s">
        <v>1890</v>
      </c>
      <c r="Y1867" t="s">
        <v>83</v>
      </c>
      <c r="AA1867" s="32" t="str">
        <f t="shared" si="29"/>
        <v>10.1</v>
      </c>
    </row>
    <row r="1868" spans="1:27" x14ac:dyDescent="0.2">
      <c r="A1868" t="s">
        <v>450</v>
      </c>
      <c r="B1868">
        <v>84071</v>
      </c>
      <c r="C1868" s="1">
        <v>42788.392361111109</v>
      </c>
      <c r="D1868" t="s">
        <v>71</v>
      </c>
      <c r="E1868" t="s">
        <v>1697</v>
      </c>
      <c r="F1868" t="s">
        <v>1698</v>
      </c>
      <c r="G1868">
        <v>427858715</v>
      </c>
      <c r="H1868" s="4">
        <v>5.0694444444444452E-2</v>
      </c>
      <c r="I1868" s="32">
        <v>13.5</v>
      </c>
      <c r="J1868">
        <v>2.5</v>
      </c>
      <c r="K1868" t="s">
        <v>108</v>
      </c>
      <c r="L1868" s="1">
        <v>42788.443055555552</v>
      </c>
      <c r="M1868" t="s">
        <v>737</v>
      </c>
      <c r="N1868" t="s">
        <v>83</v>
      </c>
      <c r="O1868" t="s">
        <v>1884</v>
      </c>
      <c r="P1868">
        <v>510671104</v>
      </c>
      <c r="R1868" t="s">
        <v>1869</v>
      </c>
      <c r="S1868">
        <v>17021866</v>
      </c>
      <c r="T1868" t="s">
        <v>78</v>
      </c>
      <c r="U1868">
        <v>13.5</v>
      </c>
      <c r="V1868" t="s">
        <v>1884</v>
      </c>
      <c r="W1868" t="s">
        <v>2099</v>
      </c>
      <c r="X1868" t="s">
        <v>1884</v>
      </c>
      <c r="Y1868" t="s">
        <v>83</v>
      </c>
      <c r="AA1868" s="32" t="str">
        <f t="shared" si="29"/>
        <v>13.5</v>
      </c>
    </row>
    <row r="1869" spans="1:27" x14ac:dyDescent="0.2">
      <c r="A1869" t="s">
        <v>134</v>
      </c>
      <c r="B1869">
        <v>80222</v>
      </c>
      <c r="C1869" s="1">
        <v>42788.375</v>
      </c>
      <c r="D1869" t="s">
        <v>71</v>
      </c>
      <c r="E1869" t="s">
        <v>1274</v>
      </c>
      <c r="F1869" t="s">
        <v>1891</v>
      </c>
      <c r="G1869">
        <v>427926583</v>
      </c>
      <c r="H1869" s="4">
        <v>4.8611111111111112E-2</v>
      </c>
      <c r="I1869" s="32">
        <v>24.1</v>
      </c>
      <c r="J1869">
        <v>3</v>
      </c>
      <c r="K1869" t="s">
        <v>108</v>
      </c>
      <c r="L1869" s="1">
        <v>42788.423611111109</v>
      </c>
      <c r="M1869" t="s">
        <v>737</v>
      </c>
      <c r="N1869" t="s">
        <v>83</v>
      </c>
      <c r="O1869" t="s">
        <v>1892</v>
      </c>
      <c r="P1869">
        <v>510671108</v>
      </c>
      <c r="R1869" t="s">
        <v>1869</v>
      </c>
      <c r="S1869">
        <v>17021867</v>
      </c>
      <c r="T1869" t="s">
        <v>78</v>
      </c>
      <c r="U1869">
        <v>24.1</v>
      </c>
      <c r="V1869" t="s">
        <v>1892</v>
      </c>
      <c r="W1869" t="s">
        <v>2099</v>
      </c>
      <c r="X1869" t="s">
        <v>1892</v>
      </c>
      <c r="Y1869" t="s">
        <v>83</v>
      </c>
      <c r="AA1869" s="32" t="str">
        <f t="shared" si="29"/>
        <v>24.1</v>
      </c>
    </row>
    <row r="1870" spans="1:27" x14ac:dyDescent="0.2">
      <c r="A1870" t="s">
        <v>450</v>
      </c>
      <c r="B1870">
        <v>84071</v>
      </c>
      <c r="C1870" s="1">
        <v>42788.443055555552</v>
      </c>
      <c r="D1870" t="s">
        <v>71</v>
      </c>
      <c r="E1870" t="s">
        <v>841</v>
      </c>
      <c r="F1870" t="s">
        <v>1893</v>
      </c>
      <c r="G1870">
        <v>426156989</v>
      </c>
      <c r="H1870" s="4">
        <v>8.3333333333333329E-2</v>
      </c>
      <c r="I1870" s="32">
        <v>45</v>
      </c>
      <c r="J1870">
        <v>5.5</v>
      </c>
      <c r="K1870" t="s">
        <v>108</v>
      </c>
      <c r="L1870" s="1">
        <v>42788.526388888888</v>
      </c>
      <c r="M1870" t="s">
        <v>737</v>
      </c>
      <c r="N1870" t="s">
        <v>83</v>
      </c>
      <c r="O1870" t="s">
        <v>639</v>
      </c>
      <c r="P1870">
        <v>510667101</v>
      </c>
      <c r="R1870" t="s">
        <v>1869</v>
      </c>
      <c r="S1870">
        <v>17021868</v>
      </c>
      <c r="T1870" t="s">
        <v>78</v>
      </c>
      <c r="U1870">
        <v>45</v>
      </c>
      <c r="V1870" t="s">
        <v>2099</v>
      </c>
      <c r="W1870" t="s">
        <v>639</v>
      </c>
      <c r="X1870" t="s">
        <v>639</v>
      </c>
      <c r="Y1870" t="s">
        <v>83</v>
      </c>
      <c r="AA1870" s="32" t="str">
        <f t="shared" si="29"/>
        <v>45</v>
      </c>
    </row>
    <row r="1871" spans="1:27" x14ac:dyDescent="0.2">
      <c r="A1871" t="s">
        <v>128</v>
      </c>
      <c r="B1871">
        <v>83971</v>
      </c>
      <c r="C1871" s="1">
        <v>42788.463194444441</v>
      </c>
      <c r="D1871" t="s">
        <v>71</v>
      </c>
      <c r="E1871" t="s">
        <v>1894</v>
      </c>
      <c r="F1871" t="s">
        <v>1895</v>
      </c>
      <c r="G1871">
        <v>427552691</v>
      </c>
      <c r="H1871" s="4">
        <v>4.1666666666666664E-2</v>
      </c>
      <c r="I1871" s="32">
        <v>4.5999999999999996</v>
      </c>
      <c r="J1871">
        <v>2</v>
      </c>
      <c r="K1871" t="s">
        <v>108</v>
      </c>
      <c r="L1871" s="1">
        <v>42788.504861111105</v>
      </c>
      <c r="M1871" t="s">
        <v>737</v>
      </c>
      <c r="N1871" t="s">
        <v>83</v>
      </c>
      <c r="O1871" t="s">
        <v>1896</v>
      </c>
      <c r="P1871">
        <v>510671104</v>
      </c>
      <c r="R1871" t="s">
        <v>1869</v>
      </c>
      <c r="S1871">
        <v>17021869</v>
      </c>
      <c r="T1871" t="s">
        <v>78</v>
      </c>
      <c r="U1871">
        <v>4.5999999999999996</v>
      </c>
      <c r="V1871" t="s">
        <v>1896</v>
      </c>
      <c r="W1871" t="s">
        <v>2099</v>
      </c>
      <c r="X1871" t="s">
        <v>1896</v>
      </c>
      <c r="Y1871" t="s">
        <v>83</v>
      </c>
      <c r="AA1871" s="32" t="str">
        <f t="shared" si="29"/>
        <v>4.6</v>
      </c>
    </row>
    <row r="1872" spans="1:27" x14ac:dyDescent="0.2">
      <c r="A1872" t="s">
        <v>497</v>
      </c>
      <c r="B1872">
        <v>84097</v>
      </c>
      <c r="C1872" s="1">
        <v>42788.50277777778</v>
      </c>
      <c r="D1872" t="s">
        <v>71</v>
      </c>
      <c r="E1872" t="s">
        <v>1325</v>
      </c>
      <c r="F1872" t="s">
        <v>1867</v>
      </c>
      <c r="G1872">
        <v>426909391</v>
      </c>
      <c r="H1872" s="4">
        <v>0.11666666666666665</v>
      </c>
      <c r="I1872" s="32">
        <v>37.799999999999997</v>
      </c>
      <c r="J1872">
        <v>6.5</v>
      </c>
      <c r="K1872" t="s">
        <v>108</v>
      </c>
      <c r="L1872" s="1">
        <v>42788.619444444448</v>
      </c>
      <c r="M1872" t="s">
        <v>737</v>
      </c>
      <c r="N1872" t="s">
        <v>83</v>
      </c>
      <c r="O1872" t="s">
        <v>1843</v>
      </c>
      <c r="P1872">
        <v>510671104</v>
      </c>
      <c r="R1872" t="s">
        <v>1869</v>
      </c>
      <c r="S1872">
        <v>17021870</v>
      </c>
      <c r="T1872" t="s">
        <v>78</v>
      </c>
      <c r="U1872">
        <v>37.799999999999997</v>
      </c>
      <c r="V1872" t="s">
        <v>2099</v>
      </c>
      <c r="W1872" t="s">
        <v>2099</v>
      </c>
      <c r="X1872" t="s">
        <v>1843</v>
      </c>
      <c r="Y1872" t="s">
        <v>83</v>
      </c>
      <c r="AA1872" s="32" t="str">
        <f t="shared" si="29"/>
        <v>37.8</v>
      </c>
    </row>
    <row r="1873" spans="1:27" x14ac:dyDescent="0.2">
      <c r="A1873" t="s">
        <v>143</v>
      </c>
      <c r="B1873">
        <v>63116</v>
      </c>
      <c r="C1873" s="1">
        <v>42788.520833333328</v>
      </c>
      <c r="D1873" t="s">
        <v>71</v>
      </c>
      <c r="E1873" t="s">
        <v>1897</v>
      </c>
      <c r="F1873" t="s">
        <v>1898</v>
      </c>
      <c r="G1873">
        <v>427618501</v>
      </c>
      <c r="H1873" s="4">
        <v>4.5138888888888888E-2</v>
      </c>
      <c r="I1873" s="32">
        <v>3.7</v>
      </c>
      <c r="J1873">
        <v>2</v>
      </c>
      <c r="K1873" t="s">
        <v>108</v>
      </c>
      <c r="L1873" s="1">
        <v>42788.565972222219</v>
      </c>
      <c r="M1873" t="s">
        <v>737</v>
      </c>
      <c r="N1873" t="s">
        <v>83</v>
      </c>
      <c r="O1873" t="s">
        <v>1890</v>
      </c>
      <c r="P1873">
        <v>510671104</v>
      </c>
      <c r="R1873" t="s">
        <v>1869</v>
      </c>
      <c r="S1873">
        <v>17021871</v>
      </c>
      <c r="T1873" t="s">
        <v>78</v>
      </c>
      <c r="U1873">
        <v>3.7</v>
      </c>
      <c r="V1873" t="s">
        <v>1890</v>
      </c>
      <c r="W1873" t="s">
        <v>2099</v>
      </c>
      <c r="X1873" t="s">
        <v>1890</v>
      </c>
      <c r="Y1873" t="s">
        <v>83</v>
      </c>
      <c r="AA1873" s="32" t="str">
        <f t="shared" si="29"/>
        <v>3.7</v>
      </c>
    </row>
    <row r="1874" spans="1:27" x14ac:dyDescent="0.2">
      <c r="A1874" t="s">
        <v>103</v>
      </c>
      <c r="B1874">
        <v>82908</v>
      </c>
      <c r="C1874" s="1">
        <v>42788.375</v>
      </c>
      <c r="D1874" t="s">
        <v>71</v>
      </c>
      <c r="E1874" t="s">
        <v>710</v>
      </c>
      <c r="F1874" t="s">
        <v>1847</v>
      </c>
      <c r="G1874">
        <v>424286548</v>
      </c>
      <c r="H1874" s="4">
        <v>2.4305555555555556E-2</v>
      </c>
      <c r="I1874" s="32">
        <v>75</v>
      </c>
      <c r="J1874">
        <v>5</v>
      </c>
      <c r="K1874" t="s">
        <v>108</v>
      </c>
      <c r="L1874" s="1">
        <v>42788.399305555555</v>
      </c>
      <c r="M1874" t="s">
        <v>737</v>
      </c>
      <c r="N1874" t="s">
        <v>83</v>
      </c>
      <c r="O1874" t="s">
        <v>639</v>
      </c>
      <c r="P1874">
        <v>510667707</v>
      </c>
      <c r="R1874" t="s">
        <v>1869</v>
      </c>
      <c r="S1874">
        <v>17021872</v>
      </c>
      <c r="T1874" t="s">
        <v>78</v>
      </c>
      <c r="U1874">
        <v>75</v>
      </c>
      <c r="V1874" t="s">
        <v>2099</v>
      </c>
      <c r="W1874" t="s">
        <v>639</v>
      </c>
      <c r="X1874" t="s">
        <v>639</v>
      </c>
      <c r="Y1874" t="s">
        <v>83</v>
      </c>
      <c r="AA1874" s="32" t="str">
        <f t="shared" si="29"/>
        <v>75</v>
      </c>
    </row>
    <row r="1875" spans="1:27" x14ac:dyDescent="0.2">
      <c r="A1875" t="s">
        <v>112</v>
      </c>
      <c r="B1875">
        <v>63514</v>
      </c>
      <c r="C1875" s="1">
        <v>42788.425694444442</v>
      </c>
      <c r="D1875" t="s">
        <v>71</v>
      </c>
      <c r="E1875" t="s">
        <v>710</v>
      </c>
      <c r="F1875" t="s">
        <v>1847</v>
      </c>
      <c r="G1875">
        <v>426286548</v>
      </c>
      <c r="H1875" s="4">
        <v>2.0833333333333332E-2</v>
      </c>
      <c r="I1875" s="32">
        <v>70</v>
      </c>
      <c r="J1875">
        <v>4.5</v>
      </c>
      <c r="K1875" t="s">
        <v>108</v>
      </c>
      <c r="L1875" s="1">
        <v>42788.446527777778</v>
      </c>
      <c r="M1875" t="s">
        <v>737</v>
      </c>
      <c r="N1875" t="s">
        <v>83</v>
      </c>
      <c r="O1875" t="s">
        <v>639</v>
      </c>
      <c r="P1875">
        <v>510667101</v>
      </c>
      <c r="R1875" t="s">
        <v>1869</v>
      </c>
      <c r="S1875">
        <v>17021873</v>
      </c>
      <c r="T1875" t="s">
        <v>78</v>
      </c>
      <c r="U1875">
        <v>70</v>
      </c>
      <c r="V1875" t="s">
        <v>2099</v>
      </c>
      <c r="W1875" t="s">
        <v>639</v>
      </c>
      <c r="X1875" t="s">
        <v>639</v>
      </c>
      <c r="Y1875" t="s">
        <v>83</v>
      </c>
      <c r="AA1875" s="32" t="str">
        <f t="shared" si="29"/>
        <v>70</v>
      </c>
    </row>
    <row r="1876" spans="1:27" x14ac:dyDescent="0.2">
      <c r="A1876" t="s">
        <v>112</v>
      </c>
      <c r="B1876">
        <v>63514</v>
      </c>
      <c r="C1876" s="1">
        <v>42788.446527777778</v>
      </c>
      <c r="D1876" t="s">
        <v>71</v>
      </c>
      <c r="E1876" t="s">
        <v>841</v>
      </c>
      <c r="F1876" t="s">
        <v>1893</v>
      </c>
      <c r="G1876">
        <v>426156989</v>
      </c>
      <c r="H1876" s="4">
        <v>1.1805555555555555E-2</v>
      </c>
      <c r="I1876" s="32">
        <v>5.4</v>
      </c>
      <c r="J1876">
        <v>1</v>
      </c>
      <c r="K1876" t="s">
        <v>108</v>
      </c>
      <c r="L1876" s="1">
        <v>42788.458333333336</v>
      </c>
      <c r="M1876" t="s">
        <v>737</v>
      </c>
      <c r="N1876" t="s">
        <v>83</v>
      </c>
      <c r="O1876" t="s">
        <v>639</v>
      </c>
      <c r="P1876">
        <v>510667101</v>
      </c>
      <c r="R1876" t="s">
        <v>1869</v>
      </c>
      <c r="S1876">
        <v>17021874</v>
      </c>
      <c r="T1876" t="s">
        <v>78</v>
      </c>
      <c r="U1876">
        <v>5.4</v>
      </c>
      <c r="V1876" t="s">
        <v>2099</v>
      </c>
      <c r="W1876" t="s">
        <v>639</v>
      </c>
      <c r="X1876" t="s">
        <v>639</v>
      </c>
      <c r="Y1876" t="s">
        <v>83</v>
      </c>
      <c r="AA1876" s="32" t="str">
        <f t="shared" si="29"/>
        <v>5.4</v>
      </c>
    </row>
    <row r="1877" spans="1:27" x14ac:dyDescent="0.2">
      <c r="A1877" t="s">
        <v>116</v>
      </c>
      <c r="B1877">
        <v>82953</v>
      </c>
      <c r="C1877" s="1">
        <v>42788.424305555556</v>
      </c>
      <c r="D1877" t="s">
        <v>71</v>
      </c>
      <c r="E1877" t="s">
        <v>836</v>
      </c>
      <c r="F1877" t="s">
        <v>837</v>
      </c>
      <c r="G1877">
        <v>426166631</v>
      </c>
      <c r="H1877" s="4">
        <v>2.0833333333333332E-2</v>
      </c>
      <c r="I1877" s="32">
        <v>15</v>
      </c>
      <c r="J1877">
        <v>1.5</v>
      </c>
      <c r="K1877" t="s">
        <v>108</v>
      </c>
      <c r="L1877" s="1">
        <v>42788.445138888892</v>
      </c>
      <c r="M1877" t="s">
        <v>737</v>
      </c>
      <c r="N1877" t="s">
        <v>83</v>
      </c>
      <c r="O1877" t="s">
        <v>639</v>
      </c>
      <c r="P1877">
        <v>510667101</v>
      </c>
      <c r="R1877" t="s">
        <v>1869</v>
      </c>
      <c r="S1877">
        <v>17021875</v>
      </c>
      <c r="T1877" t="s">
        <v>78</v>
      </c>
      <c r="U1877">
        <v>15</v>
      </c>
      <c r="V1877" t="s">
        <v>2099</v>
      </c>
      <c r="W1877" t="s">
        <v>639</v>
      </c>
      <c r="X1877" t="s">
        <v>639</v>
      </c>
      <c r="Y1877" t="s">
        <v>83</v>
      </c>
      <c r="AA1877" s="32" t="str">
        <f t="shared" si="29"/>
        <v>15</v>
      </c>
    </row>
    <row r="1878" spans="1:27" x14ac:dyDescent="0.2">
      <c r="A1878" t="s">
        <v>497</v>
      </c>
      <c r="B1878">
        <v>84097</v>
      </c>
      <c r="C1878" s="1">
        <v>42795.375</v>
      </c>
      <c r="D1878" t="s">
        <v>71</v>
      </c>
      <c r="E1878" t="s">
        <v>1360</v>
      </c>
      <c r="F1878" t="s">
        <v>1361</v>
      </c>
      <c r="G1878">
        <v>426760177</v>
      </c>
      <c r="H1878" s="4">
        <v>4.8611111111111112E-3</v>
      </c>
      <c r="I1878" s="32">
        <v>1.4</v>
      </c>
      <c r="J1878">
        <v>0.5</v>
      </c>
      <c r="K1878" t="s">
        <v>108</v>
      </c>
      <c r="L1878" s="1">
        <v>42795.379861111112</v>
      </c>
      <c r="M1878" t="s">
        <v>1297</v>
      </c>
      <c r="N1878" t="s">
        <v>83</v>
      </c>
      <c r="O1878" t="s">
        <v>1843</v>
      </c>
      <c r="P1878">
        <v>510312110</v>
      </c>
      <c r="R1878" t="s">
        <v>1899</v>
      </c>
      <c r="S1878">
        <v>17031876</v>
      </c>
      <c r="T1878" t="s">
        <v>78</v>
      </c>
      <c r="U1878">
        <v>1.4</v>
      </c>
      <c r="V1878" t="s">
        <v>2099</v>
      </c>
      <c r="W1878" t="s">
        <v>2099</v>
      </c>
      <c r="X1878" t="s">
        <v>1843</v>
      </c>
      <c r="Y1878" t="s">
        <v>83</v>
      </c>
      <c r="AA1878" s="32" t="str">
        <f t="shared" si="29"/>
        <v>1.4</v>
      </c>
    </row>
    <row r="1879" spans="1:27" x14ac:dyDescent="0.2">
      <c r="A1879" t="s">
        <v>143</v>
      </c>
      <c r="B1879">
        <v>63116</v>
      </c>
      <c r="C1879" s="1">
        <v>42795.375</v>
      </c>
      <c r="D1879" t="s">
        <v>71</v>
      </c>
      <c r="E1879" t="s">
        <v>1900</v>
      </c>
      <c r="F1879" t="s">
        <v>1901</v>
      </c>
      <c r="G1879">
        <v>427757773</v>
      </c>
      <c r="H1879" s="4">
        <v>0.16944444444444443</v>
      </c>
      <c r="I1879" s="32">
        <v>54</v>
      </c>
      <c r="J1879">
        <v>9</v>
      </c>
      <c r="K1879" t="s">
        <v>108</v>
      </c>
      <c r="L1879" s="1">
        <v>42795.544444444444</v>
      </c>
      <c r="M1879" t="s">
        <v>1297</v>
      </c>
      <c r="N1879" t="s">
        <v>83</v>
      </c>
      <c r="O1879" t="s">
        <v>1843</v>
      </c>
      <c r="P1879">
        <v>510312110</v>
      </c>
      <c r="R1879" t="s">
        <v>1899</v>
      </c>
      <c r="S1879">
        <v>17031877</v>
      </c>
      <c r="T1879" t="s">
        <v>78</v>
      </c>
      <c r="U1879">
        <v>54</v>
      </c>
      <c r="V1879" t="s">
        <v>2099</v>
      </c>
      <c r="W1879" t="s">
        <v>2099</v>
      </c>
      <c r="X1879" t="s">
        <v>1843</v>
      </c>
      <c r="Y1879" t="s">
        <v>83</v>
      </c>
      <c r="AA1879" s="32" t="str">
        <f t="shared" si="29"/>
        <v>54</v>
      </c>
    </row>
    <row r="1880" spans="1:27" x14ac:dyDescent="0.2">
      <c r="A1880" t="s">
        <v>508</v>
      </c>
      <c r="B1880">
        <v>84047</v>
      </c>
      <c r="C1880" s="1">
        <v>42795.375</v>
      </c>
      <c r="D1880" t="s">
        <v>71</v>
      </c>
      <c r="E1880" t="s">
        <v>1902</v>
      </c>
      <c r="F1880" t="s">
        <v>1903</v>
      </c>
      <c r="G1880">
        <v>427729524</v>
      </c>
      <c r="H1880" s="4">
        <v>0.14791666666666667</v>
      </c>
      <c r="I1880" s="32">
        <v>43.5</v>
      </c>
      <c r="J1880">
        <v>7.5</v>
      </c>
      <c r="K1880" t="s">
        <v>108</v>
      </c>
      <c r="L1880" s="1">
        <v>42795.522916666669</v>
      </c>
      <c r="M1880" t="s">
        <v>1297</v>
      </c>
      <c r="N1880" t="s">
        <v>83</v>
      </c>
      <c r="O1880" t="s">
        <v>301</v>
      </c>
      <c r="P1880">
        <v>510671104</v>
      </c>
      <c r="R1880" t="s">
        <v>1899</v>
      </c>
      <c r="S1880">
        <v>17031878</v>
      </c>
      <c r="T1880" t="s">
        <v>78</v>
      </c>
      <c r="U1880">
        <v>43.5</v>
      </c>
      <c r="V1880" t="s">
        <v>301</v>
      </c>
      <c r="W1880" t="s">
        <v>2099</v>
      </c>
      <c r="X1880" t="s">
        <v>301</v>
      </c>
      <c r="Y1880" t="s">
        <v>83</v>
      </c>
      <c r="AA1880" s="32" t="str">
        <f t="shared" si="29"/>
        <v>43.5</v>
      </c>
    </row>
    <row r="1881" spans="1:27" x14ac:dyDescent="0.2">
      <c r="A1881" t="s">
        <v>128</v>
      </c>
      <c r="B1881">
        <v>83971</v>
      </c>
      <c r="C1881" s="1">
        <v>42795.375</v>
      </c>
      <c r="D1881" t="s">
        <v>71</v>
      </c>
      <c r="E1881" t="s">
        <v>1904</v>
      </c>
      <c r="F1881" t="s">
        <v>1905</v>
      </c>
      <c r="G1881">
        <v>426754584</v>
      </c>
      <c r="H1881" s="4">
        <v>9.7222222222222224E-3</v>
      </c>
      <c r="I1881" s="32">
        <v>3.6</v>
      </c>
      <c r="J1881">
        <v>1</v>
      </c>
      <c r="K1881" t="s">
        <v>108</v>
      </c>
      <c r="L1881" s="1">
        <v>42795.384722222225</v>
      </c>
      <c r="M1881" t="s">
        <v>1297</v>
      </c>
      <c r="N1881" t="s">
        <v>83</v>
      </c>
      <c r="O1881" t="s">
        <v>120</v>
      </c>
      <c r="P1881">
        <v>510671109</v>
      </c>
      <c r="R1881" t="s">
        <v>1899</v>
      </c>
      <c r="S1881">
        <v>17031879</v>
      </c>
      <c r="T1881" t="s">
        <v>78</v>
      </c>
      <c r="U1881">
        <v>3.6</v>
      </c>
      <c r="V1881" t="s">
        <v>2099</v>
      </c>
      <c r="W1881" t="s">
        <v>120</v>
      </c>
      <c r="X1881" t="s">
        <v>120</v>
      </c>
      <c r="Y1881" t="s">
        <v>83</v>
      </c>
      <c r="AA1881" s="32" t="str">
        <f t="shared" si="29"/>
        <v>3.6</v>
      </c>
    </row>
    <row r="1882" spans="1:27" x14ac:dyDescent="0.2">
      <c r="A1882" t="s">
        <v>596</v>
      </c>
      <c r="B1882">
        <v>63120</v>
      </c>
      <c r="C1882" s="1">
        <v>42795.375</v>
      </c>
      <c r="D1882" t="s">
        <v>71</v>
      </c>
      <c r="E1882" t="s">
        <v>1839</v>
      </c>
      <c r="F1882" t="s">
        <v>1840</v>
      </c>
      <c r="G1882">
        <v>225564854</v>
      </c>
      <c r="H1882" s="4">
        <v>7.3611111111111113E-2</v>
      </c>
      <c r="I1882" s="32">
        <v>20.5</v>
      </c>
      <c r="J1882">
        <v>5</v>
      </c>
      <c r="K1882" t="s">
        <v>108</v>
      </c>
      <c r="L1882" s="1">
        <v>42795.448611111111</v>
      </c>
      <c r="M1882" t="s">
        <v>1297</v>
      </c>
      <c r="N1882" t="s">
        <v>339</v>
      </c>
      <c r="O1882" t="s">
        <v>349</v>
      </c>
      <c r="P1882">
        <v>515633107</v>
      </c>
      <c r="R1882" t="s">
        <v>1899</v>
      </c>
      <c r="S1882">
        <v>17031880</v>
      </c>
      <c r="T1882" t="s">
        <v>78</v>
      </c>
      <c r="U1882">
        <v>20.5</v>
      </c>
      <c r="V1882" t="s">
        <v>2099</v>
      </c>
      <c r="W1882" t="s">
        <v>2101</v>
      </c>
      <c r="X1882" t="s">
        <v>2101</v>
      </c>
      <c r="Y1882" t="s">
        <v>339</v>
      </c>
      <c r="AA1882" s="32" t="str">
        <f t="shared" si="29"/>
        <v>20.5</v>
      </c>
    </row>
    <row r="1883" spans="1:27" x14ac:dyDescent="0.2">
      <c r="A1883" t="s">
        <v>112</v>
      </c>
      <c r="B1883">
        <v>63514</v>
      </c>
      <c r="C1883" s="1">
        <v>42795.375</v>
      </c>
      <c r="D1883" t="s">
        <v>71</v>
      </c>
      <c r="E1883" t="s">
        <v>764</v>
      </c>
      <c r="F1883" t="s">
        <v>1906</v>
      </c>
      <c r="G1883">
        <v>427908054</v>
      </c>
      <c r="H1883" s="4">
        <v>4.3055555555555562E-2</v>
      </c>
      <c r="I1883" s="32">
        <v>13.7</v>
      </c>
      <c r="J1883">
        <v>2.5</v>
      </c>
      <c r="K1883" t="s">
        <v>108</v>
      </c>
      <c r="L1883" s="1">
        <v>42795.418055555558</v>
      </c>
      <c r="M1883" t="s">
        <v>1297</v>
      </c>
      <c r="N1883" t="s">
        <v>83</v>
      </c>
      <c r="O1883" t="s">
        <v>1890</v>
      </c>
      <c r="P1883">
        <v>510671104</v>
      </c>
      <c r="R1883" t="s">
        <v>1899</v>
      </c>
      <c r="S1883">
        <v>17031881</v>
      </c>
      <c r="T1883" t="s">
        <v>78</v>
      </c>
      <c r="U1883">
        <v>13.7</v>
      </c>
      <c r="V1883" t="s">
        <v>1890</v>
      </c>
      <c r="W1883" t="s">
        <v>2099</v>
      </c>
      <c r="X1883" t="s">
        <v>1890</v>
      </c>
      <c r="Y1883" t="s">
        <v>83</v>
      </c>
      <c r="AA1883" s="32" t="str">
        <f t="shared" si="29"/>
        <v>13.7</v>
      </c>
    </row>
    <row r="1884" spans="1:27" x14ac:dyDescent="0.2">
      <c r="A1884" t="s">
        <v>497</v>
      </c>
      <c r="B1884">
        <v>84097</v>
      </c>
      <c r="C1884" s="1">
        <v>42795.379861111112</v>
      </c>
      <c r="D1884" t="s">
        <v>71</v>
      </c>
      <c r="E1884" t="s">
        <v>1907</v>
      </c>
      <c r="F1884" t="s">
        <v>1908</v>
      </c>
      <c r="G1884">
        <v>428233123</v>
      </c>
      <c r="H1884" s="4">
        <v>0.22430555555555556</v>
      </c>
      <c r="I1884" s="32">
        <v>62.6</v>
      </c>
      <c r="J1884">
        <v>11.5</v>
      </c>
      <c r="K1884" t="s">
        <v>108</v>
      </c>
      <c r="L1884" s="1">
        <v>42795.604166666672</v>
      </c>
      <c r="M1884" t="s">
        <v>1297</v>
      </c>
      <c r="N1884" t="s">
        <v>83</v>
      </c>
      <c r="O1884" t="s">
        <v>1843</v>
      </c>
      <c r="P1884">
        <v>510312110</v>
      </c>
      <c r="R1884" t="s">
        <v>1899</v>
      </c>
      <c r="S1884">
        <v>17031882</v>
      </c>
      <c r="T1884" t="s">
        <v>78</v>
      </c>
      <c r="U1884">
        <v>62.6</v>
      </c>
      <c r="V1884" t="s">
        <v>2099</v>
      </c>
      <c r="W1884" t="s">
        <v>2099</v>
      </c>
      <c r="X1884" t="s">
        <v>1843</v>
      </c>
      <c r="Y1884" t="s">
        <v>83</v>
      </c>
      <c r="AA1884" s="32" t="str">
        <f t="shared" si="29"/>
        <v>62.6</v>
      </c>
    </row>
    <row r="1885" spans="1:27" x14ac:dyDescent="0.2">
      <c r="A1885" t="s">
        <v>128</v>
      </c>
      <c r="B1885">
        <v>83971</v>
      </c>
      <c r="C1885" s="1">
        <v>42795.384722222225</v>
      </c>
      <c r="D1885" t="s">
        <v>71</v>
      </c>
      <c r="E1885" t="s">
        <v>1904</v>
      </c>
      <c r="F1885" t="s">
        <v>1905</v>
      </c>
      <c r="G1885">
        <v>426754584</v>
      </c>
      <c r="H1885" s="4">
        <v>9.0277777777777787E-3</v>
      </c>
      <c r="I1885" s="32">
        <v>3.7</v>
      </c>
      <c r="J1885">
        <v>1</v>
      </c>
      <c r="K1885" t="s">
        <v>108</v>
      </c>
      <c r="L1885" s="1">
        <v>42795.393750000003</v>
      </c>
      <c r="M1885" t="s">
        <v>1297</v>
      </c>
      <c r="N1885" t="s">
        <v>83</v>
      </c>
      <c r="O1885" t="s">
        <v>120</v>
      </c>
      <c r="P1885">
        <v>515633107</v>
      </c>
      <c r="R1885" t="s">
        <v>1899</v>
      </c>
      <c r="S1885">
        <v>17031883</v>
      </c>
      <c r="T1885" t="s">
        <v>78</v>
      </c>
      <c r="U1885">
        <v>3.7</v>
      </c>
      <c r="V1885" t="s">
        <v>2099</v>
      </c>
      <c r="W1885" t="s">
        <v>120</v>
      </c>
      <c r="X1885" t="s">
        <v>120</v>
      </c>
      <c r="Y1885" t="s">
        <v>83</v>
      </c>
      <c r="AA1885" s="32" t="str">
        <f t="shared" si="29"/>
        <v>3.7</v>
      </c>
    </row>
    <row r="1886" spans="1:27" x14ac:dyDescent="0.2">
      <c r="A1886" t="s">
        <v>128</v>
      </c>
      <c r="B1886">
        <v>83971</v>
      </c>
      <c r="C1886" s="1">
        <v>42795.393750000003</v>
      </c>
      <c r="D1886" t="s">
        <v>71</v>
      </c>
      <c r="E1886" t="s">
        <v>1904</v>
      </c>
      <c r="F1886" t="s">
        <v>1905</v>
      </c>
      <c r="G1886">
        <v>426754584</v>
      </c>
      <c r="H1886" s="4">
        <v>9.7222222222222224E-3</v>
      </c>
      <c r="I1886" s="32">
        <v>3.6</v>
      </c>
      <c r="J1886">
        <v>1</v>
      </c>
      <c r="K1886" t="s">
        <v>108</v>
      </c>
      <c r="L1886" s="1">
        <v>42795.403472222228</v>
      </c>
      <c r="M1886" t="s">
        <v>1297</v>
      </c>
      <c r="N1886" t="s">
        <v>83</v>
      </c>
      <c r="O1886" t="s">
        <v>120</v>
      </c>
      <c r="P1886">
        <v>515633107</v>
      </c>
      <c r="R1886" t="s">
        <v>1899</v>
      </c>
      <c r="S1886">
        <v>17031884</v>
      </c>
      <c r="T1886" t="s">
        <v>78</v>
      </c>
      <c r="U1886">
        <v>3.6</v>
      </c>
      <c r="V1886" t="s">
        <v>2099</v>
      </c>
      <c r="W1886" t="s">
        <v>120</v>
      </c>
      <c r="X1886" t="s">
        <v>120</v>
      </c>
      <c r="Y1886" t="s">
        <v>83</v>
      </c>
      <c r="AA1886" s="32" t="str">
        <f t="shared" si="29"/>
        <v>3.6</v>
      </c>
    </row>
    <row r="1887" spans="1:27" x14ac:dyDescent="0.2">
      <c r="A1887" t="s">
        <v>143</v>
      </c>
      <c r="B1887">
        <v>63116</v>
      </c>
      <c r="C1887" s="1">
        <v>42795.544444444444</v>
      </c>
      <c r="D1887" t="s">
        <v>71</v>
      </c>
      <c r="E1887" t="s">
        <v>1853</v>
      </c>
      <c r="F1887" t="s">
        <v>1854</v>
      </c>
      <c r="G1887">
        <v>427112578</v>
      </c>
      <c r="H1887" s="4">
        <v>0.10277777777777779</v>
      </c>
      <c r="I1887" s="32">
        <v>34.1</v>
      </c>
      <c r="J1887">
        <v>5.5</v>
      </c>
      <c r="K1887" t="s">
        <v>108</v>
      </c>
      <c r="L1887" s="1">
        <v>42795.647222222222</v>
      </c>
      <c r="M1887" t="s">
        <v>1297</v>
      </c>
      <c r="N1887" t="s">
        <v>83</v>
      </c>
      <c r="O1887" t="s">
        <v>301</v>
      </c>
      <c r="P1887">
        <v>510671104</v>
      </c>
      <c r="R1887" t="s">
        <v>1899</v>
      </c>
      <c r="S1887">
        <v>17031885</v>
      </c>
      <c r="T1887" t="s">
        <v>78</v>
      </c>
      <c r="U1887">
        <v>34.1</v>
      </c>
      <c r="V1887" t="s">
        <v>301</v>
      </c>
      <c r="W1887" t="s">
        <v>2099</v>
      </c>
      <c r="X1887" t="s">
        <v>301</v>
      </c>
      <c r="Y1887" t="s">
        <v>83</v>
      </c>
      <c r="AA1887" s="32" t="str">
        <f t="shared" si="29"/>
        <v>34.1</v>
      </c>
    </row>
    <row r="1888" spans="1:27" x14ac:dyDescent="0.2">
      <c r="A1888" t="s">
        <v>116</v>
      </c>
      <c r="B1888">
        <v>82953</v>
      </c>
      <c r="C1888" s="1">
        <v>42795.375</v>
      </c>
      <c r="D1888" t="s">
        <v>71</v>
      </c>
      <c r="E1888" t="s">
        <v>1292</v>
      </c>
      <c r="F1888" t="s">
        <v>1293</v>
      </c>
      <c r="G1888">
        <v>428012089</v>
      </c>
      <c r="H1888" s="4">
        <v>0.1111111111111111</v>
      </c>
      <c r="I1888" s="32">
        <v>14.3</v>
      </c>
      <c r="J1888">
        <v>5</v>
      </c>
      <c r="K1888" t="s">
        <v>108</v>
      </c>
      <c r="L1888" s="1">
        <v>42795.486111111109</v>
      </c>
      <c r="M1888" t="s">
        <v>1297</v>
      </c>
      <c r="N1888" t="s">
        <v>83</v>
      </c>
      <c r="O1888" t="s">
        <v>1843</v>
      </c>
      <c r="P1888">
        <v>510312110</v>
      </c>
      <c r="R1888" t="s">
        <v>1899</v>
      </c>
      <c r="S1888">
        <v>17031886</v>
      </c>
      <c r="T1888" t="s">
        <v>78</v>
      </c>
      <c r="U1888">
        <v>14.3</v>
      </c>
      <c r="V1888" t="s">
        <v>2099</v>
      </c>
      <c r="W1888" t="s">
        <v>2099</v>
      </c>
      <c r="X1888" t="s">
        <v>1843</v>
      </c>
      <c r="Y1888" t="s">
        <v>83</v>
      </c>
      <c r="AA1888" s="32" t="str">
        <f t="shared" si="29"/>
        <v>14.3</v>
      </c>
    </row>
    <row r="1889" spans="1:27" x14ac:dyDescent="0.2">
      <c r="A1889" t="s">
        <v>128</v>
      </c>
      <c r="B1889">
        <v>83971</v>
      </c>
      <c r="C1889" s="1">
        <v>42795.403472222228</v>
      </c>
      <c r="D1889" t="s">
        <v>71</v>
      </c>
      <c r="E1889" t="s">
        <v>1904</v>
      </c>
      <c r="F1889" t="s">
        <v>1905</v>
      </c>
      <c r="G1889">
        <v>426754584</v>
      </c>
      <c r="H1889" s="4">
        <v>9.0277777777777787E-3</v>
      </c>
      <c r="I1889" s="32">
        <v>3.7</v>
      </c>
      <c r="J1889">
        <v>1</v>
      </c>
      <c r="K1889" t="s">
        <v>108</v>
      </c>
      <c r="L1889" s="1">
        <v>42795.412500000006</v>
      </c>
      <c r="M1889" t="s">
        <v>1297</v>
      </c>
      <c r="N1889" t="s">
        <v>83</v>
      </c>
      <c r="O1889" t="s">
        <v>120</v>
      </c>
      <c r="P1889">
        <v>515633107</v>
      </c>
      <c r="R1889" t="s">
        <v>1899</v>
      </c>
      <c r="S1889">
        <v>17031887</v>
      </c>
      <c r="T1889" t="s">
        <v>78</v>
      </c>
      <c r="U1889">
        <v>3.7</v>
      </c>
      <c r="V1889" t="s">
        <v>2099</v>
      </c>
      <c r="W1889" t="s">
        <v>120</v>
      </c>
      <c r="X1889" t="s">
        <v>120</v>
      </c>
      <c r="Y1889" t="s">
        <v>83</v>
      </c>
      <c r="AA1889" s="32" t="str">
        <f t="shared" si="29"/>
        <v>3.7</v>
      </c>
    </row>
    <row r="1890" spans="1:27" x14ac:dyDescent="0.2">
      <c r="A1890" t="s">
        <v>70</v>
      </c>
      <c r="B1890">
        <v>80215</v>
      </c>
      <c r="C1890" s="1">
        <v>42795.375</v>
      </c>
      <c r="D1890" t="s">
        <v>71</v>
      </c>
      <c r="E1890" t="s">
        <v>1904</v>
      </c>
      <c r="F1890" t="s">
        <v>1905</v>
      </c>
      <c r="G1890">
        <v>427869504</v>
      </c>
      <c r="H1890" s="4">
        <v>1.9444444444444445E-2</v>
      </c>
      <c r="I1890" s="32">
        <v>3.9</v>
      </c>
      <c r="J1890">
        <v>1</v>
      </c>
      <c r="K1890" t="s">
        <v>108</v>
      </c>
      <c r="L1890" s="1">
        <v>42795.394444444442</v>
      </c>
      <c r="M1890" t="s">
        <v>1297</v>
      </c>
      <c r="N1890" t="s">
        <v>83</v>
      </c>
      <c r="O1890" t="s">
        <v>680</v>
      </c>
      <c r="P1890">
        <v>510312110</v>
      </c>
      <c r="R1890" t="s">
        <v>1899</v>
      </c>
      <c r="S1890">
        <v>17031888</v>
      </c>
      <c r="T1890" t="s">
        <v>78</v>
      </c>
      <c r="U1890">
        <v>3.9</v>
      </c>
      <c r="V1890" t="s">
        <v>680</v>
      </c>
      <c r="W1890" t="s">
        <v>2099</v>
      </c>
      <c r="X1890" t="s">
        <v>680</v>
      </c>
      <c r="Y1890" t="s">
        <v>83</v>
      </c>
      <c r="AA1890" s="32" t="str">
        <f t="shared" si="29"/>
        <v>3.9</v>
      </c>
    </row>
    <row r="1891" spans="1:27" x14ac:dyDescent="0.2">
      <c r="A1891" t="s">
        <v>128</v>
      </c>
      <c r="B1891">
        <v>83971</v>
      </c>
      <c r="C1891" s="1">
        <v>42795.412500000006</v>
      </c>
      <c r="D1891" t="s">
        <v>71</v>
      </c>
      <c r="E1891" t="s">
        <v>1904</v>
      </c>
      <c r="F1891" t="s">
        <v>1905</v>
      </c>
      <c r="G1891">
        <v>427869504</v>
      </c>
      <c r="H1891" s="4">
        <v>9.0277777777777787E-3</v>
      </c>
      <c r="I1891" s="32">
        <v>3.7</v>
      </c>
      <c r="J1891">
        <v>1</v>
      </c>
      <c r="K1891" t="s">
        <v>108</v>
      </c>
      <c r="L1891" s="1">
        <v>42795.421527777784</v>
      </c>
      <c r="M1891" t="s">
        <v>1297</v>
      </c>
      <c r="N1891" t="s">
        <v>83</v>
      </c>
      <c r="O1891" t="s">
        <v>680</v>
      </c>
      <c r="P1891">
        <v>515633107</v>
      </c>
      <c r="R1891" t="s">
        <v>1899</v>
      </c>
      <c r="S1891">
        <v>17031889</v>
      </c>
      <c r="T1891" t="s">
        <v>78</v>
      </c>
      <c r="U1891">
        <v>3.7</v>
      </c>
      <c r="V1891" t="s">
        <v>680</v>
      </c>
      <c r="W1891" t="s">
        <v>2099</v>
      </c>
      <c r="X1891" t="s">
        <v>680</v>
      </c>
      <c r="Y1891" t="s">
        <v>83</v>
      </c>
      <c r="AA1891" s="32" t="str">
        <f t="shared" si="29"/>
        <v>3.7</v>
      </c>
    </row>
    <row r="1892" spans="1:27" x14ac:dyDescent="0.2">
      <c r="A1892" t="s">
        <v>497</v>
      </c>
      <c r="B1892">
        <v>84097</v>
      </c>
      <c r="C1892" s="1">
        <v>42795.604166666672</v>
      </c>
      <c r="D1892" t="s">
        <v>71</v>
      </c>
      <c r="E1892" t="s">
        <v>1909</v>
      </c>
      <c r="F1892" t="s">
        <v>1910</v>
      </c>
      <c r="G1892">
        <v>427163539</v>
      </c>
      <c r="H1892" s="4">
        <v>1.9444444444444445E-2</v>
      </c>
      <c r="I1892" s="32">
        <v>3.7</v>
      </c>
      <c r="J1892">
        <v>1</v>
      </c>
      <c r="K1892" t="s">
        <v>108</v>
      </c>
      <c r="L1892" s="1">
        <v>42795.623611111114</v>
      </c>
      <c r="M1892" t="s">
        <v>1297</v>
      </c>
      <c r="N1892" t="s">
        <v>83</v>
      </c>
      <c r="O1892" t="s">
        <v>120</v>
      </c>
      <c r="P1892">
        <v>510671108</v>
      </c>
      <c r="R1892" t="s">
        <v>1899</v>
      </c>
      <c r="S1892">
        <v>17031890</v>
      </c>
      <c r="T1892" t="s">
        <v>78</v>
      </c>
      <c r="U1892">
        <v>3.7</v>
      </c>
      <c r="V1892" t="s">
        <v>2099</v>
      </c>
      <c r="W1892" t="s">
        <v>120</v>
      </c>
      <c r="X1892" t="s">
        <v>120</v>
      </c>
      <c r="Y1892" t="s">
        <v>83</v>
      </c>
      <c r="AA1892" s="32" t="str">
        <f t="shared" si="29"/>
        <v>3.7</v>
      </c>
    </row>
    <row r="1893" spans="1:27" x14ac:dyDescent="0.2">
      <c r="A1893" t="s">
        <v>134</v>
      </c>
      <c r="B1893">
        <v>80222</v>
      </c>
      <c r="C1893" s="1">
        <v>42795.375</v>
      </c>
      <c r="D1893" t="s">
        <v>71</v>
      </c>
      <c r="E1893" t="s">
        <v>1900</v>
      </c>
      <c r="F1893" t="s">
        <v>1901</v>
      </c>
      <c r="G1893">
        <v>427757773</v>
      </c>
      <c r="H1893" s="4">
        <v>9.930555555555555E-2</v>
      </c>
      <c r="I1893" s="32">
        <v>27.5</v>
      </c>
      <c r="J1893">
        <v>5</v>
      </c>
      <c r="K1893" t="s">
        <v>108</v>
      </c>
      <c r="L1893" s="1">
        <v>42795.474305555559</v>
      </c>
      <c r="M1893" t="s">
        <v>737</v>
      </c>
      <c r="N1893" t="s">
        <v>83</v>
      </c>
      <c r="O1893" t="s">
        <v>1843</v>
      </c>
      <c r="P1893">
        <v>510671108</v>
      </c>
      <c r="R1893" t="s">
        <v>1899</v>
      </c>
      <c r="S1893">
        <v>17031891</v>
      </c>
      <c r="T1893" t="s">
        <v>78</v>
      </c>
      <c r="U1893">
        <v>27.5</v>
      </c>
      <c r="V1893" t="s">
        <v>2099</v>
      </c>
      <c r="W1893" t="s">
        <v>2099</v>
      </c>
      <c r="X1893" t="s">
        <v>1843</v>
      </c>
      <c r="Y1893" t="s">
        <v>83</v>
      </c>
      <c r="AA1893" s="32" t="str">
        <f t="shared" si="29"/>
        <v>27.5</v>
      </c>
    </row>
    <row r="1894" spans="1:27" x14ac:dyDescent="0.2">
      <c r="A1894" t="s">
        <v>128</v>
      </c>
      <c r="B1894">
        <v>83971</v>
      </c>
      <c r="C1894" s="1">
        <v>42795.421527777784</v>
      </c>
      <c r="D1894" t="s">
        <v>71</v>
      </c>
      <c r="E1894" t="s">
        <v>1325</v>
      </c>
      <c r="F1894" t="s">
        <v>1867</v>
      </c>
      <c r="G1894">
        <v>426909391</v>
      </c>
      <c r="H1894" s="4">
        <v>1.6666666666666666E-2</v>
      </c>
      <c r="I1894" s="32">
        <v>4.9000000000000004</v>
      </c>
      <c r="J1894">
        <v>1</v>
      </c>
      <c r="K1894" t="s">
        <v>108</v>
      </c>
      <c r="L1894" s="1">
        <v>42795.438194444454</v>
      </c>
      <c r="M1894" t="s">
        <v>737</v>
      </c>
      <c r="N1894" t="s">
        <v>83</v>
      </c>
      <c r="O1894" t="s">
        <v>1843</v>
      </c>
      <c r="P1894">
        <v>510671104</v>
      </c>
      <c r="R1894" t="s">
        <v>1899</v>
      </c>
      <c r="S1894">
        <v>17031892</v>
      </c>
      <c r="T1894" t="s">
        <v>78</v>
      </c>
      <c r="U1894">
        <v>4.9000000000000004</v>
      </c>
      <c r="V1894" t="s">
        <v>2099</v>
      </c>
      <c r="W1894" t="s">
        <v>2099</v>
      </c>
      <c r="X1894" t="s">
        <v>1843</v>
      </c>
      <c r="Y1894" t="s">
        <v>83</v>
      </c>
      <c r="AA1894" s="32" t="str">
        <f t="shared" si="29"/>
        <v>4.9</v>
      </c>
    </row>
    <row r="1895" spans="1:27" x14ac:dyDescent="0.2">
      <c r="A1895" t="s">
        <v>397</v>
      </c>
      <c r="B1895">
        <v>80213</v>
      </c>
      <c r="C1895" s="1">
        <v>42795.375</v>
      </c>
      <c r="D1895" t="s">
        <v>71</v>
      </c>
      <c r="E1895" t="s">
        <v>1325</v>
      </c>
      <c r="F1895" t="s">
        <v>1867</v>
      </c>
      <c r="G1895">
        <v>426909391</v>
      </c>
      <c r="H1895" s="4">
        <v>5.347222222222222E-2</v>
      </c>
      <c r="I1895" s="32">
        <v>15.8</v>
      </c>
      <c r="J1895">
        <v>3</v>
      </c>
      <c r="K1895" t="s">
        <v>108</v>
      </c>
      <c r="L1895" s="1">
        <v>42795.428472222222</v>
      </c>
      <c r="M1895" t="s">
        <v>737</v>
      </c>
      <c r="N1895" t="s">
        <v>83</v>
      </c>
      <c r="O1895" t="s">
        <v>1843</v>
      </c>
      <c r="P1895">
        <v>510671104</v>
      </c>
      <c r="R1895" t="s">
        <v>1899</v>
      </c>
      <c r="S1895">
        <v>17031893</v>
      </c>
      <c r="T1895" t="s">
        <v>78</v>
      </c>
      <c r="U1895">
        <v>15.8</v>
      </c>
      <c r="V1895" t="s">
        <v>2099</v>
      </c>
      <c r="W1895" t="s">
        <v>2099</v>
      </c>
      <c r="X1895" t="s">
        <v>1843</v>
      </c>
      <c r="Y1895" t="s">
        <v>83</v>
      </c>
      <c r="AA1895" s="32" t="str">
        <f t="shared" si="29"/>
        <v>15.8</v>
      </c>
    </row>
    <row r="1896" spans="1:27" x14ac:dyDescent="0.2">
      <c r="A1896" t="s">
        <v>596</v>
      </c>
      <c r="B1896">
        <v>63120</v>
      </c>
      <c r="C1896" s="1">
        <v>42795.448611111111</v>
      </c>
      <c r="D1896" t="s">
        <v>71</v>
      </c>
      <c r="E1896" t="s">
        <v>710</v>
      </c>
      <c r="F1896" t="s">
        <v>1847</v>
      </c>
      <c r="G1896">
        <v>426286598</v>
      </c>
      <c r="H1896" s="4">
        <v>7.6388888888888895E-2</v>
      </c>
      <c r="I1896" s="32">
        <v>23</v>
      </c>
      <c r="J1896">
        <v>4</v>
      </c>
      <c r="K1896" t="s">
        <v>108</v>
      </c>
      <c r="L1896" s="1">
        <v>42795.525000000001</v>
      </c>
      <c r="M1896" t="s">
        <v>737</v>
      </c>
      <c r="N1896" t="s">
        <v>83</v>
      </c>
      <c r="O1896" t="s">
        <v>639</v>
      </c>
      <c r="P1896">
        <v>510667101</v>
      </c>
      <c r="R1896" t="s">
        <v>1899</v>
      </c>
      <c r="S1896">
        <v>17031894</v>
      </c>
      <c r="T1896" t="s">
        <v>78</v>
      </c>
      <c r="U1896">
        <v>23</v>
      </c>
      <c r="V1896" t="s">
        <v>2099</v>
      </c>
      <c r="W1896" t="s">
        <v>639</v>
      </c>
      <c r="X1896" t="s">
        <v>639</v>
      </c>
      <c r="Y1896" t="s">
        <v>83</v>
      </c>
      <c r="AA1896" s="32" t="str">
        <f t="shared" si="29"/>
        <v>23</v>
      </c>
    </row>
    <row r="1897" spans="1:27" x14ac:dyDescent="0.2">
      <c r="A1897" t="s">
        <v>134</v>
      </c>
      <c r="B1897">
        <v>80222</v>
      </c>
      <c r="C1897" s="1">
        <v>42795.474305555559</v>
      </c>
      <c r="D1897" t="s">
        <v>71</v>
      </c>
      <c r="E1897" t="s">
        <v>1095</v>
      </c>
      <c r="F1897" t="s">
        <v>1096</v>
      </c>
      <c r="G1897">
        <v>427456412</v>
      </c>
      <c r="H1897" s="4">
        <v>3.5416666666666666E-2</v>
      </c>
      <c r="I1897" s="32">
        <v>9.1</v>
      </c>
      <c r="J1897">
        <v>2</v>
      </c>
      <c r="K1897" t="s">
        <v>108</v>
      </c>
      <c r="L1897" s="1">
        <v>42795.509722222225</v>
      </c>
      <c r="M1897" t="s">
        <v>737</v>
      </c>
      <c r="N1897" t="s">
        <v>83</v>
      </c>
      <c r="O1897" t="s">
        <v>1843</v>
      </c>
      <c r="P1897">
        <v>510671108</v>
      </c>
      <c r="R1897" t="s">
        <v>1899</v>
      </c>
      <c r="S1897">
        <v>17031895</v>
      </c>
      <c r="T1897" t="s">
        <v>78</v>
      </c>
      <c r="U1897">
        <v>9.1</v>
      </c>
      <c r="V1897" t="s">
        <v>2099</v>
      </c>
      <c r="W1897" t="s">
        <v>2099</v>
      </c>
      <c r="X1897" t="s">
        <v>1843</v>
      </c>
      <c r="Y1897" t="s">
        <v>83</v>
      </c>
      <c r="AA1897" s="32" t="str">
        <f t="shared" si="29"/>
        <v>9.1</v>
      </c>
    </row>
    <row r="1898" spans="1:27" x14ac:dyDescent="0.2">
      <c r="A1898" t="s">
        <v>596</v>
      </c>
      <c r="B1898">
        <v>63120</v>
      </c>
      <c r="C1898" s="1">
        <v>42795.525000000001</v>
      </c>
      <c r="D1898" t="s">
        <v>71</v>
      </c>
      <c r="E1898" t="s">
        <v>841</v>
      </c>
      <c r="F1898" t="s">
        <v>1893</v>
      </c>
      <c r="G1898">
        <v>426156989</v>
      </c>
      <c r="H1898" s="4">
        <v>3.0555555555555555E-2</v>
      </c>
      <c r="I1898" s="32">
        <v>10.6</v>
      </c>
      <c r="J1898">
        <v>2</v>
      </c>
      <c r="K1898" t="s">
        <v>108</v>
      </c>
      <c r="L1898" s="1">
        <v>42795.555555555555</v>
      </c>
      <c r="M1898" t="s">
        <v>737</v>
      </c>
      <c r="N1898" t="s">
        <v>83</v>
      </c>
      <c r="O1898" t="s">
        <v>148</v>
      </c>
      <c r="P1898">
        <v>510667101</v>
      </c>
      <c r="R1898" t="s">
        <v>1899</v>
      </c>
      <c r="S1898">
        <v>17031896</v>
      </c>
      <c r="T1898" t="s">
        <v>78</v>
      </c>
      <c r="U1898">
        <v>10.6</v>
      </c>
      <c r="V1898" t="s">
        <v>2099</v>
      </c>
      <c r="W1898" t="s">
        <v>148</v>
      </c>
      <c r="X1898" t="s">
        <v>148</v>
      </c>
      <c r="Y1898" t="s">
        <v>83</v>
      </c>
      <c r="AA1898" s="32" t="str">
        <f t="shared" si="29"/>
        <v>10.6</v>
      </c>
    </row>
    <row r="1899" spans="1:27" x14ac:dyDescent="0.2">
      <c r="A1899" t="s">
        <v>134</v>
      </c>
      <c r="B1899">
        <v>80222</v>
      </c>
      <c r="C1899" s="1">
        <v>42795.509722222225</v>
      </c>
      <c r="D1899" t="s">
        <v>71</v>
      </c>
      <c r="E1899" t="s">
        <v>1904</v>
      </c>
      <c r="F1899" t="s">
        <v>1905</v>
      </c>
      <c r="G1899">
        <v>426754584</v>
      </c>
      <c r="H1899" s="4">
        <v>3.888888888888889E-2</v>
      </c>
      <c r="I1899" s="32">
        <v>15.4</v>
      </c>
      <c r="J1899">
        <v>2.5</v>
      </c>
      <c r="K1899" t="s">
        <v>108</v>
      </c>
      <c r="L1899" s="1">
        <v>42795.548611111117</v>
      </c>
      <c r="M1899" t="s">
        <v>737</v>
      </c>
      <c r="N1899" t="s">
        <v>83</v>
      </c>
      <c r="O1899" t="s">
        <v>120</v>
      </c>
      <c r="P1899">
        <v>510671109</v>
      </c>
      <c r="R1899" t="s">
        <v>1899</v>
      </c>
      <c r="S1899">
        <v>17031897</v>
      </c>
      <c r="T1899" t="s">
        <v>78</v>
      </c>
      <c r="U1899">
        <v>15.4</v>
      </c>
      <c r="V1899" t="s">
        <v>2099</v>
      </c>
      <c r="W1899" t="s">
        <v>120</v>
      </c>
      <c r="X1899" t="s">
        <v>120</v>
      </c>
      <c r="Y1899" t="s">
        <v>83</v>
      </c>
      <c r="AA1899" s="32" t="str">
        <f t="shared" si="29"/>
        <v>15.4</v>
      </c>
    </row>
    <row r="1900" spans="1:27" x14ac:dyDescent="0.2">
      <c r="A1900" t="s">
        <v>442</v>
      </c>
      <c r="B1900">
        <v>84788</v>
      </c>
      <c r="C1900" s="1">
        <v>42795.375</v>
      </c>
      <c r="D1900" t="s">
        <v>71</v>
      </c>
      <c r="E1900" t="s">
        <v>1766</v>
      </c>
      <c r="F1900" t="s">
        <v>1767</v>
      </c>
      <c r="G1900">
        <v>426915197</v>
      </c>
      <c r="H1900" s="4">
        <v>3.3333333333333333E-2</v>
      </c>
      <c r="I1900" s="32">
        <v>11.1</v>
      </c>
      <c r="J1900">
        <v>2</v>
      </c>
      <c r="K1900" t="s">
        <v>108</v>
      </c>
      <c r="L1900" s="1">
        <v>42795.408333333333</v>
      </c>
      <c r="M1900" t="s">
        <v>1297</v>
      </c>
      <c r="N1900" t="s">
        <v>83</v>
      </c>
      <c r="O1900" t="s">
        <v>120</v>
      </c>
      <c r="P1900">
        <v>510671104</v>
      </c>
      <c r="R1900" t="s">
        <v>1899</v>
      </c>
      <c r="S1900">
        <v>17031898</v>
      </c>
      <c r="T1900" t="s">
        <v>78</v>
      </c>
      <c r="U1900">
        <v>11.1</v>
      </c>
      <c r="V1900" t="s">
        <v>2099</v>
      </c>
      <c r="W1900" t="s">
        <v>120</v>
      </c>
      <c r="X1900" t="s">
        <v>120</v>
      </c>
      <c r="Y1900" t="s">
        <v>83</v>
      </c>
      <c r="AA1900" s="32" t="str">
        <f t="shared" si="29"/>
        <v>11.1</v>
      </c>
    </row>
    <row r="1901" spans="1:27" x14ac:dyDescent="0.2">
      <c r="A1901" t="s">
        <v>116</v>
      </c>
      <c r="B1901">
        <v>82953</v>
      </c>
      <c r="C1901" s="1">
        <v>42802.375</v>
      </c>
      <c r="D1901" t="s">
        <v>71</v>
      </c>
      <c r="E1901" t="s">
        <v>1911</v>
      </c>
      <c r="F1901" t="s">
        <v>1912</v>
      </c>
      <c r="G1901">
        <v>428235045</v>
      </c>
      <c r="H1901" s="4">
        <v>6.25E-2</v>
      </c>
      <c r="I1901" s="32">
        <v>18.2</v>
      </c>
      <c r="J1901">
        <v>3.5</v>
      </c>
      <c r="K1901" t="s">
        <v>108</v>
      </c>
      <c r="L1901" s="1">
        <v>42802.4375</v>
      </c>
      <c r="M1901" t="s">
        <v>1297</v>
      </c>
      <c r="N1901" t="s">
        <v>83</v>
      </c>
      <c r="O1901" t="s">
        <v>261</v>
      </c>
      <c r="P1901">
        <v>510312110</v>
      </c>
      <c r="R1901" t="s">
        <v>1899</v>
      </c>
      <c r="S1901">
        <v>17031899</v>
      </c>
      <c r="T1901" t="s">
        <v>78</v>
      </c>
      <c r="U1901">
        <v>18.2</v>
      </c>
      <c r="V1901" t="s">
        <v>261</v>
      </c>
      <c r="W1901" t="s">
        <v>2099</v>
      </c>
      <c r="X1901" t="s">
        <v>261</v>
      </c>
      <c r="Y1901" t="s">
        <v>83</v>
      </c>
      <c r="AA1901" s="32" t="str">
        <f t="shared" si="29"/>
        <v>18.2</v>
      </c>
    </row>
    <row r="1902" spans="1:27" x14ac:dyDescent="0.2">
      <c r="A1902" t="s">
        <v>497</v>
      </c>
      <c r="B1902">
        <v>84097</v>
      </c>
      <c r="C1902" s="1">
        <v>42802.375</v>
      </c>
      <c r="D1902" t="s">
        <v>71</v>
      </c>
      <c r="E1902" t="s">
        <v>1723</v>
      </c>
      <c r="F1902" t="s">
        <v>1724</v>
      </c>
      <c r="G1902">
        <v>225787462</v>
      </c>
      <c r="H1902" s="4">
        <v>6.9444444444444441E-3</v>
      </c>
      <c r="I1902" s="32">
        <v>4</v>
      </c>
      <c r="J1902">
        <v>1</v>
      </c>
      <c r="K1902" t="s">
        <v>73</v>
      </c>
      <c r="L1902" s="1">
        <v>42802.381944444445</v>
      </c>
      <c r="M1902" t="s">
        <v>1297</v>
      </c>
      <c r="N1902" t="s">
        <v>339</v>
      </c>
      <c r="O1902" t="s">
        <v>1913</v>
      </c>
      <c r="P1902">
        <v>515665101</v>
      </c>
      <c r="R1902" t="s">
        <v>1899</v>
      </c>
      <c r="S1902">
        <v>17031900</v>
      </c>
      <c r="T1902" t="s">
        <v>78</v>
      </c>
      <c r="U1902">
        <v>4</v>
      </c>
      <c r="V1902" t="s">
        <v>2099</v>
      </c>
      <c r="W1902" t="s">
        <v>2099</v>
      </c>
      <c r="X1902" t="s">
        <v>1913</v>
      </c>
      <c r="Y1902" t="s">
        <v>339</v>
      </c>
      <c r="AA1902" s="32" t="str">
        <f t="shared" si="29"/>
        <v>4</v>
      </c>
    </row>
    <row r="1903" spans="1:27" x14ac:dyDescent="0.2">
      <c r="A1903" t="s">
        <v>397</v>
      </c>
      <c r="B1903">
        <v>80213</v>
      </c>
      <c r="C1903" s="1">
        <v>42802.375</v>
      </c>
      <c r="D1903" t="s">
        <v>71</v>
      </c>
      <c r="E1903" t="s">
        <v>1274</v>
      </c>
      <c r="F1903" t="s">
        <v>1785</v>
      </c>
      <c r="G1903">
        <v>227066754</v>
      </c>
      <c r="H1903" s="4">
        <v>1.2499999999999999E-2</v>
      </c>
      <c r="I1903" s="32">
        <v>5</v>
      </c>
      <c r="J1903">
        <v>1</v>
      </c>
      <c r="K1903" t="s">
        <v>73</v>
      </c>
      <c r="L1903" s="1">
        <v>42802.387499999997</v>
      </c>
      <c r="M1903" t="s">
        <v>1297</v>
      </c>
      <c r="N1903" t="s">
        <v>339</v>
      </c>
      <c r="O1903" t="s">
        <v>1913</v>
      </c>
      <c r="P1903">
        <v>515665101</v>
      </c>
      <c r="R1903" t="s">
        <v>1899</v>
      </c>
      <c r="S1903">
        <v>17031901</v>
      </c>
      <c r="T1903" t="s">
        <v>78</v>
      </c>
      <c r="U1903">
        <v>5</v>
      </c>
      <c r="V1903" t="s">
        <v>2099</v>
      </c>
      <c r="W1903" t="s">
        <v>2099</v>
      </c>
      <c r="X1903" t="s">
        <v>1913</v>
      </c>
      <c r="Y1903" t="s">
        <v>339</v>
      </c>
      <c r="AA1903" s="32" t="str">
        <f t="shared" si="29"/>
        <v>5</v>
      </c>
    </row>
    <row r="1904" spans="1:27" x14ac:dyDescent="0.2">
      <c r="A1904" t="s">
        <v>107</v>
      </c>
      <c r="B1904">
        <v>83908</v>
      </c>
      <c r="C1904" s="1">
        <v>42802.375</v>
      </c>
      <c r="D1904" t="s">
        <v>71</v>
      </c>
      <c r="E1904" t="s">
        <v>1894</v>
      </c>
      <c r="F1904" t="s">
        <v>1895</v>
      </c>
      <c r="G1904">
        <v>427552691</v>
      </c>
      <c r="H1904" s="4">
        <v>4.1666666666666664E-2</v>
      </c>
      <c r="I1904" s="32">
        <v>10.199999999999999</v>
      </c>
      <c r="J1904">
        <v>2.5</v>
      </c>
      <c r="K1904" t="s">
        <v>108</v>
      </c>
      <c r="L1904" s="1">
        <v>42802.416666666664</v>
      </c>
      <c r="M1904" t="s">
        <v>1297</v>
      </c>
      <c r="N1904" t="s">
        <v>83</v>
      </c>
      <c r="O1904" t="s">
        <v>1896</v>
      </c>
      <c r="P1904">
        <v>510671104</v>
      </c>
      <c r="R1904" t="s">
        <v>1899</v>
      </c>
      <c r="S1904">
        <v>17031902</v>
      </c>
      <c r="T1904" t="s">
        <v>78</v>
      </c>
      <c r="U1904">
        <v>10.199999999999999</v>
      </c>
      <c r="V1904" t="s">
        <v>1896</v>
      </c>
      <c r="W1904" t="s">
        <v>2099</v>
      </c>
      <c r="X1904" t="s">
        <v>1896</v>
      </c>
      <c r="Y1904" t="s">
        <v>83</v>
      </c>
      <c r="AA1904" s="32" t="str">
        <f t="shared" si="29"/>
        <v>10.2</v>
      </c>
    </row>
    <row r="1905" spans="1:27" x14ac:dyDescent="0.2">
      <c r="A1905" t="s">
        <v>128</v>
      </c>
      <c r="B1905">
        <v>83971</v>
      </c>
      <c r="C1905" s="1">
        <v>42802.375</v>
      </c>
      <c r="D1905" t="s">
        <v>71</v>
      </c>
      <c r="E1905" t="s">
        <v>1914</v>
      </c>
      <c r="F1905" t="s">
        <v>1915</v>
      </c>
      <c r="G1905">
        <v>227459934</v>
      </c>
      <c r="H1905" s="4">
        <v>5.5555555555555558E-3</v>
      </c>
      <c r="I1905" s="32">
        <v>9.1999999999999993</v>
      </c>
      <c r="J1905">
        <v>1</v>
      </c>
      <c r="K1905" t="s">
        <v>73</v>
      </c>
      <c r="L1905" s="1">
        <v>42802.380555555559</v>
      </c>
      <c r="M1905" t="s">
        <v>1297</v>
      </c>
      <c r="N1905" t="s">
        <v>339</v>
      </c>
      <c r="O1905" t="s">
        <v>1916</v>
      </c>
      <c r="P1905">
        <v>515665101</v>
      </c>
      <c r="R1905" t="s">
        <v>1899</v>
      </c>
      <c r="S1905">
        <v>17031903</v>
      </c>
      <c r="T1905" t="s">
        <v>78</v>
      </c>
      <c r="U1905">
        <v>9.1999999999999993</v>
      </c>
      <c r="V1905" t="s">
        <v>2099</v>
      </c>
      <c r="W1905" t="s">
        <v>2099</v>
      </c>
      <c r="X1905" t="s">
        <v>1916</v>
      </c>
      <c r="Y1905" t="s">
        <v>339</v>
      </c>
      <c r="AA1905" s="32" t="str">
        <f t="shared" si="29"/>
        <v>9.2</v>
      </c>
    </row>
    <row r="1906" spans="1:27" x14ac:dyDescent="0.2">
      <c r="A1906" t="s">
        <v>70</v>
      </c>
      <c r="B1906">
        <v>80215</v>
      </c>
      <c r="C1906" s="1">
        <v>42802.375</v>
      </c>
      <c r="D1906" t="s">
        <v>71</v>
      </c>
      <c r="E1906" t="s">
        <v>1360</v>
      </c>
      <c r="F1906" t="s">
        <v>1361</v>
      </c>
      <c r="G1906">
        <v>426760177</v>
      </c>
      <c r="H1906" s="4">
        <v>5.4166666666666669E-2</v>
      </c>
      <c r="I1906" s="32">
        <v>13.1</v>
      </c>
      <c r="J1906">
        <v>3</v>
      </c>
      <c r="K1906" t="s">
        <v>108</v>
      </c>
      <c r="L1906" s="1">
        <v>42802.429166666669</v>
      </c>
      <c r="M1906" t="s">
        <v>1297</v>
      </c>
      <c r="N1906" t="s">
        <v>83</v>
      </c>
      <c r="O1906" t="s">
        <v>1843</v>
      </c>
      <c r="P1906">
        <v>510312110</v>
      </c>
      <c r="R1906" t="s">
        <v>1899</v>
      </c>
      <c r="S1906">
        <v>17031904</v>
      </c>
      <c r="T1906" t="s">
        <v>78</v>
      </c>
      <c r="U1906">
        <v>13.1</v>
      </c>
      <c r="V1906" t="s">
        <v>2099</v>
      </c>
      <c r="W1906" t="s">
        <v>2099</v>
      </c>
      <c r="X1906" t="s">
        <v>1843</v>
      </c>
      <c r="Y1906" t="s">
        <v>83</v>
      </c>
      <c r="AA1906" s="32" t="str">
        <f t="shared" si="29"/>
        <v>13.1</v>
      </c>
    </row>
    <row r="1907" spans="1:27" x14ac:dyDescent="0.2">
      <c r="A1907" t="s">
        <v>70</v>
      </c>
      <c r="B1907">
        <v>80215</v>
      </c>
      <c r="C1907" s="1">
        <v>42802.429166666669</v>
      </c>
      <c r="D1907" t="s">
        <v>71</v>
      </c>
      <c r="E1907" t="s">
        <v>1900</v>
      </c>
      <c r="F1907" t="s">
        <v>1901</v>
      </c>
      <c r="G1907">
        <v>427757773</v>
      </c>
      <c r="H1907" s="4">
        <v>0.12083333333333333</v>
      </c>
      <c r="I1907" s="32">
        <v>39.4</v>
      </c>
      <c r="J1907">
        <v>6.5</v>
      </c>
      <c r="K1907" t="s">
        <v>108</v>
      </c>
      <c r="L1907" s="1">
        <v>42802.55</v>
      </c>
      <c r="M1907" t="s">
        <v>1297</v>
      </c>
      <c r="N1907" t="s">
        <v>83</v>
      </c>
      <c r="O1907" t="s">
        <v>1843</v>
      </c>
      <c r="P1907">
        <v>510312110</v>
      </c>
      <c r="R1907" t="s">
        <v>1899</v>
      </c>
      <c r="S1907">
        <v>17031905</v>
      </c>
      <c r="T1907" t="s">
        <v>78</v>
      </c>
      <c r="U1907">
        <v>39.4</v>
      </c>
      <c r="V1907" t="s">
        <v>2099</v>
      </c>
      <c r="W1907" t="s">
        <v>2099</v>
      </c>
      <c r="X1907" t="s">
        <v>1843</v>
      </c>
      <c r="Y1907" t="s">
        <v>83</v>
      </c>
      <c r="AA1907" s="32" t="str">
        <f t="shared" si="29"/>
        <v>39.4</v>
      </c>
    </row>
    <row r="1908" spans="1:27" x14ac:dyDescent="0.2">
      <c r="A1908" t="s">
        <v>497</v>
      </c>
      <c r="B1908">
        <v>84097</v>
      </c>
      <c r="C1908" s="1">
        <v>42802.381944444445</v>
      </c>
      <c r="D1908" t="s">
        <v>71</v>
      </c>
      <c r="E1908" t="s">
        <v>1095</v>
      </c>
      <c r="F1908" t="s">
        <v>1096</v>
      </c>
      <c r="G1908">
        <v>227436412</v>
      </c>
      <c r="H1908" s="4">
        <v>2.9861111111111113E-2</v>
      </c>
      <c r="I1908" s="32">
        <v>9.6</v>
      </c>
      <c r="J1908">
        <v>2</v>
      </c>
      <c r="K1908" t="s">
        <v>73</v>
      </c>
      <c r="L1908" s="1">
        <v>42802.411805555559</v>
      </c>
      <c r="M1908" t="s">
        <v>1297</v>
      </c>
      <c r="N1908" t="s">
        <v>339</v>
      </c>
      <c r="O1908" t="s">
        <v>1916</v>
      </c>
      <c r="P1908">
        <v>515665101</v>
      </c>
      <c r="R1908" t="s">
        <v>1899</v>
      </c>
      <c r="S1908">
        <v>17031906</v>
      </c>
      <c r="T1908" t="s">
        <v>78</v>
      </c>
      <c r="U1908">
        <v>9.6</v>
      </c>
      <c r="V1908" t="s">
        <v>2099</v>
      </c>
      <c r="W1908" t="s">
        <v>2099</v>
      </c>
      <c r="X1908" t="s">
        <v>1916</v>
      </c>
      <c r="Y1908" t="s">
        <v>339</v>
      </c>
      <c r="AA1908" s="32" t="str">
        <f t="shared" si="29"/>
        <v>9.6</v>
      </c>
    </row>
    <row r="1909" spans="1:27" x14ac:dyDescent="0.2">
      <c r="A1909" t="s">
        <v>397</v>
      </c>
      <c r="B1909">
        <v>80213</v>
      </c>
      <c r="C1909" s="1">
        <v>42802.387499999997</v>
      </c>
      <c r="D1909" t="s">
        <v>71</v>
      </c>
      <c r="E1909" t="s">
        <v>961</v>
      </c>
      <c r="F1909" t="s">
        <v>1917</v>
      </c>
      <c r="G1909">
        <v>226545357</v>
      </c>
      <c r="H1909" s="4">
        <v>2.6388888888888889E-2</v>
      </c>
      <c r="I1909" s="32">
        <v>3.4</v>
      </c>
      <c r="J1909">
        <v>1.5</v>
      </c>
      <c r="K1909" t="s">
        <v>73</v>
      </c>
      <c r="L1909" s="1">
        <v>42802.413888888885</v>
      </c>
      <c r="M1909" t="s">
        <v>1297</v>
      </c>
      <c r="N1909" t="s">
        <v>339</v>
      </c>
      <c r="O1909" t="s">
        <v>1916</v>
      </c>
      <c r="P1909">
        <v>515665101</v>
      </c>
      <c r="R1909" t="s">
        <v>1899</v>
      </c>
      <c r="S1909">
        <v>17031907</v>
      </c>
      <c r="T1909" t="s">
        <v>78</v>
      </c>
      <c r="U1909">
        <v>3.4</v>
      </c>
      <c r="V1909" t="s">
        <v>2099</v>
      </c>
      <c r="W1909" t="s">
        <v>2099</v>
      </c>
      <c r="X1909" t="s">
        <v>1916</v>
      </c>
      <c r="Y1909" t="s">
        <v>339</v>
      </c>
      <c r="AA1909" s="32" t="str">
        <f t="shared" si="29"/>
        <v>3.4</v>
      </c>
    </row>
    <row r="1910" spans="1:27" x14ac:dyDescent="0.2">
      <c r="A1910" t="s">
        <v>134</v>
      </c>
      <c r="B1910">
        <v>80222</v>
      </c>
      <c r="C1910" s="1">
        <v>42802.375</v>
      </c>
      <c r="D1910" t="s">
        <v>71</v>
      </c>
      <c r="E1910" t="s">
        <v>1918</v>
      </c>
      <c r="F1910" t="s">
        <v>1919</v>
      </c>
      <c r="G1910">
        <v>427737772</v>
      </c>
      <c r="H1910" s="4">
        <v>4.1666666666666666E-3</v>
      </c>
      <c r="I1910" s="32">
        <v>8</v>
      </c>
      <c r="J1910">
        <v>1</v>
      </c>
      <c r="K1910" t="s">
        <v>108</v>
      </c>
      <c r="L1910" s="1">
        <v>42802.379166666666</v>
      </c>
      <c r="M1910" t="s">
        <v>1297</v>
      </c>
      <c r="N1910" t="s">
        <v>83</v>
      </c>
      <c r="O1910" t="s">
        <v>279</v>
      </c>
      <c r="P1910">
        <v>510671104</v>
      </c>
      <c r="R1910" t="s">
        <v>1899</v>
      </c>
      <c r="S1910">
        <v>17031908</v>
      </c>
      <c r="T1910" t="s">
        <v>78</v>
      </c>
      <c r="U1910">
        <v>8</v>
      </c>
      <c r="V1910" t="s">
        <v>279</v>
      </c>
      <c r="W1910" t="s">
        <v>2099</v>
      </c>
      <c r="X1910" t="s">
        <v>279</v>
      </c>
      <c r="Y1910" t="s">
        <v>83</v>
      </c>
      <c r="AA1910" s="32" t="str">
        <f t="shared" si="29"/>
        <v>8</v>
      </c>
    </row>
    <row r="1911" spans="1:27" x14ac:dyDescent="0.2">
      <c r="A1911" t="s">
        <v>596</v>
      </c>
      <c r="B1911">
        <v>63120</v>
      </c>
      <c r="C1911" s="1">
        <v>42802.375</v>
      </c>
      <c r="D1911" t="s">
        <v>71</v>
      </c>
      <c r="E1911" t="s">
        <v>1907</v>
      </c>
      <c r="F1911" t="s">
        <v>1908</v>
      </c>
      <c r="G1911">
        <v>428233123</v>
      </c>
      <c r="H1911" s="4">
        <v>3.125E-2</v>
      </c>
      <c r="I1911" s="32">
        <v>10.4</v>
      </c>
      <c r="J1911">
        <v>2</v>
      </c>
      <c r="K1911" t="s">
        <v>108</v>
      </c>
      <c r="L1911" s="1">
        <v>42802.40625</v>
      </c>
      <c r="M1911" t="s">
        <v>1297</v>
      </c>
      <c r="N1911" t="s">
        <v>83</v>
      </c>
      <c r="O1911" t="s">
        <v>1843</v>
      </c>
      <c r="P1911">
        <v>510312110</v>
      </c>
      <c r="R1911" t="s">
        <v>1899</v>
      </c>
      <c r="S1911">
        <v>17031909</v>
      </c>
      <c r="T1911" t="s">
        <v>78</v>
      </c>
      <c r="U1911">
        <v>10.4</v>
      </c>
      <c r="V1911" t="s">
        <v>2099</v>
      </c>
      <c r="W1911" t="s">
        <v>2099</v>
      </c>
      <c r="X1911" t="s">
        <v>1843</v>
      </c>
      <c r="Y1911" t="s">
        <v>83</v>
      </c>
      <c r="AA1911" s="32" t="str">
        <f t="shared" si="29"/>
        <v>10.4</v>
      </c>
    </row>
    <row r="1912" spans="1:27" x14ac:dyDescent="0.2">
      <c r="A1912" t="s">
        <v>128</v>
      </c>
      <c r="B1912">
        <v>83971</v>
      </c>
      <c r="C1912" s="1">
        <v>42802.380555555559</v>
      </c>
      <c r="D1912" t="s">
        <v>71</v>
      </c>
      <c r="E1912" t="s">
        <v>1920</v>
      </c>
      <c r="F1912" t="s">
        <v>1921</v>
      </c>
      <c r="G1912">
        <v>222688951</v>
      </c>
      <c r="H1912" s="4">
        <v>2.013888888888889E-2</v>
      </c>
      <c r="I1912" s="32">
        <v>3.4</v>
      </c>
      <c r="J1912">
        <v>1.5</v>
      </c>
      <c r="K1912" t="s">
        <v>73</v>
      </c>
      <c r="L1912" s="1">
        <v>42802.400694444448</v>
      </c>
      <c r="M1912" t="s">
        <v>1297</v>
      </c>
      <c r="N1912" t="s">
        <v>339</v>
      </c>
      <c r="O1912" t="s">
        <v>1916</v>
      </c>
      <c r="P1912">
        <v>515665101</v>
      </c>
      <c r="R1912" t="s">
        <v>1899</v>
      </c>
      <c r="S1912">
        <v>17031910</v>
      </c>
      <c r="T1912" t="s">
        <v>78</v>
      </c>
      <c r="U1912">
        <v>3.4</v>
      </c>
      <c r="V1912" t="s">
        <v>2099</v>
      </c>
      <c r="W1912" t="s">
        <v>2099</v>
      </c>
      <c r="X1912" t="s">
        <v>1916</v>
      </c>
      <c r="Y1912" t="s">
        <v>339</v>
      </c>
      <c r="AA1912" s="32" t="str">
        <f t="shared" si="29"/>
        <v>3.4</v>
      </c>
    </row>
    <row r="1913" spans="1:27" x14ac:dyDescent="0.2">
      <c r="A1913" t="s">
        <v>112</v>
      </c>
      <c r="B1913">
        <v>63514</v>
      </c>
      <c r="C1913" s="1">
        <v>42802.375</v>
      </c>
      <c r="D1913" t="s">
        <v>71</v>
      </c>
      <c r="E1913" t="s">
        <v>1918</v>
      </c>
      <c r="F1913" t="s">
        <v>1919</v>
      </c>
      <c r="G1913">
        <v>427737772</v>
      </c>
      <c r="H1913" s="4">
        <v>4.1666666666666666E-3</v>
      </c>
      <c r="I1913" s="32">
        <v>0.8</v>
      </c>
      <c r="J1913">
        <v>0.5</v>
      </c>
      <c r="K1913" t="s">
        <v>108</v>
      </c>
      <c r="L1913" s="1">
        <v>42802.379166666666</v>
      </c>
      <c r="M1913" t="s">
        <v>1297</v>
      </c>
      <c r="N1913" t="s">
        <v>83</v>
      </c>
      <c r="O1913" t="s">
        <v>279</v>
      </c>
      <c r="P1913">
        <v>510671104</v>
      </c>
      <c r="R1913" t="s">
        <v>1899</v>
      </c>
      <c r="S1913">
        <v>17031911</v>
      </c>
      <c r="T1913" t="s">
        <v>78</v>
      </c>
      <c r="U1913">
        <v>0.8</v>
      </c>
      <c r="V1913" t="s">
        <v>279</v>
      </c>
      <c r="W1913" t="s">
        <v>2099</v>
      </c>
      <c r="X1913" t="s">
        <v>279</v>
      </c>
      <c r="Y1913" t="s">
        <v>83</v>
      </c>
      <c r="AA1913" s="32" t="str">
        <f t="shared" si="29"/>
        <v>0.8</v>
      </c>
    </row>
    <row r="1914" spans="1:27" x14ac:dyDescent="0.2">
      <c r="A1914" t="s">
        <v>508</v>
      </c>
      <c r="B1914">
        <v>84047</v>
      </c>
      <c r="C1914" s="1">
        <v>42802.375</v>
      </c>
      <c r="D1914" t="s">
        <v>71</v>
      </c>
      <c r="E1914" t="s">
        <v>1904</v>
      </c>
      <c r="F1914" t="s">
        <v>1905</v>
      </c>
      <c r="G1914">
        <v>426754584</v>
      </c>
      <c r="H1914" s="4">
        <v>1.9444444444444445E-2</v>
      </c>
      <c r="I1914" s="32">
        <v>7.7</v>
      </c>
      <c r="J1914">
        <v>1.5</v>
      </c>
      <c r="K1914" t="s">
        <v>108</v>
      </c>
      <c r="L1914" s="1">
        <v>42802.394444444442</v>
      </c>
      <c r="M1914" t="s">
        <v>1297</v>
      </c>
      <c r="N1914" t="s">
        <v>83</v>
      </c>
      <c r="O1914" t="s">
        <v>120</v>
      </c>
      <c r="P1914">
        <v>510671109</v>
      </c>
      <c r="R1914" t="s">
        <v>1899</v>
      </c>
      <c r="S1914">
        <v>17031912</v>
      </c>
      <c r="T1914" t="s">
        <v>78</v>
      </c>
      <c r="U1914">
        <v>7.7</v>
      </c>
      <c r="V1914" t="s">
        <v>2099</v>
      </c>
      <c r="W1914" t="s">
        <v>120</v>
      </c>
      <c r="X1914" t="s">
        <v>120</v>
      </c>
      <c r="Y1914" t="s">
        <v>83</v>
      </c>
      <c r="AA1914" s="32" t="str">
        <f t="shared" si="29"/>
        <v>7.7</v>
      </c>
    </row>
    <row r="1915" spans="1:27" x14ac:dyDescent="0.2">
      <c r="A1915" t="s">
        <v>112</v>
      </c>
      <c r="B1915">
        <v>63514</v>
      </c>
      <c r="C1915" s="1">
        <v>42802.379166666666</v>
      </c>
      <c r="D1915" t="s">
        <v>71</v>
      </c>
      <c r="E1915" t="s">
        <v>1918</v>
      </c>
      <c r="F1915" t="s">
        <v>1919</v>
      </c>
      <c r="G1915">
        <v>427737772</v>
      </c>
      <c r="H1915" s="4">
        <v>8.7500000000000008E-2</v>
      </c>
      <c r="I1915" s="32">
        <v>18.3</v>
      </c>
      <c r="J1915">
        <v>4.5</v>
      </c>
      <c r="K1915" t="s">
        <v>108</v>
      </c>
      <c r="L1915" s="1">
        <v>42802.466666666667</v>
      </c>
      <c r="M1915" t="s">
        <v>1297</v>
      </c>
      <c r="N1915" t="s">
        <v>83</v>
      </c>
      <c r="O1915" t="s">
        <v>279</v>
      </c>
      <c r="P1915">
        <v>510671104</v>
      </c>
      <c r="R1915" t="s">
        <v>1899</v>
      </c>
      <c r="S1915">
        <v>17031913</v>
      </c>
      <c r="T1915" t="s">
        <v>78</v>
      </c>
      <c r="U1915">
        <v>18.3</v>
      </c>
      <c r="V1915" t="s">
        <v>279</v>
      </c>
      <c r="W1915" t="s">
        <v>2099</v>
      </c>
      <c r="X1915" t="s">
        <v>279</v>
      </c>
      <c r="Y1915" t="s">
        <v>83</v>
      </c>
      <c r="AA1915" s="32" t="str">
        <f t="shared" si="29"/>
        <v>18.3</v>
      </c>
    </row>
    <row r="1916" spans="1:27" x14ac:dyDescent="0.2">
      <c r="A1916" t="s">
        <v>128</v>
      </c>
      <c r="B1916">
        <v>83971</v>
      </c>
      <c r="C1916" s="1">
        <v>42802.400694444448</v>
      </c>
      <c r="D1916" t="s">
        <v>71</v>
      </c>
      <c r="E1916" t="s">
        <v>1922</v>
      </c>
      <c r="F1916" t="s">
        <v>1923</v>
      </c>
      <c r="G1916">
        <v>427178048</v>
      </c>
      <c r="H1916" s="4">
        <v>4.1666666666666664E-2</v>
      </c>
      <c r="I1916" s="32">
        <v>15</v>
      </c>
      <c r="J1916">
        <v>2.5</v>
      </c>
      <c r="K1916" t="s">
        <v>108</v>
      </c>
      <c r="L1916" s="1">
        <v>42802.442361111112</v>
      </c>
      <c r="M1916" t="s">
        <v>1297</v>
      </c>
      <c r="N1916" t="s">
        <v>83</v>
      </c>
      <c r="O1916" t="s">
        <v>1924</v>
      </c>
      <c r="P1916">
        <v>510671104</v>
      </c>
      <c r="R1916" t="s">
        <v>1899</v>
      </c>
      <c r="S1916">
        <v>17031914</v>
      </c>
      <c r="T1916" t="s">
        <v>78</v>
      </c>
      <c r="U1916">
        <v>15</v>
      </c>
      <c r="V1916" t="s">
        <v>1924</v>
      </c>
      <c r="W1916" t="s">
        <v>2099</v>
      </c>
      <c r="X1916" t="s">
        <v>1924</v>
      </c>
      <c r="Y1916" t="s">
        <v>83</v>
      </c>
      <c r="AA1916" s="32" t="str">
        <f t="shared" si="29"/>
        <v>15</v>
      </c>
    </row>
    <row r="1917" spans="1:27" x14ac:dyDescent="0.2">
      <c r="A1917" t="s">
        <v>397</v>
      </c>
      <c r="B1917">
        <v>80213</v>
      </c>
      <c r="C1917" s="1">
        <v>42802.413888888885</v>
      </c>
      <c r="D1917" t="s">
        <v>71</v>
      </c>
      <c r="E1917" t="s">
        <v>1925</v>
      </c>
      <c r="F1917" t="s">
        <v>1926</v>
      </c>
      <c r="G1917">
        <v>426996138</v>
      </c>
      <c r="H1917" s="4">
        <v>0.13541666666666666</v>
      </c>
      <c r="I1917" s="32">
        <v>31.4</v>
      </c>
      <c r="J1917">
        <v>6.5</v>
      </c>
      <c r="K1917" t="s">
        <v>108</v>
      </c>
      <c r="L1917" s="1">
        <v>42802.549305555549</v>
      </c>
      <c r="M1917" t="s">
        <v>1297</v>
      </c>
      <c r="N1917" t="s">
        <v>83</v>
      </c>
      <c r="O1917" t="s">
        <v>1843</v>
      </c>
      <c r="P1917">
        <v>510312110</v>
      </c>
      <c r="R1917" t="s">
        <v>1899</v>
      </c>
      <c r="S1917">
        <v>17031915</v>
      </c>
      <c r="T1917" t="s">
        <v>78</v>
      </c>
      <c r="U1917">
        <v>31.4</v>
      </c>
      <c r="V1917" t="s">
        <v>2099</v>
      </c>
      <c r="W1917" t="s">
        <v>2099</v>
      </c>
      <c r="X1917" t="s">
        <v>1843</v>
      </c>
      <c r="Y1917" t="s">
        <v>83</v>
      </c>
      <c r="AA1917" s="32" t="str">
        <f t="shared" si="29"/>
        <v>31.4</v>
      </c>
    </row>
    <row r="1918" spans="1:27" x14ac:dyDescent="0.2">
      <c r="A1918" t="s">
        <v>134</v>
      </c>
      <c r="B1918">
        <v>80222</v>
      </c>
      <c r="C1918" s="1">
        <v>42802.379166666666</v>
      </c>
      <c r="D1918" t="s">
        <v>71</v>
      </c>
      <c r="E1918" t="s">
        <v>1927</v>
      </c>
      <c r="F1918" t="s">
        <v>1928</v>
      </c>
      <c r="G1918">
        <v>427732223</v>
      </c>
      <c r="H1918" s="4">
        <v>2.0833333333333332E-2</v>
      </c>
      <c r="I1918" s="32">
        <v>5.0999999999999996</v>
      </c>
      <c r="J1918">
        <v>1.5</v>
      </c>
      <c r="K1918" t="s">
        <v>108</v>
      </c>
      <c r="L1918" s="1">
        <v>42802.400000000001</v>
      </c>
      <c r="M1918" t="s">
        <v>1297</v>
      </c>
      <c r="N1918" t="s">
        <v>83</v>
      </c>
      <c r="O1918" t="s">
        <v>1843</v>
      </c>
      <c r="P1918">
        <v>510312110</v>
      </c>
      <c r="R1918" t="s">
        <v>1899</v>
      </c>
      <c r="S1918">
        <v>17031916</v>
      </c>
      <c r="T1918" t="s">
        <v>78</v>
      </c>
      <c r="U1918">
        <v>5.0999999999999996</v>
      </c>
      <c r="V1918" t="s">
        <v>2099</v>
      </c>
      <c r="W1918" t="s">
        <v>2099</v>
      </c>
      <c r="X1918" t="s">
        <v>1843</v>
      </c>
      <c r="Y1918" t="s">
        <v>83</v>
      </c>
      <c r="AA1918" s="32" t="str">
        <f t="shared" si="29"/>
        <v>5.1</v>
      </c>
    </row>
    <row r="1919" spans="1:27" x14ac:dyDescent="0.2">
      <c r="A1919" t="s">
        <v>450</v>
      </c>
      <c r="B1919">
        <v>84071</v>
      </c>
      <c r="C1919" s="1">
        <v>42802.375</v>
      </c>
      <c r="D1919" t="s">
        <v>71</v>
      </c>
      <c r="E1919" t="s">
        <v>1929</v>
      </c>
      <c r="F1919" t="s">
        <v>1930</v>
      </c>
      <c r="G1919">
        <v>228205693</v>
      </c>
      <c r="H1919" s="4">
        <v>5.5555555555555558E-3</v>
      </c>
      <c r="I1919" s="32">
        <v>5.3</v>
      </c>
      <c r="J1919">
        <v>1</v>
      </c>
      <c r="K1919" t="s">
        <v>73</v>
      </c>
      <c r="L1919" s="1">
        <v>42802.380555555559</v>
      </c>
      <c r="M1919" t="s">
        <v>1297</v>
      </c>
      <c r="N1919" t="s">
        <v>339</v>
      </c>
      <c r="O1919" t="s">
        <v>1916</v>
      </c>
      <c r="P1919">
        <v>515665101</v>
      </c>
      <c r="R1919" t="s">
        <v>1899</v>
      </c>
      <c r="S1919">
        <v>17031917</v>
      </c>
      <c r="T1919" t="s">
        <v>78</v>
      </c>
      <c r="U1919">
        <v>5.3</v>
      </c>
      <c r="V1919" t="s">
        <v>2099</v>
      </c>
      <c r="W1919" t="s">
        <v>2099</v>
      </c>
      <c r="X1919" t="s">
        <v>1916</v>
      </c>
      <c r="Y1919" t="s">
        <v>339</v>
      </c>
      <c r="AA1919" s="32" t="str">
        <f t="shared" si="29"/>
        <v>5.3</v>
      </c>
    </row>
    <row r="1920" spans="1:27" x14ac:dyDescent="0.2">
      <c r="A1920" t="s">
        <v>134</v>
      </c>
      <c r="B1920">
        <v>80222</v>
      </c>
      <c r="C1920" s="1">
        <v>42802.400000000001</v>
      </c>
      <c r="D1920" t="s">
        <v>71</v>
      </c>
      <c r="E1920" t="s">
        <v>1931</v>
      </c>
      <c r="F1920" t="s">
        <v>1932</v>
      </c>
      <c r="G1920">
        <v>427614468</v>
      </c>
      <c r="H1920" s="4">
        <v>9.7916666666666666E-2</v>
      </c>
      <c r="I1920" s="32">
        <v>25.4</v>
      </c>
      <c r="J1920">
        <v>5</v>
      </c>
      <c r="K1920" t="s">
        <v>108</v>
      </c>
      <c r="L1920" s="1">
        <v>42802.497916666667</v>
      </c>
      <c r="M1920" t="s">
        <v>1297</v>
      </c>
      <c r="N1920" t="s">
        <v>83</v>
      </c>
      <c r="O1920" t="s">
        <v>1933</v>
      </c>
      <c r="P1920">
        <v>510671104</v>
      </c>
      <c r="R1920" t="s">
        <v>1899</v>
      </c>
      <c r="S1920">
        <v>17031918</v>
      </c>
      <c r="T1920" t="s">
        <v>78</v>
      </c>
      <c r="U1920">
        <v>25.4</v>
      </c>
      <c r="V1920" t="s">
        <v>1933</v>
      </c>
      <c r="W1920" t="s">
        <v>2099</v>
      </c>
      <c r="X1920" t="s">
        <v>1933</v>
      </c>
      <c r="Y1920" t="s">
        <v>83</v>
      </c>
      <c r="AA1920" s="32" t="str">
        <f t="shared" si="29"/>
        <v>25.4</v>
      </c>
    </row>
    <row r="1921" spans="1:27" x14ac:dyDescent="0.2">
      <c r="A1921" t="s">
        <v>497</v>
      </c>
      <c r="B1921">
        <v>84097</v>
      </c>
      <c r="C1921" s="1">
        <v>42802.411805555559</v>
      </c>
      <c r="D1921" t="s">
        <v>71</v>
      </c>
      <c r="E1921" t="s">
        <v>1934</v>
      </c>
      <c r="F1921" t="s">
        <v>1935</v>
      </c>
      <c r="G1921">
        <v>225257307</v>
      </c>
      <c r="H1921" s="4">
        <v>9.0277777777777787E-3</v>
      </c>
      <c r="I1921" s="32">
        <v>1.6</v>
      </c>
      <c r="J1921">
        <v>1</v>
      </c>
      <c r="K1921" t="s">
        <v>73</v>
      </c>
      <c r="L1921" s="1">
        <v>42802.420833333337</v>
      </c>
      <c r="M1921" t="s">
        <v>1297</v>
      </c>
      <c r="N1921" t="s">
        <v>339</v>
      </c>
      <c r="O1921" t="s">
        <v>1916</v>
      </c>
      <c r="P1921">
        <v>515665101</v>
      </c>
      <c r="R1921" t="s">
        <v>1899</v>
      </c>
      <c r="S1921">
        <v>17031919</v>
      </c>
      <c r="T1921" t="s">
        <v>78</v>
      </c>
      <c r="U1921">
        <v>1.6</v>
      </c>
      <c r="V1921" t="s">
        <v>2099</v>
      </c>
      <c r="W1921" t="s">
        <v>2099</v>
      </c>
      <c r="X1921" t="s">
        <v>1916</v>
      </c>
      <c r="Y1921" t="s">
        <v>339</v>
      </c>
      <c r="AA1921" s="32" t="str">
        <f t="shared" si="29"/>
        <v>1.6</v>
      </c>
    </row>
    <row r="1922" spans="1:27" x14ac:dyDescent="0.2">
      <c r="A1922" t="s">
        <v>596</v>
      </c>
      <c r="B1922">
        <v>63120</v>
      </c>
      <c r="C1922" s="1">
        <v>42802.40625</v>
      </c>
      <c r="D1922" t="s">
        <v>71</v>
      </c>
      <c r="E1922" t="s">
        <v>1907</v>
      </c>
      <c r="F1922" t="s">
        <v>1908</v>
      </c>
      <c r="G1922">
        <v>428233123</v>
      </c>
      <c r="H1922" s="4">
        <v>4.1666666666666664E-2</v>
      </c>
      <c r="I1922" s="32">
        <v>6.1</v>
      </c>
      <c r="J1922">
        <v>2</v>
      </c>
      <c r="K1922" t="s">
        <v>108</v>
      </c>
      <c r="L1922" s="1">
        <v>42802.447916666664</v>
      </c>
      <c r="M1922" t="s">
        <v>1297</v>
      </c>
      <c r="N1922" t="s">
        <v>83</v>
      </c>
      <c r="O1922" t="s">
        <v>1843</v>
      </c>
      <c r="P1922">
        <v>510671104</v>
      </c>
      <c r="R1922" t="s">
        <v>1899</v>
      </c>
      <c r="S1922">
        <v>17031920</v>
      </c>
      <c r="T1922" t="s">
        <v>78</v>
      </c>
      <c r="U1922">
        <v>6.1</v>
      </c>
      <c r="V1922" t="s">
        <v>2099</v>
      </c>
      <c r="W1922" t="s">
        <v>2099</v>
      </c>
      <c r="X1922" t="s">
        <v>1843</v>
      </c>
      <c r="Y1922" t="s">
        <v>83</v>
      </c>
      <c r="AA1922" s="32" t="str">
        <f t="shared" si="29"/>
        <v>6.1</v>
      </c>
    </row>
    <row r="1923" spans="1:27" x14ac:dyDescent="0.2">
      <c r="A1923" t="s">
        <v>497</v>
      </c>
      <c r="B1923">
        <v>84097</v>
      </c>
      <c r="C1923" s="1">
        <v>42802.420833333337</v>
      </c>
      <c r="D1923" t="s">
        <v>71</v>
      </c>
      <c r="E1923" t="s">
        <v>1934</v>
      </c>
      <c r="F1923" t="s">
        <v>1935</v>
      </c>
      <c r="G1923">
        <v>225257307</v>
      </c>
      <c r="H1923" s="4">
        <v>2.361111111111111E-2</v>
      </c>
      <c r="I1923" s="32">
        <v>3.5</v>
      </c>
      <c r="J1923">
        <v>1.5</v>
      </c>
      <c r="K1923" t="s">
        <v>73</v>
      </c>
      <c r="L1923" s="1">
        <v>42802.444444444445</v>
      </c>
      <c r="M1923" t="s">
        <v>1297</v>
      </c>
      <c r="N1923" t="s">
        <v>339</v>
      </c>
      <c r="O1923" t="s">
        <v>1916</v>
      </c>
      <c r="P1923">
        <v>515665101</v>
      </c>
      <c r="R1923" t="s">
        <v>1899</v>
      </c>
      <c r="S1923">
        <v>17031921</v>
      </c>
      <c r="T1923" t="s">
        <v>78</v>
      </c>
      <c r="U1923">
        <v>3.5</v>
      </c>
      <c r="V1923" t="s">
        <v>2099</v>
      </c>
      <c r="W1923" t="s">
        <v>2099</v>
      </c>
      <c r="X1923" t="s">
        <v>1916</v>
      </c>
      <c r="Y1923" t="s">
        <v>339</v>
      </c>
      <c r="AA1923" s="32" t="str">
        <f t="shared" ref="AA1923:AA1986" si="30">SUBSTITUTE(I1923, "g","")</f>
        <v>3.5</v>
      </c>
    </row>
    <row r="1924" spans="1:27" x14ac:dyDescent="0.2">
      <c r="A1924" t="s">
        <v>450</v>
      </c>
      <c r="B1924">
        <v>84071</v>
      </c>
      <c r="C1924" s="1">
        <v>42802.380555555559</v>
      </c>
      <c r="D1924" t="s">
        <v>71</v>
      </c>
      <c r="E1924" t="s">
        <v>1393</v>
      </c>
      <c r="F1924" t="s">
        <v>1936</v>
      </c>
      <c r="G1924">
        <v>226599775</v>
      </c>
      <c r="H1924" s="4">
        <v>1.4583333333333332E-2</v>
      </c>
      <c r="I1924" s="32">
        <v>3</v>
      </c>
      <c r="J1924">
        <v>1</v>
      </c>
      <c r="K1924" t="s">
        <v>73</v>
      </c>
      <c r="L1924" s="1">
        <v>42802.395138888889</v>
      </c>
      <c r="M1924" t="s">
        <v>1297</v>
      </c>
      <c r="N1924" t="s">
        <v>339</v>
      </c>
      <c r="O1924" t="s">
        <v>1916</v>
      </c>
      <c r="P1924">
        <v>515665101</v>
      </c>
      <c r="R1924" t="s">
        <v>1899</v>
      </c>
      <c r="S1924">
        <v>17031922</v>
      </c>
      <c r="T1924" t="s">
        <v>78</v>
      </c>
      <c r="U1924">
        <v>3</v>
      </c>
      <c r="V1924" t="s">
        <v>2099</v>
      </c>
      <c r="W1924" t="s">
        <v>2099</v>
      </c>
      <c r="X1924" t="s">
        <v>1916</v>
      </c>
      <c r="Y1924" t="s">
        <v>339</v>
      </c>
      <c r="AA1924" s="32" t="str">
        <f t="shared" si="30"/>
        <v>3</v>
      </c>
    </row>
    <row r="1925" spans="1:27" x14ac:dyDescent="0.2">
      <c r="A1925" t="s">
        <v>508</v>
      </c>
      <c r="B1925">
        <v>84047</v>
      </c>
      <c r="C1925" s="1">
        <v>42802.394444444442</v>
      </c>
      <c r="D1925" t="s">
        <v>71</v>
      </c>
      <c r="E1925" t="s">
        <v>1904</v>
      </c>
      <c r="F1925" t="s">
        <v>1905</v>
      </c>
      <c r="G1925">
        <v>426754584</v>
      </c>
      <c r="H1925" s="4">
        <v>1.9444444444444445E-2</v>
      </c>
      <c r="I1925" s="32">
        <v>7.7</v>
      </c>
      <c r="J1925">
        <v>1.5</v>
      </c>
      <c r="K1925" t="s">
        <v>108</v>
      </c>
      <c r="L1925" s="1">
        <v>42802.413888888885</v>
      </c>
      <c r="M1925" t="s">
        <v>1297</v>
      </c>
      <c r="N1925" t="s">
        <v>83</v>
      </c>
      <c r="O1925" t="s">
        <v>120</v>
      </c>
      <c r="P1925">
        <v>510671109</v>
      </c>
      <c r="R1925" t="s">
        <v>1899</v>
      </c>
      <c r="S1925">
        <v>17031923</v>
      </c>
      <c r="T1925" t="s">
        <v>78</v>
      </c>
      <c r="U1925">
        <v>7.7</v>
      </c>
      <c r="V1925" t="s">
        <v>2099</v>
      </c>
      <c r="W1925" t="s">
        <v>120</v>
      </c>
      <c r="X1925" t="s">
        <v>120</v>
      </c>
      <c r="Y1925" t="s">
        <v>83</v>
      </c>
      <c r="AA1925" s="32" t="str">
        <f t="shared" si="30"/>
        <v>7.7</v>
      </c>
    </row>
    <row r="1926" spans="1:27" x14ac:dyDescent="0.2">
      <c r="A1926" t="s">
        <v>508</v>
      </c>
      <c r="B1926">
        <v>84047</v>
      </c>
      <c r="C1926" s="1">
        <v>42802.413888888885</v>
      </c>
      <c r="D1926" t="s">
        <v>71</v>
      </c>
      <c r="E1926" t="s">
        <v>1904</v>
      </c>
      <c r="F1926" t="s">
        <v>1905</v>
      </c>
      <c r="G1926">
        <v>426754584</v>
      </c>
      <c r="H1926" s="4">
        <v>1.9444444444444445E-2</v>
      </c>
      <c r="I1926" s="32">
        <v>7.7</v>
      </c>
      <c r="J1926">
        <v>1.5</v>
      </c>
      <c r="K1926" t="s">
        <v>108</v>
      </c>
      <c r="L1926" s="1">
        <v>42802.433333333327</v>
      </c>
      <c r="M1926" t="s">
        <v>1297</v>
      </c>
      <c r="N1926" t="s">
        <v>83</v>
      </c>
      <c r="O1926" t="s">
        <v>120</v>
      </c>
      <c r="P1926">
        <v>510671109</v>
      </c>
      <c r="R1926" t="s">
        <v>1899</v>
      </c>
      <c r="S1926">
        <v>17031924</v>
      </c>
      <c r="T1926" t="s">
        <v>78</v>
      </c>
      <c r="U1926">
        <v>7.7</v>
      </c>
      <c r="V1926" t="s">
        <v>2099</v>
      </c>
      <c r="W1926" t="s">
        <v>120</v>
      </c>
      <c r="X1926" t="s">
        <v>120</v>
      </c>
      <c r="Y1926" t="s">
        <v>83</v>
      </c>
      <c r="AA1926" s="32" t="str">
        <f t="shared" si="30"/>
        <v>7.7</v>
      </c>
    </row>
    <row r="1927" spans="1:27" x14ac:dyDescent="0.2">
      <c r="A1927" t="s">
        <v>116</v>
      </c>
      <c r="B1927">
        <v>82953</v>
      </c>
      <c r="C1927" s="1">
        <v>42802.4375</v>
      </c>
      <c r="D1927" t="s">
        <v>71</v>
      </c>
      <c r="E1927" t="s">
        <v>1937</v>
      </c>
      <c r="F1927" t="s">
        <v>1938</v>
      </c>
      <c r="G1927">
        <v>427910954</v>
      </c>
      <c r="H1927" s="4">
        <v>3.1944444444444449E-2</v>
      </c>
      <c r="I1927" s="32">
        <v>2.5</v>
      </c>
      <c r="J1927">
        <v>1.5</v>
      </c>
      <c r="K1927" t="s">
        <v>108</v>
      </c>
      <c r="L1927" s="1">
        <v>42802.469444444447</v>
      </c>
      <c r="M1927" t="s">
        <v>737</v>
      </c>
      <c r="N1927" t="s">
        <v>83</v>
      </c>
      <c r="O1927" t="s">
        <v>1884</v>
      </c>
      <c r="P1927">
        <v>510671104</v>
      </c>
      <c r="R1927" t="s">
        <v>1899</v>
      </c>
      <c r="S1927">
        <v>17031925</v>
      </c>
      <c r="T1927" t="s">
        <v>78</v>
      </c>
      <c r="U1927">
        <v>2.5</v>
      </c>
      <c r="V1927" t="s">
        <v>1884</v>
      </c>
      <c r="W1927" t="s">
        <v>2099</v>
      </c>
      <c r="X1927" t="s">
        <v>1884</v>
      </c>
      <c r="Y1927" t="s">
        <v>83</v>
      </c>
      <c r="AA1927" s="32" t="str">
        <f t="shared" si="30"/>
        <v>2.5</v>
      </c>
    </row>
    <row r="1928" spans="1:27" x14ac:dyDescent="0.2">
      <c r="A1928" t="s">
        <v>508</v>
      </c>
      <c r="B1928">
        <v>84047</v>
      </c>
      <c r="C1928" s="1">
        <v>42802.433333333327</v>
      </c>
      <c r="D1928" t="s">
        <v>71</v>
      </c>
      <c r="E1928" t="s">
        <v>1904</v>
      </c>
      <c r="F1928" t="s">
        <v>1905</v>
      </c>
      <c r="G1928">
        <v>426754584</v>
      </c>
      <c r="H1928" s="4">
        <v>7.7777777777777779E-2</v>
      </c>
      <c r="I1928" s="32">
        <v>30.8</v>
      </c>
      <c r="J1928">
        <v>4.5</v>
      </c>
      <c r="K1928" t="s">
        <v>108</v>
      </c>
      <c r="L1928" s="1">
        <v>42802.511111111104</v>
      </c>
      <c r="M1928" t="s">
        <v>737</v>
      </c>
      <c r="N1928" t="s">
        <v>83</v>
      </c>
      <c r="O1928" t="s">
        <v>120</v>
      </c>
      <c r="P1928">
        <v>510671109</v>
      </c>
      <c r="R1928" t="s">
        <v>1899</v>
      </c>
      <c r="S1928">
        <v>17031926</v>
      </c>
      <c r="T1928" t="s">
        <v>78</v>
      </c>
      <c r="U1928">
        <v>30.8</v>
      </c>
      <c r="V1928" t="s">
        <v>2099</v>
      </c>
      <c r="W1928" t="s">
        <v>120</v>
      </c>
      <c r="X1928" t="s">
        <v>120</v>
      </c>
      <c r="Y1928" t="s">
        <v>83</v>
      </c>
      <c r="AA1928" s="32" t="str">
        <f t="shared" si="30"/>
        <v>30.8</v>
      </c>
    </row>
    <row r="1929" spans="1:27" x14ac:dyDescent="0.2">
      <c r="A1929" t="s">
        <v>112</v>
      </c>
      <c r="B1929">
        <v>63514</v>
      </c>
      <c r="C1929" s="1">
        <v>42802.466666666667</v>
      </c>
      <c r="D1929" t="s">
        <v>71</v>
      </c>
      <c r="E1929" t="s">
        <v>764</v>
      </c>
      <c r="F1929" t="s">
        <v>1906</v>
      </c>
      <c r="G1929">
        <v>427908054</v>
      </c>
      <c r="H1929" s="4">
        <v>1.2499999999999999E-2</v>
      </c>
      <c r="I1929" s="32">
        <v>11.2</v>
      </c>
      <c r="J1929">
        <v>1.5</v>
      </c>
      <c r="K1929" t="s">
        <v>108</v>
      </c>
      <c r="L1929" s="1">
        <v>42802.479166666664</v>
      </c>
      <c r="M1929" t="s">
        <v>737</v>
      </c>
      <c r="N1929" t="s">
        <v>83</v>
      </c>
      <c r="O1929" t="s">
        <v>1890</v>
      </c>
      <c r="P1929">
        <v>510671104</v>
      </c>
      <c r="R1929" t="s">
        <v>1899</v>
      </c>
      <c r="S1929">
        <v>17031927</v>
      </c>
      <c r="T1929" t="s">
        <v>78</v>
      </c>
      <c r="U1929">
        <v>11.2</v>
      </c>
      <c r="V1929" t="s">
        <v>1890</v>
      </c>
      <c r="W1929" t="s">
        <v>2099</v>
      </c>
      <c r="X1929" t="s">
        <v>1890</v>
      </c>
      <c r="Y1929" t="s">
        <v>83</v>
      </c>
      <c r="AA1929" s="32" t="str">
        <f t="shared" si="30"/>
        <v>11.2</v>
      </c>
    </row>
    <row r="1930" spans="1:27" x14ac:dyDescent="0.2">
      <c r="A1930" t="s">
        <v>116</v>
      </c>
      <c r="B1930">
        <v>82953</v>
      </c>
      <c r="C1930" s="1">
        <v>42802.469444444447</v>
      </c>
      <c r="D1930" t="s">
        <v>71</v>
      </c>
      <c r="E1930" t="s">
        <v>1697</v>
      </c>
      <c r="F1930" t="s">
        <v>1698</v>
      </c>
      <c r="G1930">
        <v>427858715</v>
      </c>
      <c r="H1930" s="4">
        <v>3.4027777777777775E-2</v>
      </c>
      <c r="I1930" s="32">
        <v>6.3</v>
      </c>
      <c r="J1930">
        <v>2</v>
      </c>
      <c r="K1930" t="s">
        <v>108</v>
      </c>
      <c r="L1930" s="1">
        <v>42802.503472222226</v>
      </c>
      <c r="M1930" t="s">
        <v>737</v>
      </c>
      <c r="N1930" t="s">
        <v>83</v>
      </c>
      <c r="O1930" t="s">
        <v>1884</v>
      </c>
      <c r="P1930">
        <v>510671104</v>
      </c>
      <c r="R1930" t="s">
        <v>1899</v>
      </c>
      <c r="S1930">
        <v>17031928</v>
      </c>
      <c r="T1930" t="s">
        <v>78</v>
      </c>
      <c r="U1930">
        <v>6.3</v>
      </c>
      <c r="V1930" t="s">
        <v>1884</v>
      </c>
      <c r="W1930" t="s">
        <v>2099</v>
      </c>
      <c r="X1930" t="s">
        <v>1884</v>
      </c>
      <c r="Y1930" t="s">
        <v>83</v>
      </c>
      <c r="AA1930" s="32" t="str">
        <f t="shared" si="30"/>
        <v>6.3</v>
      </c>
    </row>
    <row r="1931" spans="1:27" x14ac:dyDescent="0.2">
      <c r="A1931" t="s">
        <v>442</v>
      </c>
      <c r="B1931">
        <v>84788</v>
      </c>
      <c r="C1931" s="1">
        <v>42802.375</v>
      </c>
      <c r="D1931" t="s">
        <v>71</v>
      </c>
      <c r="E1931" t="s">
        <v>1939</v>
      </c>
      <c r="F1931" t="s">
        <v>1940</v>
      </c>
      <c r="G1931">
        <v>228217497</v>
      </c>
      <c r="H1931" s="4">
        <v>6.9444444444444441E-3</v>
      </c>
      <c r="I1931" s="32">
        <v>1.3</v>
      </c>
      <c r="J1931">
        <v>0.5</v>
      </c>
      <c r="K1931" t="s">
        <v>73</v>
      </c>
      <c r="L1931" s="1">
        <v>42802.381944444445</v>
      </c>
      <c r="M1931" t="s">
        <v>737</v>
      </c>
      <c r="N1931" t="s">
        <v>339</v>
      </c>
      <c r="O1931" t="s">
        <v>1941</v>
      </c>
      <c r="P1931">
        <v>515665101</v>
      </c>
      <c r="R1931" t="s">
        <v>1899</v>
      </c>
      <c r="S1931">
        <v>17031929</v>
      </c>
      <c r="T1931" t="s">
        <v>78</v>
      </c>
      <c r="U1931">
        <v>1.3</v>
      </c>
      <c r="V1931" t="s">
        <v>2099</v>
      </c>
      <c r="W1931" t="s">
        <v>2099</v>
      </c>
      <c r="X1931" t="s">
        <v>1941</v>
      </c>
      <c r="Y1931" t="s">
        <v>339</v>
      </c>
      <c r="AA1931" s="32" t="str">
        <f t="shared" si="30"/>
        <v>1.3</v>
      </c>
    </row>
    <row r="1932" spans="1:27" x14ac:dyDescent="0.2">
      <c r="A1932" t="s">
        <v>128</v>
      </c>
      <c r="B1932">
        <v>83971</v>
      </c>
      <c r="C1932" s="1">
        <v>42802.442361111112</v>
      </c>
      <c r="D1932" t="s">
        <v>71</v>
      </c>
      <c r="E1932" t="s">
        <v>1325</v>
      </c>
      <c r="F1932" t="s">
        <v>1867</v>
      </c>
      <c r="G1932">
        <v>426909391</v>
      </c>
      <c r="H1932" s="4">
        <v>9.0277777777777776E-2</v>
      </c>
      <c r="I1932" s="32">
        <v>22.1</v>
      </c>
      <c r="J1932">
        <v>4.5</v>
      </c>
      <c r="K1932" t="s">
        <v>108</v>
      </c>
      <c r="L1932" s="1">
        <v>42802.532638888893</v>
      </c>
      <c r="M1932" t="s">
        <v>737</v>
      </c>
      <c r="N1932" t="s">
        <v>83</v>
      </c>
      <c r="O1932" t="s">
        <v>1843</v>
      </c>
      <c r="P1932">
        <v>510671108</v>
      </c>
      <c r="R1932" t="s">
        <v>1899</v>
      </c>
      <c r="S1932">
        <v>17031930</v>
      </c>
      <c r="T1932" t="s">
        <v>78</v>
      </c>
      <c r="U1932">
        <v>22.1</v>
      </c>
      <c r="V1932" t="s">
        <v>2099</v>
      </c>
      <c r="W1932" t="s">
        <v>2099</v>
      </c>
      <c r="X1932" t="s">
        <v>1843</v>
      </c>
      <c r="Y1932" t="s">
        <v>83</v>
      </c>
      <c r="AA1932" s="32" t="str">
        <f t="shared" si="30"/>
        <v>22.1</v>
      </c>
    </row>
    <row r="1933" spans="1:27" x14ac:dyDescent="0.2">
      <c r="A1933" t="s">
        <v>442</v>
      </c>
      <c r="B1933">
        <v>84788</v>
      </c>
      <c r="C1933" s="1">
        <v>42802.381944444445</v>
      </c>
      <c r="D1933" t="s">
        <v>71</v>
      </c>
      <c r="E1933" t="s">
        <v>1942</v>
      </c>
      <c r="F1933" t="s">
        <v>1943</v>
      </c>
      <c r="G1933">
        <v>229123119</v>
      </c>
      <c r="H1933" s="4">
        <v>6.9444444444444441E-3</v>
      </c>
      <c r="I1933" s="32">
        <v>0.6</v>
      </c>
      <c r="J1933">
        <v>0.5</v>
      </c>
      <c r="K1933" t="s">
        <v>73</v>
      </c>
      <c r="L1933" s="1">
        <v>42802.388888888891</v>
      </c>
      <c r="M1933" t="s">
        <v>737</v>
      </c>
      <c r="N1933" t="s">
        <v>339</v>
      </c>
      <c r="O1933" t="s">
        <v>1941</v>
      </c>
      <c r="P1933">
        <v>515665101</v>
      </c>
      <c r="R1933" t="s">
        <v>1899</v>
      </c>
      <c r="S1933">
        <v>17031931</v>
      </c>
      <c r="T1933" t="s">
        <v>78</v>
      </c>
      <c r="U1933">
        <v>0.6</v>
      </c>
      <c r="V1933" t="s">
        <v>2099</v>
      </c>
      <c r="W1933" t="s">
        <v>2099</v>
      </c>
      <c r="X1933" t="s">
        <v>1941</v>
      </c>
      <c r="Y1933" t="s">
        <v>339</v>
      </c>
      <c r="AA1933" s="32" t="str">
        <f t="shared" si="30"/>
        <v>0.6</v>
      </c>
    </row>
    <row r="1934" spans="1:27" x14ac:dyDescent="0.2">
      <c r="A1934" t="s">
        <v>107</v>
      </c>
      <c r="B1934">
        <v>83908</v>
      </c>
      <c r="C1934" s="1">
        <v>42802.416666666664</v>
      </c>
      <c r="D1934" t="s">
        <v>71</v>
      </c>
      <c r="E1934" t="s">
        <v>1697</v>
      </c>
      <c r="F1934" t="s">
        <v>1698</v>
      </c>
      <c r="G1934">
        <v>427858715</v>
      </c>
      <c r="H1934" s="4">
        <v>4.027777777777778E-2</v>
      </c>
      <c r="I1934" s="32">
        <v>18.100000000000001</v>
      </c>
      <c r="J1934">
        <v>2.5</v>
      </c>
      <c r="K1934" t="s">
        <v>108</v>
      </c>
      <c r="L1934" s="1">
        <v>42802.456944444442</v>
      </c>
      <c r="M1934" t="s">
        <v>737</v>
      </c>
      <c r="N1934" t="s">
        <v>83</v>
      </c>
      <c r="O1934" t="s">
        <v>1884</v>
      </c>
      <c r="P1934">
        <v>510671104</v>
      </c>
      <c r="R1934" t="s">
        <v>1899</v>
      </c>
      <c r="S1934">
        <v>17031932</v>
      </c>
      <c r="T1934" t="s">
        <v>78</v>
      </c>
      <c r="U1934">
        <v>18.100000000000001</v>
      </c>
      <c r="V1934" t="s">
        <v>1884</v>
      </c>
      <c r="W1934" t="s">
        <v>2099</v>
      </c>
      <c r="X1934" t="s">
        <v>1884</v>
      </c>
      <c r="Y1934" t="s">
        <v>83</v>
      </c>
      <c r="AA1934" s="32" t="str">
        <f t="shared" si="30"/>
        <v>18.1</v>
      </c>
    </row>
    <row r="1935" spans="1:27" x14ac:dyDescent="0.2">
      <c r="A1935" t="s">
        <v>497</v>
      </c>
      <c r="B1935">
        <v>84097</v>
      </c>
      <c r="C1935" s="1">
        <v>42809.375</v>
      </c>
      <c r="D1935" t="s">
        <v>71</v>
      </c>
      <c r="E1935" t="s">
        <v>1922</v>
      </c>
      <c r="F1935" t="s">
        <v>1923</v>
      </c>
      <c r="G1935">
        <v>427178048</v>
      </c>
      <c r="H1935" s="4">
        <v>4.1666666666666664E-2</v>
      </c>
      <c r="I1935" s="32">
        <v>15</v>
      </c>
      <c r="J1935">
        <v>2.5</v>
      </c>
      <c r="K1935" t="s">
        <v>108</v>
      </c>
      <c r="L1935" s="1">
        <v>42809.416666666664</v>
      </c>
      <c r="M1935" t="s">
        <v>737</v>
      </c>
      <c r="N1935" t="s">
        <v>83</v>
      </c>
      <c r="O1935" t="s">
        <v>1924</v>
      </c>
      <c r="P1935">
        <v>510671104</v>
      </c>
      <c r="R1935" t="s">
        <v>1899</v>
      </c>
      <c r="S1935">
        <v>17031933</v>
      </c>
      <c r="T1935" t="s">
        <v>78</v>
      </c>
      <c r="U1935">
        <v>15</v>
      </c>
      <c r="V1935" t="s">
        <v>1924</v>
      </c>
      <c r="W1935" t="s">
        <v>2099</v>
      </c>
      <c r="X1935" t="s">
        <v>1924</v>
      </c>
      <c r="Y1935" t="s">
        <v>83</v>
      </c>
      <c r="AA1935" s="32" t="str">
        <f t="shared" si="30"/>
        <v>15</v>
      </c>
    </row>
    <row r="1936" spans="1:27" x14ac:dyDescent="0.2">
      <c r="A1936" t="s">
        <v>112</v>
      </c>
      <c r="B1936">
        <v>63514</v>
      </c>
      <c r="C1936" s="1">
        <v>42809.375</v>
      </c>
      <c r="D1936" t="s">
        <v>71</v>
      </c>
      <c r="E1936" t="s">
        <v>1877</v>
      </c>
      <c r="F1936" t="s">
        <v>1878</v>
      </c>
      <c r="G1936">
        <v>427845893</v>
      </c>
      <c r="H1936" s="4">
        <v>1.8749999999999999E-2</v>
      </c>
      <c r="I1936" s="32">
        <v>3.7</v>
      </c>
      <c r="J1936">
        <v>1</v>
      </c>
      <c r="K1936" t="s">
        <v>108</v>
      </c>
      <c r="L1936" s="1">
        <v>42809.393750000003</v>
      </c>
      <c r="M1936" t="s">
        <v>737</v>
      </c>
      <c r="N1936" t="s">
        <v>83</v>
      </c>
      <c r="O1936" t="s">
        <v>279</v>
      </c>
      <c r="P1936">
        <v>510671104</v>
      </c>
      <c r="R1936" t="s">
        <v>1899</v>
      </c>
      <c r="S1936">
        <v>17031934</v>
      </c>
      <c r="T1936" t="s">
        <v>78</v>
      </c>
      <c r="U1936">
        <v>3.7</v>
      </c>
      <c r="V1936" t="s">
        <v>279</v>
      </c>
      <c r="W1936" t="s">
        <v>2099</v>
      </c>
      <c r="X1936" t="s">
        <v>279</v>
      </c>
      <c r="Y1936" t="s">
        <v>83</v>
      </c>
      <c r="AA1936" s="32" t="str">
        <f t="shared" si="30"/>
        <v>3.7</v>
      </c>
    </row>
    <row r="1937" spans="1:27" x14ac:dyDescent="0.2">
      <c r="A1937" t="s">
        <v>107</v>
      </c>
      <c r="B1937">
        <v>83908</v>
      </c>
      <c r="C1937" s="1">
        <v>42809.375</v>
      </c>
      <c r="D1937" t="s">
        <v>71</v>
      </c>
      <c r="E1937" t="s">
        <v>1944</v>
      </c>
      <c r="F1937" t="s">
        <v>1945</v>
      </c>
      <c r="G1937">
        <v>427574741</v>
      </c>
      <c r="H1937" s="4">
        <v>3.4027777777777775E-2</v>
      </c>
      <c r="I1937" s="32">
        <v>10.3</v>
      </c>
      <c r="J1937">
        <v>2</v>
      </c>
      <c r="K1937" t="s">
        <v>108</v>
      </c>
      <c r="L1937" s="1">
        <v>42809.40902777778</v>
      </c>
      <c r="M1937" t="s">
        <v>737</v>
      </c>
      <c r="N1937" t="s">
        <v>83</v>
      </c>
      <c r="O1937" t="s">
        <v>1946</v>
      </c>
      <c r="P1937">
        <v>510671108</v>
      </c>
      <c r="R1937" t="s">
        <v>1899</v>
      </c>
      <c r="S1937">
        <v>17031935</v>
      </c>
      <c r="T1937" t="s">
        <v>78</v>
      </c>
      <c r="U1937">
        <v>10.3</v>
      </c>
      <c r="V1937" t="s">
        <v>1946</v>
      </c>
      <c r="W1937" t="s">
        <v>2099</v>
      </c>
      <c r="X1937" t="s">
        <v>1946</v>
      </c>
      <c r="Y1937" t="s">
        <v>83</v>
      </c>
      <c r="AA1937" s="32" t="str">
        <f t="shared" si="30"/>
        <v>10.3</v>
      </c>
    </row>
    <row r="1938" spans="1:27" x14ac:dyDescent="0.2">
      <c r="A1938" t="s">
        <v>128</v>
      </c>
      <c r="B1938">
        <v>83971</v>
      </c>
      <c r="C1938" s="1">
        <v>42809.375</v>
      </c>
      <c r="D1938" t="s">
        <v>71</v>
      </c>
      <c r="E1938" t="s">
        <v>1947</v>
      </c>
      <c r="F1938" t="s">
        <v>1948</v>
      </c>
      <c r="G1938">
        <v>427737713</v>
      </c>
      <c r="H1938" s="4">
        <v>0.1388888888888889</v>
      </c>
      <c r="I1938" s="32">
        <v>44.1</v>
      </c>
      <c r="J1938">
        <v>7.5</v>
      </c>
      <c r="K1938" t="s">
        <v>108</v>
      </c>
      <c r="L1938" s="1">
        <v>42809.513888888891</v>
      </c>
      <c r="M1938" t="s">
        <v>737</v>
      </c>
      <c r="N1938" t="s">
        <v>83</v>
      </c>
      <c r="O1938" t="s">
        <v>680</v>
      </c>
      <c r="P1938">
        <v>510671108</v>
      </c>
      <c r="R1938" t="s">
        <v>1899</v>
      </c>
      <c r="S1938">
        <v>17031936</v>
      </c>
      <c r="T1938" t="s">
        <v>78</v>
      </c>
      <c r="U1938">
        <v>44.1</v>
      </c>
      <c r="V1938" t="s">
        <v>680</v>
      </c>
      <c r="W1938" t="s">
        <v>2099</v>
      </c>
      <c r="X1938" t="s">
        <v>680</v>
      </c>
      <c r="Y1938" t="s">
        <v>83</v>
      </c>
      <c r="AA1938" s="32" t="str">
        <f t="shared" si="30"/>
        <v>44.1</v>
      </c>
    </row>
    <row r="1939" spans="1:27" x14ac:dyDescent="0.2">
      <c r="A1939" t="s">
        <v>112</v>
      </c>
      <c r="B1939">
        <v>63514</v>
      </c>
      <c r="C1939" s="1">
        <v>42809.393750000003</v>
      </c>
      <c r="D1939" t="s">
        <v>71</v>
      </c>
      <c r="E1939" t="s">
        <v>1918</v>
      </c>
      <c r="F1939" t="s">
        <v>1919</v>
      </c>
      <c r="G1939">
        <v>427737772</v>
      </c>
      <c r="H1939" s="4">
        <v>7.4305555555555555E-2</v>
      </c>
      <c r="I1939" s="32">
        <v>16</v>
      </c>
      <c r="J1939">
        <v>3.5</v>
      </c>
      <c r="K1939" t="s">
        <v>108</v>
      </c>
      <c r="L1939" s="1">
        <v>42809.468055555561</v>
      </c>
      <c r="M1939" t="s">
        <v>737</v>
      </c>
      <c r="N1939" t="s">
        <v>83</v>
      </c>
      <c r="O1939" t="s">
        <v>279</v>
      </c>
      <c r="P1939">
        <v>510671104</v>
      </c>
      <c r="R1939" t="s">
        <v>1899</v>
      </c>
      <c r="S1939">
        <v>17031937</v>
      </c>
      <c r="T1939" t="s">
        <v>78</v>
      </c>
      <c r="U1939">
        <v>16</v>
      </c>
      <c r="V1939" t="s">
        <v>279</v>
      </c>
      <c r="W1939" t="s">
        <v>2099</v>
      </c>
      <c r="X1939" t="s">
        <v>279</v>
      </c>
      <c r="Y1939" t="s">
        <v>83</v>
      </c>
      <c r="AA1939" s="32" t="str">
        <f t="shared" si="30"/>
        <v>16</v>
      </c>
    </row>
    <row r="1940" spans="1:27" x14ac:dyDescent="0.2">
      <c r="A1940" t="s">
        <v>508</v>
      </c>
      <c r="B1940">
        <v>84047</v>
      </c>
      <c r="C1940" s="1">
        <v>42809.375</v>
      </c>
      <c r="D1940" t="s">
        <v>71</v>
      </c>
      <c r="E1940" t="s">
        <v>927</v>
      </c>
      <c r="F1940" t="s">
        <v>1549</v>
      </c>
      <c r="G1940">
        <v>426955679</v>
      </c>
      <c r="H1940" s="4">
        <v>0.10347222222222223</v>
      </c>
      <c r="I1940" s="32">
        <v>29</v>
      </c>
      <c r="J1940">
        <v>5.5</v>
      </c>
      <c r="K1940" t="s">
        <v>108</v>
      </c>
      <c r="L1940" s="1">
        <v>42809.478472222225</v>
      </c>
      <c r="M1940" t="s">
        <v>737</v>
      </c>
      <c r="N1940" t="s">
        <v>83</v>
      </c>
      <c r="O1940" t="s">
        <v>120</v>
      </c>
      <c r="P1940">
        <v>510671108</v>
      </c>
      <c r="R1940" t="s">
        <v>1899</v>
      </c>
      <c r="S1940">
        <v>17031938</v>
      </c>
      <c r="T1940" t="s">
        <v>78</v>
      </c>
      <c r="U1940">
        <v>29</v>
      </c>
      <c r="V1940" t="s">
        <v>2099</v>
      </c>
      <c r="W1940" t="s">
        <v>120</v>
      </c>
      <c r="X1940" t="s">
        <v>120</v>
      </c>
      <c r="Y1940" t="s">
        <v>83</v>
      </c>
      <c r="AA1940" s="32" t="str">
        <f t="shared" si="30"/>
        <v>29</v>
      </c>
    </row>
    <row r="1941" spans="1:27" x14ac:dyDescent="0.2">
      <c r="A1941" t="s">
        <v>70</v>
      </c>
      <c r="B1941">
        <v>80215</v>
      </c>
      <c r="C1941" s="1">
        <v>42809.375</v>
      </c>
      <c r="D1941" t="s">
        <v>71</v>
      </c>
      <c r="E1941" t="s">
        <v>1931</v>
      </c>
      <c r="F1941" t="s">
        <v>1932</v>
      </c>
      <c r="G1941">
        <v>427614468</v>
      </c>
      <c r="H1941" s="4">
        <v>0.15833333333333333</v>
      </c>
      <c r="I1941" s="32">
        <v>30.5</v>
      </c>
      <c r="J1941">
        <v>7.5</v>
      </c>
      <c r="K1941" t="s">
        <v>108</v>
      </c>
      <c r="L1941" s="1">
        <v>42809.533333333333</v>
      </c>
      <c r="M1941" t="s">
        <v>737</v>
      </c>
      <c r="N1941" t="s">
        <v>83</v>
      </c>
      <c r="O1941" t="s">
        <v>1933</v>
      </c>
      <c r="P1941">
        <v>510671104</v>
      </c>
      <c r="R1941" t="s">
        <v>1899</v>
      </c>
      <c r="S1941">
        <v>17031939</v>
      </c>
      <c r="T1941" t="s">
        <v>78</v>
      </c>
      <c r="U1941">
        <v>30.5</v>
      </c>
      <c r="V1941" t="s">
        <v>1933</v>
      </c>
      <c r="W1941" t="s">
        <v>2099</v>
      </c>
      <c r="X1941" t="s">
        <v>1933</v>
      </c>
      <c r="Y1941" t="s">
        <v>83</v>
      </c>
      <c r="AA1941" s="32" t="str">
        <f t="shared" si="30"/>
        <v>30.5</v>
      </c>
    </row>
    <row r="1942" spans="1:27" x14ac:dyDescent="0.2">
      <c r="A1942" t="s">
        <v>450</v>
      </c>
      <c r="B1942">
        <v>84071</v>
      </c>
      <c r="C1942" s="1">
        <v>42809.375</v>
      </c>
      <c r="D1942" t="s">
        <v>71</v>
      </c>
      <c r="E1942" t="s">
        <v>1159</v>
      </c>
      <c r="F1942" t="s">
        <v>1160</v>
      </c>
      <c r="G1942">
        <v>426727889</v>
      </c>
      <c r="H1942" s="4">
        <v>0.14166666666666666</v>
      </c>
      <c r="I1942" s="32">
        <v>30.2</v>
      </c>
      <c r="J1942">
        <v>7</v>
      </c>
      <c r="K1942" t="s">
        <v>108</v>
      </c>
      <c r="L1942" s="1">
        <v>42809.51666666667</v>
      </c>
      <c r="M1942" t="s">
        <v>737</v>
      </c>
      <c r="N1942" t="s">
        <v>83</v>
      </c>
      <c r="O1942" t="s">
        <v>120</v>
      </c>
      <c r="P1942">
        <v>510671108</v>
      </c>
      <c r="R1942" t="s">
        <v>1899</v>
      </c>
      <c r="S1942">
        <v>17031940</v>
      </c>
      <c r="T1942" t="s">
        <v>78</v>
      </c>
      <c r="U1942">
        <v>30.2</v>
      </c>
      <c r="V1942" t="s">
        <v>2099</v>
      </c>
      <c r="W1942" t="s">
        <v>120</v>
      </c>
      <c r="X1942" t="s">
        <v>120</v>
      </c>
      <c r="Y1942" t="s">
        <v>83</v>
      </c>
      <c r="AA1942" s="32" t="str">
        <f t="shared" si="30"/>
        <v>30.2</v>
      </c>
    </row>
    <row r="1943" spans="1:27" x14ac:dyDescent="0.2">
      <c r="A1943" t="s">
        <v>107</v>
      </c>
      <c r="B1943">
        <v>83908</v>
      </c>
      <c r="C1943" s="1">
        <v>42809.40902777778</v>
      </c>
      <c r="D1943" t="s">
        <v>71</v>
      </c>
      <c r="E1943" t="s">
        <v>1944</v>
      </c>
      <c r="F1943" t="s">
        <v>1945</v>
      </c>
      <c r="G1943">
        <v>427574741</v>
      </c>
      <c r="H1943" s="4">
        <v>0.10694444444444444</v>
      </c>
      <c r="I1943" s="32">
        <v>27</v>
      </c>
      <c r="J1943">
        <v>5.5</v>
      </c>
      <c r="K1943" t="s">
        <v>108</v>
      </c>
      <c r="L1943" s="1">
        <v>42809.515972222223</v>
      </c>
      <c r="M1943" t="s">
        <v>737</v>
      </c>
      <c r="N1943" t="s">
        <v>83</v>
      </c>
      <c r="O1943" t="s">
        <v>1946</v>
      </c>
      <c r="P1943">
        <v>510312110</v>
      </c>
      <c r="R1943" t="s">
        <v>1899</v>
      </c>
      <c r="S1943">
        <v>17031941</v>
      </c>
      <c r="T1943" t="s">
        <v>78</v>
      </c>
      <c r="U1943">
        <v>27</v>
      </c>
      <c r="V1943" t="s">
        <v>1946</v>
      </c>
      <c r="W1943" t="s">
        <v>2099</v>
      </c>
      <c r="X1943" t="s">
        <v>1946</v>
      </c>
      <c r="Y1943" t="s">
        <v>83</v>
      </c>
      <c r="AA1943" s="32" t="str">
        <f t="shared" si="30"/>
        <v>27</v>
      </c>
    </row>
    <row r="1944" spans="1:27" x14ac:dyDescent="0.2">
      <c r="A1944" t="s">
        <v>397</v>
      </c>
      <c r="B1944">
        <v>80213</v>
      </c>
      <c r="C1944" s="1">
        <v>42809.375</v>
      </c>
      <c r="D1944" t="s">
        <v>71</v>
      </c>
      <c r="E1944" t="s">
        <v>1900</v>
      </c>
      <c r="F1944" t="s">
        <v>1901</v>
      </c>
      <c r="G1944">
        <v>427757773</v>
      </c>
      <c r="H1944" s="4">
        <v>2.7777777777777776E-2</v>
      </c>
      <c r="I1944" s="32">
        <v>9.6999999999999993</v>
      </c>
      <c r="J1944">
        <v>1.5</v>
      </c>
      <c r="K1944" t="s">
        <v>108</v>
      </c>
      <c r="L1944" s="1">
        <v>42809.402777777781</v>
      </c>
      <c r="M1944" t="s">
        <v>737</v>
      </c>
      <c r="N1944" t="s">
        <v>83</v>
      </c>
      <c r="O1944" t="s">
        <v>1843</v>
      </c>
      <c r="P1944">
        <v>510312110</v>
      </c>
      <c r="R1944" t="s">
        <v>1899</v>
      </c>
      <c r="S1944">
        <v>17031942</v>
      </c>
      <c r="T1944" t="s">
        <v>78</v>
      </c>
      <c r="U1944">
        <v>9.6999999999999993</v>
      </c>
      <c r="V1944" t="s">
        <v>2099</v>
      </c>
      <c r="W1944" t="s">
        <v>2099</v>
      </c>
      <c r="X1944" t="s">
        <v>1843</v>
      </c>
      <c r="Y1944" t="s">
        <v>83</v>
      </c>
      <c r="AA1944" s="32" t="str">
        <f t="shared" si="30"/>
        <v>9.7</v>
      </c>
    </row>
    <row r="1945" spans="1:27" x14ac:dyDescent="0.2">
      <c r="A1945" t="s">
        <v>497</v>
      </c>
      <c r="B1945">
        <v>84097</v>
      </c>
      <c r="C1945" s="1">
        <v>42809.416666666664</v>
      </c>
      <c r="D1945" t="s">
        <v>71</v>
      </c>
      <c r="E1945" t="s">
        <v>1907</v>
      </c>
      <c r="F1945" t="s">
        <v>1908</v>
      </c>
      <c r="G1945">
        <v>428233123</v>
      </c>
      <c r="H1945" s="4">
        <v>0.14652777777777778</v>
      </c>
      <c r="I1945" s="32">
        <v>41.3</v>
      </c>
      <c r="J1945">
        <v>7.5</v>
      </c>
      <c r="K1945" t="s">
        <v>108</v>
      </c>
      <c r="L1945" s="1">
        <v>42809.563194444439</v>
      </c>
      <c r="M1945" t="s">
        <v>737</v>
      </c>
      <c r="N1945" t="s">
        <v>83</v>
      </c>
      <c r="O1945" t="s">
        <v>1843</v>
      </c>
      <c r="P1945">
        <v>510312110</v>
      </c>
      <c r="R1945" t="s">
        <v>1899</v>
      </c>
      <c r="S1945">
        <v>17031943</v>
      </c>
      <c r="T1945" t="s">
        <v>78</v>
      </c>
      <c r="U1945">
        <v>41.3</v>
      </c>
      <c r="V1945" t="s">
        <v>2099</v>
      </c>
      <c r="W1945" t="s">
        <v>2099</v>
      </c>
      <c r="X1945" t="s">
        <v>1843</v>
      </c>
      <c r="Y1945" t="s">
        <v>83</v>
      </c>
      <c r="AA1945" s="32" t="str">
        <f t="shared" si="30"/>
        <v>41.3</v>
      </c>
    </row>
    <row r="1946" spans="1:27" x14ac:dyDescent="0.2">
      <c r="A1946" t="s">
        <v>116</v>
      </c>
      <c r="B1946">
        <v>82953</v>
      </c>
      <c r="C1946" s="1">
        <v>42809.375</v>
      </c>
      <c r="D1946" t="s">
        <v>71</v>
      </c>
      <c r="E1946" t="s">
        <v>1949</v>
      </c>
      <c r="F1946" t="s">
        <v>1950</v>
      </c>
      <c r="G1946">
        <v>425913433</v>
      </c>
      <c r="H1946" s="4">
        <v>6.0416666666666667E-2</v>
      </c>
      <c r="I1946" s="32">
        <v>17.5</v>
      </c>
      <c r="J1946">
        <v>3.5</v>
      </c>
      <c r="K1946" t="s">
        <v>108</v>
      </c>
      <c r="L1946" s="1">
        <v>42809.435416666667</v>
      </c>
      <c r="M1946" t="s">
        <v>737</v>
      </c>
      <c r="N1946" t="s">
        <v>83</v>
      </c>
      <c r="O1946" t="s">
        <v>148</v>
      </c>
      <c r="P1946">
        <v>510667101</v>
      </c>
      <c r="R1946" t="s">
        <v>1899</v>
      </c>
      <c r="S1946">
        <v>17031944</v>
      </c>
      <c r="T1946" t="s">
        <v>78</v>
      </c>
      <c r="U1946">
        <v>17.5</v>
      </c>
      <c r="V1946" t="s">
        <v>2099</v>
      </c>
      <c r="W1946" t="s">
        <v>148</v>
      </c>
      <c r="X1946" t="s">
        <v>148</v>
      </c>
      <c r="Y1946" t="s">
        <v>83</v>
      </c>
      <c r="AA1946" s="32" t="str">
        <f t="shared" si="30"/>
        <v>17.5</v>
      </c>
    </row>
    <row r="1947" spans="1:27" x14ac:dyDescent="0.2">
      <c r="A1947" t="s">
        <v>79</v>
      </c>
      <c r="B1947">
        <v>80211</v>
      </c>
      <c r="C1947" s="1">
        <v>42809.375</v>
      </c>
      <c r="D1947" t="s">
        <v>71</v>
      </c>
      <c r="E1947" t="s">
        <v>1784</v>
      </c>
      <c r="F1947" t="s">
        <v>1785</v>
      </c>
      <c r="G1947">
        <v>427066754</v>
      </c>
      <c r="H1947" s="4">
        <v>2.4305555555555556E-2</v>
      </c>
      <c r="I1947" s="32">
        <v>5.6</v>
      </c>
      <c r="J1947">
        <v>1.5</v>
      </c>
      <c r="K1947" t="s">
        <v>73</v>
      </c>
      <c r="L1947" s="1">
        <v>42809.399305555555</v>
      </c>
      <c r="M1947" t="s">
        <v>737</v>
      </c>
      <c r="N1947" t="s">
        <v>83</v>
      </c>
      <c r="O1947" t="s">
        <v>1951</v>
      </c>
      <c r="P1947">
        <v>515665101</v>
      </c>
      <c r="R1947" t="s">
        <v>1899</v>
      </c>
      <c r="S1947">
        <v>17031945</v>
      </c>
      <c r="T1947" t="s">
        <v>78</v>
      </c>
      <c r="U1947">
        <v>5.6</v>
      </c>
      <c r="V1947" t="s">
        <v>2099</v>
      </c>
      <c r="W1947" t="s">
        <v>2099</v>
      </c>
      <c r="X1947" t="s">
        <v>1951</v>
      </c>
      <c r="Y1947" t="s">
        <v>83</v>
      </c>
      <c r="AA1947" s="32" t="str">
        <f t="shared" si="30"/>
        <v>5.6</v>
      </c>
    </row>
    <row r="1948" spans="1:27" x14ac:dyDescent="0.2">
      <c r="A1948" t="s">
        <v>134</v>
      </c>
      <c r="B1948">
        <v>80222</v>
      </c>
      <c r="C1948" s="1">
        <v>42809.375</v>
      </c>
      <c r="D1948" t="s">
        <v>71</v>
      </c>
      <c r="E1948" t="s">
        <v>1929</v>
      </c>
      <c r="F1948" t="s">
        <v>1930</v>
      </c>
      <c r="G1948">
        <v>228205693</v>
      </c>
      <c r="H1948" s="4">
        <v>2.7777777777777776E-2</v>
      </c>
      <c r="I1948" s="32">
        <v>6.2</v>
      </c>
      <c r="J1948">
        <v>2</v>
      </c>
      <c r="K1948" t="s">
        <v>73</v>
      </c>
      <c r="L1948" s="1">
        <v>42809.402777777781</v>
      </c>
      <c r="M1948" t="s">
        <v>737</v>
      </c>
      <c r="N1948" t="s">
        <v>339</v>
      </c>
      <c r="O1948" t="s">
        <v>1951</v>
      </c>
      <c r="P1948">
        <v>515665101</v>
      </c>
      <c r="R1948" t="s">
        <v>1899</v>
      </c>
      <c r="S1948">
        <v>17031946</v>
      </c>
      <c r="T1948" t="s">
        <v>78</v>
      </c>
      <c r="U1948">
        <v>6.2</v>
      </c>
      <c r="V1948" t="s">
        <v>2099</v>
      </c>
      <c r="W1948" t="s">
        <v>2099</v>
      </c>
      <c r="X1948" t="s">
        <v>1951</v>
      </c>
      <c r="Y1948" t="s">
        <v>339</v>
      </c>
      <c r="AA1948" s="32" t="str">
        <f t="shared" si="30"/>
        <v>6.2</v>
      </c>
    </row>
    <row r="1949" spans="1:27" x14ac:dyDescent="0.2">
      <c r="A1949" t="s">
        <v>450</v>
      </c>
      <c r="B1949">
        <v>84071</v>
      </c>
      <c r="C1949" s="1">
        <v>42809.51666666667</v>
      </c>
      <c r="D1949" t="s">
        <v>71</v>
      </c>
      <c r="E1949" t="s">
        <v>969</v>
      </c>
      <c r="F1949" t="s">
        <v>970</v>
      </c>
      <c r="G1949">
        <v>426788411</v>
      </c>
      <c r="H1949" s="4">
        <v>2.2222222222222223E-2</v>
      </c>
      <c r="I1949" s="32">
        <v>6</v>
      </c>
      <c r="J1949">
        <v>1.5</v>
      </c>
      <c r="K1949" t="s">
        <v>108</v>
      </c>
      <c r="L1949" s="1">
        <v>42809.538888888892</v>
      </c>
      <c r="M1949" t="s">
        <v>737</v>
      </c>
      <c r="N1949" t="s">
        <v>83</v>
      </c>
      <c r="O1949" t="s">
        <v>120</v>
      </c>
      <c r="P1949">
        <v>510671108</v>
      </c>
      <c r="R1949" t="s">
        <v>1899</v>
      </c>
      <c r="S1949">
        <v>17031947</v>
      </c>
      <c r="T1949" t="s">
        <v>78</v>
      </c>
      <c r="U1949">
        <v>6</v>
      </c>
      <c r="V1949" t="s">
        <v>2099</v>
      </c>
      <c r="W1949" t="s">
        <v>120</v>
      </c>
      <c r="X1949" t="s">
        <v>120</v>
      </c>
      <c r="Y1949" t="s">
        <v>83</v>
      </c>
      <c r="AA1949" s="32" t="str">
        <f t="shared" si="30"/>
        <v>6</v>
      </c>
    </row>
    <row r="1950" spans="1:27" x14ac:dyDescent="0.2">
      <c r="A1950" t="s">
        <v>79</v>
      </c>
      <c r="B1950">
        <v>80211</v>
      </c>
      <c r="C1950" s="1">
        <v>42809.399305555555</v>
      </c>
      <c r="D1950" t="s">
        <v>71</v>
      </c>
      <c r="E1950" t="s">
        <v>1007</v>
      </c>
      <c r="F1950" t="s">
        <v>1952</v>
      </c>
      <c r="G1950">
        <v>427459543</v>
      </c>
      <c r="H1950" s="4">
        <v>6.0416666666666667E-2</v>
      </c>
      <c r="I1950" s="32">
        <v>14.4</v>
      </c>
      <c r="J1950">
        <v>3</v>
      </c>
      <c r="K1950" t="s">
        <v>108</v>
      </c>
      <c r="L1950" s="1">
        <v>42809.459722222222</v>
      </c>
      <c r="M1950" t="s">
        <v>737</v>
      </c>
      <c r="N1950" t="s">
        <v>83</v>
      </c>
      <c r="O1950" t="s">
        <v>120</v>
      </c>
      <c r="P1950">
        <v>510671104</v>
      </c>
      <c r="R1950" t="s">
        <v>1899</v>
      </c>
      <c r="S1950">
        <v>17031948</v>
      </c>
      <c r="T1950" t="s">
        <v>78</v>
      </c>
      <c r="U1950">
        <v>14.4</v>
      </c>
      <c r="V1950" t="s">
        <v>2099</v>
      </c>
      <c r="W1950" t="s">
        <v>120</v>
      </c>
      <c r="X1950" t="s">
        <v>120</v>
      </c>
      <c r="Y1950" t="s">
        <v>83</v>
      </c>
      <c r="AA1950" s="32" t="str">
        <f t="shared" si="30"/>
        <v>14.4</v>
      </c>
    </row>
    <row r="1951" spans="1:27" x14ac:dyDescent="0.2">
      <c r="A1951" t="s">
        <v>508</v>
      </c>
      <c r="B1951">
        <v>84047</v>
      </c>
      <c r="C1951" s="1">
        <v>42809.478472222225</v>
      </c>
      <c r="D1951" t="s">
        <v>71</v>
      </c>
      <c r="E1951" t="s">
        <v>1159</v>
      </c>
      <c r="F1951" t="s">
        <v>1160</v>
      </c>
      <c r="G1951">
        <v>426727889</v>
      </c>
      <c r="H1951" s="4">
        <v>9.7916666666666666E-2</v>
      </c>
      <c r="I1951" s="32">
        <v>23.8</v>
      </c>
      <c r="J1951">
        <v>5</v>
      </c>
      <c r="K1951" t="s">
        <v>108</v>
      </c>
      <c r="L1951" s="1">
        <v>42809.576388888891</v>
      </c>
      <c r="M1951" t="s">
        <v>1271</v>
      </c>
      <c r="N1951" t="s">
        <v>83</v>
      </c>
      <c r="O1951" t="s">
        <v>120</v>
      </c>
      <c r="P1951">
        <v>510671108</v>
      </c>
      <c r="R1951" t="s">
        <v>1899</v>
      </c>
      <c r="S1951">
        <v>17031949</v>
      </c>
      <c r="T1951" t="s">
        <v>78</v>
      </c>
      <c r="U1951">
        <v>23.8</v>
      </c>
      <c r="V1951" t="s">
        <v>2099</v>
      </c>
      <c r="W1951" t="s">
        <v>120</v>
      </c>
      <c r="X1951" t="s">
        <v>120</v>
      </c>
      <c r="Y1951" t="s">
        <v>83</v>
      </c>
      <c r="AA1951" s="32" t="str">
        <f t="shared" si="30"/>
        <v>23.8</v>
      </c>
    </row>
    <row r="1952" spans="1:27" x14ac:dyDescent="0.2">
      <c r="A1952" t="s">
        <v>596</v>
      </c>
      <c r="B1952">
        <v>63120</v>
      </c>
      <c r="C1952" s="1">
        <v>42809.375</v>
      </c>
      <c r="D1952" t="s">
        <v>71</v>
      </c>
      <c r="E1952" t="s">
        <v>1418</v>
      </c>
      <c r="F1952" t="s">
        <v>1419</v>
      </c>
      <c r="G1952">
        <v>427800229</v>
      </c>
      <c r="H1952" s="4">
        <v>2.5694444444444447E-2</v>
      </c>
      <c r="I1952" s="32">
        <v>5.4</v>
      </c>
      <c r="J1952">
        <v>1.5</v>
      </c>
      <c r="K1952" t="s">
        <v>108</v>
      </c>
      <c r="L1952" s="1">
        <v>42809.400694444441</v>
      </c>
      <c r="M1952" t="s">
        <v>1271</v>
      </c>
      <c r="N1952" t="s">
        <v>83</v>
      </c>
      <c r="O1952" t="s">
        <v>224</v>
      </c>
      <c r="P1952">
        <v>510312110</v>
      </c>
      <c r="R1952" t="s">
        <v>1899</v>
      </c>
      <c r="S1952">
        <v>17031950</v>
      </c>
      <c r="T1952" t="s">
        <v>78</v>
      </c>
      <c r="U1952">
        <v>5.4</v>
      </c>
      <c r="V1952" t="s">
        <v>224</v>
      </c>
      <c r="W1952" t="s">
        <v>2099</v>
      </c>
      <c r="X1952" t="s">
        <v>224</v>
      </c>
      <c r="Y1952" t="s">
        <v>83</v>
      </c>
      <c r="AA1952" s="32" t="str">
        <f t="shared" si="30"/>
        <v>5.4</v>
      </c>
    </row>
    <row r="1953" spans="1:27" x14ac:dyDescent="0.2">
      <c r="A1953" t="s">
        <v>134</v>
      </c>
      <c r="B1953">
        <v>80222</v>
      </c>
      <c r="C1953" s="1">
        <v>42809.402777777781</v>
      </c>
      <c r="D1953" t="s">
        <v>71</v>
      </c>
      <c r="E1953" t="s">
        <v>1907</v>
      </c>
      <c r="F1953" t="s">
        <v>1908</v>
      </c>
      <c r="G1953">
        <v>428233123</v>
      </c>
      <c r="H1953" s="4">
        <v>0.17152777777777775</v>
      </c>
      <c r="I1953" s="32">
        <v>45.2</v>
      </c>
      <c r="J1953">
        <v>8.5</v>
      </c>
      <c r="K1953" t="s">
        <v>108</v>
      </c>
      <c r="L1953" s="1">
        <v>42809.574305555558</v>
      </c>
      <c r="M1953" t="s">
        <v>1271</v>
      </c>
      <c r="N1953" t="s">
        <v>83</v>
      </c>
      <c r="O1953" t="s">
        <v>1843</v>
      </c>
      <c r="P1953">
        <v>510312110</v>
      </c>
      <c r="R1953" t="s">
        <v>1899</v>
      </c>
      <c r="S1953">
        <v>17031951</v>
      </c>
      <c r="T1953" t="s">
        <v>78</v>
      </c>
      <c r="U1953">
        <v>45.2</v>
      </c>
      <c r="V1953" t="s">
        <v>2099</v>
      </c>
      <c r="W1953" t="s">
        <v>2099</v>
      </c>
      <c r="X1953" t="s">
        <v>1843</v>
      </c>
      <c r="Y1953" t="s">
        <v>83</v>
      </c>
      <c r="AA1953" s="32" t="str">
        <f t="shared" si="30"/>
        <v>45.2</v>
      </c>
    </row>
    <row r="1954" spans="1:27" x14ac:dyDescent="0.2">
      <c r="A1954" t="s">
        <v>134</v>
      </c>
      <c r="B1954">
        <v>80222</v>
      </c>
      <c r="C1954" s="1">
        <v>42809.574305555558</v>
      </c>
      <c r="D1954" t="s">
        <v>71</v>
      </c>
      <c r="E1954" t="s">
        <v>1907</v>
      </c>
      <c r="F1954" t="s">
        <v>1908</v>
      </c>
      <c r="G1954">
        <v>428233123</v>
      </c>
      <c r="H1954" s="4">
        <v>0.17152777777777775</v>
      </c>
      <c r="I1954" s="32">
        <v>45.2</v>
      </c>
      <c r="J1954">
        <v>8.5</v>
      </c>
      <c r="K1954" t="s">
        <v>108</v>
      </c>
      <c r="L1954" s="1">
        <v>42809.745833333334</v>
      </c>
      <c r="M1954" t="s">
        <v>737</v>
      </c>
      <c r="N1954" t="s">
        <v>83</v>
      </c>
      <c r="O1954" t="s">
        <v>1843</v>
      </c>
      <c r="P1954">
        <v>510312110</v>
      </c>
      <c r="R1954" t="s">
        <v>1899</v>
      </c>
      <c r="S1954">
        <v>17031952</v>
      </c>
      <c r="T1954" t="s">
        <v>78</v>
      </c>
      <c r="U1954">
        <v>45.2</v>
      </c>
      <c r="V1954" t="s">
        <v>2099</v>
      </c>
      <c r="W1954" t="s">
        <v>2099</v>
      </c>
      <c r="X1954" t="s">
        <v>1843</v>
      </c>
      <c r="Y1954" t="s">
        <v>83</v>
      </c>
      <c r="AA1954" s="32" t="str">
        <f t="shared" si="30"/>
        <v>45.2</v>
      </c>
    </row>
    <row r="1955" spans="1:27" x14ac:dyDescent="0.2">
      <c r="A1955" t="s">
        <v>70</v>
      </c>
      <c r="B1955">
        <v>80215</v>
      </c>
      <c r="C1955" s="1">
        <v>42809.533333333333</v>
      </c>
      <c r="D1955" t="s">
        <v>71</v>
      </c>
      <c r="E1955" t="s">
        <v>1931</v>
      </c>
      <c r="F1955" t="s">
        <v>1932</v>
      </c>
      <c r="G1955">
        <v>427614468</v>
      </c>
      <c r="H1955" s="4">
        <v>6.6666666666666666E-2</v>
      </c>
      <c r="I1955" s="32">
        <v>16.100000000000001</v>
      </c>
      <c r="J1955">
        <v>3.5</v>
      </c>
      <c r="K1955" t="s">
        <v>108</v>
      </c>
      <c r="L1955" s="1">
        <v>42809.599999999999</v>
      </c>
      <c r="M1955" t="s">
        <v>737</v>
      </c>
      <c r="N1955" t="s">
        <v>83</v>
      </c>
      <c r="O1955" t="s">
        <v>1933</v>
      </c>
      <c r="P1955">
        <v>510671104</v>
      </c>
      <c r="R1955" t="s">
        <v>1899</v>
      </c>
      <c r="S1955">
        <v>17031953</v>
      </c>
      <c r="T1955" t="s">
        <v>78</v>
      </c>
      <c r="U1955">
        <v>16.100000000000001</v>
      </c>
      <c r="V1955" t="s">
        <v>1933</v>
      </c>
      <c r="W1955" t="s">
        <v>2099</v>
      </c>
      <c r="X1955" t="s">
        <v>1933</v>
      </c>
      <c r="Y1955" t="s">
        <v>83</v>
      </c>
      <c r="AA1955" s="32" t="str">
        <f t="shared" si="30"/>
        <v>16.1</v>
      </c>
    </row>
    <row r="1956" spans="1:27" x14ac:dyDescent="0.2">
      <c r="A1956" t="s">
        <v>116</v>
      </c>
      <c r="B1956">
        <v>82953</v>
      </c>
      <c r="C1956" s="1">
        <v>42809.435416666667</v>
      </c>
      <c r="D1956" t="s">
        <v>71</v>
      </c>
      <c r="E1956" t="s">
        <v>1944</v>
      </c>
      <c r="F1956" t="s">
        <v>1945</v>
      </c>
      <c r="G1956">
        <v>427574741</v>
      </c>
      <c r="H1956" s="4">
        <v>5.2083333333333336E-2</v>
      </c>
      <c r="I1956" s="32">
        <v>13.3</v>
      </c>
      <c r="J1956">
        <v>3</v>
      </c>
      <c r="K1956" t="s">
        <v>108</v>
      </c>
      <c r="L1956" s="1">
        <v>42809.487500000003</v>
      </c>
      <c r="M1956" t="s">
        <v>737</v>
      </c>
      <c r="N1956" t="s">
        <v>83</v>
      </c>
      <c r="O1956" t="s">
        <v>1946</v>
      </c>
      <c r="P1956">
        <v>510312110</v>
      </c>
      <c r="R1956" t="s">
        <v>1899</v>
      </c>
      <c r="S1956">
        <v>17031954</v>
      </c>
      <c r="T1956" t="s">
        <v>78</v>
      </c>
      <c r="U1956">
        <v>13.3</v>
      </c>
      <c r="V1956" t="s">
        <v>1946</v>
      </c>
      <c r="W1956" t="s">
        <v>2099</v>
      </c>
      <c r="X1956" t="s">
        <v>1946</v>
      </c>
      <c r="Y1956" t="s">
        <v>83</v>
      </c>
      <c r="AA1956" s="32" t="str">
        <f t="shared" si="30"/>
        <v>13.3</v>
      </c>
    </row>
    <row r="1957" spans="1:27" x14ac:dyDescent="0.2">
      <c r="A1957" t="s">
        <v>116</v>
      </c>
      <c r="B1957">
        <v>82953</v>
      </c>
      <c r="C1957" s="1">
        <v>42809.487500000003</v>
      </c>
      <c r="D1957" t="s">
        <v>71</v>
      </c>
      <c r="E1957" t="s">
        <v>1888</v>
      </c>
      <c r="F1957" t="s">
        <v>1889</v>
      </c>
      <c r="G1957">
        <v>427995267</v>
      </c>
      <c r="H1957" s="4">
        <v>5.2083333333333336E-2</v>
      </c>
      <c r="I1957" s="32">
        <v>13.3</v>
      </c>
      <c r="J1957">
        <v>3</v>
      </c>
      <c r="K1957" t="s">
        <v>108</v>
      </c>
      <c r="L1957" s="1">
        <v>42809.539583333339</v>
      </c>
      <c r="M1957" t="s">
        <v>737</v>
      </c>
      <c r="N1957" t="s">
        <v>83</v>
      </c>
      <c r="O1957" t="s">
        <v>1890</v>
      </c>
      <c r="P1957">
        <v>510671104</v>
      </c>
      <c r="R1957" t="s">
        <v>1899</v>
      </c>
      <c r="S1957">
        <v>17031955</v>
      </c>
      <c r="T1957" t="s">
        <v>78</v>
      </c>
      <c r="U1957">
        <v>13.3</v>
      </c>
      <c r="V1957" t="s">
        <v>1890</v>
      </c>
      <c r="W1957" t="s">
        <v>2099</v>
      </c>
      <c r="X1957" t="s">
        <v>1890</v>
      </c>
      <c r="Y1957" t="s">
        <v>83</v>
      </c>
      <c r="AA1957" s="32" t="str">
        <f t="shared" si="30"/>
        <v>13.3</v>
      </c>
    </row>
    <row r="1958" spans="1:27" x14ac:dyDescent="0.2">
      <c r="A1958" t="s">
        <v>79</v>
      </c>
      <c r="B1958">
        <v>80211</v>
      </c>
      <c r="C1958" s="1">
        <v>42809.459722222222</v>
      </c>
      <c r="D1958" t="s">
        <v>71</v>
      </c>
      <c r="E1958" t="s">
        <v>1007</v>
      </c>
      <c r="F1958" t="s">
        <v>1952</v>
      </c>
      <c r="G1958">
        <v>427459543</v>
      </c>
      <c r="H1958" s="4">
        <v>5.7638888888888885E-2</v>
      </c>
      <c r="I1958" s="32">
        <v>15.1</v>
      </c>
      <c r="J1958">
        <v>3</v>
      </c>
      <c r="K1958" t="s">
        <v>108</v>
      </c>
      <c r="L1958" s="1">
        <v>42809.517361111109</v>
      </c>
      <c r="M1958" t="s">
        <v>737</v>
      </c>
      <c r="N1958" t="s">
        <v>83</v>
      </c>
      <c r="O1958" t="s">
        <v>120</v>
      </c>
      <c r="P1958">
        <v>510671104</v>
      </c>
      <c r="R1958" t="s">
        <v>1899</v>
      </c>
      <c r="S1958">
        <v>17031956</v>
      </c>
      <c r="T1958" t="s">
        <v>78</v>
      </c>
      <c r="U1958">
        <v>15.1</v>
      </c>
      <c r="V1958" t="s">
        <v>2099</v>
      </c>
      <c r="W1958" t="s">
        <v>120</v>
      </c>
      <c r="X1958" t="s">
        <v>120</v>
      </c>
      <c r="Y1958" t="s">
        <v>83</v>
      </c>
      <c r="AA1958" s="32" t="str">
        <f t="shared" si="30"/>
        <v>15.1</v>
      </c>
    </row>
    <row r="1959" spans="1:27" x14ac:dyDescent="0.2">
      <c r="A1959" t="s">
        <v>450</v>
      </c>
      <c r="B1959">
        <v>84071</v>
      </c>
      <c r="C1959" s="1">
        <v>42811.375</v>
      </c>
      <c r="D1959" t="s">
        <v>71</v>
      </c>
      <c r="E1959" t="s">
        <v>1325</v>
      </c>
      <c r="F1959" t="s">
        <v>1867</v>
      </c>
      <c r="G1959">
        <v>426909391</v>
      </c>
      <c r="H1959" s="4">
        <v>0.19444444444444445</v>
      </c>
      <c r="I1959" s="32">
        <v>43.9</v>
      </c>
      <c r="J1959">
        <v>9.5</v>
      </c>
      <c r="K1959" t="s">
        <v>108</v>
      </c>
      <c r="L1959" s="1">
        <v>42811.569444444445</v>
      </c>
      <c r="M1959" t="s">
        <v>737</v>
      </c>
      <c r="N1959" t="s">
        <v>83</v>
      </c>
      <c r="O1959" t="s">
        <v>1843</v>
      </c>
      <c r="P1959">
        <v>510671104</v>
      </c>
      <c r="R1959" t="s">
        <v>1899</v>
      </c>
      <c r="S1959">
        <v>17031957</v>
      </c>
      <c r="T1959" t="s">
        <v>78</v>
      </c>
      <c r="U1959">
        <v>43.9</v>
      </c>
      <c r="V1959" t="s">
        <v>2099</v>
      </c>
      <c r="W1959" t="s">
        <v>2099</v>
      </c>
      <c r="X1959" t="s">
        <v>1843</v>
      </c>
      <c r="Y1959" t="s">
        <v>83</v>
      </c>
      <c r="AA1959" s="32" t="str">
        <f t="shared" si="30"/>
        <v>43.9</v>
      </c>
    </row>
    <row r="1960" spans="1:27" x14ac:dyDescent="0.2">
      <c r="A1960" t="s">
        <v>442</v>
      </c>
      <c r="B1960">
        <v>84788</v>
      </c>
      <c r="C1960" s="1">
        <v>42811.375</v>
      </c>
      <c r="D1960" t="s">
        <v>71</v>
      </c>
      <c r="E1960" t="s">
        <v>1871</v>
      </c>
      <c r="F1960" t="s">
        <v>1872</v>
      </c>
      <c r="G1960">
        <v>426673002</v>
      </c>
      <c r="H1960" s="4">
        <v>2.0833333333333332E-2</v>
      </c>
      <c r="I1960" s="32">
        <v>3.3</v>
      </c>
      <c r="J1960">
        <v>1</v>
      </c>
      <c r="K1960" t="s">
        <v>108</v>
      </c>
      <c r="L1960" s="1">
        <v>42811.395833333336</v>
      </c>
      <c r="M1960" t="s">
        <v>737</v>
      </c>
      <c r="N1960" t="s">
        <v>83</v>
      </c>
      <c r="O1960" t="s">
        <v>148</v>
      </c>
      <c r="P1960">
        <v>510667101</v>
      </c>
      <c r="R1960" t="s">
        <v>1899</v>
      </c>
      <c r="S1960">
        <v>17031958</v>
      </c>
      <c r="T1960" t="s">
        <v>78</v>
      </c>
      <c r="U1960">
        <v>3.3</v>
      </c>
      <c r="V1960" t="s">
        <v>2099</v>
      </c>
      <c r="W1960" t="s">
        <v>148</v>
      </c>
      <c r="X1960" t="s">
        <v>148</v>
      </c>
      <c r="Y1960" t="s">
        <v>83</v>
      </c>
      <c r="AA1960" s="32" t="str">
        <f t="shared" si="30"/>
        <v>3.3</v>
      </c>
    </row>
    <row r="1961" spans="1:27" x14ac:dyDescent="0.2">
      <c r="A1961" t="s">
        <v>107</v>
      </c>
      <c r="B1961">
        <v>83908</v>
      </c>
      <c r="C1961" s="1">
        <v>42811.375</v>
      </c>
      <c r="D1961" t="s">
        <v>71</v>
      </c>
      <c r="E1961" t="s">
        <v>1944</v>
      </c>
      <c r="F1961" t="s">
        <v>1945</v>
      </c>
      <c r="G1961">
        <v>427574741</v>
      </c>
      <c r="H1961" s="4">
        <v>2.5694444444444447E-2</v>
      </c>
      <c r="I1961" s="32">
        <v>24</v>
      </c>
      <c r="J1961">
        <v>2.5</v>
      </c>
      <c r="K1961" t="s">
        <v>108</v>
      </c>
      <c r="L1961" s="1">
        <v>42811.400694444441</v>
      </c>
      <c r="M1961" t="s">
        <v>737</v>
      </c>
      <c r="N1961" t="s">
        <v>83</v>
      </c>
      <c r="O1961" t="s">
        <v>1946</v>
      </c>
      <c r="P1961">
        <v>510312110</v>
      </c>
      <c r="R1961" t="s">
        <v>1899</v>
      </c>
      <c r="S1961">
        <v>17031959</v>
      </c>
      <c r="T1961" t="s">
        <v>78</v>
      </c>
      <c r="U1961">
        <v>24</v>
      </c>
      <c r="V1961" t="s">
        <v>1946</v>
      </c>
      <c r="W1961" t="s">
        <v>2099</v>
      </c>
      <c r="X1961" t="s">
        <v>1946</v>
      </c>
      <c r="Y1961" t="s">
        <v>83</v>
      </c>
      <c r="AA1961" s="32" t="str">
        <f t="shared" si="30"/>
        <v>24</v>
      </c>
    </row>
    <row r="1962" spans="1:27" x14ac:dyDescent="0.2">
      <c r="A1962" t="s">
        <v>79</v>
      </c>
      <c r="B1962">
        <v>80211</v>
      </c>
      <c r="C1962" s="1">
        <v>42811.375</v>
      </c>
      <c r="D1962" t="s">
        <v>71</v>
      </c>
      <c r="E1962" t="s">
        <v>1953</v>
      </c>
      <c r="F1962" t="s">
        <v>1954</v>
      </c>
      <c r="G1962">
        <v>426198606</v>
      </c>
      <c r="H1962" s="4">
        <v>0.33333333333333331</v>
      </c>
      <c r="I1962" s="32">
        <v>79.900000000000006</v>
      </c>
      <c r="J1962">
        <v>16</v>
      </c>
      <c r="K1962" t="s">
        <v>108</v>
      </c>
      <c r="L1962" s="1">
        <v>42811.708333333336</v>
      </c>
      <c r="M1962" t="s">
        <v>737</v>
      </c>
      <c r="N1962" t="s">
        <v>83</v>
      </c>
      <c r="O1962" t="s">
        <v>148</v>
      </c>
      <c r="P1962">
        <v>510667101</v>
      </c>
      <c r="R1962" t="s">
        <v>1899</v>
      </c>
      <c r="S1962">
        <v>17031960</v>
      </c>
      <c r="T1962" t="s">
        <v>78</v>
      </c>
      <c r="U1962">
        <v>79.900000000000006</v>
      </c>
      <c r="V1962" t="s">
        <v>2099</v>
      </c>
      <c r="W1962" t="s">
        <v>148</v>
      </c>
      <c r="X1962" t="s">
        <v>148</v>
      </c>
      <c r="Y1962" t="s">
        <v>83</v>
      </c>
      <c r="AA1962" s="32" t="str">
        <f t="shared" si="30"/>
        <v>79.9</v>
      </c>
    </row>
    <row r="1963" spans="1:27" x14ac:dyDescent="0.2">
      <c r="A1963" t="s">
        <v>70</v>
      </c>
      <c r="B1963">
        <v>80215</v>
      </c>
      <c r="C1963" s="1">
        <v>42811.375</v>
      </c>
      <c r="D1963" t="s">
        <v>71</v>
      </c>
      <c r="E1963" t="s">
        <v>1931</v>
      </c>
      <c r="F1963" t="s">
        <v>1932</v>
      </c>
      <c r="G1963">
        <v>427614466</v>
      </c>
      <c r="H1963" s="4">
        <v>4.1666666666666664E-2</v>
      </c>
      <c r="I1963" s="32">
        <v>16</v>
      </c>
      <c r="J1963">
        <v>2.5</v>
      </c>
      <c r="K1963" t="s">
        <v>108</v>
      </c>
      <c r="L1963" s="1">
        <v>42811.416666666664</v>
      </c>
      <c r="M1963" t="s">
        <v>737</v>
      </c>
      <c r="N1963" t="s">
        <v>83</v>
      </c>
      <c r="O1963" t="s">
        <v>1881</v>
      </c>
      <c r="P1963">
        <v>510312110</v>
      </c>
      <c r="R1963" t="s">
        <v>1899</v>
      </c>
      <c r="S1963">
        <v>17031961</v>
      </c>
      <c r="T1963" t="s">
        <v>78</v>
      </c>
      <c r="U1963">
        <v>16</v>
      </c>
      <c r="V1963" t="s">
        <v>1881</v>
      </c>
      <c r="W1963" t="s">
        <v>2099</v>
      </c>
      <c r="X1963" t="s">
        <v>1881</v>
      </c>
      <c r="Y1963" t="s">
        <v>83</v>
      </c>
      <c r="AA1963" s="32" t="str">
        <f t="shared" si="30"/>
        <v>16</v>
      </c>
    </row>
    <row r="1964" spans="1:27" x14ac:dyDescent="0.2">
      <c r="A1964" t="s">
        <v>79</v>
      </c>
      <c r="B1964">
        <v>80211</v>
      </c>
      <c r="C1964" s="1">
        <v>42811.708333333336</v>
      </c>
      <c r="D1964" t="s">
        <v>71</v>
      </c>
      <c r="E1964" t="s">
        <v>1927</v>
      </c>
      <c r="F1964" t="s">
        <v>1928</v>
      </c>
      <c r="G1964">
        <v>427732223</v>
      </c>
      <c r="H1964" s="4">
        <v>0.10694444444444444</v>
      </c>
      <c r="I1964" s="32">
        <v>28.4</v>
      </c>
      <c r="J1964">
        <v>5.5</v>
      </c>
      <c r="K1964" t="s">
        <v>108</v>
      </c>
      <c r="L1964" s="1">
        <v>42811.81527777778</v>
      </c>
      <c r="M1964" t="s">
        <v>737</v>
      </c>
      <c r="N1964" t="s">
        <v>83</v>
      </c>
      <c r="O1964" t="s">
        <v>1843</v>
      </c>
      <c r="P1964">
        <v>510671104</v>
      </c>
      <c r="R1964" t="s">
        <v>1899</v>
      </c>
      <c r="S1964">
        <v>17031962</v>
      </c>
      <c r="T1964" t="s">
        <v>78</v>
      </c>
      <c r="U1964">
        <v>28.4</v>
      </c>
      <c r="V1964" t="s">
        <v>2099</v>
      </c>
      <c r="W1964" t="s">
        <v>2099</v>
      </c>
      <c r="X1964" t="s">
        <v>1843</v>
      </c>
      <c r="Y1964" t="s">
        <v>83</v>
      </c>
      <c r="AA1964" s="32" t="str">
        <f t="shared" si="30"/>
        <v>28.4</v>
      </c>
    </row>
    <row r="1965" spans="1:27" x14ac:dyDescent="0.2">
      <c r="A1965" t="s">
        <v>134</v>
      </c>
      <c r="B1965">
        <v>80222</v>
      </c>
      <c r="C1965" s="1">
        <v>42811.375</v>
      </c>
      <c r="D1965" t="s">
        <v>71</v>
      </c>
      <c r="E1965" t="s">
        <v>490</v>
      </c>
      <c r="F1965" t="s">
        <v>1955</v>
      </c>
      <c r="G1965">
        <v>424789798</v>
      </c>
      <c r="H1965" s="4">
        <v>2.013888888888889E-2</v>
      </c>
      <c r="I1965" s="32">
        <v>5.5</v>
      </c>
      <c r="J1965">
        <v>1</v>
      </c>
      <c r="K1965" t="s">
        <v>108</v>
      </c>
      <c r="L1965" s="1">
        <v>42811.395138888889</v>
      </c>
      <c r="M1965" t="s">
        <v>737</v>
      </c>
      <c r="N1965" t="s">
        <v>83</v>
      </c>
      <c r="O1965" t="s">
        <v>148</v>
      </c>
      <c r="P1965">
        <v>509301101</v>
      </c>
      <c r="R1965" t="s">
        <v>1899</v>
      </c>
      <c r="S1965">
        <v>17031963</v>
      </c>
      <c r="T1965" t="s">
        <v>78</v>
      </c>
      <c r="U1965">
        <v>5.5</v>
      </c>
      <c r="V1965" t="s">
        <v>2099</v>
      </c>
      <c r="W1965" t="s">
        <v>148</v>
      </c>
      <c r="X1965" t="s">
        <v>148</v>
      </c>
      <c r="Y1965" t="s">
        <v>83</v>
      </c>
      <c r="AA1965" s="32" t="str">
        <f t="shared" si="30"/>
        <v>5.5</v>
      </c>
    </row>
    <row r="1966" spans="1:27" x14ac:dyDescent="0.2">
      <c r="A1966" t="s">
        <v>116</v>
      </c>
      <c r="B1966">
        <v>82953</v>
      </c>
      <c r="C1966" s="1">
        <v>42811.375</v>
      </c>
      <c r="D1966" t="s">
        <v>71</v>
      </c>
      <c r="E1966" t="s">
        <v>1159</v>
      </c>
      <c r="F1966" t="s">
        <v>1160</v>
      </c>
      <c r="G1966">
        <v>426727889</v>
      </c>
      <c r="H1966" s="4">
        <v>8.6111111111111124E-2</v>
      </c>
      <c r="I1966" s="32">
        <v>21.2</v>
      </c>
      <c r="J1966">
        <v>4.5</v>
      </c>
      <c r="K1966" t="s">
        <v>108</v>
      </c>
      <c r="L1966" s="1">
        <v>42811.461111111108</v>
      </c>
      <c r="M1966" t="s">
        <v>737</v>
      </c>
      <c r="N1966" t="s">
        <v>83</v>
      </c>
      <c r="O1966" t="s">
        <v>120</v>
      </c>
      <c r="P1966">
        <v>510671109</v>
      </c>
      <c r="R1966" t="s">
        <v>1899</v>
      </c>
      <c r="S1966">
        <v>17031964</v>
      </c>
      <c r="T1966" t="s">
        <v>78</v>
      </c>
      <c r="U1966">
        <v>21.2</v>
      </c>
      <c r="V1966" t="s">
        <v>2099</v>
      </c>
      <c r="W1966" t="s">
        <v>120</v>
      </c>
      <c r="X1966" t="s">
        <v>120</v>
      </c>
      <c r="Y1966" t="s">
        <v>83</v>
      </c>
      <c r="AA1966" s="32" t="str">
        <f t="shared" si="30"/>
        <v>21.2</v>
      </c>
    </row>
    <row r="1967" spans="1:27" x14ac:dyDescent="0.2">
      <c r="A1967" t="s">
        <v>508</v>
      </c>
      <c r="B1967">
        <v>84047</v>
      </c>
      <c r="C1967" s="1">
        <v>42811.375</v>
      </c>
      <c r="D1967" t="s">
        <v>71</v>
      </c>
      <c r="E1967" t="s">
        <v>1944</v>
      </c>
      <c r="F1967" t="s">
        <v>1945</v>
      </c>
      <c r="G1967">
        <v>427574741</v>
      </c>
      <c r="H1967" s="4">
        <v>8.819444444444445E-2</v>
      </c>
      <c r="I1967" s="32">
        <v>22.4</v>
      </c>
      <c r="J1967">
        <v>4.5</v>
      </c>
      <c r="K1967" t="s">
        <v>108</v>
      </c>
      <c r="L1967" s="1">
        <v>42811.463194444441</v>
      </c>
      <c r="M1967" t="s">
        <v>737</v>
      </c>
      <c r="N1967" t="s">
        <v>83</v>
      </c>
      <c r="O1967" t="s">
        <v>1946</v>
      </c>
      <c r="P1967">
        <v>510312110</v>
      </c>
      <c r="R1967" t="s">
        <v>1899</v>
      </c>
      <c r="S1967">
        <v>17031965</v>
      </c>
      <c r="T1967" t="s">
        <v>78</v>
      </c>
      <c r="U1967">
        <v>22.4</v>
      </c>
      <c r="V1967" t="s">
        <v>1946</v>
      </c>
      <c r="W1967" t="s">
        <v>2099</v>
      </c>
      <c r="X1967" t="s">
        <v>1946</v>
      </c>
      <c r="Y1967" t="s">
        <v>83</v>
      </c>
      <c r="AA1967" s="32" t="str">
        <f t="shared" si="30"/>
        <v>22.4</v>
      </c>
    </row>
    <row r="1968" spans="1:27" x14ac:dyDescent="0.2">
      <c r="A1968" t="s">
        <v>107</v>
      </c>
      <c r="B1968">
        <v>83908</v>
      </c>
      <c r="C1968" s="1">
        <v>42811.400694444441</v>
      </c>
      <c r="D1968" t="s">
        <v>71</v>
      </c>
      <c r="E1968" t="s">
        <v>1931</v>
      </c>
      <c r="F1968" t="s">
        <v>1932</v>
      </c>
      <c r="G1968">
        <v>427614468</v>
      </c>
      <c r="H1968" s="4">
        <v>4.7222222222222221E-2</v>
      </c>
      <c r="I1968" s="32">
        <v>11.4</v>
      </c>
      <c r="J1968">
        <v>2.5</v>
      </c>
      <c r="K1968" t="s">
        <v>108</v>
      </c>
      <c r="L1968" s="1">
        <v>42811.447916666664</v>
      </c>
      <c r="M1968" t="s">
        <v>737</v>
      </c>
      <c r="N1968" t="s">
        <v>83</v>
      </c>
      <c r="O1968" t="s">
        <v>1933</v>
      </c>
      <c r="P1968">
        <v>510671104</v>
      </c>
      <c r="R1968" t="s">
        <v>1899</v>
      </c>
      <c r="S1968">
        <v>17031966</v>
      </c>
      <c r="T1968" t="s">
        <v>78</v>
      </c>
      <c r="U1968">
        <v>11.4</v>
      </c>
      <c r="V1968" t="s">
        <v>1933</v>
      </c>
      <c r="W1968" t="s">
        <v>2099</v>
      </c>
      <c r="X1968" t="s">
        <v>1933</v>
      </c>
      <c r="Y1968" t="s">
        <v>83</v>
      </c>
      <c r="AA1968" s="32" t="str">
        <f t="shared" si="30"/>
        <v>11.4</v>
      </c>
    </row>
    <row r="1969" spans="1:27" x14ac:dyDescent="0.2">
      <c r="A1969" t="s">
        <v>397</v>
      </c>
      <c r="B1969">
        <v>80213</v>
      </c>
      <c r="C1969" s="1">
        <v>42811.375</v>
      </c>
      <c r="D1969" t="s">
        <v>71</v>
      </c>
      <c r="E1969" t="s">
        <v>1907</v>
      </c>
      <c r="F1969" t="s">
        <v>1908</v>
      </c>
      <c r="G1969">
        <v>428233123</v>
      </c>
      <c r="H1969" s="4">
        <v>0.22847222222222222</v>
      </c>
      <c r="I1969" s="32">
        <v>61.7</v>
      </c>
      <c r="J1969">
        <v>11.5</v>
      </c>
      <c r="K1969" t="s">
        <v>108</v>
      </c>
      <c r="L1969" s="1">
        <v>42811.603472222225</v>
      </c>
      <c r="M1969" t="s">
        <v>737</v>
      </c>
      <c r="N1969" t="s">
        <v>83</v>
      </c>
      <c r="O1969" t="s">
        <v>1843</v>
      </c>
      <c r="P1969">
        <v>510312110</v>
      </c>
      <c r="R1969" t="s">
        <v>1899</v>
      </c>
      <c r="S1969">
        <v>17031967</v>
      </c>
      <c r="T1969" t="s">
        <v>78</v>
      </c>
      <c r="U1969">
        <v>61.7</v>
      </c>
      <c r="V1969" t="s">
        <v>2099</v>
      </c>
      <c r="W1969" t="s">
        <v>2099</v>
      </c>
      <c r="X1969" t="s">
        <v>1843</v>
      </c>
      <c r="Y1969" t="s">
        <v>83</v>
      </c>
      <c r="AA1969" s="32" t="str">
        <f t="shared" si="30"/>
        <v>61.7</v>
      </c>
    </row>
    <row r="1970" spans="1:27" x14ac:dyDescent="0.2">
      <c r="A1970" t="s">
        <v>107</v>
      </c>
      <c r="B1970">
        <v>83908</v>
      </c>
      <c r="C1970" s="1">
        <v>42811.447916666664</v>
      </c>
      <c r="D1970" t="s">
        <v>71</v>
      </c>
      <c r="E1970" t="s">
        <v>1931</v>
      </c>
      <c r="F1970" t="s">
        <v>1932</v>
      </c>
      <c r="G1970">
        <v>427614468</v>
      </c>
      <c r="H1970" s="4">
        <v>9.3055555555555558E-2</v>
      </c>
      <c r="I1970" s="32">
        <v>21.1</v>
      </c>
      <c r="J1970">
        <v>4.5</v>
      </c>
      <c r="K1970" t="s">
        <v>108</v>
      </c>
      <c r="L1970" s="1">
        <v>42811.540972222218</v>
      </c>
      <c r="M1970" t="s">
        <v>737</v>
      </c>
      <c r="N1970" t="s">
        <v>83</v>
      </c>
      <c r="O1970" t="s">
        <v>1933</v>
      </c>
      <c r="P1970">
        <v>510671104</v>
      </c>
      <c r="R1970" t="s">
        <v>1899</v>
      </c>
      <c r="S1970">
        <v>17031968</v>
      </c>
      <c r="T1970" t="s">
        <v>78</v>
      </c>
      <c r="U1970">
        <v>21.1</v>
      </c>
      <c r="V1970" t="s">
        <v>1933</v>
      </c>
      <c r="W1970" t="s">
        <v>2099</v>
      </c>
      <c r="X1970" t="s">
        <v>1933</v>
      </c>
      <c r="Y1970" t="s">
        <v>83</v>
      </c>
      <c r="AA1970" s="32" t="str">
        <f t="shared" si="30"/>
        <v>21.1</v>
      </c>
    </row>
    <row r="1971" spans="1:27" x14ac:dyDescent="0.2">
      <c r="A1971" t="s">
        <v>134</v>
      </c>
      <c r="B1971">
        <v>80222</v>
      </c>
      <c r="C1971" s="1">
        <v>42811.395138888889</v>
      </c>
      <c r="D1971" t="s">
        <v>71</v>
      </c>
      <c r="E1971" t="s">
        <v>1956</v>
      </c>
      <c r="F1971" t="s">
        <v>1957</v>
      </c>
      <c r="G1971">
        <v>427732213</v>
      </c>
      <c r="H1971" s="4">
        <v>4.8611111111111112E-3</v>
      </c>
      <c r="I1971" s="32">
        <v>1.7</v>
      </c>
      <c r="J1971">
        <v>0.5</v>
      </c>
      <c r="K1971" t="s">
        <v>108</v>
      </c>
      <c r="L1971" s="1">
        <v>42811.4</v>
      </c>
      <c r="M1971" t="s">
        <v>737</v>
      </c>
      <c r="N1971" t="s">
        <v>83</v>
      </c>
      <c r="O1971" t="s">
        <v>680</v>
      </c>
      <c r="P1971">
        <v>510312110</v>
      </c>
      <c r="R1971" t="s">
        <v>1899</v>
      </c>
      <c r="S1971">
        <v>17031969</v>
      </c>
      <c r="T1971" t="s">
        <v>78</v>
      </c>
      <c r="U1971">
        <v>1.7</v>
      </c>
      <c r="V1971" t="s">
        <v>680</v>
      </c>
      <c r="W1971" t="s">
        <v>2099</v>
      </c>
      <c r="X1971" t="s">
        <v>680</v>
      </c>
      <c r="Y1971" t="s">
        <v>83</v>
      </c>
      <c r="AA1971" s="32" t="str">
        <f t="shared" si="30"/>
        <v>1.7</v>
      </c>
    </row>
    <row r="1972" spans="1:27" x14ac:dyDescent="0.2">
      <c r="A1972" t="s">
        <v>116</v>
      </c>
      <c r="B1972">
        <v>82953</v>
      </c>
      <c r="C1972" s="1">
        <v>42811.461111111108</v>
      </c>
      <c r="D1972" t="s">
        <v>71</v>
      </c>
      <c r="E1972" t="s">
        <v>1159</v>
      </c>
      <c r="F1972" t="s">
        <v>1160</v>
      </c>
      <c r="G1972">
        <v>426727889</v>
      </c>
      <c r="H1972" s="4">
        <v>9.5833333333333326E-2</v>
      </c>
      <c r="I1972" s="32">
        <v>29.2</v>
      </c>
      <c r="J1972">
        <v>5</v>
      </c>
      <c r="K1972" t="s">
        <v>108</v>
      </c>
      <c r="L1972" s="1">
        <v>42811.556944444441</v>
      </c>
      <c r="M1972" t="s">
        <v>737</v>
      </c>
      <c r="N1972" t="s">
        <v>83</v>
      </c>
      <c r="O1972" t="s">
        <v>120</v>
      </c>
      <c r="P1972">
        <v>510671109</v>
      </c>
      <c r="R1972" t="s">
        <v>1899</v>
      </c>
      <c r="S1972">
        <v>17031970</v>
      </c>
      <c r="T1972" t="s">
        <v>78</v>
      </c>
      <c r="U1972">
        <v>29.2</v>
      </c>
      <c r="V1972" t="s">
        <v>2099</v>
      </c>
      <c r="W1972" t="s">
        <v>120</v>
      </c>
      <c r="X1972" t="s">
        <v>120</v>
      </c>
      <c r="Y1972" t="s">
        <v>83</v>
      </c>
      <c r="AA1972" s="32" t="str">
        <f t="shared" si="30"/>
        <v>29.2</v>
      </c>
    </row>
    <row r="1973" spans="1:27" x14ac:dyDescent="0.2">
      <c r="A1973" t="s">
        <v>508</v>
      </c>
      <c r="B1973">
        <v>84047</v>
      </c>
      <c r="C1973" s="1">
        <v>42811.463194444441</v>
      </c>
      <c r="D1973" t="s">
        <v>71</v>
      </c>
      <c r="E1973" t="s">
        <v>1907</v>
      </c>
      <c r="F1973" t="s">
        <v>1908</v>
      </c>
      <c r="G1973">
        <v>428233123</v>
      </c>
      <c r="H1973" s="4">
        <v>4.5138888888888888E-2</v>
      </c>
      <c r="I1973" s="32">
        <v>7.4</v>
      </c>
      <c r="J1973">
        <v>2</v>
      </c>
      <c r="K1973" t="s">
        <v>108</v>
      </c>
      <c r="L1973" s="1">
        <v>42811.508333333331</v>
      </c>
      <c r="M1973" t="s">
        <v>737</v>
      </c>
      <c r="N1973" t="s">
        <v>83</v>
      </c>
      <c r="O1973" t="s">
        <v>1843</v>
      </c>
      <c r="P1973">
        <v>510312110</v>
      </c>
      <c r="R1973" t="s">
        <v>1899</v>
      </c>
      <c r="S1973">
        <v>17031971</v>
      </c>
      <c r="T1973" t="s">
        <v>78</v>
      </c>
      <c r="U1973">
        <v>7.4</v>
      </c>
      <c r="V1973" t="s">
        <v>2099</v>
      </c>
      <c r="W1973" t="s">
        <v>2099</v>
      </c>
      <c r="X1973" t="s">
        <v>1843</v>
      </c>
      <c r="Y1973" t="s">
        <v>83</v>
      </c>
      <c r="AA1973" s="32" t="str">
        <f t="shared" si="30"/>
        <v>7.4</v>
      </c>
    </row>
    <row r="1974" spans="1:27" x14ac:dyDescent="0.2">
      <c r="A1974" t="s">
        <v>79</v>
      </c>
      <c r="B1974">
        <v>80211</v>
      </c>
      <c r="C1974" s="1">
        <v>42811.81527777778</v>
      </c>
      <c r="D1974" t="s">
        <v>71</v>
      </c>
      <c r="E1974" t="s">
        <v>1927</v>
      </c>
      <c r="F1974" t="s">
        <v>1928</v>
      </c>
      <c r="G1974">
        <v>427732223</v>
      </c>
      <c r="H1974" s="4">
        <v>0.10416666666666667</v>
      </c>
      <c r="I1974" s="32">
        <v>33</v>
      </c>
      <c r="J1974">
        <v>5.5</v>
      </c>
      <c r="K1974" t="s">
        <v>108</v>
      </c>
      <c r="L1974" s="1">
        <v>42811.919444444444</v>
      </c>
      <c r="M1974" t="s">
        <v>737</v>
      </c>
      <c r="N1974" t="s">
        <v>83</v>
      </c>
      <c r="O1974" t="s">
        <v>1843</v>
      </c>
      <c r="P1974">
        <v>510671104</v>
      </c>
      <c r="R1974" t="s">
        <v>1899</v>
      </c>
      <c r="S1974">
        <v>17031972</v>
      </c>
      <c r="T1974" t="s">
        <v>78</v>
      </c>
      <c r="U1974">
        <v>33</v>
      </c>
      <c r="V1974" t="s">
        <v>2099</v>
      </c>
      <c r="W1974" t="s">
        <v>2099</v>
      </c>
      <c r="X1974" t="s">
        <v>1843</v>
      </c>
      <c r="Y1974" t="s">
        <v>83</v>
      </c>
      <c r="AA1974" s="32" t="str">
        <f t="shared" si="30"/>
        <v>33</v>
      </c>
    </row>
    <row r="1975" spans="1:27" x14ac:dyDescent="0.2">
      <c r="A1975" t="s">
        <v>107</v>
      </c>
      <c r="B1975">
        <v>83908</v>
      </c>
      <c r="C1975" s="1">
        <v>42811.540972222218</v>
      </c>
      <c r="D1975" t="s">
        <v>71</v>
      </c>
      <c r="E1975" t="s">
        <v>1931</v>
      </c>
      <c r="F1975" t="s">
        <v>1932</v>
      </c>
      <c r="G1975">
        <v>427614468</v>
      </c>
      <c r="H1975" s="4">
        <v>6.458333333333334E-2</v>
      </c>
      <c r="I1975" s="32">
        <v>15.7</v>
      </c>
      <c r="J1975">
        <v>3.5</v>
      </c>
      <c r="K1975" t="s">
        <v>108</v>
      </c>
      <c r="L1975" s="1">
        <v>42811.60555555555</v>
      </c>
      <c r="M1975" t="s">
        <v>737</v>
      </c>
      <c r="N1975" t="s">
        <v>83</v>
      </c>
      <c r="O1975" t="s">
        <v>1933</v>
      </c>
      <c r="P1975">
        <v>510312110</v>
      </c>
      <c r="R1975" t="s">
        <v>1899</v>
      </c>
      <c r="S1975">
        <v>17031973</v>
      </c>
      <c r="T1975" t="s">
        <v>78</v>
      </c>
      <c r="U1975">
        <v>15.7</v>
      </c>
      <c r="V1975" t="s">
        <v>1933</v>
      </c>
      <c r="W1975" t="s">
        <v>2099</v>
      </c>
      <c r="X1975" t="s">
        <v>1933</v>
      </c>
      <c r="Y1975" t="s">
        <v>83</v>
      </c>
      <c r="AA1975" s="32" t="str">
        <f t="shared" si="30"/>
        <v>15.7</v>
      </c>
    </row>
    <row r="1976" spans="1:27" x14ac:dyDescent="0.2">
      <c r="A1976" t="s">
        <v>596</v>
      </c>
      <c r="B1976">
        <v>63120</v>
      </c>
      <c r="C1976" s="1">
        <v>42811.375</v>
      </c>
      <c r="D1976" t="s">
        <v>71</v>
      </c>
      <c r="E1976" t="s">
        <v>710</v>
      </c>
      <c r="F1976" t="s">
        <v>1847</v>
      </c>
      <c r="G1976">
        <v>426286598</v>
      </c>
      <c r="H1976" s="4">
        <v>7.4305555555555555E-2</v>
      </c>
      <c r="I1976" s="32">
        <v>22.7</v>
      </c>
      <c r="J1976">
        <v>4</v>
      </c>
      <c r="K1976" t="s">
        <v>108</v>
      </c>
      <c r="L1976" s="1">
        <v>42811.449305555558</v>
      </c>
      <c r="M1976" t="s">
        <v>737</v>
      </c>
      <c r="N1976" t="s">
        <v>83</v>
      </c>
      <c r="O1976" t="s">
        <v>148</v>
      </c>
      <c r="P1976">
        <v>510667101</v>
      </c>
      <c r="R1976" t="s">
        <v>1899</v>
      </c>
      <c r="S1976">
        <v>17031974</v>
      </c>
      <c r="T1976" t="s">
        <v>78</v>
      </c>
      <c r="U1976">
        <v>22.7</v>
      </c>
      <c r="V1976" t="s">
        <v>2099</v>
      </c>
      <c r="W1976" t="s">
        <v>148</v>
      </c>
      <c r="X1976" t="s">
        <v>148</v>
      </c>
      <c r="Y1976" t="s">
        <v>83</v>
      </c>
      <c r="AA1976" s="32" t="str">
        <f t="shared" si="30"/>
        <v>22.7</v>
      </c>
    </row>
    <row r="1977" spans="1:27" x14ac:dyDescent="0.2">
      <c r="A1977" t="s">
        <v>450</v>
      </c>
      <c r="B1977">
        <v>84071</v>
      </c>
      <c r="C1977" s="1">
        <v>42811.569444444445</v>
      </c>
      <c r="D1977" t="s">
        <v>71</v>
      </c>
      <c r="E1977" t="s">
        <v>1931</v>
      </c>
      <c r="F1977" t="s">
        <v>1932</v>
      </c>
      <c r="G1977">
        <v>427614468</v>
      </c>
      <c r="H1977" s="4">
        <v>6.5277777777777782E-2</v>
      </c>
      <c r="I1977" s="32">
        <v>15.9</v>
      </c>
      <c r="J1977">
        <v>3.5</v>
      </c>
      <c r="K1977" t="s">
        <v>108</v>
      </c>
      <c r="L1977" s="1">
        <v>42811.634722222225</v>
      </c>
      <c r="M1977" t="s">
        <v>737</v>
      </c>
      <c r="N1977" t="s">
        <v>83</v>
      </c>
      <c r="O1977" t="s">
        <v>1933</v>
      </c>
      <c r="P1977">
        <v>510671104</v>
      </c>
      <c r="R1977" t="s">
        <v>1899</v>
      </c>
      <c r="S1977">
        <v>17031975</v>
      </c>
      <c r="T1977" t="s">
        <v>78</v>
      </c>
      <c r="U1977">
        <v>15.9</v>
      </c>
      <c r="V1977" t="s">
        <v>1933</v>
      </c>
      <c r="W1977" t="s">
        <v>2099</v>
      </c>
      <c r="X1977" t="s">
        <v>1933</v>
      </c>
      <c r="Y1977" t="s">
        <v>83</v>
      </c>
      <c r="AA1977" s="32" t="str">
        <f t="shared" si="30"/>
        <v>15.9</v>
      </c>
    </row>
    <row r="1978" spans="1:27" x14ac:dyDescent="0.2">
      <c r="A1978" t="s">
        <v>442</v>
      </c>
      <c r="B1978">
        <v>84788</v>
      </c>
      <c r="C1978" s="1">
        <v>42811.395833333336</v>
      </c>
      <c r="D1978" t="s">
        <v>71</v>
      </c>
      <c r="E1978" t="s">
        <v>1325</v>
      </c>
      <c r="F1978" t="s">
        <v>1867</v>
      </c>
      <c r="G1978">
        <v>426909391</v>
      </c>
      <c r="H1978" s="4">
        <v>7.4305555555555555E-2</v>
      </c>
      <c r="I1978" s="32">
        <v>22.7</v>
      </c>
      <c r="J1978">
        <v>4</v>
      </c>
      <c r="K1978" t="s">
        <v>108</v>
      </c>
      <c r="L1978" s="1">
        <v>42811.470138888893</v>
      </c>
      <c r="M1978" t="s">
        <v>737</v>
      </c>
      <c r="N1978" t="s">
        <v>83</v>
      </c>
      <c r="O1978" t="s">
        <v>1843</v>
      </c>
      <c r="P1978">
        <v>510671104</v>
      </c>
      <c r="R1978" t="s">
        <v>1899</v>
      </c>
      <c r="S1978">
        <v>17031976</v>
      </c>
      <c r="T1978" t="s">
        <v>78</v>
      </c>
      <c r="U1978">
        <v>22.7</v>
      </c>
      <c r="V1978" t="s">
        <v>2099</v>
      </c>
      <c r="W1978" t="s">
        <v>2099</v>
      </c>
      <c r="X1978" t="s">
        <v>1843</v>
      </c>
      <c r="Y1978" t="s">
        <v>83</v>
      </c>
      <c r="AA1978" s="32" t="str">
        <f t="shared" si="30"/>
        <v>22.7</v>
      </c>
    </row>
    <row r="1979" spans="1:27" x14ac:dyDescent="0.2">
      <c r="A1979" t="s">
        <v>107</v>
      </c>
      <c r="B1979">
        <v>83908</v>
      </c>
      <c r="C1979" s="1">
        <v>42811.60555555555</v>
      </c>
      <c r="D1979" t="s">
        <v>71</v>
      </c>
      <c r="E1979" t="s">
        <v>1931</v>
      </c>
      <c r="F1979" t="s">
        <v>1932</v>
      </c>
      <c r="G1979">
        <v>427614468</v>
      </c>
      <c r="H1979" s="4">
        <v>0.11388888888888889</v>
      </c>
      <c r="I1979" s="32">
        <v>24.2</v>
      </c>
      <c r="J1979">
        <v>5.5</v>
      </c>
      <c r="K1979" t="s">
        <v>108</v>
      </c>
      <c r="L1979" s="1">
        <v>42811.719444444439</v>
      </c>
      <c r="M1979" t="s">
        <v>737</v>
      </c>
      <c r="N1979" t="s">
        <v>83</v>
      </c>
      <c r="O1979" t="s">
        <v>1933</v>
      </c>
      <c r="P1979">
        <v>510671104</v>
      </c>
      <c r="R1979" t="s">
        <v>1899</v>
      </c>
      <c r="S1979">
        <v>17031977</v>
      </c>
      <c r="T1979" t="s">
        <v>78</v>
      </c>
      <c r="U1979">
        <v>24.2</v>
      </c>
      <c r="V1979" t="s">
        <v>1933</v>
      </c>
      <c r="W1979" t="s">
        <v>2099</v>
      </c>
      <c r="X1979" t="s">
        <v>1933</v>
      </c>
      <c r="Y1979" t="s">
        <v>83</v>
      </c>
      <c r="AA1979" s="32" t="str">
        <f t="shared" si="30"/>
        <v>24.2</v>
      </c>
    </row>
    <row r="1980" spans="1:27" x14ac:dyDescent="0.2">
      <c r="A1980" t="s">
        <v>596</v>
      </c>
      <c r="B1980">
        <v>63120</v>
      </c>
      <c r="C1980" s="1">
        <v>42811.449305555558</v>
      </c>
      <c r="D1980" t="s">
        <v>71</v>
      </c>
      <c r="E1980" t="s">
        <v>836</v>
      </c>
      <c r="F1980" t="s">
        <v>837</v>
      </c>
      <c r="G1980">
        <v>426166631</v>
      </c>
      <c r="H1980" s="4">
        <v>2.6388888888888889E-2</v>
      </c>
      <c r="I1980" s="32">
        <v>18.899999999999999</v>
      </c>
      <c r="J1980">
        <v>2</v>
      </c>
      <c r="K1980" t="s">
        <v>108</v>
      </c>
      <c r="L1980" s="1">
        <v>42811.475694444445</v>
      </c>
      <c r="M1980" t="s">
        <v>737</v>
      </c>
      <c r="N1980" t="s">
        <v>83</v>
      </c>
      <c r="O1980" t="s">
        <v>148</v>
      </c>
      <c r="P1980">
        <v>510667101</v>
      </c>
      <c r="R1980" t="s">
        <v>1899</v>
      </c>
      <c r="S1980">
        <v>17031978</v>
      </c>
      <c r="T1980" t="s">
        <v>78</v>
      </c>
      <c r="U1980">
        <v>18.899999999999999</v>
      </c>
      <c r="V1980" t="s">
        <v>2099</v>
      </c>
      <c r="W1980" t="s">
        <v>148</v>
      </c>
      <c r="X1980" t="s">
        <v>148</v>
      </c>
      <c r="Y1980" t="s">
        <v>83</v>
      </c>
      <c r="AA1980" s="32" t="str">
        <f t="shared" si="30"/>
        <v>18.9</v>
      </c>
    </row>
    <row r="1981" spans="1:27" x14ac:dyDescent="0.2">
      <c r="A1981" t="s">
        <v>497</v>
      </c>
      <c r="B1981">
        <v>84097</v>
      </c>
      <c r="C1981" s="1">
        <v>42811.375</v>
      </c>
      <c r="D1981" t="s">
        <v>71</v>
      </c>
      <c r="E1981" t="s">
        <v>1871</v>
      </c>
      <c r="F1981" t="s">
        <v>1872</v>
      </c>
      <c r="G1981">
        <v>426673002</v>
      </c>
      <c r="H1981" s="4">
        <v>0.44444444444444442</v>
      </c>
      <c r="I1981" s="32">
        <v>91.2</v>
      </c>
      <c r="J1981">
        <v>21</v>
      </c>
      <c r="K1981" t="s">
        <v>108</v>
      </c>
      <c r="L1981" s="1">
        <v>42811.819444444445</v>
      </c>
      <c r="M1981" t="s">
        <v>737</v>
      </c>
      <c r="N1981" t="s">
        <v>83</v>
      </c>
      <c r="O1981" t="s">
        <v>148</v>
      </c>
      <c r="P1981">
        <v>510667101</v>
      </c>
      <c r="R1981" t="s">
        <v>1899</v>
      </c>
      <c r="S1981">
        <v>17031979</v>
      </c>
      <c r="T1981" t="s">
        <v>78</v>
      </c>
      <c r="U1981">
        <v>91.2</v>
      </c>
      <c r="V1981" t="s">
        <v>2099</v>
      </c>
      <c r="W1981" t="s">
        <v>148</v>
      </c>
      <c r="X1981" t="s">
        <v>148</v>
      </c>
      <c r="Y1981" t="s">
        <v>83</v>
      </c>
      <c r="AA1981" s="32" t="str">
        <f t="shared" si="30"/>
        <v>91.2</v>
      </c>
    </row>
    <row r="1982" spans="1:27" x14ac:dyDescent="0.2">
      <c r="A1982" t="s">
        <v>112</v>
      </c>
      <c r="B1982">
        <v>63514</v>
      </c>
      <c r="C1982" s="1">
        <v>42811.375</v>
      </c>
      <c r="D1982" t="s">
        <v>71</v>
      </c>
      <c r="E1982" t="s">
        <v>629</v>
      </c>
      <c r="F1982" t="s">
        <v>630</v>
      </c>
      <c r="G1982">
        <v>426095262</v>
      </c>
      <c r="H1982" s="4">
        <v>4.0972222222222222E-2</v>
      </c>
      <c r="I1982" s="32">
        <v>7.7</v>
      </c>
      <c r="J1982">
        <v>2</v>
      </c>
      <c r="K1982" t="s">
        <v>108</v>
      </c>
      <c r="L1982" s="1">
        <v>42811.415972222225</v>
      </c>
      <c r="M1982" t="s">
        <v>737</v>
      </c>
      <c r="N1982" t="s">
        <v>83</v>
      </c>
      <c r="O1982" t="s">
        <v>148</v>
      </c>
      <c r="P1982">
        <v>510667105</v>
      </c>
      <c r="R1982" t="s">
        <v>1899</v>
      </c>
      <c r="S1982">
        <v>17031980</v>
      </c>
      <c r="T1982" t="s">
        <v>78</v>
      </c>
      <c r="U1982">
        <v>7.7</v>
      </c>
      <c r="V1982" t="s">
        <v>2099</v>
      </c>
      <c r="W1982" t="s">
        <v>148</v>
      </c>
      <c r="X1982" t="s">
        <v>148</v>
      </c>
      <c r="Y1982" t="s">
        <v>83</v>
      </c>
      <c r="AA1982" s="32" t="str">
        <f t="shared" si="30"/>
        <v>7.7</v>
      </c>
    </row>
    <row r="1983" spans="1:27" x14ac:dyDescent="0.2">
      <c r="A1983" t="s">
        <v>497</v>
      </c>
      <c r="B1983">
        <v>84097</v>
      </c>
      <c r="C1983" s="1">
        <v>42816.375</v>
      </c>
      <c r="D1983" t="s">
        <v>71</v>
      </c>
      <c r="E1983" t="s">
        <v>1958</v>
      </c>
      <c r="F1983" t="s">
        <v>1959</v>
      </c>
      <c r="G1983">
        <v>426766841</v>
      </c>
      <c r="H1983" s="4">
        <v>3.8194444444444441E-2</v>
      </c>
      <c r="I1983" s="32">
        <v>11.6</v>
      </c>
      <c r="J1983">
        <v>2</v>
      </c>
      <c r="K1983" t="s">
        <v>108</v>
      </c>
      <c r="L1983" s="1">
        <v>42816.413194444445</v>
      </c>
      <c r="M1983" t="s">
        <v>737</v>
      </c>
      <c r="N1983" t="s">
        <v>83</v>
      </c>
      <c r="O1983" t="s">
        <v>120</v>
      </c>
      <c r="P1983">
        <v>510671104</v>
      </c>
      <c r="R1983" t="s">
        <v>1899</v>
      </c>
      <c r="S1983">
        <v>17031981</v>
      </c>
      <c r="T1983" t="s">
        <v>78</v>
      </c>
      <c r="U1983">
        <v>11.6</v>
      </c>
      <c r="V1983" t="s">
        <v>2099</v>
      </c>
      <c r="W1983" t="s">
        <v>120</v>
      </c>
      <c r="X1983" t="s">
        <v>120</v>
      </c>
      <c r="Y1983" t="s">
        <v>83</v>
      </c>
      <c r="AA1983" s="32" t="str">
        <f t="shared" si="30"/>
        <v>11.6</v>
      </c>
    </row>
    <row r="1984" spans="1:27" x14ac:dyDescent="0.2">
      <c r="A1984" t="s">
        <v>442</v>
      </c>
      <c r="B1984">
        <v>84788</v>
      </c>
      <c r="C1984" s="1">
        <v>42816.375</v>
      </c>
      <c r="D1984" t="s">
        <v>71</v>
      </c>
      <c r="E1984" t="s">
        <v>1624</v>
      </c>
      <c r="F1984" t="s">
        <v>1625</v>
      </c>
      <c r="G1984">
        <v>427013529</v>
      </c>
      <c r="H1984" s="4">
        <v>8.2638888888888887E-2</v>
      </c>
      <c r="I1984" s="32">
        <v>23.3</v>
      </c>
      <c r="J1984">
        <v>4.5</v>
      </c>
      <c r="K1984" t="s">
        <v>108</v>
      </c>
      <c r="L1984" s="1">
        <v>42816.457638888889</v>
      </c>
      <c r="M1984" t="s">
        <v>737</v>
      </c>
      <c r="N1984" t="s">
        <v>83</v>
      </c>
      <c r="O1984" t="s">
        <v>120</v>
      </c>
      <c r="P1984">
        <v>510671104</v>
      </c>
      <c r="R1984" t="s">
        <v>1899</v>
      </c>
      <c r="S1984">
        <v>17031982</v>
      </c>
      <c r="T1984" t="s">
        <v>78</v>
      </c>
      <c r="U1984">
        <v>23.3</v>
      </c>
      <c r="V1984" t="s">
        <v>2099</v>
      </c>
      <c r="W1984" t="s">
        <v>120</v>
      </c>
      <c r="X1984" t="s">
        <v>120</v>
      </c>
      <c r="Y1984" t="s">
        <v>83</v>
      </c>
      <c r="AA1984" s="32" t="str">
        <f t="shared" si="30"/>
        <v>23.3</v>
      </c>
    </row>
    <row r="1985" spans="1:27" x14ac:dyDescent="0.2">
      <c r="A1985" t="s">
        <v>128</v>
      </c>
      <c r="B1985">
        <v>83971</v>
      </c>
      <c r="C1985" s="1">
        <v>42816.375</v>
      </c>
      <c r="D1985" t="s">
        <v>71</v>
      </c>
      <c r="E1985" t="s">
        <v>976</v>
      </c>
      <c r="F1985" t="s">
        <v>1960</v>
      </c>
      <c r="G1985">
        <v>427027775</v>
      </c>
      <c r="H1985" s="4">
        <v>0.15833333333333333</v>
      </c>
      <c r="I1985" s="32">
        <v>39.1</v>
      </c>
      <c r="J1985">
        <v>10</v>
      </c>
      <c r="K1985" t="s">
        <v>108</v>
      </c>
      <c r="L1985" s="1">
        <v>42816.533333333333</v>
      </c>
      <c r="M1985" t="s">
        <v>737</v>
      </c>
      <c r="N1985" t="s">
        <v>83</v>
      </c>
      <c r="O1985" t="s">
        <v>120</v>
      </c>
      <c r="P1985">
        <v>510671104</v>
      </c>
      <c r="R1985" t="s">
        <v>1899</v>
      </c>
      <c r="S1985">
        <v>17031983</v>
      </c>
      <c r="T1985" t="s">
        <v>78</v>
      </c>
      <c r="U1985">
        <v>39.1</v>
      </c>
      <c r="V1985" t="s">
        <v>2099</v>
      </c>
      <c r="W1985" t="s">
        <v>120</v>
      </c>
      <c r="X1985" t="s">
        <v>120</v>
      </c>
      <c r="Y1985" t="s">
        <v>83</v>
      </c>
      <c r="AA1985" s="32" t="str">
        <f t="shared" si="30"/>
        <v>39.1</v>
      </c>
    </row>
    <row r="1986" spans="1:27" x14ac:dyDescent="0.2">
      <c r="A1986" t="s">
        <v>134</v>
      </c>
      <c r="B1986">
        <v>80222</v>
      </c>
      <c r="C1986" s="1">
        <v>42816.375</v>
      </c>
      <c r="D1986" t="s">
        <v>71</v>
      </c>
      <c r="E1986" t="s">
        <v>1953</v>
      </c>
      <c r="F1986" t="s">
        <v>1954</v>
      </c>
      <c r="G1986">
        <v>421698606</v>
      </c>
      <c r="H1986" s="4">
        <v>0.25555555555555559</v>
      </c>
      <c r="I1986" s="32">
        <v>59.8</v>
      </c>
      <c r="J1986">
        <v>15.5</v>
      </c>
      <c r="K1986" t="s">
        <v>108</v>
      </c>
      <c r="L1986" s="1">
        <v>42816.400555555556</v>
      </c>
      <c r="M1986" t="s">
        <v>737</v>
      </c>
      <c r="N1986" t="s">
        <v>83</v>
      </c>
      <c r="O1986" t="s">
        <v>1961</v>
      </c>
      <c r="P1986">
        <v>510667101</v>
      </c>
      <c r="R1986" t="s">
        <v>1899</v>
      </c>
      <c r="S1986">
        <v>17031984</v>
      </c>
      <c r="T1986" t="s">
        <v>295</v>
      </c>
      <c r="U1986">
        <v>59.8</v>
      </c>
      <c r="V1986" t="s">
        <v>2099</v>
      </c>
      <c r="W1986" t="s">
        <v>1961</v>
      </c>
      <c r="X1986" t="s">
        <v>1961</v>
      </c>
      <c r="Y1986" t="s">
        <v>83</v>
      </c>
      <c r="AA1986" s="32" t="str">
        <f t="shared" si="30"/>
        <v>59.8</v>
      </c>
    </row>
    <row r="1987" spans="1:27" x14ac:dyDescent="0.2">
      <c r="A1987" t="s">
        <v>112</v>
      </c>
      <c r="B1987">
        <v>63514</v>
      </c>
      <c r="C1987" s="1">
        <v>42816.375</v>
      </c>
      <c r="D1987" t="s">
        <v>71</v>
      </c>
      <c r="E1987" t="s">
        <v>1229</v>
      </c>
      <c r="F1987" t="s">
        <v>1427</v>
      </c>
      <c r="G1987">
        <v>427670996</v>
      </c>
      <c r="H1987" s="4">
        <v>1.1805555555555555E-2</v>
      </c>
      <c r="I1987" s="32">
        <v>1.7</v>
      </c>
      <c r="J1987">
        <v>1</v>
      </c>
      <c r="K1987" t="s">
        <v>108</v>
      </c>
      <c r="L1987" s="1">
        <v>42816.386805555558</v>
      </c>
      <c r="M1987" t="s">
        <v>737</v>
      </c>
      <c r="N1987" t="s">
        <v>83</v>
      </c>
      <c r="O1987" t="s">
        <v>883</v>
      </c>
      <c r="P1987">
        <v>510671104</v>
      </c>
      <c r="R1987" t="s">
        <v>1899</v>
      </c>
      <c r="S1987">
        <v>17031985</v>
      </c>
      <c r="T1987" t="s">
        <v>78</v>
      </c>
      <c r="U1987">
        <v>1.7</v>
      </c>
      <c r="V1987" t="s">
        <v>883</v>
      </c>
      <c r="W1987" t="s">
        <v>2099</v>
      </c>
      <c r="X1987" t="s">
        <v>883</v>
      </c>
      <c r="Y1987" t="s">
        <v>83</v>
      </c>
      <c r="AA1987" s="32" t="str">
        <f t="shared" ref="AA1987:AA2050" si="31">SUBSTITUTE(I1987, "g","")</f>
        <v>1.7</v>
      </c>
    </row>
    <row r="1988" spans="1:27" x14ac:dyDescent="0.2">
      <c r="A1988" t="s">
        <v>450</v>
      </c>
      <c r="B1988">
        <v>84071</v>
      </c>
      <c r="C1988" s="1">
        <v>42816.375</v>
      </c>
      <c r="D1988" t="s">
        <v>71</v>
      </c>
      <c r="E1988" t="s">
        <v>927</v>
      </c>
      <c r="F1988" t="s">
        <v>1549</v>
      </c>
      <c r="G1988">
        <v>426955679</v>
      </c>
      <c r="H1988" s="4">
        <v>9.375E-2</v>
      </c>
      <c r="I1988" s="32">
        <v>27.5</v>
      </c>
      <c r="J1988">
        <v>6</v>
      </c>
      <c r="K1988" t="s">
        <v>108</v>
      </c>
      <c r="L1988" s="1">
        <v>42816.46875</v>
      </c>
      <c r="M1988" t="s">
        <v>737</v>
      </c>
      <c r="N1988" t="s">
        <v>83</v>
      </c>
      <c r="O1988" t="s">
        <v>120</v>
      </c>
      <c r="P1988">
        <v>510671104</v>
      </c>
      <c r="R1988" t="s">
        <v>1899</v>
      </c>
      <c r="S1988">
        <v>17031986</v>
      </c>
      <c r="T1988" t="s">
        <v>78</v>
      </c>
      <c r="U1988">
        <v>27.5</v>
      </c>
      <c r="V1988" t="s">
        <v>2099</v>
      </c>
      <c r="W1988" t="s">
        <v>120</v>
      </c>
      <c r="X1988" t="s">
        <v>120</v>
      </c>
      <c r="Y1988" t="s">
        <v>83</v>
      </c>
      <c r="AA1988" s="32" t="str">
        <f t="shared" si="31"/>
        <v>27.5</v>
      </c>
    </row>
    <row r="1989" spans="1:27" x14ac:dyDescent="0.2">
      <c r="A1989" t="s">
        <v>116</v>
      </c>
      <c r="B1989">
        <v>82953</v>
      </c>
      <c r="C1989" s="1">
        <v>42816.375</v>
      </c>
      <c r="D1989" t="s">
        <v>71</v>
      </c>
      <c r="E1989" t="s">
        <v>1280</v>
      </c>
      <c r="F1989" t="s">
        <v>1962</v>
      </c>
      <c r="G1989">
        <v>426856727</v>
      </c>
      <c r="H1989" s="4">
        <v>2.7777777777777776E-2</v>
      </c>
      <c r="I1989" s="32">
        <v>16.2</v>
      </c>
      <c r="J1989">
        <v>2.5</v>
      </c>
      <c r="K1989" t="s">
        <v>108</v>
      </c>
      <c r="L1989" s="1">
        <v>42816.402777777781</v>
      </c>
      <c r="M1989" t="s">
        <v>737</v>
      </c>
      <c r="N1989" t="s">
        <v>83</v>
      </c>
      <c r="O1989" t="s">
        <v>1963</v>
      </c>
      <c r="P1989">
        <v>510671102</v>
      </c>
      <c r="R1989" t="s">
        <v>1899</v>
      </c>
      <c r="S1989">
        <v>17031987</v>
      </c>
      <c r="T1989" t="s">
        <v>78</v>
      </c>
      <c r="U1989">
        <v>16.2</v>
      </c>
      <c r="V1989" t="s">
        <v>2099</v>
      </c>
      <c r="W1989" t="s">
        <v>2099</v>
      </c>
      <c r="X1989" t="s">
        <v>1963</v>
      </c>
      <c r="Y1989" t="s">
        <v>83</v>
      </c>
      <c r="AA1989" s="32" t="str">
        <f t="shared" si="31"/>
        <v>16.2</v>
      </c>
    </row>
    <row r="1990" spans="1:27" x14ac:dyDescent="0.2">
      <c r="A1990" t="s">
        <v>107</v>
      </c>
      <c r="B1990">
        <v>83908</v>
      </c>
      <c r="C1990" s="1">
        <v>42816.375</v>
      </c>
      <c r="D1990" t="s">
        <v>71</v>
      </c>
      <c r="E1990" t="s">
        <v>1944</v>
      </c>
      <c r="F1990" t="s">
        <v>1945</v>
      </c>
      <c r="G1990">
        <v>427574741</v>
      </c>
      <c r="H1990" s="4">
        <v>1.1805555555555555E-2</v>
      </c>
      <c r="I1990" s="32">
        <v>3</v>
      </c>
      <c r="J1990">
        <v>1</v>
      </c>
      <c r="K1990" t="s">
        <v>108</v>
      </c>
      <c r="L1990" s="1">
        <v>42816.386805555558</v>
      </c>
      <c r="M1990" t="s">
        <v>737</v>
      </c>
      <c r="N1990" t="s">
        <v>83</v>
      </c>
      <c r="O1990" t="s">
        <v>1881</v>
      </c>
      <c r="P1990">
        <v>510671104</v>
      </c>
      <c r="R1990" t="s">
        <v>1899</v>
      </c>
      <c r="S1990">
        <v>17031988</v>
      </c>
      <c r="T1990" t="s">
        <v>78</v>
      </c>
      <c r="U1990">
        <v>3</v>
      </c>
      <c r="V1990" t="s">
        <v>1881</v>
      </c>
      <c r="W1990" t="s">
        <v>2099</v>
      </c>
      <c r="X1990" t="s">
        <v>1881</v>
      </c>
      <c r="Y1990" t="s">
        <v>83</v>
      </c>
      <c r="AA1990" s="32" t="str">
        <f t="shared" si="31"/>
        <v>3</v>
      </c>
    </row>
    <row r="1991" spans="1:27" x14ac:dyDescent="0.2">
      <c r="A1991" t="s">
        <v>70</v>
      </c>
      <c r="B1991">
        <v>80215</v>
      </c>
      <c r="C1991" s="1">
        <v>42816.375</v>
      </c>
      <c r="D1991" t="s">
        <v>71</v>
      </c>
      <c r="E1991" t="s">
        <v>1944</v>
      </c>
      <c r="F1991" t="s">
        <v>1945</v>
      </c>
      <c r="G1991">
        <v>427574741</v>
      </c>
      <c r="H1991" s="4">
        <v>8.1944444444444445E-2</v>
      </c>
      <c r="I1991" s="32">
        <v>21.4</v>
      </c>
      <c r="J1991">
        <v>5.5</v>
      </c>
      <c r="K1991" t="s">
        <v>108</v>
      </c>
      <c r="L1991" s="1">
        <v>42816.456944444442</v>
      </c>
      <c r="M1991" t="s">
        <v>737</v>
      </c>
      <c r="N1991" t="s">
        <v>83</v>
      </c>
      <c r="O1991" t="s">
        <v>1881</v>
      </c>
      <c r="P1991">
        <v>510671104</v>
      </c>
      <c r="R1991" t="s">
        <v>1899</v>
      </c>
      <c r="S1991">
        <v>17031989</v>
      </c>
      <c r="T1991" t="s">
        <v>78</v>
      </c>
      <c r="U1991">
        <v>21.4</v>
      </c>
      <c r="V1991" t="s">
        <v>1881</v>
      </c>
      <c r="W1991" t="s">
        <v>2099</v>
      </c>
      <c r="X1991" t="s">
        <v>1881</v>
      </c>
      <c r="Y1991" t="s">
        <v>83</v>
      </c>
      <c r="AA1991" s="32" t="str">
        <f t="shared" si="31"/>
        <v>21.4</v>
      </c>
    </row>
    <row r="1992" spans="1:27" x14ac:dyDescent="0.2">
      <c r="A1992" t="s">
        <v>143</v>
      </c>
      <c r="B1992">
        <v>63116</v>
      </c>
      <c r="C1992" s="1">
        <v>42816.375</v>
      </c>
      <c r="D1992" t="s">
        <v>71</v>
      </c>
      <c r="E1992" t="s">
        <v>1723</v>
      </c>
      <c r="F1992" t="s">
        <v>1724</v>
      </c>
      <c r="G1992">
        <v>225797462</v>
      </c>
      <c r="H1992" s="4">
        <v>1.3888888888888888E-2</v>
      </c>
      <c r="I1992" s="32">
        <v>8</v>
      </c>
      <c r="J1992">
        <v>1.5</v>
      </c>
      <c r="K1992" t="s">
        <v>73</v>
      </c>
      <c r="L1992" s="1">
        <v>42816.388888888891</v>
      </c>
      <c r="M1992" t="s">
        <v>737</v>
      </c>
      <c r="N1992" t="s">
        <v>339</v>
      </c>
      <c r="O1992" t="s">
        <v>1366</v>
      </c>
      <c r="P1992">
        <v>515665101</v>
      </c>
      <c r="R1992" t="s">
        <v>1899</v>
      </c>
      <c r="S1992">
        <v>17031990</v>
      </c>
      <c r="T1992" t="s">
        <v>78</v>
      </c>
      <c r="U1992">
        <v>8</v>
      </c>
      <c r="V1992" t="s">
        <v>2099</v>
      </c>
      <c r="W1992" t="s">
        <v>2099</v>
      </c>
      <c r="X1992" t="s">
        <v>1366</v>
      </c>
      <c r="Y1992" t="s">
        <v>339</v>
      </c>
      <c r="AA1992" s="32" t="str">
        <f t="shared" si="31"/>
        <v>8</v>
      </c>
    </row>
    <row r="1993" spans="1:27" x14ac:dyDescent="0.2">
      <c r="A1993" t="s">
        <v>107</v>
      </c>
      <c r="B1993">
        <v>83908</v>
      </c>
      <c r="C1993" s="1">
        <v>42816.386805555558</v>
      </c>
      <c r="D1993" t="s">
        <v>71</v>
      </c>
      <c r="E1993" t="s">
        <v>1944</v>
      </c>
      <c r="F1993" t="s">
        <v>1945</v>
      </c>
      <c r="G1993">
        <v>427574741</v>
      </c>
      <c r="H1993" s="4">
        <v>9.0277777777777776E-2</v>
      </c>
      <c r="I1993" s="32">
        <v>27.3</v>
      </c>
      <c r="J1993">
        <v>5</v>
      </c>
      <c r="K1993" t="s">
        <v>108</v>
      </c>
      <c r="L1993" s="1">
        <v>42816.477083333339</v>
      </c>
      <c r="M1993" t="s">
        <v>737</v>
      </c>
      <c r="N1993" t="s">
        <v>83</v>
      </c>
      <c r="O1993" t="s">
        <v>1881</v>
      </c>
      <c r="P1993">
        <v>510671104</v>
      </c>
      <c r="R1993" t="s">
        <v>1899</v>
      </c>
      <c r="S1993">
        <v>17031991</v>
      </c>
      <c r="T1993" t="s">
        <v>78</v>
      </c>
      <c r="U1993">
        <v>27.3</v>
      </c>
      <c r="V1993" t="s">
        <v>1881</v>
      </c>
      <c r="W1993" t="s">
        <v>2099</v>
      </c>
      <c r="X1993" t="s">
        <v>1881</v>
      </c>
      <c r="Y1993" t="s">
        <v>83</v>
      </c>
      <c r="AA1993" s="32" t="str">
        <f t="shared" si="31"/>
        <v>27.3</v>
      </c>
    </row>
    <row r="1994" spans="1:27" x14ac:dyDescent="0.2">
      <c r="A1994" t="s">
        <v>397</v>
      </c>
      <c r="B1994">
        <v>80213</v>
      </c>
      <c r="C1994" s="1">
        <v>42816.375</v>
      </c>
      <c r="D1994" t="s">
        <v>71</v>
      </c>
      <c r="E1994" t="s">
        <v>1577</v>
      </c>
      <c r="F1994" t="s">
        <v>1815</v>
      </c>
      <c r="G1994">
        <v>427047229</v>
      </c>
      <c r="H1994" s="4">
        <v>5.7638888888888885E-2</v>
      </c>
      <c r="I1994" s="32">
        <v>12.4</v>
      </c>
      <c r="J1994">
        <v>3</v>
      </c>
      <c r="K1994" t="s">
        <v>108</v>
      </c>
      <c r="L1994" s="1">
        <v>42816.432638888888</v>
      </c>
      <c r="M1994" t="s">
        <v>737</v>
      </c>
      <c r="N1994" t="s">
        <v>83</v>
      </c>
      <c r="O1994" t="s">
        <v>120</v>
      </c>
      <c r="P1994">
        <v>510671104</v>
      </c>
      <c r="R1994" t="s">
        <v>1899</v>
      </c>
      <c r="S1994">
        <v>17031992</v>
      </c>
      <c r="T1994" t="s">
        <v>78</v>
      </c>
      <c r="U1994">
        <v>12.4</v>
      </c>
      <c r="V1994" t="s">
        <v>2099</v>
      </c>
      <c r="W1994" t="s">
        <v>120</v>
      </c>
      <c r="X1994" t="s">
        <v>120</v>
      </c>
      <c r="Y1994" t="s">
        <v>83</v>
      </c>
      <c r="AA1994" s="32" t="str">
        <f t="shared" si="31"/>
        <v>12.4</v>
      </c>
    </row>
    <row r="1995" spans="1:27" x14ac:dyDescent="0.2">
      <c r="A1995" t="s">
        <v>508</v>
      </c>
      <c r="B1995">
        <v>84047</v>
      </c>
      <c r="C1995" s="1">
        <v>42816.375</v>
      </c>
      <c r="D1995" t="s">
        <v>71</v>
      </c>
      <c r="E1995" t="s">
        <v>1074</v>
      </c>
      <c r="F1995" t="s">
        <v>1880</v>
      </c>
      <c r="G1995">
        <v>428229215</v>
      </c>
      <c r="H1995" s="4">
        <v>3.7499999999999999E-2</v>
      </c>
      <c r="I1995" s="32">
        <v>10.1</v>
      </c>
      <c r="J1995">
        <v>2</v>
      </c>
      <c r="K1995" t="s">
        <v>108</v>
      </c>
      <c r="L1995" s="1">
        <v>42816.412499999999</v>
      </c>
      <c r="M1995" t="s">
        <v>737</v>
      </c>
      <c r="N1995" t="s">
        <v>83</v>
      </c>
      <c r="O1995" t="s">
        <v>1881</v>
      </c>
      <c r="P1995">
        <v>510671104</v>
      </c>
      <c r="R1995" t="s">
        <v>1899</v>
      </c>
      <c r="S1995">
        <v>17031993</v>
      </c>
      <c r="T1995" t="s">
        <v>78</v>
      </c>
      <c r="U1995">
        <v>10.1</v>
      </c>
      <c r="V1995" t="s">
        <v>1881</v>
      </c>
      <c r="W1995" t="s">
        <v>2099</v>
      </c>
      <c r="X1995" t="s">
        <v>1881</v>
      </c>
      <c r="Y1995" t="s">
        <v>83</v>
      </c>
      <c r="AA1995" s="32" t="str">
        <f t="shared" si="31"/>
        <v>10.1</v>
      </c>
    </row>
    <row r="1996" spans="1:27" x14ac:dyDescent="0.2">
      <c r="A1996" t="s">
        <v>143</v>
      </c>
      <c r="B1996">
        <v>63116</v>
      </c>
      <c r="C1996" s="1">
        <v>42816.388888888891</v>
      </c>
      <c r="D1996" t="s">
        <v>71</v>
      </c>
      <c r="E1996" t="s">
        <v>1074</v>
      </c>
      <c r="F1996" t="s">
        <v>1880</v>
      </c>
      <c r="G1996">
        <v>428229215</v>
      </c>
      <c r="H1996" s="4">
        <v>4.1666666666666664E-2</v>
      </c>
      <c r="I1996" s="32">
        <v>9.6</v>
      </c>
      <c r="J1996">
        <v>2</v>
      </c>
      <c r="K1996" t="s">
        <v>108</v>
      </c>
      <c r="L1996" s="1">
        <v>42816.430555555555</v>
      </c>
      <c r="M1996" t="s">
        <v>737</v>
      </c>
      <c r="N1996" t="s">
        <v>83</v>
      </c>
      <c r="O1996" t="s">
        <v>1881</v>
      </c>
      <c r="P1996">
        <v>510671104</v>
      </c>
      <c r="R1996" t="s">
        <v>1899</v>
      </c>
      <c r="S1996">
        <v>17031994</v>
      </c>
      <c r="T1996" t="s">
        <v>78</v>
      </c>
      <c r="U1996">
        <v>9.6</v>
      </c>
      <c r="V1996" t="s">
        <v>1881</v>
      </c>
      <c r="W1996" t="s">
        <v>2099</v>
      </c>
      <c r="X1996" t="s">
        <v>1881</v>
      </c>
      <c r="Y1996" t="s">
        <v>83</v>
      </c>
      <c r="AA1996" s="32" t="str">
        <f t="shared" si="31"/>
        <v>9.6</v>
      </c>
    </row>
    <row r="1997" spans="1:27" x14ac:dyDescent="0.2">
      <c r="A1997" t="s">
        <v>143</v>
      </c>
      <c r="B1997">
        <v>63116</v>
      </c>
      <c r="C1997" s="1">
        <v>42816.430555555555</v>
      </c>
      <c r="D1997" t="s">
        <v>71</v>
      </c>
      <c r="E1997" t="s">
        <v>1074</v>
      </c>
      <c r="F1997" t="s">
        <v>1880</v>
      </c>
      <c r="G1997">
        <v>428229215</v>
      </c>
      <c r="H1997" s="4">
        <v>6.8749999999999992E-2</v>
      </c>
      <c r="I1997" s="32">
        <v>17.2</v>
      </c>
      <c r="J1997">
        <v>3.5</v>
      </c>
      <c r="K1997" t="s">
        <v>108</v>
      </c>
      <c r="L1997" s="1">
        <v>42816.499305555553</v>
      </c>
      <c r="M1997" t="s">
        <v>737</v>
      </c>
      <c r="N1997" t="s">
        <v>83</v>
      </c>
      <c r="O1997" t="s">
        <v>1881</v>
      </c>
      <c r="P1997">
        <v>510671104</v>
      </c>
      <c r="R1997" t="s">
        <v>1899</v>
      </c>
      <c r="S1997">
        <v>17031995</v>
      </c>
      <c r="T1997" t="s">
        <v>78</v>
      </c>
      <c r="U1997">
        <v>17.2</v>
      </c>
      <c r="V1997" t="s">
        <v>1881</v>
      </c>
      <c r="W1997" t="s">
        <v>2099</v>
      </c>
      <c r="X1997" t="s">
        <v>1881</v>
      </c>
      <c r="Y1997" t="s">
        <v>83</v>
      </c>
      <c r="AA1997" s="32" t="str">
        <f t="shared" si="31"/>
        <v>17.2</v>
      </c>
    </row>
    <row r="1998" spans="1:27" x14ac:dyDescent="0.2">
      <c r="A1998" t="s">
        <v>128</v>
      </c>
      <c r="B1998">
        <v>83971</v>
      </c>
      <c r="C1998" s="1">
        <v>42816.533333333333</v>
      </c>
      <c r="D1998" t="s">
        <v>71</v>
      </c>
      <c r="E1998" t="s">
        <v>976</v>
      </c>
      <c r="F1998" t="s">
        <v>1960</v>
      </c>
      <c r="G1998">
        <v>427027775</v>
      </c>
      <c r="H1998" s="4">
        <v>0.12361111111111112</v>
      </c>
      <c r="I1998" s="32">
        <v>27.1</v>
      </c>
      <c r="J1998">
        <v>6</v>
      </c>
      <c r="K1998" t="s">
        <v>108</v>
      </c>
      <c r="L1998" s="1">
        <v>42816.656944444447</v>
      </c>
      <c r="M1998" t="s">
        <v>737</v>
      </c>
      <c r="N1998" t="s">
        <v>83</v>
      </c>
      <c r="O1998" t="s">
        <v>120</v>
      </c>
      <c r="P1998">
        <v>510671104</v>
      </c>
      <c r="R1998" t="s">
        <v>1899</v>
      </c>
      <c r="S1998">
        <v>17031996</v>
      </c>
      <c r="T1998" t="s">
        <v>78</v>
      </c>
      <c r="U1998">
        <v>27.1</v>
      </c>
      <c r="V1998" t="s">
        <v>2099</v>
      </c>
      <c r="W1998" t="s">
        <v>120</v>
      </c>
      <c r="X1998" t="s">
        <v>120</v>
      </c>
      <c r="Y1998" t="s">
        <v>83</v>
      </c>
      <c r="AA1998" s="32" t="str">
        <f t="shared" si="31"/>
        <v>27.1</v>
      </c>
    </row>
    <row r="1999" spans="1:27" x14ac:dyDescent="0.2">
      <c r="A1999" t="s">
        <v>70</v>
      </c>
      <c r="B1999">
        <v>80215</v>
      </c>
      <c r="C1999" s="1">
        <v>42816.456944444442</v>
      </c>
      <c r="D1999" t="s">
        <v>71</v>
      </c>
      <c r="E1999" t="s">
        <v>1372</v>
      </c>
      <c r="F1999" t="s">
        <v>1373</v>
      </c>
      <c r="G1999">
        <v>427833372</v>
      </c>
      <c r="H1999" s="4">
        <v>3.0555555555555555E-2</v>
      </c>
      <c r="I1999" s="32">
        <v>9.9</v>
      </c>
      <c r="J1999">
        <v>2</v>
      </c>
      <c r="K1999" t="s">
        <v>108</v>
      </c>
      <c r="L1999" s="1">
        <v>42816.487499999996</v>
      </c>
      <c r="M1999" t="s">
        <v>737</v>
      </c>
      <c r="N1999" t="s">
        <v>83</v>
      </c>
      <c r="O1999" t="s">
        <v>680</v>
      </c>
      <c r="P1999">
        <v>510312110</v>
      </c>
      <c r="R1999" t="s">
        <v>1899</v>
      </c>
      <c r="S1999">
        <v>17031997</v>
      </c>
      <c r="T1999" t="s">
        <v>78</v>
      </c>
      <c r="U1999">
        <v>9.9</v>
      </c>
      <c r="V1999" t="s">
        <v>680</v>
      </c>
      <c r="W1999" t="s">
        <v>2099</v>
      </c>
      <c r="X1999" t="s">
        <v>680</v>
      </c>
      <c r="Y1999" t="s">
        <v>83</v>
      </c>
      <c r="AA1999" s="32" t="str">
        <f t="shared" si="31"/>
        <v>9.9</v>
      </c>
    </row>
    <row r="2000" spans="1:27" x14ac:dyDescent="0.2">
      <c r="A2000" t="s">
        <v>442</v>
      </c>
      <c r="B2000">
        <v>84788</v>
      </c>
      <c r="C2000" s="1">
        <v>42816.457638888889</v>
      </c>
      <c r="D2000" t="s">
        <v>71</v>
      </c>
      <c r="E2000" t="s">
        <v>1624</v>
      </c>
      <c r="F2000" t="s">
        <v>1625</v>
      </c>
      <c r="G2000">
        <v>427013529</v>
      </c>
      <c r="H2000" s="4">
        <v>8.1250000000000003E-2</v>
      </c>
      <c r="I2000" s="32">
        <v>23.9</v>
      </c>
      <c r="J2000">
        <v>4.5</v>
      </c>
      <c r="K2000" t="s">
        <v>108</v>
      </c>
      <c r="L2000" s="1">
        <v>42816.538888888892</v>
      </c>
      <c r="M2000" t="s">
        <v>737</v>
      </c>
      <c r="N2000" t="s">
        <v>83</v>
      </c>
      <c r="O2000" t="s">
        <v>120</v>
      </c>
      <c r="P2000">
        <v>510671104</v>
      </c>
      <c r="R2000" t="s">
        <v>1899</v>
      </c>
      <c r="S2000">
        <v>17031998</v>
      </c>
      <c r="T2000" t="s">
        <v>78</v>
      </c>
      <c r="U2000">
        <v>23.9</v>
      </c>
      <c r="V2000" t="s">
        <v>2099</v>
      </c>
      <c r="W2000" t="s">
        <v>120</v>
      </c>
      <c r="X2000" t="s">
        <v>120</v>
      </c>
      <c r="Y2000" t="s">
        <v>83</v>
      </c>
      <c r="AA2000" s="32" t="str">
        <f t="shared" si="31"/>
        <v>23.9</v>
      </c>
    </row>
    <row r="2001" spans="1:27" x14ac:dyDescent="0.2">
      <c r="A2001" t="s">
        <v>143</v>
      </c>
      <c r="B2001">
        <v>63116</v>
      </c>
      <c r="C2001" s="1">
        <v>42816.499305555553</v>
      </c>
      <c r="D2001" t="s">
        <v>71</v>
      </c>
      <c r="E2001" t="s">
        <v>1964</v>
      </c>
      <c r="F2001" t="s">
        <v>1965</v>
      </c>
      <c r="G2001">
        <v>426739771</v>
      </c>
      <c r="H2001" s="4">
        <v>4.8611111111111112E-2</v>
      </c>
      <c r="I2001" s="32">
        <v>10.3</v>
      </c>
      <c r="J2001">
        <v>2.5</v>
      </c>
      <c r="K2001" t="s">
        <v>108</v>
      </c>
      <c r="L2001" s="1">
        <v>42816.547916666663</v>
      </c>
      <c r="M2001" t="s">
        <v>737</v>
      </c>
      <c r="N2001" t="s">
        <v>83</v>
      </c>
      <c r="O2001" t="s">
        <v>1881</v>
      </c>
      <c r="P2001">
        <v>510312110</v>
      </c>
      <c r="R2001" t="s">
        <v>1899</v>
      </c>
      <c r="S2001">
        <v>17031999</v>
      </c>
      <c r="T2001" t="s">
        <v>78</v>
      </c>
      <c r="U2001">
        <v>10.3</v>
      </c>
      <c r="V2001" t="s">
        <v>1881</v>
      </c>
      <c r="W2001" t="s">
        <v>2099</v>
      </c>
      <c r="X2001" t="s">
        <v>1881</v>
      </c>
      <c r="Y2001" t="s">
        <v>83</v>
      </c>
      <c r="AA2001" s="32" t="str">
        <f t="shared" si="31"/>
        <v>10.3</v>
      </c>
    </row>
    <row r="2002" spans="1:27" x14ac:dyDescent="0.2">
      <c r="A2002" t="s">
        <v>951</v>
      </c>
      <c r="B2002">
        <v>82945</v>
      </c>
      <c r="C2002" s="1">
        <v>42816.375</v>
      </c>
      <c r="D2002" t="s">
        <v>71</v>
      </c>
      <c r="E2002" t="s">
        <v>1553</v>
      </c>
      <c r="F2002" t="s">
        <v>554</v>
      </c>
      <c r="G2002">
        <v>426309211</v>
      </c>
      <c r="H2002" s="4">
        <v>7.7083333333333337E-2</v>
      </c>
      <c r="I2002" s="32">
        <v>8.9</v>
      </c>
      <c r="J2002">
        <v>3.5</v>
      </c>
      <c r="K2002" t="s">
        <v>108</v>
      </c>
      <c r="L2002" s="1">
        <v>42816.45208333333</v>
      </c>
      <c r="M2002" t="s">
        <v>737</v>
      </c>
      <c r="N2002" t="s">
        <v>83</v>
      </c>
      <c r="O2002" t="s">
        <v>1966</v>
      </c>
      <c r="P2002">
        <v>510067101</v>
      </c>
      <c r="R2002" t="s">
        <v>1899</v>
      </c>
      <c r="S2002">
        <v>17032000</v>
      </c>
      <c r="T2002" t="s">
        <v>78</v>
      </c>
      <c r="U2002">
        <v>8.9</v>
      </c>
      <c r="V2002" t="s">
        <v>2099</v>
      </c>
      <c r="W2002" t="s">
        <v>2099</v>
      </c>
      <c r="X2002" t="s">
        <v>1966</v>
      </c>
      <c r="Y2002" t="s">
        <v>83</v>
      </c>
      <c r="AA2002" s="32" t="str">
        <f t="shared" si="31"/>
        <v>8.9</v>
      </c>
    </row>
    <row r="2003" spans="1:27" x14ac:dyDescent="0.2">
      <c r="A2003" t="s">
        <v>107</v>
      </c>
      <c r="B2003">
        <v>83908</v>
      </c>
      <c r="C2003" s="1">
        <v>42816.477083333339</v>
      </c>
      <c r="D2003" t="s">
        <v>71</v>
      </c>
      <c r="E2003" t="s">
        <v>1944</v>
      </c>
      <c r="F2003" t="s">
        <v>1945</v>
      </c>
      <c r="G2003">
        <v>427574741</v>
      </c>
      <c r="H2003" s="4">
        <v>6.1111111111111116E-2</v>
      </c>
      <c r="I2003" s="32">
        <v>17.2</v>
      </c>
      <c r="J2003">
        <v>3.5</v>
      </c>
      <c r="K2003" t="s">
        <v>108</v>
      </c>
      <c r="L2003" s="1">
        <v>42816.538194444453</v>
      </c>
      <c r="M2003" t="s">
        <v>1967</v>
      </c>
      <c r="N2003" t="s">
        <v>83</v>
      </c>
      <c r="O2003" t="s">
        <v>1968</v>
      </c>
      <c r="P2003">
        <v>510312110</v>
      </c>
      <c r="Q2003" t="s">
        <v>1816</v>
      </c>
      <c r="R2003" t="s">
        <v>1899</v>
      </c>
      <c r="S2003">
        <v>17032001</v>
      </c>
      <c r="T2003" t="s">
        <v>78</v>
      </c>
      <c r="U2003">
        <v>17.2</v>
      </c>
      <c r="V2003" t="s">
        <v>2099</v>
      </c>
      <c r="W2003" t="s">
        <v>2099</v>
      </c>
      <c r="X2003" t="s">
        <v>1968</v>
      </c>
      <c r="Y2003" t="s">
        <v>83</v>
      </c>
      <c r="AA2003" s="32" t="str">
        <f t="shared" si="31"/>
        <v>17.2</v>
      </c>
    </row>
    <row r="2004" spans="1:27" x14ac:dyDescent="0.2">
      <c r="A2004" t="s">
        <v>107</v>
      </c>
      <c r="B2004">
        <v>83908</v>
      </c>
      <c r="C2004" s="1">
        <v>42816.538194444453</v>
      </c>
      <c r="D2004" t="s">
        <v>71</v>
      </c>
      <c r="E2004" t="s">
        <v>1944</v>
      </c>
      <c r="F2004" t="s">
        <v>1945</v>
      </c>
      <c r="G2004">
        <v>427574741</v>
      </c>
      <c r="H2004" s="4">
        <v>3.0555555555555555E-2</v>
      </c>
      <c r="I2004" s="32">
        <v>7.2</v>
      </c>
      <c r="J2004">
        <v>1.5</v>
      </c>
      <c r="K2004" t="s">
        <v>108</v>
      </c>
      <c r="L2004" s="1">
        <v>42816.568750000006</v>
      </c>
      <c r="M2004" t="s">
        <v>1600</v>
      </c>
      <c r="N2004" t="s">
        <v>83</v>
      </c>
      <c r="O2004" t="s">
        <v>1968</v>
      </c>
      <c r="P2004">
        <v>510312110</v>
      </c>
      <c r="R2004" t="s">
        <v>1899</v>
      </c>
      <c r="S2004">
        <v>17032002</v>
      </c>
      <c r="T2004" t="s">
        <v>78</v>
      </c>
      <c r="U2004">
        <v>7.2</v>
      </c>
      <c r="V2004" t="s">
        <v>2099</v>
      </c>
      <c r="W2004" t="s">
        <v>2099</v>
      </c>
      <c r="X2004" t="s">
        <v>1968</v>
      </c>
      <c r="Y2004" t="s">
        <v>83</v>
      </c>
      <c r="AA2004" s="32" t="str">
        <f t="shared" si="31"/>
        <v>7.2</v>
      </c>
    </row>
    <row r="2005" spans="1:27" x14ac:dyDescent="0.2">
      <c r="A2005" t="s">
        <v>116</v>
      </c>
      <c r="B2005">
        <v>82953</v>
      </c>
      <c r="C2005" s="1">
        <v>42816.402777777781</v>
      </c>
      <c r="D2005" t="s">
        <v>71</v>
      </c>
      <c r="E2005" t="s">
        <v>1280</v>
      </c>
      <c r="F2005" t="s">
        <v>1962</v>
      </c>
      <c r="G2005">
        <v>426856727</v>
      </c>
      <c r="H2005" s="4">
        <v>0.3263888888888889</v>
      </c>
      <c r="I2005" s="32">
        <v>500</v>
      </c>
      <c r="J2005">
        <v>37</v>
      </c>
      <c r="K2005" t="s">
        <v>108</v>
      </c>
      <c r="L2005" s="1">
        <v>42816.729166666672</v>
      </c>
      <c r="M2005" t="s">
        <v>1967</v>
      </c>
      <c r="N2005" t="s">
        <v>83</v>
      </c>
      <c r="O2005" t="s">
        <v>1963</v>
      </c>
      <c r="P2005">
        <v>510671102</v>
      </c>
      <c r="Q2005" t="s">
        <v>1816</v>
      </c>
      <c r="R2005" t="s">
        <v>1899</v>
      </c>
      <c r="S2005">
        <v>17032003</v>
      </c>
      <c r="T2005" t="s">
        <v>78</v>
      </c>
      <c r="U2005">
        <v>500</v>
      </c>
      <c r="V2005" t="s">
        <v>2099</v>
      </c>
      <c r="W2005" t="s">
        <v>2099</v>
      </c>
      <c r="X2005" t="s">
        <v>1963</v>
      </c>
      <c r="Y2005" t="s">
        <v>83</v>
      </c>
      <c r="AA2005" s="32" t="str">
        <f t="shared" si="31"/>
        <v>500</v>
      </c>
    </row>
    <row r="2006" spans="1:27" x14ac:dyDescent="0.2">
      <c r="A2006" t="s">
        <v>107</v>
      </c>
      <c r="B2006">
        <v>83908</v>
      </c>
      <c r="C2006" s="1">
        <v>42816.568750000006</v>
      </c>
      <c r="D2006" t="s">
        <v>71</v>
      </c>
      <c r="E2006" t="s">
        <v>1944</v>
      </c>
      <c r="F2006" t="s">
        <v>1945</v>
      </c>
      <c r="G2006">
        <v>427574741</v>
      </c>
      <c r="H2006" s="4">
        <v>3.0555555555555555E-2</v>
      </c>
      <c r="I2006" s="32">
        <v>7.2</v>
      </c>
      <c r="J2006">
        <v>1.5</v>
      </c>
      <c r="K2006" t="s">
        <v>108</v>
      </c>
      <c r="L2006" s="1">
        <v>42816.599305555559</v>
      </c>
      <c r="M2006" t="s">
        <v>1967</v>
      </c>
      <c r="N2006" t="s">
        <v>83</v>
      </c>
      <c r="O2006" t="s">
        <v>1881</v>
      </c>
      <c r="P2006">
        <v>510312110</v>
      </c>
      <c r="Q2006" t="s">
        <v>1816</v>
      </c>
      <c r="R2006" t="s">
        <v>1899</v>
      </c>
      <c r="S2006">
        <v>17032004</v>
      </c>
      <c r="T2006" t="s">
        <v>78</v>
      </c>
      <c r="U2006">
        <v>7.2</v>
      </c>
      <c r="V2006" t="s">
        <v>1881</v>
      </c>
      <c r="W2006" t="s">
        <v>2099</v>
      </c>
      <c r="X2006" t="s">
        <v>1881</v>
      </c>
      <c r="Y2006" t="s">
        <v>83</v>
      </c>
      <c r="AA2006" s="32" t="str">
        <f t="shared" si="31"/>
        <v>7.2</v>
      </c>
    </row>
    <row r="2007" spans="1:27" x14ac:dyDescent="0.2">
      <c r="A2007" t="s">
        <v>116</v>
      </c>
      <c r="B2007">
        <v>82953</v>
      </c>
      <c r="C2007" s="1">
        <v>42823.375</v>
      </c>
      <c r="D2007" t="s">
        <v>71</v>
      </c>
      <c r="E2007" t="s">
        <v>1280</v>
      </c>
      <c r="F2007" t="s">
        <v>1962</v>
      </c>
      <c r="G2007">
        <v>426856727</v>
      </c>
      <c r="H2007" s="4">
        <v>0.3263888888888889</v>
      </c>
      <c r="I2007" s="32">
        <v>500</v>
      </c>
      <c r="J2007">
        <v>37</v>
      </c>
      <c r="K2007" t="s">
        <v>108</v>
      </c>
      <c r="L2007" s="1">
        <v>42823.701388888891</v>
      </c>
      <c r="M2007" t="s">
        <v>1967</v>
      </c>
      <c r="N2007" t="s">
        <v>83</v>
      </c>
      <c r="O2007" t="s">
        <v>1963</v>
      </c>
      <c r="P2007">
        <v>510671102</v>
      </c>
      <c r="Q2007" t="s">
        <v>1816</v>
      </c>
      <c r="R2007" t="s">
        <v>1899</v>
      </c>
      <c r="S2007">
        <v>17032005</v>
      </c>
      <c r="T2007" t="s">
        <v>78</v>
      </c>
      <c r="U2007">
        <v>500</v>
      </c>
      <c r="V2007" t="s">
        <v>2099</v>
      </c>
      <c r="W2007" t="s">
        <v>2099</v>
      </c>
      <c r="X2007" t="s">
        <v>1963</v>
      </c>
      <c r="Y2007" t="s">
        <v>83</v>
      </c>
      <c r="AA2007" s="32" t="str">
        <f t="shared" si="31"/>
        <v>500</v>
      </c>
    </row>
    <row r="2008" spans="1:27" x14ac:dyDescent="0.2">
      <c r="A2008" t="s">
        <v>107</v>
      </c>
      <c r="B2008">
        <v>83908</v>
      </c>
      <c r="C2008" s="1">
        <v>42823.375</v>
      </c>
      <c r="D2008" t="s">
        <v>71</v>
      </c>
      <c r="E2008" t="s">
        <v>1360</v>
      </c>
      <c r="F2008" t="s">
        <v>1361</v>
      </c>
      <c r="G2008">
        <v>426760177</v>
      </c>
      <c r="H2008" s="4">
        <v>3.7499999999999999E-2</v>
      </c>
      <c r="I2008" s="32">
        <v>8.8000000000000007</v>
      </c>
      <c r="J2008">
        <v>2</v>
      </c>
      <c r="K2008" t="s">
        <v>108</v>
      </c>
      <c r="L2008" s="1">
        <v>42823.412499999999</v>
      </c>
      <c r="M2008" t="s">
        <v>1967</v>
      </c>
      <c r="N2008" t="s">
        <v>83</v>
      </c>
      <c r="O2008" t="s">
        <v>1843</v>
      </c>
      <c r="P2008">
        <v>510312210</v>
      </c>
      <c r="Q2008" t="s">
        <v>1969</v>
      </c>
      <c r="R2008" t="s">
        <v>1899</v>
      </c>
      <c r="S2008">
        <v>17032006</v>
      </c>
      <c r="T2008" t="s">
        <v>78</v>
      </c>
      <c r="U2008">
        <v>8.8000000000000007</v>
      </c>
      <c r="V2008" t="s">
        <v>2099</v>
      </c>
      <c r="W2008" t="s">
        <v>2099</v>
      </c>
      <c r="X2008" t="s">
        <v>1843</v>
      </c>
      <c r="Y2008" t="s">
        <v>83</v>
      </c>
      <c r="AA2008" s="32" t="str">
        <f t="shared" si="31"/>
        <v>8.8</v>
      </c>
    </row>
    <row r="2009" spans="1:27" x14ac:dyDescent="0.2">
      <c r="A2009" t="s">
        <v>107</v>
      </c>
      <c r="B2009">
        <v>83908</v>
      </c>
      <c r="C2009" s="1">
        <v>42823.412499999999</v>
      </c>
      <c r="D2009" t="s">
        <v>71</v>
      </c>
      <c r="E2009" t="s">
        <v>640</v>
      </c>
      <c r="F2009" t="s">
        <v>1970</v>
      </c>
      <c r="G2009">
        <v>426004542</v>
      </c>
      <c r="H2009" s="4">
        <v>0.15625</v>
      </c>
      <c r="I2009" s="32">
        <v>61.1</v>
      </c>
      <c r="J2009">
        <v>9</v>
      </c>
      <c r="K2009" t="s">
        <v>108</v>
      </c>
      <c r="L2009" s="1">
        <v>42823.568749999999</v>
      </c>
      <c r="M2009" t="s">
        <v>1967</v>
      </c>
      <c r="N2009" t="s">
        <v>83</v>
      </c>
      <c r="O2009" t="s">
        <v>1963</v>
      </c>
      <c r="P2009">
        <v>510671102</v>
      </c>
      <c r="Q2009" t="s">
        <v>1816</v>
      </c>
      <c r="R2009" t="s">
        <v>1899</v>
      </c>
      <c r="S2009">
        <v>17032007</v>
      </c>
      <c r="T2009" t="s">
        <v>78</v>
      </c>
      <c r="U2009">
        <v>61.1</v>
      </c>
      <c r="V2009" t="s">
        <v>2099</v>
      </c>
      <c r="W2009" t="s">
        <v>2099</v>
      </c>
      <c r="X2009" t="s">
        <v>1963</v>
      </c>
      <c r="Y2009" t="s">
        <v>83</v>
      </c>
      <c r="AA2009" s="32" t="str">
        <f t="shared" si="31"/>
        <v>61.1</v>
      </c>
    </row>
    <row r="2010" spans="1:27" x14ac:dyDescent="0.2">
      <c r="A2010" t="s">
        <v>112</v>
      </c>
      <c r="B2010">
        <v>63514</v>
      </c>
      <c r="C2010" s="1">
        <v>42823.375</v>
      </c>
      <c r="D2010" t="s">
        <v>71</v>
      </c>
      <c r="E2010" t="s">
        <v>1971</v>
      </c>
      <c r="F2010" t="s">
        <v>1972</v>
      </c>
      <c r="G2010">
        <v>427823601</v>
      </c>
      <c r="H2010" s="4">
        <v>1.5972222222222224E-2</v>
      </c>
      <c r="I2010" s="32">
        <v>4.3</v>
      </c>
      <c r="J2010">
        <v>1</v>
      </c>
      <c r="K2010" t="s">
        <v>108</v>
      </c>
      <c r="L2010" s="1">
        <v>42823.390972222223</v>
      </c>
      <c r="M2010" t="s">
        <v>1967</v>
      </c>
      <c r="N2010" t="s">
        <v>83</v>
      </c>
      <c r="O2010" t="s">
        <v>1881</v>
      </c>
      <c r="P2010">
        <v>510671104</v>
      </c>
      <c r="Q2010" t="s">
        <v>1816</v>
      </c>
      <c r="R2010" t="s">
        <v>1899</v>
      </c>
      <c r="S2010">
        <v>17032008</v>
      </c>
      <c r="T2010" t="s">
        <v>78</v>
      </c>
      <c r="U2010">
        <v>4.3</v>
      </c>
      <c r="V2010" t="s">
        <v>1881</v>
      </c>
      <c r="W2010" t="s">
        <v>2099</v>
      </c>
      <c r="X2010" t="s">
        <v>1881</v>
      </c>
      <c r="Y2010" t="s">
        <v>83</v>
      </c>
      <c r="AA2010" s="32" t="str">
        <f t="shared" si="31"/>
        <v>4.3</v>
      </c>
    </row>
    <row r="2011" spans="1:27" x14ac:dyDescent="0.2">
      <c r="A2011" t="s">
        <v>143</v>
      </c>
      <c r="B2011">
        <v>63116</v>
      </c>
      <c r="C2011" s="1">
        <v>42823.375</v>
      </c>
      <c r="D2011" t="s">
        <v>71</v>
      </c>
      <c r="E2011" t="s">
        <v>1973</v>
      </c>
      <c r="F2011" t="s">
        <v>1974</v>
      </c>
      <c r="G2011">
        <v>427599655</v>
      </c>
      <c r="H2011" s="4">
        <v>1.7361111111111112E-2</v>
      </c>
      <c r="I2011" s="32">
        <v>5.8</v>
      </c>
      <c r="J2011">
        <v>1</v>
      </c>
      <c r="K2011" t="s">
        <v>108</v>
      </c>
      <c r="L2011" s="1">
        <v>42823.392361111109</v>
      </c>
      <c r="M2011" t="s">
        <v>737</v>
      </c>
      <c r="N2011" t="s">
        <v>83</v>
      </c>
      <c r="O2011" t="s">
        <v>1975</v>
      </c>
      <c r="P2011">
        <v>510671104</v>
      </c>
      <c r="Q2011" t="s">
        <v>1816</v>
      </c>
      <c r="R2011" t="s">
        <v>1899</v>
      </c>
      <c r="S2011">
        <v>17032009</v>
      </c>
      <c r="T2011" t="s">
        <v>78</v>
      </c>
      <c r="U2011">
        <v>5.8</v>
      </c>
      <c r="V2011" t="s">
        <v>1975</v>
      </c>
      <c r="W2011" t="s">
        <v>2099</v>
      </c>
      <c r="X2011" t="s">
        <v>1975</v>
      </c>
      <c r="Y2011" t="s">
        <v>83</v>
      </c>
      <c r="AA2011" s="32" t="str">
        <f t="shared" si="31"/>
        <v>5.8</v>
      </c>
    </row>
    <row r="2012" spans="1:27" x14ac:dyDescent="0.2">
      <c r="A2012" t="s">
        <v>116</v>
      </c>
      <c r="B2012">
        <v>82953</v>
      </c>
      <c r="C2012" s="1">
        <v>42823.701388888891</v>
      </c>
      <c r="D2012" t="s">
        <v>71</v>
      </c>
      <c r="E2012" t="s">
        <v>1381</v>
      </c>
      <c r="F2012" t="s">
        <v>1382</v>
      </c>
      <c r="G2012">
        <v>426759306</v>
      </c>
      <c r="H2012" s="4">
        <v>1.1111111111111112E-2</v>
      </c>
      <c r="I2012" s="32">
        <v>2.6</v>
      </c>
      <c r="J2012">
        <v>1</v>
      </c>
      <c r="K2012" t="s">
        <v>108</v>
      </c>
      <c r="L2012" s="1">
        <v>42823.712500000001</v>
      </c>
      <c r="M2012" t="s">
        <v>737</v>
      </c>
      <c r="N2012" t="s">
        <v>83</v>
      </c>
      <c r="O2012" t="s">
        <v>1843</v>
      </c>
      <c r="P2012">
        <v>510312110</v>
      </c>
      <c r="R2012" t="s">
        <v>1899</v>
      </c>
      <c r="S2012">
        <v>17032010</v>
      </c>
      <c r="T2012" t="s">
        <v>78</v>
      </c>
      <c r="U2012">
        <v>2.6</v>
      </c>
      <c r="V2012" t="s">
        <v>2099</v>
      </c>
      <c r="W2012" t="s">
        <v>2099</v>
      </c>
      <c r="X2012" t="s">
        <v>1843</v>
      </c>
      <c r="Y2012" t="s">
        <v>83</v>
      </c>
      <c r="AA2012" s="32" t="str">
        <f t="shared" si="31"/>
        <v>2.6</v>
      </c>
    </row>
    <row r="2013" spans="1:27" x14ac:dyDescent="0.2">
      <c r="A2013" t="s">
        <v>112</v>
      </c>
      <c r="B2013">
        <v>63514</v>
      </c>
      <c r="C2013" s="1">
        <v>42823.390972222223</v>
      </c>
      <c r="D2013" t="s">
        <v>71</v>
      </c>
      <c r="E2013" t="s">
        <v>1976</v>
      </c>
      <c r="F2013" t="s">
        <v>1977</v>
      </c>
      <c r="G2013">
        <v>425510304</v>
      </c>
      <c r="H2013" s="4">
        <v>8.0555555555555561E-2</v>
      </c>
      <c r="I2013" s="32">
        <v>25.2</v>
      </c>
      <c r="J2013">
        <v>4.5</v>
      </c>
      <c r="K2013" t="s">
        <v>108</v>
      </c>
      <c r="L2013" s="1">
        <v>42823.47152777778</v>
      </c>
      <c r="M2013" t="s">
        <v>737</v>
      </c>
      <c r="N2013" t="s">
        <v>83</v>
      </c>
      <c r="O2013" t="s">
        <v>360</v>
      </c>
      <c r="P2013">
        <v>510667101</v>
      </c>
      <c r="R2013" t="s">
        <v>1899</v>
      </c>
      <c r="S2013">
        <v>17032011</v>
      </c>
      <c r="T2013" t="s">
        <v>78</v>
      </c>
      <c r="U2013">
        <v>25.2</v>
      </c>
      <c r="V2013" t="s">
        <v>2099</v>
      </c>
      <c r="W2013" t="s">
        <v>360</v>
      </c>
      <c r="X2013" t="s">
        <v>360</v>
      </c>
      <c r="Y2013" t="s">
        <v>83</v>
      </c>
      <c r="AA2013" s="32" t="str">
        <f t="shared" si="31"/>
        <v>25.2</v>
      </c>
    </row>
    <row r="2014" spans="1:27" x14ac:dyDescent="0.2">
      <c r="A2014" t="s">
        <v>107</v>
      </c>
      <c r="B2014">
        <v>83908</v>
      </c>
      <c r="C2014" s="1">
        <v>42823.568749999999</v>
      </c>
      <c r="D2014" t="s">
        <v>71</v>
      </c>
      <c r="E2014" t="s">
        <v>1900</v>
      </c>
      <c r="F2014" t="s">
        <v>1901</v>
      </c>
      <c r="G2014">
        <v>427757773</v>
      </c>
      <c r="H2014" s="4">
        <v>2.8472222222222222E-2</v>
      </c>
      <c r="I2014" s="32">
        <v>7.1</v>
      </c>
      <c r="J2014">
        <v>1.5</v>
      </c>
      <c r="K2014" t="s">
        <v>108</v>
      </c>
      <c r="L2014" s="1">
        <v>42823.597222222219</v>
      </c>
      <c r="M2014" t="s">
        <v>737</v>
      </c>
      <c r="N2014" t="s">
        <v>83</v>
      </c>
      <c r="O2014" t="s">
        <v>1843</v>
      </c>
      <c r="P2014">
        <v>510312110</v>
      </c>
      <c r="R2014" t="s">
        <v>1899</v>
      </c>
      <c r="S2014">
        <v>17032012</v>
      </c>
      <c r="T2014" t="s">
        <v>78</v>
      </c>
      <c r="U2014">
        <v>7.1</v>
      </c>
      <c r="V2014" t="s">
        <v>2099</v>
      </c>
      <c r="W2014" t="s">
        <v>2099</v>
      </c>
      <c r="X2014" t="s">
        <v>1843</v>
      </c>
      <c r="Y2014" t="s">
        <v>83</v>
      </c>
      <c r="AA2014" s="32" t="str">
        <f t="shared" si="31"/>
        <v>7.1</v>
      </c>
    </row>
    <row r="2015" spans="1:27" x14ac:dyDescent="0.2">
      <c r="A2015" t="s">
        <v>116</v>
      </c>
      <c r="B2015">
        <v>82953</v>
      </c>
      <c r="C2015" s="1">
        <v>42823.712500000001</v>
      </c>
      <c r="D2015" t="s">
        <v>71</v>
      </c>
      <c r="E2015" t="s">
        <v>1381</v>
      </c>
      <c r="F2015" t="s">
        <v>1382</v>
      </c>
      <c r="G2015">
        <v>426759306</v>
      </c>
      <c r="H2015" s="4">
        <v>6.2499999999999995E-3</v>
      </c>
      <c r="I2015" s="32">
        <v>1.6</v>
      </c>
      <c r="J2015">
        <v>0.5</v>
      </c>
      <c r="K2015" t="s">
        <v>108</v>
      </c>
      <c r="L2015" s="1">
        <v>42823.71875</v>
      </c>
      <c r="M2015" t="s">
        <v>737</v>
      </c>
      <c r="N2015" t="s">
        <v>83</v>
      </c>
      <c r="O2015" t="s">
        <v>1843</v>
      </c>
      <c r="P2015">
        <v>510312110</v>
      </c>
      <c r="R2015" t="s">
        <v>1899</v>
      </c>
      <c r="S2015">
        <v>17032013</v>
      </c>
      <c r="T2015" t="s">
        <v>78</v>
      </c>
      <c r="U2015">
        <v>1.6</v>
      </c>
      <c r="V2015" t="s">
        <v>2099</v>
      </c>
      <c r="W2015" t="s">
        <v>2099</v>
      </c>
      <c r="X2015" t="s">
        <v>1843</v>
      </c>
      <c r="Y2015" t="s">
        <v>83</v>
      </c>
      <c r="AA2015" s="32" t="str">
        <f t="shared" si="31"/>
        <v>1.6</v>
      </c>
    </row>
    <row r="2016" spans="1:27" x14ac:dyDescent="0.2">
      <c r="A2016" t="s">
        <v>143</v>
      </c>
      <c r="B2016">
        <v>63116</v>
      </c>
      <c r="C2016" s="1">
        <v>42823.392361111109</v>
      </c>
      <c r="D2016" t="s">
        <v>71</v>
      </c>
      <c r="E2016" t="s">
        <v>1978</v>
      </c>
      <c r="F2016" t="s">
        <v>1979</v>
      </c>
      <c r="G2016">
        <v>427823401</v>
      </c>
      <c r="H2016" s="4">
        <v>3.125E-2</v>
      </c>
      <c r="I2016" s="32">
        <v>8.8000000000000007</v>
      </c>
      <c r="J2016">
        <v>2</v>
      </c>
      <c r="K2016" t="s">
        <v>108</v>
      </c>
      <c r="L2016" s="1">
        <v>42823.423611111109</v>
      </c>
      <c r="M2016" t="s">
        <v>737</v>
      </c>
      <c r="N2016" t="s">
        <v>83</v>
      </c>
      <c r="O2016" t="s">
        <v>1980</v>
      </c>
      <c r="P2016">
        <v>510671104</v>
      </c>
      <c r="R2016" t="s">
        <v>1899</v>
      </c>
      <c r="S2016">
        <v>17032014</v>
      </c>
      <c r="T2016" t="s">
        <v>78</v>
      </c>
      <c r="U2016">
        <v>8.8000000000000007</v>
      </c>
      <c r="V2016" t="s">
        <v>1980</v>
      </c>
      <c r="W2016" t="s">
        <v>2099</v>
      </c>
      <c r="X2016" t="s">
        <v>1980</v>
      </c>
      <c r="Y2016" t="s">
        <v>83</v>
      </c>
      <c r="AA2016" s="32" t="str">
        <f t="shared" si="31"/>
        <v>8.8</v>
      </c>
    </row>
    <row r="2017" spans="1:27" x14ac:dyDescent="0.2">
      <c r="A2017" t="s">
        <v>176</v>
      </c>
      <c r="B2017">
        <v>80233</v>
      </c>
      <c r="C2017" s="1">
        <v>42823.375</v>
      </c>
      <c r="D2017" t="s">
        <v>71</v>
      </c>
      <c r="E2017" t="s">
        <v>551</v>
      </c>
      <c r="F2017" t="s">
        <v>416</v>
      </c>
      <c r="G2017">
        <v>426390507</v>
      </c>
      <c r="H2017" s="4">
        <v>8.1250000000000003E-2</v>
      </c>
      <c r="I2017" s="32">
        <v>25.2</v>
      </c>
      <c r="J2017">
        <v>4.5</v>
      </c>
      <c r="K2017" t="s">
        <v>108</v>
      </c>
      <c r="L2017" s="1">
        <v>42823.456250000003</v>
      </c>
      <c r="M2017" t="s">
        <v>737</v>
      </c>
      <c r="N2017" t="s">
        <v>83</v>
      </c>
      <c r="O2017" t="s">
        <v>360</v>
      </c>
      <c r="P2017">
        <v>510667101</v>
      </c>
      <c r="R2017" t="s">
        <v>1899</v>
      </c>
      <c r="S2017">
        <v>17032015</v>
      </c>
      <c r="T2017" t="s">
        <v>78</v>
      </c>
      <c r="U2017">
        <v>25.2</v>
      </c>
      <c r="V2017" t="s">
        <v>2099</v>
      </c>
      <c r="W2017" t="s">
        <v>360</v>
      </c>
      <c r="X2017" t="s">
        <v>360</v>
      </c>
      <c r="Y2017" t="s">
        <v>83</v>
      </c>
      <c r="AA2017" s="32" t="str">
        <f t="shared" si="31"/>
        <v>25.2</v>
      </c>
    </row>
    <row r="2018" spans="1:27" x14ac:dyDescent="0.2">
      <c r="A2018" t="s">
        <v>116</v>
      </c>
      <c r="B2018">
        <v>82953</v>
      </c>
      <c r="C2018" s="1">
        <v>42823.71875</v>
      </c>
      <c r="D2018" t="s">
        <v>71</v>
      </c>
      <c r="E2018" t="s">
        <v>1381</v>
      </c>
      <c r="F2018" t="s">
        <v>1382</v>
      </c>
      <c r="G2018">
        <v>426759306</v>
      </c>
      <c r="H2018" s="4">
        <v>1.3888888888888888E-2</v>
      </c>
      <c r="I2018" s="32">
        <v>2.9</v>
      </c>
      <c r="J2018">
        <v>1</v>
      </c>
      <c r="K2018" t="s">
        <v>108</v>
      </c>
      <c r="L2018" s="1">
        <v>42823.732638888891</v>
      </c>
      <c r="M2018" t="s">
        <v>737</v>
      </c>
      <c r="N2018" t="s">
        <v>83</v>
      </c>
      <c r="O2018" t="s">
        <v>1843</v>
      </c>
      <c r="P2018">
        <v>510312110</v>
      </c>
      <c r="R2018" t="s">
        <v>1899</v>
      </c>
      <c r="S2018">
        <v>17032016</v>
      </c>
      <c r="T2018" t="s">
        <v>78</v>
      </c>
      <c r="U2018">
        <v>2.9</v>
      </c>
      <c r="V2018" t="s">
        <v>2099</v>
      </c>
      <c r="W2018" t="s">
        <v>2099</v>
      </c>
      <c r="X2018" t="s">
        <v>1843</v>
      </c>
      <c r="Y2018" t="s">
        <v>83</v>
      </c>
      <c r="AA2018" s="32" t="str">
        <f t="shared" si="31"/>
        <v>2.9</v>
      </c>
    </row>
    <row r="2019" spans="1:27" x14ac:dyDescent="0.2">
      <c r="A2019" t="s">
        <v>116</v>
      </c>
      <c r="B2019">
        <v>82953</v>
      </c>
      <c r="C2019" s="1">
        <v>42823.732638888891</v>
      </c>
      <c r="D2019" t="s">
        <v>71</v>
      </c>
      <c r="E2019" t="s">
        <v>1978</v>
      </c>
      <c r="F2019" t="s">
        <v>1979</v>
      </c>
      <c r="G2019">
        <v>427823401</v>
      </c>
      <c r="H2019" s="4">
        <v>4.7916666666666663E-2</v>
      </c>
      <c r="I2019" s="32">
        <v>13.3</v>
      </c>
      <c r="J2019">
        <v>2.5</v>
      </c>
      <c r="K2019" t="s">
        <v>108</v>
      </c>
      <c r="L2019" s="1">
        <v>42823.780555555561</v>
      </c>
      <c r="M2019" t="s">
        <v>737</v>
      </c>
      <c r="N2019" t="s">
        <v>83</v>
      </c>
      <c r="O2019" t="s">
        <v>1980</v>
      </c>
      <c r="P2019">
        <v>510671104</v>
      </c>
      <c r="R2019" t="s">
        <v>1899</v>
      </c>
      <c r="S2019">
        <v>17032017</v>
      </c>
      <c r="T2019" t="s">
        <v>78</v>
      </c>
      <c r="U2019">
        <v>13.3</v>
      </c>
      <c r="V2019" t="s">
        <v>1980</v>
      </c>
      <c r="W2019" t="s">
        <v>2099</v>
      </c>
      <c r="X2019" t="s">
        <v>1980</v>
      </c>
      <c r="Y2019" t="s">
        <v>83</v>
      </c>
      <c r="AA2019" s="32" t="str">
        <f t="shared" si="31"/>
        <v>13.3</v>
      </c>
    </row>
    <row r="2020" spans="1:27" x14ac:dyDescent="0.2">
      <c r="A2020" t="s">
        <v>116</v>
      </c>
      <c r="B2020">
        <v>82953</v>
      </c>
      <c r="C2020" s="1">
        <v>42823.780555555561</v>
      </c>
      <c r="D2020" t="s">
        <v>71</v>
      </c>
      <c r="E2020" t="s">
        <v>1381</v>
      </c>
      <c r="F2020" t="s">
        <v>1382</v>
      </c>
      <c r="G2020">
        <v>426759306</v>
      </c>
      <c r="H2020" s="4">
        <v>1.1111111111111112E-2</v>
      </c>
      <c r="I2020" s="32">
        <v>1.9</v>
      </c>
      <c r="J2020">
        <v>0.5</v>
      </c>
      <c r="K2020" t="s">
        <v>108</v>
      </c>
      <c r="L2020" s="1">
        <v>42823.791666666672</v>
      </c>
      <c r="M2020" t="s">
        <v>737</v>
      </c>
      <c r="N2020" t="s">
        <v>83</v>
      </c>
      <c r="O2020" t="s">
        <v>1843</v>
      </c>
      <c r="P2020">
        <v>510312110</v>
      </c>
      <c r="R2020" t="s">
        <v>1899</v>
      </c>
      <c r="S2020">
        <v>17032018</v>
      </c>
      <c r="T2020" t="s">
        <v>78</v>
      </c>
      <c r="U2020">
        <v>1.9</v>
      </c>
      <c r="V2020" t="s">
        <v>2099</v>
      </c>
      <c r="W2020" t="s">
        <v>2099</v>
      </c>
      <c r="X2020" t="s">
        <v>1843</v>
      </c>
      <c r="Y2020" t="s">
        <v>83</v>
      </c>
      <c r="AA2020" s="32" t="str">
        <f t="shared" si="31"/>
        <v>1.9</v>
      </c>
    </row>
    <row r="2021" spans="1:27" x14ac:dyDescent="0.2">
      <c r="A2021" t="s">
        <v>508</v>
      </c>
      <c r="B2021">
        <v>84047</v>
      </c>
      <c r="C2021" s="1">
        <v>42823.375</v>
      </c>
      <c r="D2021" t="s">
        <v>71</v>
      </c>
      <c r="E2021" t="s">
        <v>640</v>
      </c>
      <c r="F2021" t="s">
        <v>1970</v>
      </c>
      <c r="G2021">
        <v>426004542</v>
      </c>
      <c r="H2021" s="4">
        <v>0.13263888888888889</v>
      </c>
      <c r="I2021" s="32">
        <v>53.5</v>
      </c>
      <c r="J2021">
        <v>7.5</v>
      </c>
      <c r="K2021" t="s">
        <v>108</v>
      </c>
      <c r="L2021" s="1">
        <v>42823.507638888892</v>
      </c>
      <c r="M2021" t="s">
        <v>737</v>
      </c>
      <c r="N2021" t="s">
        <v>83</v>
      </c>
      <c r="O2021" t="s">
        <v>1963</v>
      </c>
      <c r="P2021">
        <v>510671102</v>
      </c>
      <c r="R2021" t="s">
        <v>1899</v>
      </c>
      <c r="S2021">
        <v>17032019</v>
      </c>
      <c r="T2021" t="s">
        <v>78</v>
      </c>
      <c r="U2021">
        <v>53.5</v>
      </c>
      <c r="V2021" t="s">
        <v>2099</v>
      </c>
      <c r="W2021" t="s">
        <v>2099</v>
      </c>
      <c r="X2021" t="s">
        <v>1963</v>
      </c>
      <c r="Y2021" t="s">
        <v>83</v>
      </c>
      <c r="AA2021" s="32" t="str">
        <f t="shared" si="31"/>
        <v>53.5</v>
      </c>
    </row>
    <row r="2022" spans="1:27" x14ac:dyDescent="0.2">
      <c r="A2022" t="s">
        <v>397</v>
      </c>
      <c r="B2022">
        <v>80213</v>
      </c>
      <c r="C2022" s="1">
        <v>42823.375</v>
      </c>
      <c r="D2022" t="s">
        <v>71</v>
      </c>
      <c r="E2022" t="s">
        <v>1981</v>
      </c>
      <c r="F2022" t="s">
        <v>1982</v>
      </c>
      <c r="G2022">
        <v>428114213</v>
      </c>
      <c r="H2022" s="4">
        <v>0.13194444444444445</v>
      </c>
      <c r="I2022" s="32">
        <v>39.799999999999997</v>
      </c>
      <c r="J2022">
        <v>7</v>
      </c>
      <c r="K2022" t="s">
        <v>108</v>
      </c>
      <c r="L2022" s="1">
        <v>42823.506944444445</v>
      </c>
      <c r="M2022" t="s">
        <v>737</v>
      </c>
      <c r="N2022" t="s">
        <v>83</v>
      </c>
      <c r="O2022" t="s">
        <v>1843</v>
      </c>
      <c r="P2022">
        <v>510312110</v>
      </c>
      <c r="R2022" t="s">
        <v>1899</v>
      </c>
      <c r="S2022">
        <v>17032020</v>
      </c>
      <c r="T2022" t="s">
        <v>78</v>
      </c>
      <c r="U2022">
        <v>39.799999999999997</v>
      </c>
      <c r="V2022" t="s">
        <v>2099</v>
      </c>
      <c r="W2022" t="s">
        <v>2099</v>
      </c>
      <c r="X2022" t="s">
        <v>1843</v>
      </c>
      <c r="Y2022" t="s">
        <v>83</v>
      </c>
      <c r="AA2022" s="32" t="str">
        <f t="shared" si="31"/>
        <v>39.8</v>
      </c>
    </row>
    <row r="2023" spans="1:27" x14ac:dyDescent="0.2">
      <c r="A2023" t="s">
        <v>79</v>
      </c>
      <c r="B2023">
        <v>80211</v>
      </c>
      <c r="C2023" s="1">
        <v>42823.375</v>
      </c>
      <c r="D2023" t="s">
        <v>71</v>
      </c>
      <c r="E2023" t="s">
        <v>1983</v>
      </c>
      <c r="F2023" t="s">
        <v>1984</v>
      </c>
      <c r="G2023">
        <v>427704823</v>
      </c>
      <c r="H2023" s="4">
        <v>6.2499999999999995E-3</v>
      </c>
      <c r="I2023" s="32">
        <v>1.1000000000000001</v>
      </c>
      <c r="J2023">
        <v>0.5</v>
      </c>
      <c r="K2023" t="s">
        <v>108</v>
      </c>
      <c r="L2023" s="1">
        <v>42823.381249999999</v>
      </c>
      <c r="M2023" t="s">
        <v>737</v>
      </c>
      <c r="N2023" t="s">
        <v>83</v>
      </c>
      <c r="O2023" t="s">
        <v>886</v>
      </c>
      <c r="P2023">
        <v>510671104</v>
      </c>
      <c r="R2023" t="s">
        <v>1899</v>
      </c>
      <c r="S2023">
        <v>17032021</v>
      </c>
      <c r="T2023" t="s">
        <v>78</v>
      </c>
      <c r="U2023">
        <v>1.1000000000000001</v>
      </c>
      <c r="V2023" t="s">
        <v>886</v>
      </c>
      <c r="W2023" t="s">
        <v>2099</v>
      </c>
      <c r="X2023" t="s">
        <v>886</v>
      </c>
      <c r="Y2023" t="s">
        <v>83</v>
      </c>
      <c r="AA2023" s="32" t="str">
        <f t="shared" si="31"/>
        <v>1.1</v>
      </c>
    </row>
    <row r="2024" spans="1:27" x14ac:dyDescent="0.2">
      <c r="A2024" t="s">
        <v>107</v>
      </c>
      <c r="B2024">
        <v>83908</v>
      </c>
      <c r="C2024" s="1">
        <v>42823.597222222219</v>
      </c>
      <c r="D2024" t="s">
        <v>71</v>
      </c>
      <c r="E2024" t="s">
        <v>1900</v>
      </c>
      <c r="F2024" t="s">
        <v>1901</v>
      </c>
      <c r="G2024">
        <v>427757773</v>
      </c>
      <c r="H2024" s="4">
        <v>3.888888888888889E-2</v>
      </c>
      <c r="I2024" s="32">
        <v>11.7</v>
      </c>
      <c r="J2024">
        <v>2</v>
      </c>
      <c r="K2024" t="s">
        <v>108</v>
      </c>
      <c r="L2024" s="1">
        <v>42823.636111111111</v>
      </c>
      <c r="M2024" t="s">
        <v>737</v>
      </c>
      <c r="N2024" t="s">
        <v>83</v>
      </c>
      <c r="O2024" t="s">
        <v>1843</v>
      </c>
      <c r="P2024">
        <v>510312110</v>
      </c>
      <c r="R2024" t="s">
        <v>1899</v>
      </c>
      <c r="S2024">
        <v>17032022</v>
      </c>
      <c r="T2024" t="s">
        <v>78</v>
      </c>
      <c r="U2024">
        <v>11.7</v>
      </c>
      <c r="V2024" t="s">
        <v>2099</v>
      </c>
      <c r="W2024" t="s">
        <v>2099</v>
      </c>
      <c r="X2024" t="s">
        <v>1843</v>
      </c>
      <c r="Y2024" t="s">
        <v>83</v>
      </c>
      <c r="AA2024" s="32" t="str">
        <f t="shared" si="31"/>
        <v>11.7</v>
      </c>
    </row>
    <row r="2025" spans="1:27" x14ac:dyDescent="0.2">
      <c r="A2025" t="s">
        <v>1538</v>
      </c>
      <c r="B2025">
        <v>508611</v>
      </c>
      <c r="C2025" s="1">
        <v>42823.375</v>
      </c>
      <c r="D2025" t="s">
        <v>71</v>
      </c>
      <c r="E2025" t="s">
        <v>984</v>
      </c>
      <c r="F2025" t="s">
        <v>985</v>
      </c>
      <c r="G2025">
        <v>426351013</v>
      </c>
      <c r="H2025" s="4">
        <v>0.27847222222222223</v>
      </c>
      <c r="I2025" s="32">
        <v>61.6</v>
      </c>
      <c r="J2025">
        <v>13.5</v>
      </c>
      <c r="K2025" t="s">
        <v>108</v>
      </c>
      <c r="L2025" s="1">
        <v>42823.65347222222</v>
      </c>
      <c r="M2025" t="s">
        <v>737</v>
      </c>
      <c r="N2025" t="s">
        <v>83</v>
      </c>
      <c r="O2025" t="s">
        <v>120</v>
      </c>
      <c r="P2025">
        <v>510671108</v>
      </c>
      <c r="R2025" t="s">
        <v>1899</v>
      </c>
      <c r="S2025">
        <v>17032023</v>
      </c>
      <c r="T2025" t="s">
        <v>78</v>
      </c>
      <c r="U2025">
        <v>61.6</v>
      </c>
      <c r="V2025" t="s">
        <v>2099</v>
      </c>
      <c r="W2025" t="s">
        <v>120</v>
      </c>
      <c r="X2025" t="s">
        <v>120</v>
      </c>
      <c r="Y2025" t="s">
        <v>83</v>
      </c>
      <c r="AA2025" s="32" t="str">
        <f t="shared" si="31"/>
        <v>61.6</v>
      </c>
    </row>
    <row r="2026" spans="1:27" x14ac:dyDescent="0.2">
      <c r="A2026" t="s">
        <v>951</v>
      </c>
      <c r="B2026">
        <v>82945</v>
      </c>
      <c r="C2026" s="1">
        <v>42823.375</v>
      </c>
      <c r="D2026" t="s">
        <v>71</v>
      </c>
      <c r="E2026" t="s">
        <v>1381</v>
      </c>
      <c r="F2026" t="s">
        <v>1382</v>
      </c>
      <c r="G2026">
        <v>426759306</v>
      </c>
      <c r="H2026" s="4">
        <v>6.1805555555555558E-2</v>
      </c>
      <c r="I2026" s="32">
        <v>14.6</v>
      </c>
      <c r="J2026">
        <v>3</v>
      </c>
      <c r="K2026" t="s">
        <v>108</v>
      </c>
      <c r="L2026" s="1">
        <v>42823.436805555553</v>
      </c>
      <c r="M2026" t="s">
        <v>737</v>
      </c>
      <c r="N2026" t="s">
        <v>83</v>
      </c>
      <c r="O2026" t="s">
        <v>1843</v>
      </c>
      <c r="P2026">
        <v>510312110</v>
      </c>
      <c r="R2026" t="s">
        <v>1899</v>
      </c>
      <c r="S2026">
        <v>17032024</v>
      </c>
      <c r="T2026" t="s">
        <v>78</v>
      </c>
      <c r="U2026">
        <v>14.6</v>
      </c>
      <c r="V2026" t="s">
        <v>2099</v>
      </c>
      <c r="W2026" t="s">
        <v>2099</v>
      </c>
      <c r="X2026" t="s">
        <v>1843</v>
      </c>
      <c r="Y2026" t="s">
        <v>83</v>
      </c>
      <c r="AA2026" s="32" t="str">
        <f t="shared" si="31"/>
        <v>14.6</v>
      </c>
    </row>
    <row r="2027" spans="1:27" x14ac:dyDescent="0.2">
      <c r="A2027" t="s">
        <v>112</v>
      </c>
      <c r="B2027">
        <v>63514</v>
      </c>
      <c r="C2027" s="1">
        <v>42825.375</v>
      </c>
      <c r="D2027" t="s">
        <v>71</v>
      </c>
      <c r="E2027" t="s">
        <v>1877</v>
      </c>
      <c r="F2027" t="s">
        <v>1878</v>
      </c>
      <c r="G2027">
        <v>427845893</v>
      </c>
      <c r="H2027" s="4">
        <v>1.8055555555555557E-2</v>
      </c>
      <c r="I2027" s="32">
        <v>3.8</v>
      </c>
      <c r="J2027">
        <v>1</v>
      </c>
      <c r="K2027" t="s">
        <v>108</v>
      </c>
      <c r="L2027" s="1">
        <v>42825.393055555556</v>
      </c>
      <c r="M2027" t="s">
        <v>737</v>
      </c>
      <c r="N2027" t="s">
        <v>83</v>
      </c>
      <c r="O2027" t="s">
        <v>279</v>
      </c>
      <c r="P2027">
        <v>510671104</v>
      </c>
      <c r="R2027" t="s">
        <v>1899</v>
      </c>
      <c r="S2027">
        <v>17032025</v>
      </c>
      <c r="T2027" t="s">
        <v>78</v>
      </c>
      <c r="U2027">
        <v>3.8</v>
      </c>
      <c r="V2027" t="s">
        <v>279</v>
      </c>
      <c r="W2027" t="s">
        <v>2099</v>
      </c>
      <c r="X2027" t="s">
        <v>279</v>
      </c>
      <c r="Y2027" t="s">
        <v>83</v>
      </c>
      <c r="AA2027" s="32" t="str">
        <f t="shared" si="31"/>
        <v>3.8</v>
      </c>
    </row>
    <row r="2028" spans="1:27" x14ac:dyDescent="0.2">
      <c r="A2028" t="s">
        <v>176</v>
      </c>
      <c r="B2028">
        <v>80233</v>
      </c>
      <c r="C2028" s="1">
        <v>42825.375</v>
      </c>
      <c r="D2028" t="s">
        <v>71</v>
      </c>
      <c r="E2028" t="s">
        <v>1900</v>
      </c>
      <c r="F2028" t="s">
        <v>1901</v>
      </c>
      <c r="G2028">
        <v>427757773</v>
      </c>
      <c r="H2028" s="4">
        <v>4.8611111111111112E-3</v>
      </c>
      <c r="I2028" s="32">
        <v>1.3</v>
      </c>
      <c r="J2028">
        <v>0.5</v>
      </c>
      <c r="K2028" t="s">
        <v>108</v>
      </c>
      <c r="L2028" s="1">
        <v>42825.379861111112</v>
      </c>
      <c r="M2028" t="s">
        <v>737</v>
      </c>
      <c r="N2028" t="s">
        <v>83</v>
      </c>
      <c r="O2028" t="s">
        <v>1843</v>
      </c>
      <c r="P2028">
        <v>510312110</v>
      </c>
      <c r="R2028" t="s">
        <v>1899</v>
      </c>
      <c r="S2028">
        <v>17032026</v>
      </c>
      <c r="T2028" t="s">
        <v>78</v>
      </c>
      <c r="U2028">
        <v>1.3</v>
      </c>
      <c r="V2028" t="s">
        <v>2099</v>
      </c>
      <c r="W2028" t="s">
        <v>2099</v>
      </c>
      <c r="X2028" t="s">
        <v>1843</v>
      </c>
      <c r="Y2028" t="s">
        <v>83</v>
      </c>
      <c r="AA2028" s="32" t="str">
        <f t="shared" si="31"/>
        <v>1.3</v>
      </c>
    </row>
    <row r="2029" spans="1:27" x14ac:dyDescent="0.2">
      <c r="A2029" t="s">
        <v>176</v>
      </c>
      <c r="B2029">
        <v>80233</v>
      </c>
      <c r="C2029" s="1">
        <v>42825.379861111112</v>
      </c>
      <c r="D2029" t="s">
        <v>71</v>
      </c>
      <c r="E2029" t="s">
        <v>1900</v>
      </c>
      <c r="F2029" t="s">
        <v>1901</v>
      </c>
      <c r="G2029">
        <v>427757773</v>
      </c>
      <c r="H2029" s="4">
        <v>2.7777777777777776E-2</v>
      </c>
      <c r="I2029" s="32">
        <v>6.9</v>
      </c>
      <c r="J2029">
        <v>1.5</v>
      </c>
      <c r="K2029" t="s">
        <v>108</v>
      </c>
      <c r="L2029" s="1">
        <v>42825.407638888893</v>
      </c>
      <c r="M2029" t="s">
        <v>737</v>
      </c>
      <c r="N2029" t="s">
        <v>83</v>
      </c>
      <c r="O2029" t="s">
        <v>1843</v>
      </c>
      <c r="P2029">
        <v>510312110</v>
      </c>
      <c r="R2029" t="s">
        <v>1899</v>
      </c>
      <c r="S2029">
        <v>17032027</v>
      </c>
      <c r="T2029" t="s">
        <v>78</v>
      </c>
      <c r="U2029">
        <v>6.9</v>
      </c>
      <c r="V2029" t="s">
        <v>2099</v>
      </c>
      <c r="W2029" t="s">
        <v>2099</v>
      </c>
      <c r="X2029" t="s">
        <v>1843</v>
      </c>
      <c r="Y2029" t="s">
        <v>83</v>
      </c>
      <c r="AA2029" s="32" t="str">
        <f t="shared" si="31"/>
        <v>6.9</v>
      </c>
    </row>
    <row r="2030" spans="1:27" x14ac:dyDescent="0.2">
      <c r="A2030" t="s">
        <v>176</v>
      </c>
      <c r="B2030">
        <v>80233</v>
      </c>
      <c r="C2030" s="1">
        <v>42825.407638888893</v>
      </c>
      <c r="D2030" t="s">
        <v>71</v>
      </c>
      <c r="E2030" t="s">
        <v>1900</v>
      </c>
      <c r="F2030" t="s">
        <v>1901</v>
      </c>
      <c r="G2030">
        <v>427757773</v>
      </c>
      <c r="H2030" s="4">
        <v>4.8611111111111112E-3</v>
      </c>
      <c r="I2030" s="32">
        <v>1.3</v>
      </c>
      <c r="J2030">
        <v>0.5</v>
      </c>
      <c r="K2030" t="s">
        <v>108</v>
      </c>
      <c r="L2030" s="1">
        <v>42825.412500000006</v>
      </c>
      <c r="M2030" t="s">
        <v>1748</v>
      </c>
      <c r="N2030" t="s">
        <v>83</v>
      </c>
      <c r="O2030" t="s">
        <v>1843</v>
      </c>
      <c r="P2030">
        <v>510312110</v>
      </c>
      <c r="R2030" t="s">
        <v>1899</v>
      </c>
      <c r="S2030">
        <v>17032028</v>
      </c>
      <c r="T2030" t="s">
        <v>78</v>
      </c>
      <c r="U2030">
        <v>1.3</v>
      </c>
      <c r="V2030" t="s">
        <v>2099</v>
      </c>
      <c r="W2030" t="s">
        <v>2099</v>
      </c>
      <c r="X2030" t="s">
        <v>1843</v>
      </c>
      <c r="Y2030" t="s">
        <v>83</v>
      </c>
      <c r="AA2030" s="32" t="str">
        <f t="shared" si="31"/>
        <v>1.3</v>
      </c>
    </row>
    <row r="2031" spans="1:27" x14ac:dyDescent="0.2">
      <c r="A2031" t="s">
        <v>176</v>
      </c>
      <c r="B2031">
        <v>80233</v>
      </c>
      <c r="C2031" s="1">
        <v>42825.412500000006</v>
      </c>
      <c r="D2031" t="s">
        <v>71</v>
      </c>
      <c r="E2031" t="s">
        <v>1900</v>
      </c>
      <c r="F2031" t="s">
        <v>1901</v>
      </c>
      <c r="G2031">
        <v>427757773</v>
      </c>
      <c r="H2031" s="4">
        <v>2.7777777777777776E-2</v>
      </c>
      <c r="I2031" s="32">
        <v>6.9</v>
      </c>
      <c r="J2031">
        <v>1.5</v>
      </c>
      <c r="K2031" t="s">
        <v>108</v>
      </c>
      <c r="L2031" s="1">
        <v>42825.440277777787</v>
      </c>
      <c r="M2031" t="s">
        <v>1748</v>
      </c>
      <c r="N2031" t="s">
        <v>83</v>
      </c>
      <c r="O2031" t="s">
        <v>1843</v>
      </c>
      <c r="P2031">
        <v>510312110</v>
      </c>
      <c r="R2031" t="s">
        <v>1899</v>
      </c>
      <c r="S2031">
        <v>17032029</v>
      </c>
      <c r="T2031" t="s">
        <v>78</v>
      </c>
      <c r="U2031">
        <v>6.9</v>
      </c>
      <c r="V2031" t="s">
        <v>2099</v>
      </c>
      <c r="W2031" t="s">
        <v>2099</v>
      </c>
      <c r="X2031" t="s">
        <v>1843</v>
      </c>
      <c r="Y2031" t="s">
        <v>83</v>
      </c>
      <c r="AA2031" s="32" t="str">
        <f t="shared" si="31"/>
        <v>6.9</v>
      </c>
    </row>
    <row r="2032" spans="1:27" x14ac:dyDescent="0.2">
      <c r="A2032" t="s">
        <v>508</v>
      </c>
      <c r="B2032">
        <v>84047</v>
      </c>
      <c r="C2032" s="1">
        <v>42825.375</v>
      </c>
      <c r="D2032" t="s">
        <v>71</v>
      </c>
      <c r="E2032" t="s">
        <v>1931</v>
      </c>
      <c r="F2032" t="s">
        <v>1932</v>
      </c>
      <c r="G2032">
        <v>427614468</v>
      </c>
      <c r="H2032" s="4">
        <v>7.7777777777777779E-2</v>
      </c>
      <c r="I2032" s="32">
        <v>18.100000000000001</v>
      </c>
      <c r="J2032">
        <v>4</v>
      </c>
      <c r="K2032" t="s">
        <v>108</v>
      </c>
      <c r="L2032" s="1">
        <v>42825.452777777777</v>
      </c>
      <c r="M2032" t="s">
        <v>1748</v>
      </c>
      <c r="N2032" t="s">
        <v>83</v>
      </c>
      <c r="O2032" t="s">
        <v>1933</v>
      </c>
      <c r="P2032">
        <v>510671104</v>
      </c>
      <c r="R2032" t="s">
        <v>1899</v>
      </c>
      <c r="S2032">
        <v>17032030</v>
      </c>
      <c r="T2032" t="s">
        <v>78</v>
      </c>
      <c r="U2032">
        <v>18.100000000000001</v>
      </c>
      <c r="V2032" t="s">
        <v>1933</v>
      </c>
      <c r="W2032" t="s">
        <v>2099</v>
      </c>
      <c r="X2032" t="s">
        <v>1933</v>
      </c>
      <c r="Y2032" t="s">
        <v>83</v>
      </c>
      <c r="AA2032" s="32" t="str">
        <f t="shared" si="31"/>
        <v>18.1</v>
      </c>
    </row>
    <row r="2033" spans="1:27" x14ac:dyDescent="0.2">
      <c r="A2033" t="s">
        <v>508</v>
      </c>
      <c r="B2033">
        <v>84047</v>
      </c>
      <c r="C2033" s="1">
        <v>42830.375</v>
      </c>
      <c r="D2033" t="s">
        <v>71</v>
      </c>
      <c r="E2033" t="s">
        <v>1985</v>
      </c>
      <c r="F2033" t="s">
        <v>1986</v>
      </c>
      <c r="G2033">
        <v>427306461</v>
      </c>
      <c r="H2033" s="4">
        <v>2.7083333333333334E-2</v>
      </c>
      <c r="I2033" s="32">
        <v>6.8</v>
      </c>
      <c r="J2033">
        <v>1.5</v>
      </c>
      <c r="K2033" t="s">
        <v>108</v>
      </c>
      <c r="L2033" s="1">
        <v>42830.402083333334</v>
      </c>
      <c r="M2033" t="s">
        <v>1748</v>
      </c>
      <c r="N2033" t="s">
        <v>83</v>
      </c>
      <c r="O2033" t="s">
        <v>1924</v>
      </c>
      <c r="P2033">
        <v>510671104</v>
      </c>
      <c r="R2033" t="s">
        <v>1987</v>
      </c>
      <c r="S2033">
        <v>17042031</v>
      </c>
      <c r="T2033" t="s">
        <v>78</v>
      </c>
      <c r="U2033">
        <v>6.8</v>
      </c>
      <c r="V2033" t="s">
        <v>1924</v>
      </c>
      <c r="W2033" t="s">
        <v>2099</v>
      </c>
      <c r="X2033" t="s">
        <v>1924</v>
      </c>
      <c r="Y2033" t="s">
        <v>83</v>
      </c>
      <c r="AA2033" s="32" t="str">
        <f t="shared" si="31"/>
        <v>6.8</v>
      </c>
    </row>
    <row r="2034" spans="1:27" x14ac:dyDescent="0.2">
      <c r="A2034" t="s">
        <v>497</v>
      </c>
      <c r="B2034">
        <v>84097</v>
      </c>
      <c r="C2034" s="1">
        <v>42830.375</v>
      </c>
      <c r="D2034" t="s">
        <v>71</v>
      </c>
      <c r="E2034" t="s">
        <v>1988</v>
      </c>
      <c r="F2034" t="s">
        <v>1989</v>
      </c>
      <c r="G2034">
        <v>427008436</v>
      </c>
      <c r="H2034" s="4">
        <v>0.26319444444444445</v>
      </c>
      <c r="I2034" s="32">
        <v>93.3</v>
      </c>
      <c r="J2034">
        <v>14.5</v>
      </c>
      <c r="K2034" t="s">
        <v>108</v>
      </c>
      <c r="L2034" s="1">
        <v>42830.638194444444</v>
      </c>
      <c r="M2034" t="s">
        <v>1990</v>
      </c>
      <c r="N2034" t="s">
        <v>83</v>
      </c>
      <c r="O2034" t="s">
        <v>1641</v>
      </c>
      <c r="P2034">
        <v>510671108</v>
      </c>
      <c r="R2034" t="s">
        <v>1987</v>
      </c>
      <c r="S2034">
        <v>17042032</v>
      </c>
      <c r="T2034" t="s">
        <v>78</v>
      </c>
      <c r="U2034">
        <v>93.3</v>
      </c>
      <c r="V2034" t="s">
        <v>2099</v>
      </c>
      <c r="W2034" t="s">
        <v>1641</v>
      </c>
      <c r="X2034" t="s">
        <v>1641</v>
      </c>
      <c r="Y2034" t="s">
        <v>83</v>
      </c>
      <c r="AA2034" s="32" t="str">
        <f t="shared" si="31"/>
        <v>93.3</v>
      </c>
    </row>
    <row r="2035" spans="1:27" x14ac:dyDescent="0.2">
      <c r="A2035" t="s">
        <v>442</v>
      </c>
      <c r="B2035">
        <v>84788</v>
      </c>
      <c r="C2035" s="1">
        <v>42830.375</v>
      </c>
      <c r="D2035" t="s">
        <v>71</v>
      </c>
      <c r="E2035" t="s">
        <v>1360</v>
      </c>
      <c r="F2035" t="s">
        <v>1361</v>
      </c>
      <c r="G2035">
        <v>426760177</v>
      </c>
      <c r="H2035" s="4">
        <v>4.7222222222222221E-2</v>
      </c>
      <c r="I2035" s="32">
        <v>11.6</v>
      </c>
      <c r="J2035">
        <v>2.5</v>
      </c>
      <c r="K2035" t="s">
        <v>108</v>
      </c>
      <c r="L2035" s="1">
        <v>42830.422222222223</v>
      </c>
      <c r="M2035" t="s">
        <v>1990</v>
      </c>
      <c r="N2035" t="s">
        <v>83</v>
      </c>
      <c r="O2035" t="s">
        <v>1843</v>
      </c>
      <c r="P2035">
        <v>510312110</v>
      </c>
      <c r="R2035" t="s">
        <v>1987</v>
      </c>
      <c r="S2035">
        <v>17042033</v>
      </c>
      <c r="T2035" t="s">
        <v>78</v>
      </c>
      <c r="U2035">
        <v>11.6</v>
      </c>
      <c r="V2035" t="s">
        <v>2099</v>
      </c>
      <c r="W2035" t="s">
        <v>2099</v>
      </c>
      <c r="X2035" t="s">
        <v>1843</v>
      </c>
      <c r="Y2035" t="s">
        <v>83</v>
      </c>
      <c r="AA2035" s="32" t="str">
        <f t="shared" si="31"/>
        <v>11.6</v>
      </c>
    </row>
    <row r="2036" spans="1:27" x14ac:dyDescent="0.2">
      <c r="A2036" t="s">
        <v>397</v>
      </c>
      <c r="B2036">
        <v>80213</v>
      </c>
      <c r="C2036" s="1">
        <v>42830.375</v>
      </c>
      <c r="D2036" t="s">
        <v>71</v>
      </c>
      <c r="E2036" t="s">
        <v>1855</v>
      </c>
      <c r="F2036" t="s">
        <v>1856</v>
      </c>
      <c r="G2036">
        <v>427011518</v>
      </c>
      <c r="H2036" s="4">
        <v>4.1666666666666664E-2</v>
      </c>
      <c r="I2036" s="32">
        <v>13.4</v>
      </c>
      <c r="J2036">
        <v>2.5</v>
      </c>
      <c r="K2036" t="s">
        <v>108</v>
      </c>
      <c r="L2036" s="1">
        <v>42830.416666666664</v>
      </c>
      <c r="M2036" t="s">
        <v>1990</v>
      </c>
      <c r="N2036" t="s">
        <v>83</v>
      </c>
      <c r="O2036" t="s">
        <v>876</v>
      </c>
      <c r="P2036">
        <v>510671104</v>
      </c>
      <c r="R2036" t="s">
        <v>1987</v>
      </c>
      <c r="S2036">
        <v>17042034</v>
      </c>
      <c r="T2036" t="s">
        <v>78</v>
      </c>
      <c r="U2036">
        <v>13.4</v>
      </c>
      <c r="V2036" t="s">
        <v>876</v>
      </c>
      <c r="W2036" t="s">
        <v>2099</v>
      </c>
      <c r="X2036" t="s">
        <v>876</v>
      </c>
      <c r="Y2036" t="s">
        <v>83</v>
      </c>
      <c r="AA2036" s="32" t="str">
        <f t="shared" si="31"/>
        <v>13.4</v>
      </c>
    </row>
    <row r="2037" spans="1:27" x14ac:dyDescent="0.2">
      <c r="A2037" t="s">
        <v>70</v>
      </c>
      <c r="B2037">
        <v>80215</v>
      </c>
      <c r="C2037" s="1">
        <v>42830.375</v>
      </c>
      <c r="D2037" t="s">
        <v>71</v>
      </c>
      <c r="E2037" t="s">
        <v>1931</v>
      </c>
      <c r="F2037" t="s">
        <v>1932</v>
      </c>
      <c r="G2037">
        <v>427614468</v>
      </c>
      <c r="H2037" s="4">
        <v>0.1173611111111111</v>
      </c>
      <c r="I2037" s="32">
        <v>28.5</v>
      </c>
      <c r="J2037">
        <v>6</v>
      </c>
      <c r="K2037" t="s">
        <v>108</v>
      </c>
      <c r="L2037" s="1">
        <v>42830.492361111108</v>
      </c>
      <c r="M2037" t="s">
        <v>1990</v>
      </c>
      <c r="N2037" t="s">
        <v>83</v>
      </c>
      <c r="O2037" t="s">
        <v>1933</v>
      </c>
      <c r="P2037">
        <v>510671104</v>
      </c>
      <c r="R2037" t="s">
        <v>1987</v>
      </c>
      <c r="S2037">
        <v>17042035</v>
      </c>
      <c r="T2037" t="s">
        <v>78</v>
      </c>
      <c r="U2037">
        <v>28.5</v>
      </c>
      <c r="V2037" t="s">
        <v>1933</v>
      </c>
      <c r="W2037" t="s">
        <v>2099</v>
      </c>
      <c r="X2037" t="s">
        <v>1933</v>
      </c>
      <c r="Y2037" t="s">
        <v>83</v>
      </c>
      <c r="AA2037" s="32" t="str">
        <f t="shared" si="31"/>
        <v>28.5</v>
      </c>
    </row>
    <row r="2038" spans="1:27" x14ac:dyDescent="0.2">
      <c r="A2038" t="s">
        <v>951</v>
      </c>
      <c r="B2038">
        <v>82945</v>
      </c>
      <c r="C2038" s="1">
        <v>42830.375</v>
      </c>
      <c r="D2038" t="s">
        <v>71</v>
      </c>
      <c r="E2038" t="s">
        <v>1897</v>
      </c>
      <c r="F2038" t="s">
        <v>1898</v>
      </c>
      <c r="G2038">
        <v>427618501</v>
      </c>
      <c r="H2038" s="4">
        <v>2.4999999999999998E-2</v>
      </c>
      <c r="I2038" s="32">
        <v>4.7</v>
      </c>
      <c r="J2038">
        <v>1.5</v>
      </c>
      <c r="K2038" t="s">
        <v>108</v>
      </c>
      <c r="L2038" s="1">
        <v>42830.400000000001</v>
      </c>
      <c r="M2038" t="s">
        <v>1990</v>
      </c>
      <c r="N2038" t="s">
        <v>83</v>
      </c>
      <c r="O2038" t="s">
        <v>1991</v>
      </c>
      <c r="P2038">
        <v>510671104</v>
      </c>
      <c r="R2038" t="s">
        <v>1987</v>
      </c>
      <c r="S2038">
        <v>17042036</v>
      </c>
      <c r="T2038" t="s">
        <v>78</v>
      </c>
      <c r="U2038">
        <v>4.7</v>
      </c>
      <c r="V2038" t="s">
        <v>1991</v>
      </c>
      <c r="W2038" t="s">
        <v>2099</v>
      </c>
      <c r="X2038" t="s">
        <v>1991</v>
      </c>
      <c r="Y2038" t="s">
        <v>83</v>
      </c>
      <c r="AA2038" s="32" t="str">
        <f t="shared" si="31"/>
        <v>4.7</v>
      </c>
    </row>
    <row r="2039" spans="1:27" x14ac:dyDescent="0.2">
      <c r="A2039" t="s">
        <v>508</v>
      </c>
      <c r="B2039">
        <v>84047</v>
      </c>
      <c r="C2039" s="1">
        <v>42830.402083333334</v>
      </c>
      <c r="D2039" t="s">
        <v>71</v>
      </c>
      <c r="E2039" t="s">
        <v>1450</v>
      </c>
      <c r="F2039" t="s">
        <v>1451</v>
      </c>
      <c r="G2039">
        <v>426509393</v>
      </c>
      <c r="H2039" s="4">
        <v>1.4583333333333332E-2</v>
      </c>
      <c r="I2039" s="32">
        <v>4.5999999999999996</v>
      </c>
      <c r="J2039">
        <v>1</v>
      </c>
      <c r="K2039" t="s">
        <v>108</v>
      </c>
      <c r="L2039" s="1">
        <v>42830.416666666664</v>
      </c>
      <c r="M2039" t="s">
        <v>1990</v>
      </c>
      <c r="N2039" t="s">
        <v>83</v>
      </c>
      <c r="O2039" t="s">
        <v>1992</v>
      </c>
      <c r="P2039">
        <v>516791101</v>
      </c>
      <c r="R2039" t="s">
        <v>1987</v>
      </c>
      <c r="S2039">
        <v>17042037</v>
      </c>
      <c r="T2039" t="s">
        <v>78</v>
      </c>
      <c r="U2039">
        <v>4.5999999999999996</v>
      </c>
      <c r="V2039" t="s">
        <v>2099</v>
      </c>
      <c r="W2039" t="s">
        <v>2099</v>
      </c>
      <c r="X2039" t="s">
        <v>1992</v>
      </c>
      <c r="Y2039" t="s">
        <v>83</v>
      </c>
      <c r="AA2039" s="32" t="str">
        <f t="shared" si="31"/>
        <v>4.6</v>
      </c>
    </row>
    <row r="2040" spans="1:27" x14ac:dyDescent="0.2">
      <c r="A2040" t="s">
        <v>951</v>
      </c>
      <c r="B2040">
        <v>82945</v>
      </c>
      <c r="C2040" s="1">
        <v>42830.400000000001</v>
      </c>
      <c r="D2040" t="s">
        <v>71</v>
      </c>
      <c r="E2040" t="s">
        <v>1325</v>
      </c>
      <c r="F2040" t="s">
        <v>1867</v>
      </c>
      <c r="G2040">
        <v>426909391</v>
      </c>
      <c r="H2040" s="4">
        <v>3.4722222222222224E-2</v>
      </c>
      <c r="I2040" s="32">
        <v>7.1</v>
      </c>
      <c r="J2040">
        <v>2</v>
      </c>
      <c r="K2040" t="s">
        <v>108</v>
      </c>
      <c r="L2040" s="1">
        <v>42830.43472222222</v>
      </c>
      <c r="M2040" t="s">
        <v>1990</v>
      </c>
      <c r="N2040" t="s">
        <v>83</v>
      </c>
      <c r="O2040" t="s">
        <v>1843</v>
      </c>
      <c r="P2040">
        <v>510671104</v>
      </c>
      <c r="R2040" t="s">
        <v>1987</v>
      </c>
      <c r="S2040">
        <v>17042038</v>
      </c>
      <c r="T2040" t="s">
        <v>78</v>
      </c>
      <c r="U2040">
        <v>7.1</v>
      </c>
      <c r="V2040" t="s">
        <v>2099</v>
      </c>
      <c r="W2040" t="s">
        <v>2099</v>
      </c>
      <c r="X2040" t="s">
        <v>1843</v>
      </c>
      <c r="Y2040" t="s">
        <v>83</v>
      </c>
      <c r="AA2040" s="32" t="str">
        <f t="shared" si="31"/>
        <v>7.1</v>
      </c>
    </row>
    <row r="2041" spans="1:27" x14ac:dyDescent="0.2">
      <c r="A2041" t="s">
        <v>116</v>
      </c>
      <c r="B2041">
        <v>82953</v>
      </c>
      <c r="C2041" s="1">
        <v>42830.375</v>
      </c>
      <c r="D2041" t="s">
        <v>71</v>
      </c>
      <c r="E2041" t="s">
        <v>1325</v>
      </c>
      <c r="F2041" t="s">
        <v>1867</v>
      </c>
      <c r="G2041">
        <v>426909391</v>
      </c>
      <c r="H2041" s="4">
        <v>3.4722222222222224E-2</v>
      </c>
      <c r="I2041" s="32">
        <v>7.1</v>
      </c>
      <c r="J2041">
        <v>2</v>
      </c>
      <c r="K2041" t="s">
        <v>108</v>
      </c>
      <c r="L2041" s="1">
        <v>42830.409722222219</v>
      </c>
      <c r="M2041" t="s">
        <v>1990</v>
      </c>
      <c r="N2041" t="s">
        <v>83</v>
      </c>
      <c r="O2041" t="s">
        <v>1843</v>
      </c>
      <c r="P2041">
        <v>510671104</v>
      </c>
      <c r="R2041" t="s">
        <v>1987</v>
      </c>
      <c r="S2041">
        <v>17042039</v>
      </c>
      <c r="T2041" t="s">
        <v>78</v>
      </c>
      <c r="U2041">
        <v>7.1</v>
      </c>
      <c r="V2041" t="s">
        <v>2099</v>
      </c>
      <c r="W2041" t="s">
        <v>2099</v>
      </c>
      <c r="X2041" t="s">
        <v>1843</v>
      </c>
      <c r="Y2041" t="s">
        <v>83</v>
      </c>
      <c r="AA2041" s="32" t="str">
        <f t="shared" si="31"/>
        <v>7.1</v>
      </c>
    </row>
    <row r="2042" spans="1:27" x14ac:dyDescent="0.2">
      <c r="A2042" t="s">
        <v>397</v>
      </c>
      <c r="B2042">
        <v>80213</v>
      </c>
      <c r="C2042" s="1">
        <v>42830.416666666664</v>
      </c>
      <c r="D2042" t="s">
        <v>71</v>
      </c>
      <c r="E2042" t="s">
        <v>1993</v>
      </c>
      <c r="F2042" t="s">
        <v>1994</v>
      </c>
      <c r="G2042">
        <v>426110113</v>
      </c>
      <c r="H2042" s="4">
        <v>5.5555555555555552E-2</v>
      </c>
      <c r="I2042" s="32">
        <v>19.7</v>
      </c>
      <c r="J2042">
        <v>3</v>
      </c>
      <c r="K2042" t="s">
        <v>108</v>
      </c>
      <c r="L2042" s="1">
        <v>42830.472222222219</v>
      </c>
      <c r="M2042" t="s">
        <v>1990</v>
      </c>
      <c r="N2042" t="s">
        <v>83</v>
      </c>
      <c r="O2042" t="s">
        <v>1995</v>
      </c>
      <c r="P2042">
        <v>510667101</v>
      </c>
      <c r="R2042" t="s">
        <v>1987</v>
      </c>
      <c r="S2042">
        <v>17042040</v>
      </c>
      <c r="T2042" t="s">
        <v>78</v>
      </c>
      <c r="U2042">
        <v>19.7</v>
      </c>
      <c r="V2042" t="s">
        <v>2099</v>
      </c>
      <c r="W2042" t="s">
        <v>1995</v>
      </c>
      <c r="X2042" t="s">
        <v>1995</v>
      </c>
      <c r="Y2042" t="s">
        <v>83</v>
      </c>
      <c r="AA2042" s="32" t="str">
        <f t="shared" si="31"/>
        <v>19.7</v>
      </c>
    </row>
    <row r="2043" spans="1:27" x14ac:dyDescent="0.2">
      <c r="A2043" t="s">
        <v>128</v>
      </c>
      <c r="B2043">
        <v>83971</v>
      </c>
      <c r="C2043" s="1">
        <v>42830.375</v>
      </c>
      <c r="D2043" t="s">
        <v>71</v>
      </c>
      <c r="E2043" t="s">
        <v>1841</v>
      </c>
      <c r="F2043" t="s">
        <v>1842</v>
      </c>
      <c r="G2043">
        <v>426328712</v>
      </c>
      <c r="H2043" s="4">
        <v>0.29166666666666669</v>
      </c>
      <c r="I2043" s="32">
        <v>240</v>
      </c>
      <c r="J2043">
        <v>22.5</v>
      </c>
      <c r="K2043" t="s">
        <v>108</v>
      </c>
      <c r="L2043" s="1">
        <v>42830.666666666664</v>
      </c>
      <c r="M2043" t="s">
        <v>1990</v>
      </c>
      <c r="N2043" t="s">
        <v>83</v>
      </c>
      <c r="O2043" t="s">
        <v>639</v>
      </c>
      <c r="P2043">
        <v>510667101</v>
      </c>
      <c r="R2043" t="s">
        <v>1987</v>
      </c>
      <c r="S2043">
        <v>17042041</v>
      </c>
      <c r="T2043" t="s">
        <v>78</v>
      </c>
      <c r="U2043">
        <v>240</v>
      </c>
      <c r="V2043" t="s">
        <v>2099</v>
      </c>
      <c r="W2043" t="s">
        <v>639</v>
      </c>
      <c r="X2043" t="s">
        <v>639</v>
      </c>
      <c r="Y2043" t="s">
        <v>83</v>
      </c>
      <c r="AA2043" s="32" t="str">
        <f t="shared" si="31"/>
        <v>240</v>
      </c>
    </row>
    <row r="2044" spans="1:27" x14ac:dyDescent="0.2">
      <c r="A2044" t="s">
        <v>70</v>
      </c>
      <c r="B2044">
        <v>80215</v>
      </c>
      <c r="C2044" s="1">
        <v>42830.492361111108</v>
      </c>
      <c r="D2044" t="s">
        <v>71</v>
      </c>
      <c r="E2044" t="s">
        <v>1931</v>
      </c>
      <c r="F2044" t="s">
        <v>1932</v>
      </c>
      <c r="G2044">
        <v>427614468</v>
      </c>
      <c r="H2044" s="4">
        <v>8.1944444444444445E-2</v>
      </c>
      <c r="I2044" s="32">
        <v>18.8</v>
      </c>
      <c r="J2044">
        <v>4</v>
      </c>
      <c r="K2044" t="s">
        <v>108</v>
      </c>
      <c r="L2044" s="1">
        <v>42830.57430555555</v>
      </c>
      <c r="M2044" t="s">
        <v>1990</v>
      </c>
      <c r="N2044" t="s">
        <v>83</v>
      </c>
      <c r="O2044" t="s">
        <v>1933</v>
      </c>
      <c r="P2044">
        <v>510671104</v>
      </c>
      <c r="R2044" t="s">
        <v>1987</v>
      </c>
      <c r="S2044">
        <v>17042042</v>
      </c>
      <c r="T2044" t="s">
        <v>78</v>
      </c>
      <c r="U2044">
        <v>18.8</v>
      </c>
      <c r="V2044" t="s">
        <v>1933</v>
      </c>
      <c r="W2044" t="s">
        <v>2099</v>
      </c>
      <c r="X2044" t="s">
        <v>1933</v>
      </c>
      <c r="Y2044" t="s">
        <v>83</v>
      </c>
      <c r="AA2044" s="32" t="str">
        <f t="shared" si="31"/>
        <v>18.8</v>
      </c>
    </row>
    <row r="2045" spans="1:27" x14ac:dyDescent="0.2">
      <c r="A2045" t="s">
        <v>951</v>
      </c>
      <c r="B2045">
        <v>82945</v>
      </c>
      <c r="C2045" s="1">
        <v>42830.43472222222</v>
      </c>
      <c r="D2045" t="s">
        <v>71</v>
      </c>
      <c r="E2045" t="s">
        <v>1325</v>
      </c>
      <c r="F2045" t="s">
        <v>1867</v>
      </c>
      <c r="G2045">
        <v>426909391</v>
      </c>
      <c r="H2045" s="4">
        <v>6.9444444444444434E-2</v>
      </c>
      <c r="I2045" s="32">
        <v>16.3</v>
      </c>
      <c r="J2045">
        <v>3.5</v>
      </c>
      <c r="K2045" t="s">
        <v>108</v>
      </c>
      <c r="L2045" s="1">
        <v>42830.504166666666</v>
      </c>
      <c r="M2045" t="s">
        <v>1990</v>
      </c>
      <c r="N2045" t="s">
        <v>83</v>
      </c>
      <c r="O2045" t="s">
        <v>1843</v>
      </c>
      <c r="P2045">
        <v>510312110</v>
      </c>
      <c r="R2045" t="s">
        <v>1987</v>
      </c>
      <c r="S2045">
        <v>17042043</v>
      </c>
      <c r="T2045" t="s">
        <v>78</v>
      </c>
      <c r="U2045">
        <v>16.3</v>
      </c>
      <c r="V2045" t="s">
        <v>2099</v>
      </c>
      <c r="W2045" t="s">
        <v>2099</v>
      </c>
      <c r="X2045" t="s">
        <v>1843</v>
      </c>
      <c r="Y2045" t="s">
        <v>83</v>
      </c>
      <c r="AA2045" s="32" t="str">
        <f t="shared" si="31"/>
        <v>16.3</v>
      </c>
    </row>
    <row r="2046" spans="1:27" x14ac:dyDescent="0.2">
      <c r="A2046" t="s">
        <v>103</v>
      </c>
      <c r="B2046">
        <v>82908</v>
      </c>
      <c r="C2046" s="1">
        <v>42830.375</v>
      </c>
      <c r="D2046" t="s">
        <v>71</v>
      </c>
      <c r="E2046" t="s">
        <v>1996</v>
      </c>
      <c r="F2046" t="s">
        <v>1997</v>
      </c>
      <c r="G2046">
        <v>428004542</v>
      </c>
      <c r="H2046" s="4">
        <v>0.21180555555555555</v>
      </c>
      <c r="I2046" s="32">
        <v>109.3</v>
      </c>
      <c r="J2046">
        <v>13.5</v>
      </c>
      <c r="K2046" t="s">
        <v>108</v>
      </c>
      <c r="L2046" s="1">
        <v>42830.586805555555</v>
      </c>
      <c r="M2046" t="s">
        <v>1998</v>
      </c>
      <c r="N2046" t="s">
        <v>83</v>
      </c>
      <c r="O2046" t="s">
        <v>1999</v>
      </c>
      <c r="P2046">
        <v>510671102</v>
      </c>
      <c r="R2046" t="s">
        <v>1987</v>
      </c>
      <c r="S2046">
        <v>17042044</v>
      </c>
      <c r="T2046" t="s">
        <v>78</v>
      </c>
      <c r="U2046">
        <v>109.3</v>
      </c>
      <c r="V2046" t="s">
        <v>2099</v>
      </c>
      <c r="W2046" t="s">
        <v>2099</v>
      </c>
      <c r="X2046" t="s">
        <v>1999</v>
      </c>
      <c r="Y2046" t="s">
        <v>83</v>
      </c>
      <c r="AA2046" s="32" t="str">
        <f t="shared" si="31"/>
        <v>109.3</v>
      </c>
    </row>
    <row r="2047" spans="1:27" x14ac:dyDescent="0.2">
      <c r="A2047" t="s">
        <v>442</v>
      </c>
      <c r="B2047">
        <v>84788</v>
      </c>
      <c r="C2047" s="1">
        <v>42830.422222222223</v>
      </c>
      <c r="D2047" t="s">
        <v>71</v>
      </c>
      <c r="E2047" t="s">
        <v>1325</v>
      </c>
      <c r="F2047" t="s">
        <v>1867</v>
      </c>
      <c r="G2047">
        <v>426909391</v>
      </c>
      <c r="H2047" s="4">
        <v>5.2777777777777778E-2</v>
      </c>
      <c r="I2047" s="32">
        <v>10</v>
      </c>
      <c r="J2047">
        <v>2.5</v>
      </c>
      <c r="K2047" t="s">
        <v>108</v>
      </c>
      <c r="L2047" s="1">
        <v>42830.474999999999</v>
      </c>
      <c r="M2047" t="s">
        <v>1998</v>
      </c>
      <c r="N2047" t="s">
        <v>83</v>
      </c>
      <c r="O2047" t="s">
        <v>1843</v>
      </c>
      <c r="P2047">
        <v>510671104</v>
      </c>
      <c r="R2047" t="s">
        <v>1987</v>
      </c>
      <c r="S2047">
        <v>17042045</v>
      </c>
      <c r="T2047" t="s">
        <v>78</v>
      </c>
      <c r="U2047">
        <v>10</v>
      </c>
      <c r="V2047" t="s">
        <v>2099</v>
      </c>
      <c r="W2047" t="s">
        <v>2099</v>
      </c>
      <c r="X2047" t="s">
        <v>1843</v>
      </c>
      <c r="Y2047" t="s">
        <v>83</v>
      </c>
      <c r="AA2047" s="32" t="str">
        <f t="shared" si="31"/>
        <v>10</v>
      </c>
    </row>
    <row r="2048" spans="1:27" x14ac:dyDescent="0.2">
      <c r="A2048" t="s">
        <v>116</v>
      </c>
      <c r="B2048">
        <v>82953</v>
      </c>
      <c r="C2048" s="1">
        <v>42830.409722222219</v>
      </c>
      <c r="D2048" t="s">
        <v>71</v>
      </c>
      <c r="E2048" t="s">
        <v>1325</v>
      </c>
      <c r="F2048" t="s">
        <v>1867</v>
      </c>
      <c r="G2048">
        <v>426909391</v>
      </c>
      <c r="H2048" s="4">
        <v>5.2777777777777778E-2</v>
      </c>
      <c r="I2048" s="32">
        <v>10</v>
      </c>
      <c r="J2048">
        <v>2.5</v>
      </c>
      <c r="K2048" t="s">
        <v>108</v>
      </c>
      <c r="L2048" s="1">
        <v>42830.462499999994</v>
      </c>
      <c r="M2048" t="s">
        <v>1998</v>
      </c>
      <c r="N2048" t="s">
        <v>83</v>
      </c>
      <c r="O2048" t="s">
        <v>1843</v>
      </c>
      <c r="P2048">
        <v>510671104</v>
      </c>
      <c r="R2048" t="s">
        <v>1987</v>
      </c>
      <c r="S2048">
        <v>17042046</v>
      </c>
      <c r="T2048" t="s">
        <v>78</v>
      </c>
      <c r="U2048">
        <v>10</v>
      </c>
      <c r="V2048" t="s">
        <v>2099</v>
      </c>
      <c r="W2048" t="s">
        <v>2099</v>
      </c>
      <c r="X2048" t="s">
        <v>1843</v>
      </c>
      <c r="Y2048" t="s">
        <v>83</v>
      </c>
      <c r="AA2048" s="32" t="str">
        <f t="shared" si="31"/>
        <v>10</v>
      </c>
    </row>
    <row r="2049" spans="1:27" x14ac:dyDescent="0.2">
      <c r="A2049" t="s">
        <v>596</v>
      </c>
      <c r="B2049">
        <v>63120</v>
      </c>
      <c r="C2049" s="1">
        <v>42837.375</v>
      </c>
      <c r="D2049" t="s">
        <v>71</v>
      </c>
      <c r="E2049" t="s">
        <v>2000</v>
      </c>
      <c r="F2049" t="s">
        <v>2001</v>
      </c>
      <c r="G2049">
        <v>426865262</v>
      </c>
      <c r="H2049" s="4">
        <v>1.5972222222222224E-2</v>
      </c>
      <c r="I2049" s="32">
        <v>4.5999999999999996</v>
      </c>
      <c r="J2049">
        <v>1</v>
      </c>
      <c r="K2049" t="s">
        <v>108</v>
      </c>
      <c r="L2049" s="1">
        <v>42837.390972222223</v>
      </c>
      <c r="M2049" t="s">
        <v>1998</v>
      </c>
      <c r="N2049" t="s">
        <v>83</v>
      </c>
      <c r="O2049" t="s">
        <v>279</v>
      </c>
      <c r="P2049">
        <v>510671104</v>
      </c>
      <c r="R2049" t="s">
        <v>1987</v>
      </c>
      <c r="S2049">
        <v>17042047</v>
      </c>
      <c r="T2049" t="s">
        <v>78</v>
      </c>
      <c r="U2049">
        <v>4.5999999999999996</v>
      </c>
      <c r="V2049" t="s">
        <v>279</v>
      </c>
      <c r="W2049" t="s">
        <v>2099</v>
      </c>
      <c r="X2049" t="s">
        <v>279</v>
      </c>
      <c r="Y2049" t="s">
        <v>83</v>
      </c>
      <c r="AA2049" s="32" t="str">
        <f t="shared" si="31"/>
        <v>4.6</v>
      </c>
    </row>
    <row r="2050" spans="1:27" x14ac:dyDescent="0.2">
      <c r="A2050" t="s">
        <v>596</v>
      </c>
      <c r="B2050">
        <v>63120</v>
      </c>
      <c r="C2050" s="1">
        <v>42837.390972222223</v>
      </c>
      <c r="D2050" t="s">
        <v>71</v>
      </c>
      <c r="E2050" t="s">
        <v>2000</v>
      </c>
      <c r="F2050" t="s">
        <v>2001</v>
      </c>
      <c r="G2050">
        <v>426865262</v>
      </c>
      <c r="H2050" s="4">
        <v>7.2916666666666671E-2</v>
      </c>
      <c r="I2050" s="32">
        <v>15.3</v>
      </c>
      <c r="J2050">
        <v>3.5</v>
      </c>
      <c r="K2050" t="s">
        <v>108</v>
      </c>
      <c r="L2050" s="1">
        <v>42837.463888888888</v>
      </c>
      <c r="M2050" t="s">
        <v>1998</v>
      </c>
      <c r="N2050" t="s">
        <v>83</v>
      </c>
      <c r="O2050" t="s">
        <v>279</v>
      </c>
      <c r="P2050">
        <v>510671104</v>
      </c>
      <c r="R2050" t="s">
        <v>1987</v>
      </c>
      <c r="S2050">
        <v>17042048</v>
      </c>
      <c r="T2050" t="s">
        <v>78</v>
      </c>
      <c r="U2050">
        <v>15.3</v>
      </c>
      <c r="V2050" t="s">
        <v>279</v>
      </c>
      <c r="W2050" t="s">
        <v>2099</v>
      </c>
      <c r="X2050" t="s">
        <v>279</v>
      </c>
      <c r="Y2050" t="s">
        <v>83</v>
      </c>
      <c r="AA2050" s="32" t="str">
        <f t="shared" si="31"/>
        <v>15.3</v>
      </c>
    </row>
    <row r="2051" spans="1:27" x14ac:dyDescent="0.2">
      <c r="A2051" t="s">
        <v>450</v>
      </c>
      <c r="B2051">
        <v>84071</v>
      </c>
      <c r="C2051" s="1">
        <v>42837.375</v>
      </c>
      <c r="D2051" t="s">
        <v>71</v>
      </c>
      <c r="E2051" t="s">
        <v>1985</v>
      </c>
      <c r="F2051" t="s">
        <v>1986</v>
      </c>
      <c r="G2051">
        <v>427306461</v>
      </c>
      <c r="H2051" s="4">
        <v>1.6666666666666666E-2</v>
      </c>
      <c r="I2051" s="32">
        <v>5.0999999999999996</v>
      </c>
      <c r="J2051">
        <v>1</v>
      </c>
      <c r="K2051" t="s">
        <v>108</v>
      </c>
      <c r="L2051" s="1">
        <v>42837.39166666667</v>
      </c>
      <c r="M2051" t="s">
        <v>1998</v>
      </c>
      <c r="N2051" t="s">
        <v>83</v>
      </c>
      <c r="O2051" t="s">
        <v>279</v>
      </c>
      <c r="P2051">
        <v>510671104</v>
      </c>
      <c r="R2051" t="s">
        <v>1987</v>
      </c>
      <c r="S2051">
        <v>17042049</v>
      </c>
      <c r="T2051" t="s">
        <v>78</v>
      </c>
      <c r="U2051">
        <v>5.0999999999999996</v>
      </c>
      <c r="V2051" t="s">
        <v>279</v>
      </c>
      <c r="W2051" t="s">
        <v>2099</v>
      </c>
      <c r="X2051" t="s">
        <v>279</v>
      </c>
      <c r="Y2051" t="s">
        <v>83</v>
      </c>
      <c r="AA2051" s="32" t="str">
        <f t="shared" ref="AA2051:AA2114" si="32">SUBSTITUTE(I2051, "g","")</f>
        <v>5.1</v>
      </c>
    </row>
    <row r="2052" spans="1:27" x14ac:dyDescent="0.2">
      <c r="A2052" t="s">
        <v>951</v>
      </c>
      <c r="B2052">
        <v>82945</v>
      </c>
      <c r="C2052" s="1">
        <v>42837.375</v>
      </c>
      <c r="D2052" t="s">
        <v>71</v>
      </c>
      <c r="E2052" t="s">
        <v>1911</v>
      </c>
      <c r="F2052" t="s">
        <v>1912</v>
      </c>
      <c r="G2052">
        <v>428235045</v>
      </c>
      <c r="H2052" s="4">
        <v>5.2083333333333336E-2</v>
      </c>
      <c r="I2052" s="32">
        <v>6.3</v>
      </c>
      <c r="J2052">
        <v>2.5</v>
      </c>
      <c r="K2052" t="s">
        <v>108</v>
      </c>
      <c r="L2052" s="1">
        <v>42837.427083333336</v>
      </c>
      <c r="M2052" t="s">
        <v>1998</v>
      </c>
      <c r="N2052" t="s">
        <v>83</v>
      </c>
      <c r="O2052" t="s">
        <v>279</v>
      </c>
      <c r="P2052">
        <v>510671104</v>
      </c>
      <c r="R2052" t="s">
        <v>1987</v>
      </c>
      <c r="S2052">
        <v>17042050</v>
      </c>
      <c r="T2052" t="s">
        <v>78</v>
      </c>
      <c r="U2052">
        <v>6.3</v>
      </c>
      <c r="V2052" t="s">
        <v>279</v>
      </c>
      <c r="W2052" t="s">
        <v>2099</v>
      </c>
      <c r="X2052" t="s">
        <v>279</v>
      </c>
      <c r="Y2052" t="s">
        <v>83</v>
      </c>
      <c r="AA2052" s="32" t="str">
        <f t="shared" si="32"/>
        <v>6.3</v>
      </c>
    </row>
    <row r="2053" spans="1:27" x14ac:dyDescent="0.2">
      <c r="A2053" t="s">
        <v>107</v>
      </c>
      <c r="B2053">
        <v>83908</v>
      </c>
      <c r="C2053" s="1">
        <v>42837.375</v>
      </c>
      <c r="D2053" t="s">
        <v>71</v>
      </c>
      <c r="E2053" t="s">
        <v>976</v>
      </c>
      <c r="F2053" t="s">
        <v>1960</v>
      </c>
      <c r="G2053">
        <v>427027775</v>
      </c>
      <c r="H2053" s="4">
        <v>0.13263888888888889</v>
      </c>
      <c r="I2053" s="32">
        <v>31.1</v>
      </c>
      <c r="J2053">
        <v>6.5</v>
      </c>
      <c r="K2053" t="s">
        <v>108</v>
      </c>
      <c r="L2053" s="1">
        <v>42837.507638888892</v>
      </c>
      <c r="M2053" t="s">
        <v>1998</v>
      </c>
      <c r="N2053" t="s">
        <v>83</v>
      </c>
      <c r="O2053" t="s">
        <v>120</v>
      </c>
      <c r="P2053">
        <v>510671108</v>
      </c>
      <c r="R2053" t="s">
        <v>1987</v>
      </c>
      <c r="S2053">
        <v>17042051</v>
      </c>
      <c r="T2053" t="s">
        <v>78</v>
      </c>
      <c r="U2053">
        <v>31.1</v>
      </c>
      <c r="V2053" t="s">
        <v>2099</v>
      </c>
      <c r="W2053" t="s">
        <v>120</v>
      </c>
      <c r="X2053" t="s">
        <v>120</v>
      </c>
      <c r="Y2053" t="s">
        <v>83</v>
      </c>
      <c r="AA2053" s="32" t="str">
        <f t="shared" si="32"/>
        <v>31.1</v>
      </c>
    </row>
    <row r="2054" spans="1:27" x14ac:dyDescent="0.2">
      <c r="A2054" t="s">
        <v>442</v>
      </c>
      <c r="B2054">
        <v>84788</v>
      </c>
      <c r="C2054" s="1">
        <v>42837.375</v>
      </c>
      <c r="D2054" t="s">
        <v>71</v>
      </c>
      <c r="E2054" t="s">
        <v>1983</v>
      </c>
      <c r="F2054" t="s">
        <v>1984</v>
      </c>
      <c r="G2054">
        <v>427704823</v>
      </c>
      <c r="H2054" s="4">
        <v>0.16527777777777777</v>
      </c>
      <c r="I2054" s="32">
        <v>53.3</v>
      </c>
      <c r="J2054">
        <v>9</v>
      </c>
      <c r="K2054" t="s">
        <v>108</v>
      </c>
      <c r="L2054" s="1">
        <v>42837.540277777778</v>
      </c>
      <c r="M2054" t="s">
        <v>1998</v>
      </c>
      <c r="N2054" t="s">
        <v>83</v>
      </c>
      <c r="O2054" t="s">
        <v>886</v>
      </c>
      <c r="P2054">
        <v>510671104</v>
      </c>
      <c r="R2054" t="s">
        <v>1987</v>
      </c>
      <c r="S2054">
        <v>17042052</v>
      </c>
      <c r="T2054" t="s">
        <v>78</v>
      </c>
      <c r="U2054">
        <v>53.3</v>
      </c>
      <c r="V2054" t="s">
        <v>886</v>
      </c>
      <c r="W2054" t="s">
        <v>2099</v>
      </c>
      <c r="X2054" t="s">
        <v>886</v>
      </c>
      <c r="Y2054" t="s">
        <v>83</v>
      </c>
      <c r="AA2054" s="32" t="str">
        <f t="shared" si="32"/>
        <v>53.3</v>
      </c>
    </row>
    <row r="2055" spans="1:27" x14ac:dyDescent="0.2">
      <c r="A2055" t="s">
        <v>442</v>
      </c>
      <c r="B2055">
        <v>84788</v>
      </c>
      <c r="C2055" s="1">
        <v>42837.540277777778</v>
      </c>
      <c r="D2055" t="s">
        <v>71</v>
      </c>
      <c r="E2055" t="s">
        <v>1360</v>
      </c>
      <c r="F2055" t="s">
        <v>1361</v>
      </c>
      <c r="G2055">
        <v>426760177</v>
      </c>
      <c r="H2055" s="4">
        <v>0.16944444444444443</v>
      </c>
      <c r="I2055" s="32">
        <v>51.3</v>
      </c>
      <c r="J2055">
        <v>9</v>
      </c>
      <c r="K2055" t="s">
        <v>108</v>
      </c>
      <c r="L2055" s="1">
        <v>42837.709722222222</v>
      </c>
      <c r="M2055" t="s">
        <v>1998</v>
      </c>
      <c r="N2055" t="s">
        <v>83</v>
      </c>
      <c r="O2055" t="s">
        <v>1843</v>
      </c>
      <c r="P2055">
        <v>510312110</v>
      </c>
      <c r="R2055" t="s">
        <v>1987</v>
      </c>
      <c r="S2055">
        <v>17042053</v>
      </c>
      <c r="T2055" t="s">
        <v>78</v>
      </c>
      <c r="U2055">
        <v>51.3</v>
      </c>
      <c r="V2055" t="s">
        <v>2099</v>
      </c>
      <c r="W2055" t="s">
        <v>2099</v>
      </c>
      <c r="X2055" t="s">
        <v>1843</v>
      </c>
      <c r="Y2055" t="s">
        <v>83</v>
      </c>
      <c r="AA2055" s="32" t="str">
        <f t="shared" si="32"/>
        <v>51.3</v>
      </c>
    </row>
    <row r="2056" spans="1:27" x14ac:dyDescent="0.2">
      <c r="A2056" t="s">
        <v>397</v>
      </c>
      <c r="B2056">
        <v>80213</v>
      </c>
      <c r="C2056" s="1">
        <v>42837.375</v>
      </c>
      <c r="D2056" t="s">
        <v>71</v>
      </c>
      <c r="E2056" t="s">
        <v>1985</v>
      </c>
      <c r="F2056" t="s">
        <v>1986</v>
      </c>
      <c r="G2056">
        <v>427306461</v>
      </c>
      <c r="H2056" s="4">
        <v>9.7222222222222224E-3</v>
      </c>
      <c r="I2056" s="32">
        <v>3.9</v>
      </c>
      <c r="J2056">
        <v>1</v>
      </c>
      <c r="K2056" t="s">
        <v>108</v>
      </c>
      <c r="L2056" s="1">
        <v>42837.384722222225</v>
      </c>
      <c r="M2056" t="s">
        <v>1998</v>
      </c>
      <c r="N2056" t="s">
        <v>83</v>
      </c>
      <c r="O2056" t="s">
        <v>886</v>
      </c>
      <c r="P2056">
        <v>510671104</v>
      </c>
      <c r="R2056" t="s">
        <v>1987</v>
      </c>
      <c r="S2056">
        <v>17042054</v>
      </c>
      <c r="T2056" t="s">
        <v>78</v>
      </c>
      <c r="U2056">
        <v>3.9</v>
      </c>
      <c r="V2056" t="s">
        <v>886</v>
      </c>
      <c r="W2056" t="s">
        <v>2099</v>
      </c>
      <c r="X2056" t="s">
        <v>886</v>
      </c>
      <c r="Y2056" t="s">
        <v>83</v>
      </c>
      <c r="AA2056" s="32" t="str">
        <f t="shared" si="32"/>
        <v>3.9</v>
      </c>
    </row>
    <row r="2057" spans="1:27" x14ac:dyDescent="0.2">
      <c r="A2057" t="s">
        <v>397</v>
      </c>
      <c r="B2057">
        <v>80213</v>
      </c>
      <c r="C2057" s="1">
        <v>42837.384722222225</v>
      </c>
      <c r="D2057" t="s">
        <v>71</v>
      </c>
      <c r="E2057" t="s">
        <v>1985</v>
      </c>
      <c r="F2057" t="s">
        <v>1986</v>
      </c>
      <c r="G2057">
        <v>427306461</v>
      </c>
      <c r="H2057" s="4">
        <v>8.819444444444445E-2</v>
      </c>
      <c r="I2057" s="32">
        <v>28.9</v>
      </c>
      <c r="J2057">
        <v>5</v>
      </c>
      <c r="K2057" t="s">
        <v>108</v>
      </c>
      <c r="L2057" s="1">
        <v>42837.472916666666</v>
      </c>
      <c r="M2057" t="s">
        <v>1297</v>
      </c>
      <c r="N2057" t="s">
        <v>83</v>
      </c>
      <c r="O2057" t="s">
        <v>886</v>
      </c>
      <c r="P2057">
        <v>510671104</v>
      </c>
      <c r="R2057" t="s">
        <v>1987</v>
      </c>
      <c r="S2057">
        <v>17042055</v>
      </c>
      <c r="T2057" t="s">
        <v>78</v>
      </c>
      <c r="U2057">
        <v>28.9</v>
      </c>
      <c r="V2057" t="s">
        <v>886</v>
      </c>
      <c r="W2057" t="s">
        <v>2099</v>
      </c>
      <c r="X2057" t="s">
        <v>886</v>
      </c>
      <c r="Y2057" t="s">
        <v>83</v>
      </c>
      <c r="AA2057" s="32" t="str">
        <f t="shared" si="32"/>
        <v>28.9</v>
      </c>
    </row>
    <row r="2058" spans="1:27" x14ac:dyDescent="0.2">
      <c r="A2058" t="s">
        <v>70</v>
      </c>
      <c r="B2058">
        <v>80215</v>
      </c>
      <c r="C2058" s="1">
        <v>42837.375</v>
      </c>
      <c r="D2058" t="s">
        <v>71</v>
      </c>
      <c r="E2058" t="s">
        <v>1985</v>
      </c>
      <c r="F2058" t="s">
        <v>1986</v>
      </c>
      <c r="G2058">
        <v>427306461</v>
      </c>
      <c r="H2058" s="4">
        <v>8.819444444444445E-2</v>
      </c>
      <c r="I2058" s="32">
        <v>28.9</v>
      </c>
      <c r="J2058">
        <v>5</v>
      </c>
      <c r="K2058" t="s">
        <v>108</v>
      </c>
      <c r="L2058" s="1">
        <v>42837.463194444441</v>
      </c>
      <c r="M2058" t="s">
        <v>1297</v>
      </c>
      <c r="N2058" t="s">
        <v>83</v>
      </c>
      <c r="O2058" t="s">
        <v>886</v>
      </c>
      <c r="P2058">
        <v>510671104</v>
      </c>
      <c r="R2058" t="s">
        <v>1987</v>
      </c>
      <c r="S2058">
        <v>17042056</v>
      </c>
      <c r="T2058" t="s">
        <v>78</v>
      </c>
      <c r="U2058">
        <v>28.9</v>
      </c>
      <c r="V2058" t="s">
        <v>886</v>
      </c>
      <c r="W2058" t="s">
        <v>2099</v>
      </c>
      <c r="X2058" t="s">
        <v>886</v>
      </c>
      <c r="Y2058" t="s">
        <v>83</v>
      </c>
      <c r="AA2058" s="32" t="str">
        <f t="shared" si="32"/>
        <v>28.9</v>
      </c>
    </row>
    <row r="2059" spans="1:27" x14ac:dyDescent="0.2">
      <c r="A2059" t="s">
        <v>70</v>
      </c>
      <c r="B2059">
        <v>80215</v>
      </c>
      <c r="C2059" s="1">
        <v>42844.375</v>
      </c>
      <c r="D2059" t="s">
        <v>71</v>
      </c>
      <c r="E2059" t="s">
        <v>1985</v>
      </c>
      <c r="F2059" t="s">
        <v>1986</v>
      </c>
      <c r="G2059">
        <v>427306461</v>
      </c>
      <c r="H2059" s="4">
        <v>8.819444444444445E-2</v>
      </c>
      <c r="I2059" s="32">
        <v>28.9</v>
      </c>
      <c r="J2059">
        <v>5</v>
      </c>
      <c r="K2059" t="s">
        <v>108</v>
      </c>
      <c r="L2059" s="1">
        <v>42844.463194444441</v>
      </c>
      <c r="M2059" t="s">
        <v>1297</v>
      </c>
      <c r="N2059" t="s">
        <v>83</v>
      </c>
      <c r="O2059" t="s">
        <v>886</v>
      </c>
      <c r="P2059">
        <v>510671104</v>
      </c>
      <c r="R2059" t="s">
        <v>1987</v>
      </c>
      <c r="S2059">
        <v>17042057</v>
      </c>
      <c r="T2059" t="s">
        <v>78</v>
      </c>
      <c r="U2059">
        <v>28.9</v>
      </c>
      <c r="V2059" t="s">
        <v>886</v>
      </c>
      <c r="W2059" t="s">
        <v>2099</v>
      </c>
      <c r="X2059" t="s">
        <v>886</v>
      </c>
      <c r="Y2059" t="s">
        <v>83</v>
      </c>
      <c r="AA2059" s="32" t="str">
        <f t="shared" si="32"/>
        <v>28.9</v>
      </c>
    </row>
    <row r="2060" spans="1:27" x14ac:dyDescent="0.2">
      <c r="A2060" t="s">
        <v>112</v>
      </c>
      <c r="B2060">
        <v>63514</v>
      </c>
      <c r="C2060" s="1">
        <v>42844.375</v>
      </c>
      <c r="D2060" t="s">
        <v>71</v>
      </c>
      <c r="E2060" t="s">
        <v>2002</v>
      </c>
      <c r="F2060" t="s">
        <v>2003</v>
      </c>
      <c r="G2060">
        <v>427010716</v>
      </c>
      <c r="H2060" s="4">
        <v>4.6527777777777779E-2</v>
      </c>
      <c r="I2060" s="32">
        <v>18.600000000000001</v>
      </c>
      <c r="J2060">
        <v>3</v>
      </c>
      <c r="K2060" t="s">
        <v>108</v>
      </c>
      <c r="L2060" s="1">
        <v>42844.421527777777</v>
      </c>
      <c r="M2060" t="s">
        <v>1297</v>
      </c>
      <c r="N2060" t="s">
        <v>83</v>
      </c>
      <c r="O2060" t="s">
        <v>120</v>
      </c>
      <c r="P2060">
        <v>510671108</v>
      </c>
      <c r="R2060" t="s">
        <v>1987</v>
      </c>
      <c r="S2060">
        <v>17042058</v>
      </c>
      <c r="T2060" t="s">
        <v>78</v>
      </c>
      <c r="U2060">
        <v>18.600000000000001</v>
      </c>
      <c r="V2060" t="s">
        <v>2099</v>
      </c>
      <c r="W2060" t="s">
        <v>120</v>
      </c>
      <c r="X2060" t="s">
        <v>120</v>
      </c>
      <c r="Y2060" t="s">
        <v>83</v>
      </c>
      <c r="AA2060" s="32" t="str">
        <f t="shared" si="32"/>
        <v>18.6</v>
      </c>
    </row>
    <row r="2061" spans="1:27" x14ac:dyDescent="0.2">
      <c r="A2061" t="s">
        <v>112</v>
      </c>
      <c r="B2061">
        <v>63514</v>
      </c>
      <c r="C2061" s="1">
        <v>42844.421527777777</v>
      </c>
      <c r="D2061" t="s">
        <v>71</v>
      </c>
      <c r="E2061" t="s">
        <v>1944</v>
      </c>
      <c r="F2061" t="s">
        <v>1945</v>
      </c>
      <c r="G2061">
        <v>427574741</v>
      </c>
      <c r="H2061" s="4">
        <v>8.3333333333333332E-3</v>
      </c>
      <c r="I2061" s="32">
        <v>2.5</v>
      </c>
      <c r="J2061">
        <v>0.5</v>
      </c>
      <c r="K2061" t="s">
        <v>108</v>
      </c>
      <c r="L2061" s="1">
        <v>42844.429861111108</v>
      </c>
      <c r="M2061" t="s">
        <v>1297</v>
      </c>
      <c r="N2061" t="s">
        <v>83</v>
      </c>
      <c r="O2061" t="s">
        <v>1980</v>
      </c>
      <c r="P2061">
        <v>510312110</v>
      </c>
      <c r="R2061" t="s">
        <v>1987</v>
      </c>
      <c r="S2061">
        <v>17042059</v>
      </c>
      <c r="T2061" t="s">
        <v>78</v>
      </c>
      <c r="U2061">
        <v>2.5</v>
      </c>
      <c r="V2061" t="s">
        <v>1980</v>
      </c>
      <c r="W2061" t="s">
        <v>2099</v>
      </c>
      <c r="X2061" t="s">
        <v>1980</v>
      </c>
      <c r="Y2061" t="s">
        <v>83</v>
      </c>
      <c r="AA2061" s="32" t="str">
        <f t="shared" si="32"/>
        <v>2.5</v>
      </c>
    </row>
    <row r="2062" spans="1:27" x14ac:dyDescent="0.2">
      <c r="A2062" t="s">
        <v>79</v>
      </c>
      <c r="B2062">
        <v>80211</v>
      </c>
      <c r="C2062" s="1">
        <v>42844.375</v>
      </c>
      <c r="D2062" t="s">
        <v>71</v>
      </c>
      <c r="E2062" t="s">
        <v>1985</v>
      </c>
      <c r="F2062" t="s">
        <v>1986</v>
      </c>
      <c r="G2062">
        <v>427306461</v>
      </c>
      <c r="H2062" s="4">
        <v>9.1666666666666674E-2</v>
      </c>
      <c r="I2062" s="32">
        <v>28.6</v>
      </c>
      <c r="J2062">
        <v>5</v>
      </c>
      <c r="K2062" t="s">
        <v>108</v>
      </c>
      <c r="L2062" s="1">
        <v>42844.466666666667</v>
      </c>
      <c r="M2062" t="s">
        <v>1297</v>
      </c>
      <c r="N2062" t="s">
        <v>83</v>
      </c>
      <c r="O2062" t="s">
        <v>876</v>
      </c>
      <c r="P2062">
        <v>510671104</v>
      </c>
      <c r="R2062" t="s">
        <v>1987</v>
      </c>
      <c r="S2062">
        <v>17042060</v>
      </c>
      <c r="T2062" t="s">
        <v>78</v>
      </c>
      <c r="U2062">
        <v>28.6</v>
      </c>
      <c r="V2062" t="s">
        <v>876</v>
      </c>
      <c r="W2062" t="s">
        <v>2099</v>
      </c>
      <c r="X2062" t="s">
        <v>876</v>
      </c>
      <c r="Y2062" t="s">
        <v>83</v>
      </c>
      <c r="AA2062" s="32" t="str">
        <f t="shared" si="32"/>
        <v>28.6</v>
      </c>
    </row>
    <row r="2063" spans="1:27" x14ac:dyDescent="0.2">
      <c r="A2063" t="s">
        <v>176</v>
      </c>
      <c r="B2063">
        <v>80233</v>
      </c>
      <c r="C2063" s="1">
        <v>42844.375</v>
      </c>
      <c r="D2063" t="s">
        <v>71</v>
      </c>
      <c r="E2063" t="s">
        <v>927</v>
      </c>
      <c r="F2063" t="s">
        <v>1549</v>
      </c>
      <c r="G2063">
        <v>426955679</v>
      </c>
      <c r="H2063" s="4">
        <v>2.4999999999999998E-2</v>
      </c>
      <c r="I2063" s="32">
        <v>7.7</v>
      </c>
      <c r="J2063">
        <v>1.5</v>
      </c>
      <c r="K2063" t="s">
        <v>108</v>
      </c>
      <c r="L2063" s="1">
        <v>42844.4</v>
      </c>
      <c r="M2063" t="s">
        <v>1297</v>
      </c>
      <c r="N2063" t="s">
        <v>83</v>
      </c>
      <c r="O2063" t="s">
        <v>120</v>
      </c>
      <c r="P2063">
        <v>510671104</v>
      </c>
      <c r="R2063" t="s">
        <v>1987</v>
      </c>
      <c r="S2063">
        <v>17042061</v>
      </c>
      <c r="T2063" t="s">
        <v>78</v>
      </c>
      <c r="U2063">
        <v>7.7</v>
      </c>
      <c r="V2063" t="s">
        <v>2099</v>
      </c>
      <c r="W2063" t="s">
        <v>120</v>
      </c>
      <c r="X2063" t="s">
        <v>120</v>
      </c>
      <c r="Y2063" t="s">
        <v>83</v>
      </c>
      <c r="AA2063" s="32" t="str">
        <f t="shared" si="32"/>
        <v>7.7</v>
      </c>
    </row>
    <row r="2064" spans="1:27" x14ac:dyDescent="0.2">
      <c r="A2064" t="s">
        <v>951</v>
      </c>
      <c r="B2064">
        <v>82945</v>
      </c>
      <c r="C2064" s="1">
        <v>42844.375</v>
      </c>
      <c r="D2064" t="s">
        <v>71</v>
      </c>
      <c r="E2064" t="s">
        <v>927</v>
      </c>
      <c r="F2064" t="s">
        <v>1549</v>
      </c>
      <c r="G2064">
        <v>426955679</v>
      </c>
      <c r="H2064" s="4">
        <v>2.4999999999999998E-2</v>
      </c>
      <c r="I2064" s="32">
        <v>7.7</v>
      </c>
      <c r="J2064">
        <v>1.5</v>
      </c>
      <c r="K2064" t="s">
        <v>108</v>
      </c>
      <c r="L2064" s="1">
        <v>42844.4</v>
      </c>
      <c r="M2064" t="s">
        <v>1297</v>
      </c>
      <c r="N2064" t="s">
        <v>83</v>
      </c>
      <c r="O2064" t="s">
        <v>120</v>
      </c>
      <c r="P2064">
        <v>510671104</v>
      </c>
      <c r="R2064" t="s">
        <v>1987</v>
      </c>
      <c r="S2064">
        <v>17042062</v>
      </c>
      <c r="T2064" t="s">
        <v>78</v>
      </c>
      <c r="U2064">
        <v>7.7</v>
      </c>
      <c r="V2064" t="s">
        <v>2099</v>
      </c>
      <c r="W2064" t="s">
        <v>120</v>
      </c>
      <c r="X2064" t="s">
        <v>120</v>
      </c>
      <c r="Y2064" t="s">
        <v>83</v>
      </c>
      <c r="AA2064" s="32" t="str">
        <f t="shared" si="32"/>
        <v>7.7</v>
      </c>
    </row>
    <row r="2065" spans="1:27" x14ac:dyDescent="0.2">
      <c r="A2065" t="s">
        <v>143</v>
      </c>
      <c r="B2065">
        <v>63116</v>
      </c>
      <c r="C2065" s="1">
        <v>42844.375</v>
      </c>
      <c r="D2065" t="s">
        <v>71</v>
      </c>
      <c r="E2065" t="s">
        <v>2002</v>
      </c>
      <c r="F2065" t="s">
        <v>2003</v>
      </c>
      <c r="G2065">
        <v>427010716</v>
      </c>
      <c r="H2065" s="4">
        <v>1.2499999999999999E-2</v>
      </c>
      <c r="I2065" s="32">
        <v>5.2</v>
      </c>
      <c r="J2065">
        <v>1</v>
      </c>
      <c r="K2065" t="s">
        <v>108</v>
      </c>
      <c r="L2065" s="1">
        <v>42844.387499999997</v>
      </c>
      <c r="M2065" t="s">
        <v>1297</v>
      </c>
      <c r="N2065" t="s">
        <v>83</v>
      </c>
      <c r="O2065" t="s">
        <v>120</v>
      </c>
      <c r="P2065">
        <v>510671108</v>
      </c>
      <c r="R2065" t="s">
        <v>1987</v>
      </c>
      <c r="S2065">
        <v>17042063</v>
      </c>
      <c r="T2065" t="s">
        <v>78</v>
      </c>
      <c r="U2065">
        <v>5.2</v>
      </c>
      <c r="V2065" t="s">
        <v>2099</v>
      </c>
      <c r="W2065" t="s">
        <v>120</v>
      </c>
      <c r="X2065" t="s">
        <v>120</v>
      </c>
      <c r="Y2065" t="s">
        <v>83</v>
      </c>
      <c r="AA2065" s="32" t="str">
        <f t="shared" si="32"/>
        <v>5.2</v>
      </c>
    </row>
    <row r="2066" spans="1:27" x14ac:dyDescent="0.2">
      <c r="A2066" t="s">
        <v>107</v>
      </c>
      <c r="B2066">
        <v>83908</v>
      </c>
      <c r="C2066" s="1">
        <v>42844.375</v>
      </c>
      <c r="D2066" t="s">
        <v>71</v>
      </c>
      <c r="E2066" t="s">
        <v>1944</v>
      </c>
      <c r="F2066" t="s">
        <v>1945</v>
      </c>
      <c r="G2066">
        <v>427574741</v>
      </c>
      <c r="H2066" s="4">
        <v>9.375E-2</v>
      </c>
      <c r="I2066" s="32">
        <v>17.100000000000001</v>
      </c>
      <c r="J2066">
        <v>4.5</v>
      </c>
      <c r="K2066" t="s">
        <v>108</v>
      </c>
      <c r="L2066" s="1">
        <v>42844.46875</v>
      </c>
      <c r="M2066" t="s">
        <v>1297</v>
      </c>
      <c r="N2066" t="s">
        <v>83</v>
      </c>
      <c r="O2066" t="s">
        <v>876</v>
      </c>
      <c r="P2066">
        <v>510312110</v>
      </c>
      <c r="R2066" t="s">
        <v>1987</v>
      </c>
      <c r="S2066">
        <v>17042064</v>
      </c>
      <c r="T2066" t="s">
        <v>78</v>
      </c>
      <c r="U2066">
        <v>17.100000000000001</v>
      </c>
      <c r="V2066" t="s">
        <v>876</v>
      </c>
      <c r="W2066" t="s">
        <v>2099</v>
      </c>
      <c r="X2066" t="s">
        <v>876</v>
      </c>
      <c r="Y2066" t="s">
        <v>83</v>
      </c>
      <c r="AA2066" s="32" t="str">
        <f t="shared" si="32"/>
        <v>17.1</v>
      </c>
    </row>
    <row r="2067" spans="1:27" x14ac:dyDescent="0.2">
      <c r="A2067" t="s">
        <v>116</v>
      </c>
      <c r="B2067">
        <v>82953</v>
      </c>
      <c r="C2067" s="1">
        <v>42844.375</v>
      </c>
      <c r="D2067" t="s">
        <v>71</v>
      </c>
      <c r="E2067" t="s">
        <v>2002</v>
      </c>
      <c r="F2067" t="s">
        <v>2003</v>
      </c>
      <c r="G2067">
        <v>427010716</v>
      </c>
      <c r="H2067" s="4">
        <v>1.2499999999999999E-2</v>
      </c>
      <c r="I2067" s="32">
        <v>5.2</v>
      </c>
      <c r="J2067">
        <v>1</v>
      </c>
      <c r="K2067" t="s">
        <v>108</v>
      </c>
      <c r="L2067" s="1">
        <v>42844.387499999997</v>
      </c>
      <c r="M2067" t="s">
        <v>1297</v>
      </c>
      <c r="N2067" t="s">
        <v>83</v>
      </c>
      <c r="O2067" t="s">
        <v>120</v>
      </c>
      <c r="P2067">
        <v>510671108</v>
      </c>
      <c r="R2067" t="s">
        <v>1987</v>
      </c>
      <c r="S2067">
        <v>17042065</v>
      </c>
      <c r="T2067" t="s">
        <v>78</v>
      </c>
      <c r="U2067">
        <v>5.2</v>
      </c>
      <c r="V2067" t="s">
        <v>2099</v>
      </c>
      <c r="W2067" t="s">
        <v>120</v>
      </c>
      <c r="X2067" t="s">
        <v>120</v>
      </c>
      <c r="Y2067" t="s">
        <v>83</v>
      </c>
      <c r="AA2067" s="32" t="str">
        <f t="shared" si="32"/>
        <v>5.2</v>
      </c>
    </row>
    <row r="2068" spans="1:27" x14ac:dyDescent="0.2">
      <c r="A2068" t="s">
        <v>107</v>
      </c>
      <c r="B2068">
        <v>83908</v>
      </c>
      <c r="C2068" s="1">
        <v>42844.46875</v>
      </c>
      <c r="D2068" t="s">
        <v>71</v>
      </c>
      <c r="E2068" t="s">
        <v>2002</v>
      </c>
      <c r="F2068" t="s">
        <v>2003</v>
      </c>
      <c r="G2068">
        <v>427010716</v>
      </c>
      <c r="H2068" s="4">
        <v>1.8749999999999999E-2</v>
      </c>
      <c r="I2068" s="32">
        <v>5</v>
      </c>
      <c r="J2068">
        <v>1</v>
      </c>
      <c r="K2068" t="s">
        <v>108</v>
      </c>
      <c r="L2068" s="1">
        <v>42844.487500000003</v>
      </c>
      <c r="M2068" t="s">
        <v>1297</v>
      </c>
      <c r="N2068" t="s">
        <v>83</v>
      </c>
      <c r="O2068" t="s">
        <v>120</v>
      </c>
      <c r="P2068">
        <v>510671108</v>
      </c>
      <c r="R2068" t="s">
        <v>1987</v>
      </c>
      <c r="S2068">
        <v>17042066</v>
      </c>
      <c r="T2068" t="s">
        <v>78</v>
      </c>
      <c r="U2068">
        <v>5</v>
      </c>
      <c r="V2068" t="s">
        <v>2099</v>
      </c>
      <c r="W2068" t="s">
        <v>120</v>
      </c>
      <c r="X2068" t="s">
        <v>120</v>
      </c>
      <c r="Y2068" t="s">
        <v>83</v>
      </c>
      <c r="AA2068" s="32" t="str">
        <f t="shared" si="32"/>
        <v>5</v>
      </c>
    </row>
    <row r="2069" spans="1:27" x14ac:dyDescent="0.2">
      <c r="A2069" t="s">
        <v>107</v>
      </c>
      <c r="B2069">
        <v>83908</v>
      </c>
      <c r="C2069" s="1">
        <v>42844.487500000003</v>
      </c>
      <c r="D2069" t="s">
        <v>71</v>
      </c>
      <c r="E2069" t="s">
        <v>2002</v>
      </c>
      <c r="F2069" t="s">
        <v>2003</v>
      </c>
      <c r="G2069">
        <v>427010716</v>
      </c>
      <c r="H2069" s="4">
        <v>1.2499999999999999E-2</v>
      </c>
      <c r="I2069" s="32">
        <v>5.2</v>
      </c>
      <c r="J2069">
        <v>1</v>
      </c>
      <c r="K2069" t="s">
        <v>108</v>
      </c>
      <c r="L2069" s="1">
        <v>42844.5</v>
      </c>
      <c r="M2069" t="s">
        <v>1297</v>
      </c>
      <c r="N2069" t="s">
        <v>83</v>
      </c>
      <c r="O2069" t="s">
        <v>120</v>
      </c>
      <c r="P2069">
        <v>510671108</v>
      </c>
      <c r="R2069" t="s">
        <v>1987</v>
      </c>
      <c r="S2069">
        <v>17042067</v>
      </c>
      <c r="T2069" t="s">
        <v>78</v>
      </c>
      <c r="U2069">
        <v>5.2</v>
      </c>
      <c r="V2069" t="s">
        <v>2099</v>
      </c>
      <c r="W2069" t="s">
        <v>120</v>
      </c>
      <c r="X2069" t="s">
        <v>120</v>
      </c>
      <c r="Y2069" t="s">
        <v>83</v>
      </c>
      <c r="AA2069" s="32" t="str">
        <f t="shared" si="32"/>
        <v>5.2</v>
      </c>
    </row>
    <row r="2070" spans="1:27" x14ac:dyDescent="0.2">
      <c r="A2070" t="s">
        <v>107</v>
      </c>
      <c r="B2070">
        <v>83908</v>
      </c>
      <c r="C2070" s="1">
        <v>42844.5</v>
      </c>
      <c r="D2070" t="s">
        <v>71</v>
      </c>
      <c r="E2070" t="s">
        <v>1944</v>
      </c>
      <c r="F2070" t="s">
        <v>1945</v>
      </c>
      <c r="G2070">
        <v>427574741</v>
      </c>
      <c r="H2070" s="4">
        <v>2.6388888888888889E-2</v>
      </c>
      <c r="I2070" s="32">
        <v>8</v>
      </c>
      <c r="J2070">
        <v>1.5</v>
      </c>
      <c r="K2070" t="s">
        <v>108</v>
      </c>
      <c r="L2070" s="1">
        <v>42844.526388888888</v>
      </c>
      <c r="M2070" t="s">
        <v>1297</v>
      </c>
      <c r="N2070" t="s">
        <v>83</v>
      </c>
      <c r="O2070" t="s">
        <v>1980</v>
      </c>
      <c r="P2070">
        <v>510312110</v>
      </c>
      <c r="R2070" t="s">
        <v>1987</v>
      </c>
      <c r="S2070">
        <v>17042068</v>
      </c>
      <c r="T2070" t="s">
        <v>78</v>
      </c>
      <c r="U2070">
        <v>8</v>
      </c>
      <c r="V2070" t="s">
        <v>1980</v>
      </c>
      <c r="W2070" t="s">
        <v>2099</v>
      </c>
      <c r="X2070" t="s">
        <v>1980</v>
      </c>
      <c r="Y2070" t="s">
        <v>83</v>
      </c>
      <c r="AA2070" s="32" t="str">
        <f t="shared" si="32"/>
        <v>8</v>
      </c>
    </row>
    <row r="2071" spans="1:27" x14ac:dyDescent="0.2">
      <c r="A2071" t="s">
        <v>107</v>
      </c>
      <c r="B2071">
        <v>83908</v>
      </c>
      <c r="C2071" s="1">
        <v>42844.526388888888</v>
      </c>
      <c r="D2071" t="s">
        <v>71</v>
      </c>
      <c r="E2071" t="s">
        <v>2002</v>
      </c>
      <c r="F2071" t="s">
        <v>2003</v>
      </c>
      <c r="G2071">
        <v>427010716</v>
      </c>
      <c r="H2071" s="4">
        <v>1.2499999999999999E-2</v>
      </c>
      <c r="I2071" s="32">
        <v>5.2</v>
      </c>
      <c r="J2071">
        <v>1</v>
      </c>
      <c r="K2071" t="s">
        <v>108</v>
      </c>
      <c r="L2071" s="1">
        <v>42844.538888888885</v>
      </c>
      <c r="M2071" t="s">
        <v>1297</v>
      </c>
      <c r="N2071" t="s">
        <v>83</v>
      </c>
      <c r="O2071" t="s">
        <v>120</v>
      </c>
      <c r="P2071">
        <v>510671108</v>
      </c>
      <c r="R2071" t="s">
        <v>1987</v>
      </c>
      <c r="S2071">
        <v>17042069</v>
      </c>
      <c r="T2071" t="s">
        <v>78</v>
      </c>
      <c r="U2071">
        <v>5.2</v>
      </c>
      <c r="V2071" t="s">
        <v>2099</v>
      </c>
      <c r="W2071" t="s">
        <v>120</v>
      </c>
      <c r="X2071" t="s">
        <v>120</v>
      </c>
      <c r="Y2071" t="s">
        <v>83</v>
      </c>
      <c r="AA2071" s="32" t="str">
        <f t="shared" si="32"/>
        <v>5.2</v>
      </c>
    </row>
    <row r="2072" spans="1:27" x14ac:dyDescent="0.2">
      <c r="A2072" t="s">
        <v>596</v>
      </c>
      <c r="B2072">
        <v>63120</v>
      </c>
      <c r="C2072" s="1">
        <v>42844.375</v>
      </c>
      <c r="D2072" t="s">
        <v>71</v>
      </c>
      <c r="E2072" t="s">
        <v>1705</v>
      </c>
      <c r="F2072" t="s">
        <v>1706</v>
      </c>
      <c r="G2072">
        <v>428001567</v>
      </c>
      <c r="H2072" s="4">
        <v>5.486111111111111E-2</v>
      </c>
      <c r="I2072" s="32">
        <v>12.9</v>
      </c>
      <c r="J2072">
        <v>3</v>
      </c>
      <c r="K2072" t="s">
        <v>108</v>
      </c>
      <c r="L2072" s="1">
        <v>42844.429861111108</v>
      </c>
      <c r="M2072" t="s">
        <v>1297</v>
      </c>
      <c r="N2072" t="s">
        <v>83</v>
      </c>
      <c r="O2072" t="s">
        <v>2004</v>
      </c>
      <c r="P2072">
        <v>510671104</v>
      </c>
      <c r="R2072" t="s">
        <v>1987</v>
      </c>
      <c r="S2072">
        <v>17042070</v>
      </c>
      <c r="T2072" t="s">
        <v>78</v>
      </c>
      <c r="U2072">
        <v>12.9</v>
      </c>
      <c r="V2072" t="s">
        <v>2004</v>
      </c>
      <c r="W2072" t="s">
        <v>2099</v>
      </c>
      <c r="X2072" t="s">
        <v>2004</v>
      </c>
      <c r="Y2072" t="s">
        <v>83</v>
      </c>
      <c r="AA2072" s="32" t="str">
        <f t="shared" si="32"/>
        <v>12.9</v>
      </c>
    </row>
    <row r="2073" spans="1:27" x14ac:dyDescent="0.2">
      <c r="A2073" t="s">
        <v>112</v>
      </c>
      <c r="B2073">
        <v>63514</v>
      </c>
      <c r="C2073" s="1">
        <v>42844.429861111108</v>
      </c>
      <c r="D2073" t="s">
        <v>71</v>
      </c>
      <c r="E2073" t="s">
        <v>2002</v>
      </c>
      <c r="F2073" t="s">
        <v>2003</v>
      </c>
      <c r="G2073">
        <v>427010716</v>
      </c>
      <c r="H2073" s="4">
        <v>2.0833333333333332E-2</v>
      </c>
      <c r="I2073" s="32">
        <v>7.4</v>
      </c>
      <c r="J2073">
        <v>0.5</v>
      </c>
      <c r="K2073" t="s">
        <v>108</v>
      </c>
      <c r="L2073" s="1">
        <v>42844.450694444444</v>
      </c>
      <c r="M2073" t="s">
        <v>1297</v>
      </c>
      <c r="N2073" t="s">
        <v>83</v>
      </c>
      <c r="O2073" t="s">
        <v>120</v>
      </c>
      <c r="P2073">
        <v>510671108</v>
      </c>
      <c r="R2073" t="s">
        <v>1987</v>
      </c>
      <c r="S2073">
        <v>17042071</v>
      </c>
      <c r="T2073" t="s">
        <v>78</v>
      </c>
      <c r="U2073">
        <v>7.4</v>
      </c>
      <c r="V2073" t="s">
        <v>2099</v>
      </c>
      <c r="W2073" t="s">
        <v>120</v>
      </c>
      <c r="X2073" t="s">
        <v>120</v>
      </c>
      <c r="Y2073" t="s">
        <v>83</v>
      </c>
      <c r="AA2073" s="32" t="str">
        <f t="shared" si="32"/>
        <v>7.4</v>
      </c>
    </row>
    <row r="2074" spans="1:27" x14ac:dyDescent="0.2">
      <c r="A2074" t="s">
        <v>112</v>
      </c>
      <c r="B2074">
        <v>63514</v>
      </c>
      <c r="C2074" s="1">
        <v>42844.450694444444</v>
      </c>
      <c r="D2074" t="s">
        <v>71</v>
      </c>
      <c r="E2074" t="s">
        <v>2005</v>
      </c>
      <c r="F2074" t="s">
        <v>2006</v>
      </c>
      <c r="G2074">
        <v>427204823</v>
      </c>
      <c r="H2074" s="4">
        <v>6.2499999999999995E-3</v>
      </c>
      <c r="I2074" s="32">
        <v>1.5</v>
      </c>
      <c r="J2074">
        <v>0.5</v>
      </c>
      <c r="K2074" t="s">
        <v>108</v>
      </c>
      <c r="L2074" s="1">
        <v>42844.456944444442</v>
      </c>
      <c r="M2074" t="s">
        <v>1297</v>
      </c>
      <c r="N2074" t="s">
        <v>83</v>
      </c>
      <c r="O2074" t="s">
        <v>886</v>
      </c>
      <c r="P2074">
        <v>510671104</v>
      </c>
      <c r="R2074" t="s">
        <v>1987</v>
      </c>
      <c r="S2074">
        <v>17042072</v>
      </c>
      <c r="T2074" t="s">
        <v>78</v>
      </c>
      <c r="U2074">
        <v>1.5</v>
      </c>
      <c r="V2074" t="s">
        <v>886</v>
      </c>
      <c r="W2074" t="s">
        <v>2099</v>
      </c>
      <c r="X2074" t="s">
        <v>886</v>
      </c>
      <c r="Y2074" t="s">
        <v>83</v>
      </c>
      <c r="AA2074" s="32" t="str">
        <f t="shared" si="32"/>
        <v>1.5</v>
      </c>
    </row>
    <row r="2075" spans="1:27" x14ac:dyDescent="0.2">
      <c r="A2075" t="s">
        <v>79</v>
      </c>
      <c r="B2075">
        <v>80211</v>
      </c>
      <c r="C2075" s="1">
        <v>42844.466666666667</v>
      </c>
      <c r="D2075" t="s">
        <v>71</v>
      </c>
      <c r="E2075" t="s">
        <v>2002</v>
      </c>
      <c r="F2075" t="s">
        <v>2003</v>
      </c>
      <c r="G2075">
        <v>427010716</v>
      </c>
      <c r="H2075" s="4">
        <v>1.8749999999999999E-2</v>
      </c>
      <c r="I2075" s="32">
        <v>5</v>
      </c>
      <c r="J2075">
        <v>1</v>
      </c>
      <c r="K2075" t="s">
        <v>108</v>
      </c>
      <c r="L2075" s="1">
        <v>42844.48541666667</v>
      </c>
      <c r="M2075" t="s">
        <v>1297</v>
      </c>
      <c r="N2075" t="s">
        <v>83</v>
      </c>
      <c r="O2075" t="s">
        <v>120</v>
      </c>
      <c r="P2075">
        <v>510671108</v>
      </c>
      <c r="R2075" t="s">
        <v>1987</v>
      </c>
      <c r="S2075">
        <v>17042073</v>
      </c>
      <c r="T2075" t="s">
        <v>78</v>
      </c>
      <c r="U2075">
        <v>5</v>
      </c>
      <c r="V2075" t="s">
        <v>2099</v>
      </c>
      <c r="W2075" t="s">
        <v>120</v>
      </c>
      <c r="X2075" t="s">
        <v>120</v>
      </c>
      <c r="Y2075" t="s">
        <v>83</v>
      </c>
      <c r="AA2075" s="32" t="str">
        <f t="shared" si="32"/>
        <v>5</v>
      </c>
    </row>
    <row r="2076" spans="1:27" x14ac:dyDescent="0.2">
      <c r="A2076" t="s">
        <v>450</v>
      </c>
      <c r="B2076">
        <v>84071</v>
      </c>
      <c r="C2076" s="1">
        <v>42844.375</v>
      </c>
      <c r="D2076" t="s">
        <v>71</v>
      </c>
      <c r="E2076" t="s">
        <v>1944</v>
      </c>
      <c r="F2076" t="s">
        <v>1945</v>
      </c>
      <c r="G2076">
        <v>427574741</v>
      </c>
      <c r="H2076" s="4">
        <v>2.6388888888888889E-2</v>
      </c>
      <c r="I2076" s="32">
        <v>8.3000000000000007</v>
      </c>
      <c r="J2076">
        <v>1.5</v>
      </c>
      <c r="K2076" t="s">
        <v>108</v>
      </c>
      <c r="L2076" s="1">
        <v>42844.401388888888</v>
      </c>
      <c r="M2076" t="s">
        <v>1297</v>
      </c>
      <c r="N2076" t="s">
        <v>83</v>
      </c>
      <c r="O2076" t="s">
        <v>1980</v>
      </c>
      <c r="P2076">
        <v>510312110</v>
      </c>
      <c r="R2076" t="s">
        <v>1987</v>
      </c>
      <c r="S2076">
        <v>17042074</v>
      </c>
      <c r="T2076" t="s">
        <v>78</v>
      </c>
      <c r="U2076">
        <v>8.3000000000000007</v>
      </c>
      <c r="V2076" t="s">
        <v>1980</v>
      </c>
      <c r="W2076" t="s">
        <v>2099</v>
      </c>
      <c r="X2076" t="s">
        <v>1980</v>
      </c>
      <c r="Y2076" t="s">
        <v>83</v>
      </c>
      <c r="AA2076" s="32" t="str">
        <f t="shared" si="32"/>
        <v>8.3</v>
      </c>
    </row>
    <row r="2077" spans="1:27" x14ac:dyDescent="0.2">
      <c r="A2077" t="s">
        <v>112</v>
      </c>
      <c r="B2077">
        <v>63514</v>
      </c>
      <c r="C2077" s="1">
        <v>42844.456944444442</v>
      </c>
      <c r="D2077" t="s">
        <v>71</v>
      </c>
      <c r="E2077" t="s">
        <v>1983</v>
      </c>
      <c r="F2077" t="s">
        <v>1984</v>
      </c>
      <c r="G2077">
        <v>427704823</v>
      </c>
      <c r="H2077" s="4">
        <v>1.0416666666666666E-2</v>
      </c>
      <c r="I2077" s="32">
        <v>1.5</v>
      </c>
      <c r="J2077">
        <v>0.5</v>
      </c>
      <c r="K2077" t="s">
        <v>108</v>
      </c>
      <c r="L2077" s="1">
        <v>42844.467361111107</v>
      </c>
      <c r="M2077" t="s">
        <v>1297</v>
      </c>
      <c r="N2077" t="s">
        <v>83</v>
      </c>
      <c r="O2077" t="s">
        <v>886</v>
      </c>
      <c r="P2077">
        <v>510671104</v>
      </c>
      <c r="R2077" t="s">
        <v>1987</v>
      </c>
      <c r="S2077">
        <v>17042075</v>
      </c>
      <c r="T2077" t="s">
        <v>78</v>
      </c>
      <c r="U2077">
        <v>1.5</v>
      </c>
      <c r="V2077" t="s">
        <v>886</v>
      </c>
      <c r="W2077" t="s">
        <v>2099</v>
      </c>
      <c r="X2077" t="s">
        <v>886</v>
      </c>
      <c r="Y2077" t="s">
        <v>83</v>
      </c>
      <c r="AA2077" s="32" t="str">
        <f t="shared" si="32"/>
        <v>1.5</v>
      </c>
    </row>
    <row r="2078" spans="1:27" x14ac:dyDescent="0.2">
      <c r="A2078" t="s">
        <v>70</v>
      </c>
      <c r="B2078">
        <v>80215</v>
      </c>
      <c r="C2078" s="1">
        <v>42844.463194444441</v>
      </c>
      <c r="D2078" t="s">
        <v>71</v>
      </c>
      <c r="E2078" t="s">
        <v>2002</v>
      </c>
      <c r="F2078" t="s">
        <v>2003</v>
      </c>
      <c r="G2078">
        <v>427010716</v>
      </c>
      <c r="H2078" s="4">
        <v>6.2499999999999995E-3</v>
      </c>
      <c r="I2078" s="32">
        <v>2.2999999999999998</v>
      </c>
      <c r="J2078">
        <v>0.5</v>
      </c>
      <c r="K2078" t="s">
        <v>108</v>
      </c>
      <c r="L2078" s="1">
        <v>42844.469444444439</v>
      </c>
      <c r="M2078" t="s">
        <v>1297</v>
      </c>
      <c r="N2078" t="s">
        <v>83</v>
      </c>
      <c r="O2078" t="s">
        <v>120</v>
      </c>
      <c r="P2078">
        <v>510671108</v>
      </c>
      <c r="R2078" t="s">
        <v>1987</v>
      </c>
      <c r="S2078">
        <v>17042076</v>
      </c>
      <c r="T2078" t="s">
        <v>78</v>
      </c>
      <c r="U2078">
        <v>2.2999999999999998</v>
      </c>
      <c r="V2078" t="s">
        <v>2099</v>
      </c>
      <c r="W2078" t="s">
        <v>120</v>
      </c>
      <c r="X2078" t="s">
        <v>120</v>
      </c>
      <c r="Y2078" t="s">
        <v>83</v>
      </c>
      <c r="AA2078" s="32" t="str">
        <f t="shared" si="32"/>
        <v>2.3</v>
      </c>
    </row>
    <row r="2079" spans="1:27" x14ac:dyDescent="0.2">
      <c r="A2079" t="s">
        <v>112</v>
      </c>
      <c r="B2079">
        <v>63514</v>
      </c>
      <c r="C2079" s="1">
        <v>42844.467361111107</v>
      </c>
      <c r="D2079" t="s">
        <v>71</v>
      </c>
      <c r="E2079" t="s">
        <v>2005</v>
      </c>
      <c r="F2079" t="s">
        <v>2006</v>
      </c>
      <c r="G2079">
        <v>427204823</v>
      </c>
      <c r="H2079" s="4">
        <v>9.0277777777777787E-3</v>
      </c>
      <c r="I2079" s="32">
        <v>1.5</v>
      </c>
      <c r="J2079">
        <v>0.5</v>
      </c>
      <c r="K2079" t="s">
        <v>108</v>
      </c>
      <c r="L2079" s="1">
        <v>42844.476388888885</v>
      </c>
      <c r="M2079" t="s">
        <v>1297</v>
      </c>
      <c r="N2079" t="s">
        <v>83</v>
      </c>
      <c r="O2079" t="s">
        <v>886</v>
      </c>
      <c r="P2079">
        <v>510671104</v>
      </c>
      <c r="R2079" t="s">
        <v>1987</v>
      </c>
      <c r="S2079">
        <v>17042077</v>
      </c>
      <c r="T2079" t="s">
        <v>78</v>
      </c>
      <c r="U2079">
        <v>1.5</v>
      </c>
      <c r="V2079" t="s">
        <v>886</v>
      </c>
      <c r="W2079" t="s">
        <v>2099</v>
      </c>
      <c r="X2079" t="s">
        <v>886</v>
      </c>
      <c r="Y2079" t="s">
        <v>83</v>
      </c>
      <c r="AA2079" s="32" t="str">
        <f t="shared" si="32"/>
        <v>1.5</v>
      </c>
    </row>
    <row r="2080" spans="1:27" x14ac:dyDescent="0.2">
      <c r="A2080" t="s">
        <v>143</v>
      </c>
      <c r="B2080">
        <v>63116</v>
      </c>
      <c r="C2080" s="1">
        <v>42844.387499999997</v>
      </c>
      <c r="D2080" t="s">
        <v>71</v>
      </c>
      <c r="E2080" t="s">
        <v>2007</v>
      </c>
      <c r="F2080" t="s">
        <v>2008</v>
      </c>
      <c r="G2080">
        <v>427565319</v>
      </c>
      <c r="H2080" s="4">
        <v>2.9861111111111113E-2</v>
      </c>
      <c r="I2080" s="32">
        <v>7.1</v>
      </c>
      <c r="J2080">
        <v>1.5</v>
      </c>
      <c r="K2080" t="s">
        <v>108</v>
      </c>
      <c r="L2080" s="1">
        <v>42844.417361111111</v>
      </c>
      <c r="M2080" t="s">
        <v>1297</v>
      </c>
      <c r="N2080" t="s">
        <v>83</v>
      </c>
      <c r="O2080" t="s">
        <v>886</v>
      </c>
      <c r="P2080">
        <v>510671104</v>
      </c>
      <c r="R2080" t="s">
        <v>1987</v>
      </c>
      <c r="S2080">
        <v>17042078</v>
      </c>
      <c r="T2080" t="s">
        <v>78</v>
      </c>
      <c r="U2080">
        <v>7.1</v>
      </c>
      <c r="V2080" t="s">
        <v>886</v>
      </c>
      <c r="W2080" t="s">
        <v>2099</v>
      </c>
      <c r="X2080" t="s">
        <v>886</v>
      </c>
      <c r="Y2080" t="s">
        <v>83</v>
      </c>
      <c r="AA2080" s="32" t="str">
        <f t="shared" si="32"/>
        <v>7.1</v>
      </c>
    </row>
    <row r="2081" spans="1:27" x14ac:dyDescent="0.2">
      <c r="A2081" t="s">
        <v>128</v>
      </c>
      <c r="B2081">
        <v>83971</v>
      </c>
      <c r="C2081" s="1">
        <v>42844.375</v>
      </c>
      <c r="D2081" t="s">
        <v>71</v>
      </c>
      <c r="E2081" t="s">
        <v>2002</v>
      </c>
      <c r="F2081" t="s">
        <v>2003</v>
      </c>
      <c r="G2081">
        <v>427010716</v>
      </c>
      <c r="H2081" s="4">
        <v>7.5694444444444439E-2</v>
      </c>
      <c r="I2081" s="32">
        <v>27.3</v>
      </c>
      <c r="J2081">
        <v>4.5</v>
      </c>
      <c r="K2081" t="s">
        <v>108</v>
      </c>
      <c r="L2081" s="1">
        <v>42844.450694444444</v>
      </c>
      <c r="M2081" t="s">
        <v>1297</v>
      </c>
      <c r="N2081" t="s">
        <v>83</v>
      </c>
      <c r="O2081" t="s">
        <v>120</v>
      </c>
      <c r="P2081">
        <v>510671108</v>
      </c>
      <c r="R2081" t="s">
        <v>1987</v>
      </c>
      <c r="S2081">
        <v>17042079</v>
      </c>
      <c r="T2081" t="s">
        <v>78</v>
      </c>
      <c r="U2081">
        <v>27.3</v>
      </c>
      <c r="V2081" t="s">
        <v>2099</v>
      </c>
      <c r="W2081" t="s">
        <v>120</v>
      </c>
      <c r="X2081" t="s">
        <v>120</v>
      </c>
      <c r="Y2081" t="s">
        <v>83</v>
      </c>
      <c r="AA2081" s="32" t="str">
        <f t="shared" si="32"/>
        <v>27.3</v>
      </c>
    </row>
    <row r="2082" spans="1:27" x14ac:dyDescent="0.2">
      <c r="A2082" t="s">
        <v>397</v>
      </c>
      <c r="B2082">
        <v>80213</v>
      </c>
      <c r="C2082" s="1">
        <v>42844.375</v>
      </c>
      <c r="D2082" t="s">
        <v>71</v>
      </c>
      <c r="E2082" t="s">
        <v>2002</v>
      </c>
      <c r="F2082" t="s">
        <v>2003</v>
      </c>
      <c r="G2082">
        <v>427010716</v>
      </c>
      <c r="H2082" s="4">
        <v>1.8749999999999999E-2</v>
      </c>
      <c r="I2082" s="32">
        <v>6.9</v>
      </c>
      <c r="J2082">
        <v>1.5</v>
      </c>
      <c r="K2082" t="s">
        <v>108</v>
      </c>
      <c r="L2082" s="1">
        <v>42844.393750000003</v>
      </c>
      <c r="M2082" t="s">
        <v>1297</v>
      </c>
      <c r="N2082" t="s">
        <v>83</v>
      </c>
      <c r="O2082" t="s">
        <v>120</v>
      </c>
      <c r="P2082">
        <v>510671108</v>
      </c>
      <c r="R2082" t="s">
        <v>1987</v>
      </c>
      <c r="S2082">
        <v>17042080</v>
      </c>
      <c r="T2082" t="s">
        <v>78</v>
      </c>
      <c r="U2082">
        <v>6.9</v>
      </c>
      <c r="V2082" t="s">
        <v>2099</v>
      </c>
      <c r="W2082" t="s">
        <v>120</v>
      </c>
      <c r="X2082" t="s">
        <v>120</v>
      </c>
      <c r="Y2082" t="s">
        <v>83</v>
      </c>
      <c r="AA2082" s="32" t="str">
        <f t="shared" si="32"/>
        <v>6.9</v>
      </c>
    </row>
    <row r="2083" spans="1:27" x14ac:dyDescent="0.2">
      <c r="A2083" t="s">
        <v>70</v>
      </c>
      <c r="B2083">
        <v>80215</v>
      </c>
      <c r="C2083" s="1">
        <v>42844.469444444439</v>
      </c>
      <c r="D2083" t="s">
        <v>71</v>
      </c>
      <c r="E2083" t="s">
        <v>2009</v>
      </c>
      <c r="F2083" t="s">
        <v>2010</v>
      </c>
      <c r="G2083">
        <v>426758857</v>
      </c>
      <c r="H2083" s="4">
        <v>4.1666666666666664E-2</v>
      </c>
      <c r="I2083" s="32">
        <v>12.6</v>
      </c>
      <c r="J2083">
        <v>2.5</v>
      </c>
      <c r="K2083" t="s">
        <v>108</v>
      </c>
      <c r="L2083" s="1">
        <v>42844.511111111104</v>
      </c>
      <c r="M2083" t="s">
        <v>1297</v>
      </c>
      <c r="N2083" t="s">
        <v>83</v>
      </c>
      <c r="O2083" t="s">
        <v>120</v>
      </c>
      <c r="P2083">
        <v>510671108</v>
      </c>
      <c r="R2083" t="s">
        <v>1987</v>
      </c>
      <c r="S2083">
        <v>17042081</v>
      </c>
      <c r="T2083" t="s">
        <v>78</v>
      </c>
      <c r="U2083">
        <v>12.6</v>
      </c>
      <c r="V2083" t="s">
        <v>2099</v>
      </c>
      <c r="W2083" t="s">
        <v>120</v>
      </c>
      <c r="X2083" t="s">
        <v>120</v>
      </c>
      <c r="Y2083" t="s">
        <v>83</v>
      </c>
      <c r="AA2083" s="32" t="str">
        <f t="shared" si="32"/>
        <v>12.6</v>
      </c>
    </row>
    <row r="2084" spans="1:27" x14ac:dyDescent="0.2">
      <c r="A2084" t="s">
        <v>112</v>
      </c>
      <c r="B2084">
        <v>63514</v>
      </c>
      <c r="C2084" s="1">
        <v>42844.476388888885</v>
      </c>
      <c r="D2084" t="s">
        <v>71</v>
      </c>
      <c r="E2084" t="s">
        <v>1983</v>
      </c>
      <c r="F2084" t="s">
        <v>1984</v>
      </c>
      <c r="G2084">
        <v>427704823</v>
      </c>
      <c r="H2084" s="4">
        <v>9.0277777777777787E-3</v>
      </c>
      <c r="I2084" s="32">
        <v>1.9</v>
      </c>
      <c r="J2084">
        <v>0.5</v>
      </c>
      <c r="K2084" t="s">
        <v>108</v>
      </c>
      <c r="L2084" s="1">
        <v>42844.485416666663</v>
      </c>
      <c r="M2084" t="s">
        <v>1297</v>
      </c>
      <c r="N2084" t="s">
        <v>83</v>
      </c>
      <c r="O2084" t="s">
        <v>886</v>
      </c>
      <c r="P2084">
        <v>510671104</v>
      </c>
      <c r="R2084" t="s">
        <v>1987</v>
      </c>
      <c r="S2084">
        <v>17042082</v>
      </c>
      <c r="T2084" t="s">
        <v>78</v>
      </c>
      <c r="U2084">
        <v>1.9</v>
      </c>
      <c r="V2084" t="s">
        <v>886</v>
      </c>
      <c r="W2084" t="s">
        <v>2099</v>
      </c>
      <c r="X2084" t="s">
        <v>886</v>
      </c>
      <c r="Y2084" t="s">
        <v>83</v>
      </c>
      <c r="AA2084" s="32" t="str">
        <f t="shared" si="32"/>
        <v>1.9</v>
      </c>
    </row>
    <row r="2085" spans="1:27" x14ac:dyDescent="0.2">
      <c r="A2085" t="s">
        <v>70</v>
      </c>
      <c r="B2085">
        <v>80215</v>
      </c>
      <c r="C2085" s="1">
        <v>42844.511111111104</v>
      </c>
      <c r="D2085" t="s">
        <v>71</v>
      </c>
      <c r="E2085" t="s">
        <v>2009</v>
      </c>
      <c r="F2085" t="s">
        <v>2010</v>
      </c>
      <c r="G2085">
        <v>426758857</v>
      </c>
      <c r="H2085" s="4">
        <v>5.486111111111111E-2</v>
      </c>
      <c r="I2085" s="32">
        <v>12.4</v>
      </c>
      <c r="J2085">
        <v>3</v>
      </c>
      <c r="K2085" t="s">
        <v>108</v>
      </c>
      <c r="L2085" s="1">
        <v>42844.565972222212</v>
      </c>
      <c r="M2085" t="s">
        <v>1297</v>
      </c>
      <c r="N2085" t="s">
        <v>83</v>
      </c>
      <c r="O2085" t="s">
        <v>120</v>
      </c>
      <c r="P2085">
        <v>510621108</v>
      </c>
      <c r="R2085" t="s">
        <v>1987</v>
      </c>
      <c r="S2085">
        <v>17042083</v>
      </c>
      <c r="T2085" t="s">
        <v>78</v>
      </c>
      <c r="U2085">
        <v>12.4</v>
      </c>
      <c r="V2085" t="s">
        <v>2099</v>
      </c>
      <c r="W2085" t="s">
        <v>120</v>
      </c>
      <c r="X2085" t="s">
        <v>120</v>
      </c>
      <c r="Y2085" t="s">
        <v>83</v>
      </c>
      <c r="AA2085" s="32" t="str">
        <f t="shared" si="32"/>
        <v>12.4</v>
      </c>
    </row>
    <row r="2086" spans="1:27" x14ac:dyDescent="0.2">
      <c r="A2086" t="s">
        <v>450</v>
      </c>
      <c r="B2086">
        <v>84071</v>
      </c>
      <c r="C2086" s="1">
        <v>42844.401388888888</v>
      </c>
      <c r="D2086" t="s">
        <v>71</v>
      </c>
      <c r="E2086" t="s">
        <v>1944</v>
      </c>
      <c r="F2086" t="s">
        <v>1945</v>
      </c>
      <c r="G2086">
        <v>427574741</v>
      </c>
      <c r="H2086" s="4">
        <v>2.6388888888888889E-2</v>
      </c>
      <c r="I2086" s="32">
        <v>7.4</v>
      </c>
      <c r="J2086">
        <v>1.5</v>
      </c>
      <c r="K2086" t="s">
        <v>108</v>
      </c>
      <c r="L2086" s="1">
        <v>42844.427777777775</v>
      </c>
      <c r="M2086" t="s">
        <v>1297</v>
      </c>
      <c r="N2086" t="s">
        <v>83</v>
      </c>
      <c r="O2086" t="s">
        <v>2011</v>
      </c>
      <c r="P2086">
        <v>510312110</v>
      </c>
      <c r="R2086" t="s">
        <v>1987</v>
      </c>
      <c r="S2086">
        <v>17042084</v>
      </c>
      <c r="T2086" t="s">
        <v>78</v>
      </c>
      <c r="U2086">
        <v>7.4</v>
      </c>
      <c r="V2086" t="s">
        <v>2011</v>
      </c>
      <c r="W2086" t="s">
        <v>2099</v>
      </c>
      <c r="X2086" t="s">
        <v>2011</v>
      </c>
      <c r="Y2086" t="s">
        <v>83</v>
      </c>
      <c r="AA2086" s="32" t="str">
        <f t="shared" si="32"/>
        <v>7.4</v>
      </c>
    </row>
    <row r="2087" spans="1:27" x14ac:dyDescent="0.2">
      <c r="A2087" t="s">
        <v>596</v>
      </c>
      <c r="B2087">
        <v>63120</v>
      </c>
      <c r="C2087" s="1">
        <v>42844.429861111108</v>
      </c>
      <c r="D2087" t="s">
        <v>71</v>
      </c>
      <c r="E2087" t="s">
        <v>1705</v>
      </c>
      <c r="F2087" t="s">
        <v>1706</v>
      </c>
      <c r="G2087">
        <v>428001567</v>
      </c>
      <c r="H2087" s="4">
        <v>5.5555555555555552E-2</v>
      </c>
      <c r="I2087" s="32">
        <v>12.4</v>
      </c>
      <c r="J2087">
        <v>3</v>
      </c>
      <c r="K2087" t="s">
        <v>108</v>
      </c>
      <c r="L2087" s="1">
        <v>42844.485416666663</v>
      </c>
      <c r="M2087" t="s">
        <v>737</v>
      </c>
      <c r="N2087" t="s">
        <v>83</v>
      </c>
      <c r="O2087" t="s">
        <v>1980</v>
      </c>
      <c r="P2087">
        <v>510671104</v>
      </c>
      <c r="R2087" t="s">
        <v>1987</v>
      </c>
      <c r="S2087">
        <v>17042085</v>
      </c>
      <c r="T2087" t="s">
        <v>78</v>
      </c>
      <c r="U2087">
        <v>12.4</v>
      </c>
      <c r="V2087" t="s">
        <v>1980</v>
      </c>
      <c r="W2087" t="s">
        <v>2099</v>
      </c>
      <c r="X2087" t="s">
        <v>1980</v>
      </c>
      <c r="Y2087" t="s">
        <v>83</v>
      </c>
      <c r="AA2087" s="32" t="str">
        <f t="shared" si="32"/>
        <v>12.4</v>
      </c>
    </row>
    <row r="2088" spans="1:27" x14ac:dyDescent="0.2">
      <c r="A2088" t="s">
        <v>70</v>
      </c>
      <c r="B2088">
        <v>80215</v>
      </c>
      <c r="C2088" s="1">
        <v>42844.565972222212</v>
      </c>
      <c r="D2088" t="s">
        <v>71</v>
      </c>
      <c r="E2088" t="s">
        <v>2009</v>
      </c>
      <c r="F2088" t="s">
        <v>2010</v>
      </c>
      <c r="G2088">
        <v>426758857</v>
      </c>
      <c r="H2088" s="4">
        <v>8.3333333333333329E-2</v>
      </c>
      <c r="I2088" s="32">
        <v>25</v>
      </c>
      <c r="J2088">
        <v>4.5</v>
      </c>
      <c r="K2088" t="s">
        <v>108</v>
      </c>
      <c r="L2088" s="1">
        <v>42844.649305555547</v>
      </c>
      <c r="M2088" t="s">
        <v>737</v>
      </c>
      <c r="N2088" t="s">
        <v>83</v>
      </c>
      <c r="O2088" t="s">
        <v>2012</v>
      </c>
      <c r="P2088">
        <v>510671108</v>
      </c>
      <c r="R2088" t="s">
        <v>1987</v>
      </c>
      <c r="S2088">
        <v>17042086</v>
      </c>
      <c r="T2088" t="s">
        <v>78</v>
      </c>
      <c r="U2088">
        <v>25</v>
      </c>
      <c r="V2088" t="s">
        <v>2099</v>
      </c>
      <c r="W2088" t="s">
        <v>2012</v>
      </c>
      <c r="X2088" t="s">
        <v>2012</v>
      </c>
      <c r="Y2088" t="s">
        <v>83</v>
      </c>
      <c r="AA2088" s="32" t="str">
        <f t="shared" si="32"/>
        <v>25</v>
      </c>
    </row>
    <row r="2089" spans="1:27" x14ac:dyDescent="0.2">
      <c r="A2089" t="s">
        <v>176</v>
      </c>
      <c r="B2089">
        <v>80233</v>
      </c>
      <c r="C2089" s="1">
        <v>42844.4</v>
      </c>
      <c r="D2089" t="s">
        <v>71</v>
      </c>
      <c r="E2089" t="s">
        <v>2013</v>
      </c>
      <c r="F2089" t="s">
        <v>2014</v>
      </c>
      <c r="G2089">
        <v>427144305</v>
      </c>
      <c r="H2089" s="4">
        <v>9.0277777777777787E-3</v>
      </c>
      <c r="I2089" s="32">
        <v>9</v>
      </c>
      <c r="J2089">
        <v>1</v>
      </c>
      <c r="K2089" t="s">
        <v>108</v>
      </c>
      <c r="L2089" s="1">
        <v>42844.40902777778</v>
      </c>
      <c r="M2089" t="s">
        <v>737</v>
      </c>
      <c r="N2089" t="s">
        <v>83</v>
      </c>
      <c r="O2089" t="s">
        <v>2015</v>
      </c>
      <c r="P2089">
        <v>510671104</v>
      </c>
      <c r="R2089" t="s">
        <v>1987</v>
      </c>
      <c r="S2089">
        <v>17042087</v>
      </c>
      <c r="T2089" t="s">
        <v>78</v>
      </c>
      <c r="U2089">
        <v>9</v>
      </c>
      <c r="V2089" t="s">
        <v>2099</v>
      </c>
      <c r="W2089" t="s">
        <v>2015</v>
      </c>
      <c r="X2089" t="s">
        <v>2015</v>
      </c>
      <c r="Y2089" t="s">
        <v>83</v>
      </c>
      <c r="AA2089" s="32" t="str">
        <f t="shared" si="32"/>
        <v>9</v>
      </c>
    </row>
    <row r="2090" spans="1:27" x14ac:dyDescent="0.2">
      <c r="A2090" t="s">
        <v>450</v>
      </c>
      <c r="B2090">
        <v>84071</v>
      </c>
      <c r="C2090" s="1">
        <v>42851.375</v>
      </c>
      <c r="D2090" t="s">
        <v>71</v>
      </c>
      <c r="E2090" t="s">
        <v>1381</v>
      </c>
      <c r="F2090" t="s">
        <v>1382</v>
      </c>
      <c r="G2090">
        <v>426759306</v>
      </c>
      <c r="H2090" s="4">
        <v>2.7083333333333334E-2</v>
      </c>
      <c r="I2090" s="32">
        <v>8.3000000000000007</v>
      </c>
      <c r="J2090">
        <v>1.5</v>
      </c>
      <c r="K2090" t="s">
        <v>108</v>
      </c>
      <c r="L2090" s="1">
        <v>42851.402083333334</v>
      </c>
      <c r="M2090" t="s">
        <v>1297</v>
      </c>
      <c r="N2090" t="s">
        <v>83</v>
      </c>
      <c r="O2090" t="s">
        <v>1843</v>
      </c>
      <c r="P2090">
        <v>510312110</v>
      </c>
      <c r="R2090" t="s">
        <v>1987</v>
      </c>
      <c r="S2090">
        <v>17042088</v>
      </c>
      <c r="T2090" t="s">
        <v>78</v>
      </c>
      <c r="U2090">
        <v>8.3000000000000007</v>
      </c>
      <c r="V2090" t="s">
        <v>2099</v>
      </c>
      <c r="W2090" t="s">
        <v>2099</v>
      </c>
      <c r="X2090" t="s">
        <v>1843</v>
      </c>
      <c r="Y2090" t="s">
        <v>83</v>
      </c>
      <c r="AA2090" s="32" t="str">
        <f t="shared" si="32"/>
        <v>8.3</v>
      </c>
    </row>
    <row r="2091" spans="1:27" x14ac:dyDescent="0.2">
      <c r="A2091" t="s">
        <v>951</v>
      </c>
      <c r="B2091">
        <v>82945</v>
      </c>
      <c r="C2091" s="1">
        <v>42851.375</v>
      </c>
      <c r="D2091" t="s">
        <v>71</v>
      </c>
      <c r="E2091" t="s">
        <v>1985</v>
      </c>
      <c r="F2091" t="s">
        <v>1986</v>
      </c>
      <c r="G2091">
        <v>427306461</v>
      </c>
      <c r="H2091" s="4">
        <v>7.9166666666666663E-2</v>
      </c>
      <c r="I2091" s="32">
        <v>14.7</v>
      </c>
      <c r="J2091">
        <v>4</v>
      </c>
      <c r="K2091" t="s">
        <v>108</v>
      </c>
      <c r="L2091" s="1">
        <v>42851.45416666667</v>
      </c>
      <c r="M2091" t="s">
        <v>1297</v>
      </c>
      <c r="N2091" t="s">
        <v>83</v>
      </c>
      <c r="O2091" t="s">
        <v>1980</v>
      </c>
      <c r="P2091">
        <v>510312110</v>
      </c>
      <c r="R2091" t="s">
        <v>1987</v>
      </c>
      <c r="S2091">
        <v>17042089</v>
      </c>
      <c r="T2091" t="s">
        <v>78</v>
      </c>
      <c r="U2091">
        <v>14.7</v>
      </c>
      <c r="V2091" t="s">
        <v>1980</v>
      </c>
      <c r="W2091" t="s">
        <v>2099</v>
      </c>
      <c r="X2091" t="s">
        <v>1980</v>
      </c>
      <c r="Y2091" t="s">
        <v>83</v>
      </c>
      <c r="AA2091" s="32" t="str">
        <f t="shared" si="32"/>
        <v>14.7</v>
      </c>
    </row>
    <row r="2092" spans="1:27" x14ac:dyDescent="0.2">
      <c r="A2092" t="s">
        <v>70</v>
      </c>
      <c r="B2092">
        <v>80215</v>
      </c>
      <c r="C2092" s="1">
        <v>42851.375</v>
      </c>
      <c r="D2092" t="s">
        <v>71</v>
      </c>
      <c r="E2092" t="s">
        <v>1944</v>
      </c>
      <c r="F2092" t="s">
        <v>1945</v>
      </c>
      <c r="G2092">
        <v>427374741</v>
      </c>
      <c r="H2092" s="4">
        <v>2.9166666666666664E-2</v>
      </c>
      <c r="I2092" s="32">
        <v>8.1</v>
      </c>
      <c r="J2092">
        <v>1.5</v>
      </c>
      <c r="K2092" t="s">
        <v>108</v>
      </c>
      <c r="L2092" s="1">
        <v>42851.404166666667</v>
      </c>
      <c r="M2092" t="s">
        <v>1297</v>
      </c>
      <c r="N2092" t="s">
        <v>83</v>
      </c>
      <c r="O2092" t="s">
        <v>1980</v>
      </c>
      <c r="P2092">
        <v>510312110</v>
      </c>
      <c r="R2092" t="s">
        <v>1987</v>
      </c>
      <c r="S2092">
        <v>17042090</v>
      </c>
      <c r="T2092" t="s">
        <v>78</v>
      </c>
      <c r="U2092">
        <v>8.1</v>
      </c>
      <c r="V2092" t="s">
        <v>1980</v>
      </c>
      <c r="W2092" t="s">
        <v>2099</v>
      </c>
      <c r="X2092" t="s">
        <v>1980</v>
      </c>
      <c r="Y2092" t="s">
        <v>83</v>
      </c>
      <c r="AA2092" s="32" t="str">
        <f t="shared" si="32"/>
        <v>8.1</v>
      </c>
    </row>
    <row r="2093" spans="1:27" x14ac:dyDescent="0.2">
      <c r="A2093" t="s">
        <v>128</v>
      </c>
      <c r="B2093">
        <v>83971</v>
      </c>
      <c r="C2093" s="1">
        <v>42851.375</v>
      </c>
      <c r="D2093" t="s">
        <v>71</v>
      </c>
      <c r="E2093" t="s">
        <v>1927</v>
      </c>
      <c r="F2093" t="s">
        <v>1928</v>
      </c>
      <c r="G2093">
        <v>427732223</v>
      </c>
      <c r="H2093" s="4">
        <v>0.17152777777777775</v>
      </c>
      <c r="I2093" s="32">
        <v>37.5</v>
      </c>
      <c r="J2093">
        <v>8.5</v>
      </c>
      <c r="K2093" t="s">
        <v>108</v>
      </c>
      <c r="L2093" s="1">
        <v>42851.546527777777</v>
      </c>
      <c r="M2093" t="s">
        <v>1297</v>
      </c>
      <c r="N2093" t="s">
        <v>83</v>
      </c>
      <c r="O2093" t="s">
        <v>1843</v>
      </c>
      <c r="P2093">
        <v>510312110</v>
      </c>
      <c r="R2093" t="s">
        <v>1987</v>
      </c>
      <c r="S2093">
        <v>17042091</v>
      </c>
      <c r="T2093" t="s">
        <v>78</v>
      </c>
      <c r="U2093">
        <v>37.5</v>
      </c>
      <c r="V2093" t="s">
        <v>2099</v>
      </c>
      <c r="W2093" t="s">
        <v>2099</v>
      </c>
      <c r="X2093" t="s">
        <v>1843</v>
      </c>
      <c r="Y2093" t="s">
        <v>83</v>
      </c>
      <c r="AA2093" s="32" t="str">
        <f t="shared" si="32"/>
        <v>37.5</v>
      </c>
    </row>
    <row r="2094" spans="1:27" x14ac:dyDescent="0.2">
      <c r="A2094" t="s">
        <v>176</v>
      </c>
      <c r="B2094">
        <v>80233</v>
      </c>
      <c r="C2094" s="1">
        <v>42851.375</v>
      </c>
      <c r="D2094" t="s">
        <v>71</v>
      </c>
      <c r="E2094" t="s">
        <v>2016</v>
      </c>
      <c r="F2094" t="s">
        <v>2017</v>
      </c>
      <c r="G2094">
        <v>427877906</v>
      </c>
      <c r="H2094" s="4">
        <v>2.2222222222222223E-2</v>
      </c>
      <c r="I2094" s="32">
        <v>6.5</v>
      </c>
      <c r="J2094">
        <v>1.5</v>
      </c>
      <c r="K2094" t="s">
        <v>108</v>
      </c>
      <c r="L2094" s="1">
        <v>42851.397222222222</v>
      </c>
      <c r="M2094" t="s">
        <v>1297</v>
      </c>
      <c r="N2094" t="s">
        <v>83</v>
      </c>
      <c r="O2094" t="s">
        <v>876</v>
      </c>
      <c r="P2094">
        <v>510671104</v>
      </c>
      <c r="R2094" t="s">
        <v>1987</v>
      </c>
      <c r="S2094">
        <v>17042092</v>
      </c>
      <c r="T2094" t="s">
        <v>78</v>
      </c>
      <c r="U2094">
        <v>6.5</v>
      </c>
      <c r="V2094" t="s">
        <v>876</v>
      </c>
      <c r="W2094" t="s">
        <v>2099</v>
      </c>
      <c r="X2094" t="s">
        <v>876</v>
      </c>
      <c r="Y2094" t="s">
        <v>83</v>
      </c>
      <c r="AA2094" s="32" t="str">
        <f t="shared" si="32"/>
        <v>6.5</v>
      </c>
    </row>
    <row r="2095" spans="1:27" x14ac:dyDescent="0.2">
      <c r="A2095" t="s">
        <v>508</v>
      </c>
      <c r="B2095">
        <v>84047</v>
      </c>
      <c r="C2095" s="1">
        <v>42851.375</v>
      </c>
      <c r="D2095" t="s">
        <v>71</v>
      </c>
      <c r="E2095" t="s">
        <v>2018</v>
      </c>
      <c r="F2095" t="s">
        <v>2019</v>
      </c>
      <c r="G2095">
        <v>427666131</v>
      </c>
      <c r="H2095" s="4">
        <v>3.472222222222222E-3</v>
      </c>
      <c r="I2095" s="32">
        <v>15</v>
      </c>
      <c r="J2095">
        <v>1</v>
      </c>
      <c r="K2095" t="s">
        <v>108</v>
      </c>
      <c r="L2095" s="1">
        <v>42851.378472222219</v>
      </c>
      <c r="M2095" t="s">
        <v>1297</v>
      </c>
      <c r="N2095" t="s">
        <v>83</v>
      </c>
      <c r="O2095" t="s">
        <v>1991</v>
      </c>
      <c r="P2095">
        <v>510312110</v>
      </c>
      <c r="R2095" t="s">
        <v>1987</v>
      </c>
      <c r="S2095">
        <v>17042093</v>
      </c>
      <c r="T2095" t="s">
        <v>78</v>
      </c>
      <c r="U2095">
        <v>15</v>
      </c>
      <c r="V2095" t="s">
        <v>1991</v>
      </c>
      <c r="W2095" t="s">
        <v>2099</v>
      </c>
      <c r="X2095" t="s">
        <v>1991</v>
      </c>
      <c r="Y2095" t="s">
        <v>83</v>
      </c>
      <c r="AA2095" s="32" t="str">
        <f t="shared" si="32"/>
        <v>15</v>
      </c>
    </row>
    <row r="2096" spans="1:27" x14ac:dyDescent="0.2">
      <c r="A2096" t="s">
        <v>442</v>
      </c>
      <c r="B2096">
        <v>84788</v>
      </c>
      <c r="C2096" s="1">
        <v>42851.375</v>
      </c>
      <c r="D2096" t="s">
        <v>71</v>
      </c>
      <c r="E2096" t="s">
        <v>1360</v>
      </c>
      <c r="F2096" t="s">
        <v>1361</v>
      </c>
      <c r="G2096">
        <v>426760177</v>
      </c>
      <c r="H2096" s="4">
        <v>5.2777777777777778E-2</v>
      </c>
      <c r="I2096" s="32">
        <v>9.8000000000000007</v>
      </c>
      <c r="J2096">
        <v>2.5</v>
      </c>
      <c r="K2096" t="s">
        <v>108</v>
      </c>
      <c r="L2096" s="1">
        <v>42851.427777777775</v>
      </c>
      <c r="M2096" t="s">
        <v>1297</v>
      </c>
      <c r="N2096" t="s">
        <v>83</v>
      </c>
      <c r="O2096" t="s">
        <v>1843</v>
      </c>
      <c r="P2096">
        <v>510312110</v>
      </c>
      <c r="R2096" t="s">
        <v>1987</v>
      </c>
      <c r="S2096">
        <v>17042094</v>
      </c>
      <c r="T2096" t="s">
        <v>78</v>
      </c>
      <c r="U2096">
        <v>9.8000000000000007</v>
      </c>
      <c r="V2096" t="s">
        <v>2099</v>
      </c>
      <c r="W2096" t="s">
        <v>2099</v>
      </c>
      <c r="X2096" t="s">
        <v>1843</v>
      </c>
      <c r="Y2096" t="s">
        <v>83</v>
      </c>
      <c r="AA2096" s="32" t="str">
        <f t="shared" si="32"/>
        <v>9.8</v>
      </c>
    </row>
    <row r="2097" spans="1:27" x14ac:dyDescent="0.2">
      <c r="A2097" t="s">
        <v>79</v>
      </c>
      <c r="B2097">
        <v>80211</v>
      </c>
      <c r="C2097" s="1">
        <v>42851.375</v>
      </c>
      <c r="D2097" t="s">
        <v>71</v>
      </c>
      <c r="E2097" t="s">
        <v>1931</v>
      </c>
      <c r="F2097" t="s">
        <v>1932</v>
      </c>
      <c r="G2097">
        <v>427614468</v>
      </c>
      <c r="H2097" s="4">
        <v>5.9027777777777783E-2</v>
      </c>
      <c r="I2097" s="32">
        <v>14.6</v>
      </c>
      <c r="J2097">
        <v>3</v>
      </c>
      <c r="K2097" t="s">
        <v>108</v>
      </c>
      <c r="L2097" s="1">
        <v>42851.434027777781</v>
      </c>
      <c r="M2097" t="s">
        <v>1297</v>
      </c>
      <c r="N2097" t="s">
        <v>83</v>
      </c>
      <c r="O2097" t="s">
        <v>2020</v>
      </c>
      <c r="P2097">
        <v>510671104</v>
      </c>
      <c r="R2097" t="s">
        <v>1987</v>
      </c>
      <c r="S2097">
        <v>17042095</v>
      </c>
      <c r="T2097" t="s">
        <v>78</v>
      </c>
      <c r="U2097">
        <v>14.6</v>
      </c>
      <c r="V2097" t="s">
        <v>2020</v>
      </c>
      <c r="W2097" t="s">
        <v>2099</v>
      </c>
      <c r="X2097" t="s">
        <v>2020</v>
      </c>
      <c r="Y2097" t="s">
        <v>83</v>
      </c>
      <c r="AA2097" s="32" t="str">
        <f t="shared" si="32"/>
        <v>14.6</v>
      </c>
    </row>
    <row r="2098" spans="1:27" x14ac:dyDescent="0.2">
      <c r="A2098" t="s">
        <v>450</v>
      </c>
      <c r="B2098">
        <v>84071</v>
      </c>
      <c r="C2098" s="1">
        <v>42851.402083333334</v>
      </c>
      <c r="D2098" t="s">
        <v>71</v>
      </c>
      <c r="E2098" t="s">
        <v>1381</v>
      </c>
      <c r="F2098" t="s">
        <v>1382</v>
      </c>
      <c r="G2098">
        <v>426759306</v>
      </c>
      <c r="H2098" s="4">
        <v>1.5972222222222224E-2</v>
      </c>
      <c r="I2098" s="32">
        <v>4</v>
      </c>
      <c r="J2098">
        <v>1</v>
      </c>
      <c r="K2098" t="s">
        <v>108</v>
      </c>
      <c r="L2098" s="1">
        <v>42851.418055555558</v>
      </c>
      <c r="M2098" t="s">
        <v>1297</v>
      </c>
      <c r="N2098" t="s">
        <v>83</v>
      </c>
      <c r="O2098" t="s">
        <v>2021</v>
      </c>
      <c r="P2098">
        <v>510312110</v>
      </c>
      <c r="R2098" t="s">
        <v>1987</v>
      </c>
      <c r="S2098">
        <v>17042096</v>
      </c>
      <c r="T2098" t="s">
        <v>78</v>
      </c>
      <c r="U2098">
        <v>4</v>
      </c>
      <c r="V2098" t="s">
        <v>2127</v>
      </c>
      <c r="W2098" t="s">
        <v>2099</v>
      </c>
      <c r="X2098" t="s">
        <v>2127</v>
      </c>
      <c r="Y2098" t="s">
        <v>83</v>
      </c>
      <c r="AA2098" s="32" t="str">
        <f t="shared" si="32"/>
        <v>4</v>
      </c>
    </row>
    <row r="2099" spans="1:27" x14ac:dyDescent="0.2">
      <c r="A2099" t="s">
        <v>1538</v>
      </c>
      <c r="B2099">
        <v>508611</v>
      </c>
      <c r="C2099" s="1">
        <v>42851.375</v>
      </c>
      <c r="D2099" t="s">
        <v>71</v>
      </c>
      <c r="E2099" t="s">
        <v>2022</v>
      </c>
      <c r="F2099" t="s">
        <v>2023</v>
      </c>
      <c r="G2099">
        <v>428233476</v>
      </c>
      <c r="H2099" s="4">
        <v>3.9583333333333331E-2</v>
      </c>
      <c r="I2099" s="32">
        <v>8.3000000000000007</v>
      </c>
      <c r="J2099">
        <v>2</v>
      </c>
      <c r="K2099" t="s">
        <v>108</v>
      </c>
      <c r="L2099" s="1">
        <v>42851.414583333331</v>
      </c>
      <c r="M2099" t="s">
        <v>1297</v>
      </c>
      <c r="N2099" t="s">
        <v>83</v>
      </c>
      <c r="O2099" t="s">
        <v>2021</v>
      </c>
      <c r="P2099">
        <v>510312110</v>
      </c>
      <c r="R2099" t="s">
        <v>1987</v>
      </c>
      <c r="S2099">
        <v>17042097</v>
      </c>
      <c r="T2099" t="s">
        <v>78</v>
      </c>
      <c r="U2099">
        <v>8.3000000000000007</v>
      </c>
      <c r="V2099" t="s">
        <v>2127</v>
      </c>
      <c r="W2099" t="s">
        <v>2099</v>
      </c>
      <c r="X2099" t="s">
        <v>2127</v>
      </c>
      <c r="Y2099" t="s">
        <v>83</v>
      </c>
      <c r="AA2099" s="32" t="str">
        <f t="shared" si="32"/>
        <v>8.3</v>
      </c>
    </row>
    <row r="2100" spans="1:27" x14ac:dyDescent="0.2">
      <c r="A2100" t="s">
        <v>450</v>
      </c>
      <c r="B2100">
        <v>84071</v>
      </c>
      <c r="C2100" s="1">
        <v>42851.418055555558</v>
      </c>
      <c r="D2100" t="s">
        <v>71</v>
      </c>
      <c r="E2100" t="s">
        <v>1381</v>
      </c>
      <c r="F2100" t="s">
        <v>1382</v>
      </c>
      <c r="G2100">
        <v>426759306</v>
      </c>
      <c r="H2100" s="4">
        <v>1.5277777777777777E-2</v>
      </c>
      <c r="I2100" s="32">
        <v>4.4000000000000004</v>
      </c>
      <c r="J2100">
        <v>1</v>
      </c>
      <c r="K2100" t="s">
        <v>108</v>
      </c>
      <c r="L2100" s="1">
        <v>42851.433333333334</v>
      </c>
      <c r="M2100" t="s">
        <v>1297</v>
      </c>
      <c r="N2100" t="s">
        <v>83</v>
      </c>
      <c r="O2100" t="s">
        <v>2021</v>
      </c>
      <c r="P2100">
        <v>510312110</v>
      </c>
      <c r="R2100" t="s">
        <v>1987</v>
      </c>
      <c r="S2100">
        <v>17042098</v>
      </c>
      <c r="T2100" t="s">
        <v>78</v>
      </c>
      <c r="U2100">
        <v>4.4000000000000004</v>
      </c>
      <c r="V2100" t="s">
        <v>2127</v>
      </c>
      <c r="W2100" t="s">
        <v>2099</v>
      </c>
      <c r="X2100" t="s">
        <v>2127</v>
      </c>
      <c r="Y2100" t="s">
        <v>83</v>
      </c>
      <c r="AA2100" s="32" t="str">
        <f t="shared" si="32"/>
        <v>4.4</v>
      </c>
    </row>
    <row r="2101" spans="1:27" x14ac:dyDescent="0.2">
      <c r="A2101" t="s">
        <v>79</v>
      </c>
      <c r="B2101">
        <v>80211</v>
      </c>
      <c r="C2101" s="1">
        <v>42851.434027777781</v>
      </c>
      <c r="D2101" t="s">
        <v>71</v>
      </c>
      <c r="E2101" t="s">
        <v>1931</v>
      </c>
      <c r="F2101" t="s">
        <v>1932</v>
      </c>
      <c r="G2101">
        <v>427614468</v>
      </c>
      <c r="H2101" s="4">
        <v>5.9027777777777783E-2</v>
      </c>
      <c r="I2101" s="32">
        <v>14.6</v>
      </c>
      <c r="J2101">
        <v>3</v>
      </c>
      <c r="K2101" t="s">
        <v>108</v>
      </c>
      <c r="L2101" s="1">
        <v>42851.493055555562</v>
      </c>
      <c r="M2101" t="s">
        <v>1297</v>
      </c>
      <c r="N2101" t="s">
        <v>83</v>
      </c>
      <c r="O2101" t="s">
        <v>2020</v>
      </c>
      <c r="P2101">
        <v>510671104</v>
      </c>
      <c r="R2101" t="s">
        <v>1987</v>
      </c>
      <c r="S2101">
        <v>17042099</v>
      </c>
      <c r="T2101" t="s">
        <v>78</v>
      </c>
      <c r="U2101">
        <v>14.6</v>
      </c>
      <c r="V2101" t="s">
        <v>2020</v>
      </c>
      <c r="W2101" t="s">
        <v>2099</v>
      </c>
      <c r="X2101" t="s">
        <v>2020</v>
      </c>
      <c r="Y2101" t="s">
        <v>83</v>
      </c>
      <c r="AA2101" s="32" t="str">
        <f t="shared" si="32"/>
        <v>14.6</v>
      </c>
    </row>
    <row r="2102" spans="1:27" x14ac:dyDescent="0.2">
      <c r="A2102" t="s">
        <v>79</v>
      </c>
      <c r="B2102">
        <v>80211</v>
      </c>
      <c r="C2102" s="1">
        <v>42851.493055555562</v>
      </c>
      <c r="D2102" t="s">
        <v>71</v>
      </c>
      <c r="E2102" t="s">
        <v>1325</v>
      </c>
      <c r="F2102" t="s">
        <v>1867</v>
      </c>
      <c r="G2102">
        <v>426909391</v>
      </c>
      <c r="H2102" s="4">
        <v>6.8749999999999992E-2</v>
      </c>
      <c r="I2102" s="32">
        <v>15.8</v>
      </c>
      <c r="J2102">
        <v>3.5</v>
      </c>
      <c r="K2102" t="s">
        <v>108</v>
      </c>
      <c r="L2102" s="1">
        <v>42851.561805555561</v>
      </c>
      <c r="M2102" t="s">
        <v>1297</v>
      </c>
      <c r="N2102" t="s">
        <v>83</v>
      </c>
      <c r="O2102" t="s">
        <v>1843</v>
      </c>
      <c r="P2102">
        <v>510671104</v>
      </c>
      <c r="R2102" t="s">
        <v>1987</v>
      </c>
      <c r="S2102">
        <v>17042100</v>
      </c>
      <c r="T2102" t="s">
        <v>78</v>
      </c>
      <c r="U2102">
        <v>15.8</v>
      </c>
      <c r="V2102" t="s">
        <v>2099</v>
      </c>
      <c r="W2102" t="s">
        <v>2099</v>
      </c>
      <c r="X2102" t="s">
        <v>1843</v>
      </c>
      <c r="Y2102" t="s">
        <v>83</v>
      </c>
      <c r="AA2102" s="32" t="str">
        <f t="shared" si="32"/>
        <v>15.8</v>
      </c>
    </row>
    <row r="2103" spans="1:27" x14ac:dyDescent="0.2">
      <c r="A2103" t="s">
        <v>442</v>
      </c>
      <c r="B2103">
        <v>84788</v>
      </c>
      <c r="C2103" s="1">
        <v>42851.427777777775</v>
      </c>
      <c r="D2103" t="s">
        <v>71</v>
      </c>
      <c r="E2103" t="s">
        <v>1325</v>
      </c>
      <c r="F2103" t="s">
        <v>1867</v>
      </c>
      <c r="G2103">
        <v>426909391</v>
      </c>
      <c r="H2103" s="4">
        <v>6.8749999999999992E-2</v>
      </c>
      <c r="I2103" s="32">
        <v>15.8</v>
      </c>
      <c r="J2103">
        <v>3.5</v>
      </c>
      <c r="K2103" t="s">
        <v>108</v>
      </c>
      <c r="L2103" s="1">
        <v>42851.496527777774</v>
      </c>
      <c r="M2103" t="s">
        <v>1297</v>
      </c>
      <c r="N2103" t="s">
        <v>83</v>
      </c>
      <c r="O2103" t="s">
        <v>1843</v>
      </c>
      <c r="P2103">
        <v>510671104</v>
      </c>
      <c r="R2103" t="s">
        <v>1987</v>
      </c>
      <c r="S2103">
        <v>17042101</v>
      </c>
      <c r="T2103" t="s">
        <v>78</v>
      </c>
      <c r="U2103">
        <v>15.8</v>
      </c>
      <c r="V2103" t="s">
        <v>2099</v>
      </c>
      <c r="W2103" t="s">
        <v>2099</v>
      </c>
      <c r="X2103" t="s">
        <v>1843</v>
      </c>
      <c r="Y2103" t="s">
        <v>83</v>
      </c>
      <c r="AA2103" s="32" t="str">
        <f t="shared" si="32"/>
        <v>15.8</v>
      </c>
    </row>
    <row r="2104" spans="1:27" x14ac:dyDescent="0.2">
      <c r="A2104" t="s">
        <v>450</v>
      </c>
      <c r="B2104">
        <v>84071</v>
      </c>
      <c r="C2104" s="1">
        <v>42851.433333333334</v>
      </c>
      <c r="D2104" t="s">
        <v>71</v>
      </c>
      <c r="E2104" t="s">
        <v>1381</v>
      </c>
      <c r="F2104" t="s">
        <v>1382</v>
      </c>
      <c r="G2104">
        <v>426759306</v>
      </c>
      <c r="H2104" s="4">
        <v>3.3333333333333333E-2</v>
      </c>
      <c r="I2104" s="32">
        <v>7.3</v>
      </c>
      <c r="J2104">
        <v>2</v>
      </c>
      <c r="K2104" t="s">
        <v>108</v>
      </c>
      <c r="L2104" s="1">
        <v>42851.466666666667</v>
      </c>
      <c r="M2104" t="s">
        <v>1297</v>
      </c>
      <c r="N2104" t="s">
        <v>83</v>
      </c>
      <c r="O2104" t="s">
        <v>2024</v>
      </c>
      <c r="P2104">
        <v>510671104</v>
      </c>
      <c r="R2104" t="s">
        <v>1987</v>
      </c>
      <c r="S2104">
        <v>17042102</v>
      </c>
      <c r="T2104" t="s">
        <v>78</v>
      </c>
      <c r="U2104">
        <v>7.3</v>
      </c>
      <c r="V2104" t="s">
        <v>2099</v>
      </c>
      <c r="W2104" t="s">
        <v>2099</v>
      </c>
      <c r="X2104" t="s">
        <v>2024</v>
      </c>
      <c r="Y2104" t="s">
        <v>83</v>
      </c>
      <c r="AA2104" s="32" t="str">
        <f t="shared" si="32"/>
        <v>7.3</v>
      </c>
    </row>
    <row r="2105" spans="1:27" x14ac:dyDescent="0.2">
      <c r="A2105" t="s">
        <v>450</v>
      </c>
      <c r="B2105">
        <v>84071</v>
      </c>
      <c r="C2105" s="1">
        <v>42851.466666666667</v>
      </c>
      <c r="D2105" t="s">
        <v>71</v>
      </c>
      <c r="E2105" t="s">
        <v>1381</v>
      </c>
      <c r="F2105" t="s">
        <v>1382</v>
      </c>
      <c r="G2105">
        <v>426759306</v>
      </c>
      <c r="H2105" s="4">
        <v>7.0833333333333331E-2</v>
      </c>
      <c r="I2105" s="32">
        <v>19.8</v>
      </c>
      <c r="J2105">
        <v>4</v>
      </c>
      <c r="K2105" t="s">
        <v>108</v>
      </c>
      <c r="L2105" s="1">
        <v>42851.537499999999</v>
      </c>
      <c r="M2105" t="s">
        <v>1297</v>
      </c>
      <c r="N2105" t="s">
        <v>83</v>
      </c>
      <c r="O2105" t="s">
        <v>2024</v>
      </c>
      <c r="P2105">
        <v>510671104</v>
      </c>
      <c r="R2105" t="s">
        <v>1987</v>
      </c>
      <c r="S2105">
        <v>17042103</v>
      </c>
      <c r="T2105" t="s">
        <v>78</v>
      </c>
      <c r="U2105">
        <v>19.8</v>
      </c>
      <c r="V2105" t="s">
        <v>2099</v>
      </c>
      <c r="W2105" t="s">
        <v>2099</v>
      </c>
      <c r="X2105" t="s">
        <v>2024</v>
      </c>
      <c r="Y2105" t="s">
        <v>83</v>
      </c>
      <c r="AA2105" s="32" t="str">
        <f t="shared" si="32"/>
        <v>19.8</v>
      </c>
    </row>
    <row r="2106" spans="1:27" x14ac:dyDescent="0.2">
      <c r="A2106" t="s">
        <v>79</v>
      </c>
      <c r="B2106">
        <v>80211</v>
      </c>
      <c r="C2106" s="1">
        <v>42851.561805555561</v>
      </c>
      <c r="D2106" t="s">
        <v>71</v>
      </c>
      <c r="E2106" t="s">
        <v>2025</v>
      </c>
      <c r="F2106" t="s">
        <v>2026</v>
      </c>
      <c r="G2106">
        <v>426930889</v>
      </c>
      <c r="H2106" s="4">
        <v>1.5277777777777777E-2</v>
      </c>
      <c r="I2106" s="32">
        <v>5.3</v>
      </c>
      <c r="J2106">
        <v>1</v>
      </c>
      <c r="K2106" t="s">
        <v>108</v>
      </c>
      <c r="L2106" s="1">
        <v>42851.577083333337</v>
      </c>
      <c r="M2106" t="s">
        <v>1297</v>
      </c>
      <c r="N2106" t="s">
        <v>83</v>
      </c>
      <c r="O2106" t="s">
        <v>2027</v>
      </c>
      <c r="P2106">
        <v>510671104</v>
      </c>
      <c r="R2106" t="s">
        <v>1987</v>
      </c>
      <c r="S2106">
        <v>17042104</v>
      </c>
      <c r="T2106" t="s">
        <v>78</v>
      </c>
      <c r="U2106">
        <v>5.3</v>
      </c>
      <c r="V2106" t="s">
        <v>2099</v>
      </c>
      <c r="W2106" t="s">
        <v>2099</v>
      </c>
      <c r="X2106" t="s">
        <v>2027</v>
      </c>
      <c r="Y2106" t="s">
        <v>83</v>
      </c>
      <c r="AA2106" s="32" t="str">
        <f t="shared" si="32"/>
        <v>5.3</v>
      </c>
    </row>
    <row r="2107" spans="1:27" x14ac:dyDescent="0.2">
      <c r="A2107" t="s">
        <v>508</v>
      </c>
      <c r="B2107">
        <v>84047</v>
      </c>
      <c r="C2107" s="1">
        <v>42851.378472222219</v>
      </c>
      <c r="D2107" t="s">
        <v>71</v>
      </c>
      <c r="E2107" t="s">
        <v>762</v>
      </c>
      <c r="F2107" t="s">
        <v>1845</v>
      </c>
      <c r="G2107">
        <v>427513556</v>
      </c>
      <c r="H2107" s="4">
        <v>1.1805555555555555E-2</v>
      </c>
      <c r="I2107" s="32">
        <v>3.3</v>
      </c>
      <c r="J2107">
        <v>1</v>
      </c>
      <c r="K2107" t="s">
        <v>108</v>
      </c>
      <c r="L2107" s="1">
        <v>42851.390277777777</v>
      </c>
      <c r="M2107" t="s">
        <v>1297</v>
      </c>
      <c r="N2107" t="s">
        <v>83</v>
      </c>
      <c r="O2107" t="s">
        <v>2028</v>
      </c>
      <c r="P2107">
        <v>510312110</v>
      </c>
      <c r="R2107" t="s">
        <v>1987</v>
      </c>
      <c r="S2107">
        <v>17042105</v>
      </c>
      <c r="T2107" t="s">
        <v>78</v>
      </c>
      <c r="U2107">
        <v>3.3</v>
      </c>
      <c r="V2107" t="s">
        <v>2028</v>
      </c>
      <c r="W2107" t="s">
        <v>2099</v>
      </c>
      <c r="X2107" t="s">
        <v>2028</v>
      </c>
      <c r="Y2107" t="s">
        <v>83</v>
      </c>
      <c r="AA2107" s="32" t="str">
        <f t="shared" si="32"/>
        <v>3.3</v>
      </c>
    </row>
    <row r="2108" spans="1:27" x14ac:dyDescent="0.2">
      <c r="A2108" t="s">
        <v>450</v>
      </c>
      <c r="B2108">
        <v>84071</v>
      </c>
      <c r="C2108" s="1">
        <v>42851.537499999999</v>
      </c>
      <c r="D2108" t="s">
        <v>71</v>
      </c>
      <c r="E2108" t="s">
        <v>1381</v>
      </c>
      <c r="F2108" t="s">
        <v>1382</v>
      </c>
      <c r="G2108">
        <v>426759306</v>
      </c>
      <c r="H2108" s="4">
        <v>4.9305555555555554E-2</v>
      </c>
      <c r="I2108" s="32">
        <v>12.1</v>
      </c>
      <c r="J2108">
        <v>2.5</v>
      </c>
      <c r="K2108" t="s">
        <v>108</v>
      </c>
      <c r="L2108" s="1">
        <v>42851.586805555555</v>
      </c>
      <c r="M2108" t="s">
        <v>1297</v>
      </c>
      <c r="N2108" t="s">
        <v>83</v>
      </c>
      <c r="O2108" t="s">
        <v>2024</v>
      </c>
      <c r="P2108">
        <v>510312110</v>
      </c>
      <c r="R2108" t="s">
        <v>1987</v>
      </c>
      <c r="S2108">
        <v>17042106</v>
      </c>
      <c r="T2108" t="s">
        <v>78</v>
      </c>
      <c r="U2108">
        <v>12.1</v>
      </c>
      <c r="V2108" t="s">
        <v>2099</v>
      </c>
      <c r="W2108" t="s">
        <v>2099</v>
      </c>
      <c r="X2108" t="s">
        <v>2024</v>
      </c>
      <c r="Y2108" t="s">
        <v>83</v>
      </c>
      <c r="AA2108" s="32" t="str">
        <f t="shared" si="32"/>
        <v>12.1</v>
      </c>
    </row>
    <row r="2109" spans="1:27" x14ac:dyDescent="0.2">
      <c r="A2109" t="s">
        <v>450</v>
      </c>
      <c r="B2109">
        <v>84071</v>
      </c>
      <c r="C2109" s="1">
        <v>42858.375</v>
      </c>
      <c r="D2109" t="s">
        <v>71</v>
      </c>
      <c r="E2109" t="s">
        <v>1381</v>
      </c>
      <c r="F2109" t="s">
        <v>1382</v>
      </c>
      <c r="G2109">
        <v>426759306</v>
      </c>
      <c r="H2109" s="4">
        <v>0.15694444444444444</v>
      </c>
      <c r="I2109" s="32">
        <v>35.9</v>
      </c>
      <c r="J2109">
        <v>7.5</v>
      </c>
      <c r="K2109" t="s">
        <v>108</v>
      </c>
      <c r="L2109" s="1">
        <v>42858.531944444447</v>
      </c>
      <c r="M2109" t="s">
        <v>737</v>
      </c>
      <c r="N2109" t="s">
        <v>83</v>
      </c>
      <c r="O2109" t="s">
        <v>2029</v>
      </c>
      <c r="P2109">
        <v>510312110</v>
      </c>
      <c r="R2109" t="s">
        <v>2030</v>
      </c>
      <c r="S2109">
        <v>17052107</v>
      </c>
      <c r="T2109" t="s">
        <v>78</v>
      </c>
      <c r="U2109">
        <v>35.9</v>
      </c>
      <c r="V2109" t="s">
        <v>2128</v>
      </c>
      <c r="W2109" t="s">
        <v>2099</v>
      </c>
      <c r="X2109" t="s">
        <v>2128</v>
      </c>
      <c r="Y2109" t="s">
        <v>83</v>
      </c>
      <c r="AA2109" s="32" t="str">
        <f t="shared" si="32"/>
        <v>35.9</v>
      </c>
    </row>
    <row r="2110" spans="1:27" x14ac:dyDescent="0.2">
      <c r="A2110" t="s">
        <v>442</v>
      </c>
      <c r="B2110">
        <v>84788</v>
      </c>
      <c r="C2110" s="1">
        <v>42858.375</v>
      </c>
      <c r="D2110" t="s">
        <v>71</v>
      </c>
      <c r="E2110" t="s">
        <v>1325</v>
      </c>
      <c r="F2110" t="s">
        <v>1867</v>
      </c>
      <c r="G2110">
        <v>426909391</v>
      </c>
      <c r="H2110" s="4">
        <v>0.23055555555555554</v>
      </c>
      <c r="I2110" s="32">
        <v>53.2</v>
      </c>
      <c r="J2110">
        <v>11</v>
      </c>
      <c r="K2110" t="s">
        <v>108</v>
      </c>
      <c r="L2110" s="1">
        <v>42858.605555555558</v>
      </c>
      <c r="M2110" t="s">
        <v>737</v>
      </c>
      <c r="N2110" t="s">
        <v>83</v>
      </c>
      <c r="O2110" t="s">
        <v>2021</v>
      </c>
      <c r="P2110">
        <v>510312110</v>
      </c>
      <c r="R2110" t="s">
        <v>2030</v>
      </c>
      <c r="S2110">
        <v>17052108</v>
      </c>
      <c r="T2110" t="s">
        <v>78</v>
      </c>
      <c r="U2110">
        <v>53.2</v>
      </c>
      <c r="V2110" t="s">
        <v>2127</v>
      </c>
      <c r="W2110" t="s">
        <v>2099</v>
      </c>
      <c r="X2110" t="s">
        <v>2127</v>
      </c>
      <c r="Y2110" t="s">
        <v>83</v>
      </c>
      <c r="AA2110" s="32" t="str">
        <f t="shared" si="32"/>
        <v>53.2</v>
      </c>
    </row>
    <row r="2111" spans="1:27" x14ac:dyDescent="0.2">
      <c r="A2111" t="s">
        <v>508</v>
      </c>
      <c r="B2111">
        <v>84047</v>
      </c>
      <c r="C2111" s="1">
        <v>42858.375</v>
      </c>
      <c r="D2111" t="s">
        <v>71</v>
      </c>
      <c r="E2111" t="s">
        <v>2031</v>
      </c>
      <c r="F2111" t="s">
        <v>2032</v>
      </c>
      <c r="G2111">
        <v>428149556</v>
      </c>
      <c r="H2111" s="4">
        <v>6.458333333333334E-2</v>
      </c>
      <c r="I2111" s="32">
        <v>13.3</v>
      </c>
      <c r="J2111">
        <v>3</v>
      </c>
      <c r="K2111" t="s">
        <v>108</v>
      </c>
      <c r="L2111" s="1">
        <v>42858.439583333333</v>
      </c>
      <c r="M2111" t="s">
        <v>737</v>
      </c>
      <c r="N2111" t="s">
        <v>83</v>
      </c>
      <c r="O2111" t="s">
        <v>2033</v>
      </c>
      <c r="P2111">
        <v>510671104</v>
      </c>
      <c r="R2111" t="s">
        <v>2030</v>
      </c>
      <c r="S2111">
        <v>17052109</v>
      </c>
      <c r="T2111" t="s">
        <v>78</v>
      </c>
      <c r="U2111">
        <v>13.3</v>
      </c>
      <c r="V2111" t="s">
        <v>2033</v>
      </c>
      <c r="W2111" t="s">
        <v>2099</v>
      </c>
      <c r="X2111" t="s">
        <v>2033</v>
      </c>
      <c r="Y2111" t="s">
        <v>83</v>
      </c>
      <c r="AA2111" s="32" t="str">
        <f t="shared" si="32"/>
        <v>13.3</v>
      </c>
    </row>
    <row r="2112" spans="1:27" x14ac:dyDescent="0.2">
      <c r="A2112" t="s">
        <v>397</v>
      </c>
      <c r="B2112">
        <v>80213</v>
      </c>
      <c r="C2112" s="1">
        <v>42865.375</v>
      </c>
      <c r="D2112" t="s">
        <v>71</v>
      </c>
      <c r="E2112" t="s">
        <v>2034</v>
      </c>
      <c r="F2112" t="s">
        <v>2035</v>
      </c>
      <c r="G2112">
        <v>427794288</v>
      </c>
      <c r="H2112" s="4">
        <v>6.5972222222222224E-2</v>
      </c>
      <c r="I2112" s="32">
        <v>14.5</v>
      </c>
      <c r="J2112">
        <v>3.5</v>
      </c>
      <c r="K2112" t="s">
        <v>108</v>
      </c>
      <c r="L2112" s="1">
        <v>42865.440972222219</v>
      </c>
      <c r="M2112" t="s">
        <v>1297</v>
      </c>
      <c r="N2112" t="s">
        <v>83</v>
      </c>
      <c r="O2112" t="s">
        <v>1843</v>
      </c>
      <c r="P2112">
        <v>510312110</v>
      </c>
      <c r="R2112" t="s">
        <v>2030</v>
      </c>
      <c r="S2112">
        <v>17052110</v>
      </c>
      <c r="T2112" t="s">
        <v>78</v>
      </c>
      <c r="U2112">
        <v>14.5</v>
      </c>
      <c r="V2112" t="s">
        <v>2099</v>
      </c>
      <c r="W2112" t="s">
        <v>2099</v>
      </c>
      <c r="X2112" t="s">
        <v>1843</v>
      </c>
      <c r="Y2112" t="s">
        <v>83</v>
      </c>
      <c r="AA2112" s="32" t="str">
        <f t="shared" si="32"/>
        <v>14.5</v>
      </c>
    </row>
    <row r="2113" spans="1:27" x14ac:dyDescent="0.2">
      <c r="A2113" t="s">
        <v>70</v>
      </c>
      <c r="B2113">
        <v>80215</v>
      </c>
      <c r="C2113" s="1">
        <v>42865.375</v>
      </c>
      <c r="D2113" t="s">
        <v>71</v>
      </c>
      <c r="E2113" t="s">
        <v>1074</v>
      </c>
      <c r="F2113" t="s">
        <v>1880</v>
      </c>
      <c r="G2113">
        <v>428229215</v>
      </c>
      <c r="H2113" s="4">
        <v>3.9583333333333331E-2</v>
      </c>
      <c r="I2113" s="32">
        <v>7.1</v>
      </c>
      <c r="J2113">
        <v>2</v>
      </c>
      <c r="K2113" t="s">
        <v>108</v>
      </c>
      <c r="L2113" s="1">
        <v>42865.414583333331</v>
      </c>
      <c r="M2113" t="s">
        <v>1297</v>
      </c>
      <c r="N2113" t="s">
        <v>83</v>
      </c>
      <c r="O2113" t="s">
        <v>1881</v>
      </c>
      <c r="P2113">
        <v>510312110</v>
      </c>
      <c r="R2113" t="s">
        <v>2030</v>
      </c>
      <c r="S2113">
        <v>17052111</v>
      </c>
      <c r="T2113" t="s">
        <v>78</v>
      </c>
      <c r="U2113">
        <v>7.1</v>
      </c>
      <c r="V2113" t="s">
        <v>1881</v>
      </c>
      <c r="W2113" t="s">
        <v>2099</v>
      </c>
      <c r="X2113" t="s">
        <v>1881</v>
      </c>
      <c r="Y2113" t="s">
        <v>83</v>
      </c>
      <c r="AA2113" s="32" t="str">
        <f t="shared" si="32"/>
        <v>7.1</v>
      </c>
    </row>
    <row r="2114" spans="1:27" x14ac:dyDescent="0.2">
      <c r="A2114" t="s">
        <v>79</v>
      </c>
      <c r="B2114">
        <v>80211</v>
      </c>
      <c r="C2114" s="1">
        <v>42865.375</v>
      </c>
      <c r="D2114" t="s">
        <v>71</v>
      </c>
      <c r="E2114" t="s">
        <v>1393</v>
      </c>
      <c r="F2114" t="s">
        <v>2036</v>
      </c>
      <c r="G2114">
        <v>428037545</v>
      </c>
      <c r="H2114" s="4">
        <v>6.805555555555555E-2</v>
      </c>
      <c r="I2114" s="32">
        <v>19.100000000000001</v>
      </c>
      <c r="J2114">
        <v>3.5</v>
      </c>
      <c r="K2114" t="s">
        <v>108</v>
      </c>
      <c r="L2114" s="1">
        <v>42865.443055555559</v>
      </c>
      <c r="M2114" t="s">
        <v>1297</v>
      </c>
      <c r="N2114" t="s">
        <v>83</v>
      </c>
      <c r="O2114" t="s">
        <v>876</v>
      </c>
      <c r="P2114">
        <v>510671104</v>
      </c>
      <c r="R2114" t="s">
        <v>2030</v>
      </c>
      <c r="S2114">
        <v>17052112</v>
      </c>
      <c r="T2114" t="s">
        <v>78</v>
      </c>
      <c r="U2114">
        <v>19.100000000000001</v>
      </c>
      <c r="V2114" t="s">
        <v>876</v>
      </c>
      <c r="W2114" t="s">
        <v>2099</v>
      </c>
      <c r="X2114" t="s">
        <v>876</v>
      </c>
      <c r="Y2114" t="s">
        <v>83</v>
      </c>
      <c r="AA2114" s="32" t="str">
        <f t="shared" si="32"/>
        <v>19.1</v>
      </c>
    </row>
    <row r="2115" spans="1:27" x14ac:dyDescent="0.2">
      <c r="A2115" t="s">
        <v>951</v>
      </c>
      <c r="B2115">
        <v>82945</v>
      </c>
      <c r="C2115" s="1">
        <v>42865.375</v>
      </c>
      <c r="D2115" t="s">
        <v>71</v>
      </c>
      <c r="E2115" t="s">
        <v>1927</v>
      </c>
      <c r="F2115" t="s">
        <v>1928</v>
      </c>
      <c r="G2115">
        <v>427723332</v>
      </c>
      <c r="H2115" s="4">
        <v>5.9722222222222225E-2</v>
      </c>
      <c r="I2115" s="32">
        <v>16.100000000000001</v>
      </c>
      <c r="J2115">
        <v>3</v>
      </c>
      <c r="K2115" t="s">
        <v>108</v>
      </c>
      <c r="L2115" s="1">
        <v>42865.43472222222</v>
      </c>
      <c r="M2115" t="s">
        <v>1297</v>
      </c>
      <c r="N2115" t="s">
        <v>83</v>
      </c>
      <c r="O2115" t="s">
        <v>1843</v>
      </c>
      <c r="P2115">
        <v>510312110</v>
      </c>
      <c r="R2115" t="s">
        <v>2030</v>
      </c>
      <c r="S2115">
        <v>17052113</v>
      </c>
      <c r="T2115" t="s">
        <v>78</v>
      </c>
      <c r="U2115">
        <v>16.100000000000001</v>
      </c>
      <c r="V2115" t="s">
        <v>2099</v>
      </c>
      <c r="W2115" t="s">
        <v>2099</v>
      </c>
      <c r="X2115" t="s">
        <v>1843</v>
      </c>
      <c r="Y2115" t="s">
        <v>83</v>
      </c>
      <c r="AA2115" s="32" t="str">
        <f t="shared" ref="AA2115:AA2178" si="33">SUBSTITUTE(I2115, "g","")</f>
        <v>16.1</v>
      </c>
    </row>
    <row r="2116" spans="1:27" x14ac:dyDescent="0.2">
      <c r="A2116" t="s">
        <v>107</v>
      </c>
      <c r="B2116">
        <v>83908</v>
      </c>
      <c r="C2116" s="1">
        <v>42865.375</v>
      </c>
      <c r="D2116" t="s">
        <v>71</v>
      </c>
      <c r="E2116" t="s">
        <v>1944</v>
      </c>
      <c r="F2116" t="s">
        <v>1945</v>
      </c>
      <c r="G2116">
        <v>427574741</v>
      </c>
      <c r="H2116" s="4">
        <v>1.1805555555555555E-2</v>
      </c>
      <c r="I2116" s="32">
        <v>3.1</v>
      </c>
      <c r="J2116">
        <v>1</v>
      </c>
      <c r="K2116" t="s">
        <v>108</v>
      </c>
      <c r="L2116" s="1">
        <v>42865.386805555558</v>
      </c>
      <c r="M2116" t="s">
        <v>1297</v>
      </c>
      <c r="N2116" t="s">
        <v>83</v>
      </c>
      <c r="O2116" t="s">
        <v>1881</v>
      </c>
      <c r="P2116">
        <v>510312110</v>
      </c>
      <c r="R2116" t="s">
        <v>2030</v>
      </c>
      <c r="S2116">
        <v>17052114</v>
      </c>
      <c r="T2116" t="s">
        <v>78</v>
      </c>
      <c r="U2116">
        <v>3.1</v>
      </c>
      <c r="V2116" t="s">
        <v>1881</v>
      </c>
      <c r="W2116" t="s">
        <v>2099</v>
      </c>
      <c r="X2116" t="s">
        <v>1881</v>
      </c>
      <c r="Y2116" t="s">
        <v>83</v>
      </c>
      <c r="AA2116" s="32" t="str">
        <f t="shared" si="33"/>
        <v>3.1</v>
      </c>
    </row>
    <row r="2117" spans="1:27" x14ac:dyDescent="0.2">
      <c r="A2117" t="s">
        <v>176</v>
      </c>
      <c r="B2117">
        <v>80233</v>
      </c>
      <c r="C2117" s="1">
        <v>42865.375</v>
      </c>
      <c r="D2117" t="s">
        <v>71</v>
      </c>
      <c r="E2117" t="s">
        <v>1393</v>
      </c>
      <c r="F2117" t="s">
        <v>2036</v>
      </c>
      <c r="G2117">
        <v>428037545</v>
      </c>
      <c r="H2117" s="4">
        <v>1.2499999999999999E-2</v>
      </c>
      <c r="I2117" s="32">
        <v>4.9000000000000004</v>
      </c>
      <c r="J2117">
        <v>1</v>
      </c>
      <c r="K2117" t="s">
        <v>108</v>
      </c>
      <c r="L2117" s="1">
        <v>42865.387499999997</v>
      </c>
      <c r="M2117" t="s">
        <v>1297</v>
      </c>
      <c r="N2117" t="s">
        <v>83</v>
      </c>
      <c r="O2117" t="s">
        <v>876</v>
      </c>
      <c r="P2117">
        <v>510671104</v>
      </c>
      <c r="R2117" t="s">
        <v>2030</v>
      </c>
      <c r="S2117">
        <v>17052115</v>
      </c>
      <c r="T2117" t="s">
        <v>78</v>
      </c>
      <c r="U2117">
        <v>4.9000000000000004</v>
      </c>
      <c r="V2117" t="s">
        <v>876</v>
      </c>
      <c r="W2117" t="s">
        <v>2099</v>
      </c>
      <c r="X2117" t="s">
        <v>876</v>
      </c>
      <c r="Y2117" t="s">
        <v>83</v>
      </c>
      <c r="AA2117" s="32" t="str">
        <f t="shared" si="33"/>
        <v>4.9</v>
      </c>
    </row>
    <row r="2118" spans="1:27" x14ac:dyDescent="0.2">
      <c r="A2118" t="s">
        <v>143</v>
      </c>
      <c r="B2118">
        <v>63116</v>
      </c>
      <c r="C2118" s="1">
        <v>42858.375</v>
      </c>
      <c r="D2118" t="s">
        <v>71</v>
      </c>
      <c r="E2118" t="s">
        <v>1325</v>
      </c>
      <c r="F2118" t="s">
        <v>2037</v>
      </c>
      <c r="G2118">
        <v>427168247</v>
      </c>
      <c r="H2118" s="4">
        <v>1.7361111111111112E-2</v>
      </c>
      <c r="I2118" s="32">
        <v>6</v>
      </c>
      <c r="J2118">
        <v>1</v>
      </c>
      <c r="K2118" t="s">
        <v>108</v>
      </c>
      <c r="L2118" s="1">
        <v>42858.392361111109</v>
      </c>
      <c r="M2118" t="s">
        <v>1297</v>
      </c>
      <c r="N2118" t="s">
        <v>83</v>
      </c>
      <c r="O2118" t="s">
        <v>1843</v>
      </c>
      <c r="P2118">
        <v>510312110</v>
      </c>
      <c r="R2118" t="s">
        <v>2030</v>
      </c>
      <c r="S2118">
        <v>17052116</v>
      </c>
      <c r="T2118" t="s">
        <v>78</v>
      </c>
      <c r="U2118">
        <v>6</v>
      </c>
      <c r="V2118" t="s">
        <v>2099</v>
      </c>
      <c r="W2118" t="s">
        <v>2099</v>
      </c>
      <c r="X2118" t="s">
        <v>1843</v>
      </c>
      <c r="Y2118" t="s">
        <v>83</v>
      </c>
      <c r="AA2118" s="32" t="str">
        <f t="shared" si="33"/>
        <v>6</v>
      </c>
    </row>
    <row r="2119" spans="1:27" x14ac:dyDescent="0.2">
      <c r="A2119" t="s">
        <v>442</v>
      </c>
      <c r="B2119">
        <v>84788</v>
      </c>
      <c r="C2119" s="1">
        <v>42858.605555555558</v>
      </c>
      <c r="D2119" t="s">
        <v>71</v>
      </c>
      <c r="E2119" t="s">
        <v>2016</v>
      </c>
      <c r="F2119" t="s">
        <v>2017</v>
      </c>
      <c r="G2119">
        <v>427877906</v>
      </c>
      <c r="H2119" s="4">
        <v>3.5416666666666666E-2</v>
      </c>
      <c r="I2119" s="32">
        <v>8.3000000000000007</v>
      </c>
      <c r="J2119">
        <v>2</v>
      </c>
      <c r="K2119" t="s">
        <v>108</v>
      </c>
      <c r="L2119" s="1">
        <v>42858.640972222223</v>
      </c>
      <c r="M2119" t="s">
        <v>1297</v>
      </c>
      <c r="N2119" t="s">
        <v>83</v>
      </c>
      <c r="O2119" t="s">
        <v>883</v>
      </c>
      <c r="P2119">
        <v>510671104</v>
      </c>
      <c r="R2119" t="s">
        <v>2030</v>
      </c>
      <c r="S2119">
        <v>17052117</v>
      </c>
      <c r="T2119" t="s">
        <v>78</v>
      </c>
      <c r="U2119">
        <v>8.3000000000000007</v>
      </c>
      <c r="V2119" t="s">
        <v>883</v>
      </c>
      <c r="W2119" t="s">
        <v>2099</v>
      </c>
      <c r="X2119" t="s">
        <v>883</v>
      </c>
      <c r="Y2119" t="s">
        <v>83</v>
      </c>
      <c r="AA2119" s="32" t="str">
        <f t="shared" si="33"/>
        <v>8.3</v>
      </c>
    </row>
    <row r="2120" spans="1:27" x14ac:dyDescent="0.2">
      <c r="A2120" t="s">
        <v>397</v>
      </c>
      <c r="B2120">
        <v>80213</v>
      </c>
      <c r="C2120" s="1">
        <v>42858.375</v>
      </c>
      <c r="D2120" t="s">
        <v>71</v>
      </c>
      <c r="E2120" t="s">
        <v>1381</v>
      </c>
      <c r="F2120" t="s">
        <v>1382</v>
      </c>
      <c r="G2120">
        <v>426759306</v>
      </c>
      <c r="H2120" s="4">
        <v>4.2361111111111106E-2</v>
      </c>
      <c r="I2120" s="32">
        <v>9.6</v>
      </c>
      <c r="J2120">
        <v>2.5</v>
      </c>
      <c r="K2120" t="s">
        <v>108</v>
      </c>
      <c r="L2120" s="1">
        <v>42858.417361111111</v>
      </c>
      <c r="M2120" t="s">
        <v>1297</v>
      </c>
      <c r="N2120" t="s">
        <v>83</v>
      </c>
      <c r="O2120" t="s">
        <v>1843</v>
      </c>
      <c r="P2120">
        <v>510312110</v>
      </c>
      <c r="R2120" t="s">
        <v>2030</v>
      </c>
      <c r="S2120">
        <v>17052118</v>
      </c>
      <c r="T2120" t="s">
        <v>78</v>
      </c>
      <c r="U2120">
        <v>9.6</v>
      </c>
      <c r="V2120" t="s">
        <v>2099</v>
      </c>
      <c r="W2120" t="s">
        <v>2099</v>
      </c>
      <c r="X2120" t="s">
        <v>1843</v>
      </c>
      <c r="Y2120" t="s">
        <v>83</v>
      </c>
      <c r="AA2120" s="32" t="str">
        <f t="shared" si="33"/>
        <v>9.6</v>
      </c>
    </row>
    <row r="2121" spans="1:27" x14ac:dyDescent="0.2">
      <c r="A2121" t="s">
        <v>143</v>
      </c>
      <c r="B2121">
        <v>63116</v>
      </c>
      <c r="C2121" s="1">
        <v>42858.392361111109</v>
      </c>
      <c r="D2121" t="s">
        <v>71</v>
      </c>
      <c r="E2121" t="s">
        <v>762</v>
      </c>
      <c r="F2121" t="s">
        <v>2038</v>
      </c>
      <c r="G2121">
        <v>427860876</v>
      </c>
      <c r="H2121" s="4">
        <v>0.25347222222222221</v>
      </c>
      <c r="I2121" s="32">
        <v>43.2</v>
      </c>
      <c r="J2121">
        <v>11.5</v>
      </c>
      <c r="K2121" t="s">
        <v>108</v>
      </c>
      <c r="L2121" s="1">
        <v>42858.645833333328</v>
      </c>
      <c r="M2121" t="s">
        <v>1297</v>
      </c>
      <c r="N2121" t="s">
        <v>83</v>
      </c>
      <c r="O2121" t="s">
        <v>876</v>
      </c>
      <c r="P2121">
        <v>510671104</v>
      </c>
      <c r="R2121" t="s">
        <v>2030</v>
      </c>
      <c r="S2121">
        <v>17052119</v>
      </c>
      <c r="T2121" t="s">
        <v>78</v>
      </c>
      <c r="U2121">
        <v>43.2</v>
      </c>
      <c r="V2121" t="s">
        <v>876</v>
      </c>
      <c r="W2121" t="s">
        <v>2099</v>
      </c>
      <c r="X2121" t="s">
        <v>876</v>
      </c>
      <c r="Y2121" t="s">
        <v>83</v>
      </c>
      <c r="AA2121" s="32" t="str">
        <f t="shared" si="33"/>
        <v>43.2</v>
      </c>
    </row>
    <row r="2122" spans="1:27" x14ac:dyDescent="0.2">
      <c r="A2122" t="s">
        <v>70</v>
      </c>
      <c r="B2122">
        <v>80215</v>
      </c>
      <c r="C2122" s="1">
        <v>42858.375</v>
      </c>
      <c r="D2122" t="s">
        <v>71</v>
      </c>
      <c r="E2122" t="s">
        <v>1325</v>
      </c>
      <c r="F2122" t="s">
        <v>1867</v>
      </c>
      <c r="G2122">
        <v>426909391</v>
      </c>
      <c r="H2122" s="4">
        <v>6.8749999999999992E-2</v>
      </c>
      <c r="I2122" s="32">
        <v>15.7</v>
      </c>
      <c r="J2122">
        <v>3.5</v>
      </c>
      <c r="K2122" t="s">
        <v>108</v>
      </c>
      <c r="L2122" s="1">
        <v>42858.443749999999</v>
      </c>
      <c r="M2122" t="s">
        <v>1297</v>
      </c>
      <c r="N2122" t="s">
        <v>83</v>
      </c>
      <c r="O2122" t="s">
        <v>1843</v>
      </c>
      <c r="P2122">
        <v>510671104</v>
      </c>
      <c r="R2122" t="s">
        <v>2030</v>
      </c>
      <c r="S2122">
        <v>17052120</v>
      </c>
      <c r="T2122" t="s">
        <v>78</v>
      </c>
      <c r="U2122">
        <v>15.7</v>
      </c>
      <c r="V2122" t="s">
        <v>2099</v>
      </c>
      <c r="W2122" t="s">
        <v>2099</v>
      </c>
      <c r="X2122" t="s">
        <v>1843</v>
      </c>
      <c r="Y2122" t="s">
        <v>83</v>
      </c>
      <c r="AA2122" s="32" t="str">
        <f t="shared" si="33"/>
        <v>15.7</v>
      </c>
    </row>
    <row r="2123" spans="1:27" x14ac:dyDescent="0.2">
      <c r="A2123" t="s">
        <v>397</v>
      </c>
      <c r="B2123">
        <v>80213</v>
      </c>
      <c r="C2123" s="1">
        <v>42858.417361111111</v>
      </c>
      <c r="D2123" t="s">
        <v>71</v>
      </c>
      <c r="E2123" t="s">
        <v>1900</v>
      </c>
      <c r="F2123" t="s">
        <v>1901</v>
      </c>
      <c r="G2123">
        <v>427757773</v>
      </c>
      <c r="H2123" s="4">
        <v>3.3333333333333333E-2</v>
      </c>
      <c r="I2123" s="32">
        <v>8.4</v>
      </c>
      <c r="J2123">
        <v>2</v>
      </c>
      <c r="K2123" t="s">
        <v>108</v>
      </c>
      <c r="L2123" s="1">
        <v>42858.450694444444</v>
      </c>
      <c r="M2123" t="s">
        <v>1297</v>
      </c>
      <c r="N2123" t="s">
        <v>83</v>
      </c>
      <c r="O2123" t="s">
        <v>1843</v>
      </c>
      <c r="P2123">
        <v>510312110</v>
      </c>
      <c r="R2123" t="s">
        <v>2030</v>
      </c>
      <c r="S2123">
        <v>17052121</v>
      </c>
      <c r="T2123" t="s">
        <v>78</v>
      </c>
      <c r="U2123">
        <v>8.4</v>
      </c>
      <c r="V2123" t="s">
        <v>2099</v>
      </c>
      <c r="W2123" t="s">
        <v>2099</v>
      </c>
      <c r="X2123" t="s">
        <v>1843</v>
      </c>
      <c r="Y2123" t="s">
        <v>83</v>
      </c>
      <c r="AA2123" s="32" t="str">
        <f t="shared" si="33"/>
        <v>8.4</v>
      </c>
    </row>
    <row r="2124" spans="1:27" x14ac:dyDescent="0.2">
      <c r="A2124" t="s">
        <v>107</v>
      </c>
      <c r="B2124">
        <v>83908</v>
      </c>
      <c r="C2124" s="1">
        <v>42858.375</v>
      </c>
      <c r="D2124" t="s">
        <v>71</v>
      </c>
      <c r="E2124" t="s">
        <v>1325</v>
      </c>
      <c r="F2124" t="s">
        <v>1867</v>
      </c>
      <c r="G2124">
        <v>426909391</v>
      </c>
      <c r="H2124" s="4">
        <v>5.9027777777777783E-2</v>
      </c>
      <c r="I2124" s="32">
        <v>10</v>
      </c>
      <c r="J2124">
        <v>3</v>
      </c>
      <c r="K2124" t="s">
        <v>108</v>
      </c>
      <c r="L2124" s="1">
        <v>42858.434027777781</v>
      </c>
      <c r="M2124" t="s">
        <v>1297</v>
      </c>
      <c r="N2124" t="s">
        <v>83</v>
      </c>
      <c r="O2124" t="s">
        <v>1843</v>
      </c>
      <c r="P2124">
        <v>510671104</v>
      </c>
      <c r="R2124" t="s">
        <v>2030</v>
      </c>
      <c r="S2124">
        <v>17052122</v>
      </c>
      <c r="T2124" t="s">
        <v>78</v>
      </c>
      <c r="U2124">
        <v>10</v>
      </c>
      <c r="V2124" t="s">
        <v>2099</v>
      </c>
      <c r="W2124" t="s">
        <v>2099</v>
      </c>
      <c r="X2124" t="s">
        <v>1843</v>
      </c>
      <c r="Y2124" t="s">
        <v>83</v>
      </c>
      <c r="AA2124" s="32" t="str">
        <f t="shared" si="33"/>
        <v>10</v>
      </c>
    </row>
    <row r="2125" spans="1:27" x14ac:dyDescent="0.2">
      <c r="A2125" t="s">
        <v>176</v>
      </c>
      <c r="B2125">
        <v>80233</v>
      </c>
      <c r="C2125" s="1">
        <v>42858.375</v>
      </c>
      <c r="D2125" t="s">
        <v>71</v>
      </c>
      <c r="E2125" t="s">
        <v>1393</v>
      </c>
      <c r="F2125" t="s">
        <v>2036</v>
      </c>
      <c r="G2125">
        <v>428037545</v>
      </c>
      <c r="H2125" s="4">
        <v>4.8611111111111112E-3</v>
      </c>
      <c r="I2125" s="32">
        <v>4.7</v>
      </c>
      <c r="J2125">
        <v>0.5</v>
      </c>
      <c r="K2125" t="s">
        <v>108</v>
      </c>
      <c r="L2125" s="1">
        <v>42858.379861111112</v>
      </c>
      <c r="M2125" t="s">
        <v>1297</v>
      </c>
      <c r="N2125" t="s">
        <v>83</v>
      </c>
      <c r="O2125" t="s">
        <v>417</v>
      </c>
      <c r="P2125">
        <v>510671104</v>
      </c>
      <c r="R2125" t="s">
        <v>2030</v>
      </c>
      <c r="S2125">
        <v>17052123</v>
      </c>
      <c r="T2125" t="s">
        <v>78</v>
      </c>
      <c r="U2125">
        <v>4.7</v>
      </c>
      <c r="V2125" t="s">
        <v>417</v>
      </c>
      <c r="W2125" t="s">
        <v>2099</v>
      </c>
      <c r="X2125" t="s">
        <v>417</v>
      </c>
      <c r="Y2125" t="s">
        <v>83</v>
      </c>
      <c r="AA2125" s="32" t="str">
        <f t="shared" si="33"/>
        <v>4.7</v>
      </c>
    </row>
    <row r="2126" spans="1:27" x14ac:dyDescent="0.2">
      <c r="A2126" t="s">
        <v>143</v>
      </c>
      <c r="B2126">
        <v>63116</v>
      </c>
      <c r="C2126" s="1">
        <v>42858.645833333328</v>
      </c>
      <c r="D2126" t="s">
        <v>71</v>
      </c>
      <c r="E2126" t="s">
        <v>1944</v>
      </c>
      <c r="F2126" t="s">
        <v>1945</v>
      </c>
      <c r="G2126">
        <v>427574741</v>
      </c>
      <c r="H2126" s="4">
        <v>1.1805555555555555E-2</v>
      </c>
      <c r="I2126" s="32">
        <v>3.1</v>
      </c>
      <c r="J2126">
        <v>1</v>
      </c>
      <c r="K2126" t="s">
        <v>108</v>
      </c>
      <c r="L2126" s="1">
        <v>42858.657638888886</v>
      </c>
      <c r="M2126" t="s">
        <v>1297</v>
      </c>
      <c r="N2126" t="s">
        <v>83</v>
      </c>
      <c r="O2126" t="s">
        <v>2011</v>
      </c>
      <c r="P2126">
        <v>510312110</v>
      </c>
      <c r="R2126" t="s">
        <v>2030</v>
      </c>
      <c r="S2126">
        <v>17052124</v>
      </c>
      <c r="T2126" t="s">
        <v>78</v>
      </c>
      <c r="U2126">
        <v>3.1</v>
      </c>
      <c r="V2126" t="s">
        <v>2011</v>
      </c>
      <c r="W2126" t="s">
        <v>2099</v>
      </c>
      <c r="X2126" t="s">
        <v>2011</v>
      </c>
      <c r="Y2126" t="s">
        <v>83</v>
      </c>
      <c r="AA2126" s="32" t="str">
        <f t="shared" si="33"/>
        <v>3.1</v>
      </c>
    </row>
    <row r="2127" spans="1:27" x14ac:dyDescent="0.2">
      <c r="A2127" t="s">
        <v>951</v>
      </c>
      <c r="B2127">
        <v>82945</v>
      </c>
      <c r="C2127" s="1">
        <v>42858.375</v>
      </c>
      <c r="D2127" t="s">
        <v>71</v>
      </c>
      <c r="E2127" t="s">
        <v>1927</v>
      </c>
      <c r="F2127" t="s">
        <v>1928</v>
      </c>
      <c r="G2127">
        <v>427732223</v>
      </c>
      <c r="H2127" s="4">
        <v>2.9861111111111113E-2</v>
      </c>
      <c r="I2127" s="32">
        <v>6.1</v>
      </c>
      <c r="J2127">
        <v>1.5</v>
      </c>
      <c r="K2127" t="s">
        <v>108</v>
      </c>
      <c r="L2127" s="1">
        <v>42858.404861111114</v>
      </c>
      <c r="M2127" t="s">
        <v>1297</v>
      </c>
      <c r="N2127" t="s">
        <v>83</v>
      </c>
      <c r="O2127" t="s">
        <v>1843</v>
      </c>
      <c r="P2127">
        <v>510312110</v>
      </c>
      <c r="R2127" t="s">
        <v>2030</v>
      </c>
      <c r="S2127">
        <v>17052125</v>
      </c>
      <c r="T2127" t="s">
        <v>78</v>
      </c>
      <c r="U2127">
        <v>6.1</v>
      </c>
      <c r="V2127" t="s">
        <v>2099</v>
      </c>
      <c r="W2127" t="s">
        <v>2099</v>
      </c>
      <c r="X2127" t="s">
        <v>1843</v>
      </c>
      <c r="Y2127" t="s">
        <v>83</v>
      </c>
      <c r="AA2127" s="32" t="str">
        <f t="shared" si="33"/>
        <v>6.1</v>
      </c>
    </row>
    <row r="2128" spans="1:27" x14ac:dyDescent="0.2">
      <c r="A2128" t="s">
        <v>508</v>
      </c>
      <c r="B2128">
        <v>84047</v>
      </c>
      <c r="C2128" s="1">
        <v>42858.439583333333</v>
      </c>
      <c r="D2128" t="s">
        <v>71</v>
      </c>
      <c r="E2128" t="s">
        <v>2031</v>
      </c>
      <c r="F2128" t="s">
        <v>2032</v>
      </c>
      <c r="G2128">
        <v>428149556</v>
      </c>
      <c r="H2128" s="4">
        <v>3.8194444444444441E-2</v>
      </c>
      <c r="I2128" s="32">
        <v>10.9</v>
      </c>
      <c r="J2128">
        <v>2</v>
      </c>
      <c r="K2128" t="s">
        <v>108</v>
      </c>
      <c r="L2128" s="1">
        <v>42858.477777777778</v>
      </c>
      <c r="M2128" t="s">
        <v>1297</v>
      </c>
      <c r="N2128" t="s">
        <v>83</v>
      </c>
      <c r="O2128" t="s">
        <v>1980</v>
      </c>
      <c r="P2128">
        <v>510671104</v>
      </c>
      <c r="R2128" t="s">
        <v>2030</v>
      </c>
      <c r="S2128">
        <v>17052126</v>
      </c>
      <c r="T2128" t="s">
        <v>78</v>
      </c>
      <c r="U2128">
        <v>10.9</v>
      </c>
      <c r="V2128" t="s">
        <v>1980</v>
      </c>
      <c r="W2128" t="s">
        <v>2099</v>
      </c>
      <c r="X2128" t="s">
        <v>1980</v>
      </c>
      <c r="Y2128" t="s">
        <v>83</v>
      </c>
      <c r="AA2128" s="32" t="str">
        <f t="shared" si="33"/>
        <v>10.9</v>
      </c>
    </row>
    <row r="2129" spans="1:27" x14ac:dyDescent="0.2">
      <c r="A2129" t="s">
        <v>442</v>
      </c>
      <c r="B2129">
        <v>84788</v>
      </c>
      <c r="C2129" s="1">
        <v>42858.640972222223</v>
      </c>
      <c r="D2129" t="s">
        <v>71</v>
      </c>
      <c r="E2129" t="s">
        <v>1325</v>
      </c>
      <c r="F2129" t="s">
        <v>1867</v>
      </c>
      <c r="G2129">
        <v>426909391</v>
      </c>
      <c r="H2129" s="4">
        <v>4.6527777777777779E-2</v>
      </c>
      <c r="I2129" s="32">
        <v>10.9</v>
      </c>
      <c r="J2129">
        <v>2.5</v>
      </c>
      <c r="K2129" t="s">
        <v>108</v>
      </c>
      <c r="L2129" s="1">
        <v>42858.6875</v>
      </c>
      <c r="M2129" t="s">
        <v>1297</v>
      </c>
      <c r="N2129" t="s">
        <v>83</v>
      </c>
      <c r="O2129" t="s">
        <v>1843</v>
      </c>
      <c r="P2129">
        <v>510671104</v>
      </c>
      <c r="R2129" t="s">
        <v>2030</v>
      </c>
      <c r="S2129">
        <v>17052127</v>
      </c>
      <c r="T2129" t="s">
        <v>78</v>
      </c>
      <c r="U2129">
        <v>10.9</v>
      </c>
      <c r="V2129" t="s">
        <v>2099</v>
      </c>
      <c r="W2129" t="s">
        <v>2099</v>
      </c>
      <c r="X2129" t="s">
        <v>1843</v>
      </c>
      <c r="Y2129" t="s">
        <v>83</v>
      </c>
      <c r="AA2129" s="32" t="str">
        <f t="shared" si="33"/>
        <v>10.9</v>
      </c>
    </row>
    <row r="2130" spans="1:27" x14ac:dyDescent="0.2">
      <c r="A2130" t="s">
        <v>442</v>
      </c>
      <c r="B2130">
        <v>84788</v>
      </c>
      <c r="C2130" s="1">
        <v>42858.6875</v>
      </c>
      <c r="D2130" t="s">
        <v>71</v>
      </c>
      <c r="E2130" t="s">
        <v>1325</v>
      </c>
      <c r="F2130" t="s">
        <v>2037</v>
      </c>
      <c r="G2130">
        <v>427168247</v>
      </c>
      <c r="H2130" s="4">
        <v>2.7777777777777776E-2</v>
      </c>
      <c r="I2130" s="32">
        <v>11</v>
      </c>
      <c r="J2130">
        <v>2</v>
      </c>
      <c r="K2130" t="s">
        <v>108</v>
      </c>
      <c r="L2130" s="1">
        <v>42858.715277777781</v>
      </c>
      <c r="M2130" t="s">
        <v>1297</v>
      </c>
      <c r="N2130" t="s">
        <v>83</v>
      </c>
      <c r="O2130" t="s">
        <v>1843</v>
      </c>
      <c r="P2130">
        <v>510671104</v>
      </c>
      <c r="R2130" t="s">
        <v>2030</v>
      </c>
      <c r="S2130">
        <v>17052128</v>
      </c>
      <c r="T2130" t="s">
        <v>78</v>
      </c>
      <c r="U2130">
        <v>11</v>
      </c>
      <c r="V2130" t="s">
        <v>2099</v>
      </c>
      <c r="W2130" t="s">
        <v>2099</v>
      </c>
      <c r="X2130" t="s">
        <v>1843</v>
      </c>
      <c r="Y2130" t="s">
        <v>83</v>
      </c>
      <c r="AA2130" s="32" t="str">
        <f t="shared" si="33"/>
        <v>11</v>
      </c>
    </row>
    <row r="2131" spans="1:27" x14ac:dyDescent="0.2">
      <c r="A2131" t="s">
        <v>596</v>
      </c>
      <c r="B2131">
        <v>63120</v>
      </c>
      <c r="C2131" s="1">
        <v>42858.375</v>
      </c>
      <c r="D2131" t="s">
        <v>71</v>
      </c>
      <c r="E2131" t="s">
        <v>1325</v>
      </c>
      <c r="F2131" t="s">
        <v>2037</v>
      </c>
      <c r="G2131">
        <v>427168247</v>
      </c>
      <c r="H2131" s="4">
        <v>2.7777777777777776E-2</v>
      </c>
      <c r="I2131" s="32">
        <v>11</v>
      </c>
      <c r="J2131">
        <v>2</v>
      </c>
      <c r="K2131" t="s">
        <v>108</v>
      </c>
      <c r="L2131" s="1">
        <v>42858.402777777781</v>
      </c>
      <c r="M2131" t="s">
        <v>1297</v>
      </c>
      <c r="N2131" t="s">
        <v>83</v>
      </c>
      <c r="O2131" t="s">
        <v>1843</v>
      </c>
      <c r="P2131">
        <v>510671104</v>
      </c>
      <c r="R2131" t="s">
        <v>2030</v>
      </c>
      <c r="S2131">
        <v>17052129</v>
      </c>
      <c r="T2131" t="s">
        <v>78</v>
      </c>
      <c r="U2131">
        <v>11</v>
      </c>
      <c r="V2131" t="s">
        <v>2099</v>
      </c>
      <c r="W2131" t="s">
        <v>2099</v>
      </c>
      <c r="X2131" t="s">
        <v>1843</v>
      </c>
      <c r="Y2131" t="s">
        <v>83</v>
      </c>
      <c r="AA2131" s="32" t="str">
        <f t="shared" si="33"/>
        <v>11</v>
      </c>
    </row>
    <row r="2132" spans="1:27" x14ac:dyDescent="0.2">
      <c r="A2132" t="s">
        <v>508</v>
      </c>
      <c r="B2132">
        <v>84047</v>
      </c>
      <c r="C2132" s="1">
        <v>42858.477777777778</v>
      </c>
      <c r="D2132" t="s">
        <v>71</v>
      </c>
      <c r="E2132" t="s">
        <v>2031</v>
      </c>
      <c r="F2132" t="s">
        <v>2032</v>
      </c>
      <c r="G2132">
        <v>428149556</v>
      </c>
      <c r="H2132" s="4">
        <v>5.7638888888888885E-2</v>
      </c>
      <c r="I2132" s="32">
        <v>13.3</v>
      </c>
      <c r="J2132">
        <v>3</v>
      </c>
      <c r="K2132" t="s">
        <v>108</v>
      </c>
      <c r="L2132" s="1">
        <v>42858.535416666666</v>
      </c>
      <c r="M2132" t="s">
        <v>1297</v>
      </c>
      <c r="N2132" t="s">
        <v>83</v>
      </c>
      <c r="O2132" t="s">
        <v>1980</v>
      </c>
      <c r="P2132">
        <v>510671104</v>
      </c>
      <c r="R2132" t="s">
        <v>2030</v>
      </c>
      <c r="S2132">
        <v>17052130</v>
      </c>
      <c r="T2132" t="s">
        <v>78</v>
      </c>
      <c r="U2132">
        <v>13.3</v>
      </c>
      <c r="V2132" t="s">
        <v>1980</v>
      </c>
      <c r="W2132" t="s">
        <v>2099</v>
      </c>
      <c r="X2132" t="s">
        <v>1980</v>
      </c>
      <c r="Y2132" t="s">
        <v>83</v>
      </c>
      <c r="AA2132" s="32" t="str">
        <f t="shared" si="33"/>
        <v>13.3</v>
      </c>
    </row>
    <row r="2133" spans="1:27" x14ac:dyDescent="0.2">
      <c r="A2133" t="s">
        <v>442</v>
      </c>
      <c r="B2133">
        <v>84788</v>
      </c>
      <c r="C2133" s="1">
        <v>42858.715277777781</v>
      </c>
      <c r="D2133" t="s">
        <v>71</v>
      </c>
      <c r="E2133" t="s">
        <v>1325</v>
      </c>
      <c r="F2133" t="s">
        <v>1867</v>
      </c>
      <c r="G2133">
        <v>426909391</v>
      </c>
      <c r="H2133" s="4">
        <v>6.1111111111111116E-2</v>
      </c>
      <c r="I2133" s="32">
        <v>22</v>
      </c>
      <c r="J2133">
        <v>3.5</v>
      </c>
      <c r="K2133" t="s">
        <v>108</v>
      </c>
      <c r="L2133" s="1">
        <v>42858.776388888895</v>
      </c>
      <c r="M2133" t="s">
        <v>1297</v>
      </c>
      <c r="N2133" t="s">
        <v>83</v>
      </c>
      <c r="O2133" t="s">
        <v>1843</v>
      </c>
      <c r="P2133">
        <v>510671104</v>
      </c>
      <c r="R2133" t="s">
        <v>2030</v>
      </c>
      <c r="S2133">
        <v>17052131</v>
      </c>
      <c r="T2133" t="s">
        <v>78</v>
      </c>
      <c r="U2133">
        <v>22</v>
      </c>
      <c r="V2133" t="s">
        <v>2099</v>
      </c>
      <c r="W2133" t="s">
        <v>2099</v>
      </c>
      <c r="X2133" t="s">
        <v>1843</v>
      </c>
      <c r="Y2133" t="s">
        <v>83</v>
      </c>
      <c r="AA2133" s="32" t="str">
        <f t="shared" si="33"/>
        <v>22</v>
      </c>
    </row>
    <row r="2134" spans="1:27" x14ac:dyDescent="0.2">
      <c r="A2134" t="s">
        <v>450</v>
      </c>
      <c r="B2134">
        <v>84071</v>
      </c>
      <c r="C2134" s="1">
        <v>42865.375</v>
      </c>
      <c r="D2134" t="s">
        <v>71</v>
      </c>
      <c r="E2134" t="s">
        <v>1944</v>
      </c>
      <c r="F2134" t="s">
        <v>1945</v>
      </c>
      <c r="G2134">
        <v>427574741</v>
      </c>
      <c r="H2134" s="4">
        <v>1.7361111111111112E-2</v>
      </c>
      <c r="I2134" s="32">
        <v>4.5999999999999996</v>
      </c>
      <c r="J2134">
        <v>1</v>
      </c>
      <c r="K2134" t="s">
        <v>108</v>
      </c>
      <c r="L2134" s="1">
        <v>42865.392361111109</v>
      </c>
      <c r="M2134" t="s">
        <v>1297</v>
      </c>
      <c r="N2134" t="s">
        <v>83</v>
      </c>
      <c r="O2134" t="s">
        <v>1980</v>
      </c>
      <c r="P2134">
        <v>510312110</v>
      </c>
      <c r="R2134" t="s">
        <v>2030</v>
      </c>
      <c r="S2134">
        <v>17052132</v>
      </c>
      <c r="T2134" t="s">
        <v>78</v>
      </c>
      <c r="U2134">
        <v>4.5999999999999996</v>
      </c>
      <c r="V2134" t="s">
        <v>1980</v>
      </c>
      <c r="W2134" t="s">
        <v>2099</v>
      </c>
      <c r="X2134" t="s">
        <v>1980</v>
      </c>
      <c r="Y2134" t="s">
        <v>83</v>
      </c>
      <c r="AA2134" s="32" t="str">
        <f t="shared" si="33"/>
        <v>4.6</v>
      </c>
    </row>
    <row r="2135" spans="1:27" x14ac:dyDescent="0.2">
      <c r="A2135" t="s">
        <v>1555</v>
      </c>
      <c r="B2135">
        <v>508733</v>
      </c>
      <c r="C2135" s="1">
        <v>42864.375</v>
      </c>
      <c r="D2135" t="s">
        <v>71</v>
      </c>
      <c r="E2135" t="s">
        <v>1161</v>
      </c>
      <c r="F2135" t="s">
        <v>2039</v>
      </c>
      <c r="G2135">
        <v>228934539</v>
      </c>
      <c r="H2135" s="4">
        <v>0.33749999999999997</v>
      </c>
      <c r="I2135" s="32">
        <v>79.400000000000006</v>
      </c>
      <c r="J2135">
        <v>20.5</v>
      </c>
      <c r="K2135" t="s">
        <v>108</v>
      </c>
      <c r="L2135" s="1">
        <v>42864.712500000001</v>
      </c>
      <c r="M2135" t="s">
        <v>1297</v>
      </c>
      <c r="N2135" t="s">
        <v>339</v>
      </c>
      <c r="O2135" t="s">
        <v>2040</v>
      </c>
      <c r="P2135">
        <v>516226101</v>
      </c>
      <c r="R2135" t="s">
        <v>2030</v>
      </c>
      <c r="S2135">
        <v>17052133</v>
      </c>
      <c r="T2135" t="s">
        <v>78</v>
      </c>
      <c r="U2135">
        <v>79.400000000000006</v>
      </c>
      <c r="V2135" t="s">
        <v>2099</v>
      </c>
      <c r="W2135" t="s">
        <v>2129</v>
      </c>
      <c r="X2135" t="s">
        <v>2129</v>
      </c>
      <c r="Y2135" t="s">
        <v>339</v>
      </c>
      <c r="AA2135" s="32" t="str">
        <f t="shared" si="33"/>
        <v>79.4</v>
      </c>
    </row>
    <row r="2136" spans="1:27" x14ac:dyDescent="0.2">
      <c r="A2136" t="s">
        <v>1538</v>
      </c>
      <c r="B2136">
        <v>508611</v>
      </c>
      <c r="C2136" s="1">
        <v>42858.375</v>
      </c>
      <c r="D2136" t="s">
        <v>71</v>
      </c>
      <c r="E2136" t="s">
        <v>1900</v>
      </c>
      <c r="F2136" t="s">
        <v>1901</v>
      </c>
      <c r="G2136">
        <v>427757773</v>
      </c>
      <c r="H2136" s="4">
        <v>3.869444444444444</v>
      </c>
      <c r="I2136" s="32">
        <v>887.7</v>
      </c>
      <c r="J2136">
        <v>184</v>
      </c>
      <c r="K2136" t="s">
        <v>108</v>
      </c>
      <c r="L2136" s="1">
        <v>42862.244444444441</v>
      </c>
      <c r="M2136" t="s">
        <v>1719</v>
      </c>
      <c r="N2136" t="s">
        <v>83</v>
      </c>
      <c r="O2136" t="s">
        <v>2041</v>
      </c>
      <c r="P2136">
        <v>510312110</v>
      </c>
      <c r="Q2136" t="s">
        <v>2042</v>
      </c>
      <c r="R2136" t="s">
        <v>2030</v>
      </c>
      <c r="S2136">
        <v>17052134</v>
      </c>
      <c r="T2136" t="s">
        <v>78</v>
      </c>
      <c r="U2136">
        <v>887.7</v>
      </c>
      <c r="V2136" t="s">
        <v>2099</v>
      </c>
      <c r="W2136" t="s">
        <v>2099</v>
      </c>
      <c r="X2136" t="s">
        <v>2041</v>
      </c>
      <c r="Y2136" t="s">
        <v>83</v>
      </c>
      <c r="AA2136" s="32" t="str">
        <f t="shared" si="33"/>
        <v>887.7</v>
      </c>
    </row>
    <row r="2137" spans="1:27" x14ac:dyDescent="0.2">
      <c r="A2137" t="s">
        <v>1555</v>
      </c>
      <c r="B2137">
        <v>508733</v>
      </c>
      <c r="C2137" s="1">
        <v>42857.375</v>
      </c>
      <c r="D2137" t="s">
        <v>71</v>
      </c>
      <c r="E2137" t="s">
        <v>2043</v>
      </c>
      <c r="F2137" t="s">
        <v>2044</v>
      </c>
      <c r="G2137">
        <v>426996634</v>
      </c>
      <c r="H2137" s="4">
        <v>0.59513888888888888</v>
      </c>
      <c r="I2137" s="32">
        <v>132.19999999999999</v>
      </c>
      <c r="J2137">
        <v>28.5</v>
      </c>
      <c r="K2137" t="s">
        <v>108</v>
      </c>
      <c r="L2137" s="1">
        <v>42857.970138888886</v>
      </c>
      <c r="M2137" t="s">
        <v>1719</v>
      </c>
      <c r="N2137" t="s">
        <v>83</v>
      </c>
      <c r="O2137" t="s">
        <v>2045</v>
      </c>
      <c r="P2137">
        <v>510671104</v>
      </c>
      <c r="Q2137" t="s">
        <v>2046</v>
      </c>
      <c r="R2137" t="s">
        <v>2030</v>
      </c>
      <c r="S2137">
        <v>17052135</v>
      </c>
      <c r="T2137" t="s">
        <v>78</v>
      </c>
      <c r="U2137">
        <v>132.19999999999999</v>
      </c>
      <c r="V2137" t="s">
        <v>2099</v>
      </c>
      <c r="W2137" t="s">
        <v>2045</v>
      </c>
      <c r="X2137" t="s">
        <v>2045</v>
      </c>
      <c r="Y2137" t="s">
        <v>83</v>
      </c>
      <c r="AA2137" s="32" t="str">
        <f t="shared" si="33"/>
        <v>132.2</v>
      </c>
    </row>
    <row r="2138" spans="1:27" x14ac:dyDescent="0.2">
      <c r="A2138" t="s">
        <v>143</v>
      </c>
      <c r="B2138">
        <v>63116</v>
      </c>
      <c r="C2138" s="1">
        <v>42865.375</v>
      </c>
      <c r="D2138" t="s">
        <v>71</v>
      </c>
      <c r="E2138" t="s">
        <v>2031</v>
      </c>
      <c r="F2138" t="s">
        <v>2032</v>
      </c>
      <c r="G2138">
        <v>428149556</v>
      </c>
      <c r="H2138" s="4">
        <v>0.11944444444444445</v>
      </c>
      <c r="I2138" s="32">
        <v>27.8</v>
      </c>
      <c r="J2138">
        <v>6</v>
      </c>
      <c r="K2138" t="s">
        <v>108</v>
      </c>
      <c r="L2138" s="1">
        <v>42865.494444444441</v>
      </c>
      <c r="M2138" t="s">
        <v>737</v>
      </c>
      <c r="N2138" t="s">
        <v>83</v>
      </c>
      <c r="O2138" t="s">
        <v>2047</v>
      </c>
      <c r="P2138">
        <v>510671104</v>
      </c>
      <c r="R2138" t="s">
        <v>2030</v>
      </c>
      <c r="S2138">
        <v>17052136</v>
      </c>
      <c r="T2138" t="s">
        <v>78</v>
      </c>
      <c r="U2138">
        <v>27.8</v>
      </c>
      <c r="V2138" t="s">
        <v>2047</v>
      </c>
      <c r="W2138" t="s">
        <v>2099</v>
      </c>
      <c r="X2138" t="s">
        <v>2047</v>
      </c>
      <c r="Y2138" t="s">
        <v>83</v>
      </c>
      <c r="AA2138" s="32" t="str">
        <f t="shared" si="33"/>
        <v>27.8</v>
      </c>
    </row>
    <row r="2139" spans="1:27" x14ac:dyDescent="0.2">
      <c r="A2139" t="s">
        <v>107</v>
      </c>
      <c r="B2139">
        <v>83908</v>
      </c>
      <c r="C2139" s="1">
        <v>42865.386805555558</v>
      </c>
      <c r="D2139" t="s">
        <v>71</v>
      </c>
      <c r="E2139" t="s">
        <v>1944</v>
      </c>
      <c r="F2139" t="s">
        <v>1945</v>
      </c>
      <c r="G2139">
        <v>427574741</v>
      </c>
      <c r="H2139" s="4">
        <v>1.3194444444444444E-2</v>
      </c>
      <c r="I2139" s="32">
        <v>3.1</v>
      </c>
      <c r="J2139">
        <v>1</v>
      </c>
      <c r="K2139" t="s">
        <v>108</v>
      </c>
      <c r="L2139" s="1">
        <v>42865.4</v>
      </c>
      <c r="M2139" t="s">
        <v>737</v>
      </c>
      <c r="N2139" t="s">
        <v>83</v>
      </c>
      <c r="O2139" t="s">
        <v>2011</v>
      </c>
      <c r="P2139">
        <v>510312110</v>
      </c>
      <c r="R2139" t="s">
        <v>2030</v>
      </c>
      <c r="S2139">
        <v>17052137</v>
      </c>
      <c r="T2139" t="s">
        <v>78</v>
      </c>
      <c r="U2139">
        <v>3.1</v>
      </c>
      <c r="V2139" t="s">
        <v>2011</v>
      </c>
      <c r="W2139" t="s">
        <v>2099</v>
      </c>
      <c r="X2139" t="s">
        <v>2011</v>
      </c>
      <c r="Y2139" t="s">
        <v>83</v>
      </c>
      <c r="AA2139" s="32" t="str">
        <f t="shared" si="33"/>
        <v>3.1</v>
      </c>
    </row>
    <row r="2140" spans="1:27" x14ac:dyDescent="0.2">
      <c r="A2140" t="s">
        <v>112</v>
      </c>
      <c r="B2140">
        <v>63514</v>
      </c>
      <c r="C2140" s="1">
        <v>42865.375</v>
      </c>
      <c r="D2140" t="s">
        <v>71</v>
      </c>
      <c r="E2140" t="s">
        <v>1877</v>
      </c>
      <c r="F2140" t="s">
        <v>1878</v>
      </c>
      <c r="G2140">
        <v>427845893</v>
      </c>
      <c r="H2140" s="4">
        <v>8.3333333333333332E-3</v>
      </c>
      <c r="I2140" s="32">
        <v>1.7</v>
      </c>
      <c r="J2140">
        <v>0.5</v>
      </c>
      <c r="K2140" t="s">
        <v>108</v>
      </c>
      <c r="L2140" s="1">
        <v>42865.383333333331</v>
      </c>
      <c r="M2140" t="s">
        <v>737</v>
      </c>
      <c r="N2140" t="s">
        <v>83</v>
      </c>
      <c r="O2140" t="s">
        <v>279</v>
      </c>
      <c r="P2140">
        <v>510671104</v>
      </c>
      <c r="R2140" t="s">
        <v>2030</v>
      </c>
      <c r="S2140">
        <v>17052138</v>
      </c>
      <c r="T2140" t="s">
        <v>78</v>
      </c>
      <c r="U2140">
        <v>1.7</v>
      </c>
      <c r="V2140" t="s">
        <v>279</v>
      </c>
      <c r="W2140" t="s">
        <v>2099</v>
      </c>
      <c r="X2140" t="s">
        <v>279</v>
      </c>
      <c r="Y2140" t="s">
        <v>83</v>
      </c>
      <c r="AA2140" s="32" t="str">
        <f t="shared" si="33"/>
        <v>1.7</v>
      </c>
    </row>
    <row r="2141" spans="1:27" x14ac:dyDescent="0.2">
      <c r="A2141" t="s">
        <v>143</v>
      </c>
      <c r="B2141">
        <v>63116</v>
      </c>
      <c r="C2141" s="1">
        <v>42865.494444444441</v>
      </c>
      <c r="D2141" t="s">
        <v>71</v>
      </c>
      <c r="E2141" t="s">
        <v>2031</v>
      </c>
      <c r="F2141" t="s">
        <v>2032</v>
      </c>
      <c r="G2141">
        <v>428149556</v>
      </c>
      <c r="H2141" s="4">
        <v>0.24444444444444446</v>
      </c>
      <c r="I2141" s="32">
        <v>55.6</v>
      </c>
      <c r="J2141">
        <v>12</v>
      </c>
      <c r="K2141" t="s">
        <v>108</v>
      </c>
      <c r="L2141" s="1">
        <v>42865.738888888882</v>
      </c>
      <c r="M2141" t="s">
        <v>737</v>
      </c>
      <c r="N2141" t="s">
        <v>83</v>
      </c>
      <c r="O2141" t="s">
        <v>2047</v>
      </c>
      <c r="P2141">
        <v>510671104</v>
      </c>
      <c r="R2141" t="s">
        <v>2030</v>
      </c>
      <c r="S2141">
        <v>17052139</v>
      </c>
      <c r="T2141" t="s">
        <v>78</v>
      </c>
      <c r="U2141">
        <v>55.6</v>
      </c>
      <c r="V2141" t="s">
        <v>2047</v>
      </c>
      <c r="W2141" t="s">
        <v>2099</v>
      </c>
      <c r="X2141" t="s">
        <v>2047</v>
      </c>
      <c r="Y2141" t="s">
        <v>83</v>
      </c>
      <c r="AA2141" s="32" t="str">
        <f t="shared" si="33"/>
        <v>55.6</v>
      </c>
    </row>
    <row r="2142" spans="1:27" x14ac:dyDescent="0.2">
      <c r="A2142" t="s">
        <v>112</v>
      </c>
      <c r="B2142">
        <v>63514</v>
      </c>
      <c r="C2142" s="1">
        <v>42865.383333333331</v>
      </c>
      <c r="D2142" t="s">
        <v>71</v>
      </c>
      <c r="E2142" t="s">
        <v>1983</v>
      </c>
      <c r="F2142" t="s">
        <v>1984</v>
      </c>
      <c r="G2142">
        <v>427704823</v>
      </c>
      <c r="H2142" s="4">
        <v>9.7222222222222224E-3</v>
      </c>
      <c r="I2142" s="32">
        <v>1.6</v>
      </c>
      <c r="J2142">
        <v>0.5</v>
      </c>
      <c r="K2142" t="s">
        <v>108</v>
      </c>
      <c r="L2142" s="1">
        <v>42865.393055555556</v>
      </c>
      <c r="M2142" t="s">
        <v>737</v>
      </c>
      <c r="N2142" t="s">
        <v>83</v>
      </c>
      <c r="O2142" t="s">
        <v>886</v>
      </c>
      <c r="P2142">
        <v>510671104</v>
      </c>
      <c r="R2142" t="s">
        <v>2030</v>
      </c>
      <c r="S2142">
        <v>17052140</v>
      </c>
      <c r="T2142" t="s">
        <v>78</v>
      </c>
      <c r="U2142">
        <v>1.6</v>
      </c>
      <c r="V2142" t="s">
        <v>886</v>
      </c>
      <c r="W2142" t="s">
        <v>2099</v>
      </c>
      <c r="X2142" t="s">
        <v>886</v>
      </c>
      <c r="Y2142" t="s">
        <v>83</v>
      </c>
      <c r="AA2142" s="32" t="str">
        <f t="shared" si="33"/>
        <v>1.6</v>
      </c>
    </row>
    <row r="2143" spans="1:27" x14ac:dyDescent="0.2">
      <c r="A2143" t="s">
        <v>442</v>
      </c>
      <c r="B2143">
        <v>84788</v>
      </c>
      <c r="C2143" s="1">
        <v>42865.375</v>
      </c>
      <c r="D2143" t="s">
        <v>71</v>
      </c>
      <c r="E2143" t="s">
        <v>762</v>
      </c>
      <c r="F2143" t="s">
        <v>2038</v>
      </c>
      <c r="G2143">
        <v>427860876</v>
      </c>
      <c r="H2143" s="4">
        <v>0.22222222222222221</v>
      </c>
      <c r="I2143" s="32">
        <v>78.599999999999994</v>
      </c>
      <c r="J2143">
        <v>12</v>
      </c>
      <c r="K2143" t="s">
        <v>108</v>
      </c>
      <c r="L2143" s="1">
        <v>42865.597222222219</v>
      </c>
      <c r="M2143" t="s">
        <v>737</v>
      </c>
      <c r="N2143" t="s">
        <v>83</v>
      </c>
      <c r="O2143" t="s">
        <v>2048</v>
      </c>
      <c r="P2143">
        <v>510312110</v>
      </c>
      <c r="R2143" t="s">
        <v>2030</v>
      </c>
      <c r="S2143">
        <v>17052141</v>
      </c>
      <c r="T2143" t="s">
        <v>78</v>
      </c>
      <c r="U2143">
        <v>78.599999999999994</v>
      </c>
      <c r="V2143" t="s">
        <v>2048</v>
      </c>
      <c r="W2143" t="s">
        <v>2099</v>
      </c>
      <c r="X2143" t="s">
        <v>2048</v>
      </c>
      <c r="Y2143" t="s">
        <v>83</v>
      </c>
      <c r="AA2143" s="32" t="str">
        <f t="shared" si="33"/>
        <v>78.6</v>
      </c>
    </row>
    <row r="2144" spans="1:27" x14ac:dyDescent="0.2">
      <c r="A2144" t="s">
        <v>112</v>
      </c>
      <c r="B2144">
        <v>63514</v>
      </c>
      <c r="C2144" s="1">
        <v>42865.393055555556</v>
      </c>
      <c r="D2144" t="s">
        <v>71</v>
      </c>
      <c r="E2144" t="s">
        <v>1983</v>
      </c>
      <c r="F2144" t="s">
        <v>1984</v>
      </c>
      <c r="G2144">
        <v>427704823</v>
      </c>
      <c r="H2144" s="4">
        <v>9.7222222222222224E-3</v>
      </c>
      <c r="I2144" s="32">
        <v>1.6</v>
      </c>
      <c r="J2144">
        <v>0.5</v>
      </c>
      <c r="K2144" t="s">
        <v>108</v>
      </c>
      <c r="L2144" s="1">
        <v>42865.402777777781</v>
      </c>
      <c r="M2144" t="s">
        <v>737</v>
      </c>
      <c r="N2144" t="s">
        <v>83</v>
      </c>
      <c r="O2144" t="s">
        <v>886</v>
      </c>
      <c r="P2144">
        <v>510671104</v>
      </c>
      <c r="R2144" t="s">
        <v>2030</v>
      </c>
      <c r="S2144">
        <v>17052142</v>
      </c>
      <c r="T2144" t="s">
        <v>78</v>
      </c>
      <c r="U2144">
        <v>1.6</v>
      </c>
      <c r="V2144" t="s">
        <v>886</v>
      </c>
      <c r="W2144" t="s">
        <v>2099</v>
      </c>
      <c r="X2144" t="s">
        <v>886</v>
      </c>
      <c r="Y2144" t="s">
        <v>83</v>
      </c>
      <c r="AA2144" s="32" t="str">
        <f t="shared" si="33"/>
        <v>1.6</v>
      </c>
    </row>
    <row r="2145" spans="1:27" x14ac:dyDescent="0.2">
      <c r="A2145" t="s">
        <v>143</v>
      </c>
      <c r="B2145">
        <v>63116</v>
      </c>
      <c r="C2145" s="1">
        <v>42886.375</v>
      </c>
      <c r="D2145" t="s">
        <v>71</v>
      </c>
      <c r="E2145" t="s">
        <v>2049</v>
      </c>
      <c r="F2145" t="s">
        <v>2050</v>
      </c>
      <c r="G2145">
        <v>429006929</v>
      </c>
      <c r="H2145" s="4">
        <v>1.5277777777777777E-2</v>
      </c>
      <c r="I2145" s="32">
        <v>5.3</v>
      </c>
      <c r="J2145">
        <v>1</v>
      </c>
      <c r="K2145" t="s">
        <v>108</v>
      </c>
      <c r="L2145" s="1">
        <v>42886.390277777777</v>
      </c>
      <c r="M2145" t="s">
        <v>1600</v>
      </c>
      <c r="N2145" t="s">
        <v>83</v>
      </c>
      <c r="O2145" t="s">
        <v>2051</v>
      </c>
      <c r="P2145">
        <v>510672102</v>
      </c>
      <c r="R2145" t="s">
        <v>2030</v>
      </c>
      <c r="S2145">
        <v>17052143</v>
      </c>
      <c r="T2145" t="s">
        <v>78</v>
      </c>
      <c r="U2145">
        <v>5.3</v>
      </c>
      <c r="V2145" t="s">
        <v>2099</v>
      </c>
      <c r="W2145" t="s">
        <v>2099</v>
      </c>
      <c r="X2145" t="s">
        <v>2051</v>
      </c>
      <c r="Y2145" t="s">
        <v>83</v>
      </c>
      <c r="AA2145" s="32" t="str">
        <f t="shared" si="33"/>
        <v>5.3</v>
      </c>
    </row>
    <row r="2146" spans="1:27" x14ac:dyDescent="0.2">
      <c r="A2146" t="s">
        <v>143</v>
      </c>
      <c r="B2146">
        <v>63116</v>
      </c>
      <c r="C2146" s="1">
        <v>42886.390277777777</v>
      </c>
      <c r="D2146" t="s">
        <v>71</v>
      </c>
      <c r="E2146" t="s">
        <v>868</v>
      </c>
      <c r="F2146" t="s">
        <v>869</v>
      </c>
      <c r="G2146">
        <v>427358615</v>
      </c>
      <c r="H2146" s="4">
        <v>3.472222222222222E-3</v>
      </c>
      <c r="I2146" s="32">
        <v>0.9</v>
      </c>
      <c r="J2146">
        <v>0.5</v>
      </c>
      <c r="K2146" t="s">
        <v>108</v>
      </c>
      <c r="L2146" s="1">
        <v>42886.393749999996</v>
      </c>
      <c r="M2146" t="s">
        <v>1600</v>
      </c>
      <c r="N2146" t="s">
        <v>83</v>
      </c>
      <c r="O2146" t="s">
        <v>349</v>
      </c>
      <c r="P2146">
        <v>51577111</v>
      </c>
      <c r="R2146" t="s">
        <v>2030</v>
      </c>
      <c r="S2146">
        <v>17052144</v>
      </c>
      <c r="T2146" t="s">
        <v>78</v>
      </c>
      <c r="U2146">
        <v>0.9</v>
      </c>
      <c r="V2146" t="s">
        <v>2099</v>
      </c>
      <c r="W2146" t="s">
        <v>2101</v>
      </c>
      <c r="X2146" t="s">
        <v>2101</v>
      </c>
      <c r="Y2146" t="s">
        <v>83</v>
      </c>
      <c r="AA2146" s="32" t="str">
        <f t="shared" si="33"/>
        <v>0.9</v>
      </c>
    </row>
    <row r="2147" spans="1:27" x14ac:dyDescent="0.2">
      <c r="A2147" t="s">
        <v>143</v>
      </c>
      <c r="B2147">
        <v>63116</v>
      </c>
      <c r="C2147" s="1">
        <v>42886.393750000003</v>
      </c>
      <c r="D2147" t="s">
        <v>71</v>
      </c>
      <c r="E2147" t="s">
        <v>2052</v>
      </c>
      <c r="F2147" t="s">
        <v>2053</v>
      </c>
      <c r="G2147">
        <v>423636238</v>
      </c>
      <c r="H2147" s="4">
        <v>4.1666666666666664E-2</v>
      </c>
      <c r="I2147" s="32">
        <v>26</v>
      </c>
      <c r="J2147">
        <v>3</v>
      </c>
      <c r="K2147" t="s">
        <v>108</v>
      </c>
      <c r="L2147" s="1">
        <v>42886.435416666667</v>
      </c>
      <c r="M2147" t="s">
        <v>1600</v>
      </c>
      <c r="N2147" t="s">
        <v>83</v>
      </c>
      <c r="O2147" t="s">
        <v>2054</v>
      </c>
      <c r="P2147">
        <v>515043101</v>
      </c>
      <c r="R2147" t="s">
        <v>2030</v>
      </c>
      <c r="S2147">
        <v>17052145</v>
      </c>
      <c r="T2147" t="s">
        <v>78</v>
      </c>
      <c r="U2147">
        <v>26</v>
      </c>
      <c r="V2147" t="s">
        <v>2099</v>
      </c>
      <c r="W2147" t="s">
        <v>2099</v>
      </c>
      <c r="X2147" t="s">
        <v>2054</v>
      </c>
      <c r="Y2147" t="s">
        <v>83</v>
      </c>
      <c r="AA2147" s="32" t="str">
        <f t="shared" si="33"/>
        <v>26</v>
      </c>
    </row>
    <row r="2148" spans="1:27" x14ac:dyDescent="0.2">
      <c r="A2148" t="s">
        <v>143</v>
      </c>
      <c r="B2148">
        <v>63116</v>
      </c>
      <c r="C2148" s="1">
        <v>42886.435416666667</v>
      </c>
      <c r="D2148" t="s">
        <v>71</v>
      </c>
      <c r="E2148" t="s">
        <v>2049</v>
      </c>
      <c r="F2148" t="s">
        <v>2050</v>
      </c>
      <c r="G2148">
        <v>429006929</v>
      </c>
      <c r="H2148" s="4">
        <v>1.5277777777777777E-2</v>
      </c>
      <c r="I2148" s="32">
        <v>5.3</v>
      </c>
      <c r="J2148">
        <v>1</v>
      </c>
      <c r="K2148" t="s">
        <v>108</v>
      </c>
      <c r="L2148" s="1">
        <v>42886.450694444444</v>
      </c>
      <c r="M2148" t="s">
        <v>1600</v>
      </c>
      <c r="N2148" t="s">
        <v>83</v>
      </c>
      <c r="O2148" t="s">
        <v>2051</v>
      </c>
      <c r="P2148">
        <v>510672102</v>
      </c>
      <c r="R2148" t="s">
        <v>2030</v>
      </c>
      <c r="S2148">
        <v>17052146</v>
      </c>
      <c r="T2148" t="s">
        <v>78</v>
      </c>
      <c r="U2148">
        <v>5.3</v>
      </c>
      <c r="V2148" t="s">
        <v>2099</v>
      </c>
      <c r="W2148" t="s">
        <v>2099</v>
      </c>
      <c r="X2148" t="s">
        <v>2051</v>
      </c>
      <c r="Y2148" t="s">
        <v>83</v>
      </c>
      <c r="AA2148" s="32" t="str">
        <f t="shared" si="33"/>
        <v>5.3</v>
      </c>
    </row>
    <row r="2149" spans="1:27" x14ac:dyDescent="0.2">
      <c r="A2149" t="s">
        <v>497</v>
      </c>
      <c r="B2149">
        <v>84097</v>
      </c>
      <c r="C2149" s="1">
        <v>42893.375</v>
      </c>
      <c r="D2149" t="s">
        <v>71</v>
      </c>
      <c r="E2149" t="s">
        <v>997</v>
      </c>
      <c r="F2149" t="s">
        <v>2055</v>
      </c>
      <c r="G2149">
        <v>426332701</v>
      </c>
      <c r="H2149" s="4">
        <v>3.9583333333333331E-2</v>
      </c>
      <c r="I2149" s="32">
        <v>9.5</v>
      </c>
      <c r="J2149">
        <v>2</v>
      </c>
      <c r="K2149" t="s">
        <v>108</v>
      </c>
      <c r="L2149" s="1">
        <v>42893.414583333331</v>
      </c>
      <c r="M2149" t="s">
        <v>1297</v>
      </c>
      <c r="N2149" t="s">
        <v>83</v>
      </c>
      <c r="O2149" t="s">
        <v>481</v>
      </c>
      <c r="P2149">
        <v>510667101</v>
      </c>
      <c r="R2149" t="s">
        <v>2056</v>
      </c>
      <c r="S2149">
        <v>17062147</v>
      </c>
      <c r="T2149" t="s">
        <v>78</v>
      </c>
      <c r="U2149">
        <v>9.5</v>
      </c>
      <c r="V2149" t="s">
        <v>2099</v>
      </c>
      <c r="W2149" t="s">
        <v>481</v>
      </c>
      <c r="X2149" t="s">
        <v>481</v>
      </c>
      <c r="Y2149" t="s">
        <v>83</v>
      </c>
      <c r="AA2149" s="32" t="str">
        <f t="shared" si="33"/>
        <v>9.5</v>
      </c>
    </row>
    <row r="2150" spans="1:27" x14ac:dyDescent="0.2">
      <c r="A2150" t="s">
        <v>450</v>
      </c>
      <c r="B2150">
        <v>84071</v>
      </c>
      <c r="C2150" s="1">
        <v>42893.375</v>
      </c>
      <c r="D2150" t="s">
        <v>71</v>
      </c>
      <c r="E2150" t="s">
        <v>2057</v>
      </c>
      <c r="F2150" t="s">
        <v>2058</v>
      </c>
      <c r="G2150">
        <v>427046605</v>
      </c>
      <c r="H2150" s="4">
        <v>7.8472222222222221E-2</v>
      </c>
      <c r="I2150" s="32">
        <v>19</v>
      </c>
      <c r="J2150">
        <v>4</v>
      </c>
      <c r="K2150" t="s">
        <v>108</v>
      </c>
      <c r="L2150" s="1">
        <v>42893.453472222223</v>
      </c>
      <c r="M2150" t="s">
        <v>1297</v>
      </c>
      <c r="N2150" t="s">
        <v>83</v>
      </c>
      <c r="O2150" t="s">
        <v>1154</v>
      </c>
      <c r="P2150">
        <v>510671104</v>
      </c>
      <c r="Q2150" t="s">
        <v>1154</v>
      </c>
      <c r="R2150" t="s">
        <v>2056</v>
      </c>
      <c r="S2150">
        <v>17062148</v>
      </c>
      <c r="T2150" t="s">
        <v>78</v>
      </c>
      <c r="U2150">
        <v>19</v>
      </c>
      <c r="V2150" t="s">
        <v>2099</v>
      </c>
      <c r="W2150" t="s">
        <v>2099</v>
      </c>
      <c r="X2150" t="s">
        <v>1154</v>
      </c>
      <c r="Y2150" t="s">
        <v>83</v>
      </c>
      <c r="AA2150" s="32" t="str">
        <f t="shared" si="33"/>
        <v>19</v>
      </c>
    </row>
    <row r="2151" spans="1:27" x14ac:dyDescent="0.2">
      <c r="A2151" t="s">
        <v>128</v>
      </c>
      <c r="B2151">
        <v>83971</v>
      </c>
      <c r="C2151" s="1">
        <v>42900.375</v>
      </c>
      <c r="D2151" t="s">
        <v>71</v>
      </c>
      <c r="E2151" t="s">
        <v>2059</v>
      </c>
      <c r="F2151" t="s">
        <v>2060</v>
      </c>
      <c r="G2151">
        <v>427272915</v>
      </c>
      <c r="H2151" s="4">
        <v>4.6527777777777779E-2</v>
      </c>
      <c r="I2151" s="32">
        <v>12.6</v>
      </c>
      <c r="J2151">
        <v>2.5</v>
      </c>
      <c r="K2151" t="s">
        <v>108</v>
      </c>
      <c r="L2151" s="1">
        <v>42900.421527777777</v>
      </c>
      <c r="M2151" t="s">
        <v>1297</v>
      </c>
      <c r="N2151" t="s">
        <v>83</v>
      </c>
      <c r="O2151" t="s">
        <v>1154</v>
      </c>
      <c r="P2151">
        <v>510671104</v>
      </c>
      <c r="Q2151" t="s">
        <v>1154</v>
      </c>
      <c r="R2151" t="s">
        <v>2056</v>
      </c>
      <c r="S2151">
        <v>17062149</v>
      </c>
      <c r="T2151" t="s">
        <v>78</v>
      </c>
      <c r="U2151">
        <v>12.6</v>
      </c>
      <c r="V2151" t="s">
        <v>2099</v>
      </c>
      <c r="W2151" t="s">
        <v>2099</v>
      </c>
      <c r="X2151" t="s">
        <v>1154</v>
      </c>
      <c r="Y2151" t="s">
        <v>83</v>
      </c>
      <c r="AA2151" s="32" t="str">
        <f t="shared" si="33"/>
        <v>12.6</v>
      </c>
    </row>
    <row r="2152" spans="1:27" x14ac:dyDescent="0.2">
      <c r="A2152" t="s">
        <v>128</v>
      </c>
      <c r="B2152">
        <v>83971</v>
      </c>
      <c r="C2152" s="1">
        <v>42900.421527777777</v>
      </c>
      <c r="D2152" t="s">
        <v>71</v>
      </c>
      <c r="E2152" t="s">
        <v>2061</v>
      </c>
      <c r="F2152" t="s">
        <v>2062</v>
      </c>
      <c r="G2152">
        <v>428942353</v>
      </c>
      <c r="H2152" s="4">
        <v>3.3333333333333333E-2</v>
      </c>
      <c r="I2152" s="32">
        <v>8.9</v>
      </c>
      <c r="J2152">
        <v>2</v>
      </c>
      <c r="K2152" t="s">
        <v>108</v>
      </c>
      <c r="L2152" s="1">
        <v>42900.454861111109</v>
      </c>
      <c r="M2152" t="s">
        <v>1297</v>
      </c>
      <c r="N2152" t="s">
        <v>83</v>
      </c>
      <c r="O2152" t="s">
        <v>1154</v>
      </c>
      <c r="P2152">
        <v>510671104</v>
      </c>
      <c r="Q2152" t="s">
        <v>1154</v>
      </c>
      <c r="R2152" t="s">
        <v>2056</v>
      </c>
      <c r="S2152">
        <v>17062150</v>
      </c>
      <c r="T2152" t="s">
        <v>78</v>
      </c>
      <c r="U2152">
        <v>8.9</v>
      </c>
      <c r="V2152" t="s">
        <v>2099</v>
      </c>
      <c r="W2152" t="s">
        <v>2099</v>
      </c>
      <c r="X2152" t="s">
        <v>1154</v>
      </c>
      <c r="Y2152" t="s">
        <v>83</v>
      </c>
      <c r="AA2152" s="32" t="str">
        <f t="shared" si="33"/>
        <v>8.9</v>
      </c>
    </row>
    <row r="2153" spans="1:27" x14ac:dyDescent="0.2">
      <c r="A2153" t="s">
        <v>176</v>
      </c>
      <c r="B2153">
        <v>80233</v>
      </c>
      <c r="C2153" s="1">
        <v>42900.375</v>
      </c>
      <c r="D2153" t="s">
        <v>71</v>
      </c>
      <c r="E2153" t="s">
        <v>2063</v>
      </c>
      <c r="F2153" t="s">
        <v>2064</v>
      </c>
      <c r="G2153">
        <v>428199708</v>
      </c>
      <c r="H2153" s="4">
        <v>1.7361111111111112E-2</v>
      </c>
      <c r="I2153" s="32">
        <v>10</v>
      </c>
      <c r="J2153">
        <v>1.5</v>
      </c>
      <c r="K2153" t="s">
        <v>108</v>
      </c>
      <c r="L2153" s="1">
        <v>42900.392361111109</v>
      </c>
      <c r="M2153" t="s">
        <v>1297</v>
      </c>
      <c r="N2153" t="s">
        <v>83</v>
      </c>
      <c r="O2153" t="s">
        <v>1154</v>
      </c>
      <c r="P2153">
        <v>510671104</v>
      </c>
      <c r="Q2153" t="s">
        <v>1154</v>
      </c>
      <c r="R2153" t="s">
        <v>2056</v>
      </c>
      <c r="S2153">
        <v>17062151</v>
      </c>
      <c r="T2153" t="s">
        <v>78</v>
      </c>
      <c r="U2153">
        <v>10</v>
      </c>
      <c r="V2153" t="s">
        <v>2099</v>
      </c>
      <c r="W2153" t="s">
        <v>2099</v>
      </c>
      <c r="X2153" t="s">
        <v>1154</v>
      </c>
      <c r="Y2153" t="s">
        <v>83</v>
      </c>
      <c r="AA2153" s="32" t="str">
        <f t="shared" si="33"/>
        <v>10</v>
      </c>
    </row>
    <row r="2154" spans="1:27" x14ac:dyDescent="0.2">
      <c r="A2154" t="s">
        <v>951</v>
      </c>
      <c r="B2154">
        <v>82945</v>
      </c>
      <c r="C2154" s="1">
        <v>42900.375</v>
      </c>
      <c r="D2154" t="s">
        <v>71</v>
      </c>
      <c r="E2154" t="s">
        <v>1934</v>
      </c>
      <c r="F2154" t="s">
        <v>1935</v>
      </c>
      <c r="G2154">
        <v>225257307</v>
      </c>
      <c r="H2154" s="4">
        <v>1.3194444444444444E-2</v>
      </c>
      <c r="I2154" s="32">
        <v>4.9000000000000004</v>
      </c>
      <c r="J2154">
        <v>1</v>
      </c>
      <c r="K2154" t="s">
        <v>73</v>
      </c>
      <c r="L2154" s="1">
        <v>42900.388194444444</v>
      </c>
      <c r="M2154" t="s">
        <v>1297</v>
      </c>
      <c r="N2154" t="s">
        <v>339</v>
      </c>
      <c r="O2154" t="s">
        <v>1154</v>
      </c>
      <c r="P2154">
        <v>515665101</v>
      </c>
      <c r="R2154" t="s">
        <v>2056</v>
      </c>
      <c r="S2154">
        <v>17062152</v>
      </c>
      <c r="T2154" t="s">
        <v>78</v>
      </c>
      <c r="U2154">
        <v>4.9000000000000004</v>
      </c>
      <c r="V2154" t="s">
        <v>2099</v>
      </c>
      <c r="W2154" t="s">
        <v>2099</v>
      </c>
      <c r="X2154" t="s">
        <v>1154</v>
      </c>
      <c r="Y2154" t="s">
        <v>339</v>
      </c>
      <c r="AA2154" s="32" t="str">
        <f t="shared" si="33"/>
        <v>4.9</v>
      </c>
    </row>
    <row r="2155" spans="1:27" x14ac:dyDescent="0.2">
      <c r="A2155" t="s">
        <v>951</v>
      </c>
      <c r="B2155">
        <v>82945</v>
      </c>
      <c r="C2155" s="1">
        <v>42900.388194444444</v>
      </c>
      <c r="D2155" t="s">
        <v>71</v>
      </c>
      <c r="E2155" t="s">
        <v>1934</v>
      </c>
      <c r="F2155" t="s">
        <v>1935</v>
      </c>
      <c r="G2155">
        <v>225257307</v>
      </c>
      <c r="H2155" s="4">
        <v>3.5416666666666666E-2</v>
      </c>
      <c r="I2155" s="32">
        <v>8.1</v>
      </c>
      <c r="J2155">
        <v>2.5</v>
      </c>
      <c r="K2155" t="s">
        <v>73</v>
      </c>
      <c r="L2155" s="1">
        <v>42900.423611111109</v>
      </c>
      <c r="M2155" t="s">
        <v>1297</v>
      </c>
      <c r="N2155" t="s">
        <v>339</v>
      </c>
      <c r="O2155" t="s">
        <v>1154</v>
      </c>
      <c r="P2155">
        <v>515665101</v>
      </c>
      <c r="R2155" t="s">
        <v>2056</v>
      </c>
      <c r="S2155">
        <v>17062153</v>
      </c>
      <c r="T2155" t="s">
        <v>78</v>
      </c>
      <c r="U2155">
        <v>8.1</v>
      </c>
      <c r="V2155" t="s">
        <v>2099</v>
      </c>
      <c r="W2155" t="s">
        <v>2099</v>
      </c>
      <c r="X2155" t="s">
        <v>1154</v>
      </c>
      <c r="Y2155" t="s">
        <v>339</v>
      </c>
      <c r="AA2155" s="32" t="str">
        <f t="shared" si="33"/>
        <v>8.1</v>
      </c>
    </row>
    <row r="2156" spans="1:27" x14ac:dyDescent="0.2">
      <c r="A2156" t="s">
        <v>143</v>
      </c>
      <c r="B2156">
        <v>63116</v>
      </c>
      <c r="C2156" s="1">
        <v>42900.375</v>
      </c>
      <c r="D2156" t="s">
        <v>71</v>
      </c>
      <c r="E2156" t="s">
        <v>2065</v>
      </c>
      <c r="F2156" t="s">
        <v>2066</v>
      </c>
      <c r="G2156">
        <v>428288009</v>
      </c>
      <c r="H2156" s="4">
        <v>2.013888888888889E-2</v>
      </c>
      <c r="I2156" s="32">
        <v>5.9</v>
      </c>
      <c r="J2156">
        <v>1.5</v>
      </c>
      <c r="K2156" t="s">
        <v>108</v>
      </c>
      <c r="L2156" s="1">
        <v>42900.395138888889</v>
      </c>
      <c r="M2156" t="s">
        <v>1297</v>
      </c>
      <c r="N2156" t="s">
        <v>83</v>
      </c>
      <c r="O2156" t="s">
        <v>1154</v>
      </c>
      <c r="P2156">
        <v>510671104</v>
      </c>
      <c r="Q2156" t="s">
        <v>1154</v>
      </c>
      <c r="R2156" t="s">
        <v>2056</v>
      </c>
      <c r="S2156">
        <v>17062154</v>
      </c>
      <c r="T2156" t="s">
        <v>78</v>
      </c>
      <c r="U2156">
        <v>5.9</v>
      </c>
      <c r="V2156" t="s">
        <v>2099</v>
      </c>
      <c r="W2156" t="s">
        <v>2099</v>
      </c>
      <c r="X2156" t="s">
        <v>1154</v>
      </c>
      <c r="Y2156" t="s">
        <v>83</v>
      </c>
      <c r="AA2156" s="32" t="str">
        <f t="shared" si="33"/>
        <v>5.9</v>
      </c>
    </row>
    <row r="2157" spans="1:27" x14ac:dyDescent="0.2">
      <c r="A2157" t="s">
        <v>508</v>
      </c>
      <c r="B2157">
        <v>84047</v>
      </c>
      <c r="C2157" s="1">
        <v>42900.375</v>
      </c>
      <c r="D2157" t="s">
        <v>71</v>
      </c>
      <c r="E2157" t="s">
        <v>1506</v>
      </c>
      <c r="F2157" t="s">
        <v>1507</v>
      </c>
      <c r="G2157">
        <v>427166104</v>
      </c>
      <c r="H2157" s="4">
        <v>0.125</v>
      </c>
      <c r="I2157" s="32">
        <v>30.4</v>
      </c>
      <c r="J2157">
        <v>6.5</v>
      </c>
      <c r="K2157" t="s">
        <v>108</v>
      </c>
      <c r="L2157" s="1">
        <v>42900.5</v>
      </c>
      <c r="M2157" t="s">
        <v>1297</v>
      </c>
      <c r="N2157" t="s">
        <v>83</v>
      </c>
      <c r="O2157" t="s">
        <v>2067</v>
      </c>
      <c r="P2157">
        <v>516999101</v>
      </c>
      <c r="R2157" t="s">
        <v>2056</v>
      </c>
      <c r="S2157">
        <v>17062155</v>
      </c>
      <c r="T2157" t="s">
        <v>78</v>
      </c>
      <c r="U2157">
        <v>30.4</v>
      </c>
      <c r="V2157" t="s">
        <v>2099</v>
      </c>
      <c r="W2157" t="s">
        <v>2099</v>
      </c>
      <c r="X2157" t="s">
        <v>2067</v>
      </c>
      <c r="Y2157" t="s">
        <v>83</v>
      </c>
      <c r="AA2157" s="32" t="str">
        <f t="shared" si="33"/>
        <v>30.4</v>
      </c>
    </row>
    <row r="2158" spans="1:27" x14ac:dyDescent="0.2">
      <c r="A2158" t="s">
        <v>70</v>
      </c>
      <c r="B2158">
        <v>80215</v>
      </c>
      <c r="C2158" s="1">
        <v>42914.375</v>
      </c>
      <c r="D2158" t="s">
        <v>71</v>
      </c>
      <c r="E2158" t="s">
        <v>2068</v>
      </c>
      <c r="F2158" t="s">
        <v>2069</v>
      </c>
      <c r="G2158">
        <v>428973801</v>
      </c>
      <c r="H2158" s="4">
        <v>4.8611111111111112E-2</v>
      </c>
      <c r="I2158" s="32">
        <v>13.6</v>
      </c>
      <c r="J2158">
        <v>2.5</v>
      </c>
      <c r="K2158" t="s">
        <v>108</v>
      </c>
      <c r="L2158" s="1">
        <v>42914.423611111109</v>
      </c>
      <c r="M2158" t="s">
        <v>1297</v>
      </c>
      <c r="N2158" t="s">
        <v>83</v>
      </c>
      <c r="O2158" t="s">
        <v>340</v>
      </c>
      <c r="P2158">
        <v>510312107</v>
      </c>
      <c r="R2158" t="s">
        <v>2056</v>
      </c>
      <c r="S2158">
        <v>17062156</v>
      </c>
      <c r="T2158" t="s">
        <v>78</v>
      </c>
      <c r="U2158">
        <v>13.6</v>
      </c>
      <c r="V2158" t="s">
        <v>2099</v>
      </c>
      <c r="W2158" t="s">
        <v>2100</v>
      </c>
      <c r="X2158" t="s">
        <v>2100</v>
      </c>
      <c r="Y2158" t="s">
        <v>83</v>
      </c>
      <c r="AA2158" s="32" t="str">
        <f t="shared" si="33"/>
        <v>13.6</v>
      </c>
    </row>
    <row r="2159" spans="1:27" x14ac:dyDescent="0.2">
      <c r="A2159" t="s">
        <v>450</v>
      </c>
      <c r="B2159">
        <v>84071</v>
      </c>
      <c r="C2159" s="1">
        <v>42914.375</v>
      </c>
      <c r="D2159" t="s">
        <v>71</v>
      </c>
      <c r="E2159" t="s">
        <v>2070</v>
      </c>
      <c r="F2159" t="s">
        <v>2071</v>
      </c>
      <c r="G2159">
        <v>428957911</v>
      </c>
      <c r="H2159" s="4">
        <v>4.7222222222222221E-2</v>
      </c>
      <c r="I2159" s="32">
        <v>13.5</v>
      </c>
      <c r="J2159">
        <v>2.5</v>
      </c>
      <c r="K2159" t="s">
        <v>108</v>
      </c>
      <c r="L2159" s="1">
        <v>42914.422222222223</v>
      </c>
      <c r="M2159" t="s">
        <v>1297</v>
      </c>
      <c r="N2159" t="s">
        <v>83</v>
      </c>
      <c r="O2159" t="s">
        <v>340</v>
      </c>
      <c r="P2159">
        <v>510312107</v>
      </c>
      <c r="R2159" t="s">
        <v>2056</v>
      </c>
      <c r="S2159">
        <v>17062157</v>
      </c>
      <c r="T2159" t="s">
        <v>78</v>
      </c>
      <c r="U2159">
        <v>13.5</v>
      </c>
      <c r="V2159" t="s">
        <v>2099</v>
      </c>
      <c r="W2159" t="s">
        <v>2100</v>
      </c>
      <c r="X2159" t="s">
        <v>2100</v>
      </c>
      <c r="Y2159" t="s">
        <v>83</v>
      </c>
      <c r="AA2159" s="32" t="str">
        <f t="shared" si="33"/>
        <v>13.5</v>
      </c>
    </row>
    <row r="2160" spans="1:27" x14ac:dyDescent="0.2">
      <c r="A2160" t="s">
        <v>951</v>
      </c>
      <c r="B2160">
        <v>82945</v>
      </c>
      <c r="C2160" s="1">
        <v>42914.375</v>
      </c>
      <c r="D2160" t="s">
        <v>71</v>
      </c>
      <c r="E2160" t="s">
        <v>2049</v>
      </c>
      <c r="F2160" t="s">
        <v>2050</v>
      </c>
      <c r="G2160">
        <v>429006929</v>
      </c>
      <c r="H2160" s="4">
        <v>6.5972222222222224E-2</v>
      </c>
      <c r="I2160" s="32">
        <v>20.100000000000001</v>
      </c>
      <c r="J2160">
        <v>3.5</v>
      </c>
      <c r="K2160" t="s">
        <v>108</v>
      </c>
      <c r="L2160" s="1">
        <v>42914.440972222219</v>
      </c>
      <c r="M2160" t="s">
        <v>1297</v>
      </c>
      <c r="N2160" t="s">
        <v>83</v>
      </c>
      <c r="O2160" t="s">
        <v>340</v>
      </c>
      <c r="P2160">
        <v>510672102</v>
      </c>
      <c r="R2160" t="s">
        <v>2056</v>
      </c>
      <c r="S2160">
        <v>17062158</v>
      </c>
      <c r="T2160" t="s">
        <v>78</v>
      </c>
      <c r="U2160">
        <v>20.100000000000001</v>
      </c>
      <c r="V2160" t="s">
        <v>2099</v>
      </c>
      <c r="W2160" t="s">
        <v>2100</v>
      </c>
      <c r="X2160" t="s">
        <v>2100</v>
      </c>
      <c r="Y2160" t="s">
        <v>83</v>
      </c>
      <c r="AA2160" s="32" t="str">
        <f t="shared" si="33"/>
        <v>20.1</v>
      </c>
    </row>
    <row r="2161" spans="1:27" x14ac:dyDescent="0.2">
      <c r="A2161" t="s">
        <v>497</v>
      </c>
      <c r="B2161">
        <v>84097</v>
      </c>
      <c r="C2161" s="1">
        <v>42914.375</v>
      </c>
      <c r="D2161" t="s">
        <v>71</v>
      </c>
      <c r="E2161" t="s">
        <v>2049</v>
      </c>
      <c r="F2161" t="s">
        <v>2050</v>
      </c>
      <c r="G2161">
        <v>429006929</v>
      </c>
      <c r="H2161" s="4">
        <v>0.11666666666666665</v>
      </c>
      <c r="I2161" s="32">
        <v>39</v>
      </c>
      <c r="J2161">
        <v>6.5</v>
      </c>
      <c r="K2161" t="s">
        <v>108</v>
      </c>
      <c r="L2161" s="1">
        <v>42914.491666666669</v>
      </c>
      <c r="M2161" t="s">
        <v>1297</v>
      </c>
      <c r="N2161" t="s">
        <v>83</v>
      </c>
      <c r="O2161" t="s">
        <v>340</v>
      </c>
      <c r="P2161">
        <v>510672102</v>
      </c>
      <c r="R2161" t="s">
        <v>2056</v>
      </c>
      <c r="S2161">
        <v>17062159</v>
      </c>
      <c r="T2161" t="s">
        <v>78</v>
      </c>
      <c r="U2161">
        <v>39</v>
      </c>
      <c r="V2161" t="s">
        <v>2099</v>
      </c>
      <c r="W2161" t="s">
        <v>2100</v>
      </c>
      <c r="X2161" t="s">
        <v>2100</v>
      </c>
      <c r="Y2161" t="s">
        <v>83</v>
      </c>
      <c r="AA2161" s="32" t="str">
        <f t="shared" si="33"/>
        <v>39</v>
      </c>
    </row>
    <row r="2162" spans="1:27" x14ac:dyDescent="0.2">
      <c r="A2162" t="s">
        <v>107</v>
      </c>
      <c r="B2162">
        <v>83908</v>
      </c>
      <c r="C2162" s="1">
        <v>42914.375</v>
      </c>
      <c r="D2162" t="s">
        <v>71</v>
      </c>
      <c r="E2162" t="s">
        <v>2049</v>
      </c>
      <c r="F2162" t="s">
        <v>2050</v>
      </c>
      <c r="G2162">
        <v>429006929</v>
      </c>
      <c r="H2162" s="4">
        <v>2.7777777777777776E-2</v>
      </c>
      <c r="I2162" s="32">
        <v>8.5</v>
      </c>
      <c r="J2162">
        <v>1.5</v>
      </c>
      <c r="K2162" t="s">
        <v>108</v>
      </c>
      <c r="L2162" s="1">
        <v>42914.402777777781</v>
      </c>
      <c r="M2162" t="s">
        <v>1297</v>
      </c>
      <c r="N2162" t="s">
        <v>83</v>
      </c>
      <c r="O2162" t="s">
        <v>340</v>
      </c>
      <c r="P2162">
        <v>510672102</v>
      </c>
      <c r="R2162" t="s">
        <v>2056</v>
      </c>
      <c r="S2162">
        <v>17062160</v>
      </c>
      <c r="T2162" t="s">
        <v>78</v>
      </c>
      <c r="U2162">
        <v>8.5</v>
      </c>
      <c r="V2162" t="s">
        <v>2099</v>
      </c>
      <c r="W2162" t="s">
        <v>2100</v>
      </c>
      <c r="X2162" t="s">
        <v>2100</v>
      </c>
      <c r="Y2162" t="s">
        <v>83</v>
      </c>
      <c r="AA2162" s="32" t="str">
        <f t="shared" si="33"/>
        <v>8.5</v>
      </c>
    </row>
    <row r="2163" spans="1:27" x14ac:dyDescent="0.2">
      <c r="A2163" t="s">
        <v>70</v>
      </c>
      <c r="B2163">
        <v>80215</v>
      </c>
      <c r="C2163" s="1">
        <v>42914.423611111109</v>
      </c>
      <c r="D2163" t="s">
        <v>71</v>
      </c>
      <c r="E2163" t="s">
        <v>2068</v>
      </c>
      <c r="F2163" t="s">
        <v>2069</v>
      </c>
      <c r="G2163">
        <v>428973801</v>
      </c>
      <c r="H2163" s="4">
        <v>3.4722222222222224E-2</v>
      </c>
      <c r="I2163" s="32">
        <v>11</v>
      </c>
      <c r="J2163">
        <v>2</v>
      </c>
      <c r="K2163" t="s">
        <v>108</v>
      </c>
      <c r="L2163" s="1">
        <v>42914.458333333328</v>
      </c>
      <c r="M2163" t="s">
        <v>1297</v>
      </c>
      <c r="N2163" t="s">
        <v>83</v>
      </c>
      <c r="O2163" t="s">
        <v>340</v>
      </c>
      <c r="P2163">
        <v>510312107</v>
      </c>
      <c r="R2163" t="s">
        <v>2056</v>
      </c>
      <c r="S2163">
        <v>17062161</v>
      </c>
      <c r="T2163" t="s">
        <v>78</v>
      </c>
      <c r="U2163">
        <v>11</v>
      </c>
      <c r="V2163" t="s">
        <v>2099</v>
      </c>
      <c r="W2163" t="s">
        <v>2100</v>
      </c>
      <c r="X2163" t="s">
        <v>2100</v>
      </c>
      <c r="Y2163" t="s">
        <v>83</v>
      </c>
      <c r="AA2163" s="32" t="str">
        <f t="shared" si="33"/>
        <v>11</v>
      </c>
    </row>
    <row r="2164" spans="1:27" x14ac:dyDescent="0.2">
      <c r="A2164" t="s">
        <v>450</v>
      </c>
      <c r="B2164">
        <v>84071</v>
      </c>
      <c r="C2164" s="1">
        <v>42914.422222222223</v>
      </c>
      <c r="D2164" t="s">
        <v>71</v>
      </c>
      <c r="E2164" t="s">
        <v>2070</v>
      </c>
      <c r="F2164" t="s">
        <v>2071</v>
      </c>
      <c r="G2164">
        <v>428957911</v>
      </c>
      <c r="H2164" s="4">
        <v>3.9583333333333331E-2</v>
      </c>
      <c r="I2164" s="32">
        <v>11</v>
      </c>
      <c r="J2164">
        <v>2</v>
      </c>
      <c r="K2164" t="s">
        <v>108</v>
      </c>
      <c r="L2164" s="1">
        <v>42914.461805555555</v>
      </c>
      <c r="M2164" t="s">
        <v>1297</v>
      </c>
      <c r="N2164" t="s">
        <v>83</v>
      </c>
      <c r="O2164" t="s">
        <v>340</v>
      </c>
      <c r="P2164">
        <v>510312107</v>
      </c>
      <c r="R2164" t="s">
        <v>2056</v>
      </c>
      <c r="S2164">
        <v>17062162</v>
      </c>
      <c r="T2164" t="s">
        <v>78</v>
      </c>
      <c r="U2164">
        <v>11</v>
      </c>
      <c r="V2164" t="s">
        <v>2099</v>
      </c>
      <c r="W2164" t="s">
        <v>2100</v>
      </c>
      <c r="X2164" t="s">
        <v>2100</v>
      </c>
      <c r="Y2164" t="s">
        <v>83</v>
      </c>
      <c r="AA2164" s="32" t="str">
        <f t="shared" si="33"/>
        <v>11</v>
      </c>
    </row>
    <row r="2165" spans="1:27" x14ac:dyDescent="0.2">
      <c r="A2165" t="s">
        <v>442</v>
      </c>
      <c r="B2165">
        <v>84788</v>
      </c>
      <c r="C2165" s="1">
        <v>42921.375</v>
      </c>
      <c r="D2165" t="s">
        <v>71</v>
      </c>
      <c r="E2165" t="s">
        <v>2072</v>
      </c>
      <c r="F2165" t="s">
        <v>2073</v>
      </c>
      <c r="G2165">
        <v>223636238</v>
      </c>
      <c r="H2165" s="4">
        <v>9.7222222222222224E-2</v>
      </c>
      <c r="I2165" s="32">
        <v>51.3</v>
      </c>
      <c r="J2165">
        <v>7.5</v>
      </c>
      <c r="K2165" t="s">
        <v>108</v>
      </c>
      <c r="L2165" s="1">
        <v>42921.472222222219</v>
      </c>
      <c r="M2165" t="s">
        <v>1297</v>
      </c>
      <c r="N2165" t="s">
        <v>339</v>
      </c>
      <c r="O2165" t="s">
        <v>2074</v>
      </c>
      <c r="P2165">
        <v>515043101</v>
      </c>
      <c r="R2165" t="s">
        <v>2075</v>
      </c>
      <c r="S2165">
        <v>17072163</v>
      </c>
      <c r="T2165" t="s">
        <v>78</v>
      </c>
      <c r="U2165">
        <v>51.3</v>
      </c>
      <c r="V2165" t="s">
        <v>2099</v>
      </c>
      <c r="W2165" t="s">
        <v>2099</v>
      </c>
      <c r="X2165" t="s">
        <v>2074</v>
      </c>
      <c r="Y2165" t="s">
        <v>339</v>
      </c>
      <c r="AA2165" s="32" t="str">
        <f t="shared" si="33"/>
        <v>51.3</v>
      </c>
    </row>
    <row r="2166" spans="1:27" x14ac:dyDescent="0.2">
      <c r="A2166" t="s">
        <v>442</v>
      </c>
      <c r="B2166">
        <v>84788</v>
      </c>
      <c r="C2166" s="1">
        <v>42921.472222222219</v>
      </c>
      <c r="D2166" t="s">
        <v>71</v>
      </c>
      <c r="E2166" t="s">
        <v>2072</v>
      </c>
      <c r="F2166" t="s">
        <v>2073</v>
      </c>
      <c r="G2166">
        <v>223636238</v>
      </c>
      <c r="H2166" s="4">
        <v>9.7222222222222224E-2</v>
      </c>
      <c r="I2166" s="32">
        <v>51.3</v>
      </c>
      <c r="J2166">
        <v>7.5</v>
      </c>
      <c r="K2166" t="s">
        <v>108</v>
      </c>
      <c r="L2166" s="1">
        <v>42921.569444444438</v>
      </c>
      <c r="M2166" t="s">
        <v>1297</v>
      </c>
      <c r="N2166" t="s">
        <v>339</v>
      </c>
      <c r="O2166" t="s">
        <v>2074</v>
      </c>
      <c r="P2166">
        <v>515043101</v>
      </c>
      <c r="R2166" t="s">
        <v>2075</v>
      </c>
      <c r="S2166">
        <v>17072164</v>
      </c>
      <c r="T2166" t="s">
        <v>78</v>
      </c>
      <c r="U2166">
        <v>51.3</v>
      </c>
      <c r="V2166" t="s">
        <v>2099</v>
      </c>
      <c r="W2166" t="s">
        <v>2099</v>
      </c>
      <c r="X2166" t="s">
        <v>2074</v>
      </c>
      <c r="Y2166" t="s">
        <v>339</v>
      </c>
      <c r="AA2166" s="32" t="str">
        <f t="shared" si="33"/>
        <v>51.3</v>
      </c>
    </row>
    <row r="2167" spans="1:27" x14ac:dyDescent="0.2">
      <c r="A2167" t="s">
        <v>128</v>
      </c>
      <c r="B2167">
        <v>83971</v>
      </c>
      <c r="C2167" s="1">
        <v>42921.375</v>
      </c>
      <c r="D2167" t="s">
        <v>71</v>
      </c>
      <c r="E2167" t="s">
        <v>2072</v>
      </c>
      <c r="F2167" t="s">
        <v>2073</v>
      </c>
      <c r="G2167">
        <v>223636238</v>
      </c>
      <c r="H2167" s="4">
        <v>0.12638888888888888</v>
      </c>
      <c r="I2167" s="32">
        <v>53.6</v>
      </c>
      <c r="J2167">
        <v>9</v>
      </c>
      <c r="K2167" t="s">
        <v>108</v>
      </c>
      <c r="L2167" s="1">
        <v>42921.501388888886</v>
      </c>
      <c r="M2167" t="s">
        <v>1297</v>
      </c>
      <c r="N2167" t="s">
        <v>339</v>
      </c>
      <c r="O2167" t="s">
        <v>2074</v>
      </c>
      <c r="P2167">
        <v>515043101</v>
      </c>
      <c r="R2167" t="s">
        <v>2075</v>
      </c>
      <c r="S2167">
        <v>17072165</v>
      </c>
      <c r="T2167" t="s">
        <v>78</v>
      </c>
      <c r="U2167">
        <v>53.6</v>
      </c>
      <c r="V2167" t="s">
        <v>2099</v>
      </c>
      <c r="W2167" t="s">
        <v>2099</v>
      </c>
      <c r="X2167" t="s">
        <v>2074</v>
      </c>
      <c r="Y2167" t="s">
        <v>339</v>
      </c>
      <c r="AA2167" s="32" t="str">
        <f t="shared" si="33"/>
        <v>53.6</v>
      </c>
    </row>
    <row r="2168" spans="1:27" x14ac:dyDescent="0.2">
      <c r="A2168" t="s">
        <v>128</v>
      </c>
      <c r="B2168">
        <v>83971</v>
      </c>
      <c r="C2168" s="1">
        <v>42921.501388888886</v>
      </c>
      <c r="D2168" t="s">
        <v>71</v>
      </c>
      <c r="E2168" t="s">
        <v>2072</v>
      </c>
      <c r="F2168" t="s">
        <v>2073</v>
      </c>
      <c r="G2168">
        <v>223636238</v>
      </c>
      <c r="H2168" s="4">
        <v>0.12638888888888888</v>
      </c>
      <c r="I2168" s="32">
        <v>53.6</v>
      </c>
      <c r="J2168">
        <v>9</v>
      </c>
      <c r="K2168" t="s">
        <v>108</v>
      </c>
      <c r="L2168" s="1">
        <v>42921.627777777772</v>
      </c>
      <c r="M2168" t="s">
        <v>1297</v>
      </c>
      <c r="N2168" t="s">
        <v>339</v>
      </c>
      <c r="O2168" t="s">
        <v>2074</v>
      </c>
      <c r="P2168">
        <v>515043101</v>
      </c>
      <c r="R2168" t="s">
        <v>2075</v>
      </c>
      <c r="S2168">
        <v>17072166</v>
      </c>
      <c r="T2168" t="s">
        <v>78</v>
      </c>
      <c r="U2168">
        <v>53.6</v>
      </c>
      <c r="V2168" t="s">
        <v>2099</v>
      </c>
      <c r="W2168" t="s">
        <v>2099</v>
      </c>
      <c r="X2168" t="s">
        <v>2074</v>
      </c>
      <c r="Y2168" t="s">
        <v>339</v>
      </c>
      <c r="AA2168" s="32" t="str">
        <f t="shared" si="33"/>
        <v>53.6</v>
      </c>
    </row>
    <row r="2169" spans="1:27" x14ac:dyDescent="0.2">
      <c r="A2169" t="s">
        <v>70</v>
      </c>
      <c r="B2169">
        <v>80215</v>
      </c>
      <c r="C2169" s="1">
        <v>42921.375</v>
      </c>
      <c r="D2169" t="s">
        <v>71</v>
      </c>
      <c r="E2169" t="s">
        <v>2070</v>
      </c>
      <c r="F2169" t="s">
        <v>2071</v>
      </c>
      <c r="G2169">
        <v>428957911</v>
      </c>
      <c r="H2169" s="4">
        <v>1.3888888888888888E-2</v>
      </c>
      <c r="I2169" s="32">
        <v>1.8</v>
      </c>
      <c r="J2169">
        <v>1</v>
      </c>
      <c r="K2169" t="s">
        <v>108</v>
      </c>
      <c r="L2169" s="1">
        <v>42921.388888888891</v>
      </c>
      <c r="M2169" t="s">
        <v>1297</v>
      </c>
      <c r="N2169" t="s">
        <v>83</v>
      </c>
      <c r="O2169" t="s">
        <v>340</v>
      </c>
      <c r="P2169">
        <v>510312107</v>
      </c>
      <c r="R2169" t="s">
        <v>2075</v>
      </c>
      <c r="S2169">
        <v>17072167</v>
      </c>
      <c r="T2169" t="s">
        <v>78</v>
      </c>
      <c r="U2169">
        <v>1.8</v>
      </c>
      <c r="V2169" t="s">
        <v>2099</v>
      </c>
      <c r="W2169" t="s">
        <v>2100</v>
      </c>
      <c r="X2169" t="s">
        <v>2100</v>
      </c>
      <c r="Y2169" t="s">
        <v>83</v>
      </c>
      <c r="AA2169" s="32" t="str">
        <f t="shared" si="33"/>
        <v>1.8</v>
      </c>
    </row>
    <row r="2170" spans="1:27" x14ac:dyDescent="0.2">
      <c r="A2170" t="s">
        <v>143</v>
      </c>
      <c r="B2170">
        <v>63116</v>
      </c>
      <c r="C2170" s="1">
        <v>42921.375</v>
      </c>
      <c r="D2170" t="s">
        <v>71</v>
      </c>
      <c r="E2170" t="s">
        <v>2068</v>
      </c>
      <c r="F2170" t="s">
        <v>2069</v>
      </c>
      <c r="G2170">
        <v>428973801</v>
      </c>
      <c r="H2170" s="4">
        <v>3.3333333333333333E-2</v>
      </c>
      <c r="I2170" s="32">
        <v>10.6</v>
      </c>
      <c r="J2170">
        <v>2</v>
      </c>
      <c r="K2170" t="s">
        <v>108</v>
      </c>
      <c r="L2170" s="1">
        <v>42921.408333333333</v>
      </c>
      <c r="M2170" t="s">
        <v>1297</v>
      </c>
      <c r="N2170" t="s">
        <v>83</v>
      </c>
      <c r="O2170" t="s">
        <v>340</v>
      </c>
      <c r="P2170">
        <v>510312107</v>
      </c>
      <c r="R2170" t="s">
        <v>2075</v>
      </c>
      <c r="S2170">
        <v>17072168</v>
      </c>
      <c r="T2170" t="s">
        <v>78</v>
      </c>
      <c r="U2170">
        <v>10.6</v>
      </c>
      <c r="V2170" t="s">
        <v>2099</v>
      </c>
      <c r="W2170" t="s">
        <v>2100</v>
      </c>
      <c r="X2170" t="s">
        <v>2100</v>
      </c>
      <c r="Y2170" t="s">
        <v>83</v>
      </c>
      <c r="AA2170" s="32" t="str">
        <f t="shared" si="33"/>
        <v>10.6</v>
      </c>
    </row>
    <row r="2171" spans="1:27" x14ac:dyDescent="0.2">
      <c r="A2171" t="s">
        <v>596</v>
      </c>
      <c r="B2171">
        <v>63120</v>
      </c>
      <c r="C2171" s="1">
        <v>42921.375</v>
      </c>
      <c r="D2171" t="s">
        <v>71</v>
      </c>
      <c r="E2171" t="s">
        <v>2070</v>
      </c>
      <c r="F2171" t="s">
        <v>2071</v>
      </c>
      <c r="G2171">
        <v>428957911</v>
      </c>
      <c r="H2171" s="4">
        <v>3.3333333333333333E-2</v>
      </c>
      <c r="I2171" s="32">
        <v>9.4</v>
      </c>
      <c r="J2171">
        <v>2</v>
      </c>
      <c r="K2171" t="s">
        <v>108</v>
      </c>
      <c r="L2171" s="1">
        <v>42921.408333333333</v>
      </c>
      <c r="M2171" t="s">
        <v>1297</v>
      </c>
      <c r="N2171" t="s">
        <v>83</v>
      </c>
      <c r="O2171" t="s">
        <v>340</v>
      </c>
      <c r="P2171">
        <v>510312107</v>
      </c>
      <c r="R2171" t="s">
        <v>2075</v>
      </c>
      <c r="S2171">
        <v>17072169</v>
      </c>
      <c r="T2171" t="s">
        <v>78</v>
      </c>
      <c r="U2171">
        <v>9.4</v>
      </c>
      <c r="V2171" t="s">
        <v>2099</v>
      </c>
      <c r="W2171" t="s">
        <v>2100</v>
      </c>
      <c r="X2171" t="s">
        <v>2100</v>
      </c>
      <c r="Y2171" t="s">
        <v>83</v>
      </c>
      <c r="AA2171" s="32" t="str">
        <f t="shared" si="33"/>
        <v>9.4</v>
      </c>
    </row>
    <row r="2172" spans="1:27" x14ac:dyDescent="0.2">
      <c r="A2172" t="s">
        <v>143</v>
      </c>
      <c r="B2172">
        <v>63116</v>
      </c>
      <c r="C2172" s="1">
        <v>42921.408333333333</v>
      </c>
      <c r="D2172" t="s">
        <v>71</v>
      </c>
      <c r="E2172" t="s">
        <v>2068</v>
      </c>
      <c r="F2172" t="s">
        <v>2069</v>
      </c>
      <c r="G2172">
        <v>228973801</v>
      </c>
      <c r="H2172" s="4">
        <v>3.3333333333333333E-2</v>
      </c>
      <c r="I2172" s="32">
        <v>10.199999999999999</v>
      </c>
      <c r="J2172">
        <v>2.5</v>
      </c>
      <c r="K2172" t="s">
        <v>108</v>
      </c>
      <c r="L2172" s="1">
        <v>42921.441666666666</v>
      </c>
      <c r="M2172" t="s">
        <v>1297</v>
      </c>
      <c r="N2172" t="s">
        <v>339</v>
      </c>
      <c r="O2172" t="s">
        <v>340</v>
      </c>
      <c r="P2172">
        <v>510312107</v>
      </c>
      <c r="R2172" t="s">
        <v>2075</v>
      </c>
      <c r="S2172">
        <v>17072170</v>
      </c>
      <c r="T2172" t="s">
        <v>78</v>
      </c>
      <c r="U2172">
        <v>10.199999999999999</v>
      </c>
      <c r="V2172" t="s">
        <v>2099</v>
      </c>
      <c r="W2172" t="s">
        <v>2100</v>
      </c>
      <c r="X2172" t="s">
        <v>2100</v>
      </c>
      <c r="Y2172" t="s">
        <v>339</v>
      </c>
      <c r="AA2172" s="32" t="str">
        <f t="shared" si="33"/>
        <v>10.2</v>
      </c>
    </row>
    <row r="2173" spans="1:27" x14ac:dyDescent="0.2">
      <c r="A2173" t="s">
        <v>596</v>
      </c>
      <c r="B2173">
        <v>63120</v>
      </c>
      <c r="C2173" s="1">
        <v>42921.408333333333</v>
      </c>
      <c r="D2173" t="s">
        <v>71</v>
      </c>
      <c r="E2173" t="s">
        <v>2070</v>
      </c>
      <c r="F2173" t="s">
        <v>2071</v>
      </c>
      <c r="G2173">
        <v>228957911</v>
      </c>
      <c r="H2173" s="4">
        <v>3.2638888888888891E-2</v>
      </c>
      <c r="I2173" s="32">
        <v>9.8000000000000007</v>
      </c>
      <c r="J2173">
        <v>2.5</v>
      </c>
      <c r="K2173" t="s">
        <v>108</v>
      </c>
      <c r="L2173" s="1">
        <v>42921.440972222219</v>
      </c>
      <c r="M2173" t="s">
        <v>1297</v>
      </c>
      <c r="N2173" t="s">
        <v>339</v>
      </c>
      <c r="O2173" t="s">
        <v>340</v>
      </c>
      <c r="P2173">
        <v>510312107</v>
      </c>
      <c r="R2173" t="s">
        <v>2075</v>
      </c>
      <c r="S2173">
        <v>17072171</v>
      </c>
      <c r="T2173" t="s">
        <v>78</v>
      </c>
      <c r="U2173">
        <v>9.8000000000000007</v>
      </c>
      <c r="V2173" t="s">
        <v>2099</v>
      </c>
      <c r="W2173" t="s">
        <v>2100</v>
      </c>
      <c r="X2173" t="s">
        <v>2100</v>
      </c>
      <c r="Y2173" t="s">
        <v>339</v>
      </c>
      <c r="AA2173" s="32" t="str">
        <f t="shared" si="33"/>
        <v>9.8</v>
      </c>
    </row>
    <row r="2174" spans="1:27" x14ac:dyDescent="0.2">
      <c r="A2174" t="s">
        <v>112</v>
      </c>
      <c r="B2174">
        <v>63514</v>
      </c>
      <c r="C2174" s="1">
        <v>42928.375</v>
      </c>
      <c r="D2174" t="s">
        <v>71</v>
      </c>
      <c r="E2174" t="s">
        <v>1506</v>
      </c>
      <c r="F2174" t="s">
        <v>1507</v>
      </c>
      <c r="G2174">
        <v>427166104</v>
      </c>
      <c r="H2174" s="4">
        <v>0.25833333333333336</v>
      </c>
      <c r="I2174" s="32">
        <v>111.8</v>
      </c>
      <c r="J2174">
        <v>15</v>
      </c>
      <c r="K2174" t="s">
        <v>108</v>
      </c>
      <c r="L2174" s="1">
        <v>42928.633333333331</v>
      </c>
      <c r="M2174" t="s">
        <v>1600</v>
      </c>
      <c r="N2174" t="s">
        <v>83</v>
      </c>
      <c r="O2174" t="s">
        <v>2076</v>
      </c>
      <c r="P2174">
        <v>516999101</v>
      </c>
      <c r="R2174" t="s">
        <v>2075</v>
      </c>
      <c r="S2174">
        <v>17072172</v>
      </c>
      <c r="T2174" t="s">
        <v>78</v>
      </c>
      <c r="U2174">
        <v>111.8</v>
      </c>
      <c r="V2174" t="s">
        <v>2099</v>
      </c>
      <c r="W2174" t="s">
        <v>2099</v>
      </c>
      <c r="X2174" t="s">
        <v>2076</v>
      </c>
      <c r="Y2174" t="s">
        <v>83</v>
      </c>
      <c r="AA2174" s="32" t="str">
        <f t="shared" si="33"/>
        <v>111.8</v>
      </c>
    </row>
    <row r="2175" spans="1:27" x14ac:dyDescent="0.2">
      <c r="A2175" t="s">
        <v>116</v>
      </c>
      <c r="B2175">
        <v>82953</v>
      </c>
      <c r="C2175" s="1">
        <v>42928.375</v>
      </c>
      <c r="D2175" t="s">
        <v>71</v>
      </c>
      <c r="E2175" t="s">
        <v>2077</v>
      </c>
      <c r="F2175" t="s">
        <v>2078</v>
      </c>
      <c r="G2175">
        <v>428491505</v>
      </c>
      <c r="H2175" s="4">
        <v>3.9583333333333331E-2</v>
      </c>
      <c r="I2175" s="32">
        <v>12.7</v>
      </c>
      <c r="J2175">
        <v>2.5</v>
      </c>
      <c r="K2175" t="s">
        <v>108</v>
      </c>
      <c r="L2175" s="1">
        <v>42928.414583333331</v>
      </c>
      <c r="M2175" t="s">
        <v>1600</v>
      </c>
      <c r="N2175" t="s">
        <v>83</v>
      </c>
      <c r="O2175" t="s">
        <v>340</v>
      </c>
      <c r="P2175">
        <v>509301101</v>
      </c>
      <c r="R2175" t="s">
        <v>2075</v>
      </c>
      <c r="S2175">
        <v>17072173</v>
      </c>
      <c r="T2175" t="s">
        <v>78</v>
      </c>
      <c r="U2175">
        <v>12.7</v>
      </c>
      <c r="V2175" t="s">
        <v>2099</v>
      </c>
      <c r="W2175" t="s">
        <v>2100</v>
      </c>
      <c r="X2175" t="s">
        <v>2100</v>
      </c>
      <c r="Y2175" t="s">
        <v>83</v>
      </c>
      <c r="AA2175" s="32" t="str">
        <f t="shared" si="33"/>
        <v>12.7</v>
      </c>
    </row>
    <row r="2176" spans="1:27" x14ac:dyDescent="0.2">
      <c r="A2176" t="s">
        <v>951</v>
      </c>
      <c r="B2176">
        <v>82945</v>
      </c>
      <c r="C2176" s="1">
        <v>42928.375</v>
      </c>
      <c r="D2176" t="s">
        <v>71</v>
      </c>
      <c r="E2176" t="s">
        <v>2079</v>
      </c>
      <c r="F2176" t="s">
        <v>2080</v>
      </c>
      <c r="G2176">
        <v>428144953</v>
      </c>
      <c r="H2176" s="4">
        <v>7.8472222222222221E-2</v>
      </c>
      <c r="I2176" s="32">
        <v>12</v>
      </c>
      <c r="J2176">
        <v>3.5</v>
      </c>
      <c r="K2176" t="s">
        <v>108</v>
      </c>
      <c r="L2176" s="1">
        <v>42928.453472222223</v>
      </c>
      <c r="M2176" t="s">
        <v>1600</v>
      </c>
      <c r="N2176" t="s">
        <v>83</v>
      </c>
      <c r="O2176" t="s">
        <v>340</v>
      </c>
      <c r="P2176">
        <v>510672106</v>
      </c>
      <c r="R2176" t="s">
        <v>2075</v>
      </c>
      <c r="S2176">
        <v>17072174</v>
      </c>
      <c r="T2176" t="s">
        <v>78</v>
      </c>
      <c r="U2176">
        <v>12</v>
      </c>
      <c r="V2176" t="s">
        <v>2099</v>
      </c>
      <c r="W2176" t="s">
        <v>2100</v>
      </c>
      <c r="X2176" t="s">
        <v>2100</v>
      </c>
      <c r="Y2176" t="s">
        <v>83</v>
      </c>
      <c r="AA2176" s="32" t="str">
        <f t="shared" si="33"/>
        <v>12</v>
      </c>
    </row>
    <row r="2177" spans="1:27" x14ac:dyDescent="0.2">
      <c r="A2177" t="s">
        <v>70</v>
      </c>
      <c r="B2177">
        <v>80215</v>
      </c>
      <c r="C2177" s="1">
        <v>42928.375</v>
      </c>
      <c r="D2177" t="s">
        <v>71</v>
      </c>
      <c r="E2177" t="s">
        <v>2077</v>
      </c>
      <c r="F2177" t="s">
        <v>2078</v>
      </c>
      <c r="G2177">
        <v>428491505</v>
      </c>
      <c r="H2177" s="4">
        <v>9.5138888888888884E-2</v>
      </c>
      <c r="I2177" s="32">
        <v>25.1</v>
      </c>
      <c r="J2177">
        <v>5</v>
      </c>
      <c r="K2177" t="s">
        <v>108</v>
      </c>
      <c r="L2177" s="1">
        <v>42928.470138888886</v>
      </c>
      <c r="M2177" t="s">
        <v>1600</v>
      </c>
      <c r="N2177" t="s">
        <v>83</v>
      </c>
      <c r="O2177" t="s">
        <v>340</v>
      </c>
      <c r="P2177">
        <v>509301101</v>
      </c>
      <c r="R2177" t="s">
        <v>2075</v>
      </c>
      <c r="S2177">
        <v>17072175</v>
      </c>
      <c r="T2177" t="s">
        <v>78</v>
      </c>
      <c r="U2177">
        <v>25.1</v>
      </c>
      <c r="V2177" t="s">
        <v>2099</v>
      </c>
      <c r="W2177" t="s">
        <v>2100</v>
      </c>
      <c r="X2177" t="s">
        <v>2100</v>
      </c>
      <c r="Y2177" t="s">
        <v>83</v>
      </c>
      <c r="AA2177" s="32" t="str">
        <f t="shared" si="33"/>
        <v>25.1</v>
      </c>
    </row>
    <row r="2178" spans="1:27" x14ac:dyDescent="0.2">
      <c r="A2178" t="s">
        <v>116</v>
      </c>
      <c r="B2178">
        <v>82953</v>
      </c>
      <c r="C2178" s="1">
        <v>42928.414583333331</v>
      </c>
      <c r="D2178" t="s">
        <v>71</v>
      </c>
      <c r="E2178" t="s">
        <v>2077</v>
      </c>
      <c r="F2178" t="s">
        <v>2078</v>
      </c>
      <c r="G2178">
        <v>428491505</v>
      </c>
      <c r="H2178" s="4">
        <v>4.7916666666666663E-2</v>
      </c>
      <c r="I2178" s="32">
        <v>9.6</v>
      </c>
      <c r="J2178">
        <v>2.5</v>
      </c>
      <c r="K2178" t="s">
        <v>108</v>
      </c>
      <c r="L2178" s="1">
        <v>42928.462500000001</v>
      </c>
      <c r="M2178" t="s">
        <v>1600</v>
      </c>
      <c r="N2178" t="s">
        <v>83</v>
      </c>
      <c r="O2178" t="s">
        <v>340</v>
      </c>
      <c r="P2178">
        <v>509301101</v>
      </c>
      <c r="R2178" t="s">
        <v>2075</v>
      </c>
      <c r="S2178">
        <v>17072176</v>
      </c>
      <c r="T2178" t="s">
        <v>78</v>
      </c>
      <c r="U2178">
        <v>9.6</v>
      </c>
      <c r="V2178" t="s">
        <v>2099</v>
      </c>
      <c r="W2178" t="s">
        <v>2100</v>
      </c>
      <c r="X2178" t="s">
        <v>2100</v>
      </c>
      <c r="Y2178" t="s">
        <v>83</v>
      </c>
      <c r="AA2178" s="32" t="str">
        <f t="shared" si="33"/>
        <v>9.6</v>
      </c>
    </row>
    <row r="2179" spans="1:27" x14ac:dyDescent="0.2">
      <c r="A2179" t="s">
        <v>508</v>
      </c>
      <c r="B2179">
        <v>84047</v>
      </c>
      <c r="C2179" s="1">
        <v>42928.375</v>
      </c>
      <c r="D2179" t="s">
        <v>71</v>
      </c>
      <c r="E2179" t="s">
        <v>2070</v>
      </c>
      <c r="F2179" t="s">
        <v>2071</v>
      </c>
      <c r="G2179">
        <v>428957911</v>
      </c>
      <c r="H2179" s="4">
        <v>3.5416666666666666E-2</v>
      </c>
      <c r="I2179" s="32">
        <v>10.6</v>
      </c>
      <c r="J2179">
        <v>2</v>
      </c>
      <c r="K2179" t="s">
        <v>108</v>
      </c>
      <c r="L2179" s="1">
        <v>42928.410416666666</v>
      </c>
      <c r="M2179" t="s">
        <v>1600</v>
      </c>
      <c r="N2179" t="s">
        <v>83</v>
      </c>
      <c r="O2179" t="s">
        <v>340</v>
      </c>
      <c r="P2179">
        <v>510312107</v>
      </c>
      <c r="R2179" t="s">
        <v>2075</v>
      </c>
      <c r="S2179">
        <v>17072177</v>
      </c>
      <c r="T2179" t="s">
        <v>78</v>
      </c>
      <c r="U2179">
        <v>10.6</v>
      </c>
      <c r="V2179" t="s">
        <v>2099</v>
      </c>
      <c r="W2179" t="s">
        <v>2100</v>
      </c>
      <c r="X2179" t="s">
        <v>2100</v>
      </c>
      <c r="Y2179" t="s">
        <v>83</v>
      </c>
      <c r="AA2179" s="32" t="str">
        <f t="shared" ref="AA2179:AA2199" si="34">SUBSTITUTE(I2179, "g","")</f>
        <v>10.6</v>
      </c>
    </row>
    <row r="2180" spans="1:27" x14ac:dyDescent="0.2">
      <c r="A2180" t="s">
        <v>116</v>
      </c>
      <c r="B2180">
        <v>82953</v>
      </c>
      <c r="C2180" s="1">
        <v>42935.375</v>
      </c>
      <c r="D2180" t="s">
        <v>71</v>
      </c>
      <c r="E2180" t="s">
        <v>2077</v>
      </c>
      <c r="F2180" t="s">
        <v>2078</v>
      </c>
      <c r="G2180">
        <v>428491505</v>
      </c>
      <c r="H2180" s="4">
        <v>0.11875000000000001</v>
      </c>
      <c r="I2180" s="32">
        <v>30.8</v>
      </c>
      <c r="J2180">
        <v>6</v>
      </c>
      <c r="K2180" t="s">
        <v>108</v>
      </c>
      <c r="L2180" s="1">
        <v>42935.493750000001</v>
      </c>
      <c r="M2180" t="s">
        <v>2081</v>
      </c>
      <c r="N2180" t="s">
        <v>83</v>
      </c>
      <c r="O2180" t="s">
        <v>1146</v>
      </c>
      <c r="P2180">
        <v>309301101</v>
      </c>
      <c r="Q2180" t="s">
        <v>1788</v>
      </c>
      <c r="R2180" t="s">
        <v>2075</v>
      </c>
      <c r="S2180">
        <v>17072178</v>
      </c>
      <c r="T2180" t="s">
        <v>78</v>
      </c>
      <c r="U2180">
        <v>30.8</v>
      </c>
      <c r="V2180" t="s">
        <v>2099</v>
      </c>
      <c r="W2180" t="s">
        <v>340</v>
      </c>
      <c r="X2180" t="s">
        <v>340</v>
      </c>
      <c r="Y2180" t="s">
        <v>83</v>
      </c>
      <c r="AA2180" s="32" t="str">
        <f t="shared" si="34"/>
        <v>30.8</v>
      </c>
    </row>
    <row r="2181" spans="1:27" x14ac:dyDescent="0.2">
      <c r="A2181" t="s">
        <v>596</v>
      </c>
      <c r="B2181">
        <v>63120</v>
      </c>
      <c r="C2181" s="1">
        <v>42935.375</v>
      </c>
      <c r="D2181" t="s">
        <v>71</v>
      </c>
      <c r="E2181" t="s">
        <v>2070</v>
      </c>
      <c r="F2181" t="s">
        <v>2071</v>
      </c>
      <c r="G2181">
        <v>428957911</v>
      </c>
      <c r="H2181" s="4">
        <v>3.5416666666666666E-2</v>
      </c>
      <c r="I2181" s="32">
        <v>10.7</v>
      </c>
      <c r="J2181">
        <v>2</v>
      </c>
      <c r="K2181" t="s">
        <v>108</v>
      </c>
      <c r="L2181" s="1">
        <v>42935.410416666666</v>
      </c>
      <c r="M2181" t="s">
        <v>2081</v>
      </c>
      <c r="N2181" t="s">
        <v>83</v>
      </c>
      <c r="O2181" t="s">
        <v>340</v>
      </c>
      <c r="P2181">
        <v>510312107</v>
      </c>
      <c r="Q2181" t="s">
        <v>1788</v>
      </c>
      <c r="R2181" t="s">
        <v>2075</v>
      </c>
      <c r="S2181">
        <v>17072179</v>
      </c>
      <c r="T2181" t="s">
        <v>78</v>
      </c>
      <c r="U2181">
        <v>10.7</v>
      </c>
      <c r="V2181" t="s">
        <v>2099</v>
      </c>
      <c r="W2181" t="s">
        <v>2100</v>
      </c>
      <c r="X2181" t="s">
        <v>2100</v>
      </c>
      <c r="Y2181" t="s">
        <v>83</v>
      </c>
      <c r="AA2181" s="32" t="str">
        <f t="shared" si="34"/>
        <v>10.7</v>
      </c>
    </row>
    <row r="2182" spans="1:27" x14ac:dyDescent="0.2">
      <c r="A2182" t="s">
        <v>128</v>
      </c>
      <c r="B2182">
        <v>83971</v>
      </c>
      <c r="C2182" s="1">
        <v>42935.375</v>
      </c>
      <c r="D2182" t="s">
        <v>71</v>
      </c>
      <c r="E2182" t="s">
        <v>2068</v>
      </c>
      <c r="F2182" t="s">
        <v>2069</v>
      </c>
      <c r="G2182">
        <v>428973801</v>
      </c>
      <c r="H2182" s="4">
        <v>0.13402777777777777</v>
      </c>
      <c r="I2182" s="32">
        <v>39.4</v>
      </c>
      <c r="J2182">
        <v>7</v>
      </c>
      <c r="K2182" t="s">
        <v>108</v>
      </c>
      <c r="L2182" s="1">
        <v>42935.509027777778</v>
      </c>
      <c r="M2182" t="s">
        <v>2081</v>
      </c>
      <c r="N2182" t="s">
        <v>83</v>
      </c>
      <c r="O2182" t="s">
        <v>340</v>
      </c>
      <c r="P2182">
        <v>510312107</v>
      </c>
      <c r="Q2182" t="s">
        <v>1789</v>
      </c>
      <c r="R2182" t="s">
        <v>2075</v>
      </c>
      <c r="S2182">
        <v>17072180</v>
      </c>
      <c r="T2182" t="s">
        <v>78</v>
      </c>
      <c r="U2182">
        <v>39.4</v>
      </c>
      <c r="V2182" t="s">
        <v>2099</v>
      </c>
      <c r="W2182" t="s">
        <v>2100</v>
      </c>
      <c r="X2182" t="s">
        <v>2100</v>
      </c>
      <c r="Y2182" t="s">
        <v>83</v>
      </c>
      <c r="AA2182" s="32" t="str">
        <f t="shared" si="34"/>
        <v>39.4</v>
      </c>
    </row>
    <row r="2183" spans="1:27" x14ac:dyDescent="0.2">
      <c r="A2183" t="s">
        <v>596</v>
      </c>
      <c r="B2183">
        <v>63120</v>
      </c>
      <c r="C2183" s="1">
        <v>42935.410416666666</v>
      </c>
      <c r="D2183" t="s">
        <v>71</v>
      </c>
      <c r="E2183" t="s">
        <v>2070</v>
      </c>
      <c r="F2183" t="s">
        <v>2071</v>
      </c>
      <c r="G2183">
        <v>428957911</v>
      </c>
      <c r="H2183" s="4">
        <v>3.5416666666666666E-2</v>
      </c>
      <c r="I2183" s="32">
        <v>10.7</v>
      </c>
      <c r="J2183">
        <v>2</v>
      </c>
      <c r="K2183" t="s">
        <v>108</v>
      </c>
      <c r="L2183" s="1">
        <v>42935.445833333331</v>
      </c>
      <c r="M2183" t="s">
        <v>2081</v>
      </c>
      <c r="N2183" t="s">
        <v>83</v>
      </c>
      <c r="O2183" t="s">
        <v>340</v>
      </c>
      <c r="P2183">
        <v>510312107</v>
      </c>
      <c r="Q2183" t="s">
        <v>1788</v>
      </c>
      <c r="R2183" t="s">
        <v>2075</v>
      </c>
      <c r="S2183">
        <v>17072181</v>
      </c>
      <c r="T2183" t="s">
        <v>78</v>
      </c>
      <c r="U2183">
        <v>10.7</v>
      </c>
      <c r="V2183" t="s">
        <v>2099</v>
      </c>
      <c r="W2183" t="s">
        <v>2100</v>
      </c>
      <c r="X2183" t="s">
        <v>2100</v>
      </c>
      <c r="Y2183" t="s">
        <v>83</v>
      </c>
      <c r="AA2183" s="32" t="str">
        <f t="shared" si="34"/>
        <v>10.7</v>
      </c>
    </row>
    <row r="2184" spans="1:27" x14ac:dyDescent="0.2">
      <c r="A2184" t="s">
        <v>112</v>
      </c>
      <c r="B2184">
        <v>63514</v>
      </c>
      <c r="C2184" s="1">
        <v>42935.375</v>
      </c>
      <c r="D2184" t="s">
        <v>71</v>
      </c>
      <c r="E2184" t="s">
        <v>2082</v>
      </c>
      <c r="F2184" t="s">
        <v>2083</v>
      </c>
      <c r="G2184">
        <v>428218339</v>
      </c>
      <c r="H2184" s="4">
        <v>1.9444444444444445E-2</v>
      </c>
      <c r="I2184" s="32">
        <v>6.9</v>
      </c>
      <c r="J2184">
        <v>1.5</v>
      </c>
      <c r="K2184" t="s">
        <v>108</v>
      </c>
      <c r="L2184" s="1">
        <v>42935.394444444442</v>
      </c>
      <c r="M2184" t="s">
        <v>2081</v>
      </c>
      <c r="N2184" t="s">
        <v>83</v>
      </c>
      <c r="O2184" t="s">
        <v>340</v>
      </c>
      <c r="P2184">
        <v>510672104</v>
      </c>
      <c r="Q2184" t="s">
        <v>1788</v>
      </c>
      <c r="R2184" t="s">
        <v>2075</v>
      </c>
      <c r="S2184">
        <v>17072182</v>
      </c>
      <c r="T2184" t="s">
        <v>78</v>
      </c>
      <c r="U2184">
        <v>6.9</v>
      </c>
      <c r="V2184" t="s">
        <v>2099</v>
      </c>
      <c r="W2184" t="s">
        <v>2100</v>
      </c>
      <c r="X2184" t="s">
        <v>2100</v>
      </c>
      <c r="Y2184" t="s">
        <v>83</v>
      </c>
      <c r="AA2184" s="32" t="str">
        <f t="shared" si="34"/>
        <v>6.9</v>
      </c>
    </row>
    <row r="2185" spans="1:27" x14ac:dyDescent="0.2">
      <c r="A2185" t="s">
        <v>112</v>
      </c>
      <c r="B2185">
        <v>63514</v>
      </c>
      <c r="C2185" s="1">
        <v>42935.375</v>
      </c>
      <c r="D2185" t="s">
        <v>71</v>
      </c>
      <c r="E2185" t="s">
        <v>2084</v>
      </c>
      <c r="F2185" t="s">
        <v>2085</v>
      </c>
      <c r="G2185">
        <v>426216337</v>
      </c>
      <c r="H2185" s="4">
        <v>2.1527777777777781E-2</v>
      </c>
      <c r="I2185" s="32">
        <v>5</v>
      </c>
      <c r="J2185">
        <v>1.5</v>
      </c>
      <c r="K2185" t="s">
        <v>108</v>
      </c>
      <c r="L2185" s="1">
        <v>42935.396527777775</v>
      </c>
      <c r="M2185" t="s">
        <v>2086</v>
      </c>
      <c r="N2185" t="s">
        <v>83</v>
      </c>
      <c r="O2185" t="s">
        <v>340</v>
      </c>
      <c r="P2185">
        <v>510672104</v>
      </c>
      <c r="Q2185" t="s">
        <v>1788</v>
      </c>
      <c r="R2185" t="s">
        <v>2075</v>
      </c>
      <c r="S2185">
        <v>17072183</v>
      </c>
      <c r="T2185" t="s">
        <v>78</v>
      </c>
      <c r="U2185">
        <v>5</v>
      </c>
      <c r="V2185" t="s">
        <v>2099</v>
      </c>
      <c r="W2185" t="s">
        <v>2100</v>
      </c>
      <c r="X2185" t="s">
        <v>2100</v>
      </c>
      <c r="Y2185" t="s">
        <v>83</v>
      </c>
      <c r="AA2185" s="32" t="str">
        <f t="shared" si="34"/>
        <v>5</v>
      </c>
    </row>
    <row r="2186" spans="1:27" x14ac:dyDescent="0.2">
      <c r="A2186" t="s">
        <v>112</v>
      </c>
      <c r="B2186">
        <v>63514</v>
      </c>
      <c r="C2186" s="1">
        <v>42935.375</v>
      </c>
      <c r="D2186" t="s">
        <v>71</v>
      </c>
      <c r="E2186" t="s">
        <v>2082</v>
      </c>
      <c r="F2186" t="s">
        <v>2087</v>
      </c>
      <c r="G2186">
        <v>328218337</v>
      </c>
      <c r="H2186" s="4">
        <v>2.1527777777777781E-2</v>
      </c>
      <c r="I2186" s="32">
        <v>5</v>
      </c>
      <c r="J2186">
        <v>1.5</v>
      </c>
      <c r="K2186" t="s">
        <v>108</v>
      </c>
      <c r="L2186" s="1">
        <v>42935.396527777775</v>
      </c>
      <c r="M2186" t="s">
        <v>1297</v>
      </c>
      <c r="N2186" t="s">
        <v>339</v>
      </c>
      <c r="O2186" t="s">
        <v>340</v>
      </c>
      <c r="P2186">
        <v>510672104</v>
      </c>
      <c r="R2186" t="s">
        <v>2075</v>
      </c>
      <c r="S2186">
        <v>17072184</v>
      </c>
      <c r="T2186" t="s">
        <v>78</v>
      </c>
      <c r="U2186">
        <v>5</v>
      </c>
      <c r="V2186" t="s">
        <v>2099</v>
      </c>
      <c r="W2186" t="s">
        <v>2100</v>
      </c>
      <c r="X2186" t="s">
        <v>2100</v>
      </c>
      <c r="Y2186" t="s">
        <v>339</v>
      </c>
      <c r="AA2186" s="32" t="str">
        <f t="shared" si="34"/>
        <v>5</v>
      </c>
    </row>
    <row r="2187" spans="1:27" x14ac:dyDescent="0.2">
      <c r="A2187" t="s">
        <v>116</v>
      </c>
      <c r="B2187">
        <v>82953</v>
      </c>
      <c r="C2187" s="1">
        <v>42942.375</v>
      </c>
      <c r="D2187" t="s">
        <v>71</v>
      </c>
      <c r="E2187" t="s">
        <v>2077</v>
      </c>
      <c r="F2187" t="s">
        <v>2078</v>
      </c>
      <c r="G2187">
        <v>328991505</v>
      </c>
      <c r="H2187" s="4">
        <v>5.8333333333333327E-2</v>
      </c>
      <c r="I2187" s="32">
        <v>16.5</v>
      </c>
      <c r="J2187">
        <v>4</v>
      </c>
      <c r="K2187" t="s">
        <v>108</v>
      </c>
      <c r="L2187" s="1">
        <v>42942.433333333334</v>
      </c>
      <c r="M2187" t="s">
        <v>1297</v>
      </c>
      <c r="N2187" t="s">
        <v>339</v>
      </c>
      <c r="O2187" t="s">
        <v>340</v>
      </c>
      <c r="P2187">
        <v>509301101</v>
      </c>
      <c r="R2187" t="s">
        <v>2075</v>
      </c>
      <c r="S2187">
        <v>17072185</v>
      </c>
      <c r="T2187" t="s">
        <v>78</v>
      </c>
      <c r="U2187">
        <v>16.5</v>
      </c>
      <c r="V2187" t="s">
        <v>2099</v>
      </c>
      <c r="W2187" t="s">
        <v>2100</v>
      </c>
      <c r="X2187" t="s">
        <v>2100</v>
      </c>
      <c r="Y2187" t="s">
        <v>339</v>
      </c>
      <c r="AA2187" s="32" t="str">
        <f t="shared" si="34"/>
        <v>16.5</v>
      </c>
    </row>
    <row r="2188" spans="1:27" x14ac:dyDescent="0.2">
      <c r="A2188" t="s">
        <v>596</v>
      </c>
      <c r="B2188">
        <v>63120</v>
      </c>
      <c r="C2188" s="1">
        <v>42942.375</v>
      </c>
      <c r="D2188" t="s">
        <v>71</v>
      </c>
      <c r="E2188" t="s">
        <v>2088</v>
      </c>
      <c r="F2188" t="s">
        <v>2089</v>
      </c>
      <c r="G2188">
        <v>226648067</v>
      </c>
      <c r="H2188" s="4">
        <v>3.888888888888889E-2</v>
      </c>
      <c r="I2188" s="32">
        <v>8.3000000000000007</v>
      </c>
      <c r="J2188">
        <v>2.5</v>
      </c>
      <c r="K2188" t="s">
        <v>108</v>
      </c>
      <c r="L2188" s="1">
        <v>42942.413888888892</v>
      </c>
      <c r="M2188" t="s">
        <v>1297</v>
      </c>
      <c r="N2188" t="s">
        <v>339</v>
      </c>
      <c r="O2188" t="s">
        <v>349</v>
      </c>
      <c r="P2188">
        <v>511019286</v>
      </c>
      <c r="R2188" t="s">
        <v>2075</v>
      </c>
      <c r="S2188">
        <v>17072186</v>
      </c>
      <c r="T2188" t="s">
        <v>78</v>
      </c>
      <c r="U2188">
        <v>8.3000000000000007</v>
      </c>
      <c r="V2188" t="s">
        <v>2099</v>
      </c>
      <c r="W2188" t="s">
        <v>2101</v>
      </c>
      <c r="X2188" t="s">
        <v>2101</v>
      </c>
      <c r="Y2188" t="s">
        <v>339</v>
      </c>
      <c r="AA2188" s="32" t="str">
        <f t="shared" si="34"/>
        <v>8.3</v>
      </c>
    </row>
    <row r="2189" spans="1:27" x14ac:dyDescent="0.2">
      <c r="A2189" t="s">
        <v>143</v>
      </c>
      <c r="B2189">
        <v>63116</v>
      </c>
      <c r="C2189" s="1">
        <v>42949.375</v>
      </c>
      <c r="D2189" t="s">
        <v>71</v>
      </c>
      <c r="E2189" t="s">
        <v>2082</v>
      </c>
      <c r="F2189" t="s">
        <v>2087</v>
      </c>
      <c r="G2189">
        <v>328218337</v>
      </c>
      <c r="H2189" s="4">
        <v>1.6666666666666666E-2</v>
      </c>
      <c r="I2189" s="32">
        <v>2.4</v>
      </c>
      <c r="J2189">
        <v>1</v>
      </c>
      <c r="K2189" t="s">
        <v>108</v>
      </c>
      <c r="L2189" s="1">
        <v>42949.39166666667</v>
      </c>
      <c r="M2189" t="s">
        <v>1297</v>
      </c>
      <c r="N2189" t="s">
        <v>339</v>
      </c>
      <c r="O2189" t="s">
        <v>340</v>
      </c>
      <c r="P2189">
        <v>510672104</v>
      </c>
      <c r="R2189" t="s">
        <v>2090</v>
      </c>
      <c r="S2189">
        <v>17082187</v>
      </c>
      <c r="T2189" t="s">
        <v>78</v>
      </c>
      <c r="U2189">
        <v>2.4</v>
      </c>
      <c r="V2189" t="s">
        <v>2099</v>
      </c>
      <c r="W2189" t="s">
        <v>2100</v>
      </c>
      <c r="X2189" t="s">
        <v>2100</v>
      </c>
      <c r="Y2189" t="s">
        <v>339</v>
      </c>
      <c r="AA2189" s="32" t="str">
        <f t="shared" si="34"/>
        <v>2.4</v>
      </c>
    </row>
    <row r="2190" spans="1:27" x14ac:dyDescent="0.2">
      <c r="A2190" t="s">
        <v>116</v>
      </c>
      <c r="B2190">
        <v>82953</v>
      </c>
      <c r="C2190" s="1">
        <v>42949.375</v>
      </c>
      <c r="D2190" t="s">
        <v>71</v>
      </c>
      <c r="E2190" t="s">
        <v>2077</v>
      </c>
      <c r="F2190" t="s">
        <v>2078</v>
      </c>
      <c r="G2190">
        <v>328491505</v>
      </c>
      <c r="H2190" s="4">
        <v>9.2361111111111116E-2</v>
      </c>
      <c r="I2190" s="32">
        <v>26.2</v>
      </c>
      <c r="J2190">
        <v>6</v>
      </c>
      <c r="K2190" t="s">
        <v>108</v>
      </c>
      <c r="L2190" s="1">
        <v>42949.467361111114</v>
      </c>
      <c r="M2190" t="s">
        <v>1297</v>
      </c>
      <c r="N2190" t="s">
        <v>339</v>
      </c>
      <c r="O2190" t="s">
        <v>340</v>
      </c>
      <c r="P2190">
        <v>509301101</v>
      </c>
      <c r="R2190" t="s">
        <v>2090</v>
      </c>
      <c r="S2190">
        <v>17082188</v>
      </c>
      <c r="T2190" t="s">
        <v>78</v>
      </c>
      <c r="U2190">
        <v>26.2</v>
      </c>
      <c r="V2190" t="s">
        <v>2099</v>
      </c>
      <c r="W2190" t="s">
        <v>2100</v>
      </c>
      <c r="X2190" t="s">
        <v>2100</v>
      </c>
      <c r="Y2190" t="s">
        <v>339</v>
      </c>
      <c r="AA2190" s="32" t="str">
        <f t="shared" si="34"/>
        <v>26.2</v>
      </c>
    </row>
    <row r="2191" spans="1:27" x14ac:dyDescent="0.2">
      <c r="A2191" t="s">
        <v>116</v>
      </c>
      <c r="B2191">
        <v>82953</v>
      </c>
      <c r="C2191" s="1">
        <v>42949.467361111114</v>
      </c>
      <c r="D2191" t="s">
        <v>71</v>
      </c>
      <c r="E2191" t="s">
        <v>1393</v>
      </c>
      <c r="F2191" t="s">
        <v>2091</v>
      </c>
      <c r="G2191">
        <v>226035189</v>
      </c>
      <c r="H2191" s="4">
        <v>5.5555555555555552E-2</v>
      </c>
      <c r="I2191" s="32">
        <v>10.4</v>
      </c>
      <c r="J2191">
        <v>3.5</v>
      </c>
      <c r="K2191" t="s">
        <v>108</v>
      </c>
      <c r="L2191" s="1">
        <v>42949.522916666669</v>
      </c>
      <c r="M2191" t="s">
        <v>1297</v>
      </c>
      <c r="N2191" t="s">
        <v>339</v>
      </c>
      <c r="O2191" t="s">
        <v>2092</v>
      </c>
      <c r="P2191">
        <v>510672107</v>
      </c>
      <c r="R2191" t="s">
        <v>2090</v>
      </c>
      <c r="S2191">
        <v>17082189</v>
      </c>
      <c r="T2191" t="s">
        <v>78</v>
      </c>
      <c r="U2191">
        <v>10.4</v>
      </c>
      <c r="V2191" t="s">
        <v>2099</v>
      </c>
      <c r="W2191" t="s">
        <v>2099</v>
      </c>
      <c r="X2191" t="s">
        <v>2092</v>
      </c>
      <c r="Y2191" t="s">
        <v>339</v>
      </c>
      <c r="AA2191" s="32" t="str">
        <f t="shared" si="34"/>
        <v>10.4</v>
      </c>
    </row>
    <row r="2192" spans="1:27" x14ac:dyDescent="0.2">
      <c r="A2192" t="s">
        <v>128</v>
      </c>
      <c r="B2192">
        <v>83971</v>
      </c>
      <c r="C2192" s="1">
        <v>42949.375</v>
      </c>
      <c r="D2192" t="s">
        <v>71</v>
      </c>
      <c r="E2192" t="s">
        <v>2088</v>
      </c>
      <c r="F2192" t="s">
        <v>2089</v>
      </c>
      <c r="G2192">
        <v>226648067</v>
      </c>
      <c r="H2192" s="4">
        <v>2.013888888888889E-2</v>
      </c>
      <c r="I2192" s="32">
        <v>7.2</v>
      </c>
      <c r="J2192">
        <v>1.5</v>
      </c>
      <c r="K2192" t="s">
        <v>108</v>
      </c>
      <c r="L2192" s="1">
        <v>42949.395138888889</v>
      </c>
      <c r="M2192" t="s">
        <v>1297</v>
      </c>
      <c r="N2192" t="s">
        <v>339</v>
      </c>
      <c r="O2192" t="s">
        <v>349</v>
      </c>
      <c r="P2192">
        <v>511019286</v>
      </c>
      <c r="R2192" t="s">
        <v>2090</v>
      </c>
      <c r="S2192">
        <v>17082190</v>
      </c>
      <c r="T2192" t="s">
        <v>78</v>
      </c>
      <c r="U2192">
        <v>7.2</v>
      </c>
      <c r="V2192" t="s">
        <v>2099</v>
      </c>
      <c r="W2192" t="s">
        <v>2101</v>
      </c>
      <c r="X2192" t="s">
        <v>2101</v>
      </c>
      <c r="Y2192" t="s">
        <v>339</v>
      </c>
      <c r="AA2192" s="32" t="str">
        <f t="shared" si="34"/>
        <v>7.2</v>
      </c>
    </row>
    <row r="2193" spans="1:27" x14ac:dyDescent="0.2">
      <c r="A2193" t="s">
        <v>508</v>
      </c>
      <c r="B2193">
        <v>84047</v>
      </c>
      <c r="C2193" s="1">
        <v>42949.375</v>
      </c>
      <c r="D2193" t="s">
        <v>71</v>
      </c>
      <c r="E2193" t="s">
        <v>2093</v>
      </c>
      <c r="F2193" t="s">
        <v>2094</v>
      </c>
      <c r="G2193">
        <v>226618877</v>
      </c>
      <c r="H2193" s="4">
        <v>7.5694444444444439E-2</v>
      </c>
      <c r="I2193" s="32">
        <v>13.9</v>
      </c>
      <c r="J2193">
        <v>4.5</v>
      </c>
      <c r="K2193" t="s">
        <v>108</v>
      </c>
      <c r="L2193" s="1">
        <v>42949.450694444444</v>
      </c>
      <c r="M2193" t="s">
        <v>1297</v>
      </c>
      <c r="N2193" t="s">
        <v>339</v>
      </c>
      <c r="O2193" t="s">
        <v>2095</v>
      </c>
      <c r="P2193">
        <v>515840103</v>
      </c>
      <c r="R2193" t="s">
        <v>2090</v>
      </c>
      <c r="S2193">
        <v>17082191</v>
      </c>
      <c r="T2193" t="s">
        <v>78</v>
      </c>
      <c r="U2193">
        <v>13.9</v>
      </c>
      <c r="V2193" t="s">
        <v>2099</v>
      </c>
      <c r="W2193" t="s">
        <v>2099</v>
      </c>
      <c r="X2193" t="s">
        <v>2095</v>
      </c>
      <c r="Y2193" t="s">
        <v>339</v>
      </c>
      <c r="AA2193" s="32" t="str">
        <f t="shared" si="34"/>
        <v>13.9</v>
      </c>
    </row>
    <row r="2194" spans="1:27" x14ac:dyDescent="0.2">
      <c r="A2194" t="s">
        <v>116</v>
      </c>
      <c r="B2194">
        <v>82953</v>
      </c>
      <c r="C2194" s="1">
        <v>42949.522916666669</v>
      </c>
      <c r="D2194" t="s">
        <v>71</v>
      </c>
      <c r="E2194" t="s">
        <v>2077</v>
      </c>
      <c r="F2194" t="s">
        <v>2078</v>
      </c>
      <c r="G2194">
        <v>328491505</v>
      </c>
      <c r="H2194" s="4">
        <v>2.0833333333333332E-2</v>
      </c>
      <c r="I2194" s="32">
        <v>5.9</v>
      </c>
      <c r="J2194">
        <v>1.5</v>
      </c>
      <c r="K2194" t="s">
        <v>108</v>
      </c>
      <c r="L2194" s="1">
        <v>42949.543750000004</v>
      </c>
      <c r="M2194" t="s">
        <v>1297</v>
      </c>
      <c r="N2194" t="s">
        <v>339</v>
      </c>
      <c r="O2194" t="s">
        <v>1146</v>
      </c>
      <c r="P2194">
        <v>509301101</v>
      </c>
      <c r="R2194" t="s">
        <v>2090</v>
      </c>
      <c r="S2194">
        <v>17082192</v>
      </c>
      <c r="T2194" t="s">
        <v>78</v>
      </c>
      <c r="U2194">
        <v>5.9</v>
      </c>
      <c r="V2194" t="s">
        <v>2099</v>
      </c>
      <c r="W2194" t="s">
        <v>340</v>
      </c>
      <c r="X2194" t="s">
        <v>340</v>
      </c>
      <c r="Y2194" t="s">
        <v>339</v>
      </c>
      <c r="AA2194" s="32" t="str">
        <f t="shared" si="34"/>
        <v>5.9</v>
      </c>
    </row>
    <row r="2195" spans="1:27" x14ac:dyDescent="0.2">
      <c r="A2195" t="s">
        <v>951</v>
      </c>
      <c r="B2195">
        <v>82945</v>
      </c>
      <c r="C2195" s="1">
        <v>42928.453472222223</v>
      </c>
      <c r="D2195" t="s">
        <v>71</v>
      </c>
      <c r="E2195" t="s">
        <v>2079</v>
      </c>
      <c r="F2195" t="s">
        <v>2080</v>
      </c>
      <c r="G2195">
        <v>328144553</v>
      </c>
      <c r="H2195" s="4">
        <v>2.1527777777777781E-2</v>
      </c>
      <c r="I2195" s="32">
        <v>10.4</v>
      </c>
      <c r="J2195">
        <v>2</v>
      </c>
      <c r="K2195" t="s">
        <v>108</v>
      </c>
      <c r="L2195" s="1">
        <v>42928.474999999999</v>
      </c>
      <c r="M2195" t="s">
        <v>1297</v>
      </c>
      <c r="N2195" t="s">
        <v>339</v>
      </c>
      <c r="O2195" t="s">
        <v>340</v>
      </c>
      <c r="P2195">
        <v>510672106</v>
      </c>
      <c r="R2195" t="s">
        <v>2075</v>
      </c>
      <c r="S2195">
        <v>17072193</v>
      </c>
      <c r="T2195" t="s">
        <v>78</v>
      </c>
      <c r="U2195">
        <v>10.4</v>
      </c>
      <c r="V2195" t="s">
        <v>2099</v>
      </c>
      <c r="W2195" t="s">
        <v>2100</v>
      </c>
      <c r="X2195" t="s">
        <v>2100</v>
      </c>
      <c r="Y2195" t="s">
        <v>339</v>
      </c>
      <c r="AA2195" s="32" t="str">
        <f t="shared" si="34"/>
        <v>10.4</v>
      </c>
    </row>
    <row r="2196" spans="1:27" x14ac:dyDescent="0.2">
      <c r="A2196" t="s">
        <v>596</v>
      </c>
      <c r="B2196">
        <v>63120</v>
      </c>
      <c r="C2196" s="1">
        <v>42928.375</v>
      </c>
      <c r="D2196" t="s">
        <v>71</v>
      </c>
      <c r="E2196" t="s">
        <v>1161</v>
      </c>
      <c r="F2196" t="s">
        <v>2039</v>
      </c>
      <c r="G2196">
        <v>228934539</v>
      </c>
      <c r="H2196" s="4">
        <v>6.9444444444444434E-2</v>
      </c>
      <c r="I2196" s="32">
        <v>25</v>
      </c>
      <c r="J2196">
        <v>5</v>
      </c>
      <c r="K2196" t="s">
        <v>108</v>
      </c>
      <c r="L2196" s="1">
        <v>42928.444444444445</v>
      </c>
      <c r="M2196" t="s">
        <v>1297</v>
      </c>
      <c r="N2196" t="s">
        <v>339</v>
      </c>
      <c r="O2196" t="s">
        <v>349</v>
      </c>
      <c r="P2196">
        <v>515933108</v>
      </c>
      <c r="R2196" t="s">
        <v>2075</v>
      </c>
      <c r="S2196">
        <v>17072194</v>
      </c>
      <c r="T2196" t="s">
        <v>78</v>
      </c>
      <c r="U2196">
        <v>25</v>
      </c>
      <c r="V2196" t="s">
        <v>2099</v>
      </c>
      <c r="W2196" t="s">
        <v>2101</v>
      </c>
      <c r="X2196" t="s">
        <v>2101</v>
      </c>
      <c r="Y2196" t="s">
        <v>339</v>
      </c>
      <c r="AA2196" s="32" t="str">
        <f t="shared" si="34"/>
        <v>25</v>
      </c>
    </row>
    <row r="2197" spans="1:27" x14ac:dyDescent="0.2">
      <c r="A2197" t="s">
        <v>951</v>
      </c>
      <c r="B2197">
        <v>82945</v>
      </c>
      <c r="C2197" s="1">
        <v>42928.474999999999</v>
      </c>
      <c r="D2197" t="s">
        <v>71</v>
      </c>
      <c r="E2197" t="s">
        <v>2079</v>
      </c>
      <c r="F2197" t="s">
        <v>2080</v>
      </c>
      <c r="G2197">
        <v>328144553</v>
      </c>
      <c r="H2197" s="4">
        <v>5.4166666666666669E-2</v>
      </c>
      <c r="I2197" s="32">
        <v>10.4</v>
      </c>
      <c r="J2197">
        <v>3.5</v>
      </c>
      <c r="K2197" t="s">
        <v>108</v>
      </c>
      <c r="L2197" s="1">
        <v>42928.529166666667</v>
      </c>
      <c r="M2197" t="s">
        <v>1297</v>
      </c>
      <c r="N2197" t="s">
        <v>339</v>
      </c>
      <c r="O2197" t="s">
        <v>340</v>
      </c>
      <c r="P2197">
        <v>510672106</v>
      </c>
      <c r="R2197" t="s">
        <v>2075</v>
      </c>
      <c r="S2197">
        <v>17072195</v>
      </c>
      <c r="T2197" t="s">
        <v>78</v>
      </c>
      <c r="U2197">
        <v>10.4</v>
      </c>
      <c r="V2197" t="s">
        <v>2099</v>
      </c>
      <c r="W2197" t="s">
        <v>2100</v>
      </c>
      <c r="X2197" t="s">
        <v>2100</v>
      </c>
      <c r="Y2197" t="s">
        <v>339</v>
      </c>
      <c r="AA2197" s="32" t="str">
        <f t="shared" si="34"/>
        <v>10.4</v>
      </c>
    </row>
    <row r="2198" spans="1:27" x14ac:dyDescent="0.2">
      <c r="A2198" t="s">
        <v>596</v>
      </c>
      <c r="B2198">
        <v>63120</v>
      </c>
      <c r="C2198" s="1">
        <v>42928.444444444445</v>
      </c>
      <c r="D2198" t="s">
        <v>71</v>
      </c>
      <c r="E2198" t="s">
        <v>2096</v>
      </c>
      <c r="F2198" t="s">
        <v>2097</v>
      </c>
      <c r="G2198">
        <v>328822978</v>
      </c>
      <c r="H2198" s="4">
        <v>0.16666666666666666</v>
      </c>
      <c r="I2198" s="32">
        <v>58.3</v>
      </c>
      <c r="J2198">
        <v>11</v>
      </c>
      <c r="K2198" t="s">
        <v>108</v>
      </c>
      <c r="L2198" s="1">
        <v>42928.611111111109</v>
      </c>
      <c r="M2198" t="s">
        <v>1297</v>
      </c>
      <c r="N2198" t="s">
        <v>339</v>
      </c>
      <c r="O2198" t="s">
        <v>340</v>
      </c>
      <c r="P2198">
        <v>510672108</v>
      </c>
      <c r="R2198" t="s">
        <v>2075</v>
      </c>
      <c r="S2198">
        <v>17072196</v>
      </c>
      <c r="T2198" t="s">
        <v>78</v>
      </c>
      <c r="U2198">
        <v>58.3</v>
      </c>
      <c r="V2198" t="s">
        <v>2099</v>
      </c>
      <c r="W2198" t="s">
        <v>2100</v>
      </c>
      <c r="X2198" t="s">
        <v>2100</v>
      </c>
      <c r="Y2198" t="s">
        <v>339</v>
      </c>
      <c r="AA2198" s="32" t="str">
        <f t="shared" si="34"/>
        <v>58.3</v>
      </c>
    </row>
    <row r="2199" spans="1:27" x14ac:dyDescent="0.2">
      <c r="C2199" s="1">
        <v>42949</v>
      </c>
      <c r="D2199" t="s">
        <v>71</v>
      </c>
      <c r="E2199" t="s">
        <v>1535</v>
      </c>
      <c r="F2199" t="s">
        <v>2098</v>
      </c>
      <c r="G2199">
        <v>27440818</v>
      </c>
      <c r="H2199" s="4">
        <v>0.90763888888888899</v>
      </c>
      <c r="I2199" s="32">
        <v>427.6</v>
      </c>
      <c r="J2199">
        <v>65</v>
      </c>
      <c r="K2199" t="s">
        <v>108</v>
      </c>
      <c r="L2199" s="1">
        <v>42949.907638888886</v>
      </c>
      <c r="M2199" t="s">
        <v>1748</v>
      </c>
      <c r="N2199" t="s">
        <v>339</v>
      </c>
      <c r="O2199" t="s">
        <v>349</v>
      </c>
      <c r="P2199">
        <v>511019264</v>
      </c>
      <c r="Q2199" t="s">
        <v>1788</v>
      </c>
      <c r="R2199" t="s">
        <v>2090</v>
      </c>
      <c r="S2199">
        <v>17082197</v>
      </c>
      <c r="T2199" t="s">
        <v>78</v>
      </c>
      <c r="U2199">
        <v>427.6</v>
      </c>
      <c r="V2199" t="s">
        <v>2099</v>
      </c>
      <c r="W2199" t="s">
        <v>2101</v>
      </c>
      <c r="X2199" t="s">
        <v>2101</v>
      </c>
      <c r="Y2199" t="s">
        <v>339</v>
      </c>
      <c r="AA2199" s="32" t="str">
        <f t="shared" si="34"/>
        <v>427.6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5"/>
  <sheetViews>
    <sheetView tabSelected="1" workbookViewId="0">
      <pane ySplit="1" topLeftCell="A2" activePane="bottomLeft" state="frozen"/>
      <selection pane="bottomLeft" activeCell="B6" sqref="B6"/>
    </sheetView>
  </sheetViews>
  <sheetFormatPr baseColWidth="10" defaultColWidth="8.83203125" defaultRowHeight="16" x14ac:dyDescent="0.2"/>
  <cols>
    <col min="2" max="2" width="23.83203125" bestFit="1" customWidth="1"/>
    <col min="3" max="3" width="17.83203125" bestFit="1" customWidth="1"/>
    <col min="4" max="4" width="12.1640625" style="13" customWidth="1"/>
    <col min="5" max="5" width="16.1640625" bestFit="1" customWidth="1"/>
    <col min="6" max="6" width="12.83203125" bestFit="1" customWidth="1"/>
    <col min="7" max="7" width="14.33203125" bestFit="1" customWidth="1"/>
    <col min="8" max="8" width="16.1640625" bestFit="1" customWidth="1"/>
    <col min="9" max="9" width="30.33203125" bestFit="1" customWidth="1"/>
    <col min="10" max="10" width="15.6640625" bestFit="1" customWidth="1"/>
    <col min="11" max="11" width="14.6640625" bestFit="1" customWidth="1"/>
    <col min="12" max="12" width="44.1640625" bestFit="1" customWidth="1"/>
    <col min="13" max="13" width="86.6640625" customWidth="1"/>
    <col min="14" max="14" width="21.6640625" bestFit="1" customWidth="1"/>
    <col min="15" max="15" width="69" bestFit="1" customWidth="1"/>
    <col min="16" max="16" width="18.33203125" style="1" bestFit="1" customWidth="1"/>
    <col min="17" max="17" width="35" bestFit="1" customWidth="1"/>
    <col min="18" max="18" width="29" bestFit="1" customWidth="1"/>
    <col min="19" max="19" width="20.1640625" bestFit="1" customWidth="1"/>
    <col min="20" max="20" width="18.33203125" style="1" bestFit="1" customWidth="1"/>
    <col min="21" max="21" width="12.33203125" bestFit="1" customWidth="1"/>
    <col min="22" max="22" width="18.33203125" style="1" bestFit="1" customWidth="1"/>
    <col min="23" max="23" width="13.1640625" customWidth="1"/>
    <col min="24" max="24" width="18.33203125" style="1" bestFit="1" customWidth="1"/>
    <col min="25" max="25" width="32.5" bestFit="1" customWidth="1"/>
  </cols>
  <sheetData>
    <row r="1" spans="1:31" s="2" customFormat="1" x14ac:dyDescent="0.2">
      <c r="A1" s="2" t="s">
        <v>0</v>
      </c>
      <c r="B1" s="35" t="s">
        <v>1</v>
      </c>
      <c r="C1" s="35" t="s">
        <v>13</v>
      </c>
      <c r="D1" s="36" t="s">
        <v>3</v>
      </c>
      <c r="E1" s="37" t="s">
        <v>4</v>
      </c>
      <c r="F1" s="35" t="s">
        <v>2209</v>
      </c>
      <c r="G1" s="35" t="s">
        <v>2210</v>
      </c>
      <c r="H1" s="37" t="s">
        <v>5</v>
      </c>
      <c r="I1" s="38" t="s">
        <v>6</v>
      </c>
      <c r="J1" s="38" t="s">
        <v>8</v>
      </c>
      <c r="K1" s="38" t="s">
        <v>10</v>
      </c>
      <c r="L1" s="38" t="s">
        <v>9</v>
      </c>
      <c r="M1" s="35" t="s">
        <v>2248</v>
      </c>
      <c r="N1" s="38" t="s">
        <v>2249</v>
      </c>
      <c r="O1" s="35" t="s">
        <v>2136</v>
      </c>
      <c r="P1" s="39" t="s">
        <v>2148</v>
      </c>
      <c r="Q1" s="38" t="s">
        <v>2250</v>
      </c>
      <c r="R1" s="38" t="s">
        <v>2251</v>
      </c>
      <c r="S1" s="38" t="s">
        <v>2252</v>
      </c>
      <c r="T1" s="41" t="s">
        <v>2134</v>
      </c>
      <c r="U1" s="38" t="s">
        <v>2135</v>
      </c>
      <c r="V1" s="40" t="s">
        <v>17</v>
      </c>
      <c r="W1" s="38" t="s">
        <v>2139</v>
      </c>
      <c r="X1" s="40" t="s">
        <v>2149</v>
      </c>
      <c r="Y1" s="35" t="s">
        <v>2150</v>
      </c>
      <c r="Z1" s="2" t="s">
        <v>2253</v>
      </c>
      <c r="AC1" s="35" t="s">
        <v>2245</v>
      </c>
      <c r="AD1" s="37" t="s">
        <v>2246</v>
      </c>
      <c r="AE1" s="38" t="s">
        <v>2247</v>
      </c>
    </row>
    <row r="2" spans="1:31" s="5" customFormat="1" x14ac:dyDescent="0.2">
      <c r="A2" s="5" t="s">
        <v>2132</v>
      </c>
      <c r="B2" s="5" t="s">
        <v>2131</v>
      </c>
      <c r="C2" s="5" t="s">
        <v>30</v>
      </c>
      <c r="D2" s="12" t="s">
        <v>24</v>
      </c>
      <c r="E2" s="5" t="s">
        <v>25</v>
      </c>
      <c r="F2" s="5" t="s">
        <v>33</v>
      </c>
      <c r="G2" s="5" t="s">
        <v>33</v>
      </c>
      <c r="H2" s="5" t="s">
        <v>25</v>
      </c>
      <c r="I2" s="5" t="s">
        <v>26</v>
      </c>
      <c r="J2" s="5" t="s">
        <v>27</v>
      </c>
      <c r="K2" s="5" t="s">
        <v>23</v>
      </c>
      <c r="L2" s="5" t="s">
        <v>23</v>
      </c>
      <c r="M2" s="5" t="s">
        <v>28</v>
      </c>
      <c r="N2" s="5" t="s">
        <v>28</v>
      </c>
      <c r="O2" s="5" t="s">
        <v>2137</v>
      </c>
      <c r="P2" s="9" t="s">
        <v>32</v>
      </c>
      <c r="Q2" s="5" t="s">
        <v>2133</v>
      </c>
      <c r="R2" s="5" t="s">
        <v>23</v>
      </c>
      <c r="S2" s="5" t="s">
        <v>33</v>
      </c>
      <c r="T2" s="9" t="s">
        <v>32</v>
      </c>
      <c r="U2" s="5" t="s">
        <v>2138</v>
      </c>
      <c r="V2" s="9" t="s">
        <v>32</v>
      </c>
      <c r="W2" s="5" t="s">
        <v>2138</v>
      </c>
      <c r="X2" s="9" t="s">
        <v>32</v>
      </c>
      <c r="Y2" s="5" t="s">
        <v>2138</v>
      </c>
    </row>
    <row r="3" spans="1:31" x14ac:dyDescent="0.2">
      <c r="A3">
        <v>1</v>
      </c>
      <c r="B3">
        <f>VLOOKUP('pure data'!B3,tbl_printers!C:F,4,FALSE)</f>
        <v>11</v>
      </c>
      <c r="C3" t="str">
        <f>'pure data'!D3</f>
        <v>Use</v>
      </c>
      <c r="D3" s="13">
        <f>'pure data'!H3</f>
        <v>7.6388888888888895E-2</v>
      </c>
      <c r="E3">
        <f>'pure data'!I3</f>
        <v>32</v>
      </c>
      <c r="F3" t="str">
        <f>IF(IFERROR(SEARCH("ABS",M3),-1)&gt;0,"ABS",IF(IFERROR(SEARCH("PLA",M3),-1)&gt;0,"PLA"," "))</f>
        <v xml:space="preserve"> </v>
      </c>
      <c r="H3">
        <f>'pure data'!J3</f>
        <v>4.5</v>
      </c>
      <c r="I3" t="str">
        <f>'pure data'!K3</f>
        <v>N/A</v>
      </c>
      <c r="J3">
        <f>'pure data'!N3</f>
        <v>0</v>
      </c>
      <c r="K3">
        <f>'pure data'!P3</f>
        <v>0</v>
      </c>
      <c r="L3" t="str">
        <f>'pure data'!O3</f>
        <v>unspecified</v>
      </c>
      <c r="M3" t="str">
        <f>'pure data'!Q3</f>
        <v>Mr Moreno reprint. 02/04/2014</v>
      </c>
      <c r="O3" t="str">
        <f>IF('pure data'!T3="Yes","Success","Failed")</f>
        <v>Success</v>
      </c>
      <c r="P3" s="1">
        <f>'pure data'!C3</f>
        <v>41641.375</v>
      </c>
      <c r="Q3">
        <f>'pure data'!G3</f>
        <v>26445565</v>
      </c>
      <c r="R3" t="str">
        <f>'pure data'!E3</f>
        <v>Garcia Martin</v>
      </c>
      <c r="S3">
        <f>'pure data'!F3</f>
        <v>0</v>
      </c>
      <c r="T3" s="1">
        <f>'pure data'!C3</f>
        <v>41641.375</v>
      </c>
      <c r="U3" s="20">
        <f>VLOOKUP('pure data'!M3,tbl_users!D:F,3,FALSE)</f>
        <v>38</v>
      </c>
      <c r="V3" s="1">
        <f>X3</f>
        <v>41641.451388888891</v>
      </c>
      <c r="W3">
        <f>Y3</f>
        <v>38</v>
      </c>
      <c r="X3" s="1">
        <f>'pure data'!L3</f>
        <v>41641.451388888891</v>
      </c>
      <c r="Y3">
        <f>IF(C3="Use",VLOOKUP('pure data'!M3,tbl_users!D:F,3,FALSE),IF(IFERROR(SEARCH("to",M3),-1)&lt;0,VLOOKUP('pure data'!M3,tbl_users!D:F,3,FALSE),IFERROR(VLOOKUP(MID(M3,SEARCH("to",M3)+3,LEN(M3)-SEARCH("to",M3)-1),tbl_users!D:F,3,FALSE),VLOOKUP('pure data'!M3,tbl_users!D:F,3,FALSE))))</f>
        <v>38</v>
      </c>
    </row>
    <row r="4" spans="1:31" x14ac:dyDescent="0.2">
      <c r="A4">
        <v>2</v>
      </c>
      <c r="B4">
        <f>VLOOKUP('pure data'!B4,tbl_printers!C:F,4,FALSE)</f>
        <v>8</v>
      </c>
      <c r="C4" t="str">
        <f>'pure data'!D4</f>
        <v>Use</v>
      </c>
      <c r="D4" s="13">
        <f>'pure data'!H4</f>
        <v>6.7361111111111108E-2</v>
      </c>
      <c r="E4">
        <f>'pure data'!I4</f>
        <v>20.3</v>
      </c>
      <c r="F4" t="str">
        <f t="shared" ref="F4:F67" si="0">IF(IFERROR(SEARCH("ABS",M4),-1)&gt;0,"ABS",IF(IFERROR(SEARCH("PLA",M4),-1)&gt;0,"PLA"," "))</f>
        <v xml:space="preserve"> </v>
      </c>
      <c r="H4">
        <f>'pure data'!J4</f>
        <v>3.5</v>
      </c>
      <c r="I4" t="str">
        <f>'pure data'!K4</f>
        <v>N/A</v>
      </c>
      <c r="J4" t="str">
        <f>'pure data'!N4</f>
        <v>undergraduate</v>
      </c>
      <c r="K4">
        <f>'pure data'!P4</f>
        <v>0</v>
      </c>
      <c r="L4" t="str">
        <f>'pure data'!O4</f>
        <v>FEEG2001 - 3D Printer 12</v>
      </c>
      <c r="M4" t="str">
        <f>'pure data'!Q4</f>
        <v>No: 07466636662_x000D_USB cable missing, lent from Printer 06</v>
      </c>
      <c r="O4" t="str">
        <f>IF('pure data'!T4="Yes","Success","Failed")</f>
        <v>Success</v>
      </c>
      <c r="P4" s="1">
        <f>'pure data'!C4</f>
        <v>41644.375</v>
      </c>
      <c r="Q4">
        <f>'pure data'!G4</f>
        <v>25838504</v>
      </c>
      <c r="R4" t="str">
        <f>'pure data'!E4</f>
        <v>Khandokan Abu Talha</v>
      </c>
      <c r="S4" t="str">
        <f>'pure data'!F4</f>
        <v>kat1g12</v>
      </c>
      <c r="T4" s="1">
        <f>'pure data'!C4</f>
        <v>41644.375</v>
      </c>
      <c r="U4" s="20">
        <f>VLOOKUP('pure data'!M4,tbl_users!D:F,3,FALSE)</f>
        <v>34</v>
      </c>
      <c r="V4" s="1">
        <f t="shared" ref="V4:V17" si="1">X4</f>
        <v>41644.442361111112</v>
      </c>
      <c r="W4">
        <f t="shared" ref="W4:W17" si="2">Y4</f>
        <v>34</v>
      </c>
      <c r="X4" s="1">
        <f>'pure data'!L4</f>
        <v>41644.442361111112</v>
      </c>
      <c r="Y4">
        <f>IF(C4="Use",VLOOKUP('pure data'!M4,tbl_users!D:F,3,FALSE),IF(IFERROR(SEARCH("to",M4),-1)&lt;0,VLOOKUP('pure data'!M4,tbl_users!D:F,3,FALSE),IFERROR(VLOOKUP(MID(M4,SEARCH("to",M4)+3,LEN(M4)-SEARCH("to",M4)-1),tbl_users!D:F,3,FALSE),VLOOKUP('pure data'!M4,tbl_users!D:F,3,FALSE))))</f>
        <v>34</v>
      </c>
    </row>
    <row r="5" spans="1:31" x14ac:dyDescent="0.2">
      <c r="A5">
        <v>3</v>
      </c>
      <c r="B5">
        <f>VLOOKUP('pure data'!B5,tbl_printers!C:F,4,FALSE)</f>
        <v>6</v>
      </c>
      <c r="C5" t="str">
        <f>'pure data'!D5</f>
        <v>Use</v>
      </c>
      <c r="D5" s="13">
        <f>'pure data'!H5</f>
        <v>0</v>
      </c>
      <c r="E5">
        <f>'pure data'!I5</f>
        <v>0</v>
      </c>
      <c r="F5" t="str">
        <f t="shared" si="0"/>
        <v xml:space="preserve"> </v>
      </c>
      <c r="H5">
        <f>'pure data'!J5</f>
        <v>0</v>
      </c>
      <c r="I5" t="str">
        <f>'pure data'!K5</f>
        <v>N/A</v>
      </c>
      <c r="J5" t="str">
        <f>'pure data'!N5</f>
        <v>demonstrator</v>
      </c>
      <c r="K5">
        <f>'pure data'!P5</f>
        <v>0</v>
      </c>
      <c r="L5" t="str">
        <f>'pure data'!O5</f>
        <v>Demonstrator</v>
      </c>
      <c r="M5">
        <f>'pure data'!Q5</f>
        <v>0</v>
      </c>
      <c r="O5" t="str">
        <f>IF('pure data'!T5="Yes","Success","Failed")</f>
        <v>Success</v>
      </c>
      <c r="P5" s="1">
        <f>'pure data'!C5</f>
        <v>41644.375</v>
      </c>
      <c r="Q5">
        <f>'pure data'!G5</f>
        <v>20914121</v>
      </c>
      <c r="R5" t="str">
        <f>'pure data'!E5</f>
        <v>A. Martinez</v>
      </c>
      <c r="S5">
        <f>'pure data'!F5</f>
        <v>0</v>
      </c>
      <c r="T5" s="1">
        <f>'pure data'!C5</f>
        <v>41644.375</v>
      </c>
      <c r="U5" s="20">
        <f>VLOOKUP('pure data'!M5,tbl_users!D:F,3,FALSE)</f>
        <v>34</v>
      </c>
      <c r="V5" s="1">
        <f t="shared" si="1"/>
        <v>41644.375</v>
      </c>
      <c r="W5">
        <f t="shared" si="2"/>
        <v>34</v>
      </c>
      <c r="X5" s="1">
        <f>'pure data'!L5</f>
        <v>41644.375</v>
      </c>
      <c r="Y5">
        <f>IF(C5="Use",VLOOKUP('pure data'!M5,tbl_users!D:F,3,FALSE),IF(IFERROR(SEARCH("to",M5),-1)&lt;0,VLOOKUP('pure data'!M5,tbl_users!D:F,3,FALSE),IFERROR(VLOOKUP(MID(M5,SEARCH("to",M5)+3,LEN(M5)-SEARCH("to",M5)-1),tbl_users!D:F,3,FALSE),VLOOKUP('pure data'!M5,tbl_users!D:F,3,FALSE))))</f>
        <v>34</v>
      </c>
    </row>
    <row r="6" spans="1:31" x14ac:dyDescent="0.2">
      <c r="A6">
        <v>4</v>
      </c>
      <c r="B6">
        <f>VLOOKUP('pure data'!B6,tbl_printers!C:F,4,FALSE)</f>
        <v>5</v>
      </c>
      <c r="C6" t="str">
        <f>'pure data'!D6</f>
        <v>Use</v>
      </c>
      <c r="D6" s="13">
        <f>'pure data'!H6</f>
        <v>0</v>
      </c>
      <c r="E6">
        <f>'pure data'!I6</f>
        <v>0</v>
      </c>
      <c r="F6" t="str">
        <f t="shared" si="0"/>
        <v xml:space="preserve"> </v>
      </c>
      <c r="H6">
        <f>'pure data'!J6</f>
        <v>0</v>
      </c>
      <c r="I6" t="str">
        <f>'pure data'!K6</f>
        <v>Yes</v>
      </c>
      <c r="J6" t="str">
        <f>'pure data'!N6</f>
        <v>demonstrator</v>
      </c>
      <c r="K6">
        <f>'pure data'!P6</f>
        <v>0</v>
      </c>
      <c r="L6" t="str">
        <f>'pure data'!O6</f>
        <v>Demonstrator</v>
      </c>
      <c r="M6" t="str">
        <f>'pure data'!Q6</f>
        <v>Demo</v>
      </c>
      <c r="O6" t="str">
        <f>IF('pure data'!T6="Yes","Success","Failed")</f>
        <v>Success</v>
      </c>
      <c r="P6" s="1">
        <f>'pure data'!C6</f>
        <v>41644.375</v>
      </c>
      <c r="Q6">
        <f>'pure data'!G6</f>
        <v>23827068</v>
      </c>
      <c r="R6" t="str">
        <f>'pure data'!E6</f>
        <v>Brittany Hill</v>
      </c>
      <c r="S6">
        <f>'pure data'!F6</f>
        <v>0</v>
      </c>
      <c r="T6" s="1">
        <f>'pure data'!C6</f>
        <v>41644.375</v>
      </c>
      <c r="U6" s="20">
        <f>VLOOKUP('pure data'!M6,tbl_users!D:F,3,FALSE)</f>
        <v>37</v>
      </c>
      <c r="V6" s="1">
        <f t="shared" si="1"/>
        <v>41644.375</v>
      </c>
      <c r="W6">
        <f t="shared" si="2"/>
        <v>37</v>
      </c>
      <c r="X6" s="1">
        <f>'pure data'!L6</f>
        <v>41644.375</v>
      </c>
      <c r="Y6">
        <f>IF(C6="Use",VLOOKUP('pure data'!M6,tbl_users!D:F,3,FALSE),IF(IFERROR(SEARCH("to",M6),-1)&lt;0,VLOOKUP('pure data'!M6,tbl_users!D:F,3,FALSE),IFERROR(VLOOKUP(MID(M6,SEARCH("to",M6)+3,LEN(M6)-SEARCH("to",M6)-1),tbl_users!D:F,3,FALSE),VLOOKUP('pure data'!M6,tbl_users!D:F,3,FALSE))))</f>
        <v>37</v>
      </c>
    </row>
    <row r="7" spans="1:31" x14ac:dyDescent="0.2">
      <c r="A7">
        <v>5</v>
      </c>
      <c r="B7">
        <f>VLOOKUP('pure data'!B7,tbl_printers!C:F,4,FALSE)</f>
        <v>5</v>
      </c>
      <c r="C7" t="str">
        <f>'pure data'!D7</f>
        <v>Use</v>
      </c>
      <c r="D7" s="13">
        <f>'pure data'!H7</f>
        <v>7.7777777777777779E-2</v>
      </c>
      <c r="E7">
        <f>'pure data'!I7</f>
        <v>21.9</v>
      </c>
      <c r="F7" t="str">
        <f t="shared" si="0"/>
        <v xml:space="preserve"> </v>
      </c>
      <c r="H7">
        <f>'pure data'!J7</f>
        <v>4</v>
      </c>
      <c r="I7" t="str">
        <f>'pure data'!K7</f>
        <v>Yes</v>
      </c>
      <c r="J7" t="str">
        <f>'pure data'!N7</f>
        <v>demonstrator</v>
      </c>
      <c r="K7">
        <f>'pure data'!P7</f>
        <v>0</v>
      </c>
      <c r="L7" t="str">
        <f>'pure data'!O7</f>
        <v>Demonstrator</v>
      </c>
      <c r="M7" t="str">
        <f>'pure data'!Q7</f>
        <v>Demo</v>
      </c>
      <c r="O7" t="str">
        <f>IF('pure data'!T7="Yes","Success","Failed")</f>
        <v>Success</v>
      </c>
      <c r="P7" s="1">
        <f>'pure data'!C7</f>
        <v>41644.375</v>
      </c>
      <c r="Q7">
        <f>'pure data'!G7</f>
        <v>23220627</v>
      </c>
      <c r="R7" t="str">
        <f>'pure data'!E7</f>
        <v>Yiyang Chen</v>
      </c>
      <c r="S7">
        <f>'pure data'!F7</f>
        <v>0</v>
      </c>
      <c r="T7" s="1">
        <f>'pure data'!C7</f>
        <v>41644.375</v>
      </c>
      <c r="U7" s="20">
        <f>VLOOKUP('pure data'!M7,tbl_users!D:F,3,FALSE)</f>
        <v>58</v>
      </c>
      <c r="V7" s="1">
        <f t="shared" si="1"/>
        <v>41644.452777777777</v>
      </c>
      <c r="W7">
        <f t="shared" si="2"/>
        <v>58</v>
      </c>
      <c r="X7" s="1">
        <f>'pure data'!L7</f>
        <v>41644.452777777777</v>
      </c>
      <c r="Y7">
        <f>IF(C7="Use",VLOOKUP('pure data'!M7,tbl_users!D:F,3,FALSE),IF(IFERROR(SEARCH("to",M7),-1)&lt;0,VLOOKUP('pure data'!M7,tbl_users!D:F,3,FALSE),IFERROR(VLOOKUP(MID(M7,SEARCH("to",M7)+3,LEN(M7)-SEARCH("to",M7)-1),tbl_users!D:F,3,FALSE),VLOOKUP('pure data'!M7,tbl_users!D:F,3,FALSE))))</f>
        <v>58</v>
      </c>
    </row>
    <row r="8" spans="1:31" x14ac:dyDescent="0.2">
      <c r="A8">
        <v>6</v>
      </c>
      <c r="B8">
        <f>VLOOKUP('pure data'!B8,tbl_printers!C:F,4,FALSE)</f>
        <v>8</v>
      </c>
      <c r="C8" t="str">
        <f>'pure data'!D8</f>
        <v>Use</v>
      </c>
      <c r="D8" s="13">
        <f>'pure data'!H8</f>
        <v>8.3333333333333329E-2</v>
      </c>
      <c r="E8">
        <f>'pure data'!I8</f>
        <v>44</v>
      </c>
      <c r="F8" t="str">
        <f t="shared" si="0"/>
        <v xml:space="preserve"> </v>
      </c>
      <c r="H8">
        <f>'pure data'!J8</f>
        <v>5.5</v>
      </c>
      <c r="I8" t="str">
        <f>'pure data'!K8</f>
        <v>N/A</v>
      </c>
      <c r="J8" t="str">
        <f>'pure data'!N8</f>
        <v>undergraduate</v>
      </c>
      <c r="K8">
        <f>'pure data'!P8</f>
        <v>0</v>
      </c>
      <c r="L8" t="str">
        <f>'pure data'!O8</f>
        <v>MEng Group 6</v>
      </c>
      <c r="M8">
        <f>'pure data'!Q8</f>
        <v>0</v>
      </c>
      <c r="O8" t="str">
        <f>IF('pure data'!T8="Yes","Success","Failed")</f>
        <v>Success</v>
      </c>
      <c r="P8" s="1">
        <f>'pure data'!C8</f>
        <v>41660.375</v>
      </c>
      <c r="Q8">
        <f>'pure data'!G8</f>
        <v>25027069</v>
      </c>
      <c r="R8" t="str">
        <f>'pure data'!E8</f>
        <v>Witold Klimczyk</v>
      </c>
      <c r="S8" t="str">
        <f>'pure data'!F8</f>
        <v>wak2g11</v>
      </c>
      <c r="T8" s="1">
        <f>'pure data'!C8</f>
        <v>41660.375</v>
      </c>
      <c r="U8" s="20">
        <f>VLOOKUP('pure data'!M8,tbl_users!D:F,3,FALSE)</f>
        <v>59</v>
      </c>
      <c r="V8" s="1">
        <f t="shared" si="1"/>
        <v>41660.458333333336</v>
      </c>
      <c r="W8">
        <f t="shared" si="2"/>
        <v>59</v>
      </c>
      <c r="X8" s="1">
        <f>'pure data'!L8</f>
        <v>41660.458333333336</v>
      </c>
      <c r="Y8">
        <f>IF(C8="Use",VLOOKUP('pure data'!M8,tbl_users!D:F,3,FALSE),IF(IFERROR(SEARCH("to",M8),-1)&lt;0,VLOOKUP('pure data'!M8,tbl_users!D:F,3,FALSE),IFERROR(VLOOKUP(MID(M8,SEARCH("to",M8)+3,LEN(M8)-SEARCH("to",M8)-1),tbl_users!D:F,3,FALSE),VLOOKUP('pure data'!M8,tbl_users!D:F,3,FALSE))))</f>
        <v>59</v>
      </c>
    </row>
    <row r="9" spans="1:31" x14ac:dyDescent="0.2">
      <c r="A9">
        <v>7</v>
      </c>
      <c r="B9">
        <f>VLOOKUP('pure data'!B9,tbl_printers!C:F,4,FALSE)</f>
        <v>11</v>
      </c>
      <c r="C9" t="str">
        <f>'pure data'!D9</f>
        <v>Use</v>
      </c>
      <c r="D9" s="13">
        <f>'pure data'!H9</f>
        <v>2.0833333333333332E-2</v>
      </c>
      <c r="E9">
        <f>'pure data'!I9</f>
        <v>4.8</v>
      </c>
      <c r="F9" t="str">
        <f t="shared" si="0"/>
        <v xml:space="preserve"> </v>
      </c>
      <c r="H9">
        <f>'pure data'!J9</f>
        <v>1</v>
      </c>
      <c r="I9" t="str">
        <f>'pure data'!K9</f>
        <v>N/A</v>
      </c>
      <c r="J9">
        <f>'pure data'!N9</f>
        <v>0</v>
      </c>
      <c r="K9">
        <f>'pure data'!P9</f>
        <v>0</v>
      </c>
      <c r="L9" t="str">
        <f>'pure data'!O9</f>
        <v>CENV1023 - Group 6</v>
      </c>
      <c r="M9">
        <f>'pure data'!Q9</f>
        <v>0</v>
      </c>
      <c r="O9" t="str">
        <f>IF('pure data'!T9="Yes","Success","Failed")</f>
        <v>Success</v>
      </c>
      <c r="P9" s="1">
        <f>'pure data'!C9</f>
        <v>41674.375</v>
      </c>
      <c r="Q9">
        <f>'pure data'!G9</f>
        <v>25908152</v>
      </c>
      <c r="R9" t="str">
        <f>'pure data'!E9</f>
        <v>Erwan Erwan</v>
      </c>
      <c r="S9">
        <f>'pure data'!F9</f>
        <v>0</v>
      </c>
      <c r="T9" s="1">
        <f>'pure data'!C9</f>
        <v>41674.375</v>
      </c>
      <c r="U9" s="20">
        <f>VLOOKUP('pure data'!M9,tbl_users!D:F,3,FALSE)</f>
        <v>37</v>
      </c>
      <c r="V9" s="1">
        <f t="shared" si="1"/>
        <v>41674.395833333336</v>
      </c>
      <c r="W9">
        <f t="shared" si="2"/>
        <v>37</v>
      </c>
      <c r="X9" s="1">
        <f>'pure data'!L9</f>
        <v>41674.395833333336</v>
      </c>
      <c r="Y9">
        <f>IF(C9="Use",VLOOKUP('pure data'!M9,tbl_users!D:F,3,FALSE),IF(IFERROR(SEARCH("to",M9),-1)&lt;0,VLOOKUP('pure data'!M9,tbl_users!D:F,3,FALSE),IFERROR(VLOOKUP(MID(M9,SEARCH("to",M9)+3,LEN(M9)-SEARCH("to",M9)-1),tbl_users!D:F,3,FALSE),VLOOKUP('pure data'!M9,tbl_users!D:F,3,FALSE))))</f>
        <v>37</v>
      </c>
    </row>
    <row r="10" spans="1:31" x14ac:dyDescent="0.2">
      <c r="A10">
        <v>8</v>
      </c>
      <c r="B10">
        <f>VLOOKUP('pure data'!B10,tbl_printers!C:F,4,FALSE)</f>
        <v>16</v>
      </c>
      <c r="C10" t="str">
        <f>'pure data'!D10</f>
        <v>Use</v>
      </c>
      <c r="D10" s="13">
        <f>'pure data'!H10</f>
        <v>0.11458333333333333</v>
      </c>
      <c r="E10">
        <f>'pure data'!I10</f>
        <v>20</v>
      </c>
      <c r="F10" t="str">
        <f t="shared" si="0"/>
        <v xml:space="preserve"> </v>
      </c>
      <c r="H10">
        <f>'pure data'!J10</f>
        <v>5.5</v>
      </c>
      <c r="I10" t="str">
        <f>'pure data'!K10</f>
        <v>N/A</v>
      </c>
      <c r="J10" t="str">
        <f>'pure data'!N10</f>
        <v>undergraduate</v>
      </c>
      <c r="K10">
        <f>'pure data'!P10</f>
        <v>0</v>
      </c>
      <c r="L10" t="str">
        <f>'pure data'!O10</f>
        <v>FEEG2001 - Eurobot 8</v>
      </c>
      <c r="M10" t="str">
        <f>'pure data'!Q10</f>
        <v>No logbook, details written in printer 4's book.</v>
      </c>
      <c r="O10" t="str">
        <f>IF('pure data'!T10="Yes","Success","Failed")</f>
        <v>Success</v>
      </c>
      <c r="P10" s="1">
        <f>'pure data'!C10</f>
        <v>41674.375</v>
      </c>
      <c r="Q10">
        <f>'pure data'!G10</f>
        <v>25654926</v>
      </c>
      <c r="R10" t="str">
        <f>'pure data'!E10</f>
        <v>Alexios Charalambous</v>
      </c>
      <c r="S10">
        <f>'pure data'!F10</f>
        <v>0</v>
      </c>
      <c r="T10" s="1">
        <f>'pure data'!C10</f>
        <v>41674.375</v>
      </c>
      <c r="U10" s="20">
        <f>VLOOKUP('pure data'!M10,tbl_users!D:F,3,FALSE)</f>
        <v>38</v>
      </c>
      <c r="V10" s="1">
        <f t="shared" si="1"/>
        <v>41674.489583333336</v>
      </c>
      <c r="W10">
        <f t="shared" si="2"/>
        <v>38</v>
      </c>
      <c r="X10" s="1">
        <f>'pure data'!L10</f>
        <v>41674.489583333336</v>
      </c>
      <c r="Y10">
        <f>IF(C10="Use",VLOOKUP('pure data'!M10,tbl_users!D:F,3,FALSE),IF(IFERROR(SEARCH("to",M10),-1)&lt;0,VLOOKUP('pure data'!M10,tbl_users!D:F,3,FALSE),IFERROR(VLOOKUP(MID(M10,SEARCH("to",M10)+3,LEN(M10)-SEARCH("to",M10)-1),tbl_users!D:F,3,FALSE),VLOOKUP('pure data'!M10,tbl_users!D:F,3,FALSE))))</f>
        <v>38</v>
      </c>
    </row>
    <row r="11" spans="1:31" x14ac:dyDescent="0.2">
      <c r="A11">
        <v>9</v>
      </c>
      <c r="B11">
        <f>VLOOKUP('pure data'!B11,tbl_printers!C:F,4,FALSE)</f>
        <v>4</v>
      </c>
      <c r="C11" t="str">
        <f>'pure data'!D11</f>
        <v>Use</v>
      </c>
      <c r="D11" s="13">
        <f>'pure data'!H11</f>
        <v>0.24861111111111112</v>
      </c>
      <c r="E11">
        <f>'pure data'!I11</f>
        <v>55</v>
      </c>
      <c r="F11" t="str">
        <f t="shared" si="0"/>
        <v xml:space="preserve"> </v>
      </c>
      <c r="H11">
        <f>'pure data'!J11</f>
        <v>12</v>
      </c>
      <c r="I11" t="str">
        <f>'pure data'!K11</f>
        <v>No</v>
      </c>
      <c r="J11" t="str">
        <f>'pure data'!N11</f>
        <v>undergraduate</v>
      </c>
      <c r="K11">
        <f>'pure data'!P11</f>
        <v>0</v>
      </c>
      <c r="L11" t="str">
        <f>'pure data'!O11</f>
        <v>FEEG2001 - Eurobot 8</v>
      </c>
      <c r="M11">
        <f>'pure data'!Q11</f>
        <v>0</v>
      </c>
      <c r="O11" t="str">
        <f>IF('pure data'!T11="Yes","Success","Failed")</f>
        <v>Success</v>
      </c>
      <c r="P11" s="1">
        <f>'pure data'!C11</f>
        <v>41674.375</v>
      </c>
      <c r="Q11">
        <f>'pure data'!G11</f>
        <v>25654926</v>
      </c>
      <c r="R11" t="str">
        <f>'pure data'!E11</f>
        <v>Alexios Charalambous</v>
      </c>
      <c r="S11">
        <f>'pure data'!F11</f>
        <v>0</v>
      </c>
      <c r="T11" s="1">
        <f>'pure data'!C11</f>
        <v>41674.375</v>
      </c>
      <c r="U11" s="20">
        <f>VLOOKUP('pure data'!M11,tbl_users!D:F,3,FALSE)</f>
        <v>38</v>
      </c>
      <c r="V11" s="1">
        <f t="shared" si="1"/>
        <v>41674.623611111114</v>
      </c>
      <c r="W11">
        <f t="shared" si="2"/>
        <v>38</v>
      </c>
      <c r="X11" s="1">
        <f>'pure data'!L11</f>
        <v>41674.623611111114</v>
      </c>
      <c r="Y11">
        <f>IF(C11="Use",VLOOKUP('pure data'!M11,tbl_users!D:F,3,FALSE),IF(IFERROR(SEARCH("to",M11),-1)&lt;0,VLOOKUP('pure data'!M11,tbl_users!D:F,3,FALSE),IFERROR(VLOOKUP(MID(M11,SEARCH("to",M11)+3,LEN(M11)-SEARCH("to",M11)-1),tbl_users!D:F,3,FALSE),VLOOKUP('pure data'!M11,tbl_users!D:F,3,FALSE))))</f>
        <v>38</v>
      </c>
    </row>
    <row r="12" spans="1:31" x14ac:dyDescent="0.2">
      <c r="A12">
        <v>10</v>
      </c>
      <c r="B12">
        <f>VLOOKUP('pure data'!B12,tbl_printers!C:F,4,FALSE)</f>
        <v>16</v>
      </c>
      <c r="C12" t="str">
        <f>'pure data'!D12</f>
        <v>Use</v>
      </c>
      <c r="D12" s="13">
        <f>'pure data'!H12</f>
        <v>0.28263888888888888</v>
      </c>
      <c r="E12">
        <f>'pure data'!I12</f>
        <v>54.7</v>
      </c>
      <c r="F12" t="str">
        <f t="shared" si="0"/>
        <v xml:space="preserve"> </v>
      </c>
      <c r="H12">
        <f>'pure data'!J12</f>
        <v>13</v>
      </c>
      <c r="I12" t="str">
        <f>'pure data'!K12</f>
        <v>N/A</v>
      </c>
      <c r="J12" t="str">
        <f>'pure data'!N12</f>
        <v>undergraduate</v>
      </c>
      <c r="K12">
        <f>'pure data'!P12</f>
        <v>0</v>
      </c>
      <c r="L12" t="str">
        <f>'pure data'!O12</f>
        <v>FEEG2001 - Eurobot 8</v>
      </c>
      <c r="M12">
        <f>'pure data'!Q12</f>
        <v>0</v>
      </c>
      <c r="O12" t="str">
        <f>IF('pure data'!T12="Yes","Success","Failed")</f>
        <v>Success</v>
      </c>
      <c r="P12" s="1">
        <f>'pure data'!C12</f>
        <v>41674.489583333336</v>
      </c>
      <c r="Q12">
        <f>'pure data'!G12</f>
        <v>25654926</v>
      </c>
      <c r="R12" t="str">
        <f>'pure data'!E12</f>
        <v>Alexios Charalambous</v>
      </c>
      <c r="S12">
        <f>'pure data'!F12</f>
        <v>0</v>
      </c>
      <c r="T12" s="1">
        <f>'pure data'!C12</f>
        <v>41674.489583333336</v>
      </c>
      <c r="U12" s="20">
        <f>VLOOKUP('pure data'!M12,tbl_users!D:F,3,FALSE)</f>
        <v>37</v>
      </c>
      <c r="V12" s="1">
        <f t="shared" si="1"/>
        <v>41674.772222222222</v>
      </c>
      <c r="W12">
        <f t="shared" si="2"/>
        <v>37</v>
      </c>
      <c r="X12" s="1">
        <f>'pure data'!L12</f>
        <v>41674.772222222222</v>
      </c>
      <c r="Y12">
        <f>IF(C12="Use",VLOOKUP('pure data'!M12,tbl_users!D:F,3,FALSE),IF(IFERROR(SEARCH("to",M12),-1)&lt;0,VLOOKUP('pure data'!M12,tbl_users!D:F,3,FALSE),IFERROR(VLOOKUP(MID(M12,SEARCH("to",M12)+3,LEN(M12)-SEARCH("to",M12)-1),tbl_users!D:F,3,FALSE),VLOOKUP('pure data'!M12,tbl_users!D:F,3,FALSE))))</f>
        <v>37</v>
      </c>
    </row>
    <row r="13" spans="1:31" x14ac:dyDescent="0.2">
      <c r="A13">
        <v>11</v>
      </c>
      <c r="B13">
        <f>VLOOKUP('pure data'!B13,tbl_printers!C:F,4,FALSE)</f>
        <v>11</v>
      </c>
      <c r="C13" t="str">
        <f>'pure data'!D13</f>
        <v>Use</v>
      </c>
      <c r="D13" s="13">
        <f>'pure data'!H13</f>
        <v>0.625</v>
      </c>
      <c r="E13">
        <f>'pure data'!I13</f>
        <v>0</v>
      </c>
      <c r="F13" t="str">
        <f t="shared" si="0"/>
        <v xml:space="preserve"> </v>
      </c>
      <c r="H13">
        <f>'pure data'!J13</f>
        <v>22.5</v>
      </c>
      <c r="I13" t="str">
        <f>'pure data'!K13</f>
        <v>N/A</v>
      </c>
      <c r="J13">
        <f>'pure data'!N13</f>
        <v>0</v>
      </c>
      <c r="K13">
        <f>'pure data'!P13</f>
        <v>0</v>
      </c>
      <c r="L13" t="str">
        <f>'pure data'!O13</f>
        <v>Group 6</v>
      </c>
      <c r="M13">
        <f>'pure data'!Q13</f>
        <v>0</v>
      </c>
      <c r="O13" t="str">
        <f>IF('pure data'!T13="Yes","Success","Failed")</f>
        <v>Success</v>
      </c>
      <c r="P13" s="1">
        <f>'pure data'!C13</f>
        <v>41674.395833333336</v>
      </c>
      <c r="Q13">
        <f>'pure data'!G13</f>
        <v>25903152</v>
      </c>
      <c r="R13" t="str">
        <f>'pure data'!E13</f>
        <v>Erwan</v>
      </c>
      <c r="S13">
        <f>'pure data'!F13</f>
        <v>0</v>
      </c>
      <c r="T13" s="1">
        <f>'pure data'!C13</f>
        <v>41674.395833333336</v>
      </c>
      <c r="U13" s="20">
        <f>VLOOKUP('pure data'!M13,tbl_users!D:F,3,FALSE)</f>
        <v>57</v>
      </c>
      <c r="V13" s="1">
        <f t="shared" si="1"/>
        <v>41675.020833333336</v>
      </c>
      <c r="W13">
        <f t="shared" si="2"/>
        <v>57</v>
      </c>
      <c r="X13" s="1">
        <f>'pure data'!L13</f>
        <v>41675.020833333336</v>
      </c>
      <c r="Y13">
        <f>IF(C13="Use",VLOOKUP('pure data'!M13,tbl_users!D:F,3,FALSE),IF(IFERROR(SEARCH("to",M13),-1)&lt;0,VLOOKUP('pure data'!M13,tbl_users!D:F,3,FALSE),IFERROR(VLOOKUP(MID(M13,SEARCH("to",M13)+3,LEN(M13)-SEARCH("to",M13)-1),tbl_users!D:F,3,FALSE),VLOOKUP('pure data'!M13,tbl_users!D:F,3,FALSE))))</f>
        <v>57</v>
      </c>
    </row>
    <row r="14" spans="1:31" x14ac:dyDescent="0.2">
      <c r="A14">
        <v>12</v>
      </c>
      <c r="B14">
        <f>VLOOKUP('pure data'!B14,tbl_printers!C:F,4,FALSE)</f>
        <v>1</v>
      </c>
      <c r="C14" t="str">
        <f>'pure data'!D14</f>
        <v>Use</v>
      </c>
      <c r="D14" s="13">
        <f>'pure data'!H14</f>
        <v>9.375E-2</v>
      </c>
      <c r="E14">
        <f>'pure data'!I14</f>
        <v>55</v>
      </c>
      <c r="F14" t="str">
        <f t="shared" si="0"/>
        <v xml:space="preserve"> </v>
      </c>
      <c r="H14">
        <f>'pure data'!J14</f>
        <v>6.5</v>
      </c>
      <c r="I14" t="str">
        <f>'pure data'!K14</f>
        <v>No</v>
      </c>
      <c r="J14" t="str">
        <f>'pure data'!N14</f>
        <v>undergraduate</v>
      </c>
      <c r="K14">
        <f>'pure data'!P14</f>
        <v>0</v>
      </c>
      <c r="L14" t="str">
        <f>'pure data'!O14</f>
        <v>FEEG2001 - UAV 6</v>
      </c>
      <c r="M14">
        <f>'pure data'!Q14</f>
        <v>0</v>
      </c>
      <c r="O14" t="str">
        <f>IF('pure data'!T14="Yes","Success","Failed")</f>
        <v>Success</v>
      </c>
      <c r="P14" s="1">
        <f>'pure data'!C14</f>
        <v>41674.375</v>
      </c>
      <c r="Q14">
        <f>'pure data'!G14</f>
        <v>25540394</v>
      </c>
      <c r="R14" t="str">
        <f>'pure data'!E14</f>
        <v>Josh Nash</v>
      </c>
      <c r="S14">
        <f>'pure data'!F14</f>
        <v>0</v>
      </c>
      <c r="T14" s="1">
        <f>'pure data'!C14</f>
        <v>41674.375</v>
      </c>
      <c r="U14" s="20">
        <f>VLOOKUP('pure data'!M14,tbl_users!D:F,3,FALSE)</f>
        <v>37</v>
      </c>
      <c r="V14" s="1">
        <f t="shared" si="1"/>
        <v>41674.46875</v>
      </c>
      <c r="W14">
        <f t="shared" si="2"/>
        <v>37</v>
      </c>
      <c r="X14" s="1">
        <f>'pure data'!L14</f>
        <v>41674.46875</v>
      </c>
      <c r="Y14">
        <f>IF(C14="Use",VLOOKUP('pure data'!M14,tbl_users!D:F,3,FALSE),IF(IFERROR(SEARCH("to",M14),-1)&lt;0,VLOOKUP('pure data'!M14,tbl_users!D:F,3,FALSE),IFERROR(VLOOKUP(MID(M14,SEARCH("to",M14)+3,LEN(M14)-SEARCH("to",M14)-1),tbl_users!D:F,3,FALSE),VLOOKUP('pure data'!M14,tbl_users!D:F,3,FALSE))))</f>
        <v>37</v>
      </c>
    </row>
    <row r="15" spans="1:31" x14ac:dyDescent="0.2">
      <c r="A15">
        <v>13</v>
      </c>
      <c r="B15">
        <f>VLOOKUP('pure data'!B15,tbl_printers!C:F,4,FALSE)</f>
        <v>8</v>
      </c>
      <c r="C15" t="str">
        <f>'pure data'!D15</f>
        <v>Use</v>
      </c>
      <c r="D15" s="13">
        <f>'pure data'!H15</f>
        <v>9.375E-2</v>
      </c>
      <c r="E15">
        <f>'pure data'!I15</f>
        <v>49</v>
      </c>
      <c r="F15" t="str">
        <f t="shared" si="0"/>
        <v xml:space="preserve"> </v>
      </c>
      <c r="H15">
        <f>'pure data'!J15</f>
        <v>6</v>
      </c>
      <c r="I15" t="str">
        <f>'pure data'!K15</f>
        <v>No</v>
      </c>
      <c r="J15" t="str">
        <f>'pure data'!N15</f>
        <v>undergraduate</v>
      </c>
      <c r="K15">
        <f>'pure data'!P15</f>
        <v>0</v>
      </c>
      <c r="L15" t="str">
        <f>'pure data'!O15</f>
        <v>FEEG2001 - UAV  6</v>
      </c>
      <c r="M15">
        <f>'pure data'!Q15</f>
        <v>0</v>
      </c>
      <c r="O15" t="str">
        <f>IF('pure data'!T15="Yes","Success","Failed")</f>
        <v>Success</v>
      </c>
      <c r="P15" s="1">
        <f>'pure data'!C15</f>
        <v>41674.375</v>
      </c>
      <c r="Q15">
        <f>'pure data'!G15</f>
        <v>25540394</v>
      </c>
      <c r="R15" t="str">
        <f>'pure data'!E15</f>
        <v>Josh Nash</v>
      </c>
      <c r="S15">
        <f>'pure data'!F15</f>
        <v>0</v>
      </c>
      <c r="T15" s="1">
        <f>'pure data'!C15</f>
        <v>41674.375</v>
      </c>
      <c r="U15" s="20">
        <f>VLOOKUP('pure data'!M15,tbl_users!D:F,3,FALSE)</f>
        <v>37</v>
      </c>
      <c r="V15" s="1">
        <f t="shared" si="1"/>
        <v>41674.46875</v>
      </c>
      <c r="W15">
        <f t="shared" si="2"/>
        <v>37</v>
      </c>
      <c r="X15" s="1">
        <f>'pure data'!L15</f>
        <v>41674.46875</v>
      </c>
      <c r="Y15">
        <f>IF(C15="Use",VLOOKUP('pure data'!M15,tbl_users!D:F,3,FALSE),IF(IFERROR(SEARCH("to",M15),-1)&lt;0,VLOOKUP('pure data'!M15,tbl_users!D:F,3,FALSE),IFERROR(VLOOKUP(MID(M15,SEARCH("to",M15)+3,LEN(M15)-SEARCH("to",M15)-1),tbl_users!D:F,3,FALSE),VLOOKUP('pure data'!M15,tbl_users!D:F,3,FALSE))))</f>
        <v>37</v>
      </c>
    </row>
    <row r="16" spans="1:31" x14ac:dyDescent="0.2">
      <c r="A16">
        <v>14</v>
      </c>
      <c r="B16">
        <f>VLOOKUP('pure data'!B16,tbl_printers!C:F,4,FALSE)</f>
        <v>3</v>
      </c>
      <c r="C16" t="str">
        <f>'pure data'!D16</f>
        <v>Use</v>
      </c>
      <c r="D16" s="13">
        <f>'pure data'!H16</f>
        <v>1.8749999999999999E-2</v>
      </c>
      <c r="E16">
        <f>'pure data'!I16</f>
        <v>6</v>
      </c>
      <c r="F16" t="str">
        <f t="shared" si="0"/>
        <v xml:space="preserve"> </v>
      </c>
      <c r="H16">
        <f>'pure data'!J16</f>
        <v>1</v>
      </c>
      <c r="I16" t="str">
        <f>'pure data'!K16</f>
        <v>N/A</v>
      </c>
      <c r="J16">
        <f>'pure data'!N16</f>
        <v>0</v>
      </c>
      <c r="K16">
        <f>'pure data'!P16</f>
        <v>0</v>
      </c>
      <c r="L16" t="str">
        <f>'pure data'!O16</f>
        <v>unspecified</v>
      </c>
      <c r="M16">
        <f>'pure data'!Q16</f>
        <v>0</v>
      </c>
      <c r="O16" t="str">
        <f>IF('pure data'!T16="Yes","Success","Failed")</f>
        <v>Success</v>
      </c>
      <c r="P16" s="1">
        <f>'pure data'!C16</f>
        <v>41674.375</v>
      </c>
      <c r="Q16">
        <f>'pure data'!G16</f>
        <v>23827068</v>
      </c>
      <c r="R16" t="str">
        <f>'pure data'!E16</f>
        <v>Brittany Hill</v>
      </c>
      <c r="S16">
        <f>'pure data'!F16</f>
        <v>0</v>
      </c>
      <c r="T16" s="1">
        <f>'pure data'!C16</f>
        <v>41674.375</v>
      </c>
      <c r="U16" s="20">
        <f>VLOOKUP('pure data'!M16,tbl_users!D:F,3,FALSE)</f>
        <v>37</v>
      </c>
      <c r="V16" s="1">
        <f t="shared" si="1"/>
        <v>41674.393750000003</v>
      </c>
      <c r="W16">
        <f t="shared" si="2"/>
        <v>37</v>
      </c>
      <c r="X16" s="1">
        <f>'pure data'!L16</f>
        <v>41674.393750000003</v>
      </c>
      <c r="Y16">
        <f>IF(C16="Use",VLOOKUP('pure data'!M16,tbl_users!D:F,3,FALSE),IF(IFERROR(SEARCH("to",M16),-1)&lt;0,VLOOKUP('pure data'!M16,tbl_users!D:F,3,FALSE),IFERROR(VLOOKUP(MID(M16,SEARCH("to",M16)+3,LEN(M16)-SEARCH("to",M16)-1),tbl_users!D:F,3,FALSE),VLOOKUP('pure data'!M16,tbl_users!D:F,3,FALSE))))</f>
        <v>37</v>
      </c>
    </row>
    <row r="17" spans="1:25" x14ac:dyDescent="0.2">
      <c r="A17">
        <v>15</v>
      </c>
      <c r="B17">
        <f>VLOOKUP('pure data'!B17,tbl_printers!C:F,4,FALSE)</f>
        <v>6</v>
      </c>
      <c r="C17" t="str">
        <f>'pure data'!D17</f>
        <v>Use</v>
      </c>
      <c r="D17" s="13">
        <f>'pure data'!H17</f>
        <v>3.4027777777777775E-2</v>
      </c>
      <c r="E17">
        <f>'pure data'!I17</f>
        <v>7.4</v>
      </c>
      <c r="F17" t="str">
        <f t="shared" si="0"/>
        <v xml:space="preserve"> </v>
      </c>
      <c r="H17">
        <f>'pure data'!J17</f>
        <v>2</v>
      </c>
      <c r="I17" t="str">
        <f>'pure data'!K17</f>
        <v>N/A</v>
      </c>
      <c r="J17" t="str">
        <f>'pure data'!N17</f>
        <v>undergraduate</v>
      </c>
      <c r="K17">
        <f>'pure data'!P17</f>
        <v>0</v>
      </c>
      <c r="L17" t="str">
        <f>'pure data'!O17</f>
        <v xml:space="preserve">FEEG3003 - IP </v>
      </c>
      <c r="M17">
        <f>'pure data'!Q17</f>
        <v>0</v>
      </c>
      <c r="O17" t="str">
        <f>IF('pure data'!T17="Yes","Success","Failed")</f>
        <v>Success</v>
      </c>
      <c r="P17" s="1">
        <f>'pure data'!C17</f>
        <v>41688.375</v>
      </c>
      <c r="Q17">
        <f>'pure data'!G17</f>
        <v>25069322</v>
      </c>
      <c r="R17" t="str">
        <f>'pure data'!E17</f>
        <v>Eugene Teoh</v>
      </c>
      <c r="S17" t="str">
        <f>'pure data'!F17</f>
        <v>ejt1g11</v>
      </c>
      <c r="T17" s="1">
        <f>'pure data'!C17</f>
        <v>41688.375</v>
      </c>
      <c r="U17" s="20">
        <f>VLOOKUP('pure data'!M17,tbl_users!D:F,3,FALSE)</f>
        <v>54</v>
      </c>
      <c r="V17" s="1">
        <f t="shared" si="1"/>
        <v>41688.40902777778</v>
      </c>
      <c r="W17">
        <f t="shared" si="2"/>
        <v>54</v>
      </c>
      <c r="X17" s="1">
        <f>'pure data'!L17</f>
        <v>41688.40902777778</v>
      </c>
      <c r="Y17">
        <f>IF(C17="Use",VLOOKUP('pure data'!M17,tbl_users!D:F,3,FALSE),IF(IFERROR(SEARCH("to",M17),-1)&lt;0,VLOOKUP('pure data'!M17,tbl_users!D:F,3,FALSE),IFERROR(VLOOKUP(MID(M17,SEARCH("to",M17)+3,LEN(M17)-SEARCH("to",M17)-1),tbl_users!D:F,3,FALSE),VLOOKUP('pure data'!M17,tbl_users!D:F,3,FALSE))))</f>
        <v>54</v>
      </c>
    </row>
    <row r="18" spans="1:25" x14ac:dyDescent="0.2">
      <c r="A18">
        <v>16</v>
      </c>
      <c r="B18">
        <f>VLOOKUP('pure data'!B18,tbl_printers!C:F,4,FALSE)</f>
        <v>3</v>
      </c>
      <c r="C18" t="str">
        <f>'pure data'!D18</f>
        <v>Use</v>
      </c>
      <c r="D18" s="13">
        <f>'pure data'!H18</f>
        <v>3.125E-2</v>
      </c>
      <c r="E18">
        <f>'pure data'!I18</f>
        <v>7</v>
      </c>
      <c r="F18" t="str">
        <f t="shared" si="0"/>
        <v xml:space="preserve"> </v>
      </c>
      <c r="H18">
        <f>'pure data'!J18</f>
        <v>1.5</v>
      </c>
      <c r="I18" t="str">
        <f>'pure data'!K18</f>
        <v>N/A</v>
      </c>
      <c r="J18" t="str">
        <f>'pure data'!N18</f>
        <v>demonstrator</v>
      </c>
      <c r="K18">
        <f>'pure data'!P18</f>
        <v>0</v>
      </c>
      <c r="L18" t="str">
        <f>'pure data'!O18</f>
        <v>Demonstrator</v>
      </c>
      <c r="M18" t="str">
        <f>'pure data'!Q18</f>
        <v>Demonstrator training</v>
      </c>
      <c r="O18" t="str">
        <f>IF('pure data'!T18="Yes","Success","Failed")</f>
        <v>Success</v>
      </c>
      <c r="P18" s="1">
        <f>'pure data'!C18</f>
        <v>41674.393750000003</v>
      </c>
      <c r="Q18">
        <f>'pure data'!G18</f>
        <v>21613141</v>
      </c>
      <c r="R18" t="str">
        <f>'pure data'!E18</f>
        <v>Catriona Cooper</v>
      </c>
      <c r="S18" t="str">
        <f>'pure data'!F18</f>
        <v>cc1406</v>
      </c>
      <c r="T18" s="1">
        <f>'pure data'!C18</f>
        <v>41674.393750000003</v>
      </c>
      <c r="U18" s="20">
        <f>VLOOKUP('pure data'!M18,tbl_users!D:F,3,FALSE)</f>
        <v>40</v>
      </c>
      <c r="V18" s="1">
        <f t="shared" ref="V18:V20" si="3">X18</f>
        <v>41674.425000000003</v>
      </c>
      <c r="W18">
        <f t="shared" ref="W18:W20" si="4">Y18</f>
        <v>40</v>
      </c>
      <c r="X18" s="1">
        <f>'pure data'!L18</f>
        <v>41674.425000000003</v>
      </c>
      <c r="Y18">
        <f>IF(C18="Use",VLOOKUP('pure data'!M18,tbl_users!D:F,3,FALSE),IF(IFERROR(SEARCH("to",M18),-1)&lt;0,VLOOKUP('pure data'!M18,tbl_users!D:F,3,FALSE),IFERROR(VLOOKUP(MID(M18,SEARCH("to",M18)+3,LEN(M18)-SEARCH("to",M18)-1),tbl_users!D:F,3,FALSE),VLOOKUP('pure data'!M18,tbl_users!D:F,3,FALSE))))</f>
        <v>40</v>
      </c>
    </row>
    <row r="19" spans="1:25" x14ac:dyDescent="0.2">
      <c r="A19">
        <v>17</v>
      </c>
      <c r="B19">
        <f>VLOOKUP('pure data'!B19,tbl_printers!C:F,4,FALSE)</f>
        <v>4</v>
      </c>
      <c r="C19" t="str">
        <f>'pure data'!D19</f>
        <v>Use</v>
      </c>
      <c r="D19" s="13">
        <f>'pure data'!H19</f>
        <v>1.6666666666666666E-2</v>
      </c>
      <c r="E19">
        <f>'pure data'!I19</f>
        <v>6.7</v>
      </c>
      <c r="F19" t="str">
        <f t="shared" si="0"/>
        <v xml:space="preserve"> </v>
      </c>
      <c r="H19">
        <f>'pure data'!J19</f>
        <v>1</v>
      </c>
      <c r="I19" t="str">
        <f>'pure data'!K19</f>
        <v>N/A</v>
      </c>
      <c r="J19" t="str">
        <f>'pure data'!N19</f>
        <v>demonstrator</v>
      </c>
      <c r="K19">
        <f>'pure data'!P19</f>
        <v>0</v>
      </c>
      <c r="L19" t="str">
        <f>'pure data'!O19</f>
        <v>Demonstrator</v>
      </c>
      <c r="M19">
        <f>'pure data'!Q19</f>
        <v>0</v>
      </c>
      <c r="O19" t="str">
        <f>IF('pure data'!T19="Yes","Success","Failed")</f>
        <v>Success</v>
      </c>
      <c r="P19" s="1">
        <f>'pure data'!C19</f>
        <v>41674.623611111114</v>
      </c>
      <c r="Q19">
        <f>'pure data'!G19</f>
        <v>24359424</v>
      </c>
      <c r="R19" t="str">
        <f>'pure data'!E19</f>
        <v>Peter Campbell</v>
      </c>
      <c r="S19">
        <f>'pure data'!F19</f>
        <v>0</v>
      </c>
      <c r="T19" s="1">
        <f>'pure data'!C19</f>
        <v>41674.623611111114</v>
      </c>
      <c r="U19" s="20">
        <f>VLOOKUP('pure data'!M19,tbl_users!D:F,3,FALSE)</f>
        <v>48</v>
      </c>
      <c r="V19" s="1">
        <f t="shared" si="3"/>
        <v>41674.640277777784</v>
      </c>
      <c r="W19">
        <f t="shared" si="4"/>
        <v>48</v>
      </c>
      <c r="X19" s="1">
        <f>'pure data'!L19</f>
        <v>41674.640277777784</v>
      </c>
      <c r="Y19">
        <f>IF(C19="Use",VLOOKUP('pure data'!M19,tbl_users!D:F,3,FALSE),IF(IFERROR(SEARCH("to",M19),-1)&lt;0,VLOOKUP('pure data'!M19,tbl_users!D:F,3,FALSE),IFERROR(VLOOKUP(MID(M19,SEARCH("to",M19)+3,LEN(M19)-SEARCH("to",M19)-1),tbl_users!D:F,3,FALSE),VLOOKUP('pure data'!M19,tbl_users!D:F,3,FALSE))))</f>
        <v>48</v>
      </c>
    </row>
    <row r="20" spans="1:25" x14ac:dyDescent="0.2">
      <c r="A20">
        <v>18</v>
      </c>
      <c r="B20">
        <f>VLOOKUP('pure data'!B20,tbl_printers!C:F,4,FALSE)</f>
        <v>19</v>
      </c>
      <c r="C20" t="str">
        <f>'pure data'!D20</f>
        <v>Use</v>
      </c>
      <c r="D20" s="13">
        <f>'pure data'!H20</f>
        <v>4.5138888888888888E-2</v>
      </c>
      <c r="E20">
        <f>'pure data'!I20</f>
        <v>19.8</v>
      </c>
      <c r="F20" t="str">
        <f t="shared" si="0"/>
        <v xml:space="preserve"> </v>
      </c>
      <c r="H20">
        <f>'pure data'!J20</f>
        <v>3</v>
      </c>
      <c r="I20" t="str">
        <f>'pure data'!K20</f>
        <v>N/A</v>
      </c>
      <c r="J20" t="str">
        <f>'pure data'!N20</f>
        <v>demonstrator</v>
      </c>
      <c r="K20">
        <f>'pure data'!P20</f>
        <v>0</v>
      </c>
      <c r="L20" t="str">
        <f>'pure data'!O20</f>
        <v>Demonstrator</v>
      </c>
      <c r="M20" t="str">
        <f>'pure data'!Q20</f>
        <v>Staff</v>
      </c>
      <c r="O20" t="str">
        <f>IF('pure data'!T20="Yes","Success","Failed")</f>
        <v>Success</v>
      </c>
      <c r="P20" s="1">
        <f>'pure data'!C20</f>
        <v>41702.375</v>
      </c>
      <c r="Q20">
        <f>'pure data'!G20</f>
        <v>26582627</v>
      </c>
      <c r="R20" t="str">
        <f>'pure data'!E20</f>
        <v>Quentin Francois</v>
      </c>
      <c r="S20">
        <f>'pure data'!F20</f>
        <v>0</v>
      </c>
      <c r="T20" s="1">
        <f>'pure data'!C20</f>
        <v>41702.375</v>
      </c>
      <c r="U20" s="20">
        <f>VLOOKUP('pure data'!M20,tbl_users!D:F,3,FALSE)</f>
        <v>50</v>
      </c>
      <c r="V20" s="1">
        <f t="shared" si="3"/>
        <v>41702.420138888891</v>
      </c>
      <c r="W20">
        <f t="shared" si="4"/>
        <v>50</v>
      </c>
      <c r="X20" s="1">
        <f>'pure data'!L20</f>
        <v>41702.420138888891</v>
      </c>
      <c r="Y20">
        <f>IF(C20="Use",VLOOKUP('pure data'!M20,tbl_users!D:F,3,FALSE),IF(IFERROR(SEARCH("to",M20),-1)&lt;0,VLOOKUP('pure data'!M20,tbl_users!D:F,3,FALSE),IFERROR(VLOOKUP(MID(M20,SEARCH("to",M20)+3,LEN(M20)-SEARCH("to",M20)-1),tbl_users!D:F,3,FALSE),VLOOKUP('pure data'!M20,tbl_users!D:F,3,FALSE))))</f>
        <v>50</v>
      </c>
    </row>
    <row r="21" spans="1:25" x14ac:dyDescent="0.2">
      <c r="A21">
        <v>19</v>
      </c>
      <c r="B21">
        <f>VLOOKUP('pure data'!B21,tbl_printers!C:F,4,FALSE)</f>
        <v>10</v>
      </c>
      <c r="C21" t="str">
        <f>'pure data'!D21</f>
        <v>Use</v>
      </c>
      <c r="D21" s="13">
        <f>'pure data'!H21</f>
        <v>9.7222222222222224E-3</v>
      </c>
      <c r="E21">
        <f>'pure data'!I21</f>
        <v>6.3</v>
      </c>
      <c r="F21" t="str">
        <f t="shared" si="0"/>
        <v xml:space="preserve"> </v>
      </c>
      <c r="H21">
        <f>'pure data'!J21</f>
        <v>1</v>
      </c>
      <c r="I21" t="str">
        <f>'pure data'!K21</f>
        <v>N/A</v>
      </c>
      <c r="J21" t="str">
        <f>'pure data'!N21</f>
        <v>demonstrator</v>
      </c>
      <c r="K21">
        <f>'pure data'!P21</f>
        <v>0</v>
      </c>
      <c r="L21" t="str">
        <f>'pure data'!O21</f>
        <v>Demonstrator</v>
      </c>
      <c r="M21">
        <f>'pure data'!Q21</f>
        <v>0</v>
      </c>
      <c r="O21" t="str">
        <f>IF('pure data'!T21="Yes","Success","Failed")</f>
        <v>Success</v>
      </c>
      <c r="P21" s="1">
        <f>'pure data'!C21</f>
        <v>41702.375</v>
      </c>
      <c r="Q21">
        <f>'pure data'!G21</f>
        <v>26582627</v>
      </c>
      <c r="R21" t="str">
        <f>'pure data'!E21</f>
        <v>Quentin Francois</v>
      </c>
      <c r="S21">
        <f>'pure data'!F21</f>
        <v>0</v>
      </c>
      <c r="T21" s="1">
        <f>'pure data'!C21</f>
        <v>41702.375</v>
      </c>
      <c r="U21" s="20">
        <f>VLOOKUP('pure data'!M21,tbl_users!D:F,3,FALSE)</f>
        <v>50</v>
      </c>
      <c r="V21" s="1">
        <f t="shared" ref="V21:V31" si="5">X21</f>
        <v>41702.384722222225</v>
      </c>
      <c r="W21">
        <f t="shared" ref="W21:W31" si="6">Y21</f>
        <v>50</v>
      </c>
      <c r="X21" s="1">
        <f>'pure data'!L21</f>
        <v>41702.384722222225</v>
      </c>
      <c r="Y21">
        <f>IF(C21="Use",VLOOKUP('pure data'!M21,tbl_users!D:F,3,FALSE),IF(IFERROR(SEARCH("to",M21),-1)&lt;0,VLOOKUP('pure data'!M21,tbl_users!D:F,3,FALSE),IFERROR(VLOOKUP(MID(M21,SEARCH("to",M21)+3,LEN(M21)-SEARCH("to",M21)-1),tbl_users!D:F,3,FALSE),VLOOKUP('pure data'!M21,tbl_users!D:F,3,FALSE))))</f>
        <v>50</v>
      </c>
    </row>
    <row r="22" spans="1:25" x14ac:dyDescent="0.2">
      <c r="A22">
        <v>20</v>
      </c>
      <c r="B22">
        <f>VLOOKUP('pure data'!B22,tbl_printers!C:F,4,FALSE)</f>
        <v>16</v>
      </c>
      <c r="C22" t="str">
        <f>'pure data'!D22</f>
        <v>Use</v>
      </c>
      <c r="D22" s="13">
        <f>'pure data'!H22</f>
        <v>4.1666666666666664E-2</v>
      </c>
      <c r="E22">
        <f>'pure data'!I22</f>
        <v>0</v>
      </c>
      <c r="F22" t="str">
        <f t="shared" si="0"/>
        <v xml:space="preserve"> </v>
      </c>
      <c r="H22">
        <f>'pure data'!J22</f>
        <v>2160</v>
      </c>
      <c r="I22" t="str">
        <f>'pure data'!K22</f>
        <v>N/A</v>
      </c>
      <c r="J22" t="str">
        <f>'pure data'!N22</f>
        <v>demonstrator</v>
      </c>
      <c r="K22">
        <f>'pure data'!P22</f>
        <v>0</v>
      </c>
      <c r="L22" t="str">
        <f>'pure data'!O22</f>
        <v>Demonstrator</v>
      </c>
      <c r="M22">
        <f>'pure data'!Q22</f>
        <v>0</v>
      </c>
      <c r="O22" t="str">
        <f>IF('pure data'!T22="Yes","Success","Failed")</f>
        <v>Success</v>
      </c>
      <c r="P22" s="1">
        <f>'pure data'!C22</f>
        <v>41674.772222222222</v>
      </c>
      <c r="Q22">
        <f>'pure data'!G22</f>
        <v>10000001</v>
      </c>
      <c r="R22" t="str">
        <f>'pure data'!E22</f>
        <v>Shoufeng Yang</v>
      </c>
      <c r="S22">
        <f>'pure data'!F22</f>
        <v>0</v>
      </c>
      <c r="T22" s="1">
        <f>'pure data'!C22</f>
        <v>41674.772222222222</v>
      </c>
      <c r="U22" s="20">
        <f>VLOOKUP('pure data'!M22,tbl_users!D:F,3,FALSE)</f>
        <v>48</v>
      </c>
      <c r="V22" s="1">
        <f t="shared" si="5"/>
        <v>41734.772222222222</v>
      </c>
      <c r="W22">
        <f t="shared" si="6"/>
        <v>48</v>
      </c>
      <c r="X22" s="1">
        <f>'pure data'!L22</f>
        <v>41734.772222222222</v>
      </c>
      <c r="Y22">
        <f>IF(C22="Use",VLOOKUP('pure data'!M22,tbl_users!D:F,3,FALSE),IF(IFERROR(SEARCH("to",M22),-1)&lt;0,VLOOKUP('pure data'!M22,tbl_users!D:F,3,FALSE),IFERROR(VLOOKUP(MID(M22,SEARCH("to",M22)+3,LEN(M22)-SEARCH("to",M22)-1),tbl_users!D:F,3,FALSE),VLOOKUP('pure data'!M22,tbl_users!D:F,3,FALSE))))</f>
        <v>48</v>
      </c>
    </row>
    <row r="23" spans="1:25" x14ac:dyDescent="0.2">
      <c r="A23">
        <v>21</v>
      </c>
      <c r="B23">
        <f>VLOOKUP('pure data'!B23,tbl_printers!C:F,4,FALSE)</f>
        <v>12</v>
      </c>
      <c r="C23" t="str">
        <f>'pure data'!D23</f>
        <v>Use</v>
      </c>
      <c r="D23" s="13">
        <f>'pure data'!H23</f>
        <v>4.1666666666666664E-2</v>
      </c>
      <c r="E23">
        <f>'pure data'!I23</f>
        <v>0</v>
      </c>
      <c r="F23" t="str">
        <f t="shared" si="0"/>
        <v xml:space="preserve"> </v>
      </c>
      <c r="H23">
        <f>'pure data'!J23</f>
        <v>1.5</v>
      </c>
      <c r="I23" t="str">
        <f>'pure data'!K23</f>
        <v>N/A</v>
      </c>
      <c r="J23" t="str">
        <f>'pure data'!N23</f>
        <v>demonstrator</v>
      </c>
      <c r="K23">
        <f>'pure data'!P23</f>
        <v>0</v>
      </c>
      <c r="L23" t="str">
        <f>'pure data'!O23</f>
        <v>Demonstrator</v>
      </c>
      <c r="M23">
        <f>'pure data'!Q23</f>
        <v>0</v>
      </c>
      <c r="O23" t="str">
        <f>IF('pure data'!T23="Yes","Success","Failed")</f>
        <v>Success</v>
      </c>
      <c r="P23" s="1">
        <f>'pure data'!C23</f>
        <v>41702.375</v>
      </c>
      <c r="Q23">
        <f>'pure data'!G23</f>
        <v>10000001</v>
      </c>
      <c r="R23" t="str">
        <f>'pure data'!E23</f>
        <v>Shoufeng Yang</v>
      </c>
      <c r="S23">
        <f>'pure data'!F23</f>
        <v>0</v>
      </c>
      <c r="T23" s="1">
        <f>'pure data'!C23</f>
        <v>41702.375</v>
      </c>
      <c r="U23" s="20">
        <f>VLOOKUP('pure data'!M23,tbl_users!D:F,3,FALSE)</f>
        <v>40</v>
      </c>
      <c r="V23" s="1">
        <f t="shared" si="5"/>
        <v>41702.416666666664</v>
      </c>
      <c r="W23">
        <f t="shared" si="6"/>
        <v>40</v>
      </c>
      <c r="X23" s="1">
        <f>'pure data'!L23</f>
        <v>41702.416666666664</v>
      </c>
      <c r="Y23">
        <f>IF(C23="Use",VLOOKUP('pure data'!M23,tbl_users!D:F,3,FALSE),IF(IFERROR(SEARCH("to",M23),-1)&lt;0,VLOOKUP('pure data'!M23,tbl_users!D:F,3,FALSE),IFERROR(VLOOKUP(MID(M23,SEARCH("to",M23)+3,LEN(M23)-SEARCH("to",M23)-1),tbl_users!D:F,3,FALSE),VLOOKUP('pure data'!M23,tbl_users!D:F,3,FALSE))))</f>
        <v>40</v>
      </c>
    </row>
    <row r="24" spans="1:25" x14ac:dyDescent="0.2">
      <c r="A24">
        <v>22</v>
      </c>
      <c r="B24">
        <f>VLOOKUP('pure data'!B24,tbl_printers!C:F,4,FALSE)</f>
        <v>11</v>
      </c>
      <c r="C24" t="str">
        <f>'pure data'!D24</f>
        <v>Use</v>
      </c>
      <c r="D24" s="13">
        <f>'pure data'!H24</f>
        <v>0.20277777777777781</v>
      </c>
      <c r="E24">
        <f>'pure data'!I24</f>
        <v>62.9</v>
      </c>
      <c r="F24" t="str">
        <f t="shared" si="0"/>
        <v xml:space="preserve"> </v>
      </c>
      <c r="H24">
        <f>'pure data'!J24</f>
        <v>10.5</v>
      </c>
      <c r="I24" t="str">
        <f>'pure data'!K24</f>
        <v>N/A</v>
      </c>
      <c r="J24" t="str">
        <f>'pure data'!N24</f>
        <v>undergraduate</v>
      </c>
      <c r="K24">
        <f>'pure data'!P24</f>
        <v>0</v>
      </c>
      <c r="L24" t="str">
        <f>'pure data'!O24</f>
        <v>FEEG2001 - Eurobot 8</v>
      </c>
      <c r="M24">
        <f>'pure data'!Q24</f>
        <v>0</v>
      </c>
      <c r="O24" t="str">
        <f>IF('pure data'!T24="Yes","Success","Failed")</f>
        <v>Success</v>
      </c>
      <c r="P24" s="1">
        <f>'pure data'!C24</f>
        <v>41702.375</v>
      </c>
      <c r="Q24">
        <f>'pure data'!G24</f>
        <v>25654926</v>
      </c>
      <c r="R24" t="str">
        <f>'pure data'!E24</f>
        <v>Alexios Charalambous</v>
      </c>
      <c r="S24">
        <f>'pure data'!F24</f>
        <v>0</v>
      </c>
      <c r="T24" s="1">
        <f>'pure data'!C24</f>
        <v>41702.375</v>
      </c>
      <c r="U24" s="20">
        <f>VLOOKUP('pure data'!M24,tbl_users!D:F,3,FALSE)</f>
        <v>41</v>
      </c>
      <c r="V24" s="1">
        <f t="shared" si="5"/>
        <v>41702.577777777777</v>
      </c>
      <c r="W24">
        <f t="shared" si="6"/>
        <v>41</v>
      </c>
      <c r="X24" s="1">
        <f>'pure data'!L24</f>
        <v>41702.577777777777</v>
      </c>
      <c r="Y24">
        <f>IF(C24="Use",VLOOKUP('pure data'!M24,tbl_users!D:F,3,FALSE),IF(IFERROR(SEARCH("to",M24),-1)&lt;0,VLOOKUP('pure data'!M24,tbl_users!D:F,3,FALSE),IFERROR(VLOOKUP(MID(M24,SEARCH("to",M24)+3,LEN(M24)-SEARCH("to",M24)-1),tbl_users!D:F,3,FALSE),VLOOKUP('pure data'!M24,tbl_users!D:F,3,FALSE))))</f>
        <v>41</v>
      </c>
    </row>
    <row r="25" spans="1:25" x14ac:dyDescent="0.2">
      <c r="A25">
        <v>23</v>
      </c>
      <c r="B25">
        <f>VLOOKUP('pure data'!B25,tbl_printers!C:F,4,FALSE)</f>
        <v>15</v>
      </c>
      <c r="C25" t="str">
        <f>'pure data'!D25</f>
        <v>Loan</v>
      </c>
      <c r="D25" s="13">
        <f>'pure data'!H25</f>
        <v>4.625</v>
      </c>
      <c r="E25">
        <f>'pure data'!I25</f>
        <v>0</v>
      </c>
      <c r="F25" t="str">
        <f t="shared" si="0"/>
        <v xml:space="preserve"> </v>
      </c>
      <c r="H25">
        <f>'pure data'!J25</f>
        <v>50</v>
      </c>
      <c r="I25" t="str">
        <f>'pure data'!K25</f>
        <v>N/A</v>
      </c>
      <c r="J25" t="str">
        <f>'pure data'!N25</f>
        <v>undergraduate</v>
      </c>
      <c r="K25">
        <f>'pure data'!P25</f>
        <v>510667101</v>
      </c>
      <c r="L25" t="str">
        <f>'pure data'!O25</f>
        <v>FEEG6012 - GDP 8</v>
      </c>
      <c r="M25" t="str">
        <f>'pure data'!Q25</f>
        <v>returned on 08/04 (50£ to be paid with code GDP08 (510667101) )</v>
      </c>
      <c r="O25" t="str">
        <f>IF('pure data'!T25="Yes","Success","Failed")</f>
        <v>Success</v>
      </c>
      <c r="P25" s="1">
        <f>'pure data'!C25</f>
        <v>41732.75</v>
      </c>
      <c r="Q25">
        <f>'pure data'!G25</f>
        <v>23249722</v>
      </c>
      <c r="R25" t="str">
        <f>'pure data'!E25</f>
        <v>Alex Godfrey</v>
      </c>
      <c r="S25">
        <f>'pure data'!F25</f>
        <v>0</v>
      </c>
      <c r="T25" s="1">
        <f>'pure data'!C25</f>
        <v>41732.75</v>
      </c>
      <c r="U25" s="20">
        <f>VLOOKUP('pure data'!M25,tbl_users!D:F,3,FALSE)</f>
        <v>50</v>
      </c>
      <c r="V25" s="1">
        <f t="shared" si="5"/>
        <v>41737.375</v>
      </c>
      <c r="W25">
        <f t="shared" si="6"/>
        <v>50</v>
      </c>
      <c r="X25" s="1">
        <f>'pure data'!L25</f>
        <v>41737.375</v>
      </c>
      <c r="Y25">
        <f>IF(C25="Use",VLOOKUP('pure data'!M25,tbl_users!D:F,3,FALSE),IF(IFERROR(SEARCH("to",M25),-1)&lt;0,VLOOKUP('pure data'!M25,tbl_users!D:F,3,FALSE),IFERROR(VLOOKUP(MID(M25,SEARCH("to",M25)+3,LEN(M25)-SEARCH("to",M25)-1),tbl_users!D:F,3,FALSE),VLOOKUP('pure data'!M25,tbl_users!D:F,3,FALSE))))</f>
        <v>50</v>
      </c>
    </row>
    <row r="26" spans="1:25" x14ac:dyDescent="0.2">
      <c r="A26">
        <v>24</v>
      </c>
      <c r="B26">
        <f>VLOOKUP('pure data'!B26,tbl_printers!C:F,4,FALSE)</f>
        <v>8</v>
      </c>
      <c r="C26" t="str">
        <f>'pure data'!D26</f>
        <v>Use</v>
      </c>
      <c r="D26" s="13">
        <f>'pure data'!H26</f>
        <v>6.1111111111111116E-2</v>
      </c>
      <c r="E26">
        <f>'pure data'!I26</f>
        <v>12</v>
      </c>
      <c r="F26" t="str">
        <f t="shared" si="0"/>
        <v xml:space="preserve"> </v>
      </c>
      <c r="H26">
        <f>'pure data'!J26</f>
        <v>3</v>
      </c>
      <c r="I26" t="str">
        <f>'pure data'!K26</f>
        <v>N/A</v>
      </c>
      <c r="J26">
        <f>'pure data'!N26</f>
        <v>0</v>
      </c>
      <c r="K26">
        <f>'pure data'!P26</f>
        <v>0</v>
      </c>
      <c r="L26" t="str">
        <f>'pure data'!O26</f>
        <v>Group 6</v>
      </c>
      <c r="M26">
        <f>'pure data'!Q26</f>
        <v>0</v>
      </c>
      <c r="O26" t="str">
        <f>IF('pure data'!T26="Yes","Success","Failed")</f>
        <v>Success</v>
      </c>
      <c r="P26" s="1">
        <f>'pure data'!C26</f>
        <v>41702.375</v>
      </c>
      <c r="Q26">
        <f>'pure data'!G26</f>
        <v>26515377</v>
      </c>
      <c r="R26" t="str">
        <f>'pure data'!E26</f>
        <v>Aw Young Jhie Rhu</v>
      </c>
      <c r="S26">
        <f>'pure data'!F26</f>
        <v>0</v>
      </c>
      <c r="T26" s="1">
        <f>'pure data'!C26</f>
        <v>41702.375</v>
      </c>
      <c r="U26" s="20">
        <f>VLOOKUP('pure data'!M26,tbl_users!D:F,3,FALSE)</f>
        <v>40</v>
      </c>
      <c r="V26" s="1">
        <f t="shared" si="5"/>
        <v>41702.436111111114</v>
      </c>
      <c r="W26">
        <f t="shared" si="6"/>
        <v>40</v>
      </c>
      <c r="X26" s="1">
        <f>'pure data'!L26</f>
        <v>41702.436111111114</v>
      </c>
      <c r="Y26">
        <f>IF(C26="Use",VLOOKUP('pure data'!M26,tbl_users!D:F,3,FALSE),IF(IFERROR(SEARCH("to",M26),-1)&lt;0,VLOOKUP('pure data'!M26,tbl_users!D:F,3,FALSE),IFERROR(VLOOKUP(MID(M26,SEARCH("to",M26)+3,LEN(M26)-SEARCH("to",M26)-1),tbl_users!D:F,3,FALSE),VLOOKUP('pure data'!M26,tbl_users!D:F,3,FALSE))))</f>
        <v>40</v>
      </c>
    </row>
    <row r="27" spans="1:25" x14ac:dyDescent="0.2">
      <c r="A27">
        <v>25</v>
      </c>
      <c r="B27">
        <f>VLOOKUP('pure data'!B27,tbl_printers!C:F,4,FALSE)</f>
        <v>8</v>
      </c>
      <c r="C27" t="str">
        <f>'pure data'!D27</f>
        <v>Use</v>
      </c>
      <c r="D27" s="13">
        <f>'pure data'!H27</f>
        <v>6.1111111111111116E-2</v>
      </c>
      <c r="E27">
        <f>'pure data'!I27</f>
        <v>12</v>
      </c>
      <c r="F27" t="str">
        <f t="shared" si="0"/>
        <v xml:space="preserve"> </v>
      </c>
      <c r="H27">
        <f>'pure data'!J27</f>
        <v>3</v>
      </c>
      <c r="I27" t="str">
        <f>'pure data'!K27</f>
        <v>N/A</v>
      </c>
      <c r="J27">
        <f>'pure data'!N27</f>
        <v>0</v>
      </c>
      <c r="K27">
        <f>'pure data'!P27</f>
        <v>0</v>
      </c>
      <c r="L27" t="str">
        <f>'pure data'!O27</f>
        <v>Group 6</v>
      </c>
      <c r="M27">
        <f>'pure data'!Q27</f>
        <v>0</v>
      </c>
      <c r="O27" t="str">
        <f>IF('pure data'!T27="Yes","Success","Failed")</f>
        <v>Success</v>
      </c>
      <c r="P27" s="1">
        <f>'pure data'!C27</f>
        <v>41702.436111111114</v>
      </c>
      <c r="Q27">
        <f>'pure data'!G27</f>
        <v>26515377</v>
      </c>
      <c r="R27" t="str">
        <f>'pure data'!E27</f>
        <v>Aw Young Jhie Rhu</v>
      </c>
      <c r="S27">
        <f>'pure data'!F27</f>
        <v>0</v>
      </c>
      <c r="T27" s="1">
        <f>'pure data'!C27</f>
        <v>41702.436111111114</v>
      </c>
      <c r="U27" s="20">
        <f>VLOOKUP('pure data'!M27,tbl_users!D:F,3,FALSE)</f>
        <v>41</v>
      </c>
      <c r="V27" s="1">
        <f t="shared" si="5"/>
        <v>41702.497222222228</v>
      </c>
      <c r="W27">
        <f t="shared" si="6"/>
        <v>41</v>
      </c>
      <c r="X27" s="1">
        <f>'pure data'!L27</f>
        <v>41702.497222222228</v>
      </c>
      <c r="Y27">
        <f>IF(C27="Use",VLOOKUP('pure data'!M27,tbl_users!D:F,3,FALSE),IF(IFERROR(SEARCH("to",M27),-1)&lt;0,VLOOKUP('pure data'!M27,tbl_users!D:F,3,FALSE),IFERROR(VLOOKUP(MID(M27,SEARCH("to",M27)+3,LEN(M27)-SEARCH("to",M27)-1),tbl_users!D:F,3,FALSE),VLOOKUP('pure data'!M27,tbl_users!D:F,3,FALSE))))</f>
        <v>41</v>
      </c>
    </row>
    <row r="28" spans="1:25" x14ac:dyDescent="0.2">
      <c r="A28">
        <v>26</v>
      </c>
      <c r="B28">
        <f>VLOOKUP('pure data'!B28,tbl_printers!C:F,4,FALSE)</f>
        <v>7</v>
      </c>
      <c r="C28" t="str">
        <f>'pure data'!D28</f>
        <v>Use</v>
      </c>
      <c r="D28" s="13">
        <f>'pure data'!H28</f>
        <v>0.20277777777777781</v>
      </c>
      <c r="E28">
        <f>'pure data'!I28</f>
        <v>62.9</v>
      </c>
      <c r="F28" t="str">
        <f t="shared" si="0"/>
        <v xml:space="preserve"> </v>
      </c>
      <c r="H28">
        <f>'pure data'!J28</f>
        <v>10.5</v>
      </c>
      <c r="I28" t="str">
        <f>'pure data'!K28</f>
        <v>N/A</v>
      </c>
      <c r="J28">
        <f>'pure data'!N28</f>
        <v>0</v>
      </c>
      <c r="K28">
        <f>'pure data'!P28</f>
        <v>0</v>
      </c>
      <c r="L28" t="str">
        <f>'pure data'!O28</f>
        <v>unspecified</v>
      </c>
      <c r="M28">
        <f>'pure data'!Q28</f>
        <v>0</v>
      </c>
      <c r="O28" t="str">
        <f>IF('pure data'!T28="Yes","Success","Failed")</f>
        <v>Success</v>
      </c>
      <c r="P28" s="1">
        <f>'pure data'!C28</f>
        <v>41702.375</v>
      </c>
      <c r="Q28">
        <f>'pure data'!G28</f>
        <v>25654926</v>
      </c>
      <c r="R28" t="str">
        <f>'pure data'!E28</f>
        <v>Alexios Charalambous</v>
      </c>
      <c r="S28">
        <f>'pure data'!F28</f>
        <v>0</v>
      </c>
      <c r="T28" s="1">
        <f>'pure data'!C28</f>
        <v>41702.375</v>
      </c>
      <c r="U28" s="20">
        <f>VLOOKUP('pure data'!M28,tbl_users!D:F,3,FALSE)</f>
        <v>48</v>
      </c>
      <c r="V28" s="1">
        <f t="shared" si="5"/>
        <v>41702.577777777777</v>
      </c>
      <c r="W28">
        <f t="shared" si="6"/>
        <v>48</v>
      </c>
      <c r="X28" s="1">
        <f>'pure data'!L28</f>
        <v>41702.577777777777</v>
      </c>
      <c r="Y28">
        <f>IF(C28="Use",VLOOKUP('pure data'!M28,tbl_users!D:F,3,FALSE),IF(IFERROR(SEARCH("to",M28),-1)&lt;0,VLOOKUP('pure data'!M28,tbl_users!D:F,3,FALSE),IFERROR(VLOOKUP(MID(M28,SEARCH("to",M28)+3,LEN(M28)-SEARCH("to",M28)-1),tbl_users!D:F,3,FALSE),VLOOKUP('pure data'!M28,tbl_users!D:F,3,FALSE))))</f>
        <v>48</v>
      </c>
    </row>
    <row r="29" spans="1:25" x14ac:dyDescent="0.2">
      <c r="A29">
        <v>27</v>
      </c>
      <c r="B29">
        <f>VLOOKUP('pure data'!B29,tbl_printers!C:F,4,FALSE)</f>
        <v>2</v>
      </c>
      <c r="C29" t="str">
        <f>'pure data'!D29</f>
        <v>Use</v>
      </c>
      <c r="D29" s="13">
        <f>'pure data'!H29</f>
        <v>2.9861111111111113E-2</v>
      </c>
      <c r="E29">
        <f>'pure data'!I29</f>
        <v>23</v>
      </c>
      <c r="F29" t="str">
        <f t="shared" si="0"/>
        <v xml:space="preserve"> </v>
      </c>
      <c r="H29">
        <f>'pure data'!J29</f>
        <v>0</v>
      </c>
      <c r="I29" t="str">
        <f>'pure data'!K29</f>
        <v>N/A</v>
      </c>
      <c r="J29">
        <f>'pure data'!N29</f>
        <v>0</v>
      </c>
      <c r="K29">
        <f>'pure data'!P29</f>
        <v>0</v>
      </c>
      <c r="L29" t="str">
        <f>'pure data'!O29</f>
        <v>unspecified</v>
      </c>
      <c r="M29">
        <f>'pure data'!Q29</f>
        <v>0</v>
      </c>
      <c r="O29" t="str">
        <f>IF('pure data'!T29="Yes","Success","Failed")</f>
        <v>Success</v>
      </c>
      <c r="P29" s="1">
        <f>'pure data'!C29</f>
        <v>41702.375</v>
      </c>
      <c r="Q29">
        <f>'pure data'!G29</f>
        <v>23220627</v>
      </c>
      <c r="R29" t="str">
        <f>'pure data'!E29</f>
        <v>Yiyang Chen</v>
      </c>
      <c r="S29">
        <f>'pure data'!F29</f>
        <v>0</v>
      </c>
      <c r="T29" s="1">
        <f>'pure data'!C29</f>
        <v>41702.375</v>
      </c>
      <c r="U29" s="20">
        <f>VLOOKUP('pure data'!M29,tbl_users!D:F,3,FALSE)</f>
        <v>48</v>
      </c>
      <c r="V29" s="1">
        <f t="shared" si="5"/>
        <v>41702.404861111114</v>
      </c>
      <c r="W29">
        <f t="shared" si="6"/>
        <v>48</v>
      </c>
      <c r="X29" s="1">
        <f>'pure data'!L29</f>
        <v>41702.404861111114</v>
      </c>
      <c r="Y29">
        <f>IF(C29="Use",VLOOKUP('pure data'!M29,tbl_users!D:F,3,FALSE),IF(IFERROR(SEARCH("to",M29),-1)&lt;0,VLOOKUP('pure data'!M29,tbl_users!D:F,3,FALSE),IFERROR(VLOOKUP(MID(M29,SEARCH("to",M29)+3,LEN(M29)-SEARCH("to",M29)-1),tbl_users!D:F,3,FALSE),VLOOKUP('pure data'!M29,tbl_users!D:F,3,FALSE))))</f>
        <v>48</v>
      </c>
    </row>
    <row r="30" spans="1:25" x14ac:dyDescent="0.2">
      <c r="A30">
        <v>28</v>
      </c>
      <c r="B30">
        <f>VLOOKUP('pure data'!B30,tbl_printers!C:F,4,FALSE)</f>
        <v>3</v>
      </c>
      <c r="C30" t="str">
        <f>'pure data'!D30</f>
        <v>Use</v>
      </c>
      <c r="D30" s="13">
        <f>'pure data'!H30</f>
        <v>4.3055555555555562E-2</v>
      </c>
      <c r="E30">
        <f>'pure data'!I30</f>
        <v>32</v>
      </c>
      <c r="F30" t="str">
        <f t="shared" si="0"/>
        <v xml:space="preserve"> </v>
      </c>
      <c r="H30">
        <f>'pure data'!J30</f>
        <v>3.5</v>
      </c>
      <c r="I30" t="str">
        <f>'pure data'!K30</f>
        <v>N/A</v>
      </c>
      <c r="J30">
        <f>'pure data'!N30</f>
        <v>0</v>
      </c>
      <c r="K30">
        <f>'pure data'!P30</f>
        <v>510671108</v>
      </c>
      <c r="L30">
        <f>'pure data'!O30</f>
        <v>-510671108</v>
      </c>
      <c r="M30">
        <f>'pure data'!Q30</f>
        <v>0</v>
      </c>
      <c r="O30" t="str">
        <f>IF('pure data'!T30="Yes","Success","Failed")</f>
        <v>Success</v>
      </c>
      <c r="P30" s="1">
        <f>'pure data'!C30</f>
        <v>41710.375</v>
      </c>
      <c r="Q30">
        <f>'pure data'!G30</f>
        <v>25603396</v>
      </c>
      <c r="R30" t="str">
        <f>'pure data'!E30</f>
        <v>Adam Roberts</v>
      </c>
      <c r="S30">
        <f>'pure data'!F30</f>
        <v>0</v>
      </c>
      <c r="T30" s="1">
        <f>'pure data'!C30</f>
        <v>41710.375</v>
      </c>
      <c r="U30" s="20">
        <f>VLOOKUP('pure data'!M30,tbl_users!D:F,3,FALSE)</f>
        <v>58</v>
      </c>
      <c r="V30" s="1">
        <f t="shared" si="5"/>
        <v>41710.418055555558</v>
      </c>
      <c r="W30">
        <f t="shared" si="6"/>
        <v>58</v>
      </c>
      <c r="X30" s="1">
        <f>'pure data'!L30</f>
        <v>41710.418055555558</v>
      </c>
      <c r="Y30">
        <f>IF(C30="Use",VLOOKUP('pure data'!M30,tbl_users!D:F,3,FALSE),IF(IFERROR(SEARCH("to",M30),-1)&lt;0,VLOOKUP('pure data'!M30,tbl_users!D:F,3,FALSE),IFERROR(VLOOKUP(MID(M30,SEARCH("to",M30)+3,LEN(M30)-SEARCH("to",M30)-1),tbl_users!D:F,3,FALSE),VLOOKUP('pure data'!M30,tbl_users!D:F,3,FALSE))))</f>
        <v>58</v>
      </c>
    </row>
    <row r="31" spans="1:25" x14ac:dyDescent="0.2">
      <c r="A31">
        <v>29</v>
      </c>
      <c r="B31">
        <f>VLOOKUP('pure data'!B31,tbl_printers!C:F,4,FALSE)</f>
        <v>6</v>
      </c>
      <c r="C31" t="str">
        <f>'pure data'!D31</f>
        <v>Use</v>
      </c>
      <c r="D31" s="13">
        <f>'pure data'!H31</f>
        <v>4.9305555555555554E-2</v>
      </c>
      <c r="E31">
        <f>'pure data'!I31</f>
        <v>9.9</v>
      </c>
      <c r="F31" t="str">
        <f t="shared" si="0"/>
        <v xml:space="preserve"> </v>
      </c>
      <c r="H31">
        <f>'pure data'!J31</f>
        <v>2</v>
      </c>
      <c r="I31" t="str">
        <f>'pure data'!K31</f>
        <v>Yes</v>
      </c>
      <c r="J31" t="str">
        <f>'pure data'!N31</f>
        <v>undergraduate</v>
      </c>
      <c r="K31">
        <f>'pure data'!P31</f>
        <v>7523314217</v>
      </c>
      <c r="L31">
        <f>'pure data'!O31</f>
        <v>-7523314217</v>
      </c>
      <c r="M31">
        <f>'pure data'!Q31</f>
        <v>0</v>
      </c>
      <c r="O31" t="str">
        <f>IF('pure data'!T31="Yes","Success","Failed")</f>
        <v>Success</v>
      </c>
      <c r="P31" s="1">
        <f>'pure data'!C31</f>
        <v>41710.375</v>
      </c>
      <c r="Q31">
        <f>'pure data'!G31</f>
        <v>25147927</v>
      </c>
      <c r="R31" t="str">
        <f>'pure data'!E31</f>
        <v>Filippo Massarelli</v>
      </c>
      <c r="S31" t="str">
        <f>'pure data'!F31</f>
        <v>fmm2g11</v>
      </c>
      <c r="T31" s="1">
        <f>'pure data'!C31</f>
        <v>41710.375</v>
      </c>
      <c r="U31" s="20">
        <f>VLOOKUP('pure data'!M31,tbl_users!D:F,3,FALSE)</f>
        <v>58</v>
      </c>
      <c r="V31" s="1">
        <f t="shared" si="5"/>
        <v>41710.424305555556</v>
      </c>
      <c r="W31">
        <f t="shared" si="6"/>
        <v>58</v>
      </c>
      <c r="X31" s="1">
        <f>'pure data'!L31</f>
        <v>41710.424305555556</v>
      </c>
      <c r="Y31">
        <f>IF(C31="Use",VLOOKUP('pure data'!M31,tbl_users!D:F,3,FALSE),IF(IFERROR(SEARCH("to",M31),-1)&lt;0,VLOOKUP('pure data'!M31,tbl_users!D:F,3,FALSE),IFERROR(VLOOKUP(MID(M31,SEARCH("to",M31)+3,LEN(M31)-SEARCH("to",M31)-1),tbl_users!D:F,3,FALSE),VLOOKUP('pure data'!M31,tbl_users!D:F,3,FALSE))))</f>
        <v>58</v>
      </c>
    </row>
    <row r="32" spans="1:25" x14ac:dyDescent="0.2">
      <c r="A32">
        <v>30</v>
      </c>
      <c r="B32">
        <f>VLOOKUP('pure data'!B32,tbl_printers!C:F,4,FALSE)</f>
        <v>3</v>
      </c>
      <c r="C32" t="str">
        <f>'pure data'!D32</f>
        <v>Use</v>
      </c>
      <c r="D32" s="13">
        <f>'pure data'!H32</f>
        <v>6.1805555555555558E-2</v>
      </c>
      <c r="E32">
        <f>'pure data'!I32</f>
        <v>15</v>
      </c>
      <c r="F32" t="str">
        <f t="shared" si="0"/>
        <v xml:space="preserve"> </v>
      </c>
      <c r="H32">
        <f>'pure data'!J32</f>
        <v>3</v>
      </c>
      <c r="I32" t="str">
        <f>'pure data'!K32</f>
        <v>N/A</v>
      </c>
      <c r="J32" t="str">
        <f>'pure data'!N32</f>
        <v>undergraduate</v>
      </c>
      <c r="K32">
        <f>'pure data'!P32</f>
        <v>510667101</v>
      </c>
      <c r="L32" t="str">
        <f>'pure data'!O32</f>
        <v xml:space="preserve">FEEG6012 - GDP </v>
      </c>
      <c r="M32" t="str">
        <f>'pure data'!Q32</f>
        <v>phone: 07583286972</v>
      </c>
      <c r="O32" t="str">
        <f>IF('pure data'!T32="Yes","Success","Failed")</f>
        <v>Success</v>
      </c>
      <c r="P32" s="1">
        <f>'pure data'!C32</f>
        <v>41710.418055555558</v>
      </c>
      <c r="Q32">
        <f>'pure data'!G32</f>
        <v>24273635</v>
      </c>
      <c r="R32" t="str">
        <f>'pure data'!E32</f>
        <v>Andras Oravecz</v>
      </c>
      <c r="S32">
        <f>'pure data'!F32</f>
        <v>0</v>
      </c>
      <c r="T32" s="1">
        <f>'pure data'!C32</f>
        <v>41710.418055555558</v>
      </c>
      <c r="U32" s="20">
        <f>VLOOKUP('pure data'!M32,tbl_users!D:F,3,FALSE)</f>
        <v>58</v>
      </c>
      <c r="V32" s="1">
        <f t="shared" ref="V32:V95" si="7">X32</f>
        <v>41710.479861111111</v>
      </c>
      <c r="W32">
        <f t="shared" ref="W32:W95" si="8">Y32</f>
        <v>58</v>
      </c>
      <c r="X32" s="1">
        <f>'pure data'!L32</f>
        <v>41710.479861111111</v>
      </c>
      <c r="Y32">
        <f>IF(C32="Use",VLOOKUP('pure data'!M32,tbl_users!D:F,3,FALSE),IF(IFERROR(SEARCH("to",M32),-1)&lt;0,VLOOKUP('pure data'!M32,tbl_users!D:F,3,FALSE),IFERROR(VLOOKUP(MID(M32,SEARCH("to",M32)+3,LEN(M32)-SEARCH("to",M32)-1),tbl_users!D:F,3,FALSE),VLOOKUP('pure data'!M32,tbl_users!D:F,3,FALSE))))</f>
        <v>58</v>
      </c>
    </row>
    <row r="33" spans="1:25" x14ac:dyDescent="0.2">
      <c r="A33">
        <v>31</v>
      </c>
      <c r="B33">
        <f>VLOOKUP('pure data'!B33,tbl_printers!C:F,4,FALSE)</f>
        <v>15</v>
      </c>
      <c r="C33" t="str">
        <f>'pure data'!D33</f>
        <v>Use</v>
      </c>
      <c r="D33" s="13">
        <f>'pure data'!H33</f>
        <v>2</v>
      </c>
      <c r="E33">
        <f>'pure data'!I33</f>
        <v>21.5</v>
      </c>
      <c r="F33" t="str">
        <f t="shared" si="0"/>
        <v xml:space="preserve"> </v>
      </c>
      <c r="H33">
        <f>'pure data'!J33</f>
        <v>73.5</v>
      </c>
      <c r="I33" t="str">
        <f>'pure data'!K33</f>
        <v>N/A</v>
      </c>
      <c r="J33" t="str">
        <f>'pure data'!N33</f>
        <v>undergraduate</v>
      </c>
      <c r="K33">
        <f>'pure data'!P33</f>
        <v>510667101</v>
      </c>
      <c r="L33" t="str">
        <f>'pure data'!O33</f>
        <v xml:space="preserve">FEEG6012 - GDP </v>
      </c>
      <c r="M33">
        <f>'pure data'!Q33</f>
        <v>0</v>
      </c>
      <c r="O33" t="str">
        <f>IF('pure data'!T33="Yes","Success","Failed")</f>
        <v>Success</v>
      </c>
      <c r="P33" s="1">
        <f>'pure data'!C33</f>
        <v>41710.375</v>
      </c>
      <c r="Q33">
        <f>'pure data'!G33</f>
        <v>23299975</v>
      </c>
      <c r="R33" t="str">
        <f>'pure data'!E33</f>
        <v>Isaac Robertson-Johns</v>
      </c>
      <c r="S33">
        <f>'pure data'!F33</f>
        <v>0</v>
      </c>
      <c r="T33" s="1">
        <f>'pure data'!C33</f>
        <v>41710.375</v>
      </c>
      <c r="U33" s="20">
        <f>VLOOKUP('pure data'!M33,tbl_users!D:F,3,FALSE)</f>
        <v>41</v>
      </c>
      <c r="V33" s="1">
        <f t="shared" si="7"/>
        <v>41712.375</v>
      </c>
      <c r="W33">
        <f t="shared" si="8"/>
        <v>41</v>
      </c>
      <c r="X33" s="1">
        <f>'pure data'!L33</f>
        <v>41712.375</v>
      </c>
      <c r="Y33">
        <f>IF(C33="Use",VLOOKUP('pure data'!M33,tbl_users!D:F,3,FALSE),IF(IFERROR(SEARCH("to",M33),-1)&lt;0,VLOOKUP('pure data'!M33,tbl_users!D:F,3,FALSE),IFERROR(VLOOKUP(MID(M33,SEARCH("to",M33)+3,LEN(M33)-SEARCH("to",M33)-1),tbl_users!D:F,3,FALSE),VLOOKUP('pure data'!M33,tbl_users!D:F,3,FALSE))))</f>
        <v>41</v>
      </c>
    </row>
    <row r="34" spans="1:25" x14ac:dyDescent="0.2">
      <c r="A34">
        <v>32</v>
      </c>
      <c r="B34">
        <f>VLOOKUP('pure data'!B34,tbl_printers!C:F,4,FALSE)</f>
        <v>10</v>
      </c>
      <c r="C34" t="str">
        <f>'pure data'!D34</f>
        <v>Use</v>
      </c>
      <c r="D34" s="13">
        <f>'pure data'!H34</f>
        <v>9.0972222222222218E-2</v>
      </c>
      <c r="E34">
        <f>'pure data'!I34</f>
        <v>68</v>
      </c>
      <c r="F34" t="str">
        <f t="shared" si="0"/>
        <v xml:space="preserve"> </v>
      </c>
      <c r="H34">
        <f>'pure data'!J34</f>
        <v>7</v>
      </c>
      <c r="I34" t="str">
        <f>'pure data'!K34</f>
        <v>N/A</v>
      </c>
      <c r="J34" t="str">
        <f>'pure data'!N34</f>
        <v>undergraduate</v>
      </c>
      <c r="K34">
        <f>'pure data'!P34</f>
        <v>510667101</v>
      </c>
      <c r="L34" t="str">
        <f>'pure data'!O34</f>
        <v xml:space="preserve">FEEG6012 - GDP </v>
      </c>
      <c r="M34">
        <f>'pure data'!Q34</f>
        <v>0</v>
      </c>
      <c r="O34" t="str">
        <f>IF('pure data'!T34="Yes","Success","Failed")</f>
        <v>Success</v>
      </c>
      <c r="P34" s="1">
        <f>'pure data'!C34</f>
        <v>41710.375</v>
      </c>
      <c r="Q34">
        <f>'pure data'!G34</f>
        <v>24520896</v>
      </c>
      <c r="R34" t="str">
        <f>'pure data'!E34</f>
        <v>Jingoing Zhao</v>
      </c>
      <c r="S34" t="str">
        <f>'pure data'!F34</f>
        <v>jz12g10</v>
      </c>
      <c r="T34" s="1">
        <f>'pure data'!C34</f>
        <v>41710.375</v>
      </c>
      <c r="U34" s="20">
        <f>VLOOKUP('pure data'!M34,tbl_users!D:F,3,FALSE)</f>
        <v>58</v>
      </c>
      <c r="V34" s="1">
        <f t="shared" si="7"/>
        <v>41710.46597222222</v>
      </c>
      <c r="W34">
        <f t="shared" si="8"/>
        <v>58</v>
      </c>
      <c r="X34" s="1">
        <f>'pure data'!L34</f>
        <v>41710.46597222222</v>
      </c>
      <c r="Y34">
        <f>IF(C34="Use",VLOOKUP('pure data'!M34,tbl_users!D:F,3,FALSE),IF(IFERROR(SEARCH("to",M34),-1)&lt;0,VLOOKUP('pure data'!M34,tbl_users!D:F,3,FALSE),IFERROR(VLOOKUP(MID(M34,SEARCH("to",M34)+3,LEN(M34)-SEARCH("to",M34)-1),tbl_users!D:F,3,FALSE),VLOOKUP('pure data'!M34,tbl_users!D:F,3,FALSE))))</f>
        <v>58</v>
      </c>
    </row>
    <row r="35" spans="1:25" x14ac:dyDescent="0.2">
      <c r="A35">
        <v>33</v>
      </c>
      <c r="B35">
        <f>VLOOKUP('pure data'!B35,tbl_printers!C:F,4,FALSE)</f>
        <v>10</v>
      </c>
      <c r="C35" t="str">
        <f>'pure data'!D35</f>
        <v>Use</v>
      </c>
      <c r="D35" s="13">
        <f>'pure data'!H35</f>
        <v>4.027777777777778E-2</v>
      </c>
      <c r="E35">
        <f>'pure data'!I35</f>
        <v>23.7</v>
      </c>
      <c r="F35" t="str">
        <f t="shared" si="0"/>
        <v xml:space="preserve"> </v>
      </c>
      <c r="H35">
        <f>'pure data'!J35</f>
        <v>3</v>
      </c>
      <c r="I35" t="str">
        <f>'pure data'!K35</f>
        <v>No</v>
      </c>
      <c r="J35" t="str">
        <f>'pure data'!N35</f>
        <v>undergraduate</v>
      </c>
      <c r="K35">
        <f>'pure data'!P35</f>
        <v>510667101</v>
      </c>
      <c r="L35" t="str">
        <f>'pure data'!O35</f>
        <v>FEEG6012 - GDP 18</v>
      </c>
      <c r="M35">
        <f>'pure data'!Q35</f>
        <v>0</v>
      </c>
      <c r="O35" t="str">
        <f>IF('pure data'!T35="Yes","Success","Failed")</f>
        <v>Success</v>
      </c>
      <c r="P35" s="1">
        <f>'pure data'!C35</f>
        <v>41710.46597222222</v>
      </c>
      <c r="Q35">
        <f>'pure data'!G35</f>
        <v>24520896</v>
      </c>
      <c r="R35" t="str">
        <f>'pure data'!E35</f>
        <v>Jingoing Zhao</v>
      </c>
      <c r="S35" t="str">
        <f>'pure data'!F35</f>
        <v>jz12g10</v>
      </c>
      <c r="T35" s="1">
        <f>'pure data'!C35</f>
        <v>41710.46597222222</v>
      </c>
      <c r="U35" s="20">
        <f>VLOOKUP('pure data'!M35,tbl_users!D:F,3,FALSE)</f>
        <v>52</v>
      </c>
      <c r="V35" s="1">
        <f t="shared" si="7"/>
        <v>41710.506249999999</v>
      </c>
      <c r="W35">
        <f t="shared" si="8"/>
        <v>52</v>
      </c>
      <c r="X35" s="1">
        <f>'pure data'!L35</f>
        <v>41710.506249999999</v>
      </c>
      <c r="Y35">
        <f>IF(C35="Use",VLOOKUP('pure data'!M35,tbl_users!D:F,3,FALSE),IF(IFERROR(SEARCH("to",M35),-1)&lt;0,VLOOKUP('pure data'!M35,tbl_users!D:F,3,FALSE),IFERROR(VLOOKUP(MID(M35,SEARCH("to",M35)+3,LEN(M35)-SEARCH("to",M35)-1),tbl_users!D:F,3,FALSE),VLOOKUP('pure data'!M35,tbl_users!D:F,3,FALSE))))</f>
        <v>52</v>
      </c>
    </row>
    <row r="36" spans="1:25" x14ac:dyDescent="0.2">
      <c r="A36">
        <v>34</v>
      </c>
      <c r="B36">
        <f>VLOOKUP('pure data'!B36,tbl_printers!C:F,4,FALSE)</f>
        <v>10</v>
      </c>
      <c r="C36" t="str">
        <f>'pure data'!D36</f>
        <v>Use</v>
      </c>
      <c r="D36" s="13">
        <f>'pure data'!H36</f>
        <v>5.9722222222222225E-2</v>
      </c>
      <c r="E36">
        <f>'pure data'!I36</f>
        <v>37.4</v>
      </c>
      <c r="F36" t="str">
        <f t="shared" si="0"/>
        <v xml:space="preserve"> </v>
      </c>
      <c r="H36">
        <f>'pure data'!J36</f>
        <v>4.5</v>
      </c>
      <c r="I36" t="str">
        <f>'pure data'!K36</f>
        <v>No</v>
      </c>
      <c r="J36" t="str">
        <f>'pure data'!N36</f>
        <v>undergraduate</v>
      </c>
      <c r="K36">
        <f>'pure data'!P36</f>
        <v>510667101</v>
      </c>
      <c r="L36" t="str">
        <f>'pure data'!O36</f>
        <v>FEEG6012 - GDP 18</v>
      </c>
      <c r="M36">
        <f>'pure data'!Q36</f>
        <v>0</v>
      </c>
      <c r="O36" t="str">
        <f>IF('pure data'!T36="Yes","Success","Failed")</f>
        <v>Success</v>
      </c>
      <c r="P36" s="1">
        <f>'pure data'!C36</f>
        <v>41710.506249999999</v>
      </c>
      <c r="Q36">
        <f>'pure data'!G36</f>
        <v>24520896</v>
      </c>
      <c r="R36" t="str">
        <f>'pure data'!E36</f>
        <v>Jingoing Zhao</v>
      </c>
      <c r="S36" t="str">
        <f>'pure data'!F36</f>
        <v>jz12g10</v>
      </c>
      <c r="T36" s="1">
        <f>'pure data'!C36</f>
        <v>41710.506249999999</v>
      </c>
      <c r="U36" s="20">
        <f>VLOOKUP('pure data'!M36,tbl_users!D:F,3,FALSE)</f>
        <v>52</v>
      </c>
      <c r="V36" s="1">
        <f t="shared" si="7"/>
        <v>41710.565972222219</v>
      </c>
      <c r="W36">
        <f t="shared" si="8"/>
        <v>52</v>
      </c>
      <c r="X36" s="1">
        <f>'pure data'!L36</f>
        <v>41710.565972222219</v>
      </c>
      <c r="Y36">
        <f>IF(C36="Use",VLOOKUP('pure data'!M36,tbl_users!D:F,3,FALSE),IF(IFERROR(SEARCH("to",M36),-1)&lt;0,VLOOKUP('pure data'!M36,tbl_users!D:F,3,FALSE),IFERROR(VLOOKUP(MID(M36,SEARCH("to",M36)+3,LEN(M36)-SEARCH("to",M36)-1),tbl_users!D:F,3,FALSE),VLOOKUP('pure data'!M36,tbl_users!D:F,3,FALSE))))</f>
        <v>52</v>
      </c>
    </row>
    <row r="37" spans="1:25" x14ac:dyDescent="0.2">
      <c r="A37">
        <v>35</v>
      </c>
      <c r="B37">
        <f>VLOOKUP('pure data'!B37,tbl_printers!C:F,4,FALSE)</f>
        <v>10</v>
      </c>
      <c r="C37" t="str">
        <f>'pure data'!D37</f>
        <v>Use</v>
      </c>
      <c r="D37" s="13">
        <f>'pure data'!H37</f>
        <v>5.2777777777777778E-2</v>
      </c>
      <c r="E37">
        <f>'pure data'!I37</f>
        <v>26.2</v>
      </c>
      <c r="F37" t="str">
        <f t="shared" si="0"/>
        <v xml:space="preserve"> </v>
      </c>
      <c r="H37">
        <f>'pure data'!J37</f>
        <v>3.5</v>
      </c>
      <c r="I37" t="str">
        <f>'pure data'!K37</f>
        <v>No</v>
      </c>
      <c r="J37" t="str">
        <f>'pure data'!N37</f>
        <v>undergraduate</v>
      </c>
      <c r="K37">
        <f>'pure data'!P37</f>
        <v>510667101</v>
      </c>
      <c r="L37" t="str">
        <f>'pure data'!O37</f>
        <v>FEEG6012 - GDP 18</v>
      </c>
      <c r="M37">
        <f>'pure data'!Q37</f>
        <v>0</v>
      </c>
      <c r="O37" t="str">
        <f>IF('pure data'!T37="Yes","Success","Failed")</f>
        <v>Success</v>
      </c>
      <c r="P37" s="1">
        <f>'pure data'!C37</f>
        <v>41710.565972222219</v>
      </c>
      <c r="Q37">
        <f>'pure data'!G37</f>
        <v>24520896</v>
      </c>
      <c r="R37" t="str">
        <f>'pure data'!E37</f>
        <v>Jingoing Zhao</v>
      </c>
      <c r="S37" t="str">
        <f>'pure data'!F37</f>
        <v>jz12g10</v>
      </c>
      <c r="T37" s="1">
        <f>'pure data'!C37</f>
        <v>41710.565972222219</v>
      </c>
      <c r="U37" s="20">
        <f>VLOOKUP('pure data'!M37,tbl_users!D:F,3,FALSE)</f>
        <v>52</v>
      </c>
      <c r="V37" s="1">
        <f t="shared" si="7"/>
        <v>41710.618749999994</v>
      </c>
      <c r="W37">
        <f t="shared" si="8"/>
        <v>52</v>
      </c>
      <c r="X37" s="1">
        <f>'pure data'!L37</f>
        <v>41710.618749999994</v>
      </c>
      <c r="Y37">
        <f>IF(C37="Use",VLOOKUP('pure data'!M37,tbl_users!D:F,3,FALSE),IF(IFERROR(SEARCH("to",M37),-1)&lt;0,VLOOKUP('pure data'!M37,tbl_users!D:F,3,FALSE),IFERROR(VLOOKUP(MID(M37,SEARCH("to",M37)+3,LEN(M37)-SEARCH("to",M37)-1),tbl_users!D:F,3,FALSE),VLOOKUP('pure data'!M37,tbl_users!D:F,3,FALSE))))</f>
        <v>52</v>
      </c>
    </row>
    <row r="38" spans="1:25" x14ac:dyDescent="0.2">
      <c r="A38">
        <v>36</v>
      </c>
      <c r="B38">
        <f>VLOOKUP('pure data'!B38,tbl_printers!C:F,4,FALSE)</f>
        <v>10</v>
      </c>
      <c r="C38" t="str">
        <f>'pure data'!D38</f>
        <v>Use</v>
      </c>
      <c r="D38" s="13">
        <f>'pure data'!H38</f>
        <v>0.11805555555555557</v>
      </c>
      <c r="E38">
        <f>'pure data'!I38</f>
        <v>20.7</v>
      </c>
      <c r="F38" t="str">
        <f t="shared" si="0"/>
        <v xml:space="preserve"> </v>
      </c>
      <c r="H38">
        <f>'pure data'!J38</f>
        <v>5.5</v>
      </c>
      <c r="I38" t="str">
        <f>'pure data'!K38</f>
        <v>No</v>
      </c>
      <c r="J38" t="str">
        <f>'pure data'!N38</f>
        <v>undergraduate</v>
      </c>
      <c r="K38">
        <f>'pure data'!P38</f>
        <v>0</v>
      </c>
      <c r="L38" t="str">
        <f>'pure data'!O38</f>
        <v>FEEG6012 - GDP 46</v>
      </c>
      <c r="M38">
        <f>'pure data'!Q38</f>
        <v>0</v>
      </c>
      <c r="O38" t="str">
        <f>IF('pure data'!T38="Yes","Success","Failed")</f>
        <v>Success</v>
      </c>
      <c r="P38" s="1">
        <f>'pure data'!C38</f>
        <v>41710.618749999994</v>
      </c>
      <c r="Q38">
        <f>'pure data'!G38</f>
        <v>24617784</v>
      </c>
      <c r="R38" t="str">
        <f>'pure data'!E38</f>
        <v>David Aggus</v>
      </c>
      <c r="S38" t="str">
        <f>'pure data'!F38</f>
        <v>dja1g11</v>
      </c>
      <c r="T38" s="1">
        <f>'pure data'!C38</f>
        <v>41710.618749999994</v>
      </c>
      <c r="U38" s="20">
        <f>VLOOKUP('pure data'!M38,tbl_users!D:F,3,FALSE)</f>
        <v>52</v>
      </c>
      <c r="V38" s="1">
        <f t="shared" si="7"/>
        <v>41710.736805555549</v>
      </c>
      <c r="W38">
        <f t="shared" si="8"/>
        <v>52</v>
      </c>
      <c r="X38" s="1">
        <f>'pure data'!L38</f>
        <v>41710.736805555549</v>
      </c>
      <c r="Y38">
        <f>IF(C38="Use",VLOOKUP('pure data'!M38,tbl_users!D:F,3,FALSE),IF(IFERROR(SEARCH("to",M38),-1)&lt;0,VLOOKUP('pure data'!M38,tbl_users!D:F,3,FALSE),IFERROR(VLOOKUP(MID(M38,SEARCH("to",M38)+3,LEN(M38)-SEARCH("to",M38)-1),tbl_users!D:F,3,FALSE),VLOOKUP('pure data'!M38,tbl_users!D:F,3,FALSE))))</f>
        <v>52</v>
      </c>
    </row>
    <row r="39" spans="1:25" x14ac:dyDescent="0.2">
      <c r="A39">
        <v>37</v>
      </c>
      <c r="B39">
        <f>VLOOKUP('pure data'!B39,tbl_printers!C:F,4,FALSE)</f>
        <v>5</v>
      </c>
      <c r="C39" t="str">
        <f>'pure data'!D39</f>
        <v>Use</v>
      </c>
      <c r="D39" s="13">
        <f>'pure data'!H39</f>
        <v>1.0416666666666666E-2</v>
      </c>
      <c r="E39">
        <f>'pure data'!I39</f>
        <v>147.6</v>
      </c>
      <c r="F39" t="str">
        <f t="shared" si="0"/>
        <v xml:space="preserve"> </v>
      </c>
      <c r="H39">
        <f>'pure data'!J39</f>
        <v>8</v>
      </c>
      <c r="I39" t="str">
        <f>'pure data'!K39</f>
        <v>No</v>
      </c>
      <c r="J39" t="str">
        <f>'pure data'!N39</f>
        <v>undergraduate</v>
      </c>
      <c r="K39">
        <f>'pure data'!P39</f>
        <v>0</v>
      </c>
      <c r="L39" t="str">
        <f>'pure data'!O39</f>
        <v>Group 11</v>
      </c>
      <c r="M39">
        <f>'pure data'!Q39</f>
        <v>0</v>
      </c>
      <c r="O39" t="str">
        <f>IF('pure data'!T39="Yes","Success","Failed")</f>
        <v>Success</v>
      </c>
      <c r="P39" s="1">
        <f>'pure data'!C39</f>
        <v>41710.375</v>
      </c>
      <c r="Q39">
        <f>'pure data'!G39</f>
        <v>25689665</v>
      </c>
      <c r="R39" t="str">
        <f>'pure data'!E39</f>
        <v>Barbara Goncalves</v>
      </c>
      <c r="S39">
        <f>'pure data'!F39</f>
        <v>0</v>
      </c>
      <c r="T39" s="1">
        <f>'pure data'!C39</f>
        <v>41710.375</v>
      </c>
      <c r="U39" s="20">
        <f>VLOOKUP('pure data'!M39,tbl_users!D:F,3,FALSE)</f>
        <v>59</v>
      </c>
      <c r="V39" s="1">
        <f t="shared" si="7"/>
        <v>41710.385416666664</v>
      </c>
      <c r="W39">
        <f t="shared" si="8"/>
        <v>59</v>
      </c>
      <c r="X39" s="1">
        <f>'pure data'!L39</f>
        <v>41710.385416666664</v>
      </c>
      <c r="Y39">
        <f>IF(C39="Use",VLOOKUP('pure data'!M39,tbl_users!D:F,3,FALSE),IF(IFERROR(SEARCH("to",M39),-1)&lt;0,VLOOKUP('pure data'!M39,tbl_users!D:F,3,FALSE),IFERROR(VLOOKUP(MID(M39,SEARCH("to",M39)+3,LEN(M39)-SEARCH("to",M39)-1),tbl_users!D:F,3,FALSE),VLOOKUP('pure data'!M39,tbl_users!D:F,3,FALSE))))</f>
        <v>59</v>
      </c>
    </row>
    <row r="40" spans="1:25" x14ac:dyDescent="0.2">
      <c r="A40">
        <v>38</v>
      </c>
      <c r="B40">
        <f>VLOOKUP('pure data'!B40,tbl_printers!C:F,4,FALSE)</f>
        <v>4</v>
      </c>
      <c r="C40" t="str">
        <f>'pure data'!D40</f>
        <v>Use</v>
      </c>
      <c r="D40" s="13">
        <f>'pure data'!H40</f>
        <v>0.18263888888888891</v>
      </c>
      <c r="E40">
        <f>'pure data'!I40</f>
        <v>34.299999999999997</v>
      </c>
      <c r="F40" t="str">
        <f t="shared" si="0"/>
        <v xml:space="preserve"> </v>
      </c>
      <c r="H40">
        <f>'pure data'!J40</f>
        <v>8.5</v>
      </c>
      <c r="I40" t="str">
        <f>'pure data'!K40</f>
        <v>No</v>
      </c>
      <c r="J40" t="str">
        <f>'pure data'!N40</f>
        <v>undergraduate</v>
      </c>
      <c r="K40">
        <f>'pure data'!P40</f>
        <v>0</v>
      </c>
      <c r="L40" t="str">
        <f>'pure data'!O40</f>
        <v>Group 11</v>
      </c>
      <c r="M40">
        <f>'pure data'!Q40</f>
        <v>0</v>
      </c>
      <c r="O40" t="str">
        <f>IF('pure data'!T40="Yes","Success","Failed")</f>
        <v>Success</v>
      </c>
      <c r="P40" s="1">
        <f>'pure data'!C40</f>
        <v>41710.375</v>
      </c>
      <c r="Q40">
        <f>'pure data'!G40</f>
        <v>23879475</v>
      </c>
      <c r="R40" t="str">
        <f>'pure data'!E40</f>
        <v>Tom chatter ton</v>
      </c>
      <c r="S40">
        <f>'pure data'!F40</f>
        <v>0</v>
      </c>
      <c r="T40" s="1">
        <f>'pure data'!C40</f>
        <v>41710.375</v>
      </c>
      <c r="U40" s="20">
        <f>VLOOKUP('pure data'!M40,tbl_users!D:F,3,FALSE)</f>
        <v>41</v>
      </c>
      <c r="V40" s="1">
        <f t="shared" si="7"/>
        <v>41710.557638888888</v>
      </c>
      <c r="W40">
        <f t="shared" si="8"/>
        <v>41</v>
      </c>
      <c r="X40" s="1">
        <f>'pure data'!L40</f>
        <v>41710.557638888888</v>
      </c>
      <c r="Y40">
        <f>IF(C40="Use",VLOOKUP('pure data'!M40,tbl_users!D:F,3,FALSE),IF(IFERROR(SEARCH("to",M40),-1)&lt;0,VLOOKUP('pure data'!M40,tbl_users!D:F,3,FALSE),IFERROR(VLOOKUP(MID(M40,SEARCH("to",M40)+3,LEN(M40)-SEARCH("to",M40)-1),tbl_users!D:F,3,FALSE),VLOOKUP('pure data'!M40,tbl_users!D:F,3,FALSE))))</f>
        <v>41</v>
      </c>
    </row>
    <row r="41" spans="1:25" x14ac:dyDescent="0.2">
      <c r="A41">
        <v>39</v>
      </c>
      <c r="B41">
        <f>VLOOKUP('pure data'!B41,tbl_printers!C:F,4,FALSE)</f>
        <v>6</v>
      </c>
      <c r="C41" t="str">
        <f>'pure data'!D41</f>
        <v>Use</v>
      </c>
      <c r="D41" s="13">
        <f>'pure data'!H41</f>
        <v>8.3333333333333329E-2</v>
      </c>
      <c r="E41">
        <f>'pure data'!I41</f>
        <v>63</v>
      </c>
      <c r="F41" t="str">
        <f t="shared" si="0"/>
        <v xml:space="preserve"> </v>
      </c>
      <c r="H41">
        <f>'pure data'!J41</f>
        <v>4</v>
      </c>
      <c r="I41" t="str">
        <f>'pure data'!K41</f>
        <v>Yes</v>
      </c>
      <c r="J41">
        <f>'pure data'!N41</f>
        <v>0</v>
      </c>
      <c r="K41">
        <f>'pure data'!P41</f>
        <v>0</v>
      </c>
      <c r="L41" t="str">
        <f>'pure data'!O41</f>
        <v>unspecified</v>
      </c>
      <c r="M41">
        <f>'pure data'!Q41</f>
        <v>0</v>
      </c>
      <c r="O41" t="str">
        <f>IF('pure data'!T41="Yes","Success","Failed")</f>
        <v>Success</v>
      </c>
      <c r="P41" s="1">
        <f>'pure data'!C41</f>
        <v>41710.424305555556</v>
      </c>
      <c r="Q41">
        <f>'pure data'!G41</f>
        <v>26629607</v>
      </c>
      <c r="R41" t="str">
        <f>'pure data'!E41</f>
        <v>Andera Ricci</v>
      </c>
      <c r="S41">
        <f>'pure data'!F41</f>
        <v>0</v>
      </c>
      <c r="T41" s="1">
        <f>'pure data'!C41</f>
        <v>41710.424305555556</v>
      </c>
      <c r="U41" s="20">
        <f>VLOOKUP('pure data'!M41,tbl_users!D:F,3,FALSE)</f>
        <v>58</v>
      </c>
      <c r="V41" s="1">
        <f t="shared" si="7"/>
        <v>41710.507638888892</v>
      </c>
      <c r="W41">
        <f t="shared" si="8"/>
        <v>58</v>
      </c>
      <c r="X41" s="1">
        <f>'pure data'!L41</f>
        <v>41710.507638888892</v>
      </c>
      <c r="Y41">
        <f>IF(C41="Use",VLOOKUP('pure data'!M41,tbl_users!D:F,3,FALSE),IF(IFERROR(SEARCH("to",M41),-1)&lt;0,VLOOKUP('pure data'!M41,tbl_users!D:F,3,FALSE),IFERROR(VLOOKUP(MID(M41,SEARCH("to",M41)+3,LEN(M41)-SEARCH("to",M41)-1),tbl_users!D:F,3,FALSE),VLOOKUP('pure data'!M41,tbl_users!D:F,3,FALSE))))</f>
        <v>58</v>
      </c>
    </row>
    <row r="42" spans="1:25" x14ac:dyDescent="0.2">
      <c r="A42">
        <v>40</v>
      </c>
      <c r="B42">
        <f>VLOOKUP('pure data'!B42,tbl_printers!C:F,4,FALSE)</f>
        <v>1</v>
      </c>
      <c r="C42" t="str">
        <f>'pure data'!D42</f>
        <v>Use</v>
      </c>
      <c r="D42" s="13">
        <f>'pure data'!H42</f>
        <v>4.9305555555555554E-2</v>
      </c>
      <c r="E42">
        <f>'pure data'!I42</f>
        <v>15.2</v>
      </c>
      <c r="F42" t="str">
        <f t="shared" si="0"/>
        <v xml:space="preserve"> </v>
      </c>
      <c r="H42">
        <f>'pure data'!J42</f>
        <v>2.25</v>
      </c>
      <c r="I42" t="str">
        <f>'pure data'!K42</f>
        <v>Yes</v>
      </c>
      <c r="J42" t="str">
        <f>'pure data'!N42</f>
        <v>undergraduate</v>
      </c>
      <c r="K42">
        <f>'pure data'!P42</f>
        <v>0</v>
      </c>
      <c r="L42" t="str">
        <f>'pure data'!O42</f>
        <v>unspecified</v>
      </c>
      <c r="M42">
        <f>'pure data'!Q42</f>
        <v>0</v>
      </c>
      <c r="O42" t="str">
        <f>IF('pure data'!T42="Yes","Success","Failed")</f>
        <v>Success</v>
      </c>
      <c r="P42" s="1">
        <f>'pure data'!C42</f>
        <v>41710.375</v>
      </c>
      <c r="Q42">
        <f>'pure data'!G42</f>
        <v>25959468</v>
      </c>
      <c r="R42" t="str">
        <f>'pure data'!E42</f>
        <v>Angus Clark</v>
      </c>
      <c r="S42" t="str">
        <f>'pure data'!F42</f>
        <v>ac14g13</v>
      </c>
      <c r="T42" s="1">
        <f>'pure data'!C42</f>
        <v>41710.375</v>
      </c>
      <c r="U42" s="20">
        <f>VLOOKUP('pure data'!M42,tbl_users!D:F,3,FALSE)</f>
        <v>58</v>
      </c>
      <c r="V42" s="1">
        <f t="shared" si="7"/>
        <v>41710.424305555556</v>
      </c>
      <c r="W42">
        <f t="shared" si="8"/>
        <v>58</v>
      </c>
      <c r="X42" s="1">
        <f>'pure data'!L42</f>
        <v>41710.424305555556</v>
      </c>
      <c r="Y42">
        <f>IF(C42="Use",VLOOKUP('pure data'!M42,tbl_users!D:F,3,FALSE),IF(IFERROR(SEARCH("to",M42),-1)&lt;0,VLOOKUP('pure data'!M42,tbl_users!D:F,3,FALSE),IFERROR(VLOOKUP(MID(M42,SEARCH("to",M42)+3,LEN(M42)-SEARCH("to",M42)-1),tbl_users!D:F,3,FALSE),VLOOKUP('pure data'!M42,tbl_users!D:F,3,FALSE))))</f>
        <v>58</v>
      </c>
    </row>
    <row r="43" spans="1:25" x14ac:dyDescent="0.2">
      <c r="A43">
        <v>41</v>
      </c>
      <c r="B43">
        <f>VLOOKUP('pure data'!B43,tbl_printers!C:F,4,FALSE)</f>
        <v>6</v>
      </c>
      <c r="C43" t="str">
        <f>'pure data'!D43</f>
        <v>Loan</v>
      </c>
      <c r="D43" s="13">
        <f>'pure data'!H43</f>
        <v>0.625</v>
      </c>
      <c r="E43">
        <f>'pure data'!I43</f>
        <v>0</v>
      </c>
      <c r="F43" t="str">
        <f t="shared" si="0"/>
        <v xml:space="preserve"> </v>
      </c>
      <c r="H43">
        <f>'pure data'!J43</f>
        <v>0</v>
      </c>
      <c r="I43" t="str">
        <f>'pure data'!K43</f>
        <v>N/A</v>
      </c>
      <c r="J43" t="str">
        <f>'pure data'!N43</f>
        <v>undergraduate</v>
      </c>
      <c r="K43">
        <f>'pure data'!P43</f>
        <v>0</v>
      </c>
      <c r="L43" t="str">
        <f>'pure data'!O43</f>
        <v>unspecified</v>
      </c>
      <c r="M43" t="str">
        <f>'pure data'!Q43</f>
        <v>returned</v>
      </c>
      <c r="O43" t="str">
        <f>IF('pure data'!T43="Yes","Success","Failed")</f>
        <v>Success</v>
      </c>
      <c r="P43" s="1">
        <f>'pure data'!C43</f>
        <v>41710.75</v>
      </c>
      <c r="Q43">
        <f>'pure data'!G43</f>
        <v>25634658</v>
      </c>
      <c r="R43" t="str">
        <f>'pure data'!E43</f>
        <v>Wei Hoe Keum</v>
      </c>
      <c r="S43" t="str">
        <f>'pure data'!F43</f>
        <v>whk1g12</v>
      </c>
      <c r="T43" s="1">
        <f>'pure data'!C43</f>
        <v>41710.75</v>
      </c>
      <c r="U43" s="20">
        <f>VLOOKUP('pure data'!M43,tbl_users!D:F,3,FALSE)</f>
        <v>52</v>
      </c>
      <c r="V43" s="1">
        <f t="shared" si="7"/>
        <v>41711.375</v>
      </c>
      <c r="W43">
        <f t="shared" si="8"/>
        <v>52</v>
      </c>
      <c r="X43" s="1">
        <f>'pure data'!L43</f>
        <v>41711.375</v>
      </c>
      <c r="Y43">
        <f>IF(C43="Use",VLOOKUP('pure data'!M43,tbl_users!D:F,3,FALSE),IF(IFERROR(SEARCH("to",M43),-1)&lt;0,VLOOKUP('pure data'!M43,tbl_users!D:F,3,FALSE),IFERROR(VLOOKUP(MID(M43,SEARCH("to",M43)+3,LEN(M43)-SEARCH("to",M43)-1),tbl_users!D:F,3,FALSE),VLOOKUP('pure data'!M43,tbl_users!D:F,3,FALSE))))</f>
        <v>52</v>
      </c>
    </row>
    <row r="44" spans="1:25" x14ac:dyDescent="0.2">
      <c r="A44">
        <v>42</v>
      </c>
      <c r="B44">
        <f>VLOOKUP('pure data'!B44,tbl_printers!C:F,4,FALSE)</f>
        <v>6</v>
      </c>
      <c r="C44" t="str">
        <f>'pure data'!D44</f>
        <v>Use</v>
      </c>
      <c r="D44" s="13">
        <f>'pure data'!H44</f>
        <v>5.8333333333333327E-2</v>
      </c>
      <c r="E44">
        <f>'pure data'!I44</f>
        <v>20.3</v>
      </c>
      <c r="F44" t="str">
        <f t="shared" si="0"/>
        <v xml:space="preserve"> </v>
      </c>
      <c r="H44">
        <f>'pure data'!J44</f>
        <v>3.5</v>
      </c>
      <c r="I44" t="str">
        <f>'pure data'!K44</f>
        <v>N/A</v>
      </c>
      <c r="J44">
        <f>'pure data'!N44</f>
        <v>0</v>
      </c>
      <c r="K44">
        <f>'pure data'!P44</f>
        <v>0</v>
      </c>
      <c r="L44" t="str">
        <f>'pure data'!O44</f>
        <v>unspecified</v>
      </c>
      <c r="M44">
        <f>'pure data'!Q44</f>
        <v>0</v>
      </c>
      <c r="O44" t="str">
        <f>IF('pure data'!T44="Yes","Success","Failed")</f>
        <v>Success</v>
      </c>
      <c r="P44" s="1">
        <f>'pure data'!C44</f>
        <v>41710.507638888892</v>
      </c>
      <c r="Q44">
        <f>'pure data'!G44</f>
        <v>26623607</v>
      </c>
      <c r="R44" t="str">
        <f>'pure data'!E44</f>
        <v>Ricei Avoke</v>
      </c>
      <c r="S44">
        <f>'pure data'!F44</f>
        <v>0</v>
      </c>
      <c r="T44" s="1">
        <f>'pure data'!C44</f>
        <v>41710.507638888892</v>
      </c>
      <c r="U44" s="20">
        <f>VLOOKUP('pure data'!M44,tbl_users!D:F,3,FALSE)</f>
        <v>59</v>
      </c>
      <c r="V44" s="1">
        <f t="shared" si="7"/>
        <v>41710.565972222226</v>
      </c>
      <c r="W44">
        <f t="shared" si="8"/>
        <v>59</v>
      </c>
      <c r="X44" s="1">
        <f>'pure data'!L44</f>
        <v>41710.565972222226</v>
      </c>
      <c r="Y44">
        <f>IF(C44="Use",VLOOKUP('pure data'!M44,tbl_users!D:F,3,FALSE),IF(IFERROR(SEARCH("to",M44),-1)&lt;0,VLOOKUP('pure data'!M44,tbl_users!D:F,3,FALSE),IFERROR(VLOOKUP(MID(M44,SEARCH("to",M44)+3,LEN(M44)-SEARCH("to",M44)-1),tbl_users!D:F,3,FALSE),VLOOKUP('pure data'!M44,tbl_users!D:F,3,FALSE))))</f>
        <v>59</v>
      </c>
    </row>
    <row r="45" spans="1:25" x14ac:dyDescent="0.2">
      <c r="A45">
        <v>43</v>
      </c>
      <c r="B45">
        <f>VLOOKUP('pure data'!B45,tbl_printers!C:F,4,FALSE)</f>
        <v>15</v>
      </c>
      <c r="C45" t="str">
        <f>'pure data'!D45</f>
        <v>Use</v>
      </c>
      <c r="D45" s="13">
        <f>'pure data'!H45</f>
        <v>8.1944444444444445E-2</v>
      </c>
      <c r="E45">
        <f>'pure data'!I45</f>
        <v>16</v>
      </c>
      <c r="F45" t="str">
        <f t="shared" si="0"/>
        <v xml:space="preserve"> </v>
      </c>
      <c r="H45">
        <f>'pure data'!J45</f>
        <v>4</v>
      </c>
      <c r="I45" t="str">
        <f>'pure data'!K45</f>
        <v>No</v>
      </c>
      <c r="J45" t="str">
        <f>'pure data'!N45</f>
        <v>undergraduate</v>
      </c>
      <c r="K45">
        <f>'pure data'!P45</f>
        <v>0</v>
      </c>
      <c r="L45" t="str">
        <f>'pure data'!O45</f>
        <v>FEEG2001 - Eurobot 12</v>
      </c>
      <c r="M45" t="str">
        <f>'pure data'!Q45</f>
        <v>15 hours free time in all</v>
      </c>
      <c r="O45" t="str">
        <f>IF('pure data'!T45="Yes","Success","Failed")</f>
        <v>Success</v>
      </c>
      <c r="P45" s="1">
        <f>'pure data'!C45</f>
        <v>41711.375</v>
      </c>
      <c r="Q45">
        <f>'pure data'!G45</f>
        <v>24540277</v>
      </c>
      <c r="R45" t="str">
        <f>'pure data'!E45</f>
        <v>Jake Greer</v>
      </c>
      <c r="S45">
        <f>'pure data'!F45</f>
        <v>0</v>
      </c>
      <c r="T45" s="1">
        <f>'pure data'!C45</f>
        <v>41711.375</v>
      </c>
      <c r="U45" s="20">
        <f>VLOOKUP('pure data'!M45,tbl_users!D:F,3,FALSE)</f>
        <v>41</v>
      </c>
      <c r="V45" s="1">
        <f t="shared" si="7"/>
        <v>41711.456944444442</v>
      </c>
      <c r="W45">
        <f t="shared" si="8"/>
        <v>41</v>
      </c>
      <c r="X45" s="1">
        <f>'pure data'!L45</f>
        <v>41711.456944444442</v>
      </c>
      <c r="Y45">
        <f>IF(C45="Use",VLOOKUP('pure data'!M45,tbl_users!D:F,3,FALSE),IF(IFERROR(SEARCH("to",M45),-1)&lt;0,VLOOKUP('pure data'!M45,tbl_users!D:F,3,FALSE),IFERROR(VLOOKUP(MID(M45,SEARCH("to",M45)+3,LEN(M45)-SEARCH("to",M45)-1),tbl_users!D:F,3,FALSE),VLOOKUP('pure data'!M45,tbl_users!D:F,3,FALSE))))</f>
        <v>41</v>
      </c>
    </row>
    <row r="46" spans="1:25" x14ac:dyDescent="0.2">
      <c r="A46">
        <v>44</v>
      </c>
      <c r="B46">
        <f>VLOOKUP('pure data'!B46,tbl_printers!C:F,4,FALSE)</f>
        <v>2</v>
      </c>
      <c r="C46" t="str">
        <f>'pure data'!D46</f>
        <v>Use</v>
      </c>
      <c r="D46" s="13">
        <f>'pure data'!H46</f>
        <v>4.8611111111111112E-2</v>
      </c>
      <c r="E46">
        <f>'pure data'!I46</f>
        <v>19.5</v>
      </c>
      <c r="F46" t="str">
        <f t="shared" si="0"/>
        <v xml:space="preserve"> </v>
      </c>
      <c r="H46">
        <f>'pure data'!J46</f>
        <v>3</v>
      </c>
      <c r="I46" t="str">
        <f>'pure data'!K46</f>
        <v>No</v>
      </c>
      <c r="J46" t="str">
        <f>'pure data'!N46</f>
        <v>undergraduate</v>
      </c>
      <c r="K46">
        <f>'pure data'!P46</f>
        <v>510667101</v>
      </c>
      <c r="L46" t="str">
        <f>'pure data'!O46</f>
        <v>FEEG6012 - GDP 19</v>
      </c>
      <c r="M46">
        <f>'pure data'!Q46</f>
        <v>0</v>
      </c>
      <c r="O46" t="str">
        <f>IF('pure data'!T46="Yes","Success","Failed")</f>
        <v>Success</v>
      </c>
      <c r="P46" s="1">
        <f>'pure data'!C46</f>
        <v>41711.375</v>
      </c>
      <c r="Q46">
        <f>'pure data'!G46</f>
        <v>23235438</v>
      </c>
      <c r="R46" t="str">
        <f>'pure data'!E46</f>
        <v>Daniel jones</v>
      </c>
      <c r="S46">
        <f>'pure data'!F46</f>
        <v>0</v>
      </c>
      <c r="T46" s="1">
        <f>'pure data'!C46</f>
        <v>41711.375</v>
      </c>
      <c r="U46" s="20">
        <f>VLOOKUP('pure data'!M46,tbl_users!D:F,3,FALSE)</f>
        <v>49</v>
      </c>
      <c r="V46" s="1">
        <f t="shared" si="7"/>
        <v>41711.423611111109</v>
      </c>
      <c r="W46">
        <f t="shared" si="8"/>
        <v>49</v>
      </c>
      <c r="X46" s="1">
        <f>'pure data'!L46</f>
        <v>41711.423611111109</v>
      </c>
      <c r="Y46">
        <f>IF(C46="Use",VLOOKUP('pure data'!M46,tbl_users!D:F,3,FALSE),IF(IFERROR(SEARCH("to",M46),-1)&lt;0,VLOOKUP('pure data'!M46,tbl_users!D:F,3,FALSE),IFERROR(VLOOKUP(MID(M46,SEARCH("to",M46)+3,LEN(M46)-SEARCH("to",M46)-1),tbl_users!D:F,3,FALSE),VLOOKUP('pure data'!M46,tbl_users!D:F,3,FALSE))))</f>
        <v>49</v>
      </c>
    </row>
    <row r="47" spans="1:25" x14ac:dyDescent="0.2">
      <c r="A47">
        <v>45</v>
      </c>
      <c r="B47">
        <f>VLOOKUP('pure data'!B47,tbl_printers!C:F,4,FALSE)</f>
        <v>6</v>
      </c>
      <c r="C47" t="str">
        <f>'pure data'!D47</f>
        <v>Use</v>
      </c>
      <c r="D47" s="13">
        <f>'pure data'!H47</f>
        <v>8.5416666666666655E-2</v>
      </c>
      <c r="E47">
        <f>'pure data'!I47</f>
        <v>45</v>
      </c>
      <c r="F47" t="str">
        <f t="shared" si="0"/>
        <v xml:space="preserve"> </v>
      </c>
      <c r="H47">
        <f>'pure data'!J47</f>
        <v>5.5</v>
      </c>
      <c r="I47" t="str">
        <f>'pure data'!K47</f>
        <v>No</v>
      </c>
      <c r="J47" t="str">
        <f>'pure data'!N47</f>
        <v>undergraduate</v>
      </c>
      <c r="K47">
        <f>'pure data'!P47</f>
        <v>0</v>
      </c>
      <c r="L47" t="str">
        <f>'pure data'!O47</f>
        <v>Group 2</v>
      </c>
      <c r="M47">
        <f>'pure data'!Q47</f>
        <v>0</v>
      </c>
      <c r="O47" t="str">
        <f>IF('pure data'!T47="Yes","Success","Failed")</f>
        <v>Success</v>
      </c>
      <c r="P47" s="1">
        <f>'pure data'!C47</f>
        <v>41711.375</v>
      </c>
      <c r="Q47">
        <f>'pure data'!G47</f>
        <v>25311557</v>
      </c>
      <c r="R47" t="str">
        <f>'pure data'!E47</f>
        <v>Justin Harness</v>
      </c>
      <c r="S47">
        <f>'pure data'!F47</f>
        <v>0</v>
      </c>
      <c r="T47" s="1">
        <f>'pure data'!C47</f>
        <v>41711.375</v>
      </c>
      <c r="U47" s="20">
        <f>VLOOKUP('pure data'!M47,tbl_users!D:F,3,FALSE)</f>
        <v>41</v>
      </c>
      <c r="V47" s="1">
        <f t="shared" si="7"/>
        <v>41711.460416666669</v>
      </c>
      <c r="W47">
        <f t="shared" si="8"/>
        <v>41</v>
      </c>
      <c r="X47" s="1">
        <f>'pure data'!L47</f>
        <v>41711.460416666669</v>
      </c>
      <c r="Y47">
        <f>IF(C47="Use",VLOOKUP('pure data'!M47,tbl_users!D:F,3,FALSE),IF(IFERROR(SEARCH("to",M47),-1)&lt;0,VLOOKUP('pure data'!M47,tbl_users!D:F,3,FALSE),IFERROR(VLOOKUP(MID(M47,SEARCH("to",M47)+3,LEN(M47)-SEARCH("to",M47)-1),tbl_users!D:F,3,FALSE),VLOOKUP('pure data'!M47,tbl_users!D:F,3,FALSE))))</f>
        <v>41</v>
      </c>
    </row>
    <row r="48" spans="1:25" x14ac:dyDescent="0.2">
      <c r="A48">
        <v>46</v>
      </c>
      <c r="B48">
        <f>VLOOKUP('pure data'!B48,tbl_printers!C:F,4,FALSE)</f>
        <v>13</v>
      </c>
      <c r="C48" t="str">
        <f>'pure data'!D48</f>
        <v>Use</v>
      </c>
      <c r="D48" s="13">
        <f>'pure data'!H48</f>
        <v>0.15277777777777776</v>
      </c>
      <c r="E48">
        <f>'pure data'!I48</f>
        <v>0</v>
      </c>
      <c r="F48" t="str">
        <f t="shared" si="0"/>
        <v xml:space="preserve"> </v>
      </c>
      <c r="H48">
        <f>'pure data'!J48</f>
        <v>5.5</v>
      </c>
      <c r="I48" t="str">
        <f>'pure data'!K48</f>
        <v>No</v>
      </c>
      <c r="J48" t="str">
        <f>'pure data'!N48</f>
        <v>undergraduate</v>
      </c>
      <c r="K48">
        <f>'pure data'!P48</f>
        <v>0</v>
      </c>
      <c r="L48" t="str">
        <f>'pure data'!O48</f>
        <v>Group 3</v>
      </c>
      <c r="M48" t="str">
        <f>'pure data'!Q48</f>
        <v>material amount Not recorded</v>
      </c>
      <c r="O48" t="str">
        <f>IF('pure data'!T48="Yes","Success","Failed")</f>
        <v>Success</v>
      </c>
      <c r="P48" s="1">
        <f>'pure data'!C48</f>
        <v>41711.375</v>
      </c>
      <c r="Q48">
        <f>'pure data'!G48</f>
        <v>24881759</v>
      </c>
      <c r="R48" t="str">
        <f>'pure data'!E48</f>
        <v>Nicholas Robson</v>
      </c>
      <c r="S48">
        <f>'pure data'!F48</f>
        <v>0</v>
      </c>
      <c r="T48" s="1">
        <f>'pure data'!C48</f>
        <v>41711.375</v>
      </c>
      <c r="U48" s="20">
        <f>VLOOKUP('pure data'!M48,tbl_users!D:F,3,FALSE)</f>
        <v>41</v>
      </c>
      <c r="V48" s="1">
        <f t="shared" si="7"/>
        <v>41711.527777777781</v>
      </c>
      <c r="W48">
        <f t="shared" si="8"/>
        <v>41</v>
      </c>
      <c r="X48" s="1">
        <f>'pure data'!L48</f>
        <v>41711.527777777781</v>
      </c>
      <c r="Y48">
        <f>IF(C48="Use",VLOOKUP('pure data'!M48,tbl_users!D:F,3,FALSE),IF(IFERROR(SEARCH("to",M48),-1)&lt;0,VLOOKUP('pure data'!M48,tbl_users!D:F,3,FALSE),IFERROR(VLOOKUP(MID(M48,SEARCH("to",M48)+3,LEN(M48)-SEARCH("to",M48)-1),tbl_users!D:F,3,FALSE),VLOOKUP('pure data'!M48,tbl_users!D:F,3,FALSE))))</f>
        <v>41</v>
      </c>
    </row>
    <row r="49" spans="1:25" x14ac:dyDescent="0.2">
      <c r="A49">
        <v>47</v>
      </c>
      <c r="B49">
        <f>VLOOKUP('pure data'!B49,tbl_printers!C:F,4,FALSE)</f>
        <v>3</v>
      </c>
      <c r="C49" t="str">
        <f>'pure data'!D49</f>
        <v>Use</v>
      </c>
      <c r="D49" s="13">
        <f>'pure data'!H49</f>
        <v>6.25E-2</v>
      </c>
      <c r="E49">
        <f>'pure data'!I49</f>
        <v>40</v>
      </c>
      <c r="F49" t="str">
        <f t="shared" si="0"/>
        <v xml:space="preserve"> </v>
      </c>
      <c r="H49">
        <f>'pure data'!J49</f>
        <v>4.5</v>
      </c>
      <c r="I49" t="str">
        <f>'pure data'!K49</f>
        <v>No</v>
      </c>
      <c r="J49" t="str">
        <f>'pure data'!N49</f>
        <v>undergraduate</v>
      </c>
      <c r="K49">
        <f>'pure data'!P49</f>
        <v>0</v>
      </c>
      <c r="L49" t="str">
        <f>'pure data'!O49</f>
        <v>Group 6</v>
      </c>
      <c r="M49" t="str">
        <f>'pure data'!Q49</f>
        <v>G6</v>
      </c>
      <c r="O49" t="str">
        <f>IF('pure data'!T49="Yes","Success","Failed")</f>
        <v>Success</v>
      </c>
      <c r="P49" s="1">
        <f>'pure data'!C49</f>
        <v>41711.375</v>
      </c>
      <c r="Q49">
        <f>'pure data'!G49</f>
        <v>24485209</v>
      </c>
      <c r="R49" t="str">
        <f>'pure data'!E49</f>
        <v>Adam Elkins</v>
      </c>
      <c r="S49" t="str">
        <f>'pure data'!F49</f>
        <v>ae3g10</v>
      </c>
      <c r="T49" s="1">
        <f>'pure data'!C49</f>
        <v>41711.375</v>
      </c>
      <c r="U49" s="20">
        <f>VLOOKUP('pure data'!M49,tbl_users!D:F,3,FALSE)</f>
        <v>41</v>
      </c>
      <c r="V49" s="1">
        <f t="shared" si="7"/>
        <v>41711.4375</v>
      </c>
      <c r="W49">
        <f t="shared" si="8"/>
        <v>41</v>
      </c>
      <c r="X49" s="1">
        <f>'pure data'!L49</f>
        <v>41711.4375</v>
      </c>
      <c r="Y49">
        <f>IF(C49="Use",VLOOKUP('pure data'!M49,tbl_users!D:F,3,FALSE),IF(IFERROR(SEARCH("to",M49),-1)&lt;0,VLOOKUP('pure data'!M49,tbl_users!D:F,3,FALSE),IFERROR(VLOOKUP(MID(M49,SEARCH("to",M49)+3,LEN(M49)-SEARCH("to",M49)-1),tbl_users!D:F,3,FALSE),VLOOKUP('pure data'!M49,tbl_users!D:F,3,FALSE))))</f>
        <v>41</v>
      </c>
    </row>
    <row r="50" spans="1:25" x14ac:dyDescent="0.2">
      <c r="A50">
        <v>48</v>
      </c>
      <c r="B50">
        <f>VLOOKUP('pure data'!B50,tbl_printers!C:F,4,FALSE)</f>
        <v>3</v>
      </c>
      <c r="C50" t="str">
        <f>'pure data'!D50</f>
        <v>Use</v>
      </c>
      <c r="D50" s="13">
        <f>'pure data'!H50</f>
        <v>1.9444444444444445E-2</v>
      </c>
      <c r="E50">
        <f>'pure data'!I50</f>
        <v>12</v>
      </c>
      <c r="F50" t="str">
        <f t="shared" si="0"/>
        <v xml:space="preserve"> </v>
      </c>
      <c r="H50">
        <f>'pure data'!J50</f>
        <v>1.5</v>
      </c>
      <c r="I50" t="str">
        <f>'pure data'!K50</f>
        <v>No</v>
      </c>
      <c r="J50" t="str">
        <f>'pure data'!N50</f>
        <v>undergraduate</v>
      </c>
      <c r="K50">
        <f>'pure data'!P50</f>
        <v>0</v>
      </c>
      <c r="L50" t="str">
        <f>'pure data'!O50</f>
        <v>Group 6</v>
      </c>
      <c r="M50" t="str">
        <f>'pure data'!Q50</f>
        <v>G6</v>
      </c>
      <c r="O50" t="str">
        <f>IF('pure data'!T50="Yes","Success","Failed")</f>
        <v>Success</v>
      </c>
      <c r="P50" s="1">
        <f>'pure data'!C50</f>
        <v>41711.4375</v>
      </c>
      <c r="Q50">
        <f>'pure data'!G50</f>
        <v>24485209</v>
      </c>
      <c r="R50" t="str">
        <f>'pure data'!E50</f>
        <v>Adam Elkins</v>
      </c>
      <c r="S50" t="str">
        <f>'pure data'!F50</f>
        <v>ae3g10</v>
      </c>
      <c r="T50" s="1">
        <f>'pure data'!C50</f>
        <v>41711.4375</v>
      </c>
      <c r="U50" s="20">
        <f>VLOOKUP('pure data'!M50,tbl_users!D:F,3,FALSE)</f>
        <v>49</v>
      </c>
      <c r="V50" s="1">
        <f t="shared" si="7"/>
        <v>41711.456944444442</v>
      </c>
      <c r="W50">
        <f t="shared" si="8"/>
        <v>49</v>
      </c>
      <c r="X50" s="1">
        <f>'pure data'!L50</f>
        <v>41711.456944444442</v>
      </c>
      <c r="Y50">
        <f>IF(C50="Use",VLOOKUP('pure data'!M50,tbl_users!D:F,3,FALSE),IF(IFERROR(SEARCH("to",M50),-1)&lt;0,VLOOKUP('pure data'!M50,tbl_users!D:F,3,FALSE),IFERROR(VLOOKUP(MID(M50,SEARCH("to",M50)+3,LEN(M50)-SEARCH("to",M50)-1),tbl_users!D:F,3,FALSE),VLOOKUP('pure data'!M50,tbl_users!D:F,3,FALSE))))</f>
        <v>49</v>
      </c>
    </row>
    <row r="51" spans="1:25" x14ac:dyDescent="0.2">
      <c r="A51">
        <v>49</v>
      </c>
      <c r="B51">
        <f>VLOOKUP('pure data'!B51,tbl_printers!C:F,4,FALSE)</f>
        <v>13</v>
      </c>
      <c r="C51" t="str">
        <f>'pure data'!D51</f>
        <v>Use</v>
      </c>
      <c r="D51" s="13">
        <f>'pure data'!H51</f>
        <v>7.2916666666666671E-2</v>
      </c>
      <c r="E51">
        <f>'pure data'!I51</f>
        <v>43.8</v>
      </c>
      <c r="F51" t="str">
        <f t="shared" si="0"/>
        <v xml:space="preserve"> </v>
      </c>
      <c r="H51">
        <f>'pure data'!J51</f>
        <v>5</v>
      </c>
      <c r="I51" t="str">
        <f>'pure data'!K51</f>
        <v>No</v>
      </c>
      <c r="J51" t="str">
        <f>'pure data'!N51</f>
        <v>undergraduate</v>
      </c>
      <c r="K51">
        <f>'pure data'!P51</f>
        <v>0</v>
      </c>
      <c r="L51" t="str">
        <f>'pure data'!O51</f>
        <v>Group 8</v>
      </c>
      <c r="M51">
        <f>'pure data'!Q51</f>
        <v>0</v>
      </c>
      <c r="O51" t="str">
        <f>IF('pure data'!T51="Yes","Success","Failed")</f>
        <v>Success</v>
      </c>
      <c r="P51" s="1">
        <f>'pure data'!C51</f>
        <v>41711.527777777781</v>
      </c>
      <c r="Q51">
        <f>'pure data'!G51</f>
        <v>26453444</v>
      </c>
      <c r="R51" t="str">
        <f>'pure data'!E51</f>
        <v>Hao Wu</v>
      </c>
      <c r="S51" t="str">
        <f>'pure data'!F51</f>
        <v>hw11g13</v>
      </c>
      <c r="T51" s="1">
        <f>'pure data'!C51</f>
        <v>41711.527777777781</v>
      </c>
      <c r="U51" s="20">
        <f>VLOOKUP('pure data'!M51,tbl_users!D:F,3,FALSE)</f>
        <v>41</v>
      </c>
      <c r="V51" s="1">
        <f t="shared" si="7"/>
        <v>41711.600694444445</v>
      </c>
      <c r="W51">
        <f t="shared" si="8"/>
        <v>41</v>
      </c>
      <c r="X51" s="1">
        <f>'pure data'!L51</f>
        <v>41711.600694444445</v>
      </c>
      <c r="Y51">
        <f>IF(C51="Use",VLOOKUP('pure data'!M51,tbl_users!D:F,3,FALSE),IF(IFERROR(SEARCH("to",M51),-1)&lt;0,VLOOKUP('pure data'!M51,tbl_users!D:F,3,FALSE),IFERROR(VLOOKUP(MID(M51,SEARCH("to",M51)+3,LEN(M51)-SEARCH("to",M51)-1),tbl_users!D:F,3,FALSE),VLOOKUP('pure data'!M51,tbl_users!D:F,3,FALSE))))</f>
        <v>41</v>
      </c>
    </row>
    <row r="52" spans="1:25" x14ac:dyDescent="0.2">
      <c r="A52">
        <v>50</v>
      </c>
      <c r="B52">
        <f>VLOOKUP('pure data'!B52,tbl_printers!C:F,4,FALSE)</f>
        <v>2</v>
      </c>
      <c r="C52" t="str">
        <f>'pure data'!D52</f>
        <v>Use</v>
      </c>
      <c r="D52" s="13">
        <f>'pure data'!H52</f>
        <v>9.0277777777777787E-3</v>
      </c>
      <c r="E52">
        <f>'pure data'!I52</f>
        <v>4</v>
      </c>
      <c r="F52" t="str">
        <f t="shared" si="0"/>
        <v xml:space="preserve"> </v>
      </c>
      <c r="H52">
        <f>'pure data'!J52</f>
        <v>0.5</v>
      </c>
      <c r="I52" t="str">
        <f>'pure data'!K52</f>
        <v>Yes</v>
      </c>
      <c r="J52" t="str">
        <f>'pure data'!N52</f>
        <v>undergraduate</v>
      </c>
      <c r="K52">
        <f>'pure data'!P52</f>
        <v>0</v>
      </c>
      <c r="L52" t="str">
        <f>'pure data'!O52</f>
        <v>unspecified</v>
      </c>
      <c r="M52">
        <f>'pure data'!Q52</f>
        <v>0</v>
      </c>
      <c r="O52" t="str">
        <f>IF('pure data'!T52="Yes","Success","Failed")</f>
        <v>Success</v>
      </c>
      <c r="P52" s="1">
        <f>'pure data'!C52</f>
        <v>41711.423611111109</v>
      </c>
      <c r="Q52">
        <f>'pure data'!G52</f>
        <v>24580805</v>
      </c>
      <c r="R52" t="str">
        <f>'pure data'!E52</f>
        <v>Fras Wasim</v>
      </c>
      <c r="S52">
        <f>'pure data'!F52</f>
        <v>0</v>
      </c>
      <c r="T52" s="1">
        <f>'pure data'!C52</f>
        <v>41711.423611111109</v>
      </c>
      <c r="U52" s="20">
        <f>VLOOKUP('pure data'!M52,tbl_users!D:F,3,FALSE)</f>
        <v>41</v>
      </c>
      <c r="V52" s="1">
        <f t="shared" si="7"/>
        <v>41711.432638888888</v>
      </c>
      <c r="W52">
        <f t="shared" si="8"/>
        <v>41</v>
      </c>
      <c r="X52" s="1">
        <f>'pure data'!L52</f>
        <v>41711.432638888888</v>
      </c>
      <c r="Y52">
        <f>IF(C52="Use",VLOOKUP('pure data'!M52,tbl_users!D:F,3,FALSE),IF(IFERROR(SEARCH("to",M52),-1)&lt;0,VLOOKUP('pure data'!M52,tbl_users!D:F,3,FALSE),IFERROR(VLOOKUP(MID(M52,SEARCH("to",M52)+3,LEN(M52)-SEARCH("to",M52)-1),tbl_users!D:F,3,FALSE),VLOOKUP('pure data'!M52,tbl_users!D:F,3,FALSE))))</f>
        <v>41</v>
      </c>
    </row>
    <row r="53" spans="1:25" x14ac:dyDescent="0.2">
      <c r="A53">
        <v>51</v>
      </c>
      <c r="B53">
        <f>VLOOKUP('pure data'!B53,tbl_printers!C:F,4,FALSE)</f>
        <v>6</v>
      </c>
      <c r="C53" t="str">
        <f>'pure data'!D53</f>
        <v>Use</v>
      </c>
      <c r="D53" s="13">
        <f>'pure data'!H53</f>
        <v>6.25E-2</v>
      </c>
      <c r="E53">
        <f>'pure data'!I53</f>
        <v>11.9</v>
      </c>
      <c r="F53" t="str">
        <f t="shared" si="0"/>
        <v xml:space="preserve"> </v>
      </c>
      <c r="H53">
        <f>'pure data'!J53</f>
        <v>3</v>
      </c>
      <c r="I53" t="str">
        <f>'pure data'!K53</f>
        <v>No</v>
      </c>
      <c r="J53" t="str">
        <f>'pure data'!N53</f>
        <v>undergraduate</v>
      </c>
      <c r="K53">
        <f>'pure data'!P53</f>
        <v>0</v>
      </c>
      <c r="L53" t="str">
        <f>'pure data'!O53</f>
        <v>FEEG2001 - Eurobot 11</v>
      </c>
      <c r="M53">
        <f>'pure data'!Q53</f>
        <v>0</v>
      </c>
      <c r="O53" t="str">
        <f>IF('pure data'!T53="Yes","Success","Failed")</f>
        <v>Success</v>
      </c>
      <c r="P53" s="1">
        <f>'pure data'!C53</f>
        <v>41717.375</v>
      </c>
      <c r="Q53">
        <f>'pure data'!G53</f>
        <v>25685309</v>
      </c>
      <c r="R53" t="str">
        <f>'pure data'!E53</f>
        <v>Author a.K.Nair</v>
      </c>
      <c r="S53">
        <f>'pure data'!F53</f>
        <v>0</v>
      </c>
      <c r="T53" s="1">
        <f>'pure data'!C53</f>
        <v>41717.375</v>
      </c>
      <c r="U53" s="20">
        <f>VLOOKUP('pure data'!M53,tbl_users!D:F,3,FALSE)</f>
        <v>41</v>
      </c>
      <c r="V53" s="1">
        <f t="shared" si="7"/>
        <v>41717.4375</v>
      </c>
      <c r="W53">
        <f t="shared" si="8"/>
        <v>41</v>
      </c>
      <c r="X53" s="1">
        <f>'pure data'!L53</f>
        <v>41717.4375</v>
      </c>
      <c r="Y53">
        <f>IF(C53="Use",VLOOKUP('pure data'!M53,tbl_users!D:F,3,FALSE),IF(IFERROR(SEARCH("to",M53),-1)&lt;0,VLOOKUP('pure data'!M53,tbl_users!D:F,3,FALSE),IFERROR(VLOOKUP(MID(M53,SEARCH("to",M53)+3,LEN(M53)-SEARCH("to",M53)-1),tbl_users!D:F,3,FALSE),VLOOKUP('pure data'!M53,tbl_users!D:F,3,FALSE))))</f>
        <v>41</v>
      </c>
    </row>
    <row r="54" spans="1:25" x14ac:dyDescent="0.2">
      <c r="A54">
        <v>52</v>
      </c>
      <c r="B54">
        <f>VLOOKUP('pure data'!B54,tbl_printers!C:F,4,FALSE)</f>
        <v>6</v>
      </c>
      <c r="C54" t="str">
        <f>'pure data'!D54</f>
        <v>Use</v>
      </c>
      <c r="D54" s="13">
        <f>'pure data'!H54</f>
        <v>2.5694444444444447E-2</v>
      </c>
      <c r="E54">
        <f>'pure data'!I54</f>
        <v>6.6</v>
      </c>
      <c r="F54" t="str">
        <f t="shared" si="0"/>
        <v xml:space="preserve"> </v>
      </c>
      <c r="H54">
        <f>'pure data'!J54</f>
        <v>1.5</v>
      </c>
      <c r="I54" t="str">
        <f>'pure data'!K54</f>
        <v>No</v>
      </c>
      <c r="J54" t="str">
        <f>'pure data'!N54</f>
        <v>undergraduate</v>
      </c>
      <c r="K54">
        <f>'pure data'!P54</f>
        <v>0</v>
      </c>
      <c r="L54" t="str">
        <f>'pure data'!O54</f>
        <v>FEEG2001 - Eurobot 12</v>
      </c>
      <c r="M54">
        <f>'pure data'!Q54</f>
        <v>0</v>
      </c>
      <c r="O54" t="str">
        <f>IF('pure data'!T54="Yes","Success","Failed")</f>
        <v>Success</v>
      </c>
      <c r="P54" s="1">
        <f>'pure data'!C54</f>
        <v>41717.4375</v>
      </c>
      <c r="Q54">
        <f>'pure data'!G54</f>
        <v>25685252</v>
      </c>
      <c r="R54" t="str">
        <f>'pure data'!E54</f>
        <v>Marian Daogaru</v>
      </c>
      <c r="S54" t="str">
        <f>'pure data'!F54</f>
        <v>md2g12</v>
      </c>
      <c r="T54" s="1">
        <f>'pure data'!C54</f>
        <v>41717.4375</v>
      </c>
      <c r="U54" s="20">
        <f>VLOOKUP('pure data'!M54,tbl_users!D:F,3,FALSE)</f>
        <v>41</v>
      </c>
      <c r="V54" s="1">
        <f t="shared" si="7"/>
        <v>41717.463194444441</v>
      </c>
      <c r="W54">
        <f t="shared" si="8"/>
        <v>41</v>
      </c>
      <c r="X54" s="1">
        <f>'pure data'!L54</f>
        <v>41717.463194444441</v>
      </c>
      <c r="Y54">
        <f>IF(C54="Use",VLOOKUP('pure data'!M54,tbl_users!D:F,3,FALSE),IF(IFERROR(SEARCH("to",M54),-1)&lt;0,VLOOKUP('pure data'!M54,tbl_users!D:F,3,FALSE),IFERROR(VLOOKUP(MID(M54,SEARCH("to",M54)+3,LEN(M54)-SEARCH("to",M54)-1),tbl_users!D:F,3,FALSE),VLOOKUP('pure data'!M54,tbl_users!D:F,3,FALSE))))</f>
        <v>41</v>
      </c>
    </row>
    <row r="55" spans="1:25" x14ac:dyDescent="0.2">
      <c r="A55">
        <v>53</v>
      </c>
      <c r="B55">
        <f>VLOOKUP('pure data'!B55,tbl_printers!C:F,4,FALSE)</f>
        <v>4</v>
      </c>
      <c r="C55" t="str">
        <f>'pure data'!D55</f>
        <v>Use</v>
      </c>
      <c r="D55" s="13">
        <f>'pure data'!H55</f>
        <v>1.6666666666666666E-2</v>
      </c>
      <c r="E55">
        <f>'pure data'!I55</f>
        <v>26</v>
      </c>
      <c r="F55" t="str">
        <f t="shared" si="0"/>
        <v xml:space="preserve"> </v>
      </c>
      <c r="H55">
        <f>'pure data'!J55</f>
        <v>2</v>
      </c>
      <c r="I55" t="str">
        <f>'pure data'!K55</f>
        <v>No</v>
      </c>
      <c r="J55" t="str">
        <f>'pure data'!N55</f>
        <v>undergraduate</v>
      </c>
      <c r="K55">
        <f>'pure data'!P55</f>
        <v>0</v>
      </c>
      <c r="L55" t="str">
        <f>'pure data'!O55</f>
        <v>FEEG2001 - Eurobot 12</v>
      </c>
      <c r="M55">
        <f>'pure data'!Q55</f>
        <v>0</v>
      </c>
      <c r="O55" t="str">
        <f>IF('pure data'!T55="Yes","Success","Failed")</f>
        <v>Success</v>
      </c>
      <c r="P55" s="1">
        <f>'pure data'!C55</f>
        <v>41717.375</v>
      </c>
      <c r="Q55">
        <f>'pure data'!G55</f>
        <v>25685252</v>
      </c>
      <c r="R55" t="str">
        <f>'pure data'!E55</f>
        <v>Marian Daogaru</v>
      </c>
      <c r="S55" t="str">
        <f>'pure data'!F55</f>
        <v>md2g12</v>
      </c>
      <c r="T55" s="1">
        <f>'pure data'!C55</f>
        <v>41717.375</v>
      </c>
      <c r="U55" s="20">
        <f>VLOOKUP('pure data'!M55,tbl_users!D:F,3,FALSE)</f>
        <v>58</v>
      </c>
      <c r="V55" s="1">
        <f t="shared" si="7"/>
        <v>41717.39166666667</v>
      </c>
      <c r="W55">
        <f t="shared" si="8"/>
        <v>58</v>
      </c>
      <c r="X55" s="1">
        <f>'pure data'!L55</f>
        <v>41717.39166666667</v>
      </c>
      <c r="Y55">
        <f>IF(C55="Use",VLOOKUP('pure data'!M55,tbl_users!D:F,3,FALSE),IF(IFERROR(SEARCH("to",M55),-1)&lt;0,VLOOKUP('pure data'!M55,tbl_users!D:F,3,FALSE),IFERROR(VLOOKUP(MID(M55,SEARCH("to",M55)+3,LEN(M55)-SEARCH("to",M55)-1),tbl_users!D:F,3,FALSE),VLOOKUP('pure data'!M55,tbl_users!D:F,3,FALSE))))</f>
        <v>58</v>
      </c>
    </row>
    <row r="56" spans="1:25" x14ac:dyDescent="0.2">
      <c r="A56">
        <v>54</v>
      </c>
      <c r="B56">
        <f>VLOOKUP('pure data'!B56,tbl_printers!C:F,4,FALSE)</f>
        <v>4</v>
      </c>
      <c r="C56" t="str">
        <f>'pure data'!D56</f>
        <v>Use</v>
      </c>
      <c r="D56" s="13">
        <f>'pure data'!H56</f>
        <v>2.4305555555555556E-2</v>
      </c>
      <c r="E56">
        <f>'pure data'!I56</f>
        <v>52</v>
      </c>
      <c r="F56" t="str">
        <f t="shared" si="0"/>
        <v xml:space="preserve"> </v>
      </c>
      <c r="H56">
        <f>'pure data'!J56</f>
        <v>3.5</v>
      </c>
      <c r="I56" t="str">
        <f>'pure data'!K56</f>
        <v>No</v>
      </c>
      <c r="J56" t="str">
        <f>'pure data'!N56</f>
        <v>undergraduate</v>
      </c>
      <c r="K56">
        <f>'pure data'!P56</f>
        <v>0</v>
      </c>
      <c r="L56" t="str">
        <f>'pure data'!O56</f>
        <v>FEEG2001 - Eurobot 12</v>
      </c>
      <c r="M56">
        <f>'pure data'!Q56</f>
        <v>0</v>
      </c>
      <c r="O56" t="str">
        <f>IF('pure data'!T56="Yes","Success","Failed")</f>
        <v>Success</v>
      </c>
      <c r="P56" s="1">
        <f>'pure data'!C56</f>
        <v>41717.39166666667</v>
      </c>
      <c r="Q56">
        <f>'pure data'!G56</f>
        <v>25685252</v>
      </c>
      <c r="R56" t="str">
        <f>'pure data'!E56</f>
        <v>Marian Daogaru</v>
      </c>
      <c r="S56" t="str">
        <f>'pure data'!F56</f>
        <v>md2g12</v>
      </c>
      <c r="T56" s="1">
        <f>'pure data'!C56</f>
        <v>41717.39166666667</v>
      </c>
      <c r="U56" s="20">
        <f>VLOOKUP('pure data'!M56,tbl_users!D:F,3,FALSE)</f>
        <v>58</v>
      </c>
      <c r="V56" s="1">
        <f t="shared" si="7"/>
        <v>41717.415972222225</v>
      </c>
      <c r="W56">
        <f t="shared" si="8"/>
        <v>58</v>
      </c>
      <c r="X56" s="1">
        <f>'pure data'!L56</f>
        <v>41717.415972222225</v>
      </c>
      <c r="Y56">
        <f>IF(C56="Use",VLOOKUP('pure data'!M56,tbl_users!D:F,3,FALSE),IF(IFERROR(SEARCH("to",M56),-1)&lt;0,VLOOKUP('pure data'!M56,tbl_users!D:F,3,FALSE),IFERROR(VLOOKUP(MID(M56,SEARCH("to",M56)+3,LEN(M56)-SEARCH("to",M56)-1),tbl_users!D:F,3,FALSE),VLOOKUP('pure data'!M56,tbl_users!D:F,3,FALSE))))</f>
        <v>58</v>
      </c>
    </row>
    <row r="57" spans="1:25" x14ac:dyDescent="0.2">
      <c r="A57">
        <v>55</v>
      </c>
      <c r="B57">
        <f>VLOOKUP('pure data'!B57,tbl_printers!C:F,4,FALSE)</f>
        <v>4</v>
      </c>
      <c r="C57" t="str">
        <f>'pure data'!D57</f>
        <v>Use</v>
      </c>
      <c r="D57" s="13">
        <f>'pure data'!H57</f>
        <v>4.9305555555555554E-2</v>
      </c>
      <c r="E57">
        <f>'pure data'!I57</f>
        <v>88</v>
      </c>
      <c r="F57" t="str">
        <f t="shared" si="0"/>
        <v xml:space="preserve"> </v>
      </c>
      <c r="H57">
        <f>'pure data'!J57</f>
        <v>6.5</v>
      </c>
      <c r="I57" t="str">
        <f>'pure data'!K57</f>
        <v>No</v>
      </c>
      <c r="J57" t="str">
        <f>'pure data'!N57</f>
        <v>undergraduate</v>
      </c>
      <c r="K57">
        <f>'pure data'!P57</f>
        <v>0</v>
      </c>
      <c r="L57" t="str">
        <f>'pure data'!O57</f>
        <v>FEEG2001 - Eurobot 12</v>
      </c>
      <c r="M57">
        <f>'pure data'!Q57</f>
        <v>0</v>
      </c>
      <c r="O57" t="str">
        <f>IF('pure data'!T57="Yes","Success","Failed")</f>
        <v>Success</v>
      </c>
      <c r="P57" s="1">
        <f>'pure data'!C57</f>
        <v>41717.415972222225</v>
      </c>
      <c r="Q57">
        <f>'pure data'!G57</f>
        <v>25685252</v>
      </c>
      <c r="R57" t="str">
        <f>'pure data'!E57</f>
        <v>Marian Daogaru</v>
      </c>
      <c r="S57" t="str">
        <f>'pure data'!F57</f>
        <v>md2g12</v>
      </c>
      <c r="T57" s="1">
        <f>'pure data'!C57</f>
        <v>41717.415972222225</v>
      </c>
      <c r="U57" s="20">
        <f>VLOOKUP('pure data'!M57,tbl_users!D:F,3,FALSE)</f>
        <v>58</v>
      </c>
      <c r="V57" s="1">
        <f t="shared" si="7"/>
        <v>41717.465277777781</v>
      </c>
      <c r="W57">
        <f t="shared" si="8"/>
        <v>58</v>
      </c>
      <c r="X57" s="1">
        <f>'pure data'!L57</f>
        <v>41717.465277777781</v>
      </c>
      <c r="Y57">
        <f>IF(C57="Use",VLOOKUP('pure data'!M57,tbl_users!D:F,3,FALSE),IF(IFERROR(SEARCH("to",M57),-1)&lt;0,VLOOKUP('pure data'!M57,tbl_users!D:F,3,FALSE),IFERROR(VLOOKUP(MID(M57,SEARCH("to",M57)+3,LEN(M57)-SEARCH("to",M57)-1),tbl_users!D:F,3,FALSE),VLOOKUP('pure data'!M57,tbl_users!D:F,3,FALSE))))</f>
        <v>58</v>
      </c>
    </row>
    <row r="58" spans="1:25" x14ac:dyDescent="0.2">
      <c r="A58">
        <v>56</v>
      </c>
      <c r="B58">
        <f>VLOOKUP('pure data'!B58,tbl_printers!C:F,4,FALSE)</f>
        <v>15</v>
      </c>
      <c r="C58" t="str">
        <f>'pure data'!D58</f>
        <v>Use</v>
      </c>
      <c r="D58" s="13">
        <f>'pure data'!H58</f>
        <v>2.2222222222222223E-2</v>
      </c>
      <c r="E58">
        <f>'pure data'!I58</f>
        <v>11.5</v>
      </c>
      <c r="F58" t="str">
        <f t="shared" si="0"/>
        <v xml:space="preserve"> </v>
      </c>
      <c r="H58">
        <f>'pure data'!J58</f>
        <v>1.5</v>
      </c>
      <c r="I58" t="str">
        <f>'pure data'!K58</f>
        <v>N/A</v>
      </c>
      <c r="J58" t="str">
        <f>'pure data'!N58</f>
        <v>undergraduate</v>
      </c>
      <c r="K58">
        <f>'pure data'!P58</f>
        <v>0</v>
      </c>
      <c r="L58" t="str">
        <f>'pure data'!O58</f>
        <v>FEEG2001 - Eurobot 7</v>
      </c>
      <c r="M58">
        <f>'pure data'!Q58</f>
        <v>0</v>
      </c>
      <c r="O58" t="str">
        <f>IF('pure data'!T58="Yes","Success","Failed")</f>
        <v>Success</v>
      </c>
      <c r="P58" s="1">
        <f>'pure data'!C58</f>
        <v>41717.375</v>
      </c>
      <c r="Q58">
        <f>'pure data'!G58</f>
        <v>25305034</v>
      </c>
      <c r="R58" t="str">
        <f>'pure data'!E58</f>
        <v>Joseph Wainwright</v>
      </c>
      <c r="S58" t="str">
        <f>'pure data'!F58</f>
        <v>jjw1g12</v>
      </c>
      <c r="T58" s="1">
        <f>'pure data'!C58</f>
        <v>41717.375</v>
      </c>
      <c r="U58" s="20">
        <f>VLOOKUP('pure data'!M58,tbl_users!D:F,3,FALSE)</f>
        <v>59</v>
      </c>
      <c r="V58" s="1">
        <f t="shared" si="7"/>
        <v>41717.397222222222</v>
      </c>
      <c r="W58">
        <f t="shared" si="8"/>
        <v>59</v>
      </c>
      <c r="X58" s="1">
        <f>'pure data'!L58</f>
        <v>41717.397222222222</v>
      </c>
      <c r="Y58">
        <f>IF(C58="Use",VLOOKUP('pure data'!M58,tbl_users!D:F,3,FALSE),IF(IFERROR(SEARCH("to",M58),-1)&lt;0,VLOOKUP('pure data'!M58,tbl_users!D:F,3,FALSE),IFERROR(VLOOKUP(MID(M58,SEARCH("to",M58)+3,LEN(M58)-SEARCH("to",M58)-1),tbl_users!D:F,3,FALSE),VLOOKUP('pure data'!M58,tbl_users!D:F,3,FALSE))))</f>
        <v>59</v>
      </c>
    </row>
    <row r="59" spans="1:25" x14ac:dyDescent="0.2">
      <c r="A59">
        <v>57</v>
      </c>
      <c r="B59">
        <f>VLOOKUP('pure data'!B59,tbl_printers!C:F,4,FALSE)</f>
        <v>5</v>
      </c>
      <c r="C59" t="str">
        <f>'pure data'!D59</f>
        <v>Use</v>
      </c>
      <c r="D59" s="13">
        <f>'pure data'!H59</f>
        <v>6.25E-2</v>
      </c>
      <c r="E59">
        <f>'pure data'!I59</f>
        <v>25.1</v>
      </c>
      <c r="F59" t="str">
        <f t="shared" si="0"/>
        <v xml:space="preserve"> </v>
      </c>
      <c r="H59">
        <f>'pure data'!J59</f>
        <v>4</v>
      </c>
      <c r="I59" t="str">
        <f>'pure data'!K59</f>
        <v>No</v>
      </c>
      <c r="J59" t="str">
        <f>'pure data'!N59</f>
        <v>undergraduate</v>
      </c>
      <c r="K59">
        <f>'pure data'!P59</f>
        <v>510667101</v>
      </c>
      <c r="L59" t="str">
        <f>'pure data'!O59</f>
        <v>FEEG6012 - GDP 19</v>
      </c>
      <c r="M59" t="str">
        <f>'pure data'!Q59</f>
        <v>Agreed by Shoufeng</v>
      </c>
      <c r="O59" t="str">
        <f>IF('pure data'!T59="Yes","Success","Failed")</f>
        <v>Success</v>
      </c>
      <c r="P59" s="1">
        <f>'pure data'!C59</f>
        <v>41717.375</v>
      </c>
      <c r="Q59">
        <f>'pure data'!G59</f>
        <v>23235438</v>
      </c>
      <c r="R59" t="str">
        <f>'pure data'!E59</f>
        <v>Daniel Jones</v>
      </c>
      <c r="S59">
        <f>'pure data'!F59</f>
        <v>0</v>
      </c>
      <c r="T59" s="1">
        <f>'pure data'!C59</f>
        <v>41717.375</v>
      </c>
      <c r="U59" s="20">
        <f>VLOOKUP('pure data'!M59,tbl_users!D:F,3,FALSE)</f>
        <v>41</v>
      </c>
      <c r="V59" s="1">
        <f t="shared" si="7"/>
        <v>41717.4375</v>
      </c>
      <c r="W59">
        <f t="shared" si="8"/>
        <v>41</v>
      </c>
      <c r="X59" s="1">
        <f>'pure data'!L59</f>
        <v>41717.4375</v>
      </c>
      <c r="Y59">
        <f>IF(C59="Use",VLOOKUP('pure data'!M59,tbl_users!D:F,3,FALSE),IF(IFERROR(SEARCH("to",M59),-1)&lt;0,VLOOKUP('pure data'!M59,tbl_users!D:F,3,FALSE),IFERROR(VLOOKUP(MID(M59,SEARCH("to",M59)+3,LEN(M59)-SEARCH("to",M59)-1),tbl_users!D:F,3,FALSE),VLOOKUP('pure data'!M59,tbl_users!D:F,3,FALSE))))</f>
        <v>41</v>
      </c>
    </row>
    <row r="60" spans="1:25" x14ac:dyDescent="0.2">
      <c r="A60">
        <v>58</v>
      </c>
      <c r="B60">
        <f>VLOOKUP('pure data'!B60,tbl_printers!C:F,4,FALSE)</f>
        <v>5</v>
      </c>
      <c r="C60" t="str">
        <f>'pure data'!D60</f>
        <v>Use</v>
      </c>
      <c r="D60" s="13">
        <f>'pure data'!H60</f>
        <v>0.23472222222222219</v>
      </c>
      <c r="E60">
        <f>'pure data'!I60</f>
        <v>83.1</v>
      </c>
      <c r="F60" t="str">
        <f t="shared" si="0"/>
        <v xml:space="preserve"> </v>
      </c>
      <c r="H60">
        <f>'pure data'!J60</f>
        <v>13</v>
      </c>
      <c r="I60" t="str">
        <f>'pure data'!K60</f>
        <v>No</v>
      </c>
      <c r="J60" t="str">
        <f>'pure data'!N60</f>
        <v>undergraduate</v>
      </c>
      <c r="K60">
        <f>'pure data'!P60</f>
        <v>510667101</v>
      </c>
      <c r="L60" t="str">
        <f>'pure data'!O60</f>
        <v>FEEG6012 - GDP 19</v>
      </c>
      <c r="M60">
        <f>'pure data'!Q60</f>
        <v>0</v>
      </c>
      <c r="O60" t="str">
        <f>IF('pure data'!T60="Yes","Success","Failed")</f>
        <v>Success</v>
      </c>
      <c r="P60" s="1">
        <f>'pure data'!C60</f>
        <v>41717.4375</v>
      </c>
      <c r="Q60">
        <f>'pure data'!G60</f>
        <v>23235438</v>
      </c>
      <c r="R60" t="str">
        <f>'pure data'!E60</f>
        <v>Daniel Jones</v>
      </c>
      <c r="S60">
        <f>'pure data'!F60</f>
        <v>0</v>
      </c>
      <c r="T60" s="1">
        <f>'pure data'!C60</f>
        <v>41717.4375</v>
      </c>
      <c r="U60" s="20">
        <f>VLOOKUP('pure data'!M60,tbl_users!D:F,3,FALSE)</f>
        <v>37</v>
      </c>
      <c r="V60" s="1">
        <f t="shared" si="7"/>
        <v>41717.672222222223</v>
      </c>
      <c r="W60">
        <f t="shared" si="8"/>
        <v>37</v>
      </c>
      <c r="X60" s="1">
        <f>'pure data'!L60</f>
        <v>41717.672222222223</v>
      </c>
      <c r="Y60">
        <f>IF(C60="Use",VLOOKUP('pure data'!M60,tbl_users!D:F,3,FALSE),IF(IFERROR(SEARCH("to",M60),-1)&lt;0,VLOOKUP('pure data'!M60,tbl_users!D:F,3,FALSE),IFERROR(VLOOKUP(MID(M60,SEARCH("to",M60)+3,LEN(M60)-SEARCH("to",M60)-1),tbl_users!D:F,3,FALSE),VLOOKUP('pure data'!M60,tbl_users!D:F,3,FALSE))))</f>
        <v>37</v>
      </c>
    </row>
    <row r="61" spans="1:25" x14ac:dyDescent="0.2">
      <c r="A61">
        <v>59</v>
      </c>
      <c r="B61">
        <f>VLOOKUP('pure data'!B61,tbl_printers!C:F,4,FALSE)</f>
        <v>1</v>
      </c>
      <c r="C61" t="str">
        <f>'pure data'!D61</f>
        <v>Use</v>
      </c>
      <c r="D61" s="13">
        <f>'pure data'!H61</f>
        <v>8.8888888888888892E-2</v>
      </c>
      <c r="E61">
        <f>'pure data'!I61</f>
        <v>77</v>
      </c>
      <c r="F61" t="str">
        <f t="shared" si="0"/>
        <v xml:space="preserve"> </v>
      </c>
      <c r="H61">
        <f>'pure data'!J61</f>
        <v>7.5</v>
      </c>
      <c r="I61" t="str">
        <f>'pure data'!K61</f>
        <v>No</v>
      </c>
      <c r="J61" t="str">
        <f>'pure data'!N61</f>
        <v>undergraduate</v>
      </c>
      <c r="K61">
        <f>'pure data'!P61</f>
        <v>0</v>
      </c>
      <c r="L61" t="str">
        <f>'pure data'!O61</f>
        <v>Group 7</v>
      </c>
      <c r="M61" t="str">
        <f>'pure data'!Q61</f>
        <v>G7</v>
      </c>
      <c r="O61" t="str">
        <f>IF('pure data'!T61="Yes","Success","Failed")</f>
        <v>Success</v>
      </c>
      <c r="P61" s="1">
        <f>'pure data'!C61</f>
        <v>41717.375</v>
      </c>
      <c r="Q61">
        <f>'pure data'!G61</f>
        <v>25490087</v>
      </c>
      <c r="R61" t="str">
        <f>'pure data'!E61</f>
        <v>Tom Bate</v>
      </c>
      <c r="S61" t="str">
        <f>'pure data'!F61</f>
        <v>tb12g12</v>
      </c>
      <c r="T61" s="1">
        <f>'pure data'!C61</f>
        <v>41717.375</v>
      </c>
      <c r="U61" s="20">
        <f>VLOOKUP('pure data'!M61,tbl_users!D:F,3,FALSE)</f>
        <v>58</v>
      </c>
      <c r="V61" s="1">
        <f t="shared" si="7"/>
        <v>41717.463888888888</v>
      </c>
      <c r="W61">
        <f t="shared" si="8"/>
        <v>58</v>
      </c>
      <c r="X61" s="1">
        <f>'pure data'!L61</f>
        <v>41717.463888888888</v>
      </c>
      <c r="Y61">
        <f>IF(C61="Use",VLOOKUP('pure data'!M61,tbl_users!D:F,3,FALSE),IF(IFERROR(SEARCH("to",M61),-1)&lt;0,VLOOKUP('pure data'!M61,tbl_users!D:F,3,FALSE),IFERROR(VLOOKUP(MID(M61,SEARCH("to",M61)+3,LEN(M61)-SEARCH("to",M61)-1),tbl_users!D:F,3,FALSE),VLOOKUP('pure data'!M61,tbl_users!D:F,3,FALSE))))</f>
        <v>58</v>
      </c>
    </row>
    <row r="62" spans="1:25" x14ac:dyDescent="0.2">
      <c r="A62">
        <v>60</v>
      </c>
      <c r="B62">
        <f>VLOOKUP('pure data'!B62,tbl_printers!C:F,4,FALSE)</f>
        <v>15</v>
      </c>
      <c r="C62" t="str">
        <f>'pure data'!D62</f>
        <v>Use</v>
      </c>
      <c r="D62" s="13">
        <f>'pure data'!H62</f>
        <v>0.125</v>
      </c>
      <c r="E62">
        <f>'pure data'!I62</f>
        <v>17.100000000000001</v>
      </c>
      <c r="F62" t="str">
        <f t="shared" si="0"/>
        <v xml:space="preserve"> </v>
      </c>
      <c r="H62">
        <f>'pure data'!J62</f>
        <v>5.3</v>
      </c>
      <c r="I62" t="str">
        <f>'pure data'!K62</f>
        <v>Yes</v>
      </c>
      <c r="J62">
        <f>'pure data'!N62</f>
        <v>0</v>
      </c>
      <c r="K62">
        <f>'pure data'!P62</f>
        <v>0</v>
      </c>
      <c r="L62" t="str">
        <f>'pure data'!O62</f>
        <v>unspecified</v>
      </c>
      <c r="M62">
        <f>'pure data'!Q62</f>
        <v>0</v>
      </c>
      <c r="O62" t="str">
        <f>IF('pure data'!T62="Yes","Success","Failed")</f>
        <v>Success</v>
      </c>
      <c r="P62" s="1">
        <f>'pure data'!C62</f>
        <v>41717.397222222222</v>
      </c>
      <c r="Q62">
        <f>'pure data'!G62</f>
        <v>24580805</v>
      </c>
      <c r="R62" t="str">
        <f>'pure data'!E62</f>
        <v>Fras Wasim</v>
      </c>
      <c r="S62">
        <f>'pure data'!F62</f>
        <v>0</v>
      </c>
      <c r="T62" s="1">
        <f>'pure data'!C62</f>
        <v>41717.397222222222</v>
      </c>
      <c r="U62" s="20">
        <f>VLOOKUP('pure data'!M62,tbl_users!D:F,3,FALSE)</f>
        <v>34</v>
      </c>
      <c r="V62" s="1">
        <f t="shared" si="7"/>
        <v>41717.522222222222</v>
      </c>
      <c r="W62">
        <f t="shared" si="8"/>
        <v>34</v>
      </c>
      <c r="X62" s="1">
        <f>'pure data'!L62</f>
        <v>41717.522222222222</v>
      </c>
      <c r="Y62">
        <f>IF(C62="Use",VLOOKUP('pure data'!M62,tbl_users!D:F,3,FALSE),IF(IFERROR(SEARCH("to",M62),-1)&lt;0,VLOOKUP('pure data'!M62,tbl_users!D:F,3,FALSE),IFERROR(VLOOKUP(MID(M62,SEARCH("to",M62)+3,LEN(M62)-SEARCH("to",M62)-1),tbl_users!D:F,3,FALSE),VLOOKUP('pure data'!M62,tbl_users!D:F,3,FALSE))))</f>
        <v>34</v>
      </c>
    </row>
    <row r="63" spans="1:25" x14ac:dyDescent="0.2">
      <c r="A63">
        <v>61</v>
      </c>
      <c r="B63">
        <f>VLOOKUP('pure data'!B63,tbl_printers!C:F,4,FALSE)</f>
        <v>5</v>
      </c>
      <c r="C63" t="str">
        <f>'pure data'!D63</f>
        <v>Use</v>
      </c>
      <c r="D63" s="13">
        <f>'pure data'!H63</f>
        <v>3.4722222222222224E-2</v>
      </c>
      <c r="E63">
        <f>'pure data'!I63</f>
        <v>3</v>
      </c>
      <c r="F63" t="str">
        <f t="shared" si="0"/>
        <v xml:space="preserve"> </v>
      </c>
      <c r="H63">
        <f>'pure data'!J63</f>
        <v>1.5</v>
      </c>
      <c r="I63" t="str">
        <f>'pure data'!K63</f>
        <v>Yes</v>
      </c>
      <c r="J63">
        <f>'pure data'!N63</f>
        <v>0</v>
      </c>
      <c r="K63">
        <f>'pure data'!P63</f>
        <v>0</v>
      </c>
      <c r="L63" t="str">
        <f>'pure data'!O63</f>
        <v>unspecified</v>
      </c>
      <c r="M63">
        <f>'pure data'!Q63</f>
        <v>0</v>
      </c>
      <c r="O63" t="str">
        <f>IF('pure data'!T63="Yes","Success","Failed")</f>
        <v>Success</v>
      </c>
      <c r="P63" s="1">
        <f>'pure data'!C63</f>
        <v>41717.672222222223</v>
      </c>
      <c r="Q63">
        <f>'pure data'!G63</f>
        <v>24656569</v>
      </c>
      <c r="R63" t="str">
        <f>'pure data'!E63</f>
        <v>Jae Hee Kim</v>
      </c>
      <c r="S63">
        <f>'pure data'!F63</f>
        <v>0</v>
      </c>
      <c r="T63" s="1">
        <f>'pure data'!C63</f>
        <v>41717.672222222223</v>
      </c>
      <c r="U63" s="20">
        <f>VLOOKUP('pure data'!M63,tbl_users!D:F,3,FALSE)</f>
        <v>39</v>
      </c>
      <c r="V63" s="1">
        <f t="shared" si="7"/>
        <v>41717.706944444442</v>
      </c>
      <c r="W63">
        <f t="shared" si="8"/>
        <v>39</v>
      </c>
      <c r="X63" s="1">
        <f>'pure data'!L63</f>
        <v>41717.706944444442</v>
      </c>
      <c r="Y63">
        <f>IF(C63="Use",VLOOKUP('pure data'!M63,tbl_users!D:F,3,FALSE),IF(IFERROR(SEARCH("to",M63),-1)&lt;0,VLOOKUP('pure data'!M63,tbl_users!D:F,3,FALSE),IFERROR(VLOOKUP(MID(M63,SEARCH("to",M63)+3,LEN(M63)-SEARCH("to",M63)-1),tbl_users!D:F,3,FALSE),VLOOKUP('pure data'!M63,tbl_users!D:F,3,FALSE))))</f>
        <v>39</v>
      </c>
    </row>
    <row r="64" spans="1:25" x14ac:dyDescent="0.2">
      <c r="A64">
        <v>62</v>
      </c>
      <c r="B64">
        <f>VLOOKUP('pure data'!B64,tbl_printers!C:F,4,FALSE)</f>
        <v>6</v>
      </c>
      <c r="C64" t="str">
        <f>'pure data'!D64</f>
        <v>Use</v>
      </c>
      <c r="D64" s="13">
        <f>'pure data'!H64</f>
        <v>0.22916666666666666</v>
      </c>
      <c r="E64">
        <f>'pure data'!I64</f>
        <v>37.6</v>
      </c>
      <c r="F64" t="str">
        <f t="shared" si="0"/>
        <v xml:space="preserve"> </v>
      </c>
      <c r="H64">
        <f>'pure data'!J64</f>
        <v>10.050000000000001</v>
      </c>
      <c r="I64" t="str">
        <f>'pure data'!K64</f>
        <v>Yes</v>
      </c>
      <c r="J64">
        <f>'pure data'!N64</f>
        <v>0</v>
      </c>
      <c r="K64">
        <f>'pure data'!P64</f>
        <v>0</v>
      </c>
      <c r="L64" t="str">
        <f>'pure data'!O64</f>
        <v>unspecified</v>
      </c>
      <c r="M64">
        <f>'pure data'!Q64</f>
        <v>0</v>
      </c>
      <c r="O64" t="str">
        <f>IF('pure data'!T64="Yes","Success","Failed")</f>
        <v>Success</v>
      </c>
      <c r="P64" s="1">
        <f>'pure data'!C64</f>
        <v>41717.463194444441</v>
      </c>
      <c r="Q64">
        <f>'pure data'!G64</f>
        <v>24072419</v>
      </c>
      <c r="R64" t="str">
        <f>'pure data'!E64</f>
        <v>Kwan ki Chang</v>
      </c>
      <c r="S64">
        <f>'pure data'!F64</f>
        <v>0</v>
      </c>
      <c r="T64" s="1">
        <f>'pure data'!C64</f>
        <v>41717.463194444441</v>
      </c>
      <c r="U64" s="20">
        <f>VLOOKUP('pure data'!M64,tbl_users!D:F,3,FALSE)</f>
        <v>34</v>
      </c>
      <c r="V64" s="1">
        <f t="shared" si="7"/>
        <v>41717.692361111105</v>
      </c>
      <c r="W64">
        <f t="shared" si="8"/>
        <v>34</v>
      </c>
      <c r="X64" s="1">
        <f>'pure data'!L64</f>
        <v>41717.692361111105</v>
      </c>
      <c r="Y64">
        <f>IF(C64="Use",VLOOKUP('pure data'!M64,tbl_users!D:F,3,FALSE),IF(IFERROR(SEARCH("to",M64),-1)&lt;0,VLOOKUP('pure data'!M64,tbl_users!D:F,3,FALSE),IFERROR(VLOOKUP(MID(M64,SEARCH("to",M64)+3,LEN(M64)-SEARCH("to",M64)-1),tbl_users!D:F,3,FALSE),VLOOKUP('pure data'!M64,tbl_users!D:F,3,FALSE))))</f>
        <v>34</v>
      </c>
    </row>
    <row r="65" spans="1:25" x14ac:dyDescent="0.2">
      <c r="A65">
        <v>63</v>
      </c>
      <c r="B65">
        <f>VLOOKUP('pure data'!B65,tbl_printers!C:F,4,FALSE)</f>
        <v>1</v>
      </c>
      <c r="C65" t="str">
        <f>'pure data'!D65</f>
        <v>Use</v>
      </c>
      <c r="D65" s="13">
        <f>'pure data'!H65</f>
        <v>8.3333333333333329E-2</v>
      </c>
      <c r="E65">
        <f>'pure data'!I65</f>
        <v>47.4</v>
      </c>
      <c r="F65" t="str">
        <f t="shared" si="0"/>
        <v xml:space="preserve"> </v>
      </c>
      <c r="H65">
        <f>'pure data'!J65</f>
        <v>5.37</v>
      </c>
      <c r="I65" t="str">
        <f>'pure data'!K65</f>
        <v>Yes</v>
      </c>
      <c r="J65" t="str">
        <f>'pure data'!N65</f>
        <v>undergraduate</v>
      </c>
      <c r="K65">
        <f>'pure data'!P65</f>
        <v>0</v>
      </c>
      <c r="L65" t="str">
        <f>'pure data'!O65</f>
        <v>unspecified</v>
      </c>
      <c r="M65" t="str">
        <f>'pure data'!Q65</f>
        <v>Pmb1g13</v>
      </c>
      <c r="O65" t="str">
        <f>IF('pure data'!T65="Yes","Success","Failed")</f>
        <v>Success</v>
      </c>
      <c r="P65" s="1">
        <f>'pure data'!C65</f>
        <v>41717.463888888888</v>
      </c>
      <c r="Q65">
        <f>'pure data'!G65</f>
        <v>26313219</v>
      </c>
      <c r="R65" t="str">
        <f>'pure data'!E65</f>
        <v>Piez Maria Biagiolini</v>
      </c>
      <c r="S65" t="str">
        <f>'pure data'!F65</f>
        <v>pmb1g13</v>
      </c>
      <c r="T65" s="1">
        <f>'pure data'!C65</f>
        <v>41717.463888888888</v>
      </c>
      <c r="U65" s="20">
        <f>VLOOKUP('pure data'!M65,tbl_users!D:F,3,FALSE)</f>
        <v>59</v>
      </c>
      <c r="V65" s="1">
        <f t="shared" si="7"/>
        <v>41717.547222222223</v>
      </c>
      <c r="W65">
        <f t="shared" si="8"/>
        <v>59</v>
      </c>
      <c r="X65" s="1">
        <f>'pure data'!L65</f>
        <v>41717.547222222223</v>
      </c>
      <c r="Y65">
        <f>IF(C65="Use",VLOOKUP('pure data'!M65,tbl_users!D:F,3,FALSE),IF(IFERROR(SEARCH("to",M65),-1)&lt;0,VLOOKUP('pure data'!M65,tbl_users!D:F,3,FALSE),IFERROR(VLOOKUP(MID(M65,SEARCH("to",M65)+3,LEN(M65)-SEARCH("to",M65)-1),tbl_users!D:F,3,FALSE),VLOOKUP('pure data'!M65,tbl_users!D:F,3,FALSE))))</f>
        <v>59</v>
      </c>
    </row>
    <row r="66" spans="1:25" x14ac:dyDescent="0.2">
      <c r="A66">
        <v>64</v>
      </c>
      <c r="B66">
        <f>VLOOKUP('pure data'!B66,tbl_printers!C:F,4,FALSE)</f>
        <v>5</v>
      </c>
      <c r="C66" t="str">
        <f>'pure data'!D66</f>
        <v>Use</v>
      </c>
      <c r="D66" s="13">
        <f>'pure data'!H66</f>
        <v>7.7777777777777779E-2</v>
      </c>
      <c r="E66">
        <f>'pure data'!I66</f>
        <v>43.1</v>
      </c>
      <c r="F66" t="str">
        <f t="shared" si="0"/>
        <v xml:space="preserve"> </v>
      </c>
      <c r="H66">
        <f>'pure data'!J66</f>
        <v>5</v>
      </c>
      <c r="I66" t="str">
        <f>'pure data'!K66</f>
        <v>Yes</v>
      </c>
      <c r="J66" t="str">
        <f>'pure data'!N66</f>
        <v>undergraduate</v>
      </c>
      <c r="K66">
        <f>'pure data'!P66</f>
        <v>0</v>
      </c>
      <c r="L66" t="str">
        <f>'pure data'!O66</f>
        <v>unspecified</v>
      </c>
      <c r="M66">
        <f>'pure data'!Q66</f>
        <v>0</v>
      </c>
      <c r="O66" t="str">
        <f>IF('pure data'!T66="Yes","Success","Failed")</f>
        <v>Success</v>
      </c>
      <c r="P66" s="1">
        <f>'pure data'!C66</f>
        <v>41717.706944444442</v>
      </c>
      <c r="Q66">
        <f>'pure data'!G66</f>
        <v>26226073</v>
      </c>
      <c r="R66" t="str">
        <f>'pure data'!E66</f>
        <v>Rebecca Emily Cottrell</v>
      </c>
      <c r="S66" t="str">
        <f>'pure data'!F66</f>
        <v>rec1g13</v>
      </c>
      <c r="T66" s="1">
        <f>'pure data'!C66</f>
        <v>41717.706944444442</v>
      </c>
      <c r="U66" s="20">
        <f>VLOOKUP('pure data'!M66,tbl_users!D:F,3,FALSE)</f>
        <v>41</v>
      </c>
      <c r="V66" s="1">
        <f t="shared" si="7"/>
        <v>41717.784722222219</v>
      </c>
      <c r="W66">
        <f t="shared" si="8"/>
        <v>41</v>
      </c>
      <c r="X66" s="1">
        <f>'pure data'!L66</f>
        <v>41717.784722222219</v>
      </c>
      <c r="Y66">
        <f>IF(C66="Use",VLOOKUP('pure data'!M66,tbl_users!D:F,3,FALSE),IF(IFERROR(SEARCH("to",M66),-1)&lt;0,VLOOKUP('pure data'!M66,tbl_users!D:F,3,FALSE),IFERROR(VLOOKUP(MID(M66,SEARCH("to",M66)+3,LEN(M66)-SEARCH("to",M66)-1),tbl_users!D:F,3,FALSE),VLOOKUP('pure data'!M66,tbl_users!D:F,3,FALSE))))</f>
        <v>41</v>
      </c>
    </row>
    <row r="67" spans="1:25" x14ac:dyDescent="0.2">
      <c r="A67">
        <v>65</v>
      </c>
      <c r="B67">
        <f>VLOOKUP('pure data'!B67,tbl_printers!C:F,4,FALSE)</f>
        <v>19</v>
      </c>
      <c r="C67" t="str">
        <f>'pure data'!D67</f>
        <v>Use</v>
      </c>
      <c r="D67" s="13">
        <f>'pure data'!H67</f>
        <v>7.4999999999999997E-2</v>
      </c>
      <c r="E67">
        <f>'pure data'!I67</f>
        <v>22</v>
      </c>
      <c r="F67" t="str">
        <f t="shared" si="0"/>
        <v xml:space="preserve"> </v>
      </c>
      <c r="H67">
        <f>'pure data'!J67</f>
        <v>1.1000000000000001</v>
      </c>
      <c r="I67" t="str">
        <f>'pure data'!K67</f>
        <v>N/A</v>
      </c>
      <c r="J67">
        <f>'pure data'!N67</f>
        <v>0</v>
      </c>
      <c r="K67">
        <f>'pure data'!P67</f>
        <v>0</v>
      </c>
      <c r="L67" t="str">
        <f>'pure data'!O67</f>
        <v>unspecified</v>
      </c>
      <c r="M67">
        <f>'pure data'!Q67</f>
        <v>0</v>
      </c>
      <c r="O67" t="str">
        <f>IF('pure data'!T67="Yes","Success","Failed")</f>
        <v>Success</v>
      </c>
      <c r="P67" s="1">
        <f>'pure data'!C67</f>
        <v>41717.375</v>
      </c>
      <c r="Q67">
        <f>'pure data'!G67</f>
        <v>23299975</v>
      </c>
      <c r="R67" t="str">
        <f>'pure data'!E67</f>
        <v>Isaac Robertson-Johns</v>
      </c>
      <c r="S67">
        <f>'pure data'!F67</f>
        <v>0</v>
      </c>
      <c r="T67" s="1">
        <f>'pure data'!C67</f>
        <v>41717.375</v>
      </c>
      <c r="U67" s="20">
        <f>VLOOKUP('pure data'!M67,tbl_users!D:F,3,FALSE)</f>
        <v>39</v>
      </c>
      <c r="V67" s="1">
        <f t="shared" si="7"/>
        <v>41717.449999999997</v>
      </c>
      <c r="W67">
        <f t="shared" si="8"/>
        <v>39</v>
      </c>
      <c r="X67" s="1">
        <f>'pure data'!L67</f>
        <v>41717.449999999997</v>
      </c>
      <c r="Y67">
        <f>IF(C67="Use",VLOOKUP('pure data'!M67,tbl_users!D:F,3,FALSE),IF(IFERROR(SEARCH("to",M67),-1)&lt;0,VLOOKUP('pure data'!M67,tbl_users!D:F,3,FALSE),IFERROR(VLOOKUP(MID(M67,SEARCH("to",M67)+3,LEN(M67)-SEARCH("to",M67)-1),tbl_users!D:F,3,FALSE),VLOOKUP('pure data'!M67,tbl_users!D:F,3,FALSE))))</f>
        <v>39</v>
      </c>
    </row>
    <row r="68" spans="1:25" x14ac:dyDescent="0.2">
      <c r="A68">
        <v>66</v>
      </c>
      <c r="B68">
        <f>VLOOKUP('pure data'!B68,tbl_printers!C:F,4,FALSE)</f>
        <v>8</v>
      </c>
      <c r="C68" t="str">
        <f>'pure data'!D68</f>
        <v>Use</v>
      </c>
      <c r="D68" s="13">
        <f>'pure data'!H68</f>
        <v>0.15625</v>
      </c>
      <c r="E68">
        <f>'pure data'!I68</f>
        <v>26.3</v>
      </c>
      <c r="F68" t="str">
        <f t="shared" ref="F68:F131" si="9">IF(IFERROR(SEARCH("ABS",M68),-1)&gt;0,"ABS",IF(IFERROR(SEARCH("PLA",M68),-1)&gt;0,"PLA"," "))</f>
        <v xml:space="preserve"> </v>
      </c>
      <c r="H68">
        <f>'pure data'!J68</f>
        <v>6.9</v>
      </c>
      <c r="I68" t="str">
        <f>'pure data'!K68</f>
        <v>Yes</v>
      </c>
      <c r="J68">
        <f>'pure data'!N68</f>
        <v>0</v>
      </c>
      <c r="K68">
        <f>'pure data'!P68</f>
        <v>0</v>
      </c>
      <c r="L68" t="str">
        <f>'pure data'!O68</f>
        <v>unspecified</v>
      </c>
      <c r="M68" t="str">
        <f>'pure data'!Q68</f>
        <v>26173735_x000D_25703692</v>
      </c>
      <c r="O68" t="str">
        <f>IF('pure data'!T68="Yes","Success","Failed")</f>
        <v>Success</v>
      </c>
      <c r="P68" s="1">
        <f>'pure data'!C68</f>
        <v>41717.375</v>
      </c>
      <c r="Q68">
        <f>'pure data'!G68</f>
        <v>26173735</v>
      </c>
      <c r="R68" t="str">
        <f>'pure data'!E68</f>
        <v>Sarah dennison_x000D_Sing rid oygard</v>
      </c>
      <c r="S68">
        <f>'pure data'!F68</f>
        <v>0</v>
      </c>
      <c r="T68" s="1">
        <f>'pure data'!C68</f>
        <v>41717.375</v>
      </c>
      <c r="U68" s="20">
        <f>VLOOKUP('pure data'!M68,tbl_users!D:F,3,FALSE)</f>
        <v>41</v>
      </c>
      <c r="V68" s="1">
        <f t="shared" si="7"/>
        <v>41717.53125</v>
      </c>
      <c r="W68">
        <f t="shared" si="8"/>
        <v>41</v>
      </c>
      <c r="X68" s="1">
        <f>'pure data'!L68</f>
        <v>41717.53125</v>
      </c>
      <c r="Y68">
        <f>IF(C68="Use",VLOOKUP('pure data'!M68,tbl_users!D:F,3,FALSE),IF(IFERROR(SEARCH("to",M68),-1)&lt;0,VLOOKUP('pure data'!M68,tbl_users!D:F,3,FALSE),IFERROR(VLOOKUP(MID(M68,SEARCH("to",M68)+3,LEN(M68)-SEARCH("to",M68)-1),tbl_users!D:F,3,FALSE),VLOOKUP('pure data'!M68,tbl_users!D:F,3,FALSE))))</f>
        <v>41</v>
      </c>
    </row>
    <row r="69" spans="1:25" x14ac:dyDescent="0.2">
      <c r="A69">
        <v>67</v>
      </c>
      <c r="B69">
        <f>VLOOKUP('pure data'!B69,tbl_printers!C:F,4,FALSE)</f>
        <v>19</v>
      </c>
      <c r="C69" t="str">
        <f>'pure data'!D69</f>
        <v>Use</v>
      </c>
      <c r="D69" s="13">
        <f>'pure data'!H69</f>
        <v>0</v>
      </c>
      <c r="E69">
        <f>'pure data'!I69</f>
        <v>78</v>
      </c>
      <c r="F69" t="str">
        <f t="shared" si="9"/>
        <v xml:space="preserve"> </v>
      </c>
      <c r="H69">
        <f>'pure data'!J69</f>
        <v>4</v>
      </c>
      <c r="I69" t="str">
        <f>'pure data'!K69</f>
        <v>N/A</v>
      </c>
      <c r="J69">
        <f>'pure data'!N69</f>
        <v>0</v>
      </c>
      <c r="K69">
        <f>'pure data'!P69</f>
        <v>0</v>
      </c>
      <c r="L69" t="str">
        <f>'pure data'!O69</f>
        <v>unspecified</v>
      </c>
      <c r="M69">
        <f>'pure data'!Q69</f>
        <v>0</v>
      </c>
      <c r="O69" t="str">
        <f>IF('pure data'!T69="Yes","Success","Failed")</f>
        <v>Success</v>
      </c>
      <c r="P69" s="1">
        <f>'pure data'!C69</f>
        <v>41717.449999999997</v>
      </c>
      <c r="Q69">
        <f>'pure data'!G69</f>
        <v>25465546</v>
      </c>
      <c r="R69" t="str">
        <f>'pure data'!E69</f>
        <v>Sophie Vandespar</v>
      </c>
      <c r="S69">
        <f>'pure data'!F69</f>
        <v>0</v>
      </c>
      <c r="T69" s="1">
        <f>'pure data'!C69</f>
        <v>41717.449999999997</v>
      </c>
      <c r="U69" s="20">
        <f>VLOOKUP('pure data'!M69,tbl_users!D:F,3,FALSE)</f>
        <v>58</v>
      </c>
      <c r="V69" s="1">
        <f t="shared" si="7"/>
        <v>41717.449999999997</v>
      </c>
      <c r="W69">
        <f t="shared" si="8"/>
        <v>58</v>
      </c>
      <c r="X69" s="1">
        <f>'pure data'!L69</f>
        <v>41717.449999999997</v>
      </c>
      <c r="Y69">
        <f>IF(C69="Use",VLOOKUP('pure data'!M69,tbl_users!D:F,3,FALSE),IF(IFERROR(SEARCH("to",M69),-1)&lt;0,VLOOKUP('pure data'!M69,tbl_users!D:F,3,FALSE),IFERROR(VLOOKUP(MID(M69,SEARCH("to",M69)+3,LEN(M69)-SEARCH("to",M69)-1),tbl_users!D:F,3,FALSE),VLOOKUP('pure data'!M69,tbl_users!D:F,3,FALSE))))</f>
        <v>58</v>
      </c>
    </row>
    <row r="70" spans="1:25" x14ac:dyDescent="0.2">
      <c r="A70">
        <v>68</v>
      </c>
      <c r="B70">
        <f>VLOOKUP('pure data'!B70,tbl_printers!C:F,4,FALSE)</f>
        <v>13</v>
      </c>
      <c r="C70" t="str">
        <f>'pure data'!D70</f>
        <v>Loan</v>
      </c>
      <c r="D70" s="13">
        <f>'pure data'!H70</f>
        <v>2</v>
      </c>
      <c r="E70">
        <f>'pure data'!I70</f>
        <v>0</v>
      </c>
      <c r="F70" t="str">
        <f t="shared" si="9"/>
        <v xml:space="preserve"> </v>
      </c>
      <c r="H70">
        <f>'pure data'!J70</f>
        <v>30</v>
      </c>
      <c r="I70" t="str">
        <f>'pure data'!K70</f>
        <v>N/A</v>
      </c>
      <c r="J70">
        <f>'pure data'!N70</f>
        <v>0</v>
      </c>
      <c r="K70">
        <f>'pure data'!P70</f>
        <v>512447103</v>
      </c>
      <c r="L70" t="str">
        <f>'pure data'!O70</f>
        <v>unspecified</v>
      </c>
      <c r="M70" t="str">
        <f>'pure data'!Q70</f>
        <v>returned (material amount Not recorded)</v>
      </c>
      <c r="O70" t="str">
        <f>IF('pure data'!T70="Yes","Success","Failed")</f>
        <v>Success</v>
      </c>
      <c r="P70" s="1">
        <f>'pure data'!C70</f>
        <v>41718.75</v>
      </c>
      <c r="Q70">
        <f>'pure data'!G70</f>
        <v>20918402</v>
      </c>
      <c r="R70" t="str">
        <f>'pure data'!E70</f>
        <v>Samuel Keyes</v>
      </c>
      <c r="S70">
        <f>'pure data'!F70</f>
        <v>0</v>
      </c>
      <c r="T70" s="1">
        <f>'pure data'!C70</f>
        <v>41718.75</v>
      </c>
      <c r="U70" s="20">
        <f>VLOOKUP('pure data'!M70,tbl_users!D:F,3,FALSE)</f>
        <v>41</v>
      </c>
      <c r="V70" s="1">
        <f t="shared" si="7"/>
        <v>41720.75</v>
      </c>
      <c r="W70">
        <f t="shared" si="8"/>
        <v>41</v>
      </c>
      <c r="X70" s="1">
        <f>'pure data'!L70</f>
        <v>41720.75</v>
      </c>
      <c r="Y70">
        <f>IF(C70="Use",VLOOKUP('pure data'!M70,tbl_users!D:F,3,FALSE),IF(IFERROR(SEARCH("to",M70),-1)&lt;0,VLOOKUP('pure data'!M70,tbl_users!D:F,3,FALSE),IFERROR(VLOOKUP(MID(M70,SEARCH("to",M70)+3,LEN(M70)-SEARCH("to",M70)-1),tbl_users!D:F,3,FALSE),VLOOKUP('pure data'!M70,tbl_users!D:F,3,FALSE))))</f>
        <v>41</v>
      </c>
    </row>
    <row r="71" spans="1:25" x14ac:dyDescent="0.2">
      <c r="A71">
        <v>69</v>
      </c>
      <c r="B71">
        <f>VLOOKUP('pure data'!B71,tbl_printers!C:F,4,FALSE)</f>
        <v>4</v>
      </c>
      <c r="C71" t="str">
        <f>'pure data'!D71</f>
        <v>Loan</v>
      </c>
      <c r="D71" s="13">
        <f>'pure data'!H71</f>
        <v>5.625</v>
      </c>
      <c r="E71">
        <f>'pure data'!I71</f>
        <v>0</v>
      </c>
      <c r="F71" t="str">
        <f t="shared" si="9"/>
        <v xml:space="preserve"> </v>
      </c>
      <c r="H71">
        <f>'pure data'!J71</f>
        <v>50</v>
      </c>
      <c r="I71" t="str">
        <f>'pure data'!K71</f>
        <v>No</v>
      </c>
      <c r="J71" t="str">
        <f>'pure data'!N71</f>
        <v>undergraduate</v>
      </c>
      <c r="K71">
        <f>'pure data'!P71</f>
        <v>0</v>
      </c>
      <c r="L71" t="str">
        <f>'pure data'!O71</f>
        <v>FEEG2001 - 3D Printer 6</v>
      </c>
      <c r="M71" t="str">
        <f>'pure data'!Q71</f>
        <v>returned? To be returned by mon TBC</v>
      </c>
      <c r="O71" t="str">
        <f>IF('pure data'!T71="Yes","Success","Failed")</f>
        <v>Success</v>
      </c>
      <c r="P71" s="1">
        <f>'pure data'!C71</f>
        <v>41718.75</v>
      </c>
      <c r="Q71">
        <f>'pure data'!G71</f>
        <v>24867896</v>
      </c>
      <c r="R71" t="str">
        <f>'pure data'!E71</f>
        <v>Stephen Wilby</v>
      </c>
      <c r="S71">
        <f>'pure data'!F71</f>
        <v>0</v>
      </c>
      <c r="T71" s="1">
        <f>'pure data'!C71</f>
        <v>41718.75</v>
      </c>
      <c r="U71" s="20">
        <f>VLOOKUP('pure data'!M71,tbl_users!D:F,3,FALSE)</f>
        <v>56</v>
      </c>
      <c r="V71" s="1">
        <f t="shared" si="7"/>
        <v>41724.375</v>
      </c>
      <c r="W71">
        <f t="shared" si="8"/>
        <v>56</v>
      </c>
      <c r="X71" s="1">
        <f>'pure data'!L71</f>
        <v>41724.375</v>
      </c>
      <c r="Y71">
        <f>IF(C71="Use",VLOOKUP('pure data'!M71,tbl_users!D:F,3,FALSE),IF(IFERROR(SEARCH("to",M71),-1)&lt;0,VLOOKUP('pure data'!M71,tbl_users!D:F,3,FALSE),IFERROR(VLOOKUP(MID(M71,SEARCH("to",M71)+3,LEN(M71)-SEARCH("to",M71)-1),tbl_users!D:F,3,FALSE),VLOOKUP('pure data'!M71,tbl_users!D:F,3,FALSE))))</f>
        <v>56</v>
      </c>
    </row>
    <row r="72" spans="1:25" x14ac:dyDescent="0.2">
      <c r="A72">
        <v>70</v>
      </c>
      <c r="B72">
        <f>VLOOKUP('pure data'!B72,tbl_printers!C:F,4,FALSE)</f>
        <v>10</v>
      </c>
      <c r="C72" t="str">
        <f>'pure data'!D72</f>
        <v>Use</v>
      </c>
      <c r="D72" s="13">
        <f>'pure data'!H72</f>
        <v>0.17916666666666667</v>
      </c>
      <c r="E72">
        <f>'pure data'!I72</f>
        <v>59.7</v>
      </c>
      <c r="F72" t="str">
        <f t="shared" si="9"/>
        <v xml:space="preserve"> </v>
      </c>
      <c r="H72">
        <f>'pure data'!J72</f>
        <v>9.5</v>
      </c>
      <c r="I72" t="str">
        <f>'pure data'!K72</f>
        <v>N/A</v>
      </c>
      <c r="J72" t="str">
        <f>'pure data'!N72</f>
        <v>undergraduate</v>
      </c>
      <c r="K72">
        <f>'pure data'!P72</f>
        <v>0</v>
      </c>
      <c r="L72" t="str">
        <f>'pure data'!O72</f>
        <v>FEEG2001 - Eurobot 10</v>
      </c>
      <c r="M72" t="str">
        <f>'pure data'!Q72</f>
        <v>NO</v>
      </c>
      <c r="O72" t="str">
        <f>IF('pure data'!T72="Yes","Success","Failed")</f>
        <v>Success</v>
      </c>
      <c r="P72" s="1">
        <f>'pure data'!C72</f>
        <v>41718.375</v>
      </c>
      <c r="Q72">
        <f>'pure data'!G72</f>
        <v>25654926</v>
      </c>
      <c r="R72" t="str">
        <f>'pure data'!E72</f>
        <v>Alexios Charalambous</v>
      </c>
      <c r="S72">
        <f>'pure data'!F72</f>
        <v>0</v>
      </c>
      <c r="T72" s="1">
        <f>'pure data'!C72</f>
        <v>41718.375</v>
      </c>
      <c r="U72" s="20">
        <f>VLOOKUP('pure data'!M72,tbl_users!D:F,3,FALSE)</f>
        <v>49</v>
      </c>
      <c r="V72" s="1">
        <f t="shared" si="7"/>
        <v>41718.554166666669</v>
      </c>
      <c r="W72">
        <f t="shared" si="8"/>
        <v>49</v>
      </c>
      <c r="X72" s="1">
        <f>'pure data'!L72</f>
        <v>41718.554166666669</v>
      </c>
      <c r="Y72">
        <f>IF(C72="Use",VLOOKUP('pure data'!M72,tbl_users!D:F,3,FALSE),IF(IFERROR(SEARCH("to",M72),-1)&lt;0,VLOOKUP('pure data'!M72,tbl_users!D:F,3,FALSE),IFERROR(VLOOKUP(MID(M72,SEARCH("to",M72)+3,LEN(M72)-SEARCH("to",M72)-1),tbl_users!D:F,3,FALSE),VLOOKUP('pure data'!M72,tbl_users!D:F,3,FALSE))))</f>
        <v>49</v>
      </c>
    </row>
    <row r="73" spans="1:25" x14ac:dyDescent="0.2">
      <c r="A73">
        <v>71</v>
      </c>
      <c r="B73">
        <f>VLOOKUP('pure data'!B73,tbl_printers!C:F,4,FALSE)</f>
        <v>12</v>
      </c>
      <c r="C73" t="str">
        <f>'pure data'!D73</f>
        <v>Use</v>
      </c>
      <c r="D73" s="13">
        <f>'pure data'!H73</f>
        <v>9.7222222222222224E-2</v>
      </c>
      <c r="E73">
        <f>'pure data'!I73</f>
        <v>57.2</v>
      </c>
      <c r="F73" t="str">
        <f t="shared" si="9"/>
        <v xml:space="preserve"> </v>
      </c>
      <c r="H73">
        <f>'pure data'!J73</f>
        <v>6.5</v>
      </c>
      <c r="I73" t="str">
        <f>'pure data'!K73</f>
        <v>No</v>
      </c>
      <c r="J73" t="str">
        <f>'pure data'!N73</f>
        <v>undergraduate</v>
      </c>
      <c r="K73">
        <f>'pure data'!P73</f>
        <v>0</v>
      </c>
      <c r="L73" t="str">
        <f>'pure data'!O73</f>
        <v>FEEG2001 - Eurobot 11</v>
      </c>
      <c r="M73">
        <f>'pure data'!Q73</f>
        <v>7957657088</v>
      </c>
      <c r="O73" t="str">
        <f>IF('pure data'!T73="Yes","Success","Failed")</f>
        <v>Success</v>
      </c>
      <c r="P73" s="1">
        <f>'pure data'!C73</f>
        <v>41718.375</v>
      </c>
      <c r="Q73">
        <f>'pure data'!G73</f>
        <v>25313312</v>
      </c>
      <c r="R73" t="str">
        <f>'pure data'!E73</f>
        <v>Shafeequah Muhammad</v>
      </c>
      <c r="S73">
        <f>'pure data'!F73</f>
        <v>0</v>
      </c>
      <c r="T73" s="1">
        <f>'pure data'!C73</f>
        <v>41718.375</v>
      </c>
      <c r="U73" s="20">
        <f>VLOOKUP('pure data'!M73,tbl_users!D:F,3,FALSE)</f>
        <v>56</v>
      </c>
      <c r="V73" s="1">
        <f t="shared" si="7"/>
        <v>41718.472222222219</v>
      </c>
      <c r="W73">
        <f t="shared" si="8"/>
        <v>56</v>
      </c>
      <c r="X73" s="1">
        <f>'pure data'!L73</f>
        <v>41718.472222222219</v>
      </c>
      <c r="Y73">
        <f>IF(C73="Use",VLOOKUP('pure data'!M73,tbl_users!D:F,3,FALSE),IF(IFERROR(SEARCH("to",M73),-1)&lt;0,VLOOKUP('pure data'!M73,tbl_users!D:F,3,FALSE),IFERROR(VLOOKUP(MID(M73,SEARCH("to",M73)+3,LEN(M73)-SEARCH("to",M73)-1),tbl_users!D:F,3,FALSE),VLOOKUP('pure data'!M73,tbl_users!D:F,3,FALSE))))</f>
        <v>56</v>
      </c>
    </row>
    <row r="74" spans="1:25" x14ac:dyDescent="0.2">
      <c r="A74">
        <v>72</v>
      </c>
      <c r="B74">
        <f>VLOOKUP('pure data'!B74,tbl_printers!C:F,4,FALSE)</f>
        <v>13</v>
      </c>
      <c r="C74" t="str">
        <f>'pure data'!D74</f>
        <v>Use</v>
      </c>
      <c r="D74" s="13">
        <f>'pure data'!H74</f>
        <v>0.10208333333333335</v>
      </c>
      <c r="E74">
        <f>'pure data'!I74</f>
        <v>42.1</v>
      </c>
      <c r="F74" t="str">
        <f t="shared" si="9"/>
        <v xml:space="preserve"> </v>
      </c>
      <c r="H74">
        <f>'pure data'!J74</f>
        <v>6</v>
      </c>
      <c r="I74" t="str">
        <f>'pure data'!K74</f>
        <v>No</v>
      </c>
      <c r="J74" t="str">
        <f>'pure data'!N74</f>
        <v>undergraduate</v>
      </c>
      <c r="K74">
        <f>'pure data'!P74</f>
        <v>0</v>
      </c>
      <c r="L74" t="str">
        <f>'pure data'!O74</f>
        <v>FEEG2001 - Eurobot 13</v>
      </c>
      <c r="M74">
        <f>'pure data'!Q74</f>
        <v>0</v>
      </c>
      <c r="O74" t="str">
        <f>IF('pure data'!T74="Yes","Success","Failed")</f>
        <v>Success</v>
      </c>
      <c r="P74" s="1">
        <f>'pure data'!C74</f>
        <v>41718.375</v>
      </c>
      <c r="Q74">
        <f>'pure data'!G74</f>
        <v>24563501</v>
      </c>
      <c r="R74" t="str">
        <f>'pure data'!E74</f>
        <v>Husain Raza</v>
      </c>
      <c r="S74">
        <f>'pure data'!F74</f>
        <v>0</v>
      </c>
      <c r="T74" s="1">
        <f>'pure data'!C74</f>
        <v>41718.375</v>
      </c>
      <c r="U74" s="20">
        <f>VLOOKUP('pure data'!M74,tbl_users!D:F,3,FALSE)</f>
        <v>49</v>
      </c>
      <c r="V74" s="1">
        <f t="shared" si="7"/>
        <v>41718.477083333331</v>
      </c>
      <c r="W74">
        <f t="shared" si="8"/>
        <v>49</v>
      </c>
      <c r="X74" s="1">
        <f>'pure data'!L74</f>
        <v>41718.477083333331</v>
      </c>
      <c r="Y74">
        <f>IF(C74="Use",VLOOKUP('pure data'!M74,tbl_users!D:F,3,FALSE),IF(IFERROR(SEARCH("to",M74),-1)&lt;0,VLOOKUP('pure data'!M74,tbl_users!D:F,3,FALSE),IFERROR(VLOOKUP(MID(M74,SEARCH("to",M74)+3,LEN(M74)-SEARCH("to",M74)-1),tbl_users!D:F,3,FALSE),VLOOKUP('pure data'!M74,tbl_users!D:F,3,FALSE))))</f>
        <v>49</v>
      </c>
    </row>
    <row r="75" spans="1:25" x14ac:dyDescent="0.2">
      <c r="A75">
        <v>73</v>
      </c>
      <c r="B75">
        <f>VLOOKUP('pure data'!B75,tbl_printers!C:F,4,FALSE)</f>
        <v>16</v>
      </c>
      <c r="C75" t="str">
        <f>'pure data'!D75</f>
        <v>Use</v>
      </c>
      <c r="D75" s="13">
        <f>'pure data'!H75</f>
        <v>4.8611111111111112E-3</v>
      </c>
      <c r="E75">
        <f>'pure data'!I75</f>
        <v>2</v>
      </c>
      <c r="F75" t="str">
        <f t="shared" si="9"/>
        <v xml:space="preserve"> </v>
      </c>
      <c r="H75">
        <f>'pure data'!J75</f>
        <v>0.5</v>
      </c>
      <c r="I75" t="str">
        <f>'pure data'!K75</f>
        <v>N/A</v>
      </c>
      <c r="J75" t="str">
        <f>'pure data'!N75</f>
        <v>undergraduate</v>
      </c>
      <c r="K75">
        <f>'pure data'!P75</f>
        <v>0</v>
      </c>
      <c r="L75" t="str">
        <f>'pure data'!O75</f>
        <v>FEEG2001 - Eurobot 3</v>
      </c>
      <c r="M75">
        <f>'pure data'!Q75</f>
        <v>0</v>
      </c>
      <c r="O75" t="str">
        <f>IF('pure data'!T75="Yes","Success","Failed")</f>
        <v>Success</v>
      </c>
      <c r="P75" s="1">
        <f>'pure data'!C75</f>
        <v>41718.375</v>
      </c>
      <c r="Q75">
        <f>'pure data'!G75</f>
        <v>25336045</v>
      </c>
      <c r="R75" t="str">
        <f>'pure data'!E75</f>
        <v>David Schul</v>
      </c>
      <c r="S75" t="str">
        <f>'pure data'!F75</f>
        <v>ds10g12</v>
      </c>
      <c r="T75" s="1">
        <f>'pure data'!C75</f>
        <v>41718.375</v>
      </c>
      <c r="U75" s="20">
        <f>VLOOKUP('pure data'!M75,tbl_users!D:F,3,FALSE)</f>
        <v>49</v>
      </c>
      <c r="V75" s="1">
        <f t="shared" si="7"/>
        <v>41718.379861111112</v>
      </c>
      <c r="W75">
        <f t="shared" si="8"/>
        <v>49</v>
      </c>
      <c r="X75" s="1">
        <f>'pure data'!L75</f>
        <v>41718.379861111112</v>
      </c>
      <c r="Y75">
        <f>IF(C75="Use",VLOOKUP('pure data'!M75,tbl_users!D:F,3,FALSE),IF(IFERROR(SEARCH("to",M75),-1)&lt;0,VLOOKUP('pure data'!M75,tbl_users!D:F,3,FALSE),IFERROR(VLOOKUP(MID(M75,SEARCH("to",M75)+3,LEN(M75)-SEARCH("to",M75)-1),tbl_users!D:F,3,FALSE),VLOOKUP('pure data'!M75,tbl_users!D:F,3,FALSE))))</f>
        <v>49</v>
      </c>
    </row>
    <row r="76" spans="1:25" x14ac:dyDescent="0.2">
      <c r="A76">
        <v>74</v>
      </c>
      <c r="B76">
        <f>VLOOKUP('pure data'!B76,tbl_printers!C:F,4,FALSE)</f>
        <v>5</v>
      </c>
      <c r="C76" t="str">
        <f>'pure data'!D76</f>
        <v>Use</v>
      </c>
      <c r="D76" s="13">
        <f>'pure data'!H76</f>
        <v>0.1875</v>
      </c>
      <c r="E76">
        <f>'pure data'!I76</f>
        <v>0</v>
      </c>
      <c r="F76" t="str">
        <f t="shared" si="9"/>
        <v xml:space="preserve"> </v>
      </c>
      <c r="H76">
        <f>'pure data'!J76</f>
        <v>7</v>
      </c>
      <c r="I76" t="str">
        <f>'pure data'!K76</f>
        <v>No</v>
      </c>
      <c r="J76" t="str">
        <f>'pure data'!N76</f>
        <v>undergraduate</v>
      </c>
      <c r="K76">
        <f>'pure data'!P76</f>
        <v>510667101</v>
      </c>
      <c r="L76" t="str">
        <f>'pure data'!O76</f>
        <v>FEEG6012 - GDP 19</v>
      </c>
      <c r="M76">
        <f>'pure data'!Q76</f>
        <v>0</v>
      </c>
      <c r="O76" t="str">
        <f>IF('pure data'!T76="Yes","Success","Failed")</f>
        <v>Success</v>
      </c>
      <c r="P76" s="1">
        <f>'pure data'!C76</f>
        <v>41718.375</v>
      </c>
      <c r="Q76">
        <f>'pure data'!G76</f>
        <v>23235438</v>
      </c>
      <c r="R76" t="str">
        <f>'pure data'!E76</f>
        <v>Daniel Jones</v>
      </c>
      <c r="S76">
        <f>'pure data'!F76</f>
        <v>0</v>
      </c>
      <c r="T76" s="1">
        <f>'pure data'!C76</f>
        <v>41718.375</v>
      </c>
      <c r="U76" s="20">
        <f>VLOOKUP('pure data'!M76,tbl_users!D:F,3,FALSE)</f>
        <v>41</v>
      </c>
      <c r="V76" s="1">
        <f t="shared" si="7"/>
        <v>41718.5625</v>
      </c>
      <c r="W76">
        <f t="shared" si="8"/>
        <v>41</v>
      </c>
      <c r="X76" s="1">
        <f>'pure data'!L76</f>
        <v>41718.5625</v>
      </c>
      <c r="Y76">
        <f>IF(C76="Use",VLOOKUP('pure data'!M76,tbl_users!D:F,3,FALSE),IF(IFERROR(SEARCH("to",M76),-1)&lt;0,VLOOKUP('pure data'!M76,tbl_users!D:F,3,FALSE),IFERROR(VLOOKUP(MID(M76,SEARCH("to",M76)+3,LEN(M76)-SEARCH("to",M76)-1),tbl_users!D:F,3,FALSE),VLOOKUP('pure data'!M76,tbl_users!D:F,3,FALSE))))</f>
        <v>41</v>
      </c>
    </row>
    <row r="77" spans="1:25" x14ac:dyDescent="0.2">
      <c r="A77">
        <v>75</v>
      </c>
      <c r="B77">
        <f>VLOOKUP('pure data'!B77,tbl_printers!C:F,4,FALSE)</f>
        <v>16</v>
      </c>
      <c r="C77" t="str">
        <f>'pure data'!D77</f>
        <v>Loan</v>
      </c>
      <c r="D77" s="13">
        <f>'pure data'!H77</f>
        <v>6.625</v>
      </c>
      <c r="E77">
        <f>'pure data'!I77</f>
        <v>0</v>
      </c>
      <c r="F77" t="str">
        <f t="shared" si="9"/>
        <v xml:space="preserve"> </v>
      </c>
      <c r="H77">
        <f>'pure data'!J77</f>
        <v>50</v>
      </c>
      <c r="I77" t="str">
        <f>'pure data'!K77</f>
        <v>N/A</v>
      </c>
      <c r="J77" t="str">
        <f>'pure data'!N77</f>
        <v>undergraduate</v>
      </c>
      <c r="K77">
        <f>'pure data'!P77</f>
        <v>510667101</v>
      </c>
      <c r="L77" t="str">
        <f>'pure data'!O77</f>
        <v>FEEG6012 - GDP 8</v>
      </c>
      <c r="M77" t="str">
        <f>'pure data'!Q77</f>
        <v>returned Printer</v>
      </c>
      <c r="O77" t="str">
        <f>IF('pure data'!T77="Yes","Success","Failed")</f>
        <v>Success</v>
      </c>
      <c r="P77" s="1">
        <f>'pure data'!C77</f>
        <v>41718.75</v>
      </c>
      <c r="Q77">
        <f>'pure data'!G77</f>
        <v>23249722</v>
      </c>
      <c r="R77" t="str">
        <f>'pure data'!E77</f>
        <v>Alex Godfrey</v>
      </c>
      <c r="S77">
        <f>'pure data'!F77</f>
        <v>0</v>
      </c>
      <c r="T77" s="1">
        <f>'pure data'!C77</f>
        <v>41718.75</v>
      </c>
      <c r="U77" s="20">
        <f>VLOOKUP('pure data'!M77,tbl_users!D:F,3,FALSE)</f>
        <v>49</v>
      </c>
      <c r="V77" s="1">
        <f t="shared" si="7"/>
        <v>41725.375</v>
      </c>
      <c r="W77">
        <f t="shared" si="8"/>
        <v>49</v>
      </c>
      <c r="X77" s="1">
        <f>'pure data'!L77</f>
        <v>41725.375</v>
      </c>
      <c r="Y77">
        <f>IF(C77="Use",VLOOKUP('pure data'!M77,tbl_users!D:F,3,FALSE),IF(IFERROR(SEARCH("to",M77),-1)&lt;0,VLOOKUP('pure data'!M77,tbl_users!D:F,3,FALSE),IFERROR(VLOOKUP(MID(M77,SEARCH("to",M77)+3,LEN(M77)-SEARCH("to",M77)-1),tbl_users!D:F,3,FALSE),VLOOKUP('pure data'!M77,tbl_users!D:F,3,FALSE))))</f>
        <v>49</v>
      </c>
    </row>
    <row r="78" spans="1:25" x14ac:dyDescent="0.2">
      <c r="A78">
        <v>76</v>
      </c>
      <c r="B78">
        <f>VLOOKUP('pure data'!B78,tbl_printers!C:F,4,FALSE)</f>
        <v>19</v>
      </c>
      <c r="C78" t="str">
        <f>'pure data'!D78</f>
        <v>Use</v>
      </c>
      <c r="D78" s="13">
        <f>'pure data'!H78</f>
        <v>0.1388888888888889</v>
      </c>
      <c r="E78">
        <f>'pure data'!I78</f>
        <v>0</v>
      </c>
      <c r="F78" t="str">
        <f t="shared" si="9"/>
        <v xml:space="preserve"> </v>
      </c>
      <c r="H78">
        <f>'pure data'!J78</f>
        <v>5</v>
      </c>
      <c r="I78" t="str">
        <f>'pure data'!K78</f>
        <v>N/A</v>
      </c>
      <c r="J78" t="str">
        <f>'pure data'!N78</f>
        <v>undergraduate</v>
      </c>
      <c r="K78">
        <f>'pure data'!P78</f>
        <v>0</v>
      </c>
      <c r="L78" t="str">
        <f>'pure data'!O78</f>
        <v>Group 10</v>
      </c>
      <c r="M78" t="str">
        <f>'pure data'!Q78</f>
        <v>Started before asking permission and don't remember the required material amount</v>
      </c>
      <c r="O78" t="str">
        <f>IF('pure data'!T78="Yes","Success","Failed")</f>
        <v>Success</v>
      </c>
      <c r="P78" s="1">
        <f>'pure data'!C78</f>
        <v>41718.375</v>
      </c>
      <c r="Q78">
        <f>'pure data'!G78</f>
        <v>23909552</v>
      </c>
      <c r="R78" t="str">
        <f>'pure data'!E78</f>
        <v>Byang Jae Kim</v>
      </c>
      <c r="S78">
        <f>'pure data'!F78</f>
        <v>0</v>
      </c>
      <c r="T78" s="1">
        <f>'pure data'!C78</f>
        <v>41718.375</v>
      </c>
      <c r="U78" s="20">
        <f>VLOOKUP('pure data'!M78,tbl_users!D:F,3,FALSE)</f>
        <v>53</v>
      </c>
      <c r="V78" s="1">
        <f t="shared" si="7"/>
        <v>41718.513888888891</v>
      </c>
      <c r="W78">
        <f t="shared" si="8"/>
        <v>53</v>
      </c>
      <c r="X78" s="1">
        <f>'pure data'!L78</f>
        <v>41718.513888888891</v>
      </c>
      <c r="Y78">
        <f>IF(C78="Use",VLOOKUP('pure data'!M78,tbl_users!D:F,3,FALSE),IF(IFERROR(SEARCH("to",M78),-1)&lt;0,VLOOKUP('pure data'!M78,tbl_users!D:F,3,FALSE),IFERROR(VLOOKUP(MID(M78,SEARCH("to",M78)+3,LEN(M78)-SEARCH("to",M78)-1),tbl_users!D:F,3,FALSE),VLOOKUP('pure data'!M78,tbl_users!D:F,3,FALSE))))</f>
        <v>53</v>
      </c>
    </row>
    <row r="79" spans="1:25" x14ac:dyDescent="0.2">
      <c r="A79">
        <v>77</v>
      </c>
      <c r="B79">
        <f>VLOOKUP('pure data'!B79,tbl_printers!C:F,4,FALSE)</f>
        <v>15</v>
      </c>
      <c r="C79" t="str">
        <f>'pure data'!D79</f>
        <v>Use</v>
      </c>
      <c r="D79" s="13">
        <f>'pure data'!H79</f>
        <v>0.10972222222222222</v>
      </c>
      <c r="E79">
        <f>'pure data'!I79</f>
        <v>17.8</v>
      </c>
      <c r="F79" t="str">
        <f t="shared" si="9"/>
        <v xml:space="preserve"> </v>
      </c>
      <c r="H79">
        <f>'pure data'!J79</f>
        <v>5</v>
      </c>
      <c r="I79" t="str">
        <f>'pure data'!K79</f>
        <v>No</v>
      </c>
      <c r="J79" t="str">
        <f>'pure data'!N79</f>
        <v>undergraduate</v>
      </c>
      <c r="K79">
        <f>'pure data'!P79</f>
        <v>0</v>
      </c>
      <c r="L79" t="str">
        <f>'pure data'!O79</f>
        <v>Group 12</v>
      </c>
      <c r="M79">
        <f>'pure data'!Q79</f>
        <v>0</v>
      </c>
      <c r="O79" t="str">
        <f>IF('pure data'!T79="Yes","Success","Failed")</f>
        <v>Success</v>
      </c>
      <c r="P79" s="1">
        <f>'pure data'!C79</f>
        <v>41718.375</v>
      </c>
      <c r="Q79">
        <f>'pure data'!G79</f>
        <v>25281844</v>
      </c>
      <c r="R79" t="str">
        <f>'pure data'!E79</f>
        <v>Analan Zafaz</v>
      </c>
      <c r="S79">
        <f>'pure data'!F79</f>
        <v>0</v>
      </c>
      <c r="T79" s="1">
        <f>'pure data'!C79</f>
        <v>41718.375</v>
      </c>
      <c r="U79" s="20">
        <f>VLOOKUP('pure data'!M79,tbl_users!D:F,3,FALSE)</f>
        <v>41</v>
      </c>
      <c r="V79" s="1">
        <f t="shared" si="7"/>
        <v>41718.484722222223</v>
      </c>
      <c r="W79">
        <f t="shared" si="8"/>
        <v>41</v>
      </c>
      <c r="X79" s="1">
        <f>'pure data'!L79</f>
        <v>41718.484722222223</v>
      </c>
      <c r="Y79">
        <f>IF(C79="Use",VLOOKUP('pure data'!M79,tbl_users!D:F,3,FALSE),IF(IFERROR(SEARCH("to",M79),-1)&lt;0,VLOOKUP('pure data'!M79,tbl_users!D:F,3,FALSE),IFERROR(VLOOKUP(MID(M79,SEARCH("to",M79)+3,LEN(M79)-SEARCH("to",M79)-1),tbl_users!D:F,3,FALSE),VLOOKUP('pure data'!M79,tbl_users!D:F,3,FALSE))))</f>
        <v>41</v>
      </c>
    </row>
    <row r="80" spans="1:25" x14ac:dyDescent="0.2">
      <c r="A80">
        <v>78</v>
      </c>
      <c r="B80">
        <f>VLOOKUP('pure data'!B80,tbl_printers!C:F,4,FALSE)</f>
        <v>11</v>
      </c>
      <c r="C80" t="str">
        <f>'pure data'!D80</f>
        <v>Loan</v>
      </c>
      <c r="D80" s="13">
        <f>'pure data'!H80</f>
        <v>5</v>
      </c>
      <c r="E80">
        <f>'pure data'!I80</f>
        <v>0</v>
      </c>
      <c r="F80" t="str">
        <f t="shared" si="9"/>
        <v xml:space="preserve"> </v>
      </c>
      <c r="H80">
        <f>'pure data'!J80</f>
        <v>50</v>
      </c>
      <c r="I80" t="str">
        <f>'pure data'!K80</f>
        <v>Yes</v>
      </c>
      <c r="J80" t="str">
        <f>'pure data'!N80</f>
        <v>undergraduate</v>
      </c>
      <c r="K80">
        <f>'pure data'!P80</f>
        <v>0</v>
      </c>
      <c r="L80" t="str">
        <f>'pure data'!O80</f>
        <v>Group 12</v>
      </c>
      <c r="M80" t="str">
        <f>'pure data'!Q80</f>
        <v>returned (Agreed by shoufeng)</v>
      </c>
      <c r="O80" t="str">
        <f>IF('pure data'!T80="Yes","Success","Failed")</f>
        <v>Success</v>
      </c>
      <c r="P80" s="1">
        <f>'pure data'!C80</f>
        <v>41718.75</v>
      </c>
      <c r="Q80">
        <f>'pure data'!G80</f>
        <v>24843342</v>
      </c>
      <c r="R80" t="str">
        <f>'pure data'!E80</f>
        <v>Barnabas Symons</v>
      </c>
      <c r="S80">
        <f>'pure data'!F80</f>
        <v>0</v>
      </c>
      <c r="T80" s="1">
        <f>'pure data'!C80</f>
        <v>41718.75</v>
      </c>
      <c r="U80" s="20">
        <f>VLOOKUP('pure data'!M80,tbl_users!D:F,3,FALSE)</f>
        <v>41</v>
      </c>
      <c r="V80" s="1">
        <f t="shared" si="7"/>
        <v>41723.75</v>
      </c>
      <c r="W80">
        <f t="shared" si="8"/>
        <v>41</v>
      </c>
      <c r="X80" s="1">
        <f>'pure data'!L80</f>
        <v>41723.75</v>
      </c>
      <c r="Y80">
        <f>IF(C80="Use",VLOOKUP('pure data'!M80,tbl_users!D:F,3,FALSE),IF(IFERROR(SEARCH("to",M80),-1)&lt;0,VLOOKUP('pure data'!M80,tbl_users!D:F,3,FALSE),IFERROR(VLOOKUP(MID(M80,SEARCH("to",M80)+3,LEN(M80)-SEARCH("to",M80)-1),tbl_users!D:F,3,FALSE),VLOOKUP('pure data'!M80,tbl_users!D:F,3,FALSE))))</f>
        <v>41</v>
      </c>
    </row>
    <row r="81" spans="1:25" x14ac:dyDescent="0.2">
      <c r="A81">
        <v>79</v>
      </c>
      <c r="B81">
        <f>VLOOKUP('pure data'!B81,tbl_printers!C:F,4,FALSE)</f>
        <v>4</v>
      </c>
      <c r="C81" t="str">
        <f>'pure data'!D81</f>
        <v>Use</v>
      </c>
      <c r="D81" s="13">
        <f>'pure data'!H81</f>
        <v>2.9861111111111113E-2</v>
      </c>
      <c r="E81">
        <f>'pure data'!I81</f>
        <v>5.5</v>
      </c>
      <c r="F81" t="str">
        <f t="shared" si="9"/>
        <v xml:space="preserve"> </v>
      </c>
      <c r="H81">
        <f>'pure data'!J81</f>
        <v>1.5</v>
      </c>
      <c r="I81" t="str">
        <f>'pure data'!K81</f>
        <v>No</v>
      </c>
      <c r="J81" t="str">
        <f>'pure data'!N81</f>
        <v>undergraduate</v>
      </c>
      <c r="K81">
        <f>'pure data'!P81</f>
        <v>0</v>
      </c>
      <c r="L81" t="str">
        <f>'pure data'!O81</f>
        <v>Group 3</v>
      </c>
      <c r="M81">
        <f>'pure data'!Q81</f>
        <v>0</v>
      </c>
      <c r="O81" t="str">
        <f>IF('pure data'!T81="Yes","Success","Failed")</f>
        <v>Success</v>
      </c>
      <c r="P81" s="1">
        <f>'pure data'!C81</f>
        <v>41718.375</v>
      </c>
      <c r="Q81">
        <f>'pure data'!G81</f>
        <v>25584677</v>
      </c>
      <c r="R81" t="str">
        <f>'pure data'!E81</f>
        <v>Muhammad Shazwan Sahmin</v>
      </c>
      <c r="S81">
        <f>'pure data'!F81</f>
        <v>0</v>
      </c>
      <c r="T81" s="1">
        <f>'pure data'!C81</f>
        <v>41718.375</v>
      </c>
      <c r="U81" s="20">
        <f>VLOOKUP('pure data'!M81,tbl_users!D:F,3,FALSE)</f>
        <v>41</v>
      </c>
      <c r="V81" s="1">
        <f t="shared" si="7"/>
        <v>41718.404861111114</v>
      </c>
      <c r="W81">
        <f t="shared" si="8"/>
        <v>41</v>
      </c>
      <c r="X81" s="1">
        <f>'pure data'!L81</f>
        <v>41718.404861111114</v>
      </c>
      <c r="Y81">
        <f>IF(C81="Use",VLOOKUP('pure data'!M81,tbl_users!D:F,3,FALSE),IF(IFERROR(SEARCH("to",M81),-1)&lt;0,VLOOKUP('pure data'!M81,tbl_users!D:F,3,FALSE),IFERROR(VLOOKUP(MID(M81,SEARCH("to",M81)+3,LEN(M81)-SEARCH("to",M81)-1),tbl_users!D:F,3,FALSE),VLOOKUP('pure data'!M81,tbl_users!D:F,3,FALSE))))</f>
        <v>41</v>
      </c>
    </row>
    <row r="82" spans="1:25" x14ac:dyDescent="0.2">
      <c r="A82">
        <v>80</v>
      </c>
      <c r="B82">
        <f>VLOOKUP('pure data'!B82,tbl_printers!C:F,4,FALSE)</f>
        <v>8</v>
      </c>
      <c r="C82" t="str">
        <f>'pure data'!D82</f>
        <v>Use</v>
      </c>
      <c r="D82" s="13">
        <f>'pure data'!H82</f>
        <v>0.16041666666666668</v>
      </c>
      <c r="E82">
        <f>'pure data'!I82</f>
        <v>0</v>
      </c>
      <c r="F82" t="str">
        <f t="shared" si="9"/>
        <v xml:space="preserve"> </v>
      </c>
      <c r="H82">
        <f>'pure data'!J82</f>
        <v>6</v>
      </c>
      <c r="I82" t="str">
        <f>'pure data'!K82</f>
        <v>N/A</v>
      </c>
      <c r="J82" t="str">
        <f>'pure data'!N82</f>
        <v>undergraduate</v>
      </c>
      <c r="K82">
        <f>'pure data'!P82</f>
        <v>0</v>
      </c>
      <c r="L82" t="str">
        <f>'pure data'!O82</f>
        <v>Group 3</v>
      </c>
      <c r="M82">
        <f>'pure data'!Q82</f>
        <v>0</v>
      </c>
      <c r="O82" t="str">
        <f>IF('pure data'!T82="Yes","Success","Failed")</f>
        <v>Success</v>
      </c>
      <c r="P82" s="1">
        <f>'pure data'!C82</f>
        <v>41718.375</v>
      </c>
      <c r="Q82">
        <f>'pure data'!G82</f>
        <v>0</v>
      </c>
      <c r="R82" t="str">
        <f>'pure data'!E82</f>
        <v>Tim bull</v>
      </c>
      <c r="S82">
        <f>'pure data'!F82</f>
        <v>0</v>
      </c>
      <c r="T82" s="1">
        <f>'pure data'!C82</f>
        <v>41718.375</v>
      </c>
      <c r="U82" s="20">
        <f>VLOOKUP('pure data'!M82,tbl_users!D:F,3,FALSE)</f>
        <v>59</v>
      </c>
      <c r="V82" s="1">
        <f t="shared" si="7"/>
        <v>41718.535416666666</v>
      </c>
      <c r="W82">
        <f t="shared" si="8"/>
        <v>59</v>
      </c>
      <c r="X82" s="1">
        <f>'pure data'!L82</f>
        <v>41718.535416666666</v>
      </c>
      <c r="Y82">
        <f>IF(C82="Use",VLOOKUP('pure data'!M82,tbl_users!D:F,3,FALSE),IF(IFERROR(SEARCH("to",M82),-1)&lt;0,VLOOKUP('pure data'!M82,tbl_users!D:F,3,FALSE),IFERROR(VLOOKUP(MID(M82,SEARCH("to",M82)+3,LEN(M82)-SEARCH("to",M82)-1),tbl_users!D:F,3,FALSE),VLOOKUP('pure data'!M82,tbl_users!D:F,3,FALSE))))</f>
        <v>59</v>
      </c>
    </row>
    <row r="83" spans="1:25" x14ac:dyDescent="0.2">
      <c r="A83">
        <v>81</v>
      </c>
      <c r="B83">
        <f>VLOOKUP('pure data'!B83,tbl_printers!C:F,4,FALSE)</f>
        <v>4</v>
      </c>
      <c r="C83" t="str">
        <f>'pure data'!D83</f>
        <v>Use</v>
      </c>
      <c r="D83" s="13">
        <f>'pure data'!H83</f>
        <v>2.7083333333333334E-2</v>
      </c>
      <c r="E83">
        <f>'pure data'!I83</f>
        <v>9.4</v>
      </c>
      <c r="F83" t="str">
        <f t="shared" si="9"/>
        <v xml:space="preserve"> </v>
      </c>
      <c r="H83">
        <f>'pure data'!J83</f>
        <v>1.5</v>
      </c>
      <c r="I83" t="str">
        <f>'pure data'!K83</f>
        <v>No</v>
      </c>
      <c r="J83" t="str">
        <f>'pure data'!N83</f>
        <v>undergraduate</v>
      </c>
      <c r="K83">
        <f>'pure data'!P83</f>
        <v>0</v>
      </c>
      <c r="L83" t="str">
        <f>'pure data'!O83</f>
        <v>ISVR6089 - Group 3</v>
      </c>
      <c r="M83">
        <f>'pure data'!Q83</f>
        <v>0</v>
      </c>
      <c r="O83" t="str">
        <f>IF('pure data'!T83="Yes","Success","Failed")</f>
        <v>Success</v>
      </c>
      <c r="P83" s="1">
        <f>'pure data'!C83</f>
        <v>41718.404861111114</v>
      </c>
      <c r="Q83">
        <f>'pure data'!G83</f>
        <v>24245674</v>
      </c>
      <c r="R83" t="str">
        <f>'pure data'!E83</f>
        <v>James Smith</v>
      </c>
      <c r="S83">
        <f>'pure data'!F83</f>
        <v>0</v>
      </c>
      <c r="T83" s="1">
        <f>'pure data'!C83</f>
        <v>41718.404861111114</v>
      </c>
      <c r="U83" s="20">
        <f>VLOOKUP('pure data'!M83,tbl_users!D:F,3,FALSE)</f>
        <v>56</v>
      </c>
      <c r="V83" s="1">
        <f t="shared" si="7"/>
        <v>41718.431944444448</v>
      </c>
      <c r="W83">
        <f t="shared" si="8"/>
        <v>56</v>
      </c>
      <c r="X83" s="1">
        <f>'pure data'!L83</f>
        <v>41718.431944444448</v>
      </c>
      <c r="Y83">
        <f>IF(C83="Use",VLOOKUP('pure data'!M83,tbl_users!D:F,3,FALSE),IF(IFERROR(SEARCH("to",M83),-1)&lt;0,VLOOKUP('pure data'!M83,tbl_users!D:F,3,FALSE),IFERROR(VLOOKUP(MID(M83,SEARCH("to",M83)+3,LEN(M83)-SEARCH("to",M83)-1),tbl_users!D:F,3,FALSE),VLOOKUP('pure data'!M83,tbl_users!D:F,3,FALSE))))</f>
        <v>56</v>
      </c>
    </row>
    <row r="84" spans="1:25" x14ac:dyDescent="0.2">
      <c r="A84">
        <v>82</v>
      </c>
      <c r="B84">
        <f>VLOOKUP('pure data'!B84,tbl_printers!C:F,4,FALSE)</f>
        <v>16</v>
      </c>
      <c r="C84" t="str">
        <f>'pure data'!D84</f>
        <v>Loan</v>
      </c>
      <c r="D84" s="13">
        <f>'pure data'!H84</f>
        <v>0</v>
      </c>
      <c r="E84">
        <f>'pure data'!I84</f>
        <v>0</v>
      </c>
      <c r="F84" t="str">
        <f t="shared" si="9"/>
        <v xml:space="preserve"> </v>
      </c>
      <c r="H84">
        <f>'pure data'!J84</f>
        <v>0</v>
      </c>
      <c r="I84" t="str">
        <f>'pure data'!K84</f>
        <v>N/A</v>
      </c>
      <c r="J84" t="str">
        <f>'pure data'!N84</f>
        <v>undergraduate</v>
      </c>
      <c r="K84">
        <f>'pure data'!P84</f>
        <v>510667101</v>
      </c>
      <c r="L84" t="str">
        <f>'pure data'!O84</f>
        <v>FEEG6012 - GDP SHOUFENG</v>
      </c>
      <c r="M84" t="str">
        <f>'pure data'!Q84</f>
        <v>returned</v>
      </c>
      <c r="O84" t="str">
        <f>IF('pure data'!T84="Yes","Success","Failed")</f>
        <v>Success</v>
      </c>
      <c r="P84" s="1">
        <f>'pure data'!C84</f>
        <v>41718.729166666664</v>
      </c>
      <c r="Q84">
        <f>'pure data'!G84</f>
        <v>23839317</v>
      </c>
      <c r="R84" t="str">
        <f>'pure data'!E84</f>
        <v>Sam Johnstone</v>
      </c>
      <c r="S84">
        <f>'pure data'!F84</f>
        <v>0</v>
      </c>
      <c r="T84" s="1">
        <f>'pure data'!C84</f>
        <v>41718.729166666664</v>
      </c>
      <c r="U84" s="20">
        <f>VLOOKUP('pure data'!M84,tbl_users!D:F,3,FALSE)</f>
        <v>56</v>
      </c>
      <c r="V84" s="1">
        <f t="shared" si="7"/>
        <v>41718.729166666664</v>
      </c>
      <c r="W84">
        <f t="shared" si="8"/>
        <v>56</v>
      </c>
      <c r="X84" s="1">
        <f>'pure data'!L84</f>
        <v>41718.729166666664</v>
      </c>
      <c r="Y84">
        <f>IF(C84="Use",VLOOKUP('pure data'!M84,tbl_users!D:F,3,FALSE),IF(IFERROR(SEARCH("to",M84),-1)&lt;0,VLOOKUP('pure data'!M84,tbl_users!D:F,3,FALSE),IFERROR(VLOOKUP(MID(M84,SEARCH("to",M84)+3,LEN(M84)-SEARCH("to",M84)-1),tbl_users!D:F,3,FALSE),VLOOKUP('pure data'!M84,tbl_users!D:F,3,FALSE))))</f>
        <v>56</v>
      </c>
    </row>
    <row r="85" spans="1:25" x14ac:dyDescent="0.2">
      <c r="A85">
        <v>83</v>
      </c>
      <c r="B85">
        <f>VLOOKUP('pure data'!B85,tbl_printers!C:F,4,FALSE)</f>
        <v>8</v>
      </c>
      <c r="C85" t="str">
        <f>'pure data'!D85</f>
        <v>Use</v>
      </c>
      <c r="D85" s="13">
        <f>'pure data'!H85</f>
        <v>0.16666666666666666</v>
      </c>
      <c r="E85">
        <f>'pure data'!I85</f>
        <v>55</v>
      </c>
      <c r="F85" t="str">
        <f t="shared" si="9"/>
        <v xml:space="preserve"> </v>
      </c>
      <c r="H85">
        <f>'pure data'!J85</f>
        <v>9</v>
      </c>
      <c r="I85" t="str">
        <f>'pure data'!K85</f>
        <v>N/A</v>
      </c>
      <c r="J85" t="str">
        <f>'pure data'!N85</f>
        <v>undergraduate</v>
      </c>
      <c r="K85">
        <f>'pure data'!P85</f>
        <v>0</v>
      </c>
      <c r="L85" t="str">
        <f>'pure data'!O85</f>
        <v>FEEG6012 - GDP UVA6</v>
      </c>
      <c r="M85">
        <f>'pure data'!Q85</f>
        <v>0</v>
      </c>
      <c r="O85" t="str">
        <f>IF('pure data'!T85="Yes","Success","Failed")</f>
        <v>Success</v>
      </c>
      <c r="P85" s="1">
        <f>'pure data'!C85</f>
        <v>41718.535416666666</v>
      </c>
      <c r="Q85">
        <f>'pure data'!G85</f>
        <v>25524682</v>
      </c>
      <c r="R85" t="str">
        <f>'pure data'!E85</f>
        <v>Unmang Rajdev_x000D_</v>
      </c>
      <c r="S85" t="str">
        <f>'pure data'!F85</f>
        <v>unr1g12</v>
      </c>
      <c r="T85" s="1">
        <f>'pure data'!C85</f>
        <v>41718.535416666666</v>
      </c>
      <c r="U85" s="20">
        <f>VLOOKUP('pure data'!M85,tbl_users!D:F,3,FALSE)</f>
        <v>56</v>
      </c>
      <c r="V85" s="1">
        <f t="shared" si="7"/>
        <v>41718.70208333333</v>
      </c>
      <c r="W85">
        <f t="shared" si="8"/>
        <v>56</v>
      </c>
      <c r="X85" s="1">
        <f>'pure data'!L85</f>
        <v>41718.70208333333</v>
      </c>
      <c r="Y85">
        <f>IF(C85="Use",VLOOKUP('pure data'!M85,tbl_users!D:F,3,FALSE),IF(IFERROR(SEARCH("to",M85),-1)&lt;0,VLOOKUP('pure data'!M85,tbl_users!D:F,3,FALSE),IFERROR(VLOOKUP(MID(M85,SEARCH("to",M85)+3,LEN(M85)-SEARCH("to",M85)-1),tbl_users!D:F,3,FALSE),VLOOKUP('pure data'!M85,tbl_users!D:F,3,FALSE))))</f>
        <v>56</v>
      </c>
    </row>
    <row r="86" spans="1:25" x14ac:dyDescent="0.2">
      <c r="A86">
        <v>84</v>
      </c>
      <c r="B86">
        <f>VLOOKUP('pure data'!B86,tbl_printers!C:F,4,FALSE)</f>
        <v>12</v>
      </c>
      <c r="C86" t="str">
        <f>'pure data'!D86</f>
        <v>Use</v>
      </c>
      <c r="D86" s="13">
        <f>'pure data'!H86</f>
        <v>5.2777777777777778E-2</v>
      </c>
      <c r="E86">
        <f>'pure data'!I86</f>
        <v>8.1</v>
      </c>
      <c r="F86" t="str">
        <f t="shared" si="9"/>
        <v xml:space="preserve"> </v>
      </c>
      <c r="H86">
        <f>'pure data'!J86</f>
        <v>2.2799999999999998</v>
      </c>
      <c r="I86" t="str">
        <f>'pure data'!K86</f>
        <v>No</v>
      </c>
      <c r="J86" t="str">
        <f>'pure data'!N86</f>
        <v>undergraduate</v>
      </c>
      <c r="K86">
        <f>'pure data'!P86</f>
        <v>0</v>
      </c>
      <c r="L86" t="str">
        <f>'pure data'!O86</f>
        <v>unspecified</v>
      </c>
      <c r="M86">
        <f>'pure data'!Q86</f>
        <v>0</v>
      </c>
      <c r="O86" t="str">
        <f>IF('pure data'!T86="Yes","Success","Failed")</f>
        <v>Success</v>
      </c>
      <c r="P86" s="1">
        <f>'pure data'!C86</f>
        <v>41718.472222222219</v>
      </c>
      <c r="Q86">
        <f>'pure data'!G86</f>
        <v>24116262</v>
      </c>
      <c r="R86" t="str">
        <f>'pure data'!E86</f>
        <v>Niccolo zapponi</v>
      </c>
      <c r="S86">
        <f>'pure data'!F86</f>
        <v>0</v>
      </c>
      <c r="T86" s="1">
        <f>'pure data'!C86</f>
        <v>41718.472222222219</v>
      </c>
      <c r="U86" s="20">
        <f>VLOOKUP('pure data'!M86,tbl_users!D:F,3,FALSE)</f>
        <v>40</v>
      </c>
      <c r="V86" s="1">
        <f t="shared" si="7"/>
        <v>41718.524999999994</v>
      </c>
      <c r="W86">
        <f t="shared" si="8"/>
        <v>40</v>
      </c>
      <c r="X86" s="1">
        <f>'pure data'!L86</f>
        <v>41718.524999999994</v>
      </c>
      <c r="Y86">
        <f>IF(C86="Use",VLOOKUP('pure data'!M86,tbl_users!D:F,3,FALSE),IF(IFERROR(SEARCH("to",M86),-1)&lt;0,VLOOKUP('pure data'!M86,tbl_users!D:F,3,FALSE),IFERROR(VLOOKUP(MID(M86,SEARCH("to",M86)+3,LEN(M86)-SEARCH("to",M86)-1),tbl_users!D:F,3,FALSE),VLOOKUP('pure data'!M86,tbl_users!D:F,3,FALSE))))</f>
        <v>40</v>
      </c>
    </row>
    <row r="87" spans="1:25" x14ac:dyDescent="0.2">
      <c r="A87">
        <v>85</v>
      </c>
      <c r="B87">
        <f>VLOOKUP('pure data'!B87,tbl_printers!C:F,4,FALSE)</f>
        <v>19</v>
      </c>
      <c r="C87" t="str">
        <f>'pure data'!D87</f>
        <v>Use</v>
      </c>
      <c r="D87" s="13">
        <f>'pure data'!H87</f>
        <v>5.9027777777777783E-2</v>
      </c>
      <c r="E87">
        <f>'pure data'!I87</f>
        <v>35</v>
      </c>
      <c r="F87" t="str">
        <f t="shared" si="9"/>
        <v xml:space="preserve"> </v>
      </c>
      <c r="H87">
        <f>'pure data'!J87</f>
        <v>4</v>
      </c>
      <c r="I87" t="str">
        <f>'pure data'!K87</f>
        <v>N/A</v>
      </c>
      <c r="J87" t="str">
        <f>'pure data'!N87</f>
        <v>undergraduate</v>
      </c>
      <c r="K87">
        <f>'pure data'!P87</f>
        <v>0</v>
      </c>
      <c r="L87" t="str">
        <f>'pure data'!O87</f>
        <v>unspecified</v>
      </c>
      <c r="M87">
        <f>'pure data'!Q87</f>
        <v>0</v>
      </c>
      <c r="O87" t="str">
        <f>IF('pure data'!T87="Yes","Success","Failed")</f>
        <v>Success</v>
      </c>
      <c r="P87" s="1">
        <f>'pure data'!C87</f>
        <v>41718.513888888891</v>
      </c>
      <c r="Q87">
        <f>'pure data'!G87</f>
        <v>26313219</v>
      </c>
      <c r="R87" t="str">
        <f>'pure data'!E87</f>
        <v>Piez Maria Biagiolini</v>
      </c>
      <c r="S87" t="str">
        <f>'pure data'!F87</f>
        <v>pmb1g13</v>
      </c>
      <c r="T87" s="1">
        <f>'pure data'!C87</f>
        <v>41718.513888888891</v>
      </c>
      <c r="U87" s="20">
        <f>VLOOKUP('pure data'!M87,tbl_users!D:F,3,FALSE)</f>
        <v>59</v>
      </c>
      <c r="V87" s="1">
        <f t="shared" si="7"/>
        <v>41718.572916666672</v>
      </c>
      <c r="W87">
        <f t="shared" si="8"/>
        <v>59</v>
      </c>
      <c r="X87" s="1">
        <f>'pure data'!L87</f>
        <v>41718.572916666672</v>
      </c>
      <c r="Y87">
        <f>IF(C87="Use",VLOOKUP('pure data'!M87,tbl_users!D:F,3,FALSE),IF(IFERROR(SEARCH("to",M87),-1)&lt;0,VLOOKUP('pure data'!M87,tbl_users!D:F,3,FALSE),IFERROR(VLOOKUP(MID(M87,SEARCH("to",M87)+3,LEN(M87)-SEARCH("to",M87)-1),tbl_users!D:F,3,FALSE),VLOOKUP('pure data'!M87,tbl_users!D:F,3,FALSE))))</f>
        <v>59</v>
      </c>
    </row>
    <row r="88" spans="1:25" x14ac:dyDescent="0.2">
      <c r="A88">
        <v>86</v>
      </c>
      <c r="B88">
        <f>VLOOKUP('pure data'!B88,tbl_printers!C:F,4,FALSE)</f>
        <v>2</v>
      </c>
      <c r="C88" t="str">
        <f>'pure data'!D88</f>
        <v>Use</v>
      </c>
      <c r="D88" s="13">
        <f>'pure data'!H88</f>
        <v>0.15763888888888888</v>
      </c>
      <c r="E88">
        <f>'pure data'!I88</f>
        <v>72.2</v>
      </c>
      <c r="F88" t="str">
        <f t="shared" si="9"/>
        <v xml:space="preserve"> </v>
      </c>
      <c r="H88">
        <f>'pure data'!J88</f>
        <v>9.5</v>
      </c>
      <c r="I88" t="str">
        <f>'pure data'!K88</f>
        <v>N/A</v>
      </c>
      <c r="J88">
        <f>'pure data'!N88</f>
        <v>0</v>
      </c>
      <c r="K88">
        <f>'pure data'!P88</f>
        <v>0</v>
      </c>
      <c r="L88" t="str">
        <f>'pure data'!O88</f>
        <v>unspecified</v>
      </c>
      <c r="M88">
        <f>'pure data'!Q88</f>
        <v>0</v>
      </c>
      <c r="O88" t="str">
        <f>IF('pure data'!T88="Yes","Success","Failed")</f>
        <v>Success</v>
      </c>
      <c r="P88" s="1">
        <f>'pure data'!C88</f>
        <v>41718.375</v>
      </c>
      <c r="Q88">
        <f>'pure data'!G88</f>
        <v>25963015</v>
      </c>
      <c r="R88" t="str">
        <f>'pure data'!E88</f>
        <v>ZinYi Wang</v>
      </c>
      <c r="S88">
        <f>'pure data'!F88</f>
        <v>0</v>
      </c>
      <c r="T88" s="1">
        <f>'pure data'!C88</f>
        <v>41718.375</v>
      </c>
      <c r="U88" s="20">
        <f>VLOOKUP('pure data'!M88,tbl_users!D:F,3,FALSE)</f>
        <v>59</v>
      </c>
      <c r="V88" s="1">
        <f t="shared" si="7"/>
        <v>41718.532638888886</v>
      </c>
      <c r="W88">
        <f t="shared" si="8"/>
        <v>59</v>
      </c>
      <c r="X88" s="1">
        <f>'pure data'!L88</f>
        <v>41718.532638888886</v>
      </c>
      <c r="Y88">
        <f>IF(C88="Use",VLOOKUP('pure data'!M88,tbl_users!D:F,3,FALSE),IF(IFERROR(SEARCH("to",M88),-1)&lt;0,VLOOKUP('pure data'!M88,tbl_users!D:F,3,FALSE),IFERROR(VLOOKUP(MID(M88,SEARCH("to",M88)+3,LEN(M88)-SEARCH("to",M88)-1),tbl_users!D:F,3,FALSE),VLOOKUP('pure data'!M88,tbl_users!D:F,3,FALSE))))</f>
        <v>59</v>
      </c>
    </row>
    <row r="89" spans="1:25" x14ac:dyDescent="0.2">
      <c r="A89">
        <v>87</v>
      </c>
      <c r="B89">
        <f>VLOOKUP('pure data'!B89,tbl_printers!C:F,4,FALSE)</f>
        <v>12</v>
      </c>
      <c r="C89" t="str">
        <f>'pure data'!D89</f>
        <v>Loan</v>
      </c>
      <c r="D89" s="13">
        <f>'pure data'!H89</f>
        <v>4.625</v>
      </c>
      <c r="E89">
        <f>'pure data'!I89</f>
        <v>325.3</v>
      </c>
      <c r="F89" t="str">
        <f t="shared" si="9"/>
        <v xml:space="preserve"> </v>
      </c>
      <c r="H89">
        <f>'pure data'!J89</f>
        <v>66.5</v>
      </c>
      <c r="I89" t="str">
        <f>'pure data'!K89</f>
        <v>N/A</v>
      </c>
      <c r="J89" t="str">
        <f>'pure data'!N89</f>
        <v>undergraduate</v>
      </c>
      <c r="K89">
        <f>'pure data'!P89</f>
        <v>0</v>
      </c>
      <c r="L89" t="str">
        <f>'pure data'!O89</f>
        <v>Group 8</v>
      </c>
      <c r="M89" t="str">
        <f>'pure data'!Q89</f>
        <v>Returned 26/03/14</v>
      </c>
      <c r="O89" t="str">
        <f>IF('pure data'!T89="Yes","Success","Failed")</f>
        <v>Success</v>
      </c>
      <c r="P89" s="1">
        <f>'pure data'!C89</f>
        <v>41719.75</v>
      </c>
      <c r="Q89">
        <f>'pure data'!G89</f>
        <v>26063069</v>
      </c>
      <c r="R89" t="str">
        <f>'pure data'!E89</f>
        <v>Lecheng Tan</v>
      </c>
      <c r="S89">
        <f>'pure data'!F89</f>
        <v>0</v>
      </c>
      <c r="T89" s="1">
        <f>'pure data'!C89</f>
        <v>41719.75</v>
      </c>
      <c r="U89" s="20">
        <f>VLOOKUP('pure data'!M89,tbl_users!D:F,3,FALSE)</f>
        <v>38</v>
      </c>
      <c r="V89" s="1">
        <f t="shared" si="7"/>
        <v>41724.375</v>
      </c>
      <c r="W89">
        <f t="shared" si="8"/>
        <v>38</v>
      </c>
      <c r="X89" s="1">
        <f>'pure data'!L89</f>
        <v>41724.375</v>
      </c>
      <c r="Y89">
        <f>IF(C89="Use",VLOOKUP('pure data'!M89,tbl_users!D:F,3,FALSE),IF(IFERROR(SEARCH("to",M89),-1)&lt;0,VLOOKUP('pure data'!M89,tbl_users!D:F,3,FALSE),IFERROR(VLOOKUP(MID(M89,SEARCH("to",M89)+3,LEN(M89)-SEARCH("to",M89)-1),tbl_users!D:F,3,FALSE),VLOOKUP('pure data'!M89,tbl_users!D:F,3,FALSE))))</f>
        <v>38</v>
      </c>
    </row>
    <row r="90" spans="1:25" x14ac:dyDescent="0.2">
      <c r="A90">
        <v>88</v>
      </c>
      <c r="B90">
        <f>VLOOKUP('pure data'!B90,tbl_printers!C:F,4,FALSE)</f>
        <v>13</v>
      </c>
      <c r="C90" t="str">
        <f>'pure data'!D90</f>
        <v>Use</v>
      </c>
      <c r="D90" s="13">
        <f>'pure data'!H90</f>
        <v>3.8194444444444441E-2</v>
      </c>
      <c r="E90">
        <f>'pure data'!I90</f>
        <v>11</v>
      </c>
      <c r="F90" t="str">
        <f t="shared" si="9"/>
        <v xml:space="preserve"> </v>
      </c>
      <c r="H90">
        <f>'pure data'!J90</f>
        <v>9.99</v>
      </c>
      <c r="I90" t="str">
        <f>'pure data'!K90</f>
        <v>N/A</v>
      </c>
      <c r="J90" t="str">
        <f>'pure data'!N90</f>
        <v>staff</v>
      </c>
      <c r="K90">
        <f>'pure data'!P90</f>
        <v>0</v>
      </c>
      <c r="L90" t="str">
        <f>'pure data'!O90</f>
        <v>Staff</v>
      </c>
      <c r="M90" t="str">
        <f>'pure data'!Q90</f>
        <v>Staff</v>
      </c>
      <c r="O90" t="str">
        <f>IF('pure data'!T90="Yes","Success","Failed")</f>
        <v>Success</v>
      </c>
      <c r="P90" s="1">
        <f>'pure data'!C90</f>
        <v>41722.375</v>
      </c>
      <c r="Q90">
        <f>'pure data'!G90</f>
        <v>220918402</v>
      </c>
      <c r="R90" t="str">
        <f>'pure data'!E90</f>
        <v>Samuel Keys</v>
      </c>
      <c r="S90">
        <f>'pure data'!F90</f>
        <v>0</v>
      </c>
      <c r="T90" s="1">
        <f>'pure data'!C90</f>
        <v>41722.375</v>
      </c>
      <c r="U90" s="20">
        <f>VLOOKUP('pure data'!M90,tbl_users!D:F,3,FALSE)</f>
        <v>37</v>
      </c>
      <c r="V90" s="1">
        <f t="shared" si="7"/>
        <v>41722.413194444445</v>
      </c>
      <c r="W90">
        <f t="shared" si="8"/>
        <v>37</v>
      </c>
      <c r="X90" s="1">
        <f>'pure data'!L90</f>
        <v>41722.413194444445</v>
      </c>
      <c r="Y90">
        <f>IF(C90="Use",VLOOKUP('pure data'!M90,tbl_users!D:F,3,FALSE),IF(IFERROR(SEARCH("to",M90),-1)&lt;0,VLOOKUP('pure data'!M90,tbl_users!D:F,3,FALSE),IFERROR(VLOOKUP(MID(M90,SEARCH("to",M90)+3,LEN(M90)-SEARCH("to",M90)-1),tbl_users!D:F,3,FALSE),VLOOKUP('pure data'!M90,tbl_users!D:F,3,FALSE))))</f>
        <v>37</v>
      </c>
    </row>
    <row r="91" spans="1:25" x14ac:dyDescent="0.2">
      <c r="A91">
        <v>89</v>
      </c>
      <c r="B91">
        <f>VLOOKUP('pure data'!B91,tbl_printers!C:F,4,FALSE)</f>
        <v>13</v>
      </c>
      <c r="C91" t="str">
        <f>'pure data'!D91</f>
        <v>Use</v>
      </c>
      <c r="D91" s="13">
        <f>'pure data'!H91</f>
        <v>0.16666666666666666</v>
      </c>
      <c r="E91">
        <f>'pure data'!I91</f>
        <v>20</v>
      </c>
      <c r="F91" t="str">
        <f t="shared" si="9"/>
        <v xml:space="preserve"> </v>
      </c>
      <c r="H91">
        <f>'pure data'!J91</f>
        <v>7.39</v>
      </c>
      <c r="I91" t="str">
        <f>'pure data'!K91</f>
        <v>N/A</v>
      </c>
      <c r="J91">
        <f>'pure data'!N91</f>
        <v>0</v>
      </c>
      <c r="K91">
        <f>'pure data'!P91</f>
        <v>0</v>
      </c>
      <c r="L91" t="str">
        <f>'pure data'!O91</f>
        <v>unspecified</v>
      </c>
      <c r="M91">
        <f>'pure data'!Q91</f>
        <v>0</v>
      </c>
      <c r="O91" t="str">
        <f>IF('pure data'!T91="Yes","Success","Failed")</f>
        <v>Success</v>
      </c>
      <c r="P91" s="1">
        <f>'pure data'!C91</f>
        <v>41722.413194444445</v>
      </c>
      <c r="Q91">
        <f>'pure data'!G91</f>
        <v>23924616</v>
      </c>
      <c r="R91" t="str">
        <f>'pure data'!E91</f>
        <v>Beatriz Martin Febrel</v>
      </c>
      <c r="S91" t="str">
        <f>'pure data'!F91</f>
        <v>bmf1g11</v>
      </c>
      <c r="T91" s="1">
        <f>'pure data'!C91</f>
        <v>41722.413194444445</v>
      </c>
      <c r="U91" s="20">
        <f>VLOOKUP('pure data'!M91,tbl_users!D:F,3,FALSE)</f>
        <v>37</v>
      </c>
      <c r="V91" s="1">
        <f t="shared" si="7"/>
        <v>41722.579861111109</v>
      </c>
      <c r="W91">
        <f t="shared" si="8"/>
        <v>37</v>
      </c>
      <c r="X91" s="1">
        <f>'pure data'!L91</f>
        <v>41722.579861111109</v>
      </c>
      <c r="Y91">
        <f>IF(C91="Use",VLOOKUP('pure data'!M91,tbl_users!D:F,3,FALSE),IF(IFERROR(SEARCH("to",M91),-1)&lt;0,VLOOKUP('pure data'!M91,tbl_users!D:F,3,FALSE),IFERROR(VLOOKUP(MID(M91,SEARCH("to",M91)+3,LEN(M91)-SEARCH("to",M91)-1),tbl_users!D:F,3,FALSE),VLOOKUP('pure data'!M91,tbl_users!D:F,3,FALSE))))</f>
        <v>37</v>
      </c>
    </row>
    <row r="92" spans="1:25" x14ac:dyDescent="0.2">
      <c r="A92">
        <v>90</v>
      </c>
      <c r="B92">
        <f>VLOOKUP('pure data'!B92,tbl_printers!C:F,4,FALSE)</f>
        <v>2</v>
      </c>
      <c r="C92" t="str">
        <f>'pure data'!D92</f>
        <v>Use</v>
      </c>
      <c r="D92" s="13">
        <f>'pure data'!H92</f>
        <v>6.9444444444444434E-2</v>
      </c>
      <c r="E92">
        <f>'pure data'!I92</f>
        <v>15.1</v>
      </c>
      <c r="F92" t="str">
        <f t="shared" si="9"/>
        <v xml:space="preserve"> </v>
      </c>
      <c r="H92">
        <f>'pure data'!J92</f>
        <v>3.5</v>
      </c>
      <c r="I92" t="str">
        <f>'pure data'!K92</f>
        <v>N/A</v>
      </c>
      <c r="J92" t="str">
        <f>'pure data'!N92</f>
        <v>undergraduate</v>
      </c>
      <c r="K92">
        <f>'pure data'!P92</f>
        <v>0</v>
      </c>
      <c r="L92" t="str">
        <f>'pure data'!O92</f>
        <v>FEEG2001 - Eurobot 12</v>
      </c>
      <c r="M92">
        <f>'pure data'!Q92</f>
        <v>0</v>
      </c>
      <c r="O92" t="str">
        <f>IF('pure data'!T92="Yes","Success","Failed")</f>
        <v>Success</v>
      </c>
      <c r="P92" s="1">
        <f>'pure data'!C92</f>
        <v>41724.375</v>
      </c>
      <c r="Q92">
        <f>'pure data'!G92</f>
        <v>25685252</v>
      </c>
      <c r="R92" t="str">
        <f>'pure data'!E92</f>
        <v>Marian Daogaru</v>
      </c>
      <c r="S92" t="str">
        <f>'pure data'!F92</f>
        <v>md2g12</v>
      </c>
      <c r="T92" s="1">
        <f>'pure data'!C92</f>
        <v>41724.375</v>
      </c>
      <c r="U92" s="20">
        <f>VLOOKUP('pure data'!M92,tbl_users!D:F,3,FALSE)</f>
        <v>53</v>
      </c>
      <c r="V92" s="1">
        <f t="shared" si="7"/>
        <v>41724.444444444445</v>
      </c>
      <c r="W92">
        <f t="shared" si="8"/>
        <v>53</v>
      </c>
      <c r="X92" s="1">
        <f>'pure data'!L92</f>
        <v>41724.444444444445</v>
      </c>
      <c r="Y92">
        <f>IF(C92="Use",VLOOKUP('pure data'!M92,tbl_users!D:F,3,FALSE),IF(IFERROR(SEARCH("to",M92),-1)&lt;0,VLOOKUP('pure data'!M92,tbl_users!D:F,3,FALSE),IFERROR(VLOOKUP(MID(M92,SEARCH("to",M92)+3,LEN(M92)-SEARCH("to",M92)-1),tbl_users!D:F,3,FALSE),VLOOKUP('pure data'!M92,tbl_users!D:F,3,FALSE))))</f>
        <v>53</v>
      </c>
    </row>
    <row r="93" spans="1:25" x14ac:dyDescent="0.2">
      <c r="A93">
        <v>91</v>
      </c>
      <c r="B93">
        <f>VLOOKUP('pure data'!B93,tbl_printers!C:F,4,FALSE)</f>
        <v>11</v>
      </c>
      <c r="C93" t="str">
        <f>'pure data'!D93</f>
        <v>Use</v>
      </c>
      <c r="D93" s="13">
        <f>'pure data'!H93</f>
        <v>0</v>
      </c>
      <c r="E93">
        <f>'pure data'!I93</f>
        <v>0</v>
      </c>
      <c r="F93" t="str">
        <f t="shared" si="9"/>
        <v xml:space="preserve"> </v>
      </c>
      <c r="H93">
        <f>'pure data'!J93</f>
        <v>0</v>
      </c>
      <c r="I93" t="str">
        <f>'pure data'!K93</f>
        <v>N/A</v>
      </c>
      <c r="J93" t="str">
        <f>'pure data'!N93</f>
        <v>undergraduate</v>
      </c>
      <c r="K93">
        <f>'pure data'!P93</f>
        <v>0</v>
      </c>
      <c r="L93" t="str">
        <f>'pure data'!O93</f>
        <v>FEEG2001 - Eurobot 2</v>
      </c>
      <c r="M93" t="str">
        <f>'pure data'!Q93</f>
        <v>Logbook not completed, info from note</v>
      </c>
      <c r="O93" t="str">
        <f>IF('pure data'!T93="Yes","Success","Failed")</f>
        <v>Success</v>
      </c>
      <c r="P93" s="1">
        <f>'pure data'!C93</f>
        <v>41724.375</v>
      </c>
      <c r="Q93">
        <f>'pure data'!G93</f>
        <v>0</v>
      </c>
      <c r="R93" t="str">
        <f>'pure data'!E93</f>
        <v>Nilan Balalnandren</v>
      </c>
      <c r="S93">
        <f>'pure data'!F93</f>
        <v>0</v>
      </c>
      <c r="T93" s="1">
        <f>'pure data'!C93</f>
        <v>41724.375</v>
      </c>
      <c r="U93" s="20">
        <f>VLOOKUP('pure data'!M93,tbl_users!D:F,3,FALSE)</f>
        <v>38</v>
      </c>
      <c r="V93" s="1">
        <f t="shared" si="7"/>
        <v>41724.375</v>
      </c>
      <c r="W93">
        <f t="shared" si="8"/>
        <v>38</v>
      </c>
      <c r="X93" s="1">
        <f>'pure data'!L93</f>
        <v>41724.375</v>
      </c>
      <c r="Y93">
        <f>IF(C93="Use",VLOOKUP('pure data'!M93,tbl_users!D:F,3,FALSE),IF(IFERROR(SEARCH("to",M93),-1)&lt;0,VLOOKUP('pure data'!M93,tbl_users!D:F,3,FALSE),IFERROR(VLOOKUP(MID(M93,SEARCH("to",M93)+3,LEN(M93)-SEARCH("to",M93)-1),tbl_users!D:F,3,FALSE),VLOOKUP('pure data'!M93,tbl_users!D:F,3,FALSE))))</f>
        <v>38</v>
      </c>
    </row>
    <row r="94" spans="1:25" x14ac:dyDescent="0.2">
      <c r="A94">
        <v>92</v>
      </c>
      <c r="B94">
        <f>VLOOKUP('pure data'!B94,tbl_printers!C:F,4,FALSE)</f>
        <v>8</v>
      </c>
      <c r="C94" t="str">
        <f>'pure data'!D94</f>
        <v>Loan</v>
      </c>
      <c r="D94" s="13">
        <f>'pure data'!H94</f>
        <v>0.54166666666666663</v>
      </c>
      <c r="E94">
        <f>'pure data'!I94</f>
        <v>120</v>
      </c>
      <c r="F94" t="str">
        <f t="shared" si="9"/>
        <v xml:space="preserve"> </v>
      </c>
      <c r="H94">
        <f>'pure data'!J94</f>
        <v>25.5</v>
      </c>
      <c r="I94" t="str">
        <f>'pure data'!K94</f>
        <v>Yes</v>
      </c>
      <c r="J94" t="str">
        <f>'pure data'!N94</f>
        <v>undergraduate</v>
      </c>
      <c r="K94">
        <f>'pure data'!P94</f>
        <v>510667101</v>
      </c>
      <c r="L94" t="str">
        <f>'pure data'!O94</f>
        <v xml:space="preserve">FEEG6012 - GDP </v>
      </c>
      <c r="M94" t="str">
        <f>'pure data'!Q94</f>
        <v>returned</v>
      </c>
      <c r="O94" t="str">
        <f>IF('pure data'!T94="Yes","Success","Failed")</f>
        <v>Success</v>
      </c>
      <c r="P94" s="1">
        <f>'pure data'!C94</f>
        <v>41724.75</v>
      </c>
      <c r="Q94">
        <f>'pure data'!G94</f>
        <v>23299975</v>
      </c>
      <c r="R94" t="str">
        <f>'pure data'!E94</f>
        <v>Isaac Robertson-Johns</v>
      </c>
      <c r="S94">
        <f>'pure data'!F94</f>
        <v>0</v>
      </c>
      <c r="T94" s="1">
        <f>'pure data'!C94</f>
        <v>41724.75</v>
      </c>
      <c r="U94" s="20">
        <f>VLOOKUP('pure data'!M94,tbl_users!D:F,3,FALSE)</f>
        <v>49</v>
      </c>
      <c r="V94" s="1">
        <f t="shared" si="7"/>
        <v>41725.291666666664</v>
      </c>
      <c r="W94">
        <f t="shared" si="8"/>
        <v>49</v>
      </c>
      <c r="X94" s="1">
        <f>'pure data'!L94</f>
        <v>41725.291666666664</v>
      </c>
      <c r="Y94">
        <f>IF(C94="Use",VLOOKUP('pure data'!M94,tbl_users!D:F,3,FALSE),IF(IFERROR(SEARCH("to",M94),-1)&lt;0,VLOOKUP('pure data'!M94,tbl_users!D:F,3,FALSE),IFERROR(VLOOKUP(MID(M94,SEARCH("to",M94)+3,LEN(M94)-SEARCH("to",M94)-1),tbl_users!D:F,3,FALSE),VLOOKUP('pure data'!M94,tbl_users!D:F,3,FALSE))))</f>
        <v>49</v>
      </c>
    </row>
    <row r="95" spans="1:25" x14ac:dyDescent="0.2">
      <c r="A95">
        <v>93</v>
      </c>
      <c r="B95">
        <f>VLOOKUP('pure data'!B95,tbl_printers!C:F,4,FALSE)</f>
        <v>19</v>
      </c>
      <c r="C95" t="str">
        <f>'pure data'!D95</f>
        <v>Use</v>
      </c>
      <c r="D95" s="13">
        <f>'pure data'!H95</f>
        <v>0.14444444444444446</v>
      </c>
      <c r="E95">
        <f>'pure data'!I95</f>
        <v>28</v>
      </c>
      <c r="F95" t="str">
        <f t="shared" si="9"/>
        <v xml:space="preserve"> </v>
      </c>
      <c r="H95">
        <f>'pure data'!J95</f>
        <v>6.67</v>
      </c>
      <c r="I95" t="str">
        <f>'pure data'!K95</f>
        <v>Yes</v>
      </c>
      <c r="J95" t="str">
        <f>'pure data'!N95</f>
        <v>undergraduate</v>
      </c>
      <c r="K95">
        <f>'pure data'!P95</f>
        <v>510667101</v>
      </c>
      <c r="L95" t="str">
        <f>'pure data'!O95</f>
        <v>FEEG6012 - GDP 11</v>
      </c>
      <c r="M95" t="str">
        <f>'pure data'!Q95</f>
        <v>paid</v>
      </c>
      <c r="O95" t="str">
        <f>IF('pure data'!T95="Yes","Success","Failed")</f>
        <v>Success</v>
      </c>
      <c r="P95" s="1">
        <f>'pure data'!C95</f>
        <v>41724.375</v>
      </c>
      <c r="Q95">
        <f>'pure data'!G95</f>
        <v>24116262</v>
      </c>
      <c r="R95" t="str">
        <f>'pure data'!E95</f>
        <v>Niccolo zapponi</v>
      </c>
      <c r="S95">
        <f>'pure data'!F95</f>
        <v>0</v>
      </c>
      <c r="T95" s="1">
        <f>'pure data'!C95</f>
        <v>41724.375</v>
      </c>
      <c r="U95" s="20">
        <f>VLOOKUP('pure data'!M95,tbl_users!D:F,3,FALSE)</f>
        <v>49</v>
      </c>
      <c r="V95" s="1">
        <f t="shared" si="7"/>
        <v>41724.519444444442</v>
      </c>
      <c r="W95">
        <f t="shared" si="8"/>
        <v>49</v>
      </c>
      <c r="X95" s="1">
        <f>'pure data'!L95</f>
        <v>41724.519444444442</v>
      </c>
      <c r="Y95">
        <f>IF(C95="Use",VLOOKUP('pure data'!M95,tbl_users!D:F,3,FALSE),IF(IFERROR(SEARCH("to",M95),-1)&lt;0,VLOOKUP('pure data'!M95,tbl_users!D:F,3,FALSE),IFERROR(VLOOKUP(MID(M95,SEARCH("to",M95)+3,LEN(M95)-SEARCH("to",M95)-1),tbl_users!D:F,3,FALSE),VLOOKUP('pure data'!M95,tbl_users!D:F,3,FALSE))))</f>
        <v>49</v>
      </c>
    </row>
    <row r="96" spans="1:25" x14ac:dyDescent="0.2">
      <c r="A96">
        <v>94</v>
      </c>
      <c r="B96">
        <f>VLOOKUP('pure data'!B96,tbl_printers!C:F,4,FALSE)</f>
        <v>4</v>
      </c>
      <c r="C96" t="str">
        <f>'pure data'!D96</f>
        <v>Use</v>
      </c>
      <c r="D96" s="13">
        <f>'pure data'!H96</f>
        <v>0.15972222222222224</v>
      </c>
      <c r="E96">
        <f>'pure data'!I96</f>
        <v>0</v>
      </c>
      <c r="F96" t="str">
        <f t="shared" si="9"/>
        <v xml:space="preserve"> </v>
      </c>
      <c r="H96">
        <f>'pure data'!J96</f>
        <v>6</v>
      </c>
      <c r="I96" t="str">
        <f>'pure data'!K96</f>
        <v>N/A</v>
      </c>
      <c r="J96" t="str">
        <f>'pure data'!N96</f>
        <v>undergraduate</v>
      </c>
      <c r="K96">
        <f>'pure data'!P96</f>
        <v>0</v>
      </c>
      <c r="L96" t="str">
        <f>'pure data'!O96</f>
        <v>Group 4</v>
      </c>
      <c r="M96" t="str">
        <f>'pure data'!Q96</f>
        <v>Info from note, couldn't find logbook.</v>
      </c>
      <c r="O96" t="str">
        <f>IF('pure data'!T96="Yes","Success","Failed")</f>
        <v>Success</v>
      </c>
      <c r="P96" s="1">
        <f>'pure data'!C96</f>
        <v>41724.375</v>
      </c>
      <c r="Q96">
        <f>'pure data'!G96</f>
        <v>0</v>
      </c>
      <c r="R96" t="str">
        <f>'pure data'!E96</f>
        <v>Daniel</v>
      </c>
      <c r="S96">
        <f>'pure data'!F96</f>
        <v>0</v>
      </c>
      <c r="T96" s="1">
        <f>'pure data'!C96</f>
        <v>41724.375</v>
      </c>
      <c r="U96" s="20">
        <f>VLOOKUP('pure data'!M96,tbl_users!D:F,3,FALSE)</f>
        <v>38</v>
      </c>
      <c r="V96" s="1">
        <f t="shared" ref="V96:V129" si="10">X96</f>
        <v>41724.534722222219</v>
      </c>
      <c r="W96">
        <f t="shared" ref="W96:W129" si="11">Y96</f>
        <v>38</v>
      </c>
      <c r="X96" s="1">
        <f>'pure data'!L96</f>
        <v>41724.534722222219</v>
      </c>
      <c r="Y96">
        <f>IF(C96="Use",VLOOKUP('pure data'!M96,tbl_users!D:F,3,FALSE),IF(IFERROR(SEARCH("to",M96),-1)&lt;0,VLOOKUP('pure data'!M96,tbl_users!D:F,3,FALSE),IFERROR(VLOOKUP(MID(M96,SEARCH("to",M96)+3,LEN(M96)-SEARCH("to",M96)-1),tbl_users!D:F,3,FALSE),VLOOKUP('pure data'!M96,tbl_users!D:F,3,FALSE))))</f>
        <v>38</v>
      </c>
    </row>
    <row r="97" spans="1:25" x14ac:dyDescent="0.2">
      <c r="A97">
        <v>95</v>
      </c>
      <c r="B97">
        <f>VLOOKUP('pure data'!B97,tbl_printers!C:F,4,FALSE)</f>
        <v>4</v>
      </c>
      <c r="C97" t="str">
        <f>'pure data'!D97</f>
        <v>Use</v>
      </c>
      <c r="D97" s="13">
        <f>'pure data'!H97</f>
        <v>0</v>
      </c>
      <c r="E97">
        <f>'pure data'!I97</f>
        <v>110</v>
      </c>
      <c r="F97" t="str">
        <f t="shared" si="9"/>
        <v xml:space="preserve"> </v>
      </c>
      <c r="H97">
        <f>'pure data'!J97</f>
        <v>5.5</v>
      </c>
      <c r="I97" t="str">
        <f>'pure data'!K97</f>
        <v>No</v>
      </c>
      <c r="J97" t="str">
        <f>'pure data'!N97</f>
        <v>undergraduate</v>
      </c>
      <c r="K97">
        <f>'pure data'!P97</f>
        <v>0</v>
      </c>
      <c r="L97" t="str">
        <f>'pure data'!O97</f>
        <v>Group 6</v>
      </c>
      <c r="M97">
        <f>'pure data'!Q97</f>
        <v>0</v>
      </c>
      <c r="O97" t="str">
        <f>IF('pure data'!T97="Yes","Success","Failed")</f>
        <v>Success</v>
      </c>
      <c r="P97" s="1">
        <f>'pure data'!C97</f>
        <v>41724.534722222219</v>
      </c>
      <c r="Q97">
        <f>'pure data'!G97</f>
        <v>25524682</v>
      </c>
      <c r="R97" t="str">
        <f>'pure data'!E97</f>
        <v>Unmang Rajdev_x000D_</v>
      </c>
      <c r="S97" t="str">
        <f>'pure data'!F97</f>
        <v>unr1g12</v>
      </c>
      <c r="T97" s="1">
        <f>'pure data'!C97</f>
        <v>41724.534722222219</v>
      </c>
      <c r="U97" s="20">
        <f>VLOOKUP('pure data'!M97,tbl_users!D:F,3,FALSE)</f>
        <v>59</v>
      </c>
      <c r="V97" s="1">
        <f t="shared" si="10"/>
        <v>41724.534722222219</v>
      </c>
      <c r="W97">
        <f t="shared" si="11"/>
        <v>59</v>
      </c>
      <c r="X97" s="1">
        <f>'pure data'!L97</f>
        <v>41724.534722222219</v>
      </c>
      <c r="Y97">
        <f>IF(C97="Use",VLOOKUP('pure data'!M97,tbl_users!D:F,3,FALSE),IF(IFERROR(SEARCH("to",M97),-1)&lt;0,VLOOKUP('pure data'!M97,tbl_users!D:F,3,FALSE),IFERROR(VLOOKUP(MID(M97,SEARCH("to",M97)+3,LEN(M97)-SEARCH("to",M97)-1),tbl_users!D:F,3,FALSE),VLOOKUP('pure data'!M97,tbl_users!D:F,3,FALSE))))</f>
        <v>59</v>
      </c>
    </row>
    <row r="98" spans="1:25" x14ac:dyDescent="0.2">
      <c r="A98">
        <v>96</v>
      </c>
      <c r="B98">
        <f>VLOOKUP('pure data'!B98,tbl_printers!C:F,4,FALSE)</f>
        <v>10</v>
      </c>
      <c r="C98" t="str">
        <f>'pure data'!D98</f>
        <v>Use</v>
      </c>
      <c r="D98" s="13">
        <f>'pure data'!H98</f>
        <v>0.16666666666666666</v>
      </c>
      <c r="E98">
        <f>'pure data'!I98</f>
        <v>45</v>
      </c>
      <c r="F98" t="str">
        <f t="shared" si="9"/>
        <v xml:space="preserve"> </v>
      </c>
      <c r="H98">
        <f>'pure data'!J98</f>
        <v>8.5</v>
      </c>
      <c r="I98" t="str">
        <f>'pure data'!K98</f>
        <v>N/A</v>
      </c>
      <c r="J98" t="str">
        <f>'pure data'!N98</f>
        <v>undergraduate</v>
      </c>
      <c r="K98">
        <f>'pure data'!P98</f>
        <v>0</v>
      </c>
      <c r="L98" t="str">
        <f>'pure data'!O98</f>
        <v>FEEG2001 - UAV 6</v>
      </c>
      <c r="M98">
        <f>'pure data'!Q98</f>
        <v>0</v>
      </c>
      <c r="O98" t="str">
        <f>IF('pure data'!T98="Yes","Success","Failed")</f>
        <v>Success</v>
      </c>
      <c r="P98" s="1">
        <f>'pure data'!C98</f>
        <v>41724.375</v>
      </c>
      <c r="Q98">
        <f>'pure data'!G98</f>
        <v>25524683</v>
      </c>
      <c r="R98" t="str">
        <f>'pure data'!E98</f>
        <v>Unmang Rajdev_x000D_</v>
      </c>
      <c r="S98" t="str">
        <f>'pure data'!F98</f>
        <v>unr1g12</v>
      </c>
      <c r="T98" s="1">
        <f>'pure data'!C98</f>
        <v>41724.375</v>
      </c>
      <c r="U98" s="20">
        <f>VLOOKUP('pure data'!M98,tbl_users!D:F,3,FALSE)</f>
        <v>49</v>
      </c>
      <c r="V98" s="1">
        <f t="shared" si="10"/>
        <v>41724.541666666664</v>
      </c>
      <c r="W98">
        <f t="shared" si="11"/>
        <v>49</v>
      </c>
      <c r="X98" s="1">
        <f>'pure data'!L98</f>
        <v>41724.541666666664</v>
      </c>
      <c r="Y98">
        <f>IF(C98="Use",VLOOKUP('pure data'!M98,tbl_users!D:F,3,FALSE),IF(IFERROR(SEARCH("to",M98),-1)&lt;0,VLOOKUP('pure data'!M98,tbl_users!D:F,3,FALSE),IFERROR(VLOOKUP(MID(M98,SEARCH("to",M98)+3,LEN(M98)-SEARCH("to",M98)-1),tbl_users!D:F,3,FALSE),VLOOKUP('pure data'!M98,tbl_users!D:F,3,FALSE))))</f>
        <v>49</v>
      </c>
    </row>
    <row r="99" spans="1:25" x14ac:dyDescent="0.2">
      <c r="A99">
        <v>97</v>
      </c>
      <c r="B99">
        <f>VLOOKUP('pure data'!B99,tbl_printers!C:F,4,FALSE)</f>
        <v>1</v>
      </c>
      <c r="C99" t="str">
        <f>'pure data'!D99</f>
        <v>Use</v>
      </c>
      <c r="D99" s="13">
        <f>'pure data'!H99</f>
        <v>0.2673611111111111</v>
      </c>
      <c r="E99">
        <f>'pure data'!I99</f>
        <v>66</v>
      </c>
      <c r="F99" t="str">
        <f t="shared" si="9"/>
        <v xml:space="preserve"> </v>
      </c>
      <c r="H99">
        <f>'pure data'!J99</f>
        <v>13</v>
      </c>
      <c r="I99" t="str">
        <f>'pure data'!K99</f>
        <v>N/A</v>
      </c>
      <c r="J99" t="str">
        <f>'pure data'!N99</f>
        <v>undergraduate</v>
      </c>
      <c r="K99">
        <f>'pure data'!P99</f>
        <v>0</v>
      </c>
      <c r="L99" t="str">
        <f>'pure data'!O99</f>
        <v>FEEG2001 - UAV 6</v>
      </c>
      <c r="M99" t="str">
        <f>'pure data'!Q99</f>
        <v>Group 6/uav</v>
      </c>
      <c r="O99" t="str">
        <f>IF('pure data'!T99="Yes","Success","Failed")</f>
        <v>Success</v>
      </c>
      <c r="P99" s="1">
        <f>'pure data'!C99</f>
        <v>41724.375</v>
      </c>
      <c r="Q99">
        <f>'pure data'!G99</f>
        <v>25524682</v>
      </c>
      <c r="R99" t="str">
        <f>'pure data'!E99</f>
        <v>Unmang Rajdev_x000D_</v>
      </c>
      <c r="S99" t="str">
        <f>'pure data'!F99</f>
        <v>unr1g12</v>
      </c>
      <c r="T99" s="1">
        <f>'pure data'!C99</f>
        <v>41724.375</v>
      </c>
      <c r="U99" s="20">
        <f>VLOOKUP('pure data'!M99,tbl_users!D:F,3,FALSE)</f>
        <v>53</v>
      </c>
      <c r="V99" s="1">
        <f t="shared" si="10"/>
        <v>41724.642361111109</v>
      </c>
      <c r="W99">
        <f t="shared" si="11"/>
        <v>53</v>
      </c>
      <c r="X99" s="1">
        <f>'pure data'!L99</f>
        <v>41724.642361111109</v>
      </c>
      <c r="Y99">
        <f>IF(C99="Use",VLOOKUP('pure data'!M99,tbl_users!D:F,3,FALSE),IF(IFERROR(SEARCH("to",M99),-1)&lt;0,VLOOKUP('pure data'!M99,tbl_users!D:F,3,FALSE),IFERROR(VLOOKUP(MID(M99,SEARCH("to",M99)+3,LEN(M99)-SEARCH("to",M99)-1),tbl_users!D:F,3,FALSE),VLOOKUP('pure data'!M99,tbl_users!D:F,3,FALSE))))</f>
        <v>53</v>
      </c>
    </row>
    <row r="100" spans="1:25" x14ac:dyDescent="0.2">
      <c r="A100">
        <v>98</v>
      </c>
      <c r="B100">
        <f>VLOOKUP('pure data'!B100,tbl_printers!C:F,4,FALSE)</f>
        <v>15</v>
      </c>
      <c r="C100" t="str">
        <f>'pure data'!D100</f>
        <v>Use</v>
      </c>
      <c r="D100" s="13">
        <f>'pure data'!H100</f>
        <v>0.4284722222222222</v>
      </c>
      <c r="E100">
        <f>'pure data'!I100</f>
        <v>80</v>
      </c>
      <c r="F100" t="str">
        <f t="shared" si="9"/>
        <v xml:space="preserve"> </v>
      </c>
      <c r="H100">
        <f>'pure data'!J100</f>
        <v>19.5</v>
      </c>
      <c r="I100" t="str">
        <f>'pure data'!K100</f>
        <v>N/A</v>
      </c>
      <c r="J100" t="str">
        <f>'pure data'!N100</f>
        <v>undergraduate</v>
      </c>
      <c r="K100">
        <f>'pure data'!P100</f>
        <v>0</v>
      </c>
      <c r="L100" t="str">
        <f>'pure data'!O100</f>
        <v>FEEG2001 - UAV 8</v>
      </c>
      <c r="M100" t="str">
        <f>'pure data'!Q100</f>
        <v>Check hours</v>
      </c>
      <c r="O100" t="str">
        <f>IF('pure data'!T100="Yes","Success","Failed")</f>
        <v>Success</v>
      </c>
      <c r="P100" s="1">
        <f>'pure data'!C100</f>
        <v>41724.375</v>
      </c>
      <c r="Q100">
        <f>'pure data'!G100</f>
        <v>25360574</v>
      </c>
      <c r="R100" t="str">
        <f>'pure data'!E100</f>
        <v>Josh Mills</v>
      </c>
      <c r="S100" t="str">
        <f>'pure data'!F100</f>
        <v>jm15g12</v>
      </c>
      <c r="T100" s="1">
        <f>'pure data'!C100</f>
        <v>41724.375</v>
      </c>
      <c r="U100" s="20">
        <f>VLOOKUP('pure data'!M100,tbl_users!D:F,3,FALSE)</f>
        <v>50</v>
      </c>
      <c r="V100" s="1">
        <f t="shared" si="10"/>
        <v>41724.803472222222</v>
      </c>
      <c r="W100">
        <f t="shared" si="11"/>
        <v>50</v>
      </c>
      <c r="X100" s="1">
        <f>'pure data'!L100</f>
        <v>41724.803472222222</v>
      </c>
      <c r="Y100">
        <f>IF(C100="Use",VLOOKUP('pure data'!M100,tbl_users!D:F,3,FALSE),IF(IFERROR(SEARCH("to",M100),-1)&lt;0,VLOOKUP('pure data'!M100,tbl_users!D:F,3,FALSE),IFERROR(VLOOKUP(MID(M100,SEARCH("to",M100)+3,LEN(M100)-SEARCH("to",M100)-1),tbl_users!D:F,3,FALSE),VLOOKUP('pure data'!M100,tbl_users!D:F,3,FALSE))))</f>
        <v>50</v>
      </c>
    </row>
    <row r="101" spans="1:25" x14ac:dyDescent="0.2">
      <c r="A101">
        <v>99</v>
      </c>
      <c r="B101">
        <f>VLOOKUP('pure data'!B101,tbl_printers!C:F,4,FALSE)</f>
        <v>5</v>
      </c>
      <c r="C101" t="str">
        <f>'pure data'!D101</f>
        <v>Use</v>
      </c>
      <c r="D101" s="13">
        <f>'pure data'!H101</f>
        <v>0.15625</v>
      </c>
      <c r="E101">
        <f>'pure data'!I101</f>
        <v>27</v>
      </c>
      <c r="F101" t="str">
        <f t="shared" si="9"/>
        <v xml:space="preserve"> </v>
      </c>
      <c r="H101">
        <f>'pure data'!J101</f>
        <v>7</v>
      </c>
      <c r="I101" t="str">
        <f>'pure data'!K101</f>
        <v>N/A</v>
      </c>
      <c r="J101" t="str">
        <f>'pure data'!N101</f>
        <v>undergraduate</v>
      </c>
      <c r="K101">
        <f>'pure data'!P101</f>
        <v>0</v>
      </c>
      <c r="L101" t="str">
        <f>'pure data'!O101</f>
        <v>FEEG2001 - UAV 8</v>
      </c>
      <c r="M101" t="str">
        <f>'pure data'!Q101</f>
        <v>No logbook</v>
      </c>
      <c r="O101" t="str">
        <f>IF('pure data'!T101="Yes","Success","Failed")</f>
        <v>Success</v>
      </c>
      <c r="P101" s="1">
        <f>'pure data'!C101</f>
        <v>41724.375</v>
      </c>
      <c r="Q101">
        <f>'pure data'!G101</f>
        <v>25360574</v>
      </c>
      <c r="R101" t="str">
        <f>'pure data'!E101</f>
        <v>Josh Mills</v>
      </c>
      <c r="S101" t="str">
        <f>'pure data'!F101</f>
        <v>jm15g12</v>
      </c>
      <c r="T101" s="1">
        <f>'pure data'!C101</f>
        <v>41724.375</v>
      </c>
      <c r="U101" s="20">
        <f>VLOOKUP('pure data'!M101,tbl_users!D:F,3,FALSE)</f>
        <v>38</v>
      </c>
      <c r="V101" s="1">
        <f t="shared" si="10"/>
        <v>41724.53125</v>
      </c>
      <c r="W101">
        <f t="shared" si="11"/>
        <v>38</v>
      </c>
      <c r="X101" s="1">
        <f>'pure data'!L101</f>
        <v>41724.53125</v>
      </c>
      <c r="Y101">
        <f>IF(C101="Use",VLOOKUP('pure data'!M101,tbl_users!D:F,3,FALSE),IF(IFERROR(SEARCH("to",M101),-1)&lt;0,VLOOKUP('pure data'!M101,tbl_users!D:F,3,FALSE),IFERROR(VLOOKUP(MID(M101,SEARCH("to",M101)+3,LEN(M101)-SEARCH("to",M101)-1),tbl_users!D:F,3,FALSE),VLOOKUP('pure data'!M101,tbl_users!D:F,3,FALSE))))</f>
        <v>38</v>
      </c>
    </row>
    <row r="102" spans="1:25" x14ac:dyDescent="0.2">
      <c r="A102">
        <v>100</v>
      </c>
      <c r="B102">
        <f>VLOOKUP('pure data'!B102,tbl_printers!C:F,4,FALSE)</f>
        <v>13</v>
      </c>
      <c r="C102" t="str">
        <f>'pure data'!D102</f>
        <v>Use</v>
      </c>
      <c r="D102" s="13">
        <f>'pure data'!H102</f>
        <v>9.7222222222222224E-2</v>
      </c>
      <c r="E102">
        <f>'pure data'!I102</f>
        <v>13</v>
      </c>
      <c r="F102" t="str">
        <f t="shared" si="9"/>
        <v xml:space="preserve"> </v>
      </c>
      <c r="H102">
        <f>'pure data'!J102</f>
        <v>4.1500000000000004</v>
      </c>
      <c r="I102" t="str">
        <f>'pure data'!K102</f>
        <v>Yes</v>
      </c>
      <c r="J102">
        <f>'pure data'!N102</f>
        <v>0</v>
      </c>
      <c r="K102">
        <f>'pure data'!P102</f>
        <v>0</v>
      </c>
      <c r="L102" t="str">
        <f>'pure data'!O102</f>
        <v>unspecified</v>
      </c>
      <c r="M102" t="str">
        <f>'pure data'!Q102</f>
        <v>Recorded in logbook 15</v>
      </c>
      <c r="O102" t="str">
        <f>IF('pure data'!T102="Yes","Success","Failed")</f>
        <v>Success</v>
      </c>
      <c r="P102" s="1">
        <f>'pure data'!C102</f>
        <v>41724.375</v>
      </c>
      <c r="Q102">
        <f>'pure data'!G102</f>
        <v>26209748</v>
      </c>
      <c r="R102" t="str">
        <f>'pure data'!E102</f>
        <v>Azib Amin</v>
      </c>
      <c r="S102">
        <f>'pure data'!F102</f>
        <v>0</v>
      </c>
      <c r="T102" s="1">
        <f>'pure data'!C102</f>
        <v>41724.375</v>
      </c>
      <c r="U102" s="20">
        <f>VLOOKUP('pure data'!M102,tbl_users!D:F,3,FALSE)</f>
        <v>38</v>
      </c>
      <c r="V102" s="1">
        <f t="shared" si="10"/>
        <v>41724.472222222219</v>
      </c>
      <c r="W102">
        <f t="shared" si="11"/>
        <v>38</v>
      </c>
      <c r="X102" s="1">
        <f>'pure data'!L102</f>
        <v>41724.472222222219</v>
      </c>
      <c r="Y102">
        <f>IF(C102="Use",VLOOKUP('pure data'!M102,tbl_users!D:F,3,FALSE),IF(IFERROR(SEARCH("to",M102),-1)&lt;0,VLOOKUP('pure data'!M102,tbl_users!D:F,3,FALSE),IFERROR(VLOOKUP(MID(M102,SEARCH("to",M102)+3,LEN(M102)-SEARCH("to",M102)-1),tbl_users!D:F,3,FALSE),VLOOKUP('pure data'!M102,tbl_users!D:F,3,FALSE))))</f>
        <v>38</v>
      </c>
    </row>
    <row r="103" spans="1:25" x14ac:dyDescent="0.2">
      <c r="A103">
        <v>101</v>
      </c>
      <c r="B103">
        <f>VLOOKUP('pure data'!B103,tbl_printers!C:F,4,FALSE)</f>
        <v>8</v>
      </c>
      <c r="C103" t="str">
        <f>'pure data'!D103</f>
        <v>Use</v>
      </c>
      <c r="D103" s="13">
        <f>'pure data'!H103</f>
        <v>9.0972222222222218E-2</v>
      </c>
      <c r="E103">
        <f>'pure data'!I103</f>
        <v>32</v>
      </c>
      <c r="F103" t="str">
        <f t="shared" si="9"/>
        <v xml:space="preserve"> </v>
      </c>
      <c r="H103">
        <f>'pure data'!J103</f>
        <v>6</v>
      </c>
      <c r="I103" t="str">
        <f>'pure data'!K103</f>
        <v>Yes</v>
      </c>
      <c r="J103">
        <f>'pure data'!N103</f>
        <v>0</v>
      </c>
      <c r="K103">
        <f>'pure data'!P103</f>
        <v>0</v>
      </c>
      <c r="L103" t="str">
        <f>'pure data'!O103</f>
        <v>unspecified</v>
      </c>
      <c r="M103">
        <f>'pure data'!Q103</f>
        <v>0</v>
      </c>
      <c r="O103" t="str">
        <f>IF('pure data'!T103="Yes","Success","Failed")</f>
        <v>Success</v>
      </c>
      <c r="P103" s="1">
        <f>'pure data'!C103</f>
        <v>41724.375</v>
      </c>
      <c r="Q103">
        <f>'pure data'!G103</f>
        <v>26699079</v>
      </c>
      <c r="R103" t="str">
        <f>'pure data'!E103</f>
        <v>Clemens Rumpf</v>
      </c>
      <c r="S103">
        <f>'pure data'!F103</f>
        <v>0</v>
      </c>
      <c r="T103" s="1">
        <f>'pure data'!C103</f>
        <v>41724.375</v>
      </c>
      <c r="U103" s="20">
        <f>VLOOKUP('pure data'!M103,tbl_users!D:F,3,FALSE)</f>
        <v>53</v>
      </c>
      <c r="V103" s="1">
        <f t="shared" si="10"/>
        <v>41724.46597222222</v>
      </c>
      <c r="W103">
        <f t="shared" si="11"/>
        <v>53</v>
      </c>
      <c r="X103" s="1">
        <f>'pure data'!L103</f>
        <v>41724.46597222222</v>
      </c>
      <c r="Y103">
        <f>IF(C103="Use",VLOOKUP('pure data'!M103,tbl_users!D:F,3,FALSE),IF(IFERROR(SEARCH("to",M103),-1)&lt;0,VLOOKUP('pure data'!M103,tbl_users!D:F,3,FALSE),IFERROR(VLOOKUP(MID(M103,SEARCH("to",M103)+3,LEN(M103)-SEARCH("to",M103)-1),tbl_users!D:F,3,FALSE),VLOOKUP('pure data'!M103,tbl_users!D:F,3,FALSE))))</f>
        <v>53</v>
      </c>
    </row>
    <row r="104" spans="1:25" x14ac:dyDescent="0.2">
      <c r="A104">
        <v>102</v>
      </c>
      <c r="B104">
        <f>VLOOKUP('pure data'!B104,tbl_printers!C:F,4,FALSE)</f>
        <v>19</v>
      </c>
      <c r="C104" t="str">
        <f>'pure data'!D104</f>
        <v>Use</v>
      </c>
      <c r="D104" s="13">
        <f>'pure data'!H104</f>
        <v>0.73958333333333337</v>
      </c>
      <c r="E104">
        <f>'pure data'!I104</f>
        <v>0</v>
      </c>
      <c r="F104" t="str">
        <f t="shared" si="9"/>
        <v xml:space="preserve"> </v>
      </c>
      <c r="H104">
        <f>'pure data'!J104</f>
        <v>27</v>
      </c>
      <c r="I104" t="str">
        <f>'pure data'!K104</f>
        <v>N/A</v>
      </c>
      <c r="J104" t="str">
        <f>'pure data'!N104</f>
        <v>undergraduate</v>
      </c>
      <c r="K104">
        <f>'pure data'!P104</f>
        <v>0</v>
      </c>
      <c r="L104" t="str">
        <f>'pure data'!O104</f>
        <v>unspecified</v>
      </c>
      <c r="M104">
        <f>'pure data'!Q104</f>
        <v>0</v>
      </c>
      <c r="O104" t="str">
        <f>IF('pure data'!T104="Yes","Success","Failed")</f>
        <v>Success</v>
      </c>
      <c r="P104" s="1">
        <f>'pure data'!C104</f>
        <v>41724.519444444442</v>
      </c>
      <c r="Q104">
        <f>'pure data'!G104</f>
        <v>24580805</v>
      </c>
      <c r="R104" t="str">
        <f>'pure data'!E104</f>
        <v>Fras Wasim</v>
      </c>
      <c r="S104">
        <f>'pure data'!F104</f>
        <v>0</v>
      </c>
      <c r="T104" s="1">
        <f>'pure data'!C104</f>
        <v>41724.519444444442</v>
      </c>
      <c r="U104" s="20">
        <f>VLOOKUP('pure data'!M104,tbl_users!D:F,3,FALSE)</f>
        <v>37</v>
      </c>
      <c r="V104" s="1">
        <f t="shared" si="10"/>
        <v>41725.259027777778</v>
      </c>
      <c r="W104">
        <f t="shared" si="11"/>
        <v>37</v>
      </c>
      <c r="X104" s="1">
        <f>'pure data'!L104</f>
        <v>41725.259027777778</v>
      </c>
      <c r="Y104">
        <f>IF(C104="Use",VLOOKUP('pure data'!M104,tbl_users!D:F,3,FALSE),IF(IFERROR(SEARCH("to",M104),-1)&lt;0,VLOOKUP('pure data'!M104,tbl_users!D:F,3,FALSE),IFERROR(VLOOKUP(MID(M104,SEARCH("to",M104)+3,LEN(M104)-SEARCH("to",M104)-1),tbl_users!D:F,3,FALSE),VLOOKUP('pure data'!M104,tbl_users!D:F,3,FALSE))))</f>
        <v>37</v>
      </c>
    </row>
    <row r="105" spans="1:25" x14ac:dyDescent="0.2">
      <c r="A105">
        <v>103</v>
      </c>
      <c r="B105">
        <f>VLOOKUP('pure data'!B105,tbl_printers!C:F,4,FALSE)</f>
        <v>6</v>
      </c>
      <c r="C105" t="str">
        <f>'pure data'!D105</f>
        <v>Use</v>
      </c>
      <c r="D105" s="13">
        <f>'pure data'!H105</f>
        <v>0.63888888888888895</v>
      </c>
      <c r="E105">
        <f>'pure data'!I105</f>
        <v>36.200000000000003</v>
      </c>
      <c r="F105" t="str">
        <f t="shared" si="9"/>
        <v xml:space="preserve"> </v>
      </c>
      <c r="H105">
        <f>'pure data'!J105</f>
        <v>3.56</v>
      </c>
      <c r="I105" t="str">
        <f>'pure data'!K105</f>
        <v>Yes</v>
      </c>
      <c r="J105">
        <f>'pure data'!N105</f>
        <v>0</v>
      </c>
      <c r="K105">
        <f>'pure data'!P105</f>
        <v>0</v>
      </c>
      <c r="L105" t="str">
        <f>'pure data'!O105</f>
        <v>unspecified</v>
      </c>
      <c r="M105">
        <f>'pure data'!Q105</f>
        <v>0</v>
      </c>
      <c r="O105" t="str">
        <f>IF('pure data'!T105="Yes","Success","Failed")</f>
        <v>Success</v>
      </c>
      <c r="P105" s="1">
        <f>'pure data'!C105</f>
        <v>41724.375</v>
      </c>
      <c r="Q105">
        <f>'pure data'!G105</f>
        <v>26527561</v>
      </c>
      <c r="R105" t="str">
        <f>'pure data'!E105</f>
        <v>Germciu Ricardo Moreuo Ordouez</v>
      </c>
      <c r="S105">
        <f>'pure data'!F105</f>
        <v>0</v>
      </c>
      <c r="T105" s="1">
        <f>'pure data'!C105</f>
        <v>41724.375</v>
      </c>
      <c r="U105" s="20">
        <f>VLOOKUP('pure data'!M105,tbl_users!D:F,3,FALSE)</f>
        <v>37</v>
      </c>
      <c r="V105" s="1">
        <f t="shared" si="10"/>
        <v>41725.013888888891</v>
      </c>
      <c r="W105">
        <f t="shared" si="11"/>
        <v>37</v>
      </c>
      <c r="X105" s="1">
        <f>'pure data'!L105</f>
        <v>41725.013888888891</v>
      </c>
      <c r="Y105">
        <f>IF(C105="Use",VLOOKUP('pure data'!M105,tbl_users!D:F,3,FALSE),IF(IFERROR(SEARCH("to",M105),-1)&lt;0,VLOOKUP('pure data'!M105,tbl_users!D:F,3,FALSE),IFERROR(VLOOKUP(MID(M105,SEARCH("to",M105)+3,LEN(M105)-SEARCH("to",M105)-1),tbl_users!D:F,3,FALSE),VLOOKUP('pure data'!M105,tbl_users!D:F,3,FALSE))))</f>
        <v>37</v>
      </c>
    </row>
    <row r="106" spans="1:25" x14ac:dyDescent="0.2">
      <c r="A106">
        <v>104</v>
      </c>
      <c r="B106">
        <f>VLOOKUP('pure data'!B106,tbl_printers!C:F,4,FALSE)</f>
        <v>15</v>
      </c>
      <c r="C106" t="str">
        <f>'pure data'!D106</f>
        <v>Use</v>
      </c>
      <c r="D106" s="13">
        <f>'pure data'!H106</f>
        <v>1.2499999999999999E-2</v>
      </c>
      <c r="E106">
        <f>'pure data'!I106</f>
        <v>7.5</v>
      </c>
      <c r="F106" t="str">
        <f t="shared" si="9"/>
        <v xml:space="preserve"> </v>
      </c>
      <c r="H106">
        <f>'pure data'!J106</f>
        <v>0.9</v>
      </c>
      <c r="I106" t="str">
        <f>'pure data'!K106</f>
        <v>Yes</v>
      </c>
      <c r="J106" t="str">
        <f>'pure data'!N106</f>
        <v>undergraduate</v>
      </c>
      <c r="K106">
        <f>'pure data'!P106</f>
        <v>0</v>
      </c>
      <c r="L106" t="str">
        <f>'pure data'!O106</f>
        <v>unspecified</v>
      </c>
      <c r="M106">
        <f>'pure data'!Q106</f>
        <v>0</v>
      </c>
      <c r="O106" t="str">
        <f>IF('pure data'!T106="Yes","Success","Failed")</f>
        <v>Success</v>
      </c>
      <c r="P106" s="1">
        <f>'pure data'!C106</f>
        <v>41724.803472222222</v>
      </c>
      <c r="Q106">
        <f>'pure data'!G106</f>
        <v>26313219</v>
      </c>
      <c r="R106" t="str">
        <f>'pure data'!E106</f>
        <v>Piez Maria Biagiolini</v>
      </c>
      <c r="S106" t="str">
        <f>'pure data'!F106</f>
        <v>pmb1g13</v>
      </c>
      <c r="T106" s="1">
        <f>'pure data'!C106</f>
        <v>41724.803472222222</v>
      </c>
      <c r="U106" s="20">
        <f>VLOOKUP('pure data'!M106,tbl_users!D:F,3,FALSE)</f>
        <v>37</v>
      </c>
      <c r="V106" s="1">
        <f t="shared" si="10"/>
        <v>41724.815972222219</v>
      </c>
      <c r="W106">
        <f t="shared" si="11"/>
        <v>37</v>
      </c>
      <c r="X106" s="1">
        <f>'pure data'!L106</f>
        <v>41724.815972222219</v>
      </c>
      <c r="Y106">
        <f>IF(C106="Use",VLOOKUP('pure data'!M106,tbl_users!D:F,3,FALSE),IF(IFERROR(SEARCH("to",M106),-1)&lt;0,VLOOKUP('pure data'!M106,tbl_users!D:F,3,FALSE),IFERROR(VLOOKUP(MID(M106,SEARCH("to",M106)+3,LEN(M106)-SEARCH("to",M106)-1),tbl_users!D:F,3,FALSE),VLOOKUP('pure data'!M106,tbl_users!D:F,3,FALSE))))</f>
        <v>37</v>
      </c>
    </row>
    <row r="107" spans="1:25" x14ac:dyDescent="0.2">
      <c r="A107">
        <v>105</v>
      </c>
      <c r="B107">
        <f>VLOOKUP('pure data'!B107,tbl_printers!C:F,4,FALSE)</f>
        <v>12</v>
      </c>
      <c r="C107" t="str">
        <f>'pure data'!D107</f>
        <v>Use</v>
      </c>
      <c r="D107" s="13">
        <f>'pure data'!H107</f>
        <v>0</v>
      </c>
      <c r="E107">
        <f>'pure data'!I107</f>
        <v>0</v>
      </c>
      <c r="F107" t="str">
        <f t="shared" si="9"/>
        <v xml:space="preserve"> </v>
      </c>
      <c r="H107">
        <f>'pure data'!J107</f>
        <v>0</v>
      </c>
      <c r="I107" t="str">
        <f>'pure data'!K107</f>
        <v>No</v>
      </c>
      <c r="J107">
        <f>'pure data'!N107</f>
        <v>0</v>
      </c>
      <c r="K107">
        <f>'pure data'!P107</f>
        <v>0</v>
      </c>
      <c r="L107" t="str">
        <f>'pure data'!O107</f>
        <v>unspecified</v>
      </c>
      <c r="M107" t="str">
        <f>'pure data'!Q107</f>
        <v>Phone: 07874823399</v>
      </c>
      <c r="O107" t="str">
        <f>IF('pure data'!T107="Yes","Success","Failed")</f>
        <v>Success</v>
      </c>
      <c r="P107" s="1">
        <f>'pure data'!C107</f>
        <v>41724.375</v>
      </c>
      <c r="Q107">
        <f>'pure data'!G107</f>
        <v>25068393</v>
      </c>
      <c r="R107" t="str">
        <f>'pure data'!E107</f>
        <v>Sirawit Wongvitavas</v>
      </c>
      <c r="S107">
        <f>'pure data'!F107</f>
        <v>0</v>
      </c>
      <c r="T107" s="1">
        <f>'pure data'!C107</f>
        <v>41724.375</v>
      </c>
      <c r="U107" s="20">
        <f>VLOOKUP('pure data'!M107,tbl_users!D:F,3,FALSE)</f>
        <v>38</v>
      </c>
      <c r="V107" s="1">
        <f t="shared" si="10"/>
        <v>41724.375</v>
      </c>
      <c r="W107">
        <f t="shared" si="11"/>
        <v>38</v>
      </c>
      <c r="X107" s="1">
        <f>'pure data'!L107</f>
        <v>41724.375</v>
      </c>
      <c r="Y107">
        <f>IF(C107="Use",VLOOKUP('pure data'!M107,tbl_users!D:F,3,FALSE),IF(IFERROR(SEARCH("to",M107),-1)&lt;0,VLOOKUP('pure data'!M107,tbl_users!D:F,3,FALSE),IFERROR(VLOOKUP(MID(M107,SEARCH("to",M107)+3,LEN(M107)-SEARCH("to",M107)-1),tbl_users!D:F,3,FALSE),VLOOKUP('pure data'!M107,tbl_users!D:F,3,FALSE))))</f>
        <v>38</v>
      </c>
    </row>
    <row r="108" spans="1:25" x14ac:dyDescent="0.2">
      <c r="A108">
        <v>106</v>
      </c>
      <c r="B108">
        <f>VLOOKUP('pure data'!B108,tbl_printers!C:F,4,FALSE)</f>
        <v>8</v>
      </c>
      <c r="C108" t="str">
        <f>'pure data'!D108</f>
        <v>Use</v>
      </c>
      <c r="D108" s="13">
        <f>'pure data'!H108</f>
        <v>7.7083333333333337E-2</v>
      </c>
      <c r="E108">
        <f>'pure data'!I108</f>
        <v>19.899999999999999</v>
      </c>
      <c r="F108" t="str">
        <f t="shared" si="9"/>
        <v xml:space="preserve"> </v>
      </c>
      <c r="H108">
        <f>'pure data'!J108</f>
        <v>3.75</v>
      </c>
      <c r="I108" t="str">
        <f>'pure data'!K108</f>
        <v>Yes</v>
      </c>
      <c r="J108">
        <f>'pure data'!N108</f>
        <v>0</v>
      </c>
      <c r="K108">
        <f>'pure data'!P108</f>
        <v>0</v>
      </c>
      <c r="L108" t="str">
        <f>'pure data'!O108</f>
        <v>unspecified</v>
      </c>
      <c r="M108" t="str">
        <f>'pure data'!Q108</f>
        <v>Phone: 07984074563</v>
      </c>
      <c r="O108" t="str">
        <f>IF('pure data'!T108="Yes","Success","Failed")</f>
        <v>Success</v>
      </c>
      <c r="P108" s="1">
        <f>'pure data'!C108</f>
        <v>41724.46597222222</v>
      </c>
      <c r="Q108">
        <f>'pure data'!G108</f>
        <v>25287818</v>
      </c>
      <c r="R108" t="str">
        <f>'pure data'!E108</f>
        <v>Tim Clark</v>
      </c>
      <c r="S108">
        <f>'pure data'!F108</f>
        <v>0</v>
      </c>
      <c r="T108" s="1">
        <f>'pure data'!C108</f>
        <v>41724.46597222222</v>
      </c>
      <c r="U108" s="20">
        <f>VLOOKUP('pure data'!M108,tbl_users!D:F,3,FALSE)</f>
        <v>50</v>
      </c>
      <c r="V108" s="1">
        <f t="shared" si="10"/>
        <v>41724.54305555555</v>
      </c>
      <c r="W108">
        <f t="shared" si="11"/>
        <v>50</v>
      </c>
      <c r="X108" s="1">
        <f>'pure data'!L108</f>
        <v>41724.54305555555</v>
      </c>
      <c r="Y108">
        <f>IF(C108="Use",VLOOKUP('pure data'!M108,tbl_users!D:F,3,FALSE),IF(IFERROR(SEARCH("to",M108),-1)&lt;0,VLOOKUP('pure data'!M108,tbl_users!D:F,3,FALSE),IFERROR(VLOOKUP(MID(M108,SEARCH("to",M108)+3,LEN(M108)-SEARCH("to",M108)-1),tbl_users!D:F,3,FALSE),VLOOKUP('pure data'!M108,tbl_users!D:F,3,FALSE))))</f>
        <v>50</v>
      </c>
    </row>
    <row r="109" spans="1:25" x14ac:dyDescent="0.2">
      <c r="A109">
        <v>107</v>
      </c>
      <c r="B109">
        <f>VLOOKUP('pure data'!B109,tbl_printers!C:F,4,FALSE)</f>
        <v>8</v>
      </c>
      <c r="C109" t="str">
        <f>'pure data'!D109</f>
        <v>Loan</v>
      </c>
      <c r="D109" s="13">
        <f>'pure data'!H109</f>
        <v>6.625</v>
      </c>
      <c r="E109">
        <f>'pure data'!I109</f>
        <v>141.69999999999999</v>
      </c>
      <c r="F109" t="str">
        <f t="shared" si="9"/>
        <v xml:space="preserve"> </v>
      </c>
      <c r="H109">
        <f>'pure data'!J109</f>
        <v>74.55</v>
      </c>
      <c r="I109" t="str">
        <f>'pure data'!K109</f>
        <v>Yes</v>
      </c>
      <c r="J109">
        <f>'pure data'!N109</f>
        <v>0</v>
      </c>
      <c r="K109">
        <f>'pure data'!P109</f>
        <v>511353101</v>
      </c>
      <c r="L109" t="str">
        <f>'pure data'!O109</f>
        <v>unspecified</v>
      </c>
      <c r="M109" t="str">
        <f>'pure data'!Q109</f>
        <v>returned 50+material = £7455029352</v>
      </c>
      <c r="O109" t="str">
        <f>IF('pure data'!T109="Yes","Success","Failed")</f>
        <v>Success</v>
      </c>
      <c r="P109" s="1">
        <f>'pure data'!C109</f>
        <v>41725.75</v>
      </c>
      <c r="Q109">
        <f>'pure data'!G109</f>
        <v>26524759</v>
      </c>
      <c r="R109" t="str">
        <f>'pure data'!E109</f>
        <v>Arenas Martinez</v>
      </c>
      <c r="S109">
        <f>'pure data'!F109</f>
        <v>0</v>
      </c>
      <c r="T109" s="1">
        <f>'pure data'!C109</f>
        <v>41725.75</v>
      </c>
      <c r="U109" s="20">
        <f>VLOOKUP('pure data'!M109,tbl_users!D:F,3,FALSE)</f>
        <v>49</v>
      </c>
      <c r="V109" s="1">
        <f t="shared" si="10"/>
        <v>41732.375</v>
      </c>
      <c r="W109">
        <f t="shared" si="11"/>
        <v>49</v>
      </c>
      <c r="X109" s="1">
        <f>'pure data'!L109</f>
        <v>41732.375</v>
      </c>
      <c r="Y109">
        <f>IF(C109="Use",VLOOKUP('pure data'!M109,tbl_users!D:F,3,FALSE),IF(IFERROR(SEARCH("to",M109),-1)&lt;0,VLOOKUP('pure data'!M109,tbl_users!D:F,3,FALSE),IFERROR(VLOOKUP(MID(M109,SEARCH("to",M109)+3,LEN(M109)-SEARCH("to",M109)-1),tbl_users!D:F,3,FALSE),VLOOKUP('pure data'!M109,tbl_users!D:F,3,FALSE))))</f>
        <v>49</v>
      </c>
    </row>
    <row r="110" spans="1:25" x14ac:dyDescent="0.2">
      <c r="A110">
        <v>108</v>
      </c>
      <c r="B110">
        <f>VLOOKUP('pure data'!B110,tbl_printers!C:F,4,FALSE)</f>
        <v>19</v>
      </c>
      <c r="C110" t="str">
        <f>'pure data'!D110</f>
        <v>Use</v>
      </c>
      <c r="D110" s="13">
        <f>'pure data'!H110</f>
        <v>0.10416666666666667</v>
      </c>
      <c r="E110">
        <f>'pure data'!I110</f>
        <v>33</v>
      </c>
      <c r="F110" t="str">
        <f t="shared" si="9"/>
        <v xml:space="preserve"> </v>
      </c>
      <c r="H110">
        <f>'pure data'!J110</f>
        <v>4.2</v>
      </c>
      <c r="I110" t="str">
        <f>'pure data'!K110</f>
        <v>N/A</v>
      </c>
      <c r="J110" t="str">
        <f>'pure data'!N110</f>
        <v>undergraduate</v>
      </c>
      <c r="K110">
        <f>'pure data'!P110</f>
        <v>510667101</v>
      </c>
      <c r="L110" t="str">
        <f>'pure data'!O110</f>
        <v>FEEG6012 - GDP 19</v>
      </c>
      <c r="M110" t="str">
        <f>'pure data'!Q110</f>
        <v>Approved by shoufemg</v>
      </c>
      <c r="O110" t="str">
        <f>IF('pure data'!T110="Yes","Success","Failed")</f>
        <v>Success</v>
      </c>
      <c r="P110" s="1">
        <f>'pure data'!C110</f>
        <v>41725.375</v>
      </c>
      <c r="Q110">
        <f>'pure data'!G110</f>
        <v>23394595</v>
      </c>
      <c r="R110" t="str">
        <f>'pure data'!E110</f>
        <v>Francisco Frazao</v>
      </c>
      <c r="S110">
        <f>'pure data'!F110</f>
        <v>0</v>
      </c>
      <c r="T110" s="1">
        <f>'pure data'!C110</f>
        <v>41725.375</v>
      </c>
      <c r="U110" s="20">
        <f>VLOOKUP('pure data'!M110,tbl_users!D:F,3,FALSE)</f>
        <v>49</v>
      </c>
      <c r="V110" s="1">
        <f t="shared" si="10"/>
        <v>41725.479166666664</v>
      </c>
      <c r="W110">
        <f t="shared" si="11"/>
        <v>49</v>
      </c>
      <c r="X110" s="1">
        <f>'pure data'!L110</f>
        <v>41725.479166666664</v>
      </c>
      <c r="Y110">
        <f>IF(C110="Use",VLOOKUP('pure data'!M110,tbl_users!D:F,3,FALSE),IF(IFERROR(SEARCH("to",M110),-1)&lt;0,VLOOKUP('pure data'!M110,tbl_users!D:F,3,FALSE),IFERROR(VLOOKUP(MID(M110,SEARCH("to",M110)+3,LEN(M110)-SEARCH("to",M110)-1),tbl_users!D:F,3,FALSE),VLOOKUP('pure data'!M110,tbl_users!D:F,3,FALSE))))</f>
        <v>49</v>
      </c>
    </row>
    <row r="111" spans="1:25" x14ac:dyDescent="0.2">
      <c r="A111">
        <v>109</v>
      </c>
      <c r="B111">
        <f>VLOOKUP('pure data'!B111,tbl_printers!C:F,4,FALSE)</f>
        <v>19</v>
      </c>
      <c r="C111" t="str">
        <f>'pure data'!D111</f>
        <v>Use</v>
      </c>
      <c r="D111" s="13">
        <f>'pure data'!H111</f>
        <v>0.10416666666666667</v>
      </c>
      <c r="E111">
        <f>'pure data'!I111</f>
        <v>33</v>
      </c>
      <c r="F111" t="str">
        <f t="shared" si="9"/>
        <v xml:space="preserve"> </v>
      </c>
      <c r="H111">
        <f>'pure data'!J111</f>
        <v>4.2</v>
      </c>
      <c r="I111" t="str">
        <f>'pure data'!K111</f>
        <v>N/A</v>
      </c>
      <c r="J111" t="str">
        <f>'pure data'!N111</f>
        <v>undergraduate</v>
      </c>
      <c r="K111">
        <f>'pure data'!P111</f>
        <v>510667101</v>
      </c>
      <c r="L111" t="str">
        <f>'pure data'!O111</f>
        <v>FEEG6012 - GDP 19</v>
      </c>
      <c r="M111">
        <f>'pure data'!Q111</f>
        <v>0</v>
      </c>
      <c r="O111" t="str">
        <f>IF('pure data'!T111="Yes","Success","Failed")</f>
        <v>Success</v>
      </c>
      <c r="P111" s="1">
        <f>'pure data'!C111</f>
        <v>41725.479166666664</v>
      </c>
      <c r="Q111">
        <f>'pure data'!G111</f>
        <v>24611905</v>
      </c>
      <c r="R111" t="str">
        <f>'pure data'!E111</f>
        <v>Francisco Frazao</v>
      </c>
      <c r="S111">
        <f>'pure data'!F111</f>
        <v>0</v>
      </c>
      <c r="T111" s="1">
        <f>'pure data'!C111</f>
        <v>41725.479166666664</v>
      </c>
      <c r="U111" s="20">
        <f>VLOOKUP('pure data'!M111,tbl_users!D:F,3,FALSE)</f>
        <v>45</v>
      </c>
      <c r="V111" s="1">
        <f t="shared" si="10"/>
        <v>41725.583333333328</v>
      </c>
      <c r="W111">
        <f t="shared" si="11"/>
        <v>45</v>
      </c>
      <c r="X111" s="1">
        <f>'pure data'!L111</f>
        <v>41725.583333333328</v>
      </c>
      <c r="Y111">
        <f>IF(C111="Use",VLOOKUP('pure data'!M111,tbl_users!D:F,3,FALSE),IF(IFERROR(SEARCH("to",M111),-1)&lt;0,VLOOKUP('pure data'!M111,tbl_users!D:F,3,FALSE),IFERROR(VLOOKUP(MID(M111,SEARCH("to",M111)+3,LEN(M111)-SEARCH("to",M111)-1),tbl_users!D:F,3,FALSE),VLOOKUP('pure data'!M111,tbl_users!D:F,3,FALSE))))</f>
        <v>45</v>
      </c>
    </row>
    <row r="112" spans="1:25" x14ac:dyDescent="0.2">
      <c r="A112">
        <v>110</v>
      </c>
      <c r="B112">
        <f>VLOOKUP('pure data'!B112,tbl_printers!C:F,4,FALSE)</f>
        <v>1</v>
      </c>
      <c r="C112" t="str">
        <f>'pure data'!D112</f>
        <v>Use</v>
      </c>
      <c r="D112" s="13">
        <f>'pure data'!H112</f>
        <v>0.28750000000000003</v>
      </c>
      <c r="E112">
        <f>'pure data'!I112</f>
        <v>81.8</v>
      </c>
      <c r="F112" t="str">
        <f t="shared" si="9"/>
        <v xml:space="preserve"> </v>
      </c>
      <c r="H112">
        <f>'pure data'!J112</f>
        <v>14.5</v>
      </c>
      <c r="I112" t="str">
        <f>'pure data'!K112</f>
        <v>N/A</v>
      </c>
      <c r="J112" t="str">
        <f>'pure data'!N112</f>
        <v>undergraduate</v>
      </c>
      <c r="K112">
        <f>'pure data'!P112</f>
        <v>0</v>
      </c>
      <c r="L112" t="str">
        <f>'pure data'!O112</f>
        <v>Group 2</v>
      </c>
      <c r="M112" t="str">
        <f>'pure data'!Q112</f>
        <v>Group 2</v>
      </c>
      <c r="O112" t="str">
        <f>IF('pure data'!T112="Yes","Success","Failed")</f>
        <v>Success</v>
      </c>
      <c r="P112" s="1">
        <f>'pure data'!C112</f>
        <v>41725.375</v>
      </c>
      <c r="Q112">
        <f>'pure data'!G112</f>
        <v>25309218</v>
      </c>
      <c r="R112" t="str">
        <f>'pure data'!E112</f>
        <v>Geoff Moore</v>
      </c>
      <c r="S112">
        <f>'pure data'!F112</f>
        <v>0</v>
      </c>
      <c r="T112" s="1">
        <f>'pure data'!C112</f>
        <v>41725.375</v>
      </c>
      <c r="U112" s="20">
        <f>VLOOKUP('pure data'!M112,tbl_users!D:F,3,FALSE)</f>
        <v>49</v>
      </c>
      <c r="V112" s="1">
        <f t="shared" si="10"/>
        <v>41725.662499999999</v>
      </c>
      <c r="W112">
        <f t="shared" si="11"/>
        <v>49</v>
      </c>
      <c r="X112" s="1">
        <f>'pure data'!L112</f>
        <v>41725.662499999999</v>
      </c>
      <c r="Y112">
        <f>IF(C112="Use",VLOOKUP('pure data'!M112,tbl_users!D:F,3,FALSE),IF(IFERROR(SEARCH("to",M112),-1)&lt;0,VLOOKUP('pure data'!M112,tbl_users!D:F,3,FALSE),IFERROR(VLOOKUP(MID(M112,SEARCH("to",M112)+3,LEN(M112)-SEARCH("to",M112)-1),tbl_users!D:F,3,FALSE),VLOOKUP('pure data'!M112,tbl_users!D:F,3,FALSE))))</f>
        <v>49</v>
      </c>
    </row>
    <row r="113" spans="1:25" x14ac:dyDescent="0.2">
      <c r="A113">
        <v>111</v>
      </c>
      <c r="B113">
        <f>VLOOKUP('pure data'!B113,tbl_printers!C:F,4,FALSE)</f>
        <v>11</v>
      </c>
      <c r="C113" t="str">
        <f>'pure data'!D113</f>
        <v>Use</v>
      </c>
      <c r="D113" s="13">
        <f>'pure data'!H113</f>
        <v>5.2083333333333336E-2</v>
      </c>
      <c r="E113">
        <f>'pure data'!I113</f>
        <v>26.5</v>
      </c>
      <c r="F113" t="str">
        <f t="shared" si="9"/>
        <v xml:space="preserve"> </v>
      </c>
      <c r="H113">
        <f>'pure data'!J113</f>
        <v>3.5</v>
      </c>
      <c r="I113" t="str">
        <f>'pure data'!K113</f>
        <v>N/A</v>
      </c>
      <c r="J113" t="str">
        <f>'pure data'!N113</f>
        <v>undergraduate</v>
      </c>
      <c r="K113">
        <f>'pure data'!P113</f>
        <v>0</v>
      </c>
      <c r="L113" t="str">
        <f>'pure data'!O113</f>
        <v>FEEG2001 - UAV 1</v>
      </c>
      <c r="M113">
        <f>'pure data'!Q113</f>
        <v>0</v>
      </c>
      <c r="O113" t="str">
        <f>IF('pure data'!T113="Yes","Success","Failed")</f>
        <v>Success</v>
      </c>
      <c r="P113" s="1">
        <f>'pure data'!C113</f>
        <v>41725.375</v>
      </c>
      <c r="Q113">
        <f>'pure data'!G113</f>
        <v>25559303</v>
      </c>
      <c r="R113" t="str">
        <f>'pure data'!E113</f>
        <v>Vishal pendse</v>
      </c>
      <c r="S113">
        <f>'pure data'!F113</f>
        <v>0</v>
      </c>
      <c r="T113" s="1">
        <f>'pure data'!C113</f>
        <v>41725.375</v>
      </c>
      <c r="U113" s="20">
        <f>VLOOKUP('pure data'!M113,tbl_users!D:F,3,FALSE)</f>
        <v>34</v>
      </c>
      <c r="V113" s="1">
        <f t="shared" si="10"/>
        <v>41725.427083333336</v>
      </c>
      <c r="W113">
        <f t="shared" si="11"/>
        <v>34</v>
      </c>
      <c r="X113" s="1">
        <f>'pure data'!L113</f>
        <v>41725.427083333336</v>
      </c>
      <c r="Y113">
        <f>IF(C113="Use",VLOOKUP('pure data'!M113,tbl_users!D:F,3,FALSE),IF(IFERROR(SEARCH("to",M113),-1)&lt;0,VLOOKUP('pure data'!M113,tbl_users!D:F,3,FALSE),IFERROR(VLOOKUP(MID(M113,SEARCH("to",M113)+3,LEN(M113)-SEARCH("to",M113)-1),tbl_users!D:F,3,FALSE),VLOOKUP('pure data'!M113,tbl_users!D:F,3,FALSE))))</f>
        <v>34</v>
      </c>
    </row>
    <row r="114" spans="1:25" x14ac:dyDescent="0.2">
      <c r="A114">
        <v>112</v>
      </c>
      <c r="B114">
        <f>VLOOKUP('pure data'!B114,tbl_printers!C:F,4,FALSE)</f>
        <v>16</v>
      </c>
      <c r="C114" t="str">
        <f>'pure data'!D114</f>
        <v>Use</v>
      </c>
      <c r="D114" s="13">
        <f>'pure data'!H114</f>
        <v>9.8611111111111108E-2</v>
      </c>
      <c r="E114">
        <f>'pure data'!I114</f>
        <v>34</v>
      </c>
      <c r="F114" t="str">
        <f t="shared" si="9"/>
        <v xml:space="preserve"> </v>
      </c>
      <c r="H114">
        <f>'pure data'!J114</f>
        <v>5.25</v>
      </c>
      <c r="I114" t="str">
        <f>'pure data'!K114</f>
        <v>Yes</v>
      </c>
      <c r="J114">
        <f>'pure data'!N114</f>
        <v>0</v>
      </c>
      <c r="K114">
        <f>'pure data'!P114</f>
        <v>0</v>
      </c>
      <c r="L114" t="str">
        <f>'pure data'!O114</f>
        <v>unspecified</v>
      </c>
      <c r="M114">
        <f>'pure data'!Q114</f>
        <v>0</v>
      </c>
      <c r="O114" t="str">
        <f>IF('pure data'!T114="Yes","Success","Failed")</f>
        <v>Success</v>
      </c>
      <c r="P114" s="1">
        <f>'pure data'!C114</f>
        <v>41725.375</v>
      </c>
      <c r="Q114">
        <f>'pure data'!G114</f>
        <v>26313995</v>
      </c>
      <c r="R114" t="str">
        <f>'pure data'!E114</f>
        <v>Eduardo Mancini</v>
      </c>
      <c r="S114">
        <f>'pure data'!F114</f>
        <v>0</v>
      </c>
      <c r="T114" s="1">
        <f>'pure data'!C114</f>
        <v>41725.375</v>
      </c>
      <c r="U114" s="20">
        <f>VLOOKUP('pure data'!M114,tbl_users!D:F,3,FALSE)</f>
        <v>49</v>
      </c>
      <c r="V114" s="1">
        <f t="shared" si="10"/>
        <v>41725.473611111112</v>
      </c>
      <c r="W114">
        <f t="shared" si="11"/>
        <v>49</v>
      </c>
      <c r="X114" s="1">
        <f>'pure data'!L114</f>
        <v>41725.473611111112</v>
      </c>
      <c r="Y114">
        <f>IF(C114="Use",VLOOKUP('pure data'!M114,tbl_users!D:F,3,FALSE),IF(IFERROR(SEARCH("to",M114),-1)&lt;0,VLOOKUP('pure data'!M114,tbl_users!D:F,3,FALSE),IFERROR(VLOOKUP(MID(M114,SEARCH("to",M114)+3,LEN(M114)-SEARCH("to",M114)-1),tbl_users!D:F,3,FALSE),VLOOKUP('pure data'!M114,tbl_users!D:F,3,FALSE))))</f>
        <v>49</v>
      </c>
    </row>
    <row r="115" spans="1:25" x14ac:dyDescent="0.2">
      <c r="A115">
        <v>113</v>
      </c>
      <c r="B115">
        <f>VLOOKUP('pure data'!B115,tbl_printers!C:F,4,FALSE)</f>
        <v>3</v>
      </c>
      <c r="C115" t="str">
        <f>'pure data'!D115</f>
        <v>Loan</v>
      </c>
      <c r="D115" s="13">
        <f>'pure data'!H115</f>
        <v>0</v>
      </c>
      <c r="E115">
        <f>'pure data'!I115</f>
        <v>0</v>
      </c>
      <c r="F115" t="str">
        <f t="shared" si="9"/>
        <v xml:space="preserve"> </v>
      </c>
      <c r="H115">
        <f>'pure data'!J115</f>
        <v>0</v>
      </c>
      <c r="I115" t="str">
        <f>'pure data'!K115</f>
        <v>No</v>
      </c>
      <c r="J115" t="str">
        <f>'pure data'!N115</f>
        <v>demonstrator</v>
      </c>
      <c r="K115">
        <f>'pure data'!P115</f>
        <v>0</v>
      </c>
      <c r="L115" t="str">
        <f>'pure data'!O115</f>
        <v>Demonstrator</v>
      </c>
      <c r="M115" t="str">
        <f>'pure data'!Q115</f>
        <v>returned (Demonstrator training)</v>
      </c>
      <c r="O115" t="str">
        <f>IF('pure data'!T115="Yes","Success","Failed")</f>
        <v>Success</v>
      </c>
      <c r="P115" s="1">
        <f>'pure data'!C115</f>
        <v>41732.375</v>
      </c>
      <c r="Q115">
        <f>'pure data'!G115</f>
        <v>26582627</v>
      </c>
      <c r="R115" t="str">
        <f>'pure data'!E115</f>
        <v>Quentin Francois</v>
      </c>
      <c r="S115">
        <f>'pure data'!F115</f>
        <v>0</v>
      </c>
      <c r="T115" s="1">
        <f>'pure data'!C115</f>
        <v>41732.375</v>
      </c>
      <c r="U115" s="20">
        <f>VLOOKUP('pure data'!M115,tbl_users!D:F,3,FALSE)</f>
        <v>50</v>
      </c>
      <c r="V115" s="1">
        <f t="shared" si="10"/>
        <v>41732.375</v>
      </c>
      <c r="W115">
        <f t="shared" si="11"/>
        <v>50</v>
      </c>
      <c r="X115" s="1">
        <f>'pure data'!L115</f>
        <v>41732.375</v>
      </c>
      <c r="Y115">
        <f>IF(C115="Use",VLOOKUP('pure data'!M115,tbl_users!D:F,3,FALSE),IF(IFERROR(SEARCH("to",M115),-1)&lt;0,VLOOKUP('pure data'!M115,tbl_users!D:F,3,FALSE),IFERROR(VLOOKUP(MID(M115,SEARCH("to",M115)+3,LEN(M115)-SEARCH("to",M115)-1),tbl_users!D:F,3,FALSE),VLOOKUP('pure data'!M115,tbl_users!D:F,3,FALSE))))</f>
        <v>50</v>
      </c>
    </row>
    <row r="116" spans="1:25" x14ac:dyDescent="0.2">
      <c r="A116">
        <v>114</v>
      </c>
      <c r="B116">
        <f>VLOOKUP('pure data'!B116,tbl_printers!C:F,4,FALSE)</f>
        <v>2</v>
      </c>
      <c r="C116" t="str">
        <f>'pure data'!D116</f>
        <v>Use</v>
      </c>
      <c r="D116" s="13">
        <f>'pure data'!H116</f>
        <v>9.375E-2</v>
      </c>
      <c r="E116">
        <f>'pure data'!I116</f>
        <v>29.5</v>
      </c>
      <c r="F116" t="str">
        <f t="shared" si="9"/>
        <v xml:space="preserve"> </v>
      </c>
      <c r="H116">
        <f>'pure data'!J116</f>
        <v>5</v>
      </c>
      <c r="I116" t="str">
        <f>'pure data'!K116</f>
        <v>N/A</v>
      </c>
      <c r="J116">
        <f>'pure data'!N116</f>
        <v>0</v>
      </c>
      <c r="K116">
        <f>'pure data'!P116</f>
        <v>510667101</v>
      </c>
      <c r="L116" t="str">
        <f>'pure data'!O116</f>
        <v>unspecified</v>
      </c>
      <c r="M116">
        <f>'pure data'!Q116</f>
        <v>0</v>
      </c>
      <c r="O116" t="str">
        <f>IF('pure data'!T116="Yes","Success","Failed")</f>
        <v>Success</v>
      </c>
      <c r="P116" s="1">
        <f>'pure data'!C116</f>
        <v>41735.375</v>
      </c>
      <c r="Q116">
        <f>'pure data'!G116</f>
        <v>24307319</v>
      </c>
      <c r="R116" t="str">
        <f>'pure data'!E116</f>
        <v>Francois-Xavier Lallemand</v>
      </c>
      <c r="S116">
        <f>'pure data'!F116</f>
        <v>0</v>
      </c>
      <c r="T116" s="1">
        <f>'pure data'!C116</f>
        <v>41735.375</v>
      </c>
      <c r="U116" s="20">
        <f>VLOOKUP('pure data'!M116,tbl_users!D:F,3,FALSE)</f>
        <v>39</v>
      </c>
      <c r="V116" s="1">
        <f t="shared" si="10"/>
        <v>41735.46875</v>
      </c>
      <c r="W116">
        <f t="shared" si="11"/>
        <v>39</v>
      </c>
      <c r="X116" s="1">
        <f>'pure data'!L116</f>
        <v>41735.46875</v>
      </c>
      <c r="Y116">
        <f>IF(C116="Use",VLOOKUP('pure data'!M116,tbl_users!D:F,3,FALSE),IF(IFERROR(SEARCH("to",M116),-1)&lt;0,VLOOKUP('pure data'!M116,tbl_users!D:F,3,FALSE),IFERROR(VLOOKUP(MID(M116,SEARCH("to",M116)+3,LEN(M116)-SEARCH("to",M116)-1),tbl_users!D:F,3,FALSE),VLOOKUP('pure data'!M116,tbl_users!D:F,3,FALSE))))</f>
        <v>39</v>
      </c>
    </row>
    <row r="117" spans="1:25" x14ac:dyDescent="0.2">
      <c r="A117">
        <v>115</v>
      </c>
      <c r="B117">
        <f>VLOOKUP('pure data'!B117,tbl_printers!C:F,4,FALSE)</f>
        <v>6</v>
      </c>
      <c r="C117" t="str">
        <f>'pure data'!D117</f>
        <v>Use</v>
      </c>
      <c r="D117" s="13">
        <f>'pure data'!H117</f>
        <v>3.3333333333333333E-2</v>
      </c>
      <c r="E117">
        <f>'pure data'!I117</f>
        <v>30</v>
      </c>
      <c r="F117" t="str">
        <f t="shared" si="9"/>
        <v xml:space="preserve"> </v>
      </c>
      <c r="H117">
        <f>'pure data'!J117</f>
        <v>1.7</v>
      </c>
      <c r="I117" t="str">
        <f>'pure data'!K117</f>
        <v>Yes</v>
      </c>
      <c r="J117">
        <f>'pure data'!N117</f>
        <v>0</v>
      </c>
      <c r="K117">
        <f>'pure data'!P117</f>
        <v>0</v>
      </c>
      <c r="L117" t="str">
        <f>'pure data'!O117</f>
        <v>unspecified</v>
      </c>
      <c r="M117">
        <f>'pure data'!Q117</f>
        <v>0</v>
      </c>
      <c r="O117" t="str">
        <f>IF('pure data'!T117="Yes","Success","Failed")</f>
        <v>Success</v>
      </c>
      <c r="P117" s="1">
        <f>'pure data'!C117</f>
        <v>41735.375</v>
      </c>
      <c r="Q117">
        <f>'pure data'!G117</f>
        <v>24843342</v>
      </c>
      <c r="R117" t="str">
        <f>'pure data'!E117</f>
        <v>Barnabas Symons</v>
      </c>
      <c r="S117">
        <f>'pure data'!F117</f>
        <v>0</v>
      </c>
      <c r="T117" s="1">
        <f>'pure data'!C117</f>
        <v>41735.375</v>
      </c>
      <c r="U117" s="20">
        <f>VLOOKUP('pure data'!M117,tbl_users!D:F,3,FALSE)</f>
        <v>54</v>
      </c>
      <c r="V117" s="1">
        <f t="shared" si="10"/>
        <v>41735.408333333333</v>
      </c>
      <c r="W117">
        <f t="shared" si="11"/>
        <v>54</v>
      </c>
      <c r="X117" s="1">
        <f>'pure data'!L117</f>
        <v>41735.408333333333</v>
      </c>
      <c r="Y117">
        <f>IF(C117="Use",VLOOKUP('pure data'!M117,tbl_users!D:F,3,FALSE),IF(IFERROR(SEARCH("to",M117),-1)&lt;0,VLOOKUP('pure data'!M117,tbl_users!D:F,3,FALSE),IFERROR(VLOOKUP(MID(M117,SEARCH("to",M117)+3,LEN(M117)-SEARCH("to",M117)-1),tbl_users!D:F,3,FALSE),VLOOKUP('pure data'!M117,tbl_users!D:F,3,FALSE))))</f>
        <v>54</v>
      </c>
    </row>
    <row r="118" spans="1:25" x14ac:dyDescent="0.2">
      <c r="A118">
        <v>116</v>
      </c>
      <c r="B118">
        <f>VLOOKUP('pure data'!B118,tbl_printers!C:F,4,FALSE)</f>
        <v>13</v>
      </c>
      <c r="C118" t="str">
        <f>'pure data'!D118</f>
        <v>Use</v>
      </c>
      <c r="D118" s="13">
        <f>'pure data'!H118</f>
        <v>0</v>
      </c>
      <c r="E118">
        <f>'pure data'!I118</f>
        <v>0</v>
      </c>
      <c r="F118" t="str">
        <f t="shared" si="9"/>
        <v xml:space="preserve"> </v>
      </c>
      <c r="H118">
        <f>'pure data'!J118</f>
        <v>0</v>
      </c>
      <c r="I118" t="str">
        <f>'pure data'!K118</f>
        <v>N/A</v>
      </c>
      <c r="J118" t="str">
        <f>'pure data'!N118</f>
        <v>undergraduate</v>
      </c>
      <c r="K118">
        <f>'pure data'!P118</f>
        <v>0</v>
      </c>
      <c r="L118" t="str">
        <f>'pure data'!O118</f>
        <v>unspecified</v>
      </c>
      <c r="M118">
        <f>'pure data'!Q118</f>
        <v>0</v>
      </c>
      <c r="O118" t="str">
        <f>IF('pure data'!T118="Yes","Success","Failed")</f>
        <v>Success</v>
      </c>
      <c r="P118" s="1">
        <f>'pure data'!C118</f>
        <v>41735.375</v>
      </c>
      <c r="Q118">
        <f>'pure data'!G118</f>
        <v>25027069</v>
      </c>
      <c r="R118" t="str">
        <f>'pure data'!E118</f>
        <v>Witold Klimczyk</v>
      </c>
      <c r="S118" t="str">
        <f>'pure data'!F118</f>
        <v>wak2g11</v>
      </c>
      <c r="T118" s="1">
        <f>'pure data'!C118</f>
        <v>41735.375</v>
      </c>
      <c r="U118" s="20">
        <f>VLOOKUP('pure data'!M118,tbl_users!D:F,3,FALSE)</f>
        <v>59</v>
      </c>
      <c r="V118" s="1">
        <f t="shared" si="10"/>
        <v>41735.375</v>
      </c>
      <c r="W118">
        <f t="shared" si="11"/>
        <v>59</v>
      </c>
      <c r="X118" s="1">
        <f>'pure data'!L118</f>
        <v>41735.375</v>
      </c>
      <c r="Y118">
        <f>IF(C118="Use",VLOOKUP('pure data'!M118,tbl_users!D:F,3,FALSE),IF(IFERROR(SEARCH("to",M118),-1)&lt;0,VLOOKUP('pure data'!M118,tbl_users!D:F,3,FALSE),IFERROR(VLOOKUP(MID(M118,SEARCH("to",M118)+3,LEN(M118)-SEARCH("to",M118)-1),tbl_users!D:F,3,FALSE),VLOOKUP('pure data'!M118,tbl_users!D:F,3,FALSE))))</f>
        <v>59</v>
      </c>
    </row>
    <row r="119" spans="1:25" x14ac:dyDescent="0.2">
      <c r="A119">
        <v>117</v>
      </c>
      <c r="B119">
        <f>VLOOKUP('pure data'!B119,tbl_printers!C:F,4,FALSE)</f>
        <v>11</v>
      </c>
      <c r="C119" t="str">
        <f>'pure data'!D119</f>
        <v>Use</v>
      </c>
      <c r="D119" s="13">
        <f>'pure data'!H119</f>
        <v>6.25E-2</v>
      </c>
      <c r="E119">
        <f>'pure data'!I119</f>
        <v>39</v>
      </c>
      <c r="F119" t="str">
        <f t="shared" si="9"/>
        <v xml:space="preserve"> </v>
      </c>
      <c r="H119">
        <f>'pure data'!J119</f>
        <v>4.5</v>
      </c>
      <c r="I119" t="str">
        <f>'pure data'!K119</f>
        <v>Yes</v>
      </c>
      <c r="J119" t="str">
        <f>'pure data'!N119</f>
        <v>undergraduate</v>
      </c>
      <c r="K119">
        <f>'pure data'!P119</f>
        <v>0</v>
      </c>
      <c r="L119" t="str">
        <f>'pure data'!O119</f>
        <v>unspecified</v>
      </c>
      <c r="M119">
        <f>'pure data'!Q119</f>
        <v>0</v>
      </c>
      <c r="O119" t="str">
        <f>IF('pure data'!T119="Yes","Success","Failed")</f>
        <v>Success</v>
      </c>
      <c r="P119" s="1">
        <f>'pure data'!C119</f>
        <v>41735.375</v>
      </c>
      <c r="Q119">
        <f>'pure data'!G119</f>
        <v>25027069</v>
      </c>
      <c r="R119" t="str">
        <f>'pure data'!E119</f>
        <v>Witold Klimczyk</v>
      </c>
      <c r="S119" t="str">
        <f>'pure data'!F119</f>
        <v>wak2g11</v>
      </c>
      <c r="T119" s="1">
        <f>'pure data'!C119</f>
        <v>41735.375</v>
      </c>
      <c r="U119" s="20">
        <f>VLOOKUP('pure data'!M119,tbl_users!D:F,3,FALSE)</f>
        <v>24</v>
      </c>
      <c r="V119" s="1">
        <f t="shared" si="10"/>
        <v>41735.4375</v>
      </c>
      <c r="W119">
        <f t="shared" si="11"/>
        <v>24</v>
      </c>
      <c r="X119" s="1">
        <f>'pure data'!L119</f>
        <v>41735.4375</v>
      </c>
      <c r="Y119">
        <f>IF(C119="Use",VLOOKUP('pure data'!M119,tbl_users!D:F,3,FALSE),IF(IFERROR(SEARCH("to",M119),-1)&lt;0,VLOOKUP('pure data'!M119,tbl_users!D:F,3,FALSE),IFERROR(VLOOKUP(MID(M119,SEARCH("to",M119)+3,LEN(M119)-SEARCH("to",M119)-1),tbl_users!D:F,3,FALSE),VLOOKUP('pure data'!M119,tbl_users!D:F,3,FALSE))))</f>
        <v>24</v>
      </c>
    </row>
    <row r="120" spans="1:25" x14ac:dyDescent="0.2">
      <c r="A120">
        <v>118</v>
      </c>
      <c r="B120">
        <f>VLOOKUP('pure data'!B120,tbl_printers!C:F,4,FALSE)</f>
        <v>1</v>
      </c>
      <c r="C120" t="str">
        <f>'pure data'!D120</f>
        <v>Loan</v>
      </c>
      <c r="D120" s="13">
        <f>'pure data'!H120</f>
        <v>0.625</v>
      </c>
      <c r="E120">
        <f>'pure data'!I120</f>
        <v>52</v>
      </c>
      <c r="F120" t="str">
        <f t="shared" si="9"/>
        <v xml:space="preserve"> </v>
      </c>
      <c r="H120">
        <f>'pure data'!J120</f>
        <v>22.5</v>
      </c>
      <c r="I120" t="str">
        <f>'pure data'!K120</f>
        <v>Yes</v>
      </c>
      <c r="J120" t="str">
        <f>'pure data'!N120</f>
        <v>undergraduate</v>
      </c>
      <c r="K120">
        <f>'pure data'!P120</f>
        <v>0</v>
      </c>
      <c r="L120" t="str">
        <f>'pure data'!O120</f>
        <v>unspecified</v>
      </c>
      <c r="M120" t="str">
        <f>'pure data'!Q120</f>
        <v>returned Fw9g11@soton.ac.uk RETURNED Paid £20 for hire and £2:50 for materials</v>
      </c>
      <c r="O120" t="str">
        <f>IF('pure data'!T120="Yes","Success","Failed")</f>
        <v>Success</v>
      </c>
      <c r="P120" s="1">
        <f>'pure data'!C120</f>
        <v>41749.75</v>
      </c>
      <c r="Q120">
        <f>'pure data'!G120</f>
        <v>24580805</v>
      </c>
      <c r="R120" t="str">
        <f>'pure data'!E120</f>
        <v>Fras Wasim</v>
      </c>
      <c r="S120">
        <f>'pure data'!F120</f>
        <v>0</v>
      </c>
      <c r="T120" s="1">
        <f>'pure data'!C120</f>
        <v>41749.75</v>
      </c>
      <c r="U120" s="20">
        <f>VLOOKUP('pure data'!M120,tbl_users!D:F,3,FALSE)</f>
        <v>55</v>
      </c>
      <c r="V120" s="1">
        <f t="shared" si="10"/>
        <v>41750.375</v>
      </c>
      <c r="W120">
        <f t="shared" si="11"/>
        <v>55</v>
      </c>
      <c r="X120" s="1">
        <f>'pure data'!L120</f>
        <v>41750.375</v>
      </c>
      <c r="Y120">
        <f>IF(C120="Use",VLOOKUP('pure data'!M120,tbl_users!D:F,3,FALSE),IF(IFERROR(SEARCH("to",M120),-1)&lt;0,VLOOKUP('pure data'!M120,tbl_users!D:F,3,FALSE),IFERROR(VLOOKUP(MID(M120,SEARCH("to",M120)+3,LEN(M120)-SEARCH("to",M120)-1),tbl_users!D:F,3,FALSE),VLOOKUP('pure data'!M120,tbl_users!D:F,3,FALSE))))</f>
        <v>55</v>
      </c>
    </row>
    <row r="121" spans="1:25" x14ac:dyDescent="0.2">
      <c r="A121">
        <v>119</v>
      </c>
      <c r="B121">
        <f>VLOOKUP('pure data'!B121,tbl_printers!C:F,4,FALSE)</f>
        <v>2</v>
      </c>
      <c r="C121" t="str">
        <f>'pure data'!D121</f>
        <v>Use</v>
      </c>
      <c r="D121" s="13">
        <f>'pure data'!H121</f>
        <v>0.16111111111111112</v>
      </c>
      <c r="E121">
        <f>'pure data'!I121</f>
        <v>53.1</v>
      </c>
      <c r="F121" t="str">
        <f t="shared" si="9"/>
        <v xml:space="preserve"> </v>
      </c>
      <c r="H121">
        <f>'pure data'!J121</f>
        <v>8.5</v>
      </c>
      <c r="I121" t="str">
        <f>'pure data'!K121</f>
        <v>N/A</v>
      </c>
      <c r="J121">
        <f>'pure data'!N121</f>
        <v>0</v>
      </c>
      <c r="K121">
        <f>'pure data'!P121</f>
        <v>510667101</v>
      </c>
      <c r="L121" t="str">
        <f>'pure data'!O121</f>
        <v>unspecified</v>
      </c>
      <c r="M121">
        <f>'pure data'!Q121</f>
        <v>0</v>
      </c>
      <c r="O121" t="str">
        <f>IF('pure data'!T121="Yes","Success","Failed")</f>
        <v>Success</v>
      </c>
      <c r="P121" s="1">
        <f>'pure data'!C121</f>
        <v>41759.375</v>
      </c>
      <c r="Q121">
        <f>'pure data'!G121</f>
        <v>23299975</v>
      </c>
      <c r="R121" t="str">
        <f>'pure data'!E121</f>
        <v>Isaac Robertson-Johns</v>
      </c>
      <c r="S121">
        <f>'pure data'!F121</f>
        <v>0</v>
      </c>
      <c r="T121" s="1">
        <f>'pure data'!C121</f>
        <v>41759.375</v>
      </c>
      <c r="U121" s="20">
        <f>VLOOKUP('pure data'!M121,tbl_users!D:F,3,FALSE)</f>
        <v>38</v>
      </c>
      <c r="V121" s="1">
        <f t="shared" si="10"/>
        <v>41759.536111111112</v>
      </c>
      <c r="W121">
        <f t="shared" si="11"/>
        <v>38</v>
      </c>
      <c r="X121" s="1">
        <f>'pure data'!L121</f>
        <v>41759.536111111112</v>
      </c>
      <c r="Y121">
        <f>IF(C121="Use",VLOOKUP('pure data'!M121,tbl_users!D:F,3,FALSE),IF(IFERROR(SEARCH("to",M121),-1)&lt;0,VLOOKUP('pure data'!M121,tbl_users!D:F,3,FALSE),IFERROR(VLOOKUP(MID(M121,SEARCH("to",M121)+3,LEN(M121)-SEARCH("to",M121)-1),tbl_users!D:F,3,FALSE),VLOOKUP('pure data'!M121,tbl_users!D:F,3,FALSE))))</f>
        <v>38</v>
      </c>
    </row>
    <row r="122" spans="1:25" x14ac:dyDescent="0.2">
      <c r="A122">
        <v>120</v>
      </c>
      <c r="B122">
        <f>VLOOKUP('pure data'!B122,tbl_printers!C:F,4,FALSE)</f>
        <v>2</v>
      </c>
      <c r="C122" t="str">
        <f>'pure data'!D122</f>
        <v>Loan</v>
      </c>
      <c r="D122" s="13">
        <f>'pure data'!H122</f>
        <v>6.625</v>
      </c>
      <c r="E122">
        <f>'pure data'!I122</f>
        <v>0</v>
      </c>
      <c r="F122" t="str">
        <f t="shared" si="9"/>
        <v xml:space="preserve"> </v>
      </c>
      <c r="H122">
        <f>'pure data'!J122</f>
        <v>0</v>
      </c>
      <c r="I122" t="str">
        <f>'pure data'!K122</f>
        <v>N/A</v>
      </c>
      <c r="J122" t="str">
        <f>'pure data'!N122</f>
        <v>staff</v>
      </c>
      <c r="K122">
        <f>'pure data'!P122</f>
        <v>512447103</v>
      </c>
      <c r="L122" t="str">
        <f>'pure data'!O122</f>
        <v>unspecified</v>
      </c>
      <c r="M122" t="str">
        <f>'pure data'!Q122</f>
        <v>returned</v>
      </c>
      <c r="O122" t="str">
        <f>IF('pure data'!T122="Yes","Success","Failed")</f>
        <v>Success</v>
      </c>
      <c r="P122" s="1">
        <f>'pure data'!C122</f>
        <v>41759.75</v>
      </c>
      <c r="Q122">
        <f>'pure data'!G122</f>
        <v>20918402</v>
      </c>
      <c r="R122" t="str">
        <f>'pure data'!E122</f>
        <v>Samuel Keyes</v>
      </c>
      <c r="S122">
        <f>'pure data'!F122</f>
        <v>0</v>
      </c>
      <c r="T122" s="1">
        <f>'pure data'!C122</f>
        <v>41759.75</v>
      </c>
      <c r="U122" s="20">
        <f>VLOOKUP('pure data'!M122,tbl_users!D:F,3,FALSE)</f>
        <v>24</v>
      </c>
      <c r="V122" s="1">
        <f t="shared" si="10"/>
        <v>41766.375</v>
      </c>
      <c r="W122">
        <f t="shared" si="11"/>
        <v>24</v>
      </c>
      <c r="X122" s="1">
        <f>'pure data'!L122</f>
        <v>41766.375</v>
      </c>
      <c r="Y122">
        <f>IF(C122="Use",VLOOKUP('pure data'!M122,tbl_users!D:F,3,FALSE),IF(IFERROR(SEARCH("to",M122),-1)&lt;0,VLOOKUP('pure data'!M122,tbl_users!D:F,3,FALSE),IFERROR(VLOOKUP(MID(M122,SEARCH("to",M122)+3,LEN(M122)-SEARCH("to",M122)-1),tbl_users!D:F,3,FALSE),VLOOKUP('pure data'!M122,tbl_users!D:F,3,FALSE))))</f>
        <v>24</v>
      </c>
    </row>
    <row r="123" spans="1:25" x14ac:dyDescent="0.2">
      <c r="A123">
        <v>121</v>
      </c>
      <c r="B123">
        <f>VLOOKUP('pure data'!B123,tbl_printers!C:F,4,FALSE)</f>
        <v>5</v>
      </c>
      <c r="C123" t="str">
        <f>'pure data'!D123</f>
        <v>Use</v>
      </c>
      <c r="D123" s="13">
        <f>'pure data'!H123</f>
        <v>0.20625000000000002</v>
      </c>
      <c r="E123">
        <f>'pure data'!I123</f>
        <v>130.5</v>
      </c>
      <c r="F123" t="str">
        <f t="shared" si="9"/>
        <v xml:space="preserve"> </v>
      </c>
      <c r="H123">
        <f>'pure data'!J123</f>
        <v>14</v>
      </c>
      <c r="I123" t="str">
        <f>'pure data'!K123</f>
        <v>N/A</v>
      </c>
      <c r="J123" t="str">
        <f>'pure data'!N123</f>
        <v>undergraduate</v>
      </c>
      <c r="K123">
        <f>'pure data'!P123</f>
        <v>0</v>
      </c>
      <c r="L123" t="str">
        <f>'pure data'!O123</f>
        <v>Group 16</v>
      </c>
      <c r="M123" t="str">
        <f>'pure data'!Q123</f>
        <v>Phone - 07860640765</v>
      </c>
      <c r="O123" t="str">
        <f>IF('pure data'!T123="Yes","Success","Failed")</f>
        <v>Success</v>
      </c>
      <c r="P123" s="1">
        <f>'pure data'!C123</f>
        <v>41759.375</v>
      </c>
      <c r="Q123">
        <f>'pure data'!G123</f>
        <v>25364243</v>
      </c>
      <c r="R123" t="str">
        <f>'pure data'!E123</f>
        <v>Alex Place</v>
      </c>
      <c r="S123">
        <f>'pure data'!F123</f>
        <v>0</v>
      </c>
      <c r="T123" s="1">
        <f>'pure data'!C123</f>
        <v>41759.375</v>
      </c>
      <c r="U123" s="20">
        <f>VLOOKUP('pure data'!M123,tbl_users!D:F,3,FALSE)</f>
        <v>38</v>
      </c>
      <c r="V123" s="1">
        <f t="shared" si="10"/>
        <v>41759.581250000003</v>
      </c>
      <c r="W123">
        <f t="shared" si="11"/>
        <v>38</v>
      </c>
      <c r="X123" s="1">
        <f>'pure data'!L123</f>
        <v>41759.581250000003</v>
      </c>
      <c r="Y123">
        <f>IF(C123="Use",VLOOKUP('pure data'!M123,tbl_users!D:F,3,FALSE),IF(IFERROR(SEARCH("to",M123),-1)&lt;0,VLOOKUP('pure data'!M123,tbl_users!D:F,3,FALSE),IFERROR(VLOOKUP(MID(M123,SEARCH("to",M123)+3,LEN(M123)-SEARCH("to",M123)-1),tbl_users!D:F,3,FALSE),VLOOKUP('pure data'!M123,tbl_users!D:F,3,FALSE))))</f>
        <v>38</v>
      </c>
    </row>
    <row r="124" spans="1:25" x14ac:dyDescent="0.2">
      <c r="A124">
        <v>122</v>
      </c>
      <c r="B124">
        <f>VLOOKUP('pure data'!B124,tbl_printers!C:F,4,FALSE)</f>
        <v>4</v>
      </c>
      <c r="C124" t="str">
        <f>'pure data'!D124</f>
        <v>Use</v>
      </c>
      <c r="D124" s="13">
        <f>'pure data'!H124</f>
        <v>2.6388888888888889E-2</v>
      </c>
      <c r="E124">
        <f>'pure data'!I124</f>
        <v>12.1</v>
      </c>
      <c r="F124" t="str">
        <f t="shared" si="9"/>
        <v xml:space="preserve"> </v>
      </c>
      <c r="H124">
        <f>'pure data'!J124</f>
        <v>2</v>
      </c>
      <c r="I124" t="str">
        <f>'pure data'!K124</f>
        <v>N/A</v>
      </c>
      <c r="J124" t="str">
        <f>'pure data'!N124</f>
        <v>undergraduate</v>
      </c>
      <c r="K124">
        <f>'pure data'!P124</f>
        <v>0</v>
      </c>
      <c r="L124" t="str">
        <f>'pure data'!O124</f>
        <v>Group 8</v>
      </c>
      <c r="M124">
        <f>'pure data'!Q124</f>
        <v>0</v>
      </c>
      <c r="O124" t="str">
        <f>IF('pure data'!T124="Yes","Success","Failed")</f>
        <v>Success</v>
      </c>
      <c r="P124" s="1">
        <f>'pure data'!C124</f>
        <v>41759.375</v>
      </c>
      <c r="Q124">
        <f>'pure data'!G124</f>
        <v>0</v>
      </c>
      <c r="R124" t="str">
        <f>'pure data'!E124</f>
        <v>Julien Dars</v>
      </c>
      <c r="S124" t="str">
        <f>'pure data'!F124</f>
        <v>jad1g12</v>
      </c>
      <c r="T124" s="1">
        <f>'pure data'!C124</f>
        <v>41759.375</v>
      </c>
      <c r="U124" s="20">
        <f>VLOOKUP('pure data'!M124,tbl_users!D:F,3,FALSE)</f>
        <v>38</v>
      </c>
      <c r="V124" s="1">
        <f t="shared" si="10"/>
        <v>41759.401388888888</v>
      </c>
      <c r="W124">
        <f t="shared" si="11"/>
        <v>38</v>
      </c>
      <c r="X124" s="1">
        <f>'pure data'!L124</f>
        <v>41759.401388888888</v>
      </c>
      <c r="Y124">
        <f>IF(C124="Use",VLOOKUP('pure data'!M124,tbl_users!D:F,3,FALSE),IF(IFERROR(SEARCH("to",M124),-1)&lt;0,VLOOKUP('pure data'!M124,tbl_users!D:F,3,FALSE),IFERROR(VLOOKUP(MID(M124,SEARCH("to",M124)+3,LEN(M124)-SEARCH("to",M124)-1),tbl_users!D:F,3,FALSE),VLOOKUP('pure data'!M124,tbl_users!D:F,3,FALSE))))</f>
        <v>38</v>
      </c>
    </row>
    <row r="125" spans="1:25" x14ac:dyDescent="0.2">
      <c r="A125">
        <v>123</v>
      </c>
      <c r="B125">
        <f>VLOOKUP('pure data'!B125,tbl_printers!C:F,4,FALSE)</f>
        <v>6</v>
      </c>
      <c r="C125" t="str">
        <f>'pure data'!D125</f>
        <v>Use</v>
      </c>
      <c r="D125" s="13">
        <f>'pure data'!H125</f>
        <v>6.9444444444444441E-3</v>
      </c>
      <c r="E125">
        <f>'pure data'!I125</f>
        <v>8.8000000000000007</v>
      </c>
      <c r="F125" t="str">
        <f t="shared" si="9"/>
        <v xml:space="preserve"> </v>
      </c>
      <c r="H125">
        <f>'pure data'!J125</f>
        <v>1</v>
      </c>
      <c r="I125" t="str">
        <f>'pure data'!K125</f>
        <v>N/A</v>
      </c>
      <c r="J125" t="str">
        <f>'pure data'!N125</f>
        <v>undergraduate</v>
      </c>
      <c r="K125">
        <f>'pure data'!P125</f>
        <v>0</v>
      </c>
      <c r="L125" t="str">
        <f>'pure data'!O125</f>
        <v>ISVR6089 - Group 3</v>
      </c>
      <c r="M125" t="str">
        <f>'pure data'!Q125</f>
        <v>Print cancelled after few mins</v>
      </c>
      <c r="O125" t="str">
        <f>IF('pure data'!T125="Yes","Success","Failed")</f>
        <v>Success</v>
      </c>
      <c r="P125" s="1">
        <f>'pure data'!C125</f>
        <v>41759.375</v>
      </c>
      <c r="Q125">
        <f>'pure data'!G125</f>
        <v>24245674</v>
      </c>
      <c r="R125" t="str">
        <f>'pure data'!E125</f>
        <v>James Smith</v>
      </c>
      <c r="S125">
        <f>'pure data'!F125</f>
        <v>0</v>
      </c>
      <c r="T125" s="1">
        <f>'pure data'!C125</f>
        <v>41759.375</v>
      </c>
      <c r="U125" s="20">
        <f>VLOOKUP('pure data'!M125,tbl_users!D:F,3,FALSE)</f>
        <v>54</v>
      </c>
      <c r="V125" s="1">
        <f t="shared" si="10"/>
        <v>41759.381944444445</v>
      </c>
      <c r="W125">
        <f t="shared" si="11"/>
        <v>54</v>
      </c>
      <c r="X125" s="1">
        <f>'pure data'!L125</f>
        <v>41759.381944444445</v>
      </c>
      <c r="Y125">
        <f>IF(C125="Use",VLOOKUP('pure data'!M125,tbl_users!D:F,3,FALSE),IF(IFERROR(SEARCH("to",M125),-1)&lt;0,VLOOKUP('pure data'!M125,tbl_users!D:F,3,FALSE),IFERROR(VLOOKUP(MID(M125,SEARCH("to",M125)+3,LEN(M125)-SEARCH("to",M125)-1),tbl_users!D:F,3,FALSE),VLOOKUP('pure data'!M125,tbl_users!D:F,3,FALSE))))</f>
        <v>54</v>
      </c>
    </row>
    <row r="126" spans="1:25" x14ac:dyDescent="0.2">
      <c r="A126">
        <v>124</v>
      </c>
      <c r="B126">
        <f>VLOOKUP('pure data'!B126,tbl_printers!C:F,4,FALSE)</f>
        <v>6</v>
      </c>
      <c r="C126" t="str">
        <f>'pure data'!D126</f>
        <v>Use</v>
      </c>
      <c r="D126" s="13">
        <f>'pure data'!H126</f>
        <v>1.3888888888888888E-2</v>
      </c>
      <c r="E126">
        <f>'pure data'!I126</f>
        <v>8.8000000000000007</v>
      </c>
      <c r="F126" t="str">
        <f t="shared" si="9"/>
        <v xml:space="preserve"> </v>
      </c>
      <c r="H126">
        <f>'pure data'!J126</f>
        <v>720.5</v>
      </c>
      <c r="I126" t="str">
        <f>'pure data'!K126</f>
        <v>N/A</v>
      </c>
      <c r="J126" t="str">
        <f>'pure data'!N126</f>
        <v>undergraduate</v>
      </c>
      <c r="K126">
        <f>'pure data'!P126</f>
        <v>0</v>
      </c>
      <c r="L126" t="str">
        <f>'pure data'!O126</f>
        <v>ISVR6089 - Group 3</v>
      </c>
      <c r="M126">
        <f>'pure data'!Q126</f>
        <v>0</v>
      </c>
      <c r="O126" t="str">
        <f>IF('pure data'!T126="Yes","Success","Failed")</f>
        <v>Success</v>
      </c>
      <c r="P126" s="1">
        <f>'pure data'!C126</f>
        <v>41759.381944444445</v>
      </c>
      <c r="Q126">
        <f>'pure data'!G126</f>
        <v>24245674</v>
      </c>
      <c r="R126" t="str">
        <f>'pure data'!E126</f>
        <v>James Smith</v>
      </c>
      <c r="S126">
        <f>'pure data'!F126</f>
        <v>0</v>
      </c>
      <c r="T126" s="1">
        <f>'pure data'!C126</f>
        <v>41759.381944444445</v>
      </c>
      <c r="U126" s="20">
        <f>VLOOKUP('pure data'!M126,tbl_users!D:F,3,FALSE)</f>
        <v>54</v>
      </c>
      <c r="V126" s="1">
        <f t="shared" si="10"/>
        <v>41759.395833333336</v>
      </c>
      <c r="W126">
        <f t="shared" si="11"/>
        <v>54</v>
      </c>
      <c r="X126" s="1">
        <f>'pure data'!L126</f>
        <v>41759.395833333336</v>
      </c>
      <c r="Y126">
        <f>IF(C126="Use",VLOOKUP('pure data'!M126,tbl_users!D:F,3,FALSE),IF(IFERROR(SEARCH("to",M126),-1)&lt;0,VLOOKUP('pure data'!M126,tbl_users!D:F,3,FALSE),IFERROR(VLOOKUP(MID(M126,SEARCH("to",M126)+3,LEN(M126)-SEARCH("to",M126)-1),tbl_users!D:F,3,FALSE),VLOOKUP('pure data'!M126,tbl_users!D:F,3,FALSE))))</f>
        <v>54</v>
      </c>
    </row>
    <row r="127" spans="1:25" x14ac:dyDescent="0.2">
      <c r="A127">
        <v>125</v>
      </c>
      <c r="B127">
        <f>VLOOKUP('pure data'!B127,tbl_printers!C:F,4,FALSE)</f>
        <v>6</v>
      </c>
      <c r="C127" t="str">
        <f>'pure data'!D127</f>
        <v>Use</v>
      </c>
      <c r="D127" s="13">
        <f>'pure data'!H127</f>
        <v>5.7638888888888885E-2</v>
      </c>
      <c r="E127">
        <f>'pure data'!I127</f>
        <v>17.100000000000001</v>
      </c>
      <c r="F127" t="str">
        <f t="shared" si="9"/>
        <v xml:space="preserve"> </v>
      </c>
      <c r="H127">
        <f>'pure data'!J127</f>
        <v>3</v>
      </c>
      <c r="I127" t="str">
        <f>'pure data'!K127</f>
        <v>N/A</v>
      </c>
      <c r="J127" t="str">
        <f>'pure data'!N127</f>
        <v>undergraduate</v>
      </c>
      <c r="K127">
        <f>'pure data'!P127</f>
        <v>0</v>
      </c>
      <c r="L127" t="str">
        <f>'pure data'!O127</f>
        <v>ISVR6089 - Group 3</v>
      </c>
      <c r="M127">
        <f>'pure data'!Q127</f>
        <v>0</v>
      </c>
      <c r="O127" t="str">
        <f>IF('pure data'!T127="Yes","Success","Failed")</f>
        <v>Success</v>
      </c>
      <c r="P127" s="1">
        <f>'pure data'!C127</f>
        <v>41759.395833333336</v>
      </c>
      <c r="Q127">
        <f>'pure data'!G127</f>
        <v>24245674</v>
      </c>
      <c r="R127" t="str">
        <f>'pure data'!E127</f>
        <v>James Smith</v>
      </c>
      <c r="S127">
        <f>'pure data'!F127</f>
        <v>0</v>
      </c>
      <c r="T127" s="1">
        <f>'pure data'!C127</f>
        <v>41759.395833333336</v>
      </c>
      <c r="U127" s="20">
        <f>VLOOKUP('pure data'!M127,tbl_users!D:F,3,FALSE)</f>
        <v>54</v>
      </c>
      <c r="V127" s="1">
        <f t="shared" si="10"/>
        <v>41759.453472222223</v>
      </c>
      <c r="W127">
        <f t="shared" si="11"/>
        <v>54</v>
      </c>
      <c r="X127" s="1">
        <f>'pure data'!L127</f>
        <v>41759.453472222223</v>
      </c>
      <c r="Y127">
        <f>IF(C127="Use",VLOOKUP('pure data'!M127,tbl_users!D:F,3,FALSE),IF(IFERROR(SEARCH("to",M127),-1)&lt;0,VLOOKUP('pure data'!M127,tbl_users!D:F,3,FALSE),IFERROR(VLOOKUP(MID(M127,SEARCH("to",M127)+3,LEN(M127)-SEARCH("to",M127)-1),tbl_users!D:F,3,FALSE),VLOOKUP('pure data'!M127,tbl_users!D:F,3,FALSE))))</f>
        <v>54</v>
      </c>
    </row>
    <row r="128" spans="1:25" x14ac:dyDescent="0.2">
      <c r="A128">
        <v>126</v>
      </c>
      <c r="B128">
        <f>VLOOKUP('pure data'!B128,tbl_printers!C:F,4,FALSE)</f>
        <v>6</v>
      </c>
      <c r="C128" t="str">
        <f>'pure data'!D128</f>
        <v>Use</v>
      </c>
      <c r="D128" s="13">
        <f>'pure data'!H128</f>
        <v>6.805555555555555E-2</v>
      </c>
      <c r="E128">
        <f>'pure data'!I128</f>
        <v>18.899999999999999</v>
      </c>
      <c r="F128" t="str">
        <f t="shared" si="9"/>
        <v xml:space="preserve"> </v>
      </c>
      <c r="H128">
        <f>'pure data'!J128</f>
        <v>3.5</v>
      </c>
      <c r="I128" t="str">
        <f>'pure data'!K128</f>
        <v>N/A</v>
      </c>
      <c r="J128" t="str">
        <f>'pure data'!N128</f>
        <v>undergraduate</v>
      </c>
      <c r="K128">
        <f>'pure data'!P128</f>
        <v>0</v>
      </c>
      <c r="L128" t="str">
        <f>'pure data'!O128</f>
        <v>ISVR6089 - Group 3</v>
      </c>
      <c r="M128">
        <f>'pure data'!Q128</f>
        <v>0</v>
      </c>
      <c r="O128" t="str">
        <f>IF('pure data'!T128="Yes","Success","Failed")</f>
        <v>Success</v>
      </c>
      <c r="P128" s="1">
        <f>'pure data'!C128</f>
        <v>41759.453472222223</v>
      </c>
      <c r="Q128">
        <f>'pure data'!G128</f>
        <v>24245674</v>
      </c>
      <c r="R128" t="str">
        <f>'pure data'!E128</f>
        <v>James Smith</v>
      </c>
      <c r="S128">
        <f>'pure data'!F128</f>
        <v>0</v>
      </c>
      <c r="T128" s="1">
        <f>'pure data'!C128</f>
        <v>41759.453472222223</v>
      </c>
      <c r="U128" s="20">
        <f>VLOOKUP('pure data'!M128,tbl_users!D:F,3,FALSE)</f>
        <v>58</v>
      </c>
      <c r="V128" s="1">
        <f t="shared" si="10"/>
        <v>41759.521527777782</v>
      </c>
      <c r="W128">
        <f t="shared" si="11"/>
        <v>58</v>
      </c>
      <c r="X128" s="1">
        <f>'pure data'!L128</f>
        <v>41759.521527777782</v>
      </c>
      <c r="Y128">
        <f>IF(C128="Use",VLOOKUP('pure data'!M128,tbl_users!D:F,3,FALSE),IF(IFERROR(SEARCH("to",M128),-1)&lt;0,VLOOKUP('pure data'!M128,tbl_users!D:F,3,FALSE),IFERROR(VLOOKUP(MID(M128,SEARCH("to",M128)+3,LEN(M128)-SEARCH("to",M128)-1),tbl_users!D:F,3,FALSE),VLOOKUP('pure data'!M128,tbl_users!D:F,3,FALSE))))</f>
        <v>58</v>
      </c>
    </row>
    <row r="129" spans="1:25" x14ac:dyDescent="0.2">
      <c r="A129">
        <v>127</v>
      </c>
      <c r="B129">
        <f>VLOOKUP('pure data'!B129,tbl_printers!C:F,4,FALSE)</f>
        <v>6</v>
      </c>
      <c r="C129" t="str">
        <f>'pure data'!D129</f>
        <v>Use</v>
      </c>
      <c r="D129" s="13">
        <f>'pure data'!H129</f>
        <v>4.7916666666666663E-2</v>
      </c>
      <c r="E129">
        <f>'pure data'!I129</f>
        <v>11.9</v>
      </c>
      <c r="F129" t="str">
        <f t="shared" si="9"/>
        <v xml:space="preserve"> </v>
      </c>
      <c r="H129">
        <f>'pure data'!J129</f>
        <v>2.5</v>
      </c>
      <c r="I129" t="str">
        <f>'pure data'!K129</f>
        <v>N/A</v>
      </c>
      <c r="J129" t="str">
        <f>'pure data'!N129</f>
        <v>undergraduate</v>
      </c>
      <c r="K129">
        <f>'pure data'!P129</f>
        <v>0</v>
      </c>
      <c r="L129" t="str">
        <f>'pure data'!O129</f>
        <v>ISVR6089 - Group 3</v>
      </c>
      <c r="M129">
        <f>'pure data'!Q129</f>
        <v>0</v>
      </c>
      <c r="O129" t="str">
        <f>IF('pure data'!T129="Yes","Success","Failed")</f>
        <v>Success</v>
      </c>
      <c r="P129" s="1">
        <f>'pure data'!C129</f>
        <v>41759.521527777782</v>
      </c>
      <c r="Q129">
        <f>'pure data'!G129</f>
        <v>24245674</v>
      </c>
      <c r="R129" t="str">
        <f>'pure data'!E129</f>
        <v>James Smith</v>
      </c>
      <c r="S129">
        <f>'pure data'!F129</f>
        <v>0</v>
      </c>
      <c r="T129" s="1">
        <f>'pure data'!C129</f>
        <v>41759.521527777782</v>
      </c>
      <c r="U129" s="20">
        <f>VLOOKUP('pure data'!M129,tbl_users!D:F,3,FALSE)</f>
        <v>58</v>
      </c>
      <c r="V129" s="1">
        <f t="shared" si="10"/>
        <v>41759.569444444453</v>
      </c>
      <c r="W129">
        <f t="shared" si="11"/>
        <v>58</v>
      </c>
      <c r="X129" s="1">
        <f>'pure data'!L129</f>
        <v>41759.569444444453</v>
      </c>
      <c r="Y129">
        <f>IF(C129="Use",VLOOKUP('pure data'!M129,tbl_users!D:F,3,FALSE),IF(IFERROR(SEARCH("to",M129),-1)&lt;0,VLOOKUP('pure data'!M129,tbl_users!D:F,3,FALSE),IFERROR(VLOOKUP(MID(M129,SEARCH("to",M129)+3,LEN(M129)-SEARCH("to",M129)-1),tbl_users!D:F,3,FALSE),VLOOKUP('pure data'!M129,tbl_users!D:F,3,FALSE))))</f>
        <v>58</v>
      </c>
    </row>
    <row r="130" spans="1:25" x14ac:dyDescent="0.2">
      <c r="A130">
        <v>128</v>
      </c>
      <c r="B130">
        <f>VLOOKUP('pure data'!B130,tbl_printers!C:F,4,FALSE)</f>
        <v>12</v>
      </c>
      <c r="C130" t="str">
        <f>'pure data'!D130</f>
        <v>Use</v>
      </c>
      <c r="D130" s="13">
        <f>'pure data'!H130</f>
        <v>0.15138888888888888</v>
      </c>
      <c r="E130">
        <f>'pure data'!I130</f>
        <v>50.4</v>
      </c>
      <c r="F130" t="str">
        <f t="shared" si="9"/>
        <v xml:space="preserve"> </v>
      </c>
      <c r="H130">
        <f>'pure data'!J130</f>
        <v>8</v>
      </c>
      <c r="I130" t="str">
        <f>'pure data'!K130</f>
        <v>N/A</v>
      </c>
      <c r="J130" t="str">
        <f>'pure data'!N130</f>
        <v>undergraduate</v>
      </c>
      <c r="K130">
        <f>'pure data'!P130</f>
        <v>0</v>
      </c>
      <c r="L130" t="str">
        <f>'pure data'!O130</f>
        <v>FEEG2001 - UAV 1</v>
      </c>
      <c r="M130">
        <f>'pure data'!Q130</f>
        <v>0</v>
      </c>
      <c r="O130" t="str">
        <f>IF('pure data'!T130="Yes","Success","Failed")</f>
        <v>Success</v>
      </c>
      <c r="P130" s="1">
        <f>'pure data'!C130</f>
        <v>41759.375</v>
      </c>
      <c r="Q130">
        <f>'pure data'!G130</f>
        <v>25282638</v>
      </c>
      <c r="R130" t="str">
        <f>'pure data'!E130</f>
        <v>Sean Martin</v>
      </c>
      <c r="S130">
        <f>'pure data'!F130</f>
        <v>0</v>
      </c>
      <c r="T130" s="1">
        <f>'pure data'!C130</f>
        <v>41759.375</v>
      </c>
      <c r="U130" s="20">
        <f>VLOOKUP('pure data'!M130,tbl_users!D:F,3,FALSE)</f>
        <v>58</v>
      </c>
      <c r="V130" s="1">
        <f t="shared" ref="V130:V193" si="12">X130</f>
        <v>41759.526388888888</v>
      </c>
      <c r="W130">
        <f t="shared" ref="W130:W193" si="13">Y130</f>
        <v>58</v>
      </c>
      <c r="X130" s="1">
        <f>'pure data'!L130</f>
        <v>41759.526388888888</v>
      </c>
      <c r="Y130">
        <f>IF(C130="Use",VLOOKUP('pure data'!M130,tbl_users!D:F,3,FALSE),IF(IFERROR(SEARCH("to",M130),-1)&lt;0,VLOOKUP('pure data'!M130,tbl_users!D:F,3,FALSE),IFERROR(VLOOKUP(MID(M130,SEARCH("to",M130)+3,LEN(M130)-SEARCH("to",M130)-1),tbl_users!D:F,3,FALSE),VLOOKUP('pure data'!M130,tbl_users!D:F,3,FALSE))))</f>
        <v>58</v>
      </c>
    </row>
    <row r="131" spans="1:25" x14ac:dyDescent="0.2">
      <c r="A131">
        <v>129</v>
      </c>
      <c r="B131">
        <f>VLOOKUP('pure data'!B131,tbl_printers!C:F,4,FALSE)</f>
        <v>3</v>
      </c>
      <c r="C131" t="str">
        <f>'pure data'!D131</f>
        <v>Use</v>
      </c>
      <c r="D131" s="13">
        <f>'pure data'!H131</f>
        <v>8.2638888888888887E-2</v>
      </c>
      <c r="E131">
        <f>'pure data'!I131</f>
        <v>25</v>
      </c>
      <c r="F131" t="str">
        <f t="shared" si="9"/>
        <v xml:space="preserve"> </v>
      </c>
      <c r="H131">
        <f>'pure data'!J131</f>
        <v>4.5</v>
      </c>
      <c r="I131" t="str">
        <f>'pure data'!K131</f>
        <v>N/A</v>
      </c>
      <c r="J131" t="str">
        <f>'pure data'!N131</f>
        <v>undergraduate</v>
      </c>
      <c r="K131">
        <f>'pure data'!P131</f>
        <v>0</v>
      </c>
      <c r="L131" t="str">
        <f>'pure data'!O131</f>
        <v>FEEG2001 - UAV 1</v>
      </c>
      <c r="M131" t="str">
        <f>'pure data'!Q131</f>
        <v>Failed</v>
      </c>
      <c r="O131" t="str">
        <f>IF('pure data'!T131="Yes","Success","Failed")</f>
        <v>Failed</v>
      </c>
      <c r="P131" s="1">
        <f>'pure data'!C131</f>
        <v>41759.375</v>
      </c>
      <c r="Q131">
        <f>'pure data'!G131</f>
        <v>25282638</v>
      </c>
      <c r="R131" t="str">
        <f>'pure data'!E131</f>
        <v>Sean Martin</v>
      </c>
      <c r="S131">
        <f>'pure data'!F131</f>
        <v>0</v>
      </c>
      <c r="T131" s="1">
        <f>'pure data'!C131</f>
        <v>41759.375</v>
      </c>
      <c r="U131" s="20">
        <f>VLOOKUP('pure data'!M131,tbl_users!D:F,3,FALSE)</f>
        <v>54</v>
      </c>
      <c r="V131" s="1">
        <f t="shared" si="12"/>
        <v>41759.383263888885</v>
      </c>
      <c r="W131">
        <f t="shared" si="13"/>
        <v>54</v>
      </c>
      <c r="X131" s="1">
        <f>'pure data'!L131</f>
        <v>41759.383263888885</v>
      </c>
      <c r="Y131">
        <f>IF(C131="Use",VLOOKUP('pure data'!M131,tbl_users!D:F,3,FALSE),IF(IFERROR(SEARCH("to",M131),-1)&lt;0,VLOOKUP('pure data'!M131,tbl_users!D:F,3,FALSE),IFERROR(VLOOKUP(MID(M131,SEARCH("to",M131)+3,LEN(M131)-SEARCH("to",M131)-1),tbl_users!D:F,3,FALSE),VLOOKUP('pure data'!M131,tbl_users!D:F,3,FALSE))))</f>
        <v>54</v>
      </c>
    </row>
    <row r="132" spans="1:25" x14ac:dyDescent="0.2">
      <c r="A132">
        <v>130</v>
      </c>
      <c r="B132">
        <f>VLOOKUP('pure data'!B132,tbl_printers!C:F,4,FALSE)</f>
        <v>3</v>
      </c>
      <c r="C132" t="str">
        <f>'pure data'!D132</f>
        <v>Use</v>
      </c>
      <c r="D132" s="13">
        <f>'pure data'!H132</f>
        <v>8.2638888888888887E-2</v>
      </c>
      <c r="E132">
        <f>'pure data'!I132</f>
        <v>25</v>
      </c>
      <c r="F132" t="str">
        <f t="shared" ref="F132:F195" si="14">IF(IFERROR(SEARCH("ABS",M132),-1)&gt;0,"ABS",IF(IFERROR(SEARCH("PLA",M132),-1)&gt;0,"PLA"," "))</f>
        <v xml:space="preserve"> </v>
      </c>
      <c r="H132">
        <f>'pure data'!J132</f>
        <v>4.5</v>
      </c>
      <c r="I132" t="str">
        <f>'pure data'!K132</f>
        <v>N/A</v>
      </c>
      <c r="J132" t="str">
        <f>'pure data'!N132</f>
        <v>undergraduate</v>
      </c>
      <c r="K132">
        <f>'pure data'!P132</f>
        <v>0</v>
      </c>
      <c r="L132" t="str">
        <f>'pure data'!O132</f>
        <v>FEEG2001 - UAV 1</v>
      </c>
      <c r="M132" t="str">
        <f>'pure data'!Q132</f>
        <v>Failed</v>
      </c>
      <c r="O132" t="str">
        <f>IF('pure data'!T132="Yes","Success","Failed")</f>
        <v>Failed</v>
      </c>
      <c r="P132" s="1">
        <f>'pure data'!C132</f>
        <v>41759.383263888885</v>
      </c>
      <c r="Q132">
        <f>'pure data'!G132</f>
        <v>25282638</v>
      </c>
      <c r="R132" t="str">
        <f>'pure data'!E132</f>
        <v>Sean Martin</v>
      </c>
      <c r="S132">
        <f>'pure data'!F132</f>
        <v>0</v>
      </c>
      <c r="T132" s="1">
        <f>'pure data'!C132</f>
        <v>41759.383263888885</v>
      </c>
      <c r="U132" s="20">
        <f>VLOOKUP('pure data'!M132,tbl_users!D:F,3,FALSE)</f>
        <v>58</v>
      </c>
      <c r="V132" s="1">
        <f t="shared" si="12"/>
        <v>41759.391527777771</v>
      </c>
      <c r="W132">
        <f t="shared" si="13"/>
        <v>58</v>
      </c>
      <c r="X132" s="1">
        <f>'pure data'!L132</f>
        <v>41759.391527777771</v>
      </c>
      <c r="Y132">
        <f>IF(C132="Use",VLOOKUP('pure data'!M132,tbl_users!D:F,3,FALSE),IF(IFERROR(SEARCH("to",M132),-1)&lt;0,VLOOKUP('pure data'!M132,tbl_users!D:F,3,FALSE),IFERROR(VLOOKUP(MID(M132,SEARCH("to",M132)+3,LEN(M132)-SEARCH("to",M132)-1),tbl_users!D:F,3,FALSE),VLOOKUP('pure data'!M132,tbl_users!D:F,3,FALSE))))</f>
        <v>58</v>
      </c>
    </row>
    <row r="133" spans="1:25" x14ac:dyDescent="0.2">
      <c r="A133">
        <v>131</v>
      </c>
      <c r="B133">
        <f>VLOOKUP('pure data'!B133,tbl_printers!C:F,4,FALSE)</f>
        <v>19</v>
      </c>
      <c r="C133" t="str">
        <f>'pure data'!D133</f>
        <v>Use</v>
      </c>
      <c r="D133" s="13">
        <f>'pure data'!H133</f>
        <v>0.1125</v>
      </c>
      <c r="E133">
        <f>'pure data'!I133</f>
        <v>19</v>
      </c>
      <c r="F133" t="str">
        <f t="shared" si="14"/>
        <v xml:space="preserve"> </v>
      </c>
      <c r="H133">
        <f>'pure data'!J133</f>
        <v>5</v>
      </c>
      <c r="I133" t="str">
        <f>'pure data'!K133</f>
        <v>N/A</v>
      </c>
      <c r="J133" t="str">
        <f>'pure data'!N133</f>
        <v>undergraduate</v>
      </c>
      <c r="K133">
        <f>'pure data'!P133</f>
        <v>0</v>
      </c>
      <c r="L133" t="str">
        <f>'pure data'!O133</f>
        <v>FEEG2001 - UAV 10</v>
      </c>
      <c r="M133">
        <f>'pure data'!Q133</f>
        <v>0</v>
      </c>
      <c r="O133" t="str">
        <f>IF('pure data'!T133="Yes","Success","Failed")</f>
        <v>Success</v>
      </c>
      <c r="P133" s="1">
        <f>'pure data'!C133</f>
        <v>41759.375</v>
      </c>
      <c r="Q133">
        <f>'pure data'!G133</f>
        <v>25287818</v>
      </c>
      <c r="R133" t="str">
        <f>'pure data'!E133</f>
        <v>Tim Clark</v>
      </c>
      <c r="S133">
        <f>'pure data'!F133</f>
        <v>0</v>
      </c>
      <c r="T133" s="1">
        <f>'pure data'!C133</f>
        <v>41759.375</v>
      </c>
      <c r="U133" s="20">
        <f>VLOOKUP('pure data'!M133,tbl_users!D:F,3,FALSE)</f>
        <v>54</v>
      </c>
      <c r="V133" s="1">
        <f t="shared" si="12"/>
        <v>41759.487500000003</v>
      </c>
      <c r="W133">
        <f t="shared" si="13"/>
        <v>54</v>
      </c>
      <c r="X133" s="1">
        <f>'pure data'!L133</f>
        <v>41759.487500000003</v>
      </c>
      <c r="Y133">
        <f>IF(C133="Use",VLOOKUP('pure data'!M133,tbl_users!D:F,3,FALSE),IF(IFERROR(SEARCH("to",M133),-1)&lt;0,VLOOKUP('pure data'!M133,tbl_users!D:F,3,FALSE),IFERROR(VLOOKUP(MID(M133,SEARCH("to",M133)+3,LEN(M133)-SEARCH("to",M133)-1),tbl_users!D:F,3,FALSE),VLOOKUP('pure data'!M133,tbl_users!D:F,3,FALSE))))</f>
        <v>54</v>
      </c>
    </row>
    <row r="134" spans="1:25" x14ac:dyDescent="0.2">
      <c r="A134">
        <v>132</v>
      </c>
      <c r="B134">
        <f>VLOOKUP('pure data'!B134,tbl_printers!C:F,4,FALSE)</f>
        <v>19</v>
      </c>
      <c r="C134" t="str">
        <f>'pure data'!D134</f>
        <v>Use</v>
      </c>
      <c r="D134" s="13">
        <f>'pure data'!H134</f>
        <v>9.375E-2</v>
      </c>
      <c r="E134">
        <f>'pure data'!I134</f>
        <v>48</v>
      </c>
      <c r="F134" t="str">
        <f t="shared" si="14"/>
        <v xml:space="preserve"> </v>
      </c>
      <c r="H134">
        <f>'pure data'!J134</f>
        <v>6</v>
      </c>
      <c r="I134" t="str">
        <f>'pure data'!K134</f>
        <v>N/A</v>
      </c>
      <c r="J134" t="str">
        <f>'pure data'!N134</f>
        <v>undergraduate</v>
      </c>
      <c r="K134">
        <f>'pure data'!P134</f>
        <v>0</v>
      </c>
      <c r="L134" t="str">
        <f>'pure data'!O134</f>
        <v>FEEG2001 - UAV 10</v>
      </c>
      <c r="M134">
        <f>'pure data'!Q134</f>
        <v>0</v>
      </c>
      <c r="O134" t="str">
        <f>IF('pure data'!T134="Yes","Success","Failed")</f>
        <v>Success</v>
      </c>
      <c r="P134" s="1">
        <f>'pure data'!C134</f>
        <v>41759.487500000003</v>
      </c>
      <c r="Q134">
        <f>'pure data'!G134</f>
        <v>25287818</v>
      </c>
      <c r="R134" t="str">
        <f>'pure data'!E134</f>
        <v>Tim Clark</v>
      </c>
      <c r="S134">
        <f>'pure data'!F134</f>
        <v>0</v>
      </c>
      <c r="T134" s="1">
        <f>'pure data'!C134</f>
        <v>41759.487500000003</v>
      </c>
      <c r="U134" s="20">
        <f>VLOOKUP('pure data'!M134,tbl_users!D:F,3,FALSE)</f>
        <v>58</v>
      </c>
      <c r="V134" s="1">
        <f t="shared" si="12"/>
        <v>41759.581250000003</v>
      </c>
      <c r="W134">
        <f t="shared" si="13"/>
        <v>58</v>
      </c>
      <c r="X134" s="1">
        <f>'pure data'!L134</f>
        <v>41759.581250000003</v>
      </c>
      <c r="Y134">
        <f>IF(C134="Use",VLOOKUP('pure data'!M134,tbl_users!D:F,3,FALSE),IF(IFERROR(SEARCH("to",M134),-1)&lt;0,VLOOKUP('pure data'!M134,tbl_users!D:F,3,FALSE),IFERROR(VLOOKUP(MID(M134,SEARCH("to",M134)+3,LEN(M134)-SEARCH("to",M134)-1),tbl_users!D:F,3,FALSE),VLOOKUP('pure data'!M134,tbl_users!D:F,3,FALSE))))</f>
        <v>58</v>
      </c>
    </row>
    <row r="135" spans="1:25" x14ac:dyDescent="0.2">
      <c r="A135">
        <v>133</v>
      </c>
      <c r="B135">
        <f>VLOOKUP('pure data'!B135,tbl_printers!C:F,4,FALSE)</f>
        <v>12</v>
      </c>
      <c r="C135" t="str">
        <f>'pure data'!D135</f>
        <v>Use</v>
      </c>
      <c r="D135" s="13">
        <f>'pure data'!H135</f>
        <v>6.6666666666666666E-2</v>
      </c>
      <c r="E135">
        <f>'pure data'!I135</f>
        <v>12.4</v>
      </c>
      <c r="F135" t="str">
        <f t="shared" si="14"/>
        <v xml:space="preserve"> </v>
      </c>
      <c r="H135">
        <f>'pure data'!J135</f>
        <v>3.5</v>
      </c>
      <c r="I135" t="str">
        <f>'pure data'!K135</f>
        <v>N/A</v>
      </c>
      <c r="J135" t="str">
        <f>'pure data'!N135</f>
        <v>undergraduate</v>
      </c>
      <c r="K135">
        <f>'pure data'!P135</f>
        <v>0</v>
      </c>
      <c r="L135" t="str">
        <f>'pure data'!O135</f>
        <v>FEEG2001 - UAV 21</v>
      </c>
      <c r="M135">
        <f>'pure data'!Q135</f>
        <v>0</v>
      </c>
      <c r="O135" t="str">
        <f>IF('pure data'!T135="Yes","Success","Failed")</f>
        <v>Success</v>
      </c>
      <c r="P135" s="1">
        <f>'pure data'!C135</f>
        <v>41759.526388888888</v>
      </c>
      <c r="Q135">
        <f>'pure data'!G135</f>
        <v>24918768</v>
      </c>
      <c r="R135" t="str">
        <f>'pure data'!E135</f>
        <v>R. B. Aluthgamage</v>
      </c>
      <c r="S135">
        <f>'pure data'!F135</f>
        <v>0</v>
      </c>
      <c r="T135" s="1">
        <f>'pure data'!C135</f>
        <v>41759.526388888888</v>
      </c>
      <c r="U135" s="20">
        <f>VLOOKUP('pure data'!M135,tbl_users!D:F,3,FALSE)</f>
        <v>54</v>
      </c>
      <c r="V135" s="1">
        <f t="shared" si="12"/>
        <v>41759.593055555553</v>
      </c>
      <c r="W135">
        <f t="shared" si="13"/>
        <v>54</v>
      </c>
      <c r="X135" s="1">
        <f>'pure data'!L135</f>
        <v>41759.593055555553</v>
      </c>
      <c r="Y135">
        <f>IF(C135="Use",VLOOKUP('pure data'!M135,tbl_users!D:F,3,FALSE),IF(IFERROR(SEARCH("to",M135),-1)&lt;0,VLOOKUP('pure data'!M135,tbl_users!D:F,3,FALSE),IFERROR(VLOOKUP(MID(M135,SEARCH("to",M135)+3,LEN(M135)-SEARCH("to",M135)-1),tbl_users!D:F,3,FALSE),VLOOKUP('pure data'!M135,tbl_users!D:F,3,FALSE))))</f>
        <v>54</v>
      </c>
    </row>
    <row r="136" spans="1:25" x14ac:dyDescent="0.2">
      <c r="A136">
        <v>134</v>
      </c>
      <c r="B136">
        <f>VLOOKUP('pure data'!B136,tbl_printers!C:F,4,FALSE)</f>
        <v>12</v>
      </c>
      <c r="C136" t="str">
        <f>'pure data'!D136</f>
        <v>Use</v>
      </c>
      <c r="D136" s="13">
        <f>'pure data'!H136</f>
        <v>3.1944444444444449E-2</v>
      </c>
      <c r="E136">
        <f>'pure data'!I136</f>
        <v>7.2</v>
      </c>
      <c r="F136" t="str">
        <f t="shared" si="14"/>
        <v xml:space="preserve"> </v>
      </c>
      <c r="H136">
        <f>'pure data'!J136</f>
        <v>2</v>
      </c>
      <c r="I136" t="str">
        <f>'pure data'!K136</f>
        <v>No</v>
      </c>
      <c r="J136" t="str">
        <f>'pure data'!N136</f>
        <v>undergraduate</v>
      </c>
      <c r="K136">
        <f>'pure data'!P136</f>
        <v>0</v>
      </c>
      <c r="L136" t="str">
        <f>'pure data'!O136</f>
        <v>FEEG2001 - UAV 21</v>
      </c>
      <c r="M136">
        <f>'pure data'!Q136</f>
        <v>0</v>
      </c>
      <c r="O136" t="str">
        <f>IF('pure data'!T136="Yes","Success","Failed")</f>
        <v>Success</v>
      </c>
      <c r="P136" s="1">
        <f>'pure data'!C136</f>
        <v>41759.593055555553</v>
      </c>
      <c r="Q136">
        <f>'pure data'!G136</f>
        <v>24918768</v>
      </c>
      <c r="R136" t="str">
        <f>'pure data'!E136</f>
        <v>R. B. Aluthgamage</v>
      </c>
      <c r="S136">
        <f>'pure data'!F136</f>
        <v>0</v>
      </c>
      <c r="T136" s="1">
        <f>'pure data'!C136</f>
        <v>41759.593055555553</v>
      </c>
      <c r="U136" s="20">
        <f>VLOOKUP('pure data'!M136,tbl_users!D:F,3,FALSE)</f>
        <v>58</v>
      </c>
      <c r="V136" s="1">
        <f t="shared" si="12"/>
        <v>41759.625</v>
      </c>
      <c r="W136">
        <f t="shared" si="13"/>
        <v>58</v>
      </c>
      <c r="X136" s="1">
        <f>'pure data'!L136</f>
        <v>41759.625</v>
      </c>
      <c r="Y136">
        <f>IF(C136="Use",VLOOKUP('pure data'!M136,tbl_users!D:F,3,FALSE),IF(IFERROR(SEARCH("to",M136),-1)&lt;0,VLOOKUP('pure data'!M136,tbl_users!D:F,3,FALSE),IFERROR(VLOOKUP(MID(M136,SEARCH("to",M136)+3,LEN(M136)-SEARCH("to",M136)-1),tbl_users!D:F,3,FALSE),VLOOKUP('pure data'!M136,tbl_users!D:F,3,FALSE))))</f>
        <v>58</v>
      </c>
    </row>
    <row r="137" spans="1:25" x14ac:dyDescent="0.2">
      <c r="A137">
        <v>135</v>
      </c>
      <c r="B137">
        <f>VLOOKUP('pure data'!B137,tbl_printers!C:F,4,FALSE)</f>
        <v>19</v>
      </c>
      <c r="C137" t="str">
        <f>'pure data'!D137</f>
        <v>Use</v>
      </c>
      <c r="D137" s="13">
        <f>'pure data'!H137</f>
        <v>4.7916666666666663E-2</v>
      </c>
      <c r="E137">
        <f>'pure data'!I137</f>
        <v>29</v>
      </c>
      <c r="F137" t="str">
        <f t="shared" si="14"/>
        <v xml:space="preserve"> </v>
      </c>
      <c r="H137">
        <f>'pure data'!J137</f>
        <v>3.5</v>
      </c>
      <c r="I137" t="str">
        <f>'pure data'!K137</f>
        <v>N/A</v>
      </c>
      <c r="J137" t="str">
        <f>'pure data'!N137</f>
        <v>undergraduate</v>
      </c>
      <c r="K137">
        <f>'pure data'!P137</f>
        <v>0</v>
      </c>
      <c r="L137" t="str">
        <f>'pure data'!O137</f>
        <v>FEEG2001 - UAV 3</v>
      </c>
      <c r="M137">
        <f>'pure data'!Q137</f>
        <v>0</v>
      </c>
      <c r="O137" t="str">
        <f>IF('pure data'!T137="Yes","Success","Failed")</f>
        <v>Success</v>
      </c>
      <c r="P137" s="1">
        <f>'pure data'!C137</f>
        <v>41759.581250000003</v>
      </c>
      <c r="Q137">
        <f>'pure data'!G137</f>
        <v>25365657</v>
      </c>
      <c r="R137" t="str">
        <f>'pure data'!E137</f>
        <v>Benjamin Meuth</v>
      </c>
      <c r="S137" t="str">
        <f>'pure data'!F137</f>
        <v>bdm1g12</v>
      </c>
      <c r="T137" s="1">
        <f>'pure data'!C137</f>
        <v>41759.581250000003</v>
      </c>
      <c r="U137" s="20">
        <f>VLOOKUP('pure data'!M137,tbl_users!D:F,3,FALSE)</f>
        <v>58</v>
      </c>
      <c r="V137" s="1">
        <f t="shared" si="12"/>
        <v>41759.629166666673</v>
      </c>
      <c r="W137">
        <f t="shared" si="13"/>
        <v>58</v>
      </c>
      <c r="X137" s="1">
        <f>'pure data'!L137</f>
        <v>41759.629166666673</v>
      </c>
      <c r="Y137">
        <f>IF(C137="Use",VLOOKUP('pure data'!M137,tbl_users!D:F,3,FALSE),IF(IFERROR(SEARCH("to",M137),-1)&lt;0,VLOOKUP('pure data'!M137,tbl_users!D:F,3,FALSE),IFERROR(VLOOKUP(MID(M137,SEARCH("to",M137)+3,LEN(M137)-SEARCH("to",M137)-1),tbl_users!D:F,3,FALSE),VLOOKUP('pure data'!M137,tbl_users!D:F,3,FALSE))))</f>
        <v>58</v>
      </c>
    </row>
    <row r="138" spans="1:25" x14ac:dyDescent="0.2">
      <c r="A138">
        <v>136</v>
      </c>
      <c r="B138">
        <f>VLOOKUP('pure data'!B138,tbl_printers!C:F,4,FALSE)</f>
        <v>3</v>
      </c>
      <c r="C138" t="str">
        <f>'pure data'!D138</f>
        <v>Use</v>
      </c>
      <c r="D138" s="13">
        <f>'pure data'!H138</f>
        <v>8.3333333333333329E-2</v>
      </c>
      <c r="E138">
        <f>'pure data'!I138</f>
        <v>28</v>
      </c>
      <c r="F138" t="str">
        <f t="shared" si="14"/>
        <v xml:space="preserve"> </v>
      </c>
      <c r="H138">
        <f>'pure data'!J138</f>
        <v>4.5</v>
      </c>
      <c r="I138" t="str">
        <f>'pure data'!K138</f>
        <v>N/A</v>
      </c>
      <c r="J138" t="str">
        <f>'pure data'!N138</f>
        <v>undergraduate</v>
      </c>
      <c r="K138">
        <f>'pure data'!P138</f>
        <v>0</v>
      </c>
      <c r="L138" t="str">
        <f>'pure data'!O138</f>
        <v>FEEG2001 - UAV 3</v>
      </c>
      <c r="M138" t="str">
        <f>'pure data'!Q138</f>
        <v>Failed</v>
      </c>
      <c r="O138" t="str">
        <f>IF('pure data'!T138="Yes","Success","Failed")</f>
        <v>Failed</v>
      </c>
      <c r="P138" s="1">
        <f>'pure data'!C138</f>
        <v>41759.391527777771</v>
      </c>
      <c r="Q138">
        <f>'pure data'!G138</f>
        <v>25365657</v>
      </c>
      <c r="R138" t="str">
        <f>'pure data'!E138</f>
        <v>Benjamin Meuth</v>
      </c>
      <c r="S138" t="str">
        <f>'pure data'!F138</f>
        <v>bdm1g12</v>
      </c>
      <c r="T138" s="1">
        <f>'pure data'!C138</f>
        <v>41759.391527777771</v>
      </c>
      <c r="U138" s="20">
        <f>VLOOKUP('pure data'!M138,tbl_users!D:F,3,FALSE)</f>
        <v>58</v>
      </c>
      <c r="V138" s="1">
        <f t="shared" si="12"/>
        <v>41759.399861111102</v>
      </c>
      <c r="W138">
        <f t="shared" si="13"/>
        <v>58</v>
      </c>
      <c r="X138" s="1">
        <f>'pure data'!L138</f>
        <v>41759.399861111102</v>
      </c>
      <c r="Y138">
        <f>IF(C138="Use",VLOOKUP('pure data'!M138,tbl_users!D:F,3,FALSE),IF(IFERROR(SEARCH("to",M138),-1)&lt;0,VLOOKUP('pure data'!M138,tbl_users!D:F,3,FALSE),IFERROR(VLOOKUP(MID(M138,SEARCH("to",M138)+3,LEN(M138)-SEARCH("to",M138)-1),tbl_users!D:F,3,FALSE),VLOOKUP('pure data'!M138,tbl_users!D:F,3,FALSE))))</f>
        <v>58</v>
      </c>
    </row>
    <row r="139" spans="1:25" x14ac:dyDescent="0.2">
      <c r="A139">
        <v>137</v>
      </c>
      <c r="B139">
        <f>VLOOKUP('pure data'!B139,tbl_printers!C:F,4,FALSE)</f>
        <v>8</v>
      </c>
      <c r="C139" t="str">
        <f>'pure data'!D139</f>
        <v>Use</v>
      </c>
      <c r="D139" s="13">
        <f>'pure data'!H139</f>
        <v>8.4722222222222213E-2</v>
      </c>
      <c r="E139">
        <f>'pure data'!I139</f>
        <v>29.4</v>
      </c>
      <c r="F139" t="str">
        <f t="shared" si="14"/>
        <v xml:space="preserve"> </v>
      </c>
      <c r="H139">
        <f>'pure data'!J139</f>
        <v>5</v>
      </c>
      <c r="I139" t="str">
        <f>'pure data'!K139</f>
        <v>N/A</v>
      </c>
      <c r="J139" t="str">
        <f>'pure data'!N139</f>
        <v>undergraduate</v>
      </c>
      <c r="K139">
        <f>'pure data'!P139</f>
        <v>0</v>
      </c>
      <c r="L139" t="str">
        <f>'pure data'!O139</f>
        <v>FEEG2001 - Odometry Robot G</v>
      </c>
      <c r="M139">
        <f>'pure data'!Q139</f>
        <v>0</v>
      </c>
      <c r="O139" t="str">
        <f>IF('pure data'!T139="Yes","Success","Failed")</f>
        <v>Success</v>
      </c>
      <c r="P139" s="1">
        <f>'pure data'!C139</f>
        <v>41770.375</v>
      </c>
      <c r="Q139">
        <f>'pure data'!G139</f>
        <v>26226073</v>
      </c>
      <c r="R139" t="str">
        <f>'pure data'!E139</f>
        <v>Rebecca Emily Cottrell</v>
      </c>
      <c r="S139" t="str">
        <f>'pure data'!F139</f>
        <v>rec1g13</v>
      </c>
      <c r="T139" s="1">
        <f>'pure data'!C139</f>
        <v>41770.375</v>
      </c>
      <c r="U139" s="20">
        <f>VLOOKUP('pure data'!M139,tbl_users!D:F,3,FALSE)</f>
        <v>58</v>
      </c>
      <c r="V139" s="1">
        <f t="shared" si="12"/>
        <v>41770.459722222222</v>
      </c>
      <c r="W139">
        <f t="shared" si="13"/>
        <v>58</v>
      </c>
      <c r="X139" s="1">
        <f>'pure data'!L139</f>
        <v>41770.459722222222</v>
      </c>
      <c r="Y139">
        <f>IF(C139="Use",VLOOKUP('pure data'!M139,tbl_users!D:F,3,FALSE),IF(IFERROR(SEARCH("to",M139),-1)&lt;0,VLOOKUP('pure data'!M139,tbl_users!D:F,3,FALSE),IFERROR(VLOOKUP(MID(M139,SEARCH("to",M139)+3,LEN(M139)-SEARCH("to",M139)-1),tbl_users!D:F,3,FALSE),VLOOKUP('pure data'!M139,tbl_users!D:F,3,FALSE))))</f>
        <v>58</v>
      </c>
    </row>
    <row r="140" spans="1:25" x14ac:dyDescent="0.2">
      <c r="A140">
        <v>138</v>
      </c>
      <c r="B140">
        <f>VLOOKUP('pure data'!B140,tbl_printers!C:F,4,FALSE)</f>
        <v>11</v>
      </c>
      <c r="C140" t="str">
        <f>'pure data'!D140</f>
        <v>Use</v>
      </c>
      <c r="D140" s="13">
        <f>'pure data'!H140</f>
        <v>3.4027777777777775E-2</v>
      </c>
      <c r="E140">
        <f>'pure data'!I140</f>
        <v>11.1</v>
      </c>
      <c r="F140" t="str">
        <f t="shared" si="14"/>
        <v xml:space="preserve"> </v>
      </c>
      <c r="H140">
        <f>'pure data'!J140</f>
        <v>2</v>
      </c>
      <c r="I140" t="str">
        <f>'pure data'!K140</f>
        <v>N/A</v>
      </c>
      <c r="J140" t="str">
        <f>'pure data'!N140</f>
        <v>undergraduate</v>
      </c>
      <c r="K140">
        <f>'pure data'!P140</f>
        <v>510667101</v>
      </c>
      <c r="L140" t="str">
        <f>'pure data'!O140</f>
        <v>FEEG6012 - GDP 18</v>
      </c>
      <c r="M140" t="str">
        <f>'pure data'!Q140</f>
        <v>Mob: 07873591202</v>
      </c>
      <c r="O140" t="str">
        <f>IF('pure data'!T140="Yes","Success","Failed")</f>
        <v>Success</v>
      </c>
      <c r="P140" s="1">
        <f>'pure data'!C140</f>
        <v>41770.375</v>
      </c>
      <c r="Q140">
        <f>'pure data'!G140</f>
        <v>24979953</v>
      </c>
      <c r="R140" t="str">
        <f>'pure data'!E140</f>
        <v>Elynn Suah</v>
      </c>
      <c r="S140">
        <f>'pure data'!F140</f>
        <v>0</v>
      </c>
      <c r="T140" s="1">
        <f>'pure data'!C140</f>
        <v>41770.375</v>
      </c>
      <c r="U140" s="20">
        <f>VLOOKUP('pure data'!M140,tbl_users!D:F,3,FALSE)</f>
        <v>58</v>
      </c>
      <c r="V140" s="1">
        <f t="shared" si="12"/>
        <v>41770.40902777778</v>
      </c>
      <c r="W140">
        <f t="shared" si="13"/>
        <v>58</v>
      </c>
      <c r="X140" s="1">
        <f>'pure data'!L140</f>
        <v>41770.40902777778</v>
      </c>
      <c r="Y140">
        <f>IF(C140="Use",VLOOKUP('pure data'!M140,tbl_users!D:F,3,FALSE),IF(IFERROR(SEARCH("to",M140),-1)&lt;0,VLOOKUP('pure data'!M140,tbl_users!D:F,3,FALSE),IFERROR(VLOOKUP(MID(M140,SEARCH("to",M140)+3,LEN(M140)-SEARCH("to",M140)-1),tbl_users!D:F,3,FALSE),VLOOKUP('pure data'!M140,tbl_users!D:F,3,FALSE))))</f>
        <v>58</v>
      </c>
    </row>
    <row r="141" spans="1:25" x14ac:dyDescent="0.2">
      <c r="A141">
        <v>139</v>
      </c>
      <c r="B141">
        <f>VLOOKUP('pure data'!B141,tbl_printers!C:F,4,FALSE)</f>
        <v>11</v>
      </c>
      <c r="C141" t="str">
        <f>'pure data'!D141</f>
        <v>Use</v>
      </c>
      <c r="D141" s="13">
        <f>'pure data'!H141</f>
        <v>2.8472222222222222E-2</v>
      </c>
      <c r="E141">
        <f>'pure data'!I141</f>
        <v>6</v>
      </c>
      <c r="F141" t="str">
        <f t="shared" si="14"/>
        <v xml:space="preserve"> </v>
      </c>
      <c r="H141">
        <f>'pure data'!J141</f>
        <v>0</v>
      </c>
      <c r="I141" t="str">
        <f>'pure data'!K141</f>
        <v>N/A</v>
      </c>
      <c r="J141" t="str">
        <f>'pure data'!N141</f>
        <v>demonstrator</v>
      </c>
      <c r="K141">
        <f>'pure data'!P141</f>
        <v>0</v>
      </c>
      <c r="L141" t="str">
        <f>'pure data'!O141</f>
        <v>Demonstrator</v>
      </c>
      <c r="M141" t="str">
        <f>'pure data'!Q141</f>
        <v>demonstrator training</v>
      </c>
      <c r="O141" t="str">
        <f>IF('pure data'!T141="Yes","Success","Failed")</f>
        <v>Success</v>
      </c>
      <c r="P141" s="1">
        <f>'pure data'!C141</f>
        <v>41773.375</v>
      </c>
      <c r="Q141">
        <f>'pure data'!G141</f>
        <v>20914121</v>
      </c>
      <c r="R141" t="str">
        <f>'pure data'!E141</f>
        <v>A. Martinez</v>
      </c>
      <c r="S141">
        <f>'pure data'!F141</f>
        <v>0</v>
      </c>
      <c r="T141" s="1">
        <f>'pure data'!C141</f>
        <v>41773.375</v>
      </c>
      <c r="U141" s="20">
        <f>VLOOKUP('pure data'!M141,tbl_users!D:F,3,FALSE)</f>
        <v>54</v>
      </c>
      <c r="V141" s="1">
        <f t="shared" si="12"/>
        <v>41773.40347222222</v>
      </c>
      <c r="W141">
        <f t="shared" si="13"/>
        <v>54</v>
      </c>
      <c r="X141" s="1">
        <f>'pure data'!L141</f>
        <v>41773.40347222222</v>
      </c>
      <c r="Y141">
        <f>IF(C141="Use",VLOOKUP('pure data'!M141,tbl_users!D:F,3,FALSE),IF(IFERROR(SEARCH("to",M141),-1)&lt;0,VLOOKUP('pure data'!M141,tbl_users!D:F,3,FALSE),IFERROR(VLOOKUP(MID(M141,SEARCH("to",M141)+3,LEN(M141)-SEARCH("to",M141)-1),tbl_users!D:F,3,FALSE),VLOOKUP('pure data'!M141,tbl_users!D:F,3,FALSE))))</f>
        <v>54</v>
      </c>
    </row>
    <row r="142" spans="1:25" x14ac:dyDescent="0.2">
      <c r="A142">
        <v>140</v>
      </c>
      <c r="B142">
        <f>VLOOKUP('pure data'!B142,tbl_printers!C:F,4,FALSE)</f>
        <v>11</v>
      </c>
      <c r="C142" t="str">
        <f>'pure data'!D142</f>
        <v>Use</v>
      </c>
      <c r="D142" s="13">
        <f>'pure data'!H142</f>
        <v>7.6388888888888886E-3</v>
      </c>
      <c r="E142">
        <f>'pure data'!I142</f>
        <v>1.4</v>
      </c>
      <c r="F142" t="str">
        <f t="shared" si="14"/>
        <v xml:space="preserve"> </v>
      </c>
      <c r="H142">
        <f>'pure data'!J142</f>
        <v>0</v>
      </c>
      <c r="I142" t="str">
        <f>'pure data'!K142</f>
        <v>N/A</v>
      </c>
      <c r="J142" t="str">
        <f>'pure data'!N142</f>
        <v>demonstrator</v>
      </c>
      <c r="K142">
        <f>'pure data'!P142</f>
        <v>0</v>
      </c>
      <c r="L142" t="str">
        <f>'pure data'!O142</f>
        <v>Demonstrator</v>
      </c>
      <c r="M142" t="str">
        <f>'pure data'!Q142</f>
        <v>demonstrator training</v>
      </c>
      <c r="O142" t="str">
        <f>IF('pure data'!T142="Yes","Success","Failed")</f>
        <v>Success</v>
      </c>
      <c r="P142" s="1">
        <f>'pure data'!C142</f>
        <v>41773.40347222222</v>
      </c>
      <c r="Q142">
        <f>'pure data'!G142</f>
        <v>21543852</v>
      </c>
      <c r="R142" t="str">
        <f>'pure data'!E142</f>
        <v>Tyra Standen</v>
      </c>
      <c r="S142" t="str">
        <f>'pure data'!F142</f>
        <v>ts1v07</v>
      </c>
      <c r="T142" s="1">
        <f>'pure data'!C142</f>
        <v>41773.40347222222</v>
      </c>
      <c r="U142" s="20">
        <f>VLOOKUP('pure data'!M142,tbl_users!D:F,3,FALSE)</f>
        <v>54</v>
      </c>
      <c r="V142" s="1">
        <f t="shared" si="12"/>
        <v>41773.411111111112</v>
      </c>
      <c r="W142">
        <f t="shared" si="13"/>
        <v>54</v>
      </c>
      <c r="X142" s="1">
        <f>'pure data'!L142</f>
        <v>41773.411111111112</v>
      </c>
      <c r="Y142">
        <f>IF(C142="Use",VLOOKUP('pure data'!M142,tbl_users!D:F,3,FALSE),IF(IFERROR(SEARCH("to",M142),-1)&lt;0,VLOOKUP('pure data'!M142,tbl_users!D:F,3,FALSE),IFERROR(VLOOKUP(MID(M142,SEARCH("to",M142)+3,LEN(M142)-SEARCH("to",M142)-1),tbl_users!D:F,3,FALSE),VLOOKUP('pure data'!M142,tbl_users!D:F,3,FALSE))))</f>
        <v>54</v>
      </c>
    </row>
    <row r="143" spans="1:25" x14ac:dyDescent="0.2">
      <c r="A143">
        <v>141</v>
      </c>
      <c r="B143">
        <f>VLOOKUP('pure data'!B143,tbl_printers!C:F,4,FALSE)</f>
        <v>3</v>
      </c>
      <c r="C143" t="str">
        <f>'pure data'!D143</f>
        <v>Use</v>
      </c>
      <c r="D143" s="13">
        <f>'pure data'!H143</f>
        <v>2.4999999999999998E-2</v>
      </c>
      <c r="E143">
        <f>'pure data'!I143</f>
        <v>7</v>
      </c>
      <c r="F143" t="str">
        <f t="shared" si="14"/>
        <v xml:space="preserve"> </v>
      </c>
      <c r="H143">
        <f>'pure data'!J143</f>
        <v>1.5</v>
      </c>
      <c r="I143" t="str">
        <f>'pure data'!K143</f>
        <v>N/A</v>
      </c>
      <c r="J143" t="str">
        <f>'pure data'!N143</f>
        <v>undergraduate</v>
      </c>
      <c r="K143">
        <f>'pure data'!P143</f>
        <v>0</v>
      </c>
      <c r="L143" t="str">
        <f>'pure data'!O143</f>
        <v>Formula Student</v>
      </c>
      <c r="M143" t="str">
        <f>'pure data'!Q143</f>
        <v>said they had spoken to shoufeng to arrange this printing.</v>
      </c>
      <c r="O143" t="str">
        <f>IF('pure data'!T143="Yes","Success","Failed")</f>
        <v>Success</v>
      </c>
      <c r="P143" s="1">
        <f>'pure data'!C143</f>
        <v>41773.375</v>
      </c>
      <c r="Q143">
        <f>'pure data'!G143</f>
        <v>25300369</v>
      </c>
      <c r="R143" t="str">
        <f>'pure data'!E143</f>
        <v>Radovan Gallo</v>
      </c>
      <c r="S143" t="str">
        <f>'pure data'!F143</f>
        <v>rg2g12</v>
      </c>
      <c r="T143" s="1">
        <f>'pure data'!C143</f>
        <v>41773.375</v>
      </c>
      <c r="U143" s="20">
        <f>VLOOKUP('pure data'!M143,tbl_users!D:F,3,FALSE)</f>
        <v>34</v>
      </c>
      <c r="V143" s="1">
        <f t="shared" si="12"/>
        <v>41773.4</v>
      </c>
      <c r="W143">
        <f t="shared" si="13"/>
        <v>34</v>
      </c>
      <c r="X143" s="1">
        <f>'pure data'!L143</f>
        <v>41773.4</v>
      </c>
      <c r="Y143">
        <f>IF(C143="Use",VLOOKUP('pure data'!M143,tbl_users!D:F,3,FALSE),IF(IFERROR(SEARCH("to",M143),-1)&lt;0,VLOOKUP('pure data'!M143,tbl_users!D:F,3,FALSE),IFERROR(VLOOKUP(MID(M143,SEARCH("to",M143)+3,LEN(M143)-SEARCH("to",M143)-1),tbl_users!D:F,3,FALSE),VLOOKUP('pure data'!M143,tbl_users!D:F,3,FALSE))))</f>
        <v>34</v>
      </c>
    </row>
    <row r="144" spans="1:25" x14ac:dyDescent="0.2">
      <c r="A144">
        <v>142</v>
      </c>
      <c r="B144">
        <f>VLOOKUP('pure data'!B144,tbl_printers!C:F,4,FALSE)</f>
        <v>4</v>
      </c>
      <c r="C144" t="str">
        <f>'pure data'!D144</f>
        <v>Use</v>
      </c>
      <c r="D144" s="13">
        <f>'pure data'!H144</f>
        <v>4.7222222222222221E-2</v>
      </c>
      <c r="E144">
        <f>'pure data'!I144</f>
        <v>33</v>
      </c>
      <c r="F144" t="str">
        <f t="shared" si="14"/>
        <v xml:space="preserve"> </v>
      </c>
      <c r="H144">
        <f>'pure data'!J144</f>
        <v>3.5</v>
      </c>
      <c r="I144" t="str">
        <f>'pure data'!K144</f>
        <v>N/A</v>
      </c>
      <c r="J144" t="str">
        <f>'pure data'!N144</f>
        <v>undergraduate</v>
      </c>
      <c r="K144">
        <f>'pure data'!P144</f>
        <v>0</v>
      </c>
      <c r="L144" t="str">
        <f>'pure data'!O144</f>
        <v>Group 1</v>
      </c>
      <c r="M144" t="str">
        <f>'pure data'!Q144</f>
        <v>Mob: 07908102499</v>
      </c>
      <c r="O144" t="str">
        <f>IF('pure data'!T144="Yes","Success","Failed")</f>
        <v>Success</v>
      </c>
      <c r="P144" s="1">
        <f>'pure data'!C144</f>
        <v>41773.375</v>
      </c>
      <c r="Q144">
        <f>'pure data'!G144</f>
        <v>25603396</v>
      </c>
      <c r="R144" t="str">
        <f>'pure data'!E144</f>
        <v>Adam Roberts</v>
      </c>
      <c r="S144">
        <f>'pure data'!F144</f>
        <v>0</v>
      </c>
      <c r="T144" s="1">
        <f>'pure data'!C144</f>
        <v>41773.375</v>
      </c>
      <c r="U144" s="20">
        <f>VLOOKUP('pure data'!M144,tbl_users!D:F,3,FALSE)</f>
        <v>54</v>
      </c>
      <c r="V144" s="1">
        <f t="shared" si="12"/>
        <v>41773.422222222223</v>
      </c>
      <c r="W144">
        <f t="shared" si="13"/>
        <v>54</v>
      </c>
      <c r="X144" s="1">
        <f>'pure data'!L144</f>
        <v>41773.422222222223</v>
      </c>
      <c r="Y144">
        <f>IF(C144="Use",VLOOKUP('pure data'!M144,tbl_users!D:F,3,FALSE),IF(IFERROR(SEARCH("to",M144),-1)&lt;0,VLOOKUP('pure data'!M144,tbl_users!D:F,3,FALSE),IFERROR(VLOOKUP(MID(M144,SEARCH("to",M144)+3,LEN(M144)-SEARCH("to",M144)-1),tbl_users!D:F,3,FALSE),VLOOKUP('pure data'!M144,tbl_users!D:F,3,FALSE))))</f>
        <v>54</v>
      </c>
    </row>
    <row r="145" spans="1:25" x14ac:dyDescent="0.2">
      <c r="A145">
        <v>143</v>
      </c>
      <c r="B145">
        <f>VLOOKUP('pure data'!B145,tbl_printers!C:F,4,FALSE)</f>
        <v>6</v>
      </c>
      <c r="C145" t="str">
        <f>'pure data'!D145</f>
        <v>Use</v>
      </c>
      <c r="D145" s="13">
        <f>'pure data'!H145</f>
        <v>4.3750000000000004E-2</v>
      </c>
      <c r="E145">
        <f>'pure data'!I145</f>
        <v>16.600000000000001</v>
      </c>
      <c r="F145" t="str">
        <f t="shared" si="14"/>
        <v xml:space="preserve"> </v>
      </c>
      <c r="H145">
        <f>'pure data'!J145</f>
        <v>2.5</v>
      </c>
      <c r="I145" t="str">
        <f>'pure data'!K145</f>
        <v>No</v>
      </c>
      <c r="J145" t="str">
        <f>'pure data'!N145</f>
        <v>undergraduate</v>
      </c>
      <c r="K145">
        <f>'pure data'!P145</f>
        <v>0</v>
      </c>
      <c r="L145" t="str">
        <f>'pure data'!O145</f>
        <v>Group 10</v>
      </c>
      <c r="M145">
        <f>'pure data'!Q145</f>
        <v>0</v>
      </c>
      <c r="O145" t="str">
        <f>IF('pure data'!T145="Yes","Success","Failed")</f>
        <v>Success</v>
      </c>
      <c r="P145" s="1">
        <f>'pure data'!C145</f>
        <v>41773.375</v>
      </c>
      <c r="Q145">
        <f>'pure data'!G145</f>
        <v>23909552</v>
      </c>
      <c r="R145" t="str">
        <f>'pure data'!E145</f>
        <v>Byang Jae Kim</v>
      </c>
      <c r="S145">
        <f>'pure data'!F145</f>
        <v>0</v>
      </c>
      <c r="T145" s="1">
        <f>'pure data'!C145</f>
        <v>41773.375</v>
      </c>
      <c r="U145" s="20">
        <f>VLOOKUP('pure data'!M145,tbl_users!D:F,3,FALSE)</f>
        <v>48</v>
      </c>
      <c r="V145" s="1">
        <f t="shared" si="12"/>
        <v>41773.418749999997</v>
      </c>
      <c r="W145">
        <f t="shared" si="13"/>
        <v>48</v>
      </c>
      <c r="X145" s="1">
        <f>'pure data'!L145</f>
        <v>41773.418749999997</v>
      </c>
      <c r="Y145">
        <f>IF(C145="Use",VLOOKUP('pure data'!M145,tbl_users!D:F,3,FALSE),IF(IFERROR(SEARCH("to",M145),-1)&lt;0,VLOOKUP('pure data'!M145,tbl_users!D:F,3,FALSE),IFERROR(VLOOKUP(MID(M145,SEARCH("to",M145)+3,LEN(M145)-SEARCH("to",M145)-1),tbl_users!D:F,3,FALSE),VLOOKUP('pure data'!M145,tbl_users!D:F,3,FALSE))))</f>
        <v>48</v>
      </c>
    </row>
    <row r="146" spans="1:25" x14ac:dyDescent="0.2">
      <c r="A146">
        <v>144</v>
      </c>
      <c r="B146">
        <f>VLOOKUP('pure data'!B146,tbl_printers!C:F,4,FALSE)</f>
        <v>15</v>
      </c>
      <c r="C146" t="str">
        <f>'pure data'!D146</f>
        <v>Use</v>
      </c>
      <c r="D146" s="13">
        <f>'pure data'!H146</f>
        <v>1.4583333333333332E-2</v>
      </c>
      <c r="E146">
        <f>'pure data'!I146</f>
        <v>9.1</v>
      </c>
      <c r="F146" t="str">
        <f t="shared" si="14"/>
        <v xml:space="preserve"> </v>
      </c>
      <c r="H146">
        <f>'pure data'!J146</f>
        <v>1</v>
      </c>
      <c r="I146" t="str">
        <f>'pure data'!K146</f>
        <v>No</v>
      </c>
      <c r="J146" t="str">
        <f>'pure data'!N146</f>
        <v>undergraduate</v>
      </c>
      <c r="K146">
        <f>'pure data'!P146</f>
        <v>0</v>
      </c>
      <c r="L146" t="str">
        <f>'pure data'!O146</f>
        <v>Group 8</v>
      </c>
      <c r="M146">
        <f>'pure data'!Q146</f>
        <v>0</v>
      </c>
      <c r="O146" t="str">
        <f>IF('pure data'!T146="Yes","Success","Failed")</f>
        <v>Success</v>
      </c>
      <c r="P146" s="1">
        <f>'pure data'!C146</f>
        <v>41773.375</v>
      </c>
      <c r="Q146">
        <f>'pure data'!G146</f>
        <v>26453444</v>
      </c>
      <c r="R146" t="str">
        <f>'pure data'!E146</f>
        <v>Hao Wu</v>
      </c>
      <c r="S146" t="str">
        <f>'pure data'!F146</f>
        <v>hw11g13</v>
      </c>
      <c r="T146" s="1">
        <f>'pure data'!C146</f>
        <v>41773.375</v>
      </c>
      <c r="U146" s="20">
        <f>VLOOKUP('pure data'!M146,tbl_users!D:F,3,FALSE)</f>
        <v>48</v>
      </c>
      <c r="V146" s="1">
        <f t="shared" si="12"/>
        <v>41773.38958333333</v>
      </c>
      <c r="W146">
        <f t="shared" si="13"/>
        <v>48</v>
      </c>
      <c r="X146" s="1">
        <f>'pure data'!L146</f>
        <v>41773.38958333333</v>
      </c>
      <c r="Y146">
        <f>IF(C146="Use",VLOOKUP('pure data'!M146,tbl_users!D:F,3,FALSE),IF(IFERROR(SEARCH("to",M146),-1)&lt;0,VLOOKUP('pure data'!M146,tbl_users!D:F,3,FALSE),IFERROR(VLOOKUP(MID(M146,SEARCH("to",M146)+3,LEN(M146)-SEARCH("to",M146)-1),tbl_users!D:F,3,FALSE),VLOOKUP('pure data'!M146,tbl_users!D:F,3,FALSE))))</f>
        <v>48</v>
      </c>
    </row>
    <row r="147" spans="1:25" x14ac:dyDescent="0.2">
      <c r="A147">
        <v>145</v>
      </c>
      <c r="B147">
        <f>VLOOKUP('pure data'!B147,tbl_printers!C:F,4,FALSE)</f>
        <v>6</v>
      </c>
      <c r="C147" t="str">
        <f>'pure data'!D147</f>
        <v>Use</v>
      </c>
      <c r="D147" s="13">
        <f>'pure data'!H147</f>
        <v>0.17916666666666667</v>
      </c>
      <c r="E147">
        <f>'pure data'!I147</f>
        <v>65.8</v>
      </c>
      <c r="F147" t="str">
        <f t="shared" si="14"/>
        <v xml:space="preserve"> </v>
      </c>
      <c r="H147">
        <f>'pure data'!J147</f>
        <v>10</v>
      </c>
      <c r="I147" t="str">
        <f>'pure data'!K147</f>
        <v>N/A</v>
      </c>
      <c r="J147" t="str">
        <f>'pure data'!N147</f>
        <v>undergraduate</v>
      </c>
      <c r="K147">
        <f>'pure data'!P147</f>
        <v>0</v>
      </c>
      <c r="L147" t="str">
        <f>'pure data'!O147</f>
        <v>FEEG2001 - UAV 2</v>
      </c>
      <c r="M147">
        <f>'pure data'!Q147</f>
        <v>7459213372</v>
      </c>
      <c r="O147" t="str">
        <f>IF('pure data'!T147="Yes","Success","Failed")</f>
        <v>Success</v>
      </c>
      <c r="P147" s="1">
        <f>'pure data'!C147</f>
        <v>41773.418749999997</v>
      </c>
      <c r="Q147">
        <f>'pure data'!G147</f>
        <v>26622467</v>
      </c>
      <c r="R147" t="str">
        <f>'pure data'!E147</f>
        <v>Meet Desai</v>
      </c>
      <c r="S147">
        <f>'pure data'!F147</f>
        <v>0</v>
      </c>
      <c r="T147" s="1">
        <f>'pure data'!C147</f>
        <v>41773.418749999997</v>
      </c>
      <c r="U147" s="20">
        <f>VLOOKUP('pure data'!M147,tbl_users!D:F,3,FALSE)</f>
        <v>54</v>
      </c>
      <c r="V147" s="1">
        <f t="shared" si="12"/>
        <v>41773.597916666666</v>
      </c>
      <c r="W147">
        <f t="shared" si="13"/>
        <v>54</v>
      </c>
      <c r="X147" s="1">
        <f>'pure data'!L147</f>
        <v>41773.597916666666</v>
      </c>
      <c r="Y147">
        <f>IF(C147="Use",VLOOKUP('pure data'!M147,tbl_users!D:F,3,FALSE),IF(IFERROR(SEARCH("to",M147),-1)&lt;0,VLOOKUP('pure data'!M147,tbl_users!D:F,3,FALSE),IFERROR(VLOOKUP(MID(M147,SEARCH("to",M147)+3,LEN(M147)-SEARCH("to",M147)-1),tbl_users!D:F,3,FALSE),VLOOKUP('pure data'!M147,tbl_users!D:F,3,FALSE))))</f>
        <v>54</v>
      </c>
    </row>
    <row r="148" spans="1:25" x14ac:dyDescent="0.2">
      <c r="A148">
        <v>146</v>
      </c>
      <c r="B148">
        <f>VLOOKUP('pure data'!B148,tbl_printers!C:F,4,FALSE)</f>
        <v>3</v>
      </c>
      <c r="C148" t="str">
        <f>'pure data'!D148</f>
        <v>Use</v>
      </c>
      <c r="D148" s="13">
        <f>'pure data'!H148</f>
        <v>9.7222222222222224E-2</v>
      </c>
      <c r="E148">
        <f>'pure data'!I148</f>
        <v>58</v>
      </c>
      <c r="F148" t="str">
        <f t="shared" si="14"/>
        <v xml:space="preserve"> </v>
      </c>
      <c r="H148">
        <f>'pure data'!J148</f>
        <v>6.5</v>
      </c>
      <c r="I148" t="str">
        <f>'pure data'!K148</f>
        <v>No</v>
      </c>
      <c r="J148" t="str">
        <f>'pure data'!N148</f>
        <v>undergraduate</v>
      </c>
      <c r="K148">
        <f>'pure data'!P148</f>
        <v>0</v>
      </c>
      <c r="L148" t="str">
        <f>'pure data'!O148</f>
        <v>FEEG2001 - UAV 9</v>
      </c>
      <c r="M148">
        <f>'pure data'!Q148</f>
        <v>0</v>
      </c>
      <c r="O148" t="str">
        <f>IF('pure data'!T148="Yes","Success","Failed")</f>
        <v>Success</v>
      </c>
      <c r="P148" s="1">
        <f>'pure data'!C148</f>
        <v>41773.4</v>
      </c>
      <c r="Q148">
        <f>'pure data'!G148</f>
        <v>25608509</v>
      </c>
      <c r="R148" t="str">
        <f>'pure data'!E148</f>
        <v>Davide Arnando</v>
      </c>
      <c r="S148" t="str">
        <f>'pure data'!F148</f>
        <v>da1g12</v>
      </c>
      <c r="T148" s="1">
        <f>'pure data'!C148</f>
        <v>41773.4</v>
      </c>
      <c r="U148" s="20">
        <f>VLOOKUP('pure data'!M148,tbl_users!D:F,3,FALSE)</f>
        <v>41</v>
      </c>
      <c r="V148" s="1">
        <f t="shared" si="12"/>
        <v>41773.49722222222</v>
      </c>
      <c r="W148">
        <f t="shared" si="13"/>
        <v>41</v>
      </c>
      <c r="X148" s="1">
        <f>'pure data'!L148</f>
        <v>41773.49722222222</v>
      </c>
      <c r="Y148">
        <f>IF(C148="Use",VLOOKUP('pure data'!M148,tbl_users!D:F,3,FALSE),IF(IFERROR(SEARCH("to",M148),-1)&lt;0,VLOOKUP('pure data'!M148,tbl_users!D:F,3,FALSE),IFERROR(VLOOKUP(MID(M148,SEARCH("to",M148)+3,LEN(M148)-SEARCH("to",M148)-1),tbl_users!D:F,3,FALSE),VLOOKUP('pure data'!M148,tbl_users!D:F,3,FALSE))))</f>
        <v>41</v>
      </c>
    </row>
    <row r="149" spans="1:25" x14ac:dyDescent="0.2">
      <c r="A149">
        <v>147</v>
      </c>
      <c r="B149">
        <f>VLOOKUP('pure data'!B149,tbl_printers!C:F,4,FALSE)</f>
        <v>4</v>
      </c>
      <c r="C149" t="str">
        <f>'pure data'!D149</f>
        <v>Use</v>
      </c>
      <c r="D149" s="13">
        <f>'pure data'!H149</f>
        <v>0.10416666666666667</v>
      </c>
      <c r="E149">
        <f>'pure data'!I149</f>
        <v>58</v>
      </c>
      <c r="F149" t="str">
        <f t="shared" si="14"/>
        <v xml:space="preserve"> </v>
      </c>
      <c r="H149">
        <f>'pure data'!J149</f>
        <v>7</v>
      </c>
      <c r="I149" t="str">
        <f>'pure data'!K149</f>
        <v>No</v>
      </c>
      <c r="J149" t="str">
        <f>'pure data'!N149</f>
        <v>undergraduate</v>
      </c>
      <c r="K149">
        <f>'pure data'!P149</f>
        <v>0</v>
      </c>
      <c r="L149" t="str">
        <f>'pure data'!O149</f>
        <v>FEEG2001 - UAV 9</v>
      </c>
      <c r="M149">
        <f>'pure data'!Q149</f>
        <v>0</v>
      </c>
      <c r="O149" t="str">
        <f>IF('pure data'!T149="Yes","Success","Failed")</f>
        <v>Success</v>
      </c>
      <c r="P149" s="1">
        <f>'pure data'!C149</f>
        <v>41773.422222222223</v>
      </c>
      <c r="Q149">
        <f>'pure data'!G149</f>
        <v>25608509</v>
      </c>
      <c r="R149" t="str">
        <f>'pure data'!E149</f>
        <v>Davide Arnando</v>
      </c>
      <c r="S149" t="str">
        <f>'pure data'!F149</f>
        <v>da1g12</v>
      </c>
      <c r="T149" s="1">
        <f>'pure data'!C149</f>
        <v>41773.422222222223</v>
      </c>
      <c r="U149" s="20">
        <f>VLOOKUP('pure data'!M149,tbl_users!D:F,3,FALSE)</f>
        <v>41</v>
      </c>
      <c r="V149" s="1">
        <f t="shared" si="12"/>
        <v>41773.526388888888</v>
      </c>
      <c r="W149">
        <f t="shared" si="13"/>
        <v>41</v>
      </c>
      <c r="X149" s="1">
        <f>'pure data'!L149</f>
        <v>41773.526388888888</v>
      </c>
      <c r="Y149">
        <f>IF(C149="Use",VLOOKUP('pure data'!M149,tbl_users!D:F,3,FALSE),IF(IFERROR(SEARCH("to",M149),-1)&lt;0,VLOOKUP('pure data'!M149,tbl_users!D:F,3,FALSE),IFERROR(VLOOKUP(MID(M149,SEARCH("to",M149)+3,LEN(M149)-SEARCH("to",M149)-1),tbl_users!D:F,3,FALSE),VLOOKUP('pure data'!M149,tbl_users!D:F,3,FALSE))))</f>
        <v>41</v>
      </c>
    </row>
    <row r="150" spans="1:25" x14ac:dyDescent="0.2">
      <c r="A150">
        <v>148</v>
      </c>
      <c r="B150">
        <f>VLOOKUP('pure data'!B150,tbl_printers!C:F,4,FALSE)</f>
        <v>11</v>
      </c>
      <c r="C150" t="str">
        <f>'pure data'!D150</f>
        <v>Use</v>
      </c>
      <c r="D150" s="13">
        <f>'pure data'!H150</f>
        <v>9.6527777777777768E-2</v>
      </c>
      <c r="E150">
        <f>'pure data'!I150</f>
        <v>3.1</v>
      </c>
      <c r="F150" t="str">
        <f t="shared" si="14"/>
        <v xml:space="preserve"> </v>
      </c>
      <c r="H150">
        <f>'pure data'!J150</f>
        <v>4</v>
      </c>
      <c r="I150" t="str">
        <f>'pure data'!K150</f>
        <v>N/A</v>
      </c>
      <c r="J150">
        <f>'pure data'!N150</f>
        <v>0</v>
      </c>
      <c r="K150">
        <f>'pure data'!P150</f>
        <v>0</v>
      </c>
      <c r="L150" t="str">
        <f>'pure data'!O150</f>
        <v>unspecified</v>
      </c>
      <c r="M150" t="str">
        <f>'pure data'!Q150</f>
        <v>Print cancelled - stopped extruding material Mob: 07933456567</v>
      </c>
      <c r="O150" t="str">
        <f>IF('pure data'!T150="Yes","Success","Failed")</f>
        <v>Success</v>
      </c>
      <c r="P150" s="1">
        <f>'pure data'!C150</f>
        <v>41773.411111111112</v>
      </c>
      <c r="Q150">
        <f>'pure data'!G150</f>
        <v>24061905</v>
      </c>
      <c r="R150" t="str">
        <f>'pure data'!E150</f>
        <v>Matthew Slater</v>
      </c>
      <c r="S150">
        <f>'pure data'!F150</f>
        <v>0</v>
      </c>
      <c r="T150" s="1">
        <f>'pure data'!C150</f>
        <v>41773.411111111112</v>
      </c>
      <c r="U150" s="20">
        <f>VLOOKUP('pure data'!M150,tbl_users!D:F,3,FALSE)</f>
        <v>54</v>
      </c>
      <c r="V150" s="1">
        <f t="shared" si="12"/>
        <v>41773.507638888892</v>
      </c>
      <c r="W150">
        <f t="shared" si="13"/>
        <v>54</v>
      </c>
      <c r="X150" s="1">
        <f>'pure data'!L150</f>
        <v>41773.507638888892</v>
      </c>
      <c r="Y150">
        <f>IF(C150="Use",VLOOKUP('pure data'!M150,tbl_users!D:F,3,FALSE),IF(IFERROR(SEARCH("to",M150),-1)&lt;0,VLOOKUP('pure data'!M150,tbl_users!D:F,3,FALSE),IFERROR(VLOOKUP(MID(M150,SEARCH("to",M150)+3,LEN(M150)-SEARCH("to",M150)-1),tbl_users!D:F,3,FALSE),VLOOKUP('pure data'!M150,tbl_users!D:F,3,FALSE))))</f>
        <v>54</v>
      </c>
    </row>
    <row r="151" spans="1:25" x14ac:dyDescent="0.2">
      <c r="A151">
        <v>149</v>
      </c>
      <c r="B151">
        <f>VLOOKUP('pure data'!B151,tbl_printers!C:F,4,FALSE)</f>
        <v>4</v>
      </c>
      <c r="C151" t="str">
        <f>'pure data'!D151</f>
        <v>Use</v>
      </c>
      <c r="D151" s="13">
        <f>'pure data'!H151</f>
        <v>9.6527777777777768E-2</v>
      </c>
      <c r="E151">
        <f>'pure data'!I151</f>
        <v>30.3</v>
      </c>
      <c r="F151" t="str">
        <f t="shared" si="14"/>
        <v xml:space="preserve"> </v>
      </c>
      <c r="H151">
        <f>'pure data'!J151</f>
        <v>5</v>
      </c>
      <c r="I151" t="str">
        <f>'pure data'!K151</f>
        <v>Yes</v>
      </c>
      <c r="J151">
        <f>'pure data'!N151</f>
        <v>0</v>
      </c>
      <c r="K151">
        <f>'pure data'!P151</f>
        <v>0</v>
      </c>
      <c r="L151" t="str">
        <f>'pure data'!O151</f>
        <v>unspecified</v>
      </c>
      <c r="M151" t="str">
        <f>'pure data'!Q151</f>
        <v>Mob: 07933456567</v>
      </c>
      <c r="O151" t="str">
        <f>IF('pure data'!T151="Yes","Success","Failed")</f>
        <v>Success</v>
      </c>
      <c r="P151" s="1">
        <f>'pure data'!C151</f>
        <v>41773.526388888888</v>
      </c>
      <c r="Q151">
        <f>'pure data'!G151</f>
        <v>24061905</v>
      </c>
      <c r="R151" t="str">
        <f>'pure data'!E151</f>
        <v>Matthew Slater</v>
      </c>
      <c r="S151">
        <f>'pure data'!F151</f>
        <v>0</v>
      </c>
      <c r="T151" s="1">
        <f>'pure data'!C151</f>
        <v>41773.526388888888</v>
      </c>
      <c r="U151" s="20">
        <f>VLOOKUP('pure data'!M151,tbl_users!D:F,3,FALSE)</f>
        <v>54</v>
      </c>
      <c r="V151" s="1">
        <f t="shared" si="12"/>
        <v>41773.622916666667</v>
      </c>
      <c r="W151">
        <f t="shared" si="13"/>
        <v>54</v>
      </c>
      <c r="X151" s="1">
        <f>'pure data'!L151</f>
        <v>41773.622916666667</v>
      </c>
      <c r="Y151">
        <f>IF(C151="Use",VLOOKUP('pure data'!M151,tbl_users!D:F,3,FALSE),IF(IFERROR(SEARCH("to",M151),-1)&lt;0,VLOOKUP('pure data'!M151,tbl_users!D:F,3,FALSE),IFERROR(VLOOKUP(MID(M151,SEARCH("to",M151)+3,LEN(M151)-SEARCH("to",M151)-1),tbl_users!D:F,3,FALSE),VLOOKUP('pure data'!M151,tbl_users!D:F,3,FALSE))))</f>
        <v>54</v>
      </c>
    </row>
    <row r="152" spans="1:25" x14ac:dyDescent="0.2">
      <c r="A152">
        <v>150</v>
      </c>
      <c r="B152">
        <f>VLOOKUP('pure data'!B152,tbl_printers!C:F,4,FALSE)</f>
        <v>15</v>
      </c>
      <c r="C152" t="str">
        <f>'pure data'!D152</f>
        <v>Use</v>
      </c>
      <c r="D152" s="13">
        <f>'pure data'!H152</f>
        <v>0.12361111111111112</v>
      </c>
      <c r="E152">
        <f>'pure data'!I152</f>
        <v>28.6</v>
      </c>
      <c r="F152" t="str">
        <f t="shared" si="14"/>
        <v xml:space="preserve"> </v>
      </c>
      <c r="H152">
        <f>'pure data'!J152</f>
        <v>5.08</v>
      </c>
      <c r="I152" t="str">
        <f>'pure data'!K152</f>
        <v>Yes</v>
      </c>
      <c r="J152" t="str">
        <f>'pure data'!N152</f>
        <v>undergraduate</v>
      </c>
      <c r="K152">
        <f>'pure data'!P152</f>
        <v>0</v>
      </c>
      <c r="L152" t="str">
        <f>'pure data'!O152</f>
        <v>unspecified</v>
      </c>
      <c r="M152" t="str">
        <f>'pure data'!Q152</f>
        <v>mob: 07414855246</v>
      </c>
      <c r="O152" t="str">
        <f>IF('pure data'!T152="Yes","Success","Failed")</f>
        <v>Success</v>
      </c>
      <c r="P152" s="1">
        <f>'pure data'!C152</f>
        <v>41773.38958333333</v>
      </c>
      <c r="Q152">
        <f>'pure data'!G152</f>
        <v>24563889</v>
      </c>
      <c r="R152" t="str">
        <f>'pure data'!E152</f>
        <v>Qasim Al Mansoor</v>
      </c>
      <c r="S152" t="str">
        <f>'pure data'!F152</f>
        <v>qham1g11</v>
      </c>
      <c r="T152" s="1">
        <f>'pure data'!C152</f>
        <v>41773.38958333333</v>
      </c>
      <c r="U152" s="20">
        <f>VLOOKUP('pure data'!M152,tbl_users!D:F,3,FALSE)</f>
        <v>34</v>
      </c>
      <c r="V152" s="1">
        <f t="shared" si="12"/>
        <v>41773.513194444444</v>
      </c>
      <c r="W152">
        <f t="shared" si="13"/>
        <v>34</v>
      </c>
      <c r="X152" s="1">
        <f>'pure data'!L152</f>
        <v>41773.513194444444</v>
      </c>
      <c r="Y152">
        <f>IF(C152="Use",VLOOKUP('pure data'!M152,tbl_users!D:F,3,FALSE),IF(IFERROR(SEARCH("to",M152),-1)&lt;0,VLOOKUP('pure data'!M152,tbl_users!D:F,3,FALSE),IFERROR(VLOOKUP(MID(M152,SEARCH("to",M152)+3,LEN(M152)-SEARCH("to",M152)-1),tbl_users!D:F,3,FALSE),VLOOKUP('pure data'!M152,tbl_users!D:F,3,FALSE))))</f>
        <v>34</v>
      </c>
    </row>
    <row r="153" spans="1:25" x14ac:dyDescent="0.2">
      <c r="A153">
        <v>151</v>
      </c>
      <c r="B153">
        <f>VLOOKUP('pure data'!B153,tbl_printers!C:F,4,FALSE)</f>
        <v>3</v>
      </c>
      <c r="C153" t="str">
        <f>'pure data'!D153</f>
        <v>Use</v>
      </c>
      <c r="D153" s="13">
        <f>'pure data'!H153</f>
        <v>2.7777777777777776E-2</v>
      </c>
      <c r="E153">
        <f>'pure data'!I153</f>
        <v>13</v>
      </c>
      <c r="F153" t="str">
        <f t="shared" si="14"/>
        <v xml:space="preserve"> </v>
      </c>
      <c r="H153">
        <f>'pure data'!J153</f>
        <v>1.25</v>
      </c>
      <c r="I153" t="str">
        <f>'pure data'!K153</f>
        <v>No</v>
      </c>
      <c r="J153">
        <f>'pure data'!N153</f>
        <v>0</v>
      </c>
      <c r="K153">
        <f>'pure data'!P153</f>
        <v>0</v>
      </c>
      <c r="L153" t="str">
        <f>'pure data'!O153</f>
        <v>unspecified</v>
      </c>
      <c r="M153">
        <f>'pure data'!Q153</f>
        <v>1.25</v>
      </c>
      <c r="O153" t="str">
        <f>IF('pure data'!T153="Yes","Success","Failed")</f>
        <v>Success</v>
      </c>
      <c r="P153" s="1">
        <f>'pure data'!C153</f>
        <v>41801.375</v>
      </c>
      <c r="Q153">
        <f>'pure data'!G153</f>
        <v>25334131</v>
      </c>
      <c r="R153" t="str">
        <f>'pure data'!E153</f>
        <v>Phat Hong Hung</v>
      </c>
      <c r="S153">
        <f>'pure data'!F153</f>
        <v>0</v>
      </c>
      <c r="T153" s="1">
        <f>'pure data'!C153</f>
        <v>41801.375</v>
      </c>
      <c r="U153" s="20">
        <f>VLOOKUP('pure data'!M153,tbl_users!D:F,3,FALSE)</f>
        <v>46</v>
      </c>
      <c r="V153" s="1">
        <f t="shared" si="12"/>
        <v>41801.402777777781</v>
      </c>
      <c r="W153">
        <f t="shared" si="13"/>
        <v>46</v>
      </c>
      <c r="X153" s="1">
        <f>'pure data'!L153</f>
        <v>41801.402777777781</v>
      </c>
      <c r="Y153">
        <f>IF(C153="Use",VLOOKUP('pure data'!M153,tbl_users!D:F,3,FALSE),IF(IFERROR(SEARCH("to",M153),-1)&lt;0,VLOOKUP('pure data'!M153,tbl_users!D:F,3,FALSE),IFERROR(VLOOKUP(MID(M153,SEARCH("to",M153)+3,LEN(M153)-SEARCH("to",M153)-1),tbl_users!D:F,3,FALSE),VLOOKUP('pure data'!M153,tbl_users!D:F,3,FALSE))))</f>
        <v>46</v>
      </c>
    </row>
    <row r="154" spans="1:25" x14ac:dyDescent="0.2">
      <c r="A154">
        <v>152</v>
      </c>
      <c r="B154">
        <f>VLOOKUP('pure data'!B154,tbl_printers!C:F,4,FALSE)</f>
        <v>3</v>
      </c>
      <c r="C154" t="str">
        <f>'pure data'!D154</f>
        <v>Use</v>
      </c>
      <c r="D154" s="13">
        <f>'pure data'!H154</f>
        <v>9.0277777777777776E-2</v>
      </c>
      <c r="E154">
        <f>'pure data'!I154</f>
        <v>44</v>
      </c>
      <c r="F154" t="str">
        <f t="shared" si="14"/>
        <v xml:space="preserve"> </v>
      </c>
      <c r="H154">
        <f>'pure data'!J154</f>
        <v>5.4</v>
      </c>
      <c r="I154" t="str">
        <f>'pure data'!K154</f>
        <v>No</v>
      </c>
      <c r="J154" t="str">
        <f>'pure data'!N154</f>
        <v>undergraduate</v>
      </c>
      <c r="K154">
        <f>'pure data'!P154</f>
        <v>0</v>
      </c>
      <c r="L154" t="str">
        <f>'pure data'!O154</f>
        <v>unspecified</v>
      </c>
      <c r="M154">
        <f>'pure data'!Q154</f>
        <v>42099</v>
      </c>
      <c r="O154" t="str">
        <f>IF('pure data'!T154="Yes","Success","Failed")</f>
        <v>Success</v>
      </c>
      <c r="P154" s="1">
        <f>'pure data'!C154</f>
        <v>41801.402777777781</v>
      </c>
      <c r="Q154">
        <f>'pure data'!G154</f>
        <v>25634658</v>
      </c>
      <c r="R154" t="str">
        <f>'pure data'!E154</f>
        <v>Wei Hoe Keum</v>
      </c>
      <c r="S154" t="str">
        <f>'pure data'!F154</f>
        <v>whk1g12</v>
      </c>
      <c r="T154" s="1">
        <f>'pure data'!C154</f>
        <v>41801.402777777781</v>
      </c>
      <c r="U154" s="20">
        <f>VLOOKUP('pure data'!M154,tbl_users!D:F,3,FALSE)</f>
        <v>46</v>
      </c>
      <c r="V154" s="1">
        <f t="shared" si="12"/>
        <v>41801.493055555562</v>
      </c>
      <c r="W154">
        <f t="shared" si="13"/>
        <v>46</v>
      </c>
      <c r="X154" s="1">
        <f>'pure data'!L154</f>
        <v>41801.493055555562</v>
      </c>
      <c r="Y154">
        <f>IF(C154="Use",VLOOKUP('pure data'!M154,tbl_users!D:F,3,FALSE),IF(IFERROR(SEARCH("to",M154),-1)&lt;0,VLOOKUP('pure data'!M154,tbl_users!D:F,3,FALSE),IFERROR(VLOOKUP(MID(M154,SEARCH("to",M154)+3,LEN(M154)-SEARCH("to",M154)-1),tbl_users!D:F,3,FALSE),VLOOKUP('pure data'!M154,tbl_users!D:F,3,FALSE))))</f>
        <v>46</v>
      </c>
    </row>
    <row r="155" spans="1:25" x14ac:dyDescent="0.2">
      <c r="A155">
        <v>153</v>
      </c>
      <c r="B155">
        <f>VLOOKUP('pure data'!B155,tbl_printers!C:F,4,FALSE)</f>
        <v>2</v>
      </c>
      <c r="C155" t="str">
        <f>'pure data'!D155</f>
        <v>Loan</v>
      </c>
      <c r="D155" s="13">
        <f>'pure data'!H155</f>
        <v>14</v>
      </c>
      <c r="E155">
        <f>'pure data'!I155</f>
        <v>0</v>
      </c>
      <c r="F155" t="str">
        <f t="shared" si="14"/>
        <v xml:space="preserve"> </v>
      </c>
      <c r="H155">
        <f>'pure data'!J155</f>
        <v>100</v>
      </c>
      <c r="I155" t="str">
        <f>'pure data'!K155</f>
        <v>N/A</v>
      </c>
      <c r="J155">
        <f>'pure data'!N155</f>
        <v>0</v>
      </c>
      <c r="K155">
        <f>'pure data'!P155</f>
        <v>0</v>
      </c>
      <c r="L155" t="str">
        <f>'pure data'!O155</f>
        <v>unspecified</v>
      </c>
      <c r="M155" t="str">
        <f>'pure data'!Q155</f>
        <v>returned after 2wks</v>
      </c>
      <c r="O155" t="str">
        <f>IF('pure data'!T155="Yes","Success","Failed")</f>
        <v>Success</v>
      </c>
      <c r="P155" s="1">
        <f>'pure data'!C155</f>
        <v>41810.75</v>
      </c>
      <c r="Q155">
        <f>'pure data'!G155</f>
        <v>23805404</v>
      </c>
      <c r="R155" t="str">
        <f>'pure data'!E155</f>
        <v>Khem Tonti</v>
      </c>
      <c r="S155">
        <f>'pure data'!F155</f>
        <v>0</v>
      </c>
      <c r="T155" s="1">
        <f>'pure data'!C155</f>
        <v>41810.75</v>
      </c>
      <c r="U155" s="20">
        <f>VLOOKUP('pure data'!M155,tbl_users!D:F,3,FALSE)</f>
        <v>24</v>
      </c>
      <c r="V155" s="1">
        <f t="shared" si="12"/>
        <v>41824.75</v>
      </c>
      <c r="W155">
        <f t="shared" si="13"/>
        <v>24</v>
      </c>
      <c r="X155" s="1">
        <f>'pure data'!L155</f>
        <v>41824.75</v>
      </c>
      <c r="Y155">
        <f>IF(C155="Use",VLOOKUP('pure data'!M155,tbl_users!D:F,3,FALSE),IF(IFERROR(SEARCH("to",M155),-1)&lt;0,VLOOKUP('pure data'!M155,tbl_users!D:F,3,FALSE),IFERROR(VLOOKUP(MID(M155,SEARCH("to",M155)+3,LEN(M155)-SEARCH("to",M155)-1),tbl_users!D:F,3,FALSE),VLOOKUP('pure data'!M155,tbl_users!D:F,3,FALSE))))</f>
        <v>24</v>
      </c>
    </row>
    <row r="156" spans="1:25" x14ac:dyDescent="0.2">
      <c r="A156">
        <v>154</v>
      </c>
      <c r="B156">
        <f>VLOOKUP('pure data'!B156,tbl_printers!C:F,4,FALSE)</f>
        <v>3</v>
      </c>
      <c r="C156" t="str">
        <f>'pure data'!D156</f>
        <v>Use</v>
      </c>
      <c r="D156" s="13">
        <f>'pure data'!H156</f>
        <v>2.9861111111111113E-2</v>
      </c>
      <c r="E156">
        <f>'pure data'!I156</f>
        <v>19</v>
      </c>
      <c r="F156" t="str">
        <f t="shared" si="14"/>
        <v xml:space="preserve"> </v>
      </c>
      <c r="H156">
        <f>'pure data'!J156</f>
        <v>2.5</v>
      </c>
      <c r="I156" t="str">
        <f>'pure data'!K156</f>
        <v>N/A</v>
      </c>
      <c r="J156" t="str">
        <f>'pure data'!N156</f>
        <v>undergraduate</v>
      </c>
      <c r="K156">
        <f>'pure data'!P156</f>
        <v>0</v>
      </c>
      <c r="L156" t="str">
        <f>'pure data'!O156</f>
        <v>FEEG2001 - 3D Printer 8</v>
      </c>
      <c r="M156">
        <f>'pure data'!Q156</f>
        <v>0</v>
      </c>
      <c r="O156" t="str">
        <f>IF('pure data'!T156="Yes","Success","Failed")</f>
        <v>Success</v>
      </c>
      <c r="P156" s="1">
        <f>'pure data'!C156</f>
        <v>41825.375</v>
      </c>
      <c r="Q156">
        <f>'pure data'!G156</f>
        <v>26453444</v>
      </c>
      <c r="R156" t="str">
        <f>'pure data'!E156</f>
        <v>Hao Wu</v>
      </c>
      <c r="S156" t="str">
        <f>'pure data'!F156</f>
        <v>hw11g13</v>
      </c>
      <c r="T156" s="1">
        <f>'pure data'!C156</f>
        <v>41825.375</v>
      </c>
      <c r="U156" s="20">
        <f>VLOOKUP('pure data'!M156,tbl_users!D:F,3,FALSE)</f>
        <v>40</v>
      </c>
      <c r="V156" s="1">
        <f t="shared" si="12"/>
        <v>41825.404861111114</v>
      </c>
      <c r="W156">
        <f t="shared" si="13"/>
        <v>40</v>
      </c>
      <c r="X156" s="1">
        <f>'pure data'!L156</f>
        <v>41825.404861111114</v>
      </c>
      <c r="Y156">
        <f>IF(C156="Use",VLOOKUP('pure data'!M156,tbl_users!D:F,3,FALSE),IF(IFERROR(SEARCH("to",M156),-1)&lt;0,VLOOKUP('pure data'!M156,tbl_users!D:F,3,FALSE),IFERROR(VLOOKUP(MID(M156,SEARCH("to",M156)+3,LEN(M156)-SEARCH("to",M156)-1),tbl_users!D:F,3,FALSE),VLOOKUP('pure data'!M156,tbl_users!D:F,3,FALSE))))</f>
        <v>40</v>
      </c>
    </row>
    <row r="157" spans="1:25" x14ac:dyDescent="0.2">
      <c r="A157">
        <v>155</v>
      </c>
      <c r="B157">
        <f>VLOOKUP('pure data'!B157,tbl_printers!C:F,4,FALSE)</f>
        <v>11</v>
      </c>
      <c r="C157" t="str">
        <f>'pure data'!D157</f>
        <v>Use</v>
      </c>
      <c r="D157" s="13">
        <f>'pure data'!H157</f>
        <v>4.3055555555555562E-2</v>
      </c>
      <c r="E157">
        <f>'pure data'!I157</f>
        <v>11.1</v>
      </c>
      <c r="F157" t="str">
        <f t="shared" si="14"/>
        <v xml:space="preserve"> </v>
      </c>
      <c r="H157">
        <f>'pure data'!J157</f>
        <v>0</v>
      </c>
      <c r="I157" t="str">
        <f>'pure data'!K157</f>
        <v>N/A</v>
      </c>
      <c r="J157" t="str">
        <f>'pure data'!N157</f>
        <v>demonstrator</v>
      </c>
      <c r="K157">
        <f>'pure data'!P157</f>
        <v>0</v>
      </c>
      <c r="L157" t="str">
        <f>'pure data'!O157</f>
        <v>Demonstrator</v>
      </c>
      <c r="M157" t="str">
        <f>'pure data'!Q157</f>
        <v>demonstrator training</v>
      </c>
      <c r="O157" t="str">
        <f>IF('pure data'!T157="Yes","Success","Failed")</f>
        <v>Success</v>
      </c>
      <c r="P157" s="1">
        <f>'pure data'!C157</f>
        <v>41825.375</v>
      </c>
      <c r="Q157">
        <f>'pure data'!G157</f>
        <v>23220627</v>
      </c>
      <c r="R157" t="str">
        <f>'pure data'!E157</f>
        <v>Yiyang Chen</v>
      </c>
      <c r="S157">
        <f>'pure data'!F157</f>
        <v>0</v>
      </c>
      <c r="T157" s="1">
        <f>'pure data'!C157</f>
        <v>41825.375</v>
      </c>
      <c r="U157" s="20">
        <f>VLOOKUP('pure data'!M157,tbl_users!D:F,3,FALSE)</f>
        <v>58</v>
      </c>
      <c r="V157" s="1">
        <f t="shared" si="12"/>
        <v>41825.418055555558</v>
      </c>
      <c r="W157">
        <f t="shared" si="13"/>
        <v>58</v>
      </c>
      <c r="X157" s="1">
        <f>'pure data'!L157</f>
        <v>41825.418055555558</v>
      </c>
      <c r="Y157">
        <f>IF(C157="Use",VLOOKUP('pure data'!M157,tbl_users!D:F,3,FALSE),IF(IFERROR(SEARCH("to",M157),-1)&lt;0,VLOOKUP('pure data'!M157,tbl_users!D:F,3,FALSE),IFERROR(VLOOKUP(MID(M157,SEARCH("to",M157)+3,LEN(M157)-SEARCH("to",M157)-1),tbl_users!D:F,3,FALSE),VLOOKUP('pure data'!M157,tbl_users!D:F,3,FALSE))))</f>
        <v>58</v>
      </c>
    </row>
    <row r="158" spans="1:25" x14ac:dyDescent="0.2">
      <c r="A158">
        <v>156</v>
      </c>
      <c r="B158">
        <f>VLOOKUP('pure data'!B158,tbl_printers!C:F,4,FALSE)</f>
        <v>3</v>
      </c>
      <c r="C158" t="str">
        <f>'pure data'!D158</f>
        <v>Use</v>
      </c>
      <c r="D158" s="13">
        <f>'pure data'!H158</f>
        <v>2.1527777777777781E-2</v>
      </c>
      <c r="E158">
        <f>'pure data'!I158</f>
        <v>9</v>
      </c>
      <c r="F158" t="str">
        <f t="shared" si="14"/>
        <v xml:space="preserve"> </v>
      </c>
      <c r="H158">
        <f>'pure data'!J158</f>
        <v>1.25</v>
      </c>
      <c r="I158" t="str">
        <f>'pure data'!K158</f>
        <v>Yes</v>
      </c>
      <c r="J158" t="str">
        <f>'pure data'!N158</f>
        <v>undergraduate</v>
      </c>
      <c r="K158">
        <f>'pure data'!P158</f>
        <v>510667101</v>
      </c>
      <c r="L158" t="str">
        <f>'pure data'!O158</f>
        <v>FEEG6012 - GDP 17</v>
      </c>
      <c r="M158">
        <f>'pure data'!Q158</f>
        <v>0</v>
      </c>
      <c r="O158" t="str">
        <f>IF('pure data'!T158="Yes","Success","Failed")</f>
        <v>Success</v>
      </c>
      <c r="P158" s="1">
        <f>'pure data'!C158</f>
        <v>41825.404861111114</v>
      </c>
      <c r="Q158">
        <f>'pure data'!G158</f>
        <v>24007552</v>
      </c>
      <c r="R158" t="str">
        <f>'pure data'!E158</f>
        <v>Daniel Nielsen</v>
      </c>
      <c r="S158">
        <f>'pure data'!F158</f>
        <v>0</v>
      </c>
      <c r="T158" s="1">
        <f>'pure data'!C158</f>
        <v>41825.404861111114</v>
      </c>
      <c r="U158" s="20">
        <f>VLOOKUP('pure data'!M158,tbl_users!D:F,3,FALSE)</f>
        <v>58</v>
      </c>
      <c r="V158" s="1">
        <f t="shared" si="12"/>
        <v>41825.426388888889</v>
      </c>
      <c r="W158">
        <f t="shared" si="13"/>
        <v>58</v>
      </c>
      <c r="X158" s="1">
        <f>'pure data'!L158</f>
        <v>41825.426388888889</v>
      </c>
      <c r="Y158">
        <f>IF(C158="Use",VLOOKUP('pure data'!M158,tbl_users!D:F,3,FALSE),IF(IFERROR(SEARCH("to",M158),-1)&lt;0,VLOOKUP('pure data'!M158,tbl_users!D:F,3,FALSE),IFERROR(VLOOKUP(MID(M158,SEARCH("to",M158)+3,LEN(M158)-SEARCH("to",M158)-1),tbl_users!D:F,3,FALSE),VLOOKUP('pure data'!M158,tbl_users!D:F,3,FALSE))))</f>
        <v>58</v>
      </c>
    </row>
    <row r="159" spans="1:25" x14ac:dyDescent="0.2">
      <c r="A159">
        <v>157</v>
      </c>
      <c r="B159">
        <f>VLOOKUP('pure data'!B159,tbl_printers!C:F,4,FALSE)</f>
        <v>11</v>
      </c>
      <c r="C159" t="str">
        <f>'pure data'!D159</f>
        <v>Use</v>
      </c>
      <c r="D159" s="13">
        <f>'pure data'!H159</f>
        <v>0.10694444444444444</v>
      </c>
      <c r="E159">
        <f>'pure data'!I159</f>
        <v>36.4</v>
      </c>
      <c r="F159" t="str">
        <f t="shared" si="14"/>
        <v xml:space="preserve"> </v>
      </c>
      <c r="H159">
        <f>'pure data'!J159</f>
        <v>6</v>
      </c>
      <c r="I159" t="str">
        <f>'pure data'!K159</f>
        <v>N/A</v>
      </c>
      <c r="J159" t="str">
        <f>'pure data'!N159</f>
        <v>undergraduate</v>
      </c>
      <c r="K159">
        <f>'pure data'!P159</f>
        <v>510667101</v>
      </c>
      <c r="L159" t="str">
        <f>'pure data'!O159</f>
        <v>FEEG6012 - GDP 3</v>
      </c>
      <c r="M159">
        <f>'pure data'!Q159</f>
        <v>0</v>
      </c>
      <c r="O159" t="str">
        <f>IF('pure data'!T159="Yes","Success","Failed")</f>
        <v>Success</v>
      </c>
      <c r="P159" s="1">
        <f>'pure data'!C159</f>
        <v>41825.418055555558</v>
      </c>
      <c r="Q159">
        <f>'pure data'!G159</f>
        <v>24307319</v>
      </c>
      <c r="R159" t="str">
        <f>'pure data'!E159</f>
        <v>Francois-Xavier Lallemand</v>
      </c>
      <c r="S159">
        <f>'pure data'!F159</f>
        <v>0</v>
      </c>
      <c r="T159" s="1">
        <f>'pure data'!C159</f>
        <v>41825.418055555558</v>
      </c>
      <c r="U159" s="20">
        <f>VLOOKUP('pure data'!M159,tbl_users!D:F,3,FALSE)</f>
        <v>40</v>
      </c>
      <c r="V159" s="1">
        <f t="shared" si="12"/>
        <v>41825.525000000001</v>
      </c>
      <c r="W159">
        <f t="shared" si="13"/>
        <v>40</v>
      </c>
      <c r="X159" s="1">
        <f>'pure data'!L159</f>
        <v>41825.525000000001</v>
      </c>
      <c r="Y159">
        <f>IF(C159="Use",VLOOKUP('pure data'!M159,tbl_users!D:F,3,FALSE),IF(IFERROR(SEARCH("to",M159),-1)&lt;0,VLOOKUP('pure data'!M159,tbl_users!D:F,3,FALSE),IFERROR(VLOOKUP(MID(M159,SEARCH("to",M159)+3,LEN(M159)-SEARCH("to",M159)-1),tbl_users!D:F,3,FALSE),VLOOKUP('pure data'!M159,tbl_users!D:F,3,FALSE))))</f>
        <v>40</v>
      </c>
    </row>
    <row r="160" spans="1:25" x14ac:dyDescent="0.2">
      <c r="A160">
        <v>158</v>
      </c>
      <c r="B160">
        <f>VLOOKUP('pure data'!B160,tbl_printers!C:F,4,FALSE)</f>
        <v>6</v>
      </c>
      <c r="C160" t="str">
        <f>'pure data'!D160</f>
        <v>Use</v>
      </c>
      <c r="D160" s="13">
        <f>'pure data'!H160</f>
        <v>0.17569444444444446</v>
      </c>
      <c r="E160">
        <f>'pure data'!I160</f>
        <v>36.200000000000003</v>
      </c>
      <c r="F160" t="str">
        <f t="shared" si="14"/>
        <v xml:space="preserve"> </v>
      </c>
      <c r="H160">
        <f>'pure data'!J160</f>
        <v>8.5</v>
      </c>
      <c r="I160" t="str">
        <f>'pure data'!K160</f>
        <v>N/A</v>
      </c>
      <c r="J160" t="str">
        <f>'pure data'!N160</f>
        <v>undergraduate</v>
      </c>
      <c r="K160">
        <f>'pure data'!P160</f>
        <v>0</v>
      </c>
      <c r="L160" t="str">
        <f>'pure data'!O160</f>
        <v>FEEG2001 - UAV 21</v>
      </c>
      <c r="M160">
        <f>'pure data'!Q160</f>
        <v>0</v>
      </c>
      <c r="O160" t="str">
        <f>IF('pure data'!T160="Yes","Success","Failed")</f>
        <v>Success</v>
      </c>
      <c r="P160" s="1">
        <f>'pure data'!C160</f>
        <v>41825.375</v>
      </c>
      <c r="Q160">
        <f>'pure data'!G160</f>
        <v>25310291</v>
      </c>
      <c r="R160" t="str">
        <f>'pure data'!E160</f>
        <v>Jessica Korzeniowska</v>
      </c>
      <c r="S160">
        <f>'pure data'!F160</f>
        <v>0</v>
      </c>
      <c r="T160" s="1">
        <f>'pure data'!C160</f>
        <v>41825.375</v>
      </c>
      <c r="U160" s="20">
        <f>VLOOKUP('pure data'!M160,tbl_users!D:F,3,FALSE)</f>
        <v>40</v>
      </c>
      <c r="V160" s="1">
        <f t="shared" si="12"/>
        <v>41825.550694444442</v>
      </c>
      <c r="W160">
        <f t="shared" si="13"/>
        <v>40</v>
      </c>
      <c r="X160" s="1">
        <f>'pure data'!L160</f>
        <v>41825.550694444442</v>
      </c>
      <c r="Y160">
        <f>IF(C160="Use",VLOOKUP('pure data'!M160,tbl_users!D:F,3,FALSE),IF(IFERROR(SEARCH("to",M160),-1)&lt;0,VLOOKUP('pure data'!M160,tbl_users!D:F,3,FALSE),IFERROR(VLOOKUP(MID(M160,SEARCH("to",M160)+3,LEN(M160)-SEARCH("to",M160)-1),tbl_users!D:F,3,FALSE),VLOOKUP('pure data'!M160,tbl_users!D:F,3,FALSE))))</f>
        <v>40</v>
      </c>
    </row>
    <row r="161" spans="1:25" x14ac:dyDescent="0.2">
      <c r="A161">
        <v>159</v>
      </c>
      <c r="B161">
        <f>VLOOKUP('pure data'!B161,tbl_printers!C:F,4,FALSE)</f>
        <v>6</v>
      </c>
      <c r="C161" t="str">
        <f>'pure data'!D161</f>
        <v>Use</v>
      </c>
      <c r="D161" s="13">
        <f>'pure data'!H161</f>
        <v>3.5416666666666666E-2</v>
      </c>
      <c r="E161">
        <f>'pure data'!I161</f>
        <v>6.9</v>
      </c>
      <c r="F161" t="str">
        <f t="shared" si="14"/>
        <v xml:space="preserve"> </v>
      </c>
      <c r="H161">
        <f>'pure data'!J161</f>
        <v>2</v>
      </c>
      <c r="I161" t="str">
        <f>'pure data'!K161</f>
        <v>N/A</v>
      </c>
      <c r="J161" t="str">
        <f>'pure data'!N161</f>
        <v>undergraduate</v>
      </c>
      <c r="K161">
        <f>'pure data'!P161</f>
        <v>0</v>
      </c>
      <c r="L161" t="str">
        <f>'pure data'!O161</f>
        <v>FEEG2001 - UAV 21</v>
      </c>
      <c r="M161">
        <f>'pure data'!Q161</f>
        <v>0</v>
      </c>
      <c r="O161" t="str">
        <f>IF('pure data'!T161="Yes","Success","Failed")</f>
        <v>Success</v>
      </c>
      <c r="P161" s="1">
        <f>'pure data'!C161</f>
        <v>41825.550694444442</v>
      </c>
      <c r="Q161">
        <f>'pure data'!G161</f>
        <v>25310291</v>
      </c>
      <c r="R161" t="str">
        <f>'pure data'!E161</f>
        <v>Jessica Korzeniowska</v>
      </c>
      <c r="S161">
        <f>'pure data'!F161</f>
        <v>0</v>
      </c>
      <c r="T161" s="1">
        <f>'pure data'!C161</f>
        <v>41825.550694444442</v>
      </c>
      <c r="U161" s="20">
        <f>VLOOKUP('pure data'!M161,tbl_users!D:F,3,FALSE)</f>
        <v>58</v>
      </c>
      <c r="V161" s="1">
        <f t="shared" si="12"/>
        <v>41825.586111111108</v>
      </c>
      <c r="W161">
        <f t="shared" si="13"/>
        <v>58</v>
      </c>
      <c r="X161" s="1">
        <f>'pure data'!L161</f>
        <v>41825.586111111108</v>
      </c>
      <c r="Y161">
        <f>IF(C161="Use",VLOOKUP('pure data'!M161,tbl_users!D:F,3,FALSE),IF(IFERROR(SEARCH("to",M161),-1)&lt;0,VLOOKUP('pure data'!M161,tbl_users!D:F,3,FALSE),IFERROR(VLOOKUP(MID(M161,SEARCH("to",M161)+3,LEN(M161)-SEARCH("to",M161)-1),tbl_users!D:F,3,FALSE),VLOOKUP('pure data'!M161,tbl_users!D:F,3,FALSE))))</f>
        <v>58</v>
      </c>
    </row>
    <row r="162" spans="1:25" x14ac:dyDescent="0.2">
      <c r="A162">
        <v>160</v>
      </c>
      <c r="B162">
        <f>VLOOKUP('pure data'!B162,tbl_printers!C:F,4,FALSE)</f>
        <v>13</v>
      </c>
      <c r="C162" t="str">
        <f>'pure data'!D162</f>
        <v>Use</v>
      </c>
      <c r="D162" s="13">
        <f>'pure data'!H162</f>
        <v>4.1666666666666664E-2</v>
      </c>
      <c r="E162">
        <f>'pure data'!I162</f>
        <v>19</v>
      </c>
      <c r="F162" t="str">
        <f t="shared" si="14"/>
        <v xml:space="preserve"> </v>
      </c>
      <c r="H162">
        <f>'pure data'!J162</f>
        <v>2.5</v>
      </c>
      <c r="I162" t="str">
        <f>'pure data'!K162</f>
        <v>N/A</v>
      </c>
      <c r="J162" t="str">
        <f>'pure data'!N162</f>
        <v>undergraduate</v>
      </c>
      <c r="K162">
        <f>'pure data'!P162</f>
        <v>0</v>
      </c>
      <c r="L162" t="str">
        <f>'pure data'!O162</f>
        <v>FEEG2001 - UAV 3</v>
      </c>
      <c r="M162">
        <f>'pure data'!Q162</f>
        <v>0</v>
      </c>
      <c r="O162" t="str">
        <f>IF('pure data'!T162="Yes","Success","Failed")</f>
        <v>Success</v>
      </c>
      <c r="P162" s="1">
        <f>'pure data'!C162</f>
        <v>41825.375</v>
      </c>
      <c r="Q162">
        <f>'pure data'!G162</f>
        <v>25472631</v>
      </c>
      <c r="R162" t="str">
        <f>'pure data'!E162</f>
        <v>Samuel Mead</v>
      </c>
      <c r="S162" t="str">
        <f>'pure data'!F162</f>
        <v>sm26g12</v>
      </c>
      <c r="T162" s="1">
        <f>'pure data'!C162</f>
        <v>41825.375</v>
      </c>
      <c r="U162" s="20">
        <f>VLOOKUP('pure data'!M162,tbl_users!D:F,3,FALSE)</f>
        <v>40</v>
      </c>
      <c r="V162" s="1">
        <f t="shared" si="12"/>
        <v>41825.416666666664</v>
      </c>
      <c r="W162">
        <f t="shared" si="13"/>
        <v>40</v>
      </c>
      <c r="X162" s="1">
        <f>'pure data'!L162</f>
        <v>41825.416666666664</v>
      </c>
      <c r="Y162">
        <f>IF(C162="Use",VLOOKUP('pure data'!M162,tbl_users!D:F,3,FALSE),IF(IFERROR(SEARCH("to",M162),-1)&lt;0,VLOOKUP('pure data'!M162,tbl_users!D:F,3,FALSE),IFERROR(VLOOKUP(MID(M162,SEARCH("to",M162)+3,LEN(M162)-SEARCH("to",M162)-1),tbl_users!D:F,3,FALSE),VLOOKUP('pure data'!M162,tbl_users!D:F,3,FALSE))))</f>
        <v>40</v>
      </c>
    </row>
    <row r="163" spans="1:25" x14ac:dyDescent="0.2">
      <c r="A163">
        <v>161</v>
      </c>
      <c r="B163">
        <f>VLOOKUP('pure data'!B163,tbl_printers!C:F,4,FALSE)</f>
        <v>13</v>
      </c>
      <c r="C163" t="str">
        <f>'pure data'!D163</f>
        <v>Use</v>
      </c>
      <c r="D163" s="13">
        <f>'pure data'!H163</f>
        <v>2.0833333333333332E-2</v>
      </c>
      <c r="E163">
        <f>'pure data'!I163</f>
        <v>12.5</v>
      </c>
      <c r="F163" t="str">
        <f t="shared" si="14"/>
        <v xml:space="preserve"> </v>
      </c>
      <c r="H163">
        <f>'pure data'!J163</f>
        <v>1.5</v>
      </c>
      <c r="I163" t="str">
        <f>'pure data'!K163</f>
        <v>N/A</v>
      </c>
      <c r="J163" t="str">
        <f>'pure data'!N163</f>
        <v>undergraduate</v>
      </c>
      <c r="K163">
        <f>'pure data'!P163</f>
        <v>0</v>
      </c>
      <c r="L163" t="str">
        <f>'pure data'!O163</f>
        <v>FEEG2001 - UAV 3</v>
      </c>
      <c r="M163">
        <f>'pure data'!Q163</f>
        <v>0</v>
      </c>
      <c r="O163" t="str">
        <f>IF('pure data'!T163="Yes","Success","Failed")</f>
        <v>Success</v>
      </c>
      <c r="P163" s="1">
        <f>'pure data'!C163</f>
        <v>41825.375</v>
      </c>
      <c r="Q163">
        <f>'pure data'!G163</f>
        <v>25472631</v>
      </c>
      <c r="R163" t="str">
        <f>'pure data'!E163</f>
        <v>Samuel Mead</v>
      </c>
      <c r="S163" t="str">
        <f>'pure data'!F163</f>
        <v>sm26g12</v>
      </c>
      <c r="T163" s="1">
        <f>'pure data'!C163</f>
        <v>41825.375</v>
      </c>
      <c r="U163" s="20">
        <f>VLOOKUP('pure data'!M163,tbl_users!D:F,3,FALSE)</f>
        <v>40</v>
      </c>
      <c r="V163" s="1">
        <f t="shared" si="12"/>
        <v>41825.395833333336</v>
      </c>
      <c r="W163">
        <f t="shared" si="13"/>
        <v>40</v>
      </c>
      <c r="X163" s="1">
        <f>'pure data'!L163</f>
        <v>41825.395833333336</v>
      </c>
      <c r="Y163">
        <f>IF(C163="Use",VLOOKUP('pure data'!M163,tbl_users!D:F,3,FALSE),IF(IFERROR(SEARCH("to",M163),-1)&lt;0,VLOOKUP('pure data'!M163,tbl_users!D:F,3,FALSE),IFERROR(VLOOKUP(MID(M163,SEARCH("to",M163)+3,LEN(M163)-SEARCH("to",M163)-1),tbl_users!D:F,3,FALSE),VLOOKUP('pure data'!M163,tbl_users!D:F,3,FALSE))))</f>
        <v>40</v>
      </c>
    </row>
    <row r="164" spans="1:25" x14ac:dyDescent="0.2">
      <c r="A164">
        <v>162</v>
      </c>
      <c r="B164">
        <f>VLOOKUP('pure data'!B164,tbl_printers!C:F,4,FALSE)</f>
        <v>19</v>
      </c>
      <c r="C164" t="str">
        <f>'pure data'!D164</f>
        <v>Use</v>
      </c>
      <c r="D164" s="13">
        <f>'pure data'!H164</f>
        <v>0.10555555555555556</v>
      </c>
      <c r="E164">
        <f>'pure data'!I164</f>
        <v>35</v>
      </c>
      <c r="F164" t="str">
        <f t="shared" si="14"/>
        <v xml:space="preserve"> </v>
      </c>
      <c r="H164">
        <f>'pure data'!J164</f>
        <v>10</v>
      </c>
      <c r="I164" t="str">
        <f>'pure data'!K164</f>
        <v>N/A</v>
      </c>
      <c r="J164">
        <f>'pure data'!N164</f>
        <v>0</v>
      </c>
      <c r="K164">
        <f>'pure data'!P164</f>
        <v>0</v>
      </c>
      <c r="L164" t="str">
        <f>'pure data'!O164</f>
        <v>unspecified</v>
      </c>
      <c r="M164">
        <f>'pure data'!Q164</f>
        <v>0</v>
      </c>
      <c r="O164" t="str">
        <f>IF('pure data'!T164="Yes","Success","Failed")</f>
        <v>Success</v>
      </c>
      <c r="P164" s="1">
        <f>'pure data'!C164</f>
        <v>41825.375</v>
      </c>
      <c r="Q164">
        <f>'pure data'!G164</f>
        <v>25287818</v>
      </c>
      <c r="R164" t="str">
        <f>'pure data'!E164</f>
        <v>Tim Clark</v>
      </c>
      <c r="S164">
        <f>'pure data'!F164</f>
        <v>0</v>
      </c>
      <c r="T164" s="1">
        <f>'pure data'!C164</f>
        <v>41825.375</v>
      </c>
      <c r="U164" s="20">
        <f>VLOOKUP('pure data'!M164,tbl_users!D:F,3,FALSE)</f>
        <v>40</v>
      </c>
      <c r="V164" s="1">
        <f t="shared" si="12"/>
        <v>41825.480555555558</v>
      </c>
      <c r="W164">
        <f t="shared" si="13"/>
        <v>40</v>
      </c>
      <c r="X164" s="1">
        <f>'pure data'!L164</f>
        <v>41825.480555555558</v>
      </c>
      <c r="Y164">
        <f>IF(C164="Use",VLOOKUP('pure data'!M164,tbl_users!D:F,3,FALSE),IF(IFERROR(SEARCH("to",M164),-1)&lt;0,VLOOKUP('pure data'!M164,tbl_users!D:F,3,FALSE),IFERROR(VLOOKUP(MID(M164,SEARCH("to",M164)+3,LEN(M164)-SEARCH("to",M164)-1),tbl_users!D:F,3,FALSE),VLOOKUP('pure data'!M164,tbl_users!D:F,3,FALSE))))</f>
        <v>40</v>
      </c>
    </row>
    <row r="165" spans="1:25" x14ac:dyDescent="0.2">
      <c r="A165">
        <v>163</v>
      </c>
      <c r="B165">
        <f>VLOOKUP('pure data'!B165,tbl_printers!C:F,4,FALSE)</f>
        <v>19</v>
      </c>
      <c r="C165" t="str">
        <f>'pure data'!D165</f>
        <v>Use</v>
      </c>
      <c r="D165" s="13">
        <f>'pure data'!H165</f>
        <v>0.1125</v>
      </c>
      <c r="E165">
        <f>'pure data'!I165</f>
        <v>28</v>
      </c>
      <c r="F165" t="str">
        <f t="shared" si="14"/>
        <v xml:space="preserve"> </v>
      </c>
      <c r="H165">
        <f>'pure data'!J165</f>
        <v>10</v>
      </c>
      <c r="I165" t="str">
        <f>'pure data'!K165</f>
        <v>N/A</v>
      </c>
      <c r="J165">
        <f>'pure data'!N165</f>
        <v>0</v>
      </c>
      <c r="K165">
        <f>'pure data'!P165</f>
        <v>0</v>
      </c>
      <c r="L165" t="str">
        <f>'pure data'!O165</f>
        <v>unspecified</v>
      </c>
      <c r="M165">
        <f>'pure data'!Q165</f>
        <v>0</v>
      </c>
      <c r="O165" t="str">
        <f>IF('pure data'!T165="Yes","Success","Failed")</f>
        <v>Success</v>
      </c>
      <c r="P165" s="1">
        <f>'pure data'!C165</f>
        <v>41825.480555555558</v>
      </c>
      <c r="Q165">
        <f>'pure data'!G165</f>
        <v>25287818</v>
      </c>
      <c r="R165" t="str">
        <f>'pure data'!E165</f>
        <v>Tim Clark</v>
      </c>
      <c r="S165">
        <f>'pure data'!F165</f>
        <v>0</v>
      </c>
      <c r="T165" s="1">
        <f>'pure data'!C165</f>
        <v>41825.480555555558</v>
      </c>
      <c r="U165" s="20">
        <f>VLOOKUP('pure data'!M165,tbl_users!D:F,3,FALSE)</f>
        <v>40</v>
      </c>
      <c r="V165" s="1">
        <f t="shared" si="12"/>
        <v>41825.593055555561</v>
      </c>
      <c r="W165">
        <f t="shared" si="13"/>
        <v>40</v>
      </c>
      <c r="X165" s="1">
        <f>'pure data'!L165</f>
        <v>41825.593055555561</v>
      </c>
      <c r="Y165">
        <f>IF(C165="Use",VLOOKUP('pure data'!M165,tbl_users!D:F,3,FALSE),IF(IFERROR(SEARCH("to",M165),-1)&lt;0,VLOOKUP('pure data'!M165,tbl_users!D:F,3,FALSE),IFERROR(VLOOKUP(MID(M165,SEARCH("to",M165)+3,LEN(M165)-SEARCH("to",M165)-1),tbl_users!D:F,3,FALSE),VLOOKUP('pure data'!M165,tbl_users!D:F,3,FALSE))))</f>
        <v>40</v>
      </c>
    </row>
    <row r="166" spans="1:25" x14ac:dyDescent="0.2">
      <c r="A166">
        <v>164</v>
      </c>
      <c r="B166">
        <f>VLOOKUP('pure data'!B166,tbl_printers!C:F,4,FALSE)</f>
        <v>3</v>
      </c>
      <c r="C166" t="str">
        <f>'pure data'!D166</f>
        <v>Use</v>
      </c>
      <c r="D166" s="13">
        <f>'pure data'!H166</f>
        <v>9.375E-2</v>
      </c>
      <c r="E166">
        <f>'pure data'!I166</f>
        <v>33</v>
      </c>
      <c r="F166" t="str">
        <f t="shared" si="14"/>
        <v xml:space="preserve"> </v>
      </c>
      <c r="H166">
        <f>'pure data'!J166</f>
        <v>5</v>
      </c>
      <c r="I166" t="str">
        <f>'pure data'!K166</f>
        <v>Yes</v>
      </c>
      <c r="J166">
        <f>'pure data'!N166</f>
        <v>0</v>
      </c>
      <c r="K166">
        <f>'pure data'!P166</f>
        <v>0</v>
      </c>
      <c r="L166" t="str">
        <f>'pure data'!O166</f>
        <v>unspecified</v>
      </c>
      <c r="M166">
        <f>'pure data'!Q166</f>
        <v>0</v>
      </c>
      <c r="O166" t="str">
        <f>IF('pure data'!T166="Yes","Success","Failed")</f>
        <v>Success</v>
      </c>
      <c r="P166" s="1">
        <f>'pure data'!C166</f>
        <v>41825.426388888889</v>
      </c>
      <c r="Q166">
        <f>'pure data'!G166</f>
        <v>24563889</v>
      </c>
      <c r="R166" t="str">
        <f>'pure data'!E166</f>
        <v>Qasim Al Mansoor</v>
      </c>
      <c r="S166" t="str">
        <f>'pure data'!F166</f>
        <v>qham1g11</v>
      </c>
      <c r="T166" s="1">
        <f>'pure data'!C166</f>
        <v>41825.426388888889</v>
      </c>
      <c r="U166" s="20">
        <f>VLOOKUP('pure data'!M166,tbl_users!D:F,3,FALSE)</f>
        <v>40</v>
      </c>
      <c r="V166" s="1">
        <f t="shared" si="12"/>
        <v>41825.520138888889</v>
      </c>
      <c r="W166">
        <f t="shared" si="13"/>
        <v>40</v>
      </c>
      <c r="X166" s="1">
        <f>'pure data'!L166</f>
        <v>41825.520138888889</v>
      </c>
      <c r="Y166">
        <f>IF(C166="Use",VLOOKUP('pure data'!M166,tbl_users!D:F,3,FALSE),IF(IFERROR(SEARCH("to",M166),-1)&lt;0,VLOOKUP('pure data'!M166,tbl_users!D:F,3,FALSE),IFERROR(VLOOKUP(MID(M166,SEARCH("to",M166)+3,LEN(M166)-SEARCH("to",M166)-1),tbl_users!D:F,3,FALSE),VLOOKUP('pure data'!M166,tbl_users!D:F,3,FALSE))))</f>
        <v>40</v>
      </c>
    </row>
    <row r="167" spans="1:25" x14ac:dyDescent="0.2">
      <c r="A167">
        <v>165</v>
      </c>
      <c r="B167">
        <f>VLOOKUP('pure data'!B167,tbl_printers!C:F,4,FALSE)</f>
        <v>8</v>
      </c>
      <c r="C167" t="str">
        <f>'pure data'!D167</f>
        <v>Use</v>
      </c>
      <c r="D167" s="13">
        <f>'pure data'!H167</f>
        <v>0</v>
      </c>
      <c r="E167">
        <f>'pure data'!I167</f>
        <v>62</v>
      </c>
      <c r="F167" t="str">
        <f t="shared" si="14"/>
        <v xml:space="preserve"> </v>
      </c>
      <c r="H167">
        <f>'pure data'!J167</f>
        <v>3.5</v>
      </c>
      <c r="I167" t="str">
        <f>'pure data'!K167</f>
        <v>No</v>
      </c>
      <c r="J167" t="str">
        <f>'pure data'!N167</f>
        <v>postgraduate</v>
      </c>
      <c r="K167">
        <f>'pure data'!P167</f>
        <v>0</v>
      </c>
      <c r="L167" t="str">
        <f>'pure data'!O167</f>
        <v xml:space="preserve">MSc project </v>
      </c>
      <c r="M167" t="str">
        <f>'pure data'!Q167</f>
        <v>Was printing when arrived for shift. Apparently his supervisor ok'd use of printer as part of MSc project?</v>
      </c>
      <c r="O167" t="str">
        <f>IF('pure data'!T167="Yes","Success","Failed")</f>
        <v>Success</v>
      </c>
      <c r="P167" s="1">
        <f>'pure data'!C167</f>
        <v>41851.375</v>
      </c>
      <c r="Q167">
        <f>'pure data'!G167</f>
        <v>26445565</v>
      </c>
      <c r="R167" t="str">
        <f>'pure data'!E167</f>
        <v>Garcia Martin</v>
      </c>
      <c r="S167">
        <f>'pure data'!F167</f>
        <v>0</v>
      </c>
      <c r="T167" s="1">
        <f>'pure data'!C167</f>
        <v>41851.375</v>
      </c>
      <c r="U167" s="20">
        <f>VLOOKUP('pure data'!M167,tbl_users!D:F,3,FALSE)</f>
        <v>54</v>
      </c>
      <c r="V167" s="1">
        <f t="shared" si="12"/>
        <v>41851.375</v>
      </c>
      <c r="W167">
        <f t="shared" si="13"/>
        <v>54</v>
      </c>
      <c r="X167" s="1">
        <f>'pure data'!L167</f>
        <v>41851.375</v>
      </c>
      <c r="Y167">
        <f>IF(C167="Use",VLOOKUP('pure data'!M167,tbl_users!D:F,3,FALSE),IF(IFERROR(SEARCH("to",M167),-1)&lt;0,VLOOKUP('pure data'!M167,tbl_users!D:F,3,FALSE),IFERROR(VLOOKUP(MID(M167,SEARCH("to",M167)+3,LEN(M167)-SEARCH("to",M167)-1),tbl_users!D:F,3,FALSE),VLOOKUP('pure data'!M167,tbl_users!D:F,3,FALSE))))</f>
        <v>54</v>
      </c>
    </row>
    <row r="168" spans="1:25" x14ac:dyDescent="0.2">
      <c r="A168">
        <v>166</v>
      </c>
      <c r="B168">
        <f>VLOOKUP('pure data'!B168,tbl_printers!C:F,4,FALSE)</f>
        <v>4</v>
      </c>
      <c r="C168" t="str">
        <f>'pure data'!D168</f>
        <v>Use</v>
      </c>
      <c r="D168" s="13">
        <f>'pure data'!H168</f>
        <v>0.1875</v>
      </c>
      <c r="E168">
        <f>'pure data'!I168</f>
        <v>55.7</v>
      </c>
      <c r="F168" t="str">
        <f t="shared" si="14"/>
        <v xml:space="preserve"> </v>
      </c>
      <c r="H168">
        <f>'pure data'!J168</f>
        <v>10</v>
      </c>
      <c r="I168" t="str">
        <f>'pure data'!K168</f>
        <v>No</v>
      </c>
      <c r="J168" t="str">
        <f>'pure data'!N168</f>
        <v>undergraduate</v>
      </c>
      <c r="K168">
        <f>'pure data'!P168</f>
        <v>0</v>
      </c>
      <c r="L168" t="str">
        <f>'pure data'!O168</f>
        <v>Group 12</v>
      </c>
      <c r="M168">
        <f>'pure data'!Q168</f>
        <v>0</v>
      </c>
      <c r="O168" t="str">
        <f>IF('pure data'!T168="Yes","Success","Failed")</f>
        <v>Success</v>
      </c>
      <c r="P168" s="1">
        <f>'pure data'!C168</f>
        <v>41855.375</v>
      </c>
      <c r="Q168">
        <f>'pure data'!G168</f>
        <v>24843342</v>
      </c>
      <c r="R168" t="str">
        <f>'pure data'!E168</f>
        <v>Barnabas Symons</v>
      </c>
      <c r="S168">
        <f>'pure data'!F168</f>
        <v>0</v>
      </c>
      <c r="T168" s="1">
        <f>'pure data'!C168</f>
        <v>41855.375</v>
      </c>
      <c r="U168" s="20">
        <f>VLOOKUP('pure data'!M168,tbl_users!D:F,3,FALSE)</f>
        <v>41</v>
      </c>
      <c r="V168" s="1">
        <f t="shared" si="12"/>
        <v>41855.5625</v>
      </c>
      <c r="W168">
        <f t="shared" si="13"/>
        <v>41</v>
      </c>
      <c r="X168" s="1">
        <f>'pure data'!L168</f>
        <v>41855.5625</v>
      </c>
      <c r="Y168">
        <f>IF(C168="Use",VLOOKUP('pure data'!M168,tbl_users!D:F,3,FALSE),IF(IFERROR(SEARCH("to",M168),-1)&lt;0,VLOOKUP('pure data'!M168,tbl_users!D:F,3,FALSE),IFERROR(VLOOKUP(MID(M168,SEARCH("to",M168)+3,LEN(M168)-SEARCH("to",M168)-1),tbl_users!D:F,3,FALSE),VLOOKUP('pure data'!M168,tbl_users!D:F,3,FALSE))))</f>
        <v>41</v>
      </c>
    </row>
    <row r="169" spans="1:25" x14ac:dyDescent="0.2">
      <c r="A169">
        <v>167</v>
      </c>
      <c r="B169">
        <f>VLOOKUP('pure data'!B169,tbl_printers!C:F,4,FALSE)</f>
        <v>6</v>
      </c>
      <c r="C169" t="str">
        <f>'pure data'!D169</f>
        <v>Use</v>
      </c>
      <c r="D169" s="13">
        <f>'pure data'!H169</f>
        <v>4.6527777777777779E-2</v>
      </c>
      <c r="E169">
        <f>'pure data'!I169</f>
        <v>25</v>
      </c>
      <c r="F169" t="str">
        <f t="shared" si="14"/>
        <v xml:space="preserve"> </v>
      </c>
      <c r="H169">
        <f>'pure data'!J169</f>
        <v>3</v>
      </c>
      <c r="I169" t="str">
        <f>'pure data'!K169</f>
        <v>No</v>
      </c>
      <c r="J169" t="str">
        <f>'pure data'!N169</f>
        <v>undergraduate</v>
      </c>
      <c r="K169">
        <f>'pure data'!P169</f>
        <v>0</v>
      </c>
      <c r="L169" t="str">
        <f>'pure data'!O169</f>
        <v>FEEG2001 - Eurobot 3</v>
      </c>
      <c r="M169">
        <f>'pure data'!Q169</f>
        <v>0</v>
      </c>
      <c r="O169" t="str">
        <f>IF('pure data'!T169="Yes","Success","Failed")</f>
        <v>Success</v>
      </c>
      <c r="P169" s="1">
        <f>'pure data'!C169</f>
        <v>41856.375</v>
      </c>
      <c r="Q169">
        <f>'pure data'!G169</f>
        <v>25584669</v>
      </c>
      <c r="R169" t="str">
        <f>'pure data'!E169</f>
        <v>Chandranohen alsraran</v>
      </c>
      <c r="S169">
        <f>'pure data'!F169</f>
        <v>0</v>
      </c>
      <c r="T169" s="1">
        <f>'pure data'!C169</f>
        <v>41856.375</v>
      </c>
      <c r="U169" s="20">
        <f>VLOOKUP('pure data'!M169,tbl_users!D:F,3,FALSE)</f>
        <v>41</v>
      </c>
      <c r="V169" s="1">
        <f t="shared" si="12"/>
        <v>41856.421527777777</v>
      </c>
      <c r="W169">
        <f t="shared" si="13"/>
        <v>41</v>
      </c>
      <c r="X169" s="1">
        <f>'pure data'!L169</f>
        <v>41856.421527777777</v>
      </c>
      <c r="Y169">
        <f>IF(C169="Use",VLOOKUP('pure data'!M169,tbl_users!D:F,3,FALSE),IF(IFERROR(SEARCH("to",M169),-1)&lt;0,VLOOKUP('pure data'!M169,tbl_users!D:F,3,FALSE),IFERROR(VLOOKUP(MID(M169,SEARCH("to",M169)+3,LEN(M169)-SEARCH("to",M169)-1),tbl_users!D:F,3,FALSE),VLOOKUP('pure data'!M169,tbl_users!D:F,3,FALSE))))</f>
        <v>41</v>
      </c>
    </row>
    <row r="170" spans="1:25" x14ac:dyDescent="0.2">
      <c r="A170">
        <v>168</v>
      </c>
      <c r="B170">
        <f>VLOOKUP('pure data'!B170,tbl_printers!C:F,4,FALSE)</f>
        <v>19</v>
      </c>
      <c r="C170" t="str">
        <f>'pure data'!D170</f>
        <v>Use</v>
      </c>
      <c r="D170" s="13">
        <f>'pure data'!H170</f>
        <v>0.19513888888888889</v>
      </c>
      <c r="E170">
        <f>'pure data'!I170</f>
        <v>67.099999999999994</v>
      </c>
      <c r="F170" t="str">
        <f t="shared" si="14"/>
        <v xml:space="preserve"> </v>
      </c>
      <c r="H170">
        <f>'pure data'!J170</f>
        <v>10.5</v>
      </c>
      <c r="I170" t="str">
        <f>'pure data'!K170</f>
        <v>N/A</v>
      </c>
      <c r="J170" t="str">
        <f>'pure data'!N170</f>
        <v>undergraduate</v>
      </c>
      <c r="K170">
        <f>'pure data'!P170</f>
        <v>510667101</v>
      </c>
      <c r="L170" t="str">
        <f>'pure data'!O170</f>
        <v>FEEG6012 - GDP 3</v>
      </c>
      <c r="M170" t="str">
        <f>'pure data'!Q170</f>
        <v>Phone: 07502161219_x000D_WHICH GROUP?!</v>
      </c>
      <c r="O170" t="str">
        <f>IF('pure data'!T170="Yes","Success","Failed")</f>
        <v>Success</v>
      </c>
      <c r="P170" s="1">
        <f>'pure data'!C170</f>
        <v>41856.375</v>
      </c>
      <c r="Q170">
        <f>'pure data'!G170</f>
        <v>24307319</v>
      </c>
      <c r="R170" t="str">
        <f>'pure data'!E170</f>
        <v>Francois-Xavier Lallemand</v>
      </c>
      <c r="S170">
        <f>'pure data'!F170</f>
        <v>0</v>
      </c>
      <c r="T170" s="1">
        <f>'pure data'!C170</f>
        <v>41856.375</v>
      </c>
      <c r="U170" s="20">
        <f>VLOOKUP('pure data'!M170,tbl_users!D:F,3,FALSE)</f>
        <v>38</v>
      </c>
      <c r="V170" s="1">
        <f t="shared" si="12"/>
        <v>41856.570138888892</v>
      </c>
      <c r="W170">
        <f t="shared" si="13"/>
        <v>38</v>
      </c>
      <c r="X170" s="1">
        <f>'pure data'!L170</f>
        <v>41856.570138888892</v>
      </c>
      <c r="Y170">
        <f>IF(C170="Use",VLOOKUP('pure data'!M170,tbl_users!D:F,3,FALSE),IF(IFERROR(SEARCH("to",M170),-1)&lt;0,VLOOKUP('pure data'!M170,tbl_users!D:F,3,FALSE),IFERROR(VLOOKUP(MID(M170,SEARCH("to",M170)+3,LEN(M170)-SEARCH("to",M170)-1),tbl_users!D:F,3,FALSE),VLOOKUP('pure data'!M170,tbl_users!D:F,3,FALSE))))</f>
        <v>38</v>
      </c>
    </row>
    <row r="171" spans="1:25" x14ac:dyDescent="0.2">
      <c r="A171">
        <v>169</v>
      </c>
      <c r="B171">
        <f>VLOOKUP('pure data'!B171,tbl_printers!C:F,4,FALSE)</f>
        <v>6</v>
      </c>
      <c r="C171" t="str">
        <f>'pure data'!D171</f>
        <v>Use</v>
      </c>
      <c r="D171" s="13">
        <f>'pure data'!H171</f>
        <v>6.5277777777777782E-2</v>
      </c>
      <c r="E171">
        <f>'pure data'!I171</f>
        <v>0</v>
      </c>
      <c r="F171" t="str">
        <f t="shared" si="14"/>
        <v xml:space="preserve"> </v>
      </c>
      <c r="H171">
        <f>'pure data'!J171</f>
        <v>2.5</v>
      </c>
      <c r="I171" t="str">
        <f>'pure data'!K171</f>
        <v>No</v>
      </c>
      <c r="J171" t="str">
        <f>'pure data'!N171</f>
        <v>undergraduate</v>
      </c>
      <c r="K171">
        <f>'pure data'!P171</f>
        <v>510667101</v>
      </c>
      <c r="L171" t="str">
        <f>'pure data'!O171</f>
        <v>FEEG6012 - GDP 3</v>
      </c>
      <c r="M171" t="str">
        <f>'pure data'!Q171</f>
        <v>Phone: 07502161219</v>
      </c>
      <c r="O171" t="str">
        <f>IF('pure data'!T171="Yes","Success","Failed")</f>
        <v>Success</v>
      </c>
      <c r="P171" s="1">
        <f>'pure data'!C171</f>
        <v>41856.421527777777</v>
      </c>
      <c r="Q171">
        <f>'pure data'!G171</f>
        <v>24307319</v>
      </c>
      <c r="R171" t="str">
        <f>'pure data'!E171</f>
        <v>Francois-Xavier Lallemand</v>
      </c>
      <c r="S171">
        <f>'pure data'!F171</f>
        <v>0</v>
      </c>
      <c r="T171" s="1">
        <f>'pure data'!C171</f>
        <v>41856.421527777777</v>
      </c>
      <c r="U171" s="20">
        <f>VLOOKUP('pure data'!M171,tbl_users!D:F,3,FALSE)</f>
        <v>38</v>
      </c>
      <c r="V171" s="1">
        <f t="shared" si="12"/>
        <v>41856.486805555556</v>
      </c>
      <c r="W171">
        <f t="shared" si="13"/>
        <v>38</v>
      </c>
      <c r="X171" s="1">
        <f>'pure data'!L171</f>
        <v>41856.486805555556</v>
      </c>
      <c r="Y171">
        <f>IF(C171="Use",VLOOKUP('pure data'!M171,tbl_users!D:F,3,FALSE),IF(IFERROR(SEARCH("to",M171),-1)&lt;0,VLOOKUP('pure data'!M171,tbl_users!D:F,3,FALSE),IFERROR(VLOOKUP(MID(M171,SEARCH("to",M171)+3,LEN(M171)-SEARCH("to",M171)-1),tbl_users!D:F,3,FALSE),VLOOKUP('pure data'!M171,tbl_users!D:F,3,FALSE))))</f>
        <v>38</v>
      </c>
    </row>
    <row r="172" spans="1:25" x14ac:dyDescent="0.2">
      <c r="A172">
        <v>170</v>
      </c>
      <c r="B172">
        <f>VLOOKUP('pure data'!B172,tbl_printers!C:F,4,FALSE)</f>
        <v>11</v>
      </c>
      <c r="C172" t="str">
        <f>'pure data'!D172</f>
        <v>Use</v>
      </c>
      <c r="D172" s="13">
        <f>'pure data'!H172</f>
        <v>0.1875</v>
      </c>
      <c r="E172">
        <f>'pure data'!I172</f>
        <v>32.299999999999997</v>
      </c>
      <c r="F172" t="str">
        <f t="shared" si="14"/>
        <v xml:space="preserve"> </v>
      </c>
      <c r="H172">
        <f>'pure data'!J172</f>
        <v>8.5</v>
      </c>
      <c r="I172" t="str">
        <f>'pure data'!K172</f>
        <v>No</v>
      </c>
      <c r="J172" t="str">
        <f>'pure data'!N172</f>
        <v>undergraduate</v>
      </c>
      <c r="K172">
        <f>'pure data'!P172</f>
        <v>0</v>
      </c>
      <c r="L172" t="str">
        <f>'pure data'!O172</f>
        <v>Group 10</v>
      </c>
      <c r="M172">
        <f>'pure data'!Q172</f>
        <v>0</v>
      </c>
      <c r="O172" t="str">
        <f>IF('pure data'!T172="Yes","Success","Failed")</f>
        <v>Success</v>
      </c>
      <c r="P172" s="1">
        <f>'pure data'!C172</f>
        <v>41825.525000000001</v>
      </c>
      <c r="Q172">
        <f>'pure data'!G172</f>
        <v>23909552</v>
      </c>
      <c r="R172" t="str">
        <f>'pure data'!E172</f>
        <v>Byang Jae Kim</v>
      </c>
      <c r="S172">
        <f>'pure data'!F172</f>
        <v>0</v>
      </c>
      <c r="T172" s="1">
        <f>'pure data'!C172</f>
        <v>41825.525000000001</v>
      </c>
      <c r="U172" s="20">
        <f>VLOOKUP('pure data'!M172,tbl_users!D:F,3,FALSE)</f>
        <v>41</v>
      </c>
      <c r="V172" s="1">
        <f t="shared" si="12"/>
        <v>41825.712500000001</v>
      </c>
      <c r="W172">
        <f t="shared" si="13"/>
        <v>41</v>
      </c>
      <c r="X172" s="1">
        <f>'pure data'!L172</f>
        <v>41825.712500000001</v>
      </c>
      <c r="Y172">
        <f>IF(C172="Use",VLOOKUP('pure data'!M172,tbl_users!D:F,3,FALSE),IF(IFERROR(SEARCH("to",M172),-1)&lt;0,VLOOKUP('pure data'!M172,tbl_users!D:F,3,FALSE),IFERROR(VLOOKUP(MID(M172,SEARCH("to",M172)+3,LEN(M172)-SEARCH("to",M172)-1),tbl_users!D:F,3,FALSE),VLOOKUP('pure data'!M172,tbl_users!D:F,3,FALSE))))</f>
        <v>41</v>
      </c>
    </row>
    <row r="173" spans="1:25" x14ac:dyDescent="0.2">
      <c r="A173">
        <v>171</v>
      </c>
      <c r="B173">
        <f>VLOOKUP('pure data'!B173,tbl_printers!C:F,4,FALSE)</f>
        <v>3</v>
      </c>
      <c r="C173" t="str">
        <f>'pure data'!D173</f>
        <v>Use</v>
      </c>
      <c r="D173" s="13">
        <f>'pure data'!H173</f>
        <v>0.10416666666666667</v>
      </c>
      <c r="E173">
        <f>'pure data'!I173</f>
        <v>17</v>
      </c>
      <c r="F173" t="str">
        <f t="shared" si="14"/>
        <v xml:space="preserve"> </v>
      </c>
      <c r="H173">
        <f>'pure data'!J173</f>
        <v>5</v>
      </c>
      <c r="I173" t="str">
        <f>'pure data'!K173</f>
        <v>No</v>
      </c>
      <c r="J173" t="str">
        <f>'pure data'!N173</f>
        <v>undergraduate</v>
      </c>
      <c r="K173">
        <f>'pure data'!P173</f>
        <v>0</v>
      </c>
      <c r="L173" t="str">
        <f>'pure data'!O173</f>
        <v>Group 6</v>
      </c>
      <c r="M173">
        <f>'pure data'!Q173</f>
        <v>0</v>
      </c>
      <c r="O173" t="str">
        <f>IF('pure data'!T173="Yes","Success","Failed")</f>
        <v>Success</v>
      </c>
      <c r="P173" s="1">
        <f>'pure data'!C173</f>
        <v>41856.375</v>
      </c>
      <c r="Q173">
        <f>'pure data'!G173</f>
        <v>23897236</v>
      </c>
      <c r="R173" t="str">
        <f>'pure data'!E173</f>
        <v>Churns oscars</v>
      </c>
      <c r="S173">
        <f>'pure data'!F173</f>
        <v>0</v>
      </c>
      <c r="T173" s="1">
        <f>'pure data'!C173</f>
        <v>41856.375</v>
      </c>
      <c r="U173" s="20">
        <f>VLOOKUP('pure data'!M173,tbl_users!D:F,3,FALSE)</f>
        <v>41</v>
      </c>
      <c r="V173" s="1">
        <f t="shared" si="12"/>
        <v>41856.479166666664</v>
      </c>
      <c r="W173">
        <f t="shared" si="13"/>
        <v>41</v>
      </c>
      <c r="X173" s="1">
        <f>'pure data'!L173</f>
        <v>41856.479166666664</v>
      </c>
      <c r="Y173">
        <f>IF(C173="Use",VLOOKUP('pure data'!M173,tbl_users!D:F,3,FALSE),IF(IFERROR(SEARCH("to",M173),-1)&lt;0,VLOOKUP('pure data'!M173,tbl_users!D:F,3,FALSE),IFERROR(VLOOKUP(MID(M173,SEARCH("to",M173)+3,LEN(M173)-SEARCH("to",M173)-1),tbl_users!D:F,3,FALSE),VLOOKUP('pure data'!M173,tbl_users!D:F,3,FALSE))))</f>
        <v>41</v>
      </c>
    </row>
    <row r="174" spans="1:25" x14ac:dyDescent="0.2">
      <c r="A174">
        <v>172</v>
      </c>
      <c r="B174">
        <f>VLOOKUP('pure data'!B174,tbl_printers!C:F,4,FALSE)</f>
        <v>8</v>
      </c>
      <c r="C174" t="str">
        <f>'pure data'!D174</f>
        <v>Loan</v>
      </c>
      <c r="D174" s="13">
        <f>'pure data'!H174</f>
        <v>13.625</v>
      </c>
      <c r="E174">
        <f>'pure data'!I174</f>
        <v>0</v>
      </c>
      <c r="F174" t="str">
        <f t="shared" si="14"/>
        <v xml:space="preserve"> </v>
      </c>
      <c r="H174">
        <f>'pure data'!J174</f>
        <v>0</v>
      </c>
      <c r="I174" t="str">
        <f>'pure data'!K174</f>
        <v>N/A</v>
      </c>
      <c r="J174" t="str">
        <f>'pure data'!N174</f>
        <v>postgraduate</v>
      </c>
      <c r="K174">
        <f>'pure data'!P174</f>
        <v>0</v>
      </c>
      <c r="L174" t="str">
        <f>'pure data'!O174</f>
        <v>PhD project</v>
      </c>
      <c r="M174" t="str">
        <f>'pure data'!Q174</f>
        <v>returned after two weeks as agreed, No material used</v>
      </c>
      <c r="O174" t="str">
        <f>IF('pure data'!T174="Yes","Success","Failed")</f>
        <v>Success</v>
      </c>
      <c r="P174" s="1">
        <f>'pure data'!C174</f>
        <v>41861.75</v>
      </c>
      <c r="Q174">
        <f>'pure data'!G174</f>
        <v>25730738</v>
      </c>
      <c r="R174" t="str">
        <f>'pure data'!E174</f>
        <v>Sonia Taddei</v>
      </c>
      <c r="S174" t="str">
        <f>'pure data'!F174</f>
        <v>st1e12</v>
      </c>
      <c r="T174" s="1">
        <f>'pure data'!C174</f>
        <v>41861.75</v>
      </c>
      <c r="U174" s="20">
        <f>VLOOKUP('pure data'!M174,tbl_users!D:F,3,FALSE)</f>
        <v>54</v>
      </c>
      <c r="V174" s="1">
        <f t="shared" si="12"/>
        <v>41875.375</v>
      </c>
      <c r="W174">
        <f t="shared" si="13"/>
        <v>54</v>
      </c>
      <c r="X174" s="1">
        <f>'pure data'!L174</f>
        <v>41875.375</v>
      </c>
      <c r="Y174">
        <f>IF(C174="Use",VLOOKUP('pure data'!M174,tbl_users!D:F,3,FALSE),IF(IFERROR(SEARCH("to",M174),-1)&lt;0,VLOOKUP('pure data'!M174,tbl_users!D:F,3,FALSE),IFERROR(VLOOKUP(MID(M174,SEARCH("to",M174)+3,LEN(M174)-SEARCH("to",M174)-1),tbl_users!D:F,3,FALSE),VLOOKUP('pure data'!M174,tbl_users!D:F,3,FALSE))))</f>
        <v>54</v>
      </c>
    </row>
    <row r="175" spans="1:25" x14ac:dyDescent="0.2">
      <c r="A175">
        <v>173</v>
      </c>
      <c r="B175">
        <f>VLOOKUP('pure data'!B175,tbl_printers!C:F,4,FALSE)</f>
        <v>6</v>
      </c>
      <c r="C175" t="str">
        <f>'pure data'!D175</f>
        <v>Use</v>
      </c>
      <c r="D175" s="13">
        <f>'pure data'!H175</f>
        <v>8.8888888888888892E-2</v>
      </c>
      <c r="E175">
        <f>'pure data'!I175</f>
        <v>25</v>
      </c>
      <c r="F175" t="str">
        <f t="shared" si="14"/>
        <v xml:space="preserve"> </v>
      </c>
      <c r="H175">
        <f>'pure data'!J175</f>
        <v>4.25</v>
      </c>
      <c r="I175" t="str">
        <f>'pure data'!K175</f>
        <v>Yes</v>
      </c>
      <c r="J175" t="str">
        <f>'pure data'!N175</f>
        <v>demonstrator</v>
      </c>
      <c r="K175">
        <f>'pure data'!P175</f>
        <v>0</v>
      </c>
      <c r="L175" t="str">
        <f>'pure data'!O175</f>
        <v>unspecified</v>
      </c>
      <c r="M175">
        <f>'pure data'!Q175</f>
        <v>0</v>
      </c>
      <c r="O175" t="str">
        <f>IF('pure data'!T175="Yes","Success","Failed")</f>
        <v>Success</v>
      </c>
      <c r="P175" s="1">
        <f>'pure data'!C175</f>
        <v>41861.375</v>
      </c>
      <c r="Q175">
        <f>'pure data'!G175</f>
        <v>25634658</v>
      </c>
      <c r="R175" t="str">
        <f>'pure data'!E175</f>
        <v>Wei Hoe Keum</v>
      </c>
      <c r="S175" t="str">
        <f>'pure data'!F175</f>
        <v>whk1g12</v>
      </c>
      <c r="T175" s="1">
        <f>'pure data'!C175</f>
        <v>41861.375</v>
      </c>
      <c r="U175" s="20">
        <f>VLOOKUP('pure data'!M175,tbl_users!D:F,3,FALSE)</f>
        <v>58</v>
      </c>
      <c r="V175" s="1">
        <f t="shared" si="12"/>
        <v>41861.463888888888</v>
      </c>
      <c r="W175">
        <f t="shared" si="13"/>
        <v>58</v>
      </c>
      <c r="X175" s="1">
        <f>'pure data'!L175</f>
        <v>41861.463888888888</v>
      </c>
      <c r="Y175">
        <f>IF(C175="Use",VLOOKUP('pure data'!M175,tbl_users!D:F,3,FALSE),IF(IFERROR(SEARCH("to",M175),-1)&lt;0,VLOOKUP('pure data'!M175,tbl_users!D:F,3,FALSE),IFERROR(VLOOKUP(MID(M175,SEARCH("to",M175)+3,LEN(M175)-SEARCH("to",M175)-1),tbl_users!D:F,3,FALSE),VLOOKUP('pure data'!M175,tbl_users!D:F,3,FALSE))))</f>
        <v>58</v>
      </c>
    </row>
    <row r="176" spans="1:25" x14ac:dyDescent="0.2">
      <c r="A176">
        <v>174</v>
      </c>
      <c r="B176">
        <f>VLOOKUP('pure data'!B176,tbl_printers!C:F,4,FALSE)</f>
        <v>8</v>
      </c>
      <c r="C176" t="str">
        <f>'pure data'!D176</f>
        <v>Use</v>
      </c>
      <c r="D176" s="13">
        <f>'pure data'!H176</f>
        <v>3.125E-2</v>
      </c>
      <c r="E176">
        <f>'pure data'!I176</f>
        <v>15</v>
      </c>
      <c r="F176" t="str">
        <f t="shared" si="14"/>
        <v xml:space="preserve"> </v>
      </c>
      <c r="H176">
        <f>'pure data'!J176</f>
        <v>0</v>
      </c>
      <c r="I176" t="str">
        <f>'pure data'!K176</f>
        <v>N/A</v>
      </c>
      <c r="J176" t="str">
        <f>'pure data'!N176</f>
        <v>demonstrator</v>
      </c>
      <c r="K176">
        <f>'pure data'!P176</f>
        <v>0</v>
      </c>
      <c r="L176" t="str">
        <f>'pure data'!O176</f>
        <v>Demonstrator</v>
      </c>
      <c r="M176">
        <f>'pure data'!Q176</f>
        <v>0</v>
      </c>
      <c r="O176" t="str">
        <f>IF('pure data'!T176="Yes","Success","Failed")</f>
        <v>Success</v>
      </c>
      <c r="P176" s="1">
        <f>'pure data'!C176</f>
        <v>41886.375</v>
      </c>
      <c r="Q176">
        <f>'pure data'!G176</f>
        <v>21613141</v>
      </c>
      <c r="R176" t="str">
        <f>'pure data'!E176</f>
        <v>Catriona Cooper</v>
      </c>
      <c r="S176" t="str">
        <f>'pure data'!F176</f>
        <v>cc1406</v>
      </c>
      <c r="T176" s="1">
        <f>'pure data'!C176</f>
        <v>41886.375</v>
      </c>
      <c r="U176" s="20">
        <f>VLOOKUP('pure data'!M176,tbl_users!D:F,3,FALSE)</f>
        <v>40</v>
      </c>
      <c r="V176" s="1">
        <f t="shared" si="12"/>
        <v>41886.40625</v>
      </c>
      <c r="W176">
        <f t="shared" si="13"/>
        <v>40</v>
      </c>
      <c r="X176" s="1">
        <f>'pure data'!L176</f>
        <v>41886.40625</v>
      </c>
      <c r="Y176">
        <f>IF(C176="Use",VLOOKUP('pure data'!M176,tbl_users!D:F,3,FALSE),IF(IFERROR(SEARCH("to",M176),-1)&lt;0,VLOOKUP('pure data'!M176,tbl_users!D:F,3,FALSE),IFERROR(VLOOKUP(MID(M176,SEARCH("to",M176)+3,LEN(M176)-SEARCH("to",M176)-1),tbl_users!D:F,3,FALSE),VLOOKUP('pure data'!M176,tbl_users!D:F,3,FALSE))))</f>
        <v>40</v>
      </c>
    </row>
    <row r="177" spans="1:25" x14ac:dyDescent="0.2">
      <c r="A177">
        <v>175</v>
      </c>
      <c r="B177">
        <f>VLOOKUP('pure data'!B177,tbl_printers!C:F,4,FALSE)</f>
        <v>15</v>
      </c>
      <c r="C177" t="str">
        <f>'pure data'!D177</f>
        <v>Use</v>
      </c>
      <c r="D177" s="13">
        <f>'pure data'!H177</f>
        <v>2</v>
      </c>
      <c r="E177">
        <f>'pure data'!I177</f>
        <v>43.7</v>
      </c>
      <c r="F177" t="str">
        <f t="shared" si="14"/>
        <v xml:space="preserve"> </v>
      </c>
      <c r="H177">
        <f>'pure data'!J177</f>
        <v>0</v>
      </c>
      <c r="I177" t="str">
        <f>'pure data'!K177</f>
        <v>N/A</v>
      </c>
      <c r="J177" t="str">
        <f>'pure data'!N177</f>
        <v>demonstrator</v>
      </c>
      <c r="K177">
        <f>'pure data'!P177</f>
        <v>0</v>
      </c>
      <c r="L177" t="str">
        <f>'pure data'!O177</f>
        <v>Demonstrator</v>
      </c>
      <c r="M177" t="str">
        <f>'pure data'!Q177</f>
        <v>demonstrator</v>
      </c>
      <c r="O177" t="str">
        <f>IF('pure data'!T177="Yes","Success","Failed")</f>
        <v>Success</v>
      </c>
      <c r="P177" s="1">
        <f>'pure data'!C177</f>
        <v>41886.375</v>
      </c>
      <c r="Q177">
        <f>'pure data'!G177</f>
        <v>26582627</v>
      </c>
      <c r="R177" t="str">
        <f>'pure data'!E177</f>
        <v>Quentin Francois</v>
      </c>
      <c r="S177">
        <f>'pure data'!F177</f>
        <v>0</v>
      </c>
      <c r="T177" s="1">
        <f>'pure data'!C177</f>
        <v>41886.375</v>
      </c>
      <c r="U177" s="20">
        <f>VLOOKUP('pure data'!M177,tbl_users!D:F,3,FALSE)</f>
        <v>50</v>
      </c>
      <c r="V177" s="1">
        <f t="shared" si="12"/>
        <v>41888.375</v>
      </c>
      <c r="W177">
        <f t="shared" si="13"/>
        <v>50</v>
      </c>
      <c r="X177" s="1">
        <f>'pure data'!L177</f>
        <v>41888.375</v>
      </c>
      <c r="Y177">
        <f>IF(C177="Use",VLOOKUP('pure data'!M177,tbl_users!D:F,3,FALSE),IF(IFERROR(SEARCH("to",M177),-1)&lt;0,VLOOKUP('pure data'!M177,tbl_users!D:F,3,FALSE),IFERROR(VLOOKUP(MID(M177,SEARCH("to",M177)+3,LEN(M177)-SEARCH("to",M177)-1),tbl_users!D:F,3,FALSE),VLOOKUP('pure data'!M177,tbl_users!D:F,3,FALSE))))</f>
        <v>50</v>
      </c>
    </row>
    <row r="178" spans="1:25" x14ac:dyDescent="0.2">
      <c r="A178">
        <v>176</v>
      </c>
      <c r="B178">
        <f>VLOOKUP('pure data'!B178,tbl_printers!C:F,4,FALSE)</f>
        <v>8</v>
      </c>
      <c r="C178" t="str">
        <f>'pure data'!D178</f>
        <v>Use</v>
      </c>
      <c r="D178" s="13">
        <f>'pure data'!H178</f>
        <v>2.5694444444444447E-2</v>
      </c>
      <c r="E178">
        <f>'pure data'!I178</f>
        <v>7.7</v>
      </c>
      <c r="F178" t="str">
        <f t="shared" si="14"/>
        <v xml:space="preserve"> </v>
      </c>
      <c r="H178">
        <f>'pure data'!J178</f>
        <v>0</v>
      </c>
      <c r="I178" t="str">
        <f>'pure data'!K178</f>
        <v>N/A</v>
      </c>
      <c r="J178" t="str">
        <f>'pure data'!N178</f>
        <v>demonstrator</v>
      </c>
      <c r="K178">
        <f>'pure data'!P178</f>
        <v>0</v>
      </c>
      <c r="L178" t="str">
        <f>'pure data'!O178</f>
        <v>Demonstrator</v>
      </c>
      <c r="M178">
        <f>'pure data'!Q178</f>
        <v>0</v>
      </c>
      <c r="O178" t="str">
        <f>IF('pure data'!T178="Yes","Success","Failed")</f>
        <v>Success</v>
      </c>
      <c r="P178" s="1">
        <f>'pure data'!C178</f>
        <v>41886.40625</v>
      </c>
      <c r="Q178">
        <f>'pure data'!G178</f>
        <v>21543852</v>
      </c>
      <c r="R178" t="str">
        <f>'pure data'!E178</f>
        <v>Tyra Standen</v>
      </c>
      <c r="S178" t="str">
        <f>'pure data'!F178</f>
        <v>ts1v07</v>
      </c>
      <c r="T178" s="1">
        <f>'pure data'!C178</f>
        <v>41886.40625</v>
      </c>
      <c r="U178" s="20">
        <f>VLOOKUP('pure data'!M178,tbl_users!D:F,3,FALSE)</f>
        <v>54</v>
      </c>
      <c r="V178" s="1">
        <f t="shared" si="12"/>
        <v>41886.431944444441</v>
      </c>
      <c r="W178">
        <f t="shared" si="13"/>
        <v>54</v>
      </c>
      <c r="X178" s="1">
        <f>'pure data'!L178</f>
        <v>41886.431944444441</v>
      </c>
      <c r="Y178">
        <f>IF(C178="Use",VLOOKUP('pure data'!M178,tbl_users!D:F,3,FALSE),IF(IFERROR(SEARCH("to",M178),-1)&lt;0,VLOOKUP('pure data'!M178,tbl_users!D:F,3,FALSE),IFERROR(VLOOKUP(MID(M178,SEARCH("to",M178)+3,LEN(M178)-SEARCH("to",M178)-1),tbl_users!D:F,3,FALSE),VLOOKUP('pure data'!M178,tbl_users!D:F,3,FALSE))))</f>
        <v>54</v>
      </c>
    </row>
    <row r="179" spans="1:25" x14ac:dyDescent="0.2">
      <c r="A179">
        <v>177</v>
      </c>
      <c r="B179">
        <f>VLOOKUP('pure data'!B179,tbl_printers!C:F,4,FALSE)</f>
        <v>8</v>
      </c>
      <c r="C179" t="str">
        <f>'pure data'!D179</f>
        <v>Use</v>
      </c>
      <c r="D179" s="13">
        <f>'pure data'!H179</f>
        <v>1.3194444444444444E-2</v>
      </c>
      <c r="E179">
        <f>'pure data'!I179</f>
        <v>3</v>
      </c>
      <c r="F179" t="str">
        <f t="shared" si="14"/>
        <v xml:space="preserve"> </v>
      </c>
      <c r="H179">
        <f>'pure data'!J179</f>
        <v>0</v>
      </c>
      <c r="I179" t="str">
        <f>'pure data'!K179</f>
        <v>N/A</v>
      </c>
      <c r="J179" t="str">
        <f>'pure data'!N179</f>
        <v>demonstrator</v>
      </c>
      <c r="K179">
        <f>'pure data'!P179</f>
        <v>0</v>
      </c>
      <c r="L179" t="str">
        <f>'pure data'!O179</f>
        <v>Demonstrator</v>
      </c>
      <c r="M179">
        <f>'pure data'!Q179</f>
        <v>0</v>
      </c>
      <c r="O179" t="str">
        <f>IF('pure data'!T179="Yes","Success","Failed")</f>
        <v>Success</v>
      </c>
      <c r="P179" s="1">
        <f>'pure data'!C179</f>
        <v>41886.431944444441</v>
      </c>
      <c r="Q179">
        <f>'pure data'!G179</f>
        <v>21543852</v>
      </c>
      <c r="R179" t="str">
        <f>'pure data'!E179</f>
        <v>Tyra Standen</v>
      </c>
      <c r="S179" t="str">
        <f>'pure data'!F179</f>
        <v>ts1v07</v>
      </c>
      <c r="T179" s="1">
        <f>'pure data'!C179</f>
        <v>41886.431944444441</v>
      </c>
      <c r="U179" s="20">
        <f>VLOOKUP('pure data'!M179,tbl_users!D:F,3,FALSE)</f>
        <v>54</v>
      </c>
      <c r="V179" s="1">
        <f t="shared" si="12"/>
        <v>41886.445138888885</v>
      </c>
      <c r="W179">
        <f t="shared" si="13"/>
        <v>54</v>
      </c>
      <c r="X179" s="1">
        <f>'pure data'!L179</f>
        <v>41886.445138888885</v>
      </c>
      <c r="Y179">
        <f>IF(C179="Use",VLOOKUP('pure data'!M179,tbl_users!D:F,3,FALSE),IF(IFERROR(SEARCH("to",M179),-1)&lt;0,VLOOKUP('pure data'!M179,tbl_users!D:F,3,FALSE),IFERROR(VLOOKUP(MID(M179,SEARCH("to",M179)+3,LEN(M179)-SEARCH("to",M179)-1),tbl_users!D:F,3,FALSE),VLOOKUP('pure data'!M179,tbl_users!D:F,3,FALSE))))</f>
        <v>54</v>
      </c>
    </row>
    <row r="180" spans="1:25" x14ac:dyDescent="0.2">
      <c r="A180">
        <v>178</v>
      </c>
      <c r="B180">
        <f>VLOOKUP('pure data'!B180,tbl_printers!C:F,4,FALSE)</f>
        <v>19</v>
      </c>
      <c r="C180" t="str">
        <f>'pure data'!D180</f>
        <v>Use</v>
      </c>
      <c r="D180" s="13">
        <f>'pure data'!H180</f>
        <v>3.4722222222222224E-2</v>
      </c>
      <c r="E180">
        <f>'pure data'!I180</f>
        <v>10</v>
      </c>
      <c r="F180" t="str">
        <f t="shared" si="14"/>
        <v xml:space="preserve"> </v>
      </c>
      <c r="H180">
        <f>'pure data'!J180</f>
        <v>2</v>
      </c>
      <c r="I180" t="str">
        <f>'pure data'!K180</f>
        <v>Yes</v>
      </c>
      <c r="J180">
        <f>'pure data'!N180</f>
        <v>0</v>
      </c>
      <c r="K180">
        <f>'pure data'!P180</f>
        <v>0</v>
      </c>
      <c r="L180" t="str">
        <f>'pure data'!O180</f>
        <v>unspecified</v>
      </c>
      <c r="M180">
        <f>'pure data'!Q180</f>
        <v>0</v>
      </c>
      <c r="O180" t="str">
        <f>IF('pure data'!T180="Yes","Success","Failed")</f>
        <v>Success</v>
      </c>
      <c r="P180" s="1">
        <f>'pure data'!C180</f>
        <v>41886.375</v>
      </c>
      <c r="Q180">
        <f>'pure data'!G180</f>
        <v>24307319</v>
      </c>
      <c r="R180" t="str">
        <f>'pure data'!E180</f>
        <v>Francois-Xavier Lallemand</v>
      </c>
      <c r="S180">
        <f>'pure data'!F180</f>
        <v>0</v>
      </c>
      <c r="T180" s="1">
        <f>'pure data'!C180</f>
        <v>41886.375</v>
      </c>
      <c r="U180" s="20">
        <f>VLOOKUP('pure data'!M180,tbl_users!D:F,3,FALSE)</f>
        <v>40</v>
      </c>
      <c r="V180" s="1">
        <f t="shared" si="12"/>
        <v>41886.409722222219</v>
      </c>
      <c r="W180">
        <f t="shared" si="13"/>
        <v>40</v>
      </c>
      <c r="X180" s="1">
        <f>'pure data'!L180</f>
        <v>41886.409722222219</v>
      </c>
      <c r="Y180">
        <f>IF(C180="Use",VLOOKUP('pure data'!M180,tbl_users!D:F,3,FALSE),IF(IFERROR(SEARCH("to",M180),-1)&lt;0,VLOOKUP('pure data'!M180,tbl_users!D:F,3,FALSE),IFERROR(VLOOKUP(MID(M180,SEARCH("to",M180)+3,LEN(M180)-SEARCH("to",M180)-1),tbl_users!D:F,3,FALSE),VLOOKUP('pure data'!M180,tbl_users!D:F,3,FALSE))))</f>
        <v>40</v>
      </c>
    </row>
    <row r="181" spans="1:25" x14ac:dyDescent="0.2">
      <c r="A181">
        <v>179</v>
      </c>
      <c r="B181">
        <f>VLOOKUP('pure data'!B181,tbl_printers!C:F,4,FALSE)</f>
        <v>8</v>
      </c>
      <c r="C181" t="str">
        <f>'pure data'!D181</f>
        <v>Use</v>
      </c>
      <c r="D181" s="13">
        <f>'pure data'!H181</f>
        <v>0.15277777777777776</v>
      </c>
      <c r="E181">
        <f>'pure data'!I181</f>
        <v>46.8</v>
      </c>
      <c r="F181" t="str">
        <f t="shared" si="14"/>
        <v xml:space="preserve"> </v>
      </c>
      <c r="H181">
        <f>'pure data'!J181</f>
        <v>0</v>
      </c>
      <c r="I181" t="str">
        <f>'pure data'!K181</f>
        <v>N/A</v>
      </c>
      <c r="J181" t="str">
        <f>'pure data'!N181</f>
        <v>demonstrator</v>
      </c>
      <c r="K181">
        <f>'pure data'!P181</f>
        <v>0</v>
      </c>
      <c r="L181" t="str">
        <f>'pure data'!O181</f>
        <v>Demonstrator</v>
      </c>
      <c r="M181">
        <f>'pure data'!Q181</f>
        <v>0</v>
      </c>
      <c r="O181" t="str">
        <f>IF('pure data'!T181="Yes","Success","Failed")</f>
        <v>Success</v>
      </c>
      <c r="P181" s="1">
        <f>'pure data'!C181</f>
        <v>41916.375</v>
      </c>
      <c r="Q181">
        <f>'pure data'!G181</f>
        <v>811111111</v>
      </c>
      <c r="R181" t="str">
        <f>'pure data'!E181</f>
        <v>F Zhang</v>
      </c>
      <c r="S181">
        <f>'pure data'!F181</f>
        <v>0</v>
      </c>
      <c r="T181" s="1">
        <f>'pure data'!C181</f>
        <v>41916.375</v>
      </c>
      <c r="U181" s="20">
        <f>VLOOKUP('pure data'!M181,tbl_users!D:F,3,FALSE)</f>
        <v>41</v>
      </c>
      <c r="V181" s="1">
        <f t="shared" si="12"/>
        <v>41916.527777777781</v>
      </c>
      <c r="W181">
        <f t="shared" si="13"/>
        <v>41</v>
      </c>
      <c r="X181" s="1">
        <f>'pure data'!L181</f>
        <v>41916.527777777781</v>
      </c>
      <c r="Y181">
        <f>IF(C181="Use",VLOOKUP('pure data'!M181,tbl_users!D:F,3,FALSE),IF(IFERROR(SEARCH("to",M181),-1)&lt;0,VLOOKUP('pure data'!M181,tbl_users!D:F,3,FALSE),IFERROR(VLOOKUP(MID(M181,SEARCH("to",M181)+3,LEN(M181)-SEARCH("to",M181)-1),tbl_users!D:F,3,FALSE),VLOOKUP('pure data'!M181,tbl_users!D:F,3,FALSE))))</f>
        <v>41</v>
      </c>
    </row>
    <row r="182" spans="1:25" x14ac:dyDescent="0.2">
      <c r="A182">
        <v>180</v>
      </c>
      <c r="B182">
        <f>VLOOKUP('pure data'!B182,tbl_printers!C:F,4,FALSE)</f>
        <v>19</v>
      </c>
      <c r="C182" t="str">
        <f>'pure data'!D182</f>
        <v>Use</v>
      </c>
      <c r="D182" s="13">
        <f>'pure data'!H182</f>
        <v>0.15972222222222224</v>
      </c>
      <c r="E182">
        <f>'pure data'!I182</f>
        <v>35</v>
      </c>
      <c r="F182" t="str">
        <f t="shared" si="14"/>
        <v xml:space="preserve"> </v>
      </c>
      <c r="H182">
        <f>'pure data'!J182</f>
        <v>7.5</v>
      </c>
      <c r="I182" t="str">
        <f>'pure data'!K182</f>
        <v>N/A</v>
      </c>
      <c r="J182" t="str">
        <f>'pure data'!N182</f>
        <v>staff</v>
      </c>
      <c r="K182">
        <f>'pure data'!P182</f>
        <v>0</v>
      </c>
      <c r="L182" t="str">
        <f>'pure data'!O182</f>
        <v>unspecified</v>
      </c>
      <c r="M182">
        <f>'pure data'!Q182</f>
        <v>0</v>
      </c>
      <c r="O182" t="str">
        <f>IF('pure data'!T182="Yes","Success","Failed")</f>
        <v>Success</v>
      </c>
      <c r="P182" s="1">
        <f>'pure data'!C182</f>
        <v>41916.375</v>
      </c>
      <c r="Q182">
        <f>'pure data'!G182</f>
        <v>811111111</v>
      </c>
      <c r="R182" t="str">
        <f>'pure data'!E182</f>
        <v>John (Technision in 1055)</v>
      </c>
      <c r="S182">
        <f>'pure data'!F182</f>
        <v>0</v>
      </c>
      <c r="T182" s="1">
        <f>'pure data'!C182</f>
        <v>41916.375</v>
      </c>
      <c r="U182" s="20">
        <f>VLOOKUP('pure data'!M182,tbl_users!D:F,3,FALSE)</f>
        <v>41</v>
      </c>
      <c r="V182" s="1">
        <f t="shared" si="12"/>
        <v>41916.534722222219</v>
      </c>
      <c r="W182">
        <f t="shared" si="13"/>
        <v>41</v>
      </c>
      <c r="X182" s="1">
        <f>'pure data'!L182</f>
        <v>41916.534722222219</v>
      </c>
      <c r="Y182">
        <f>IF(C182="Use",VLOOKUP('pure data'!M182,tbl_users!D:F,3,FALSE),IF(IFERROR(SEARCH("to",M182),-1)&lt;0,VLOOKUP('pure data'!M182,tbl_users!D:F,3,FALSE),IFERROR(VLOOKUP(MID(M182,SEARCH("to",M182)+3,LEN(M182)-SEARCH("to",M182)-1),tbl_users!D:F,3,FALSE),VLOOKUP('pure data'!M182,tbl_users!D:F,3,FALSE))))</f>
        <v>41</v>
      </c>
    </row>
    <row r="183" spans="1:25" x14ac:dyDescent="0.2">
      <c r="A183">
        <v>181</v>
      </c>
      <c r="B183">
        <f>VLOOKUP('pure data'!B183,tbl_printers!C:F,4,FALSE)</f>
        <v>16</v>
      </c>
      <c r="C183" t="str">
        <f>'pure data'!D183</f>
        <v>Use</v>
      </c>
      <c r="D183" s="13">
        <f>'pure data'!H183</f>
        <v>1.3888888888888888E-2</v>
      </c>
      <c r="E183">
        <f>'pure data'!I183</f>
        <v>3.2</v>
      </c>
      <c r="F183" t="str">
        <f t="shared" si="14"/>
        <v xml:space="preserve"> </v>
      </c>
      <c r="H183">
        <f>'pure data'!J183</f>
        <v>1.1599999999999999</v>
      </c>
      <c r="I183" t="str">
        <f>'pure data'!K183</f>
        <v>No</v>
      </c>
      <c r="J183" t="str">
        <f>'pure data'!N183</f>
        <v>staff</v>
      </c>
      <c r="K183">
        <f>'pure data'!P183</f>
        <v>0</v>
      </c>
      <c r="L183" t="str">
        <f>'pure data'!O183</f>
        <v>unspecified</v>
      </c>
      <c r="M183" t="str">
        <f>'pure data'!Q183</f>
        <v>Pay later together</v>
      </c>
      <c r="O183" t="str">
        <f>IF('pure data'!T183="Yes","Success","Failed")</f>
        <v>Success</v>
      </c>
      <c r="P183" s="1">
        <f>'pure data'!C183</f>
        <v>41919.375</v>
      </c>
      <c r="Q183">
        <f>'pure data'!G183</f>
        <v>26699079</v>
      </c>
      <c r="R183" t="str">
        <f>'pure data'!E183</f>
        <v>Clemens Rumpf</v>
      </c>
      <c r="S183">
        <f>'pure data'!F183</f>
        <v>0</v>
      </c>
      <c r="T183" s="1">
        <f>'pure data'!C183</f>
        <v>41919.375</v>
      </c>
      <c r="U183" s="20">
        <f>VLOOKUP('pure data'!M183,tbl_users!D:F,3,FALSE)</f>
        <v>58</v>
      </c>
      <c r="V183" s="1">
        <f t="shared" si="12"/>
        <v>41919.388888888891</v>
      </c>
      <c r="W183">
        <f t="shared" si="13"/>
        <v>58</v>
      </c>
      <c r="X183" s="1">
        <f>'pure data'!L183</f>
        <v>41919.388888888891</v>
      </c>
      <c r="Y183">
        <f>IF(C183="Use",VLOOKUP('pure data'!M183,tbl_users!D:F,3,FALSE),IF(IFERROR(SEARCH("to",M183),-1)&lt;0,VLOOKUP('pure data'!M183,tbl_users!D:F,3,FALSE),IFERROR(VLOOKUP(MID(M183,SEARCH("to",M183)+3,LEN(M183)-SEARCH("to",M183)-1),tbl_users!D:F,3,FALSE),VLOOKUP('pure data'!M183,tbl_users!D:F,3,FALSE))))</f>
        <v>58</v>
      </c>
    </row>
    <row r="184" spans="1:25" x14ac:dyDescent="0.2">
      <c r="A184">
        <v>182</v>
      </c>
      <c r="B184">
        <f>VLOOKUP('pure data'!B184,tbl_printers!C:F,4,FALSE)</f>
        <v>16</v>
      </c>
      <c r="C184" t="str">
        <f>'pure data'!D184</f>
        <v>Loan</v>
      </c>
      <c r="D184" s="13">
        <f>'pure data'!H184</f>
        <v>30</v>
      </c>
      <c r="E184">
        <f>'pure data'!I184</f>
        <v>0</v>
      </c>
      <c r="F184" t="str">
        <f t="shared" si="14"/>
        <v xml:space="preserve"> </v>
      </c>
      <c r="H184">
        <f>'pure data'!J184</f>
        <v>35</v>
      </c>
      <c r="I184" t="str">
        <f>'pure data'!K184</f>
        <v>No</v>
      </c>
      <c r="J184" t="str">
        <f>'pure data'!N184</f>
        <v>staff</v>
      </c>
      <c r="K184">
        <f>'pure data'!P184</f>
        <v>0</v>
      </c>
      <c r="L184" t="str">
        <f>'pure data'!O184</f>
        <v>unspecified</v>
      </c>
      <c r="M184" t="str">
        <f>'pure data'!Q184</f>
        <v>returned, Pay later together</v>
      </c>
      <c r="O184" t="str">
        <f>IF('pure data'!T184="Yes","Success","Failed")</f>
        <v>Success</v>
      </c>
      <c r="P184" s="1">
        <f>'pure data'!C184</f>
        <v>41919.75</v>
      </c>
      <c r="Q184">
        <f>'pure data'!G184</f>
        <v>26699079</v>
      </c>
      <c r="R184" t="str">
        <f>'pure data'!E184</f>
        <v>Clemens Rumpf</v>
      </c>
      <c r="S184">
        <f>'pure data'!F184</f>
        <v>0</v>
      </c>
      <c r="T184" s="1">
        <f>'pure data'!C184</f>
        <v>41919.75</v>
      </c>
      <c r="U184" s="20">
        <f>VLOOKUP('pure data'!M184,tbl_users!D:F,3,FALSE)</f>
        <v>58</v>
      </c>
      <c r="V184" s="1">
        <f t="shared" si="12"/>
        <v>41949.75</v>
      </c>
      <c r="W184">
        <f t="shared" si="13"/>
        <v>58</v>
      </c>
      <c r="X184" s="1">
        <f>'pure data'!L184</f>
        <v>41949.75</v>
      </c>
      <c r="Y184">
        <f>IF(C184="Use",VLOOKUP('pure data'!M184,tbl_users!D:F,3,FALSE),IF(IFERROR(SEARCH("to",M184),-1)&lt;0,VLOOKUP('pure data'!M184,tbl_users!D:F,3,FALSE),IFERROR(VLOOKUP(MID(M184,SEARCH("to",M184)+3,LEN(M184)-SEARCH("to",M184)-1),tbl_users!D:F,3,FALSE),VLOOKUP('pure data'!M184,tbl_users!D:F,3,FALSE))))</f>
        <v>58</v>
      </c>
    </row>
    <row r="185" spans="1:25" x14ac:dyDescent="0.2">
      <c r="A185">
        <v>183</v>
      </c>
      <c r="B185">
        <f>VLOOKUP('pure data'!B185,tbl_printers!C:F,4,FALSE)</f>
        <v>3</v>
      </c>
      <c r="C185" t="str">
        <f>'pure data'!D185</f>
        <v>Use</v>
      </c>
      <c r="D185" s="13">
        <f>'pure data'!H185</f>
        <v>1.3888888888888888E-2</v>
      </c>
      <c r="E185">
        <f>'pure data'!I185</f>
        <v>3</v>
      </c>
      <c r="F185" t="str">
        <f t="shared" si="14"/>
        <v xml:space="preserve"> </v>
      </c>
      <c r="H185">
        <f>'pure data'!J185</f>
        <v>1</v>
      </c>
      <c r="I185" t="str">
        <f>'pure data'!K185</f>
        <v>N/A</v>
      </c>
      <c r="J185">
        <f>'pure data'!N185</f>
        <v>0</v>
      </c>
      <c r="K185">
        <f>'pure data'!P185</f>
        <v>0</v>
      </c>
      <c r="L185" t="str">
        <f>'pure data'!O185</f>
        <v>unspecified</v>
      </c>
      <c r="M185">
        <f>'pure data'!Q185</f>
        <v>0</v>
      </c>
      <c r="O185" t="str">
        <f>IF('pure data'!T185="Yes","Success","Failed")</f>
        <v>Success</v>
      </c>
      <c r="P185" s="1">
        <f>'pure data'!C185</f>
        <v>41919.375</v>
      </c>
      <c r="Q185">
        <f>'pure data'!G185</f>
        <v>24762253</v>
      </c>
      <c r="R185" t="str">
        <f>'pure data'!E185</f>
        <v>Nathan soper</v>
      </c>
      <c r="S185">
        <f>'pure data'!F185</f>
        <v>0</v>
      </c>
      <c r="T185" s="1">
        <f>'pure data'!C185</f>
        <v>41919.375</v>
      </c>
      <c r="U185" s="20">
        <f>VLOOKUP('pure data'!M185,tbl_users!D:F,3,FALSE)</f>
        <v>59</v>
      </c>
      <c r="V185" s="1">
        <f t="shared" si="12"/>
        <v>41919.388888888891</v>
      </c>
      <c r="W185">
        <f t="shared" si="13"/>
        <v>59</v>
      </c>
      <c r="X185" s="1">
        <f>'pure data'!L185</f>
        <v>41919.388888888891</v>
      </c>
      <c r="Y185">
        <f>IF(C185="Use",VLOOKUP('pure data'!M185,tbl_users!D:F,3,FALSE),IF(IFERROR(SEARCH("to",M185),-1)&lt;0,VLOOKUP('pure data'!M185,tbl_users!D:F,3,FALSE),IFERROR(VLOOKUP(MID(M185,SEARCH("to",M185)+3,LEN(M185)-SEARCH("to",M185)-1),tbl_users!D:F,3,FALSE),VLOOKUP('pure data'!M185,tbl_users!D:F,3,FALSE))))</f>
        <v>59</v>
      </c>
    </row>
    <row r="186" spans="1:25" x14ac:dyDescent="0.2">
      <c r="A186">
        <v>184</v>
      </c>
      <c r="B186">
        <f>VLOOKUP('pure data'!B186,tbl_printers!C:F,4,FALSE)</f>
        <v>3</v>
      </c>
      <c r="C186" t="str">
        <f>'pure data'!D186</f>
        <v>Use</v>
      </c>
      <c r="D186" s="13">
        <f>'pure data'!H186</f>
        <v>2.6388888888888889E-2</v>
      </c>
      <c r="E186">
        <f>'pure data'!I186</f>
        <v>7</v>
      </c>
      <c r="F186" t="str">
        <f t="shared" si="14"/>
        <v xml:space="preserve"> </v>
      </c>
      <c r="H186">
        <f>'pure data'!J186</f>
        <v>1.5</v>
      </c>
      <c r="I186" t="str">
        <f>'pure data'!K186</f>
        <v>N/A</v>
      </c>
      <c r="J186">
        <f>'pure data'!N186</f>
        <v>0</v>
      </c>
      <c r="K186">
        <f>'pure data'!P186</f>
        <v>0</v>
      </c>
      <c r="L186" t="str">
        <f>'pure data'!O186</f>
        <v>unspecified</v>
      </c>
      <c r="M186">
        <f>'pure data'!Q186</f>
        <v>0</v>
      </c>
      <c r="O186" t="str">
        <f>IF('pure data'!T186="Yes","Success","Failed")</f>
        <v>Success</v>
      </c>
      <c r="P186" s="1">
        <f>'pure data'!C186</f>
        <v>41919.388888888891</v>
      </c>
      <c r="Q186">
        <f>'pure data'!G186</f>
        <v>26453479</v>
      </c>
      <c r="R186" t="str">
        <f>'pure data'!E186</f>
        <v>Sudeepth Nair</v>
      </c>
      <c r="S186">
        <f>'pure data'!F186</f>
        <v>0</v>
      </c>
      <c r="T186" s="1">
        <f>'pure data'!C186</f>
        <v>41919.388888888891</v>
      </c>
      <c r="U186" s="20">
        <f>VLOOKUP('pure data'!M186,tbl_users!D:F,3,FALSE)</f>
        <v>59</v>
      </c>
      <c r="V186" s="1">
        <f t="shared" si="12"/>
        <v>41919.415277777778</v>
      </c>
      <c r="W186">
        <f t="shared" si="13"/>
        <v>59</v>
      </c>
      <c r="X186" s="1">
        <f>'pure data'!L186</f>
        <v>41919.415277777778</v>
      </c>
      <c r="Y186">
        <f>IF(C186="Use",VLOOKUP('pure data'!M186,tbl_users!D:F,3,FALSE),IF(IFERROR(SEARCH("to",M186),-1)&lt;0,VLOOKUP('pure data'!M186,tbl_users!D:F,3,FALSE),IFERROR(VLOOKUP(MID(M186,SEARCH("to",M186)+3,LEN(M186)-SEARCH("to",M186)-1),tbl_users!D:F,3,FALSE),VLOOKUP('pure data'!M186,tbl_users!D:F,3,FALSE))))</f>
        <v>59</v>
      </c>
    </row>
    <row r="187" spans="1:25" x14ac:dyDescent="0.2">
      <c r="A187">
        <v>185</v>
      </c>
      <c r="B187">
        <f>VLOOKUP('pure data'!B187,tbl_printers!C:F,4,FALSE)</f>
        <v>4</v>
      </c>
      <c r="C187" t="str">
        <f>'pure data'!D187</f>
        <v>Use</v>
      </c>
      <c r="D187" s="13">
        <f>'pure data'!H187</f>
        <v>0</v>
      </c>
      <c r="E187">
        <f>'pure data'!I187</f>
        <v>66</v>
      </c>
      <c r="F187" t="str">
        <f t="shared" si="14"/>
        <v xml:space="preserve"> </v>
      </c>
      <c r="H187">
        <f>'pure data'!J187</f>
        <v>3.5</v>
      </c>
      <c r="I187" t="str">
        <f>'pure data'!K187</f>
        <v>N/A</v>
      </c>
      <c r="J187" t="str">
        <f>'pure data'!N187</f>
        <v>undergraduate</v>
      </c>
      <c r="K187">
        <f>'pure data'!P187</f>
        <v>510667101</v>
      </c>
      <c r="L187" t="str">
        <f>'pure data'!O187</f>
        <v>FEEG6012 - GDP 12</v>
      </c>
      <c r="M187" t="str">
        <f>'pure data'!Q187</f>
        <v>Form not filled in and spreadsheet not updated group had been printing since 9am and had not been told to fill in the sheet</v>
      </c>
      <c r="O187" t="str">
        <f>IF('pure data'!T187="Yes","Success","Failed")</f>
        <v>Success</v>
      </c>
      <c r="P187" s="1">
        <f>'pure data'!C187</f>
        <v>41924.375</v>
      </c>
      <c r="Q187">
        <f>'pure data'!G187</f>
        <v>24674958</v>
      </c>
      <c r="R187" t="str">
        <f>'pure data'!E187</f>
        <v>Douglas Wilkie</v>
      </c>
      <c r="S187">
        <f>'pure data'!F187</f>
        <v>0</v>
      </c>
      <c r="T187" s="1">
        <f>'pure data'!C187</f>
        <v>41924.375</v>
      </c>
      <c r="U187" s="20">
        <f>VLOOKUP('pure data'!M187,tbl_users!D:F,3,FALSE)</f>
        <v>40</v>
      </c>
      <c r="V187" s="1">
        <f t="shared" si="12"/>
        <v>41924.375</v>
      </c>
      <c r="W187">
        <f t="shared" si="13"/>
        <v>40</v>
      </c>
      <c r="X187" s="1">
        <f>'pure data'!L187</f>
        <v>41924.375</v>
      </c>
      <c r="Y187">
        <f>IF(C187="Use",VLOOKUP('pure data'!M187,tbl_users!D:F,3,FALSE),IF(IFERROR(SEARCH("to",M187),-1)&lt;0,VLOOKUP('pure data'!M187,tbl_users!D:F,3,FALSE),IFERROR(VLOOKUP(MID(M187,SEARCH("to",M187)+3,LEN(M187)-SEARCH("to",M187)-1),tbl_users!D:F,3,FALSE),VLOOKUP('pure data'!M187,tbl_users!D:F,3,FALSE))))</f>
        <v>40</v>
      </c>
    </row>
    <row r="188" spans="1:25" x14ac:dyDescent="0.2">
      <c r="A188">
        <v>186</v>
      </c>
      <c r="B188">
        <f>VLOOKUP('pure data'!B188,tbl_printers!C:F,4,FALSE)</f>
        <v>1</v>
      </c>
      <c r="C188" t="str">
        <f>'pure data'!D188</f>
        <v>Use</v>
      </c>
      <c r="D188" s="13">
        <f>'pure data'!H188</f>
        <v>6.25E-2</v>
      </c>
      <c r="E188">
        <f>'pure data'!I188</f>
        <v>33.799999999999997</v>
      </c>
      <c r="F188" t="str">
        <f t="shared" si="14"/>
        <v xml:space="preserve"> </v>
      </c>
      <c r="H188">
        <f>'pure data'!J188</f>
        <v>4</v>
      </c>
      <c r="I188" t="str">
        <f>'pure data'!K188</f>
        <v>N/A</v>
      </c>
      <c r="J188" t="str">
        <f>'pure data'!N188</f>
        <v>undergraduate</v>
      </c>
      <c r="K188">
        <f>'pure data'!P188</f>
        <v>0</v>
      </c>
      <c r="L188" t="str">
        <f>'pure data'!O188</f>
        <v>Group 6</v>
      </c>
      <c r="M188" t="str">
        <f>'pure data'!Q188</f>
        <v>Group 6</v>
      </c>
      <c r="O188" t="str">
        <f>IF('pure data'!T188="Yes","Success","Failed")</f>
        <v>Success</v>
      </c>
      <c r="P188" s="1">
        <f>'pure data'!C188</f>
        <v>41924.375</v>
      </c>
      <c r="Q188">
        <f>'pure data'!G188</f>
        <v>25027069</v>
      </c>
      <c r="R188" t="str">
        <f>'pure data'!E188</f>
        <v>Witold Klimczyk</v>
      </c>
      <c r="S188" t="str">
        <f>'pure data'!F188</f>
        <v>wak2g11</v>
      </c>
      <c r="T188" s="1">
        <f>'pure data'!C188</f>
        <v>41924.375</v>
      </c>
      <c r="U188" s="20">
        <f>VLOOKUP('pure data'!M188,tbl_users!D:F,3,FALSE)</f>
        <v>40</v>
      </c>
      <c r="V188" s="1">
        <f t="shared" si="12"/>
        <v>41924.4375</v>
      </c>
      <c r="W188">
        <f t="shared" si="13"/>
        <v>40</v>
      </c>
      <c r="X188" s="1">
        <f>'pure data'!L188</f>
        <v>41924.4375</v>
      </c>
      <c r="Y188">
        <f>IF(C188="Use",VLOOKUP('pure data'!M188,tbl_users!D:F,3,FALSE),IF(IFERROR(SEARCH("to",M188),-1)&lt;0,VLOOKUP('pure data'!M188,tbl_users!D:F,3,FALSE),IFERROR(VLOOKUP(MID(M188,SEARCH("to",M188)+3,LEN(M188)-SEARCH("to",M188)-1),tbl_users!D:F,3,FALSE),VLOOKUP('pure data'!M188,tbl_users!D:F,3,FALSE))))</f>
        <v>40</v>
      </c>
    </row>
    <row r="189" spans="1:25" x14ac:dyDescent="0.2">
      <c r="A189">
        <v>187</v>
      </c>
      <c r="B189">
        <f>VLOOKUP('pure data'!B189,tbl_printers!C:F,4,FALSE)</f>
        <v>13</v>
      </c>
      <c r="C189" t="str">
        <f>'pure data'!D189</f>
        <v>Use</v>
      </c>
      <c r="D189" s="13">
        <f>'pure data'!H189</f>
        <v>0.17291666666666669</v>
      </c>
      <c r="E189">
        <f>'pure data'!I189</f>
        <v>37.6</v>
      </c>
      <c r="F189" t="str">
        <f t="shared" si="14"/>
        <v xml:space="preserve"> </v>
      </c>
      <c r="H189">
        <f>'pure data'!J189</f>
        <v>8.5</v>
      </c>
      <c r="I189" t="str">
        <f>'pure data'!K189</f>
        <v>N/A</v>
      </c>
      <c r="J189" t="str">
        <f>'pure data'!N189</f>
        <v>undergraduate</v>
      </c>
      <c r="K189">
        <f>'pure data'!P189</f>
        <v>0</v>
      </c>
      <c r="L189" t="str">
        <f>'pure data'!O189</f>
        <v>FEEG3003 - IP 219 - MECHATRONICS</v>
      </c>
      <c r="M189">
        <f>'pure data'!Q189</f>
        <v>0</v>
      </c>
      <c r="O189" t="str">
        <f>IF('pure data'!T189="Yes","Success","Failed")</f>
        <v>Success</v>
      </c>
      <c r="P189" s="1">
        <f>'pure data'!C189</f>
        <v>41924.375</v>
      </c>
      <c r="Q189">
        <f>'pure data'!G189</f>
        <v>25494546</v>
      </c>
      <c r="R189" t="str">
        <f>'pure data'!E189</f>
        <v>Myles John</v>
      </c>
      <c r="S189" t="str">
        <f>'pure data'!F189</f>
        <v>mj6g12</v>
      </c>
      <c r="T189" s="1">
        <f>'pure data'!C189</f>
        <v>41924.375</v>
      </c>
      <c r="U189" s="20">
        <f>VLOOKUP('pure data'!M189,tbl_users!D:F,3,FALSE)</f>
        <v>40</v>
      </c>
      <c r="V189" s="1">
        <f t="shared" si="12"/>
        <v>41924.54791666667</v>
      </c>
      <c r="W189">
        <f t="shared" si="13"/>
        <v>40</v>
      </c>
      <c r="X189" s="1">
        <f>'pure data'!L189</f>
        <v>41924.54791666667</v>
      </c>
      <c r="Y189">
        <f>IF(C189="Use",VLOOKUP('pure data'!M189,tbl_users!D:F,3,FALSE),IF(IFERROR(SEARCH("to",M189),-1)&lt;0,VLOOKUP('pure data'!M189,tbl_users!D:F,3,FALSE),IFERROR(VLOOKUP(MID(M189,SEARCH("to",M189)+3,LEN(M189)-SEARCH("to",M189)-1),tbl_users!D:F,3,FALSE),VLOOKUP('pure data'!M189,tbl_users!D:F,3,FALSE))))</f>
        <v>40</v>
      </c>
    </row>
    <row r="190" spans="1:25" x14ac:dyDescent="0.2">
      <c r="A190">
        <v>188</v>
      </c>
      <c r="B190">
        <f>VLOOKUP('pure data'!B190,tbl_printers!C:F,4,FALSE)</f>
        <v>13</v>
      </c>
      <c r="C190" t="str">
        <f>'pure data'!D190</f>
        <v>Use</v>
      </c>
      <c r="D190" s="13">
        <f>'pure data'!H190</f>
        <v>0</v>
      </c>
      <c r="E190">
        <f>'pure data'!I190</f>
        <v>0</v>
      </c>
      <c r="F190" t="str">
        <f t="shared" si="14"/>
        <v xml:space="preserve"> </v>
      </c>
      <c r="H190">
        <f>'pure data'!J190</f>
        <v>0</v>
      </c>
      <c r="I190" t="str">
        <f>'pure data'!K190</f>
        <v>N/A</v>
      </c>
      <c r="J190" t="str">
        <f>'pure data'!N190</f>
        <v>undergraduate</v>
      </c>
      <c r="K190">
        <f>'pure data'!P190</f>
        <v>0</v>
      </c>
      <c r="L190" t="str">
        <f>'pure data'!O190</f>
        <v>FEEG3003 - IP AUTOMOTIVE</v>
      </c>
      <c r="M190">
        <f>'pure data'!Q190</f>
        <v>0</v>
      </c>
      <c r="O190" t="str">
        <f>IF('pure data'!T190="Yes","Success","Failed")</f>
        <v>Success</v>
      </c>
      <c r="P190" s="1">
        <f>'pure data'!C190</f>
        <v>41924.54791666667</v>
      </c>
      <c r="Q190">
        <f>'pure data'!G190</f>
        <v>25402781</v>
      </c>
      <c r="R190" t="str">
        <f>'pure data'!E190</f>
        <v>Nikesh Patel</v>
      </c>
      <c r="S190" t="str">
        <f>'pure data'!F190</f>
        <v>np9g12</v>
      </c>
      <c r="T190" s="1">
        <f>'pure data'!C190</f>
        <v>41924.54791666667</v>
      </c>
      <c r="U190" s="20">
        <f>VLOOKUP('pure data'!M190,tbl_users!D:F,3,FALSE)</f>
        <v>59</v>
      </c>
      <c r="V190" s="1">
        <f t="shared" si="12"/>
        <v>41924.54791666667</v>
      </c>
      <c r="W190">
        <f t="shared" si="13"/>
        <v>59</v>
      </c>
      <c r="X190" s="1">
        <f>'pure data'!L190</f>
        <v>41924.54791666667</v>
      </c>
      <c r="Y190">
        <f>IF(C190="Use",VLOOKUP('pure data'!M190,tbl_users!D:F,3,FALSE),IF(IFERROR(SEARCH("to",M190),-1)&lt;0,VLOOKUP('pure data'!M190,tbl_users!D:F,3,FALSE),IFERROR(VLOOKUP(MID(M190,SEARCH("to",M190)+3,LEN(M190)-SEARCH("to",M190)-1),tbl_users!D:F,3,FALSE),VLOOKUP('pure data'!M190,tbl_users!D:F,3,FALSE))))</f>
        <v>59</v>
      </c>
    </row>
    <row r="191" spans="1:25" x14ac:dyDescent="0.2">
      <c r="A191">
        <v>189</v>
      </c>
      <c r="B191">
        <f>VLOOKUP('pure data'!B191,tbl_printers!C:F,4,FALSE)</f>
        <v>8</v>
      </c>
      <c r="C191" t="str">
        <f>'pure data'!D191</f>
        <v>Use</v>
      </c>
      <c r="D191" s="13">
        <f>'pure data'!H191</f>
        <v>3.888888888888889E-2</v>
      </c>
      <c r="E191">
        <f>'pure data'!I191</f>
        <v>21.4</v>
      </c>
      <c r="F191" t="str">
        <f t="shared" si="14"/>
        <v xml:space="preserve"> </v>
      </c>
      <c r="H191">
        <f>'pure data'!J191</f>
        <v>2.5</v>
      </c>
      <c r="I191" t="str">
        <f>'pure data'!K191</f>
        <v>Yes</v>
      </c>
      <c r="J191">
        <f>'pure data'!N191</f>
        <v>0</v>
      </c>
      <c r="K191">
        <f>'pure data'!P191</f>
        <v>0</v>
      </c>
      <c r="L191" t="str">
        <f>'pure data'!O191</f>
        <v>unspecified</v>
      </c>
      <c r="M191">
        <f>'pure data'!Q191</f>
        <v>0</v>
      </c>
      <c r="O191" t="str">
        <f>IF('pure data'!T191="Yes","Success","Failed")</f>
        <v>Success</v>
      </c>
      <c r="P191" s="1">
        <f>'pure data'!C191</f>
        <v>41924.375</v>
      </c>
      <c r="Q191">
        <f>'pure data'!G191</f>
        <v>27216098</v>
      </c>
      <c r="R191" t="str">
        <f>'pure data'!E191</f>
        <v>Abdallah Yehya</v>
      </c>
      <c r="S191">
        <f>'pure data'!F191</f>
        <v>0</v>
      </c>
      <c r="T191" s="1">
        <f>'pure data'!C191</f>
        <v>41924.375</v>
      </c>
      <c r="U191" s="20">
        <f>VLOOKUP('pure data'!M191,tbl_users!D:F,3,FALSE)</f>
        <v>40</v>
      </c>
      <c r="V191" s="1">
        <f t="shared" si="12"/>
        <v>41924.413888888892</v>
      </c>
      <c r="W191">
        <f t="shared" si="13"/>
        <v>40</v>
      </c>
      <c r="X191" s="1">
        <f>'pure data'!L191</f>
        <v>41924.413888888892</v>
      </c>
      <c r="Y191">
        <f>IF(C191="Use",VLOOKUP('pure data'!M191,tbl_users!D:F,3,FALSE),IF(IFERROR(SEARCH("to",M191),-1)&lt;0,VLOOKUP('pure data'!M191,tbl_users!D:F,3,FALSE),IFERROR(VLOOKUP(MID(M191,SEARCH("to",M191)+3,LEN(M191)-SEARCH("to",M191)-1),tbl_users!D:F,3,FALSE),VLOOKUP('pure data'!M191,tbl_users!D:F,3,FALSE))))</f>
        <v>40</v>
      </c>
    </row>
    <row r="192" spans="1:25" x14ac:dyDescent="0.2">
      <c r="A192">
        <v>190</v>
      </c>
      <c r="B192">
        <f>VLOOKUP('pure data'!B192,tbl_printers!C:F,4,FALSE)</f>
        <v>8</v>
      </c>
      <c r="C192" t="str">
        <f>'pure data'!D192</f>
        <v>Use</v>
      </c>
      <c r="D192" s="13">
        <f>'pure data'!H192</f>
        <v>1.2499999999999999E-2</v>
      </c>
      <c r="E192">
        <f>'pure data'!I192</f>
        <v>5.0999999999999996</v>
      </c>
      <c r="F192" t="str">
        <f t="shared" si="14"/>
        <v xml:space="preserve"> </v>
      </c>
      <c r="H192">
        <f>'pure data'!J192</f>
        <v>0.75</v>
      </c>
      <c r="I192" t="str">
        <f>'pure data'!K192</f>
        <v>Yes</v>
      </c>
      <c r="J192">
        <f>'pure data'!N192</f>
        <v>0</v>
      </c>
      <c r="K192">
        <f>'pure data'!P192</f>
        <v>0</v>
      </c>
      <c r="L192" t="str">
        <f>'pure data'!O192</f>
        <v>unspecified</v>
      </c>
      <c r="M192">
        <f>'pure data'!Q192</f>
        <v>0</v>
      </c>
      <c r="O192" t="str">
        <f>IF('pure data'!T192="Yes","Success","Failed")</f>
        <v>Success</v>
      </c>
      <c r="P192" s="1">
        <f>'pure data'!C192</f>
        <v>41924.413888888892</v>
      </c>
      <c r="Q192">
        <f>'pure data'!G192</f>
        <v>27216098</v>
      </c>
      <c r="R192" t="str">
        <f>'pure data'!E192</f>
        <v>Abdallah Yehya</v>
      </c>
      <c r="S192">
        <f>'pure data'!F192</f>
        <v>0</v>
      </c>
      <c r="T192" s="1">
        <f>'pure data'!C192</f>
        <v>41924.413888888892</v>
      </c>
      <c r="U192" s="20">
        <f>VLOOKUP('pure data'!M192,tbl_users!D:F,3,FALSE)</f>
        <v>40</v>
      </c>
      <c r="V192" s="1">
        <f t="shared" si="12"/>
        <v>41924.426388888889</v>
      </c>
      <c r="W192">
        <f t="shared" si="13"/>
        <v>40</v>
      </c>
      <c r="X192" s="1">
        <f>'pure data'!L192</f>
        <v>41924.426388888889</v>
      </c>
      <c r="Y192">
        <f>IF(C192="Use",VLOOKUP('pure data'!M192,tbl_users!D:F,3,FALSE),IF(IFERROR(SEARCH("to",M192),-1)&lt;0,VLOOKUP('pure data'!M192,tbl_users!D:F,3,FALSE),IFERROR(VLOOKUP(MID(M192,SEARCH("to",M192)+3,LEN(M192)-SEARCH("to",M192)-1),tbl_users!D:F,3,FALSE),VLOOKUP('pure data'!M192,tbl_users!D:F,3,FALSE))))</f>
        <v>40</v>
      </c>
    </row>
    <row r="193" spans="1:25" x14ac:dyDescent="0.2">
      <c r="A193">
        <v>191</v>
      </c>
      <c r="B193">
        <f>VLOOKUP('pure data'!B193,tbl_printers!C:F,4,FALSE)</f>
        <v>8</v>
      </c>
      <c r="C193" t="str">
        <f>'pure data'!D193</f>
        <v>Use</v>
      </c>
      <c r="D193" s="13">
        <f>'pure data'!H193</f>
        <v>6.1805555555555558E-2</v>
      </c>
      <c r="E193">
        <f>'pure data'!I193</f>
        <v>52.7</v>
      </c>
      <c r="F193" t="str">
        <f t="shared" si="14"/>
        <v xml:space="preserve"> </v>
      </c>
      <c r="H193">
        <f>'pure data'!J193</f>
        <v>4.5</v>
      </c>
      <c r="I193" t="str">
        <f>'pure data'!K193</f>
        <v>Yes</v>
      </c>
      <c r="J193">
        <f>'pure data'!N193</f>
        <v>0</v>
      </c>
      <c r="K193">
        <f>'pure data'!P193</f>
        <v>0</v>
      </c>
      <c r="L193" t="str">
        <f>'pure data'!O193</f>
        <v>unspecified</v>
      </c>
      <c r="M193">
        <f>'pure data'!Q193</f>
        <v>0</v>
      </c>
      <c r="O193" t="str">
        <f>IF('pure data'!T193="Yes","Success","Failed")</f>
        <v>Success</v>
      </c>
      <c r="P193" s="1">
        <f>'pure data'!C193</f>
        <v>41924.426388888889</v>
      </c>
      <c r="Q193">
        <f>'pure data'!G193</f>
        <v>27216098</v>
      </c>
      <c r="R193" t="str">
        <f>'pure data'!E193</f>
        <v>Abdallah Yehya</v>
      </c>
      <c r="S193">
        <f>'pure data'!F193</f>
        <v>0</v>
      </c>
      <c r="T193" s="1">
        <f>'pure data'!C193</f>
        <v>41924.426388888889</v>
      </c>
      <c r="U193" s="20">
        <f>VLOOKUP('pure data'!M193,tbl_users!D:F,3,FALSE)</f>
        <v>40</v>
      </c>
      <c r="V193" s="1">
        <f t="shared" si="12"/>
        <v>41924.488194444442</v>
      </c>
      <c r="W193">
        <f t="shared" si="13"/>
        <v>40</v>
      </c>
      <c r="X193" s="1">
        <f>'pure data'!L193</f>
        <v>41924.488194444442</v>
      </c>
      <c r="Y193">
        <f>IF(C193="Use",VLOOKUP('pure data'!M193,tbl_users!D:F,3,FALSE),IF(IFERROR(SEARCH("to",M193),-1)&lt;0,VLOOKUP('pure data'!M193,tbl_users!D:F,3,FALSE),IFERROR(VLOOKUP(MID(M193,SEARCH("to",M193)+3,LEN(M193)-SEARCH("to",M193)-1),tbl_users!D:F,3,FALSE),VLOOKUP('pure data'!M193,tbl_users!D:F,3,FALSE))))</f>
        <v>40</v>
      </c>
    </row>
    <row r="194" spans="1:25" x14ac:dyDescent="0.2">
      <c r="A194">
        <v>192</v>
      </c>
      <c r="B194">
        <f>VLOOKUP('pure data'!B194,tbl_printers!C:F,4,FALSE)</f>
        <v>12</v>
      </c>
      <c r="C194" t="str">
        <f>'pure data'!D194</f>
        <v>Use</v>
      </c>
      <c r="D194" s="13">
        <f>'pure data'!H194</f>
        <v>0.12152777777777778</v>
      </c>
      <c r="E194">
        <f>'pure data'!I194</f>
        <v>23.7</v>
      </c>
      <c r="F194" t="str">
        <f t="shared" si="14"/>
        <v xml:space="preserve"> </v>
      </c>
      <c r="H194">
        <f>'pure data'!J194</f>
        <v>5.44</v>
      </c>
      <c r="I194" t="str">
        <f>'pure data'!K194</f>
        <v>No</v>
      </c>
      <c r="J194">
        <f>'pure data'!N194</f>
        <v>0</v>
      </c>
      <c r="K194">
        <f>'pure data'!P194</f>
        <v>0</v>
      </c>
      <c r="L194" t="str">
        <f>'pure data'!O194</f>
        <v>unspecified</v>
      </c>
      <c r="M194" t="str">
        <f>'pure data'!Q194</f>
        <v>Failed</v>
      </c>
      <c r="O194" t="str">
        <f>IF('pure data'!T194="Yes","Success","Failed")</f>
        <v>Failed</v>
      </c>
      <c r="P194" s="1">
        <f>'pure data'!C194</f>
        <v>41924.375</v>
      </c>
      <c r="Q194">
        <f>'pure data'!G194</f>
        <v>27216098</v>
      </c>
      <c r="R194" t="str">
        <f>'pure data'!E194</f>
        <v>Abdallah Yehya</v>
      </c>
      <c r="S194">
        <f>'pure data'!F194</f>
        <v>0</v>
      </c>
      <c r="T194" s="1">
        <f>'pure data'!C194</f>
        <v>41924.375</v>
      </c>
      <c r="U194" s="20">
        <f>VLOOKUP('pure data'!M194,tbl_users!D:F,3,FALSE)</f>
        <v>59</v>
      </c>
      <c r="V194" s="1">
        <f t="shared" ref="V194:V257" si="15">X194</f>
        <v>41924.387152777781</v>
      </c>
      <c r="W194">
        <f t="shared" ref="W194:W257" si="16">Y194</f>
        <v>59</v>
      </c>
      <c r="X194" s="1">
        <f>'pure data'!L194</f>
        <v>41924.387152777781</v>
      </c>
      <c r="Y194">
        <f>IF(C194="Use",VLOOKUP('pure data'!M194,tbl_users!D:F,3,FALSE),IF(IFERROR(SEARCH("to",M194),-1)&lt;0,VLOOKUP('pure data'!M194,tbl_users!D:F,3,FALSE),IFERROR(VLOOKUP(MID(M194,SEARCH("to",M194)+3,LEN(M194)-SEARCH("to",M194)-1),tbl_users!D:F,3,FALSE),VLOOKUP('pure data'!M194,tbl_users!D:F,3,FALSE))))</f>
        <v>59</v>
      </c>
    </row>
    <row r="195" spans="1:25" x14ac:dyDescent="0.2">
      <c r="A195">
        <v>193</v>
      </c>
      <c r="B195">
        <f>VLOOKUP('pure data'!B195,tbl_printers!C:F,4,FALSE)</f>
        <v>1</v>
      </c>
      <c r="C195" t="str">
        <f>'pure data'!D195</f>
        <v>Use</v>
      </c>
      <c r="D195" s="13">
        <f>'pure data'!H195</f>
        <v>1.2499999999999999E-2</v>
      </c>
      <c r="E195">
        <f>'pure data'!I195</f>
        <v>6</v>
      </c>
      <c r="F195" t="str">
        <f t="shared" si="14"/>
        <v xml:space="preserve"> </v>
      </c>
      <c r="H195">
        <f>'pure data'!J195</f>
        <v>0.8</v>
      </c>
      <c r="I195" t="str">
        <f>'pure data'!K195</f>
        <v>Yes</v>
      </c>
      <c r="J195">
        <f>'pure data'!N195</f>
        <v>0</v>
      </c>
      <c r="K195">
        <f>'pure data'!P195</f>
        <v>0</v>
      </c>
      <c r="L195" t="str">
        <f>'pure data'!O195</f>
        <v>unspecified</v>
      </c>
      <c r="M195">
        <f>'pure data'!Q195</f>
        <v>0</v>
      </c>
      <c r="O195" t="str">
        <f>IF('pure data'!T195="Yes","Success","Failed")</f>
        <v>Success</v>
      </c>
      <c r="P195" s="1">
        <f>'pure data'!C195</f>
        <v>41924.4375</v>
      </c>
      <c r="Q195">
        <f>'pure data'!G195</f>
        <v>26985985</v>
      </c>
      <c r="R195" t="str">
        <f>'pure data'!E195</f>
        <v>Ciprian Blujoea</v>
      </c>
      <c r="S195" t="str">
        <f>'pure data'!F195</f>
        <v>cb5g14</v>
      </c>
      <c r="T195" s="1">
        <f>'pure data'!C195</f>
        <v>41924.4375</v>
      </c>
      <c r="U195" s="20">
        <f>VLOOKUP('pure data'!M195,tbl_users!D:F,3,FALSE)</f>
        <v>40</v>
      </c>
      <c r="V195" s="1">
        <f t="shared" si="15"/>
        <v>41924.449999999997</v>
      </c>
      <c r="W195">
        <f t="shared" si="16"/>
        <v>40</v>
      </c>
      <c r="X195" s="1">
        <f>'pure data'!L195</f>
        <v>41924.449999999997</v>
      </c>
      <c r="Y195">
        <f>IF(C195="Use",VLOOKUP('pure data'!M195,tbl_users!D:F,3,FALSE),IF(IFERROR(SEARCH("to",M195),-1)&lt;0,VLOOKUP('pure data'!M195,tbl_users!D:F,3,FALSE),IFERROR(VLOOKUP(MID(M195,SEARCH("to",M195)+3,LEN(M195)-SEARCH("to",M195)-1),tbl_users!D:F,3,FALSE),VLOOKUP('pure data'!M195,tbl_users!D:F,3,FALSE))))</f>
        <v>40</v>
      </c>
    </row>
    <row r="196" spans="1:25" x14ac:dyDescent="0.2">
      <c r="A196">
        <v>194</v>
      </c>
      <c r="B196">
        <f>VLOOKUP('pure data'!B196,tbl_printers!C:F,4,FALSE)</f>
        <v>10</v>
      </c>
      <c r="C196" t="str">
        <f>'pure data'!D196</f>
        <v>Loan</v>
      </c>
      <c r="D196" s="13">
        <f>'pure data'!H196</f>
        <v>1.625</v>
      </c>
      <c r="E196">
        <f>'pure data'!I196</f>
        <v>0</v>
      </c>
      <c r="F196" t="str">
        <f t="shared" ref="F196:F259" si="17">IF(IFERROR(SEARCH("ABS",M196),-1)&gt;0,"ABS",IF(IFERROR(SEARCH("PLA",M196),-1)&gt;0,"PLA"," "))</f>
        <v xml:space="preserve"> </v>
      </c>
      <c r="H196">
        <f>'pure data'!J196</f>
        <v>50</v>
      </c>
      <c r="I196" t="str">
        <f>'pure data'!K196</f>
        <v>Yes</v>
      </c>
      <c r="J196">
        <f>'pure data'!N196</f>
        <v>0</v>
      </c>
      <c r="K196">
        <f>'pure data'!P196</f>
        <v>0</v>
      </c>
      <c r="L196" t="str">
        <f>'pure data'!O196</f>
        <v>unspecified</v>
      </c>
      <c r="M196" t="str">
        <f>'pure data'!Q196</f>
        <v>returned</v>
      </c>
      <c r="O196" t="str">
        <f>IF('pure data'!T196="Yes","Success","Failed")</f>
        <v>Success</v>
      </c>
      <c r="P196" s="1">
        <f>'pure data'!C196</f>
        <v>41924.75</v>
      </c>
      <c r="Q196">
        <f>'pure data'!G196</f>
        <v>24617784</v>
      </c>
      <c r="R196" t="str">
        <f>'pure data'!E196</f>
        <v>David Aggus</v>
      </c>
      <c r="S196" t="str">
        <f>'pure data'!F196</f>
        <v>dja1g11</v>
      </c>
      <c r="T196" s="1">
        <f>'pure data'!C196</f>
        <v>41924.75</v>
      </c>
      <c r="U196" s="20">
        <f>VLOOKUP('pure data'!M196,tbl_users!D:F,3,FALSE)</f>
        <v>40</v>
      </c>
      <c r="V196" s="1">
        <f t="shared" si="15"/>
        <v>41926.375</v>
      </c>
      <c r="W196">
        <f t="shared" si="16"/>
        <v>40</v>
      </c>
      <c r="X196" s="1">
        <f>'pure data'!L196</f>
        <v>41926.375</v>
      </c>
      <c r="Y196">
        <f>IF(C196="Use",VLOOKUP('pure data'!M196,tbl_users!D:F,3,FALSE),IF(IFERROR(SEARCH("to",M196),-1)&lt;0,VLOOKUP('pure data'!M196,tbl_users!D:F,3,FALSE),IFERROR(VLOOKUP(MID(M196,SEARCH("to",M196)+3,LEN(M196)-SEARCH("to",M196)-1),tbl_users!D:F,3,FALSE),VLOOKUP('pure data'!M196,tbl_users!D:F,3,FALSE))))</f>
        <v>40</v>
      </c>
    </row>
    <row r="197" spans="1:25" x14ac:dyDescent="0.2">
      <c r="A197">
        <v>195</v>
      </c>
      <c r="B197">
        <f>VLOOKUP('pure data'!B197,tbl_printers!C:F,4,FALSE)</f>
        <v>3</v>
      </c>
      <c r="C197" t="str">
        <f>'pure data'!D197</f>
        <v>Use</v>
      </c>
      <c r="D197" s="13">
        <f>'pure data'!H197</f>
        <v>7.9166666666666663E-2</v>
      </c>
      <c r="E197">
        <f>'pure data'!I197</f>
        <v>16</v>
      </c>
      <c r="F197" t="str">
        <f t="shared" si="17"/>
        <v xml:space="preserve"> </v>
      </c>
      <c r="H197">
        <f>'pure data'!J197</f>
        <v>3.8</v>
      </c>
      <c r="I197" t="str">
        <f>'pure data'!K197</f>
        <v>Yes</v>
      </c>
      <c r="J197">
        <f>'pure data'!N197</f>
        <v>0</v>
      </c>
      <c r="K197">
        <f>'pure data'!P197</f>
        <v>0</v>
      </c>
      <c r="L197" t="str">
        <f>'pure data'!O197</f>
        <v>unspecified</v>
      </c>
      <c r="M197">
        <f>'pure data'!Q197</f>
        <v>0</v>
      </c>
      <c r="O197" t="str">
        <f>IF('pure data'!T197="Yes","Success","Failed")</f>
        <v>Success</v>
      </c>
      <c r="P197" s="1">
        <f>'pure data'!C197</f>
        <v>41924.375</v>
      </c>
      <c r="Q197">
        <f>'pure data'!G197</f>
        <v>27072967</v>
      </c>
      <c r="R197" t="str">
        <f>'pure data'!E197</f>
        <v>Giorgio Baroni</v>
      </c>
      <c r="S197" t="str">
        <f>'pure data'!F197</f>
        <v>gb2g14</v>
      </c>
      <c r="T197" s="1">
        <f>'pure data'!C197</f>
        <v>41924.375</v>
      </c>
      <c r="U197" s="20">
        <f>VLOOKUP('pure data'!M197,tbl_users!D:F,3,FALSE)</f>
        <v>40</v>
      </c>
      <c r="V197" s="1">
        <f t="shared" si="15"/>
        <v>41924.45416666667</v>
      </c>
      <c r="W197">
        <f t="shared" si="16"/>
        <v>40</v>
      </c>
      <c r="X197" s="1">
        <f>'pure data'!L197</f>
        <v>41924.45416666667</v>
      </c>
      <c r="Y197">
        <f>IF(C197="Use",VLOOKUP('pure data'!M197,tbl_users!D:F,3,FALSE),IF(IFERROR(SEARCH("to",M197),-1)&lt;0,VLOOKUP('pure data'!M197,tbl_users!D:F,3,FALSE),IFERROR(VLOOKUP(MID(M197,SEARCH("to",M197)+3,LEN(M197)-SEARCH("to",M197)-1),tbl_users!D:F,3,FALSE),VLOOKUP('pure data'!M197,tbl_users!D:F,3,FALSE))))</f>
        <v>40</v>
      </c>
    </row>
    <row r="198" spans="1:25" x14ac:dyDescent="0.2">
      <c r="A198">
        <v>196</v>
      </c>
      <c r="B198">
        <f>VLOOKUP('pure data'!B198,tbl_printers!C:F,4,FALSE)</f>
        <v>3</v>
      </c>
      <c r="C198" t="str">
        <f>'pure data'!D198</f>
        <v>Use</v>
      </c>
      <c r="D198" s="13">
        <f>'pure data'!H198</f>
        <v>9.5833333333333326E-2</v>
      </c>
      <c r="E198">
        <f>'pure data'!I198</f>
        <v>41</v>
      </c>
      <c r="F198" t="str">
        <f t="shared" si="17"/>
        <v xml:space="preserve"> </v>
      </c>
      <c r="H198">
        <f>'pure data'!J198</f>
        <v>4.2</v>
      </c>
      <c r="I198" t="str">
        <f>'pure data'!K198</f>
        <v>Yes</v>
      </c>
      <c r="J198">
        <f>'pure data'!N198</f>
        <v>0</v>
      </c>
      <c r="K198">
        <f>'pure data'!P198</f>
        <v>0</v>
      </c>
      <c r="L198" t="str">
        <f>'pure data'!O198</f>
        <v>unspecified</v>
      </c>
      <c r="M198">
        <f>'pure data'!Q198</f>
        <v>0</v>
      </c>
      <c r="O198" t="str">
        <f>IF('pure data'!T198="Yes","Success","Failed")</f>
        <v>Success</v>
      </c>
      <c r="P198" s="1">
        <f>'pure data'!C198</f>
        <v>41924.45416666667</v>
      </c>
      <c r="Q198">
        <f>'pure data'!G198</f>
        <v>27072967</v>
      </c>
      <c r="R198" t="str">
        <f>'pure data'!E198</f>
        <v>Giorgio Baroni</v>
      </c>
      <c r="S198" t="str">
        <f>'pure data'!F198</f>
        <v>gb2g14</v>
      </c>
      <c r="T198" s="1">
        <f>'pure data'!C198</f>
        <v>41924.45416666667</v>
      </c>
      <c r="U198" s="20">
        <f>VLOOKUP('pure data'!M198,tbl_users!D:F,3,FALSE)</f>
        <v>40</v>
      </c>
      <c r="V198" s="1">
        <f t="shared" si="15"/>
        <v>41924.550000000003</v>
      </c>
      <c r="W198">
        <f t="shared" si="16"/>
        <v>40</v>
      </c>
      <c r="X198" s="1">
        <f>'pure data'!L198</f>
        <v>41924.550000000003</v>
      </c>
      <c r="Y198">
        <f>IF(C198="Use",VLOOKUP('pure data'!M198,tbl_users!D:F,3,FALSE),IF(IFERROR(SEARCH("to",M198),-1)&lt;0,VLOOKUP('pure data'!M198,tbl_users!D:F,3,FALSE),IFERROR(VLOOKUP(MID(M198,SEARCH("to",M198)+3,LEN(M198)-SEARCH("to",M198)-1),tbl_users!D:F,3,FALSE),VLOOKUP('pure data'!M198,tbl_users!D:F,3,FALSE))))</f>
        <v>40</v>
      </c>
    </row>
    <row r="199" spans="1:25" x14ac:dyDescent="0.2">
      <c r="A199">
        <v>197</v>
      </c>
      <c r="B199">
        <f>VLOOKUP('pure data'!B199,tbl_printers!C:F,4,FALSE)</f>
        <v>3</v>
      </c>
      <c r="C199" t="str">
        <f>'pure data'!D199</f>
        <v>Use</v>
      </c>
      <c r="D199" s="13">
        <f>'pure data'!H199</f>
        <v>0.12222222222222223</v>
      </c>
      <c r="E199">
        <f>'pure data'!I199</f>
        <v>28</v>
      </c>
      <c r="F199" t="str">
        <f t="shared" si="17"/>
        <v xml:space="preserve"> </v>
      </c>
      <c r="H199">
        <f>'pure data'!J199</f>
        <v>5.88</v>
      </c>
      <c r="I199" t="str">
        <f>'pure data'!K199</f>
        <v>N/A</v>
      </c>
      <c r="J199">
        <f>'pure data'!N199</f>
        <v>0</v>
      </c>
      <c r="K199">
        <f>'pure data'!P199</f>
        <v>0</v>
      </c>
      <c r="L199" t="str">
        <f>'pure data'!O199</f>
        <v>unspecified</v>
      </c>
      <c r="M199" t="str">
        <f>'pure data'!Q199</f>
        <v>failed</v>
      </c>
      <c r="O199" t="str">
        <f>IF('pure data'!T199="Yes","Success","Failed")</f>
        <v>Failed</v>
      </c>
      <c r="P199" s="1">
        <f>'pure data'!C199</f>
        <v>41924.550000000003</v>
      </c>
      <c r="Q199">
        <f>'pure data'!G199</f>
        <v>27072967</v>
      </c>
      <c r="R199" t="str">
        <f>'pure data'!E199</f>
        <v>Giorgio Baroni</v>
      </c>
      <c r="S199" t="str">
        <f>'pure data'!F199</f>
        <v>gb2g14</v>
      </c>
      <c r="T199" s="1">
        <f>'pure data'!C199</f>
        <v>41924.550000000003</v>
      </c>
      <c r="U199" s="20">
        <f>VLOOKUP('pure data'!M199,tbl_users!D:F,3,FALSE)</f>
        <v>40</v>
      </c>
      <c r="V199" s="1">
        <f t="shared" si="15"/>
        <v>41924.562222222223</v>
      </c>
      <c r="W199">
        <f t="shared" si="16"/>
        <v>40</v>
      </c>
      <c r="X199" s="1">
        <f>'pure data'!L199</f>
        <v>41924.562222222223</v>
      </c>
      <c r="Y199">
        <f>IF(C199="Use",VLOOKUP('pure data'!M199,tbl_users!D:F,3,FALSE),IF(IFERROR(SEARCH("to",M199),-1)&lt;0,VLOOKUP('pure data'!M199,tbl_users!D:F,3,FALSE),IFERROR(VLOOKUP(MID(M199,SEARCH("to",M199)+3,LEN(M199)-SEARCH("to",M199)-1),tbl_users!D:F,3,FALSE),VLOOKUP('pure data'!M199,tbl_users!D:F,3,FALSE))))</f>
        <v>40</v>
      </c>
    </row>
    <row r="200" spans="1:25" x14ac:dyDescent="0.2">
      <c r="A200">
        <v>198</v>
      </c>
      <c r="B200">
        <f>VLOOKUP('pure data'!B200,tbl_printers!C:F,4,FALSE)</f>
        <v>6</v>
      </c>
      <c r="C200" t="str">
        <f>'pure data'!D200</f>
        <v>Use</v>
      </c>
      <c r="D200" s="13">
        <f>'pure data'!H200</f>
        <v>8.5416666666666655E-2</v>
      </c>
      <c r="E200">
        <f>'pure data'!I200</f>
        <v>57</v>
      </c>
      <c r="F200" t="str">
        <f t="shared" si="17"/>
        <v xml:space="preserve"> </v>
      </c>
      <c r="H200">
        <f>'pure data'!J200</f>
        <v>5.9</v>
      </c>
      <c r="I200" t="str">
        <f>'pure data'!K200</f>
        <v>No</v>
      </c>
      <c r="J200">
        <f>'pure data'!N200</f>
        <v>0</v>
      </c>
      <c r="K200">
        <f>'pure data'!P200</f>
        <v>0</v>
      </c>
      <c r="L200" t="str">
        <f>'pure data'!O200</f>
        <v>unspecified</v>
      </c>
      <c r="M200" t="str">
        <f>'pure data'!Q200</f>
        <v>failed</v>
      </c>
      <c r="O200" t="str">
        <f>IF('pure data'!T200="Yes","Success","Failed")</f>
        <v>Failed</v>
      </c>
      <c r="P200" s="1">
        <f>'pure data'!C200</f>
        <v>41924.375</v>
      </c>
      <c r="Q200">
        <f>'pure data'!G200</f>
        <v>25632361</v>
      </c>
      <c r="R200" t="str">
        <f>'pure data'!E200</f>
        <v>Luka Banovic</v>
      </c>
      <c r="S200">
        <f>'pure data'!F200</f>
        <v>0</v>
      </c>
      <c r="T200" s="1">
        <f>'pure data'!C200</f>
        <v>41924.375</v>
      </c>
      <c r="U200" s="20">
        <f>VLOOKUP('pure data'!M200,tbl_users!D:F,3,FALSE)</f>
        <v>40</v>
      </c>
      <c r="V200" s="1">
        <f t="shared" si="15"/>
        <v>41924.38354166667</v>
      </c>
      <c r="W200">
        <f t="shared" si="16"/>
        <v>40</v>
      </c>
      <c r="X200" s="1">
        <f>'pure data'!L200</f>
        <v>41924.38354166667</v>
      </c>
      <c r="Y200">
        <f>IF(C200="Use",VLOOKUP('pure data'!M200,tbl_users!D:F,3,FALSE),IF(IFERROR(SEARCH("to",M200),-1)&lt;0,VLOOKUP('pure data'!M200,tbl_users!D:F,3,FALSE),IFERROR(VLOOKUP(MID(M200,SEARCH("to",M200)+3,LEN(M200)-SEARCH("to",M200)-1),tbl_users!D:F,3,FALSE),VLOOKUP('pure data'!M200,tbl_users!D:F,3,FALSE))))</f>
        <v>40</v>
      </c>
    </row>
    <row r="201" spans="1:25" x14ac:dyDescent="0.2">
      <c r="A201">
        <v>199</v>
      </c>
      <c r="B201">
        <f>VLOOKUP('pure data'!B201,tbl_printers!C:F,4,FALSE)</f>
        <v>3</v>
      </c>
      <c r="C201" t="str">
        <f>'pure data'!D201</f>
        <v>Use</v>
      </c>
      <c r="D201" s="13">
        <f>'pure data'!H201</f>
        <v>0.28125</v>
      </c>
      <c r="E201">
        <f>'pure data'!I201</f>
        <v>60</v>
      </c>
      <c r="F201" t="str">
        <f t="shared" si="17"/>
        <v xml:space="preserve"> </v>
      </c>
      <c r="H201">
        <f>'pure data'!J201</f>
        <v>13</v>
      </c>
      <c r="I201" t="str">
        <f>'pure data'!K201</f>
        <v>N/A</v>
      </c>
      <c r="J201">
        <f>'pure data'!N201</f>
        <v>0</v>
      </c>
      <c r="K201">
        <f>'pure data'!P201</f>
        <v>0</v>
      </c>
      <c r="L201" t="str">
        <f>'pure data'!O201</f>
        <v>unspecified</v>
      </c>
      <c r="M201">
        <f>'pure data'!Q201</f>
        <v>0</v>
      </c>
      <c r="O201" t="str">
        <f>IF('pure data'!T201="Yes","Success","Failed")</f>
        <v>Success</v>
      </c>
      <c r="P201" s="1">
        <f>'pure data'!C201</f>
        <v>41924.562222222223</v>
      </c>
      <c r="Q201">
        <f>'pure data'!G201</f>
        <v>27213609</v>
      </c>
      <c r="R201">
        <f>'pure data'!E201</f>
        <v>0</v>
      </c>
      <c r="S201">
        <f>'pure data'!F201</f>
        <v>0</v>
      </c>
      <c r="T201" s="1">
        <f>'pure data'!C201</f>
        <v>41924.562222222223</v>
      </c>
      <c r="U201" s="20">
        <f>VLOOKUP('pure data'!M201,tbl_users!D:F,3,FALSE)</f>
        <v>40</v>
      </c>
      <c r="V201" s="1">
        <f t="shared" si="15"/>
        <v>41924.843472222223</v>
      </c>
      <c r="W201">
        <f t="shared" si="16"/>
        <v>40</v>
      </c>
      <c r="X201" s="1">
        <f>'pure data'!L201</f>
        <v>41924.843472222223</v>
      </c>
      <c r="Y201">
        <f>IF(C201="Use",VLOOKUP('pure data'!M201,tbl_users!D:F,3,FALSE),IF(IFERROR(SEARCH("to",M201),-1)&lt;0,VLOOKUP('pure data'!M201,tbl_users!D:F,3,FALSE),IFERROR(VLOOKUP(MID(M201,SEARCH("to",M201)+3,LEN(M201)-SEARCH("to",M201)-1),tbl_users!D:F,3,FALSE),VLOOKUP('pure data'!M201,tbl_users!D:F,3,FALSE))))</f>
        <v>40</v>
      </c>
    </row>
    <row r="202" spans="1:25" x14ac:dyDescent="0.2">
      <c r="A202">
        <v>200</v>
      </c>
      <c r="B202">
        <f>VLOOKUP('pure data'!B202,tbl_printers!C:F,4,FALSE)</f>
        <v>10</v>
      </c>
      <c r="C202" t="str">
        <f>'pure data'!D202</f>
        <v>Loan</v>
      </c>
      <c r="D202" s="13">
        <f>'pure data'!H202</f>
        <v>7.625</v>
      </c>
      <c r="E202">
        <f>'pure data'!I202</f>
        <v>0</v>
      </c>
      <c r="F202" t="str">
        <f t="shared" si="17"/>
        <v xml:space="preserve"> </v>
      </c>
      <c r="H202">
        <f>'pure data'!J202</f>
        <v>0</v>
      </c>
      <c r="I202" t="str">
        <f>'pure data'!K202</f>
        <v>N/A</v>
      </c>
      <c r="J202">
        <f>'pure data'!N202</f>
        <v>0</v>
      </c>
      <c r="K202">
        <f>'pure data'!P202</f>
        <v>0</v>
      </c>
      <c r="L202" t="str">
        <f>'pure data'!O202</f>
        <v>unspecified</v>
      </c>
      <c r="M202" t="str">
        <f>'pure data'!Q202</f>
        <v>returned</v>
      </c>
      <c r="O202" t="str">
        <f>IF('pure data'!T202="Yes","Success","Failed")</f>
        <v>Success</v>
      </c>
      <c r="P202" s="1">
        <f>'pure data'!C202</f>
        <v>41926.75</v>
      </c>
      <c r="Q202">
        <f>'pure data'!G202</f>
        <v>25490087</v>
      </c>
      <c r="R202" t="str">
        <f>'pure data'!E202</f>
        <v>Tom Bate</v>
      </c>
      <c r="S202" t="str">
        <f>'pure data'!F202</f>
        <v>tb12g12</v>
      </c>
      <c r="T202" s="1">
        <f>'pure data'!C202</f>
        <v>41926.75</v>
      </c>
      <c r="U202" s="20">
        <f>VLOOKUP('pure data'!M202,tbl_users!D:F,3,FALSE)</f>
        <v>58</v>
      </c>
      <c r="V202" s="1">
        <f t="shared" si="15"/>
        <v>41934.375</v>
      </c>
      <c r="W202">
        <f t="shared" si="16"/>
        <v>58</v>
      </c>
      <c r="X202" s="1">
        <f>'pure data'!L202</f>
        <v>41934.375</v>
      </c>
      <c r="Y202">
        <f>IF(C202="Use",VLOOKUP('pure data'!M202,tbl_users!D:F,3,FALSE),IF(IFERROR(SEARCH("to",M202),-1)&lt;0,VLOOKUP('pure data'!M202,tbl_users!D:F,3,FALSE),IFERROR(VLOOKUP(MID(M202,SEARCH("to",M202)+3,LEN(M202)-SEARCH("to",M202)-1),tbl_users!D:F,3,FALSE),VLOOKUP('pure data'!M202,tbl_users!D:F,3,FALSE))))</f>
        <v>58</v>
      </c>
    </row>
    <row r="203" spans="1:25" x14ac:dyDescent="0.2">
      <c r="A203">
        <v>201</v>
      </c>
      <c r="B203">
        <f>VLOOKUP('pure data'!B203,tbl_printers!C:F,4,FALSE)</f>
        <v>3</v>
      </c>
      <c r="C203" t="str">
        <f>'pure data'!D203</f>
        <v>Use</v>
      </c>
      <c r="D203" s="13">
        <f>'pure data'!H203</f>
        <v>9.5138888888888884E-2</v>
      </c>
      <c r="E203">
        <f>'pure data'!I203</f>
        <v>22</v>
      </c>
      <c r="F203" t="str">
        <f t="shared" si="17"/>
        <v xml:space="preserve"> </v>
      </c>
      <c r="H203">
        <f>'pure data'!J203</f>
        <v>5</v>
      </c>
      <c r="I203" t="str">
        <f>'pure data'!K203</f>
        <v>N/A</v>
      </c>
      <c r="J203">
        <f>'pure data'!N203</f>
        <v>0</v>
      </c>
      <c r="K203">
        <f>'pure data'!P203</f>
        <v>512648101</v>
      </c>
      <c r="L203" t="str">
        <f>'pure data'!O203</f>
        <v>unspecified</v>
      </c>
      <c r="M203" t="str">
        <f>'pure data'!Q203</f>
        <v>Email - florian.degiral@gmail.com or fd1c14@soton.ac.uk</v>
      </c>
      <c r="O203" t="str">
        <f>IF('pure data'!T203="Yes","Success","Failed")</f>
        <v>Success</v>
      </c>
      <c r="P203" s="1">
        <f>'pure data'!C203</f>
        <v>41927.375</v>
      </c>
      <c r="Q203">
        <f>'pure data'!G203</f>
        <v>0</v>
      </c>
      <c r="R203" t="str">
        <f>'pure data'!E203</f>
        <v>Florian Degiral</v>
      </c>
      <c r="S203" t="str">
        <f>'pure data'!F203</f>
        <v>fd1c14</v>
      </c>
      <c r="T203" s="1">
        <f>'pure data'!C203</f>
        <v>41927.375</v>
      </c>
      <c r="U203" s="20">
        <f>VLOOKUP('pure data'!M203,tbl_users!D:F,3,FALSE)</f>
        <v>52</v>
      </c>
      <c r="V203" s="1">
        <f t="shared" si="15"/>
        <v>41927.470138888886</v>
      </c>
      <c r="W203">
        <f t="shared" si="16"/>
        <v>52</v>
      </c>
      <c r="X203" s="1">
        <f>'pure data'!L203</f>
        <v>41927.470138888886</v>
      </c>
      <c r="Y203">
        <f>IF(C203="Use",VLOOKUP('pure data'!M203,tbl_users!D:F,3,FALSE),IF(IFERROR(SEARCH("to",M203),-1)&lt;0,VLOOKUP('pure data'!M203,tbl_users!D:F,3,FALSE),IFERROR(VLOOKUP(MID(M203,SEARCH("to",M203)+3,LEN(M203)-SEARCH("to",M203)-1),tbl_users!D:F,3,FALSE),VLOOKUP('pure data'!M203,tbl_users!D:F,3,FALSE))))</f>
        <v>52</v>
      </c>
    </row>
    <row r="204" spans="1:25" x14ac:dyDescent="0.2">
      <c r="A204">
        <v>202</v>
      </c>
      <c r="B204">
        <f>VLOOKUP('pure data'!B204,tbl_printers!C:F,4,FALSE)</f>
        <v>3</v>
      </c>
      <c r="C204" t="str">
        <f>'pure data'!D204</f>
        <v>Use</v>
      </c>
      <c r="D204" s="13">
        <f>'pure data'!H204</f>
        <v>0.1277777777777778</v>
      </c>
      <c r="E204">
        <f>'pure data'!I204</f>
        <v>26</v>
      </c>
      <c r="F204" t="str">
        <f t="shared" si="17"/>
        <v xml:space="preserve"> </v>
      </c>
      <c r="H204">
        <f>'pure data'!J204</f>
        <v>6</v>
      </c>
      <c r="I204" t="str">
        <f>'pure data'!K204</f>
        <v>N/A</v>
      </c>
      <c r="J204">
        <f>'pure data'!N204</f>
        <v>0</v>
      </c>
      <c r="K204">
        <f>'pure data'!P204</f>
        <v>512648101</v>
      </c>
      <c r="L204" t="str">
        <f>'pure data'!O204</f>
        <v>unspecified</v>
      </c>
      <c r="M204" t="str">
        <f>'pure data'!Q204</f>
        <v>Intern</v>
      </c>
      <c r="O204" t="str">
        <f>IF('pure data'!T204="Yes","Success","Failed")</f>
        <v>Success</v>
      </c>
      <c r="P204" s="1">
        <f>'pure data'!C204</f>
        <v>41927.470138888886</v>
      </c>
      <c r="Q204">
        <f>'pure data'!G204</f>
        <v>0</v>
      </c>
      <c r="R204" t="str">
        <f>'pure data'!E204</f>
        <v>Florian Degiral</v>
      </c>
      <c r="S204" t="str">
        <f>'pure data'!F204</f>
        <v>fd1c14</v>
      </c>
      <c r="T204" s="1">
        <f>'pure data'!C204</f>
        <v>41927.470138888886</v>
      </c>
      <c r="U204" s="20">
        <f>VLOOKUP('pure data'!M204,tbl_users!D:F,3,FALSE)</f>
        <v>39</v>
      </c>
      <c r="V204" s="1">
        <f t="shared" si="15"/>
        <v>41927.597916666666</v>
      </c>
      <c r="W204">
        <f t="shared" si="16"/>
        <v>39</v>
      </c>
      <c r="X204" s="1">
        <f>'pure data'!L204</f>
        <v>41927.597916666666</v>
      </c>
      <c r="Y204">
        <f>IF(C204="Use",VLOOKUP('pure data'!M204,tbl_users!D:F,3,FALSE),IF(IFERROR(SEARCH("to",M204),-1)&lt;0,VLOOKUP('pure data'!M204,tbl_users!D:F,3,FALSE),IFERROR(VLOOKUP(MID(M204,SEARCH("to",M204)+3,LEN(M204)-SEARCH("to",M204)-1),tbl_users!D:F,3,FALSE),VLOOKUP('pure data'!M204,tbl_users!D:F,3,FALSE))))</f>
        <v>39</v>
      </c>
    </row>
    <row r="205" spans="1:25" x14ac:dyDescent="0.2">
      <c r="A205">
        <v>203</v>
      </c>
      <c r="B205">
        <f>VLOOKUP('pure data'!B205,tbl_printers!C:F,4,FALSE)</f>
        <v>6</v>
      </c>
      <c r="C205" t="str">
        <f>'pure data'!D205</f>
        <v>Use</v>
      </c>
      <c r="D205" s="13">
        <f>'pure data'!H205</f>
        <v>0.11527777777777777</v>
      </c>
      <c r="E205">
        <f>'pure data'!I205</f>
        <v>11.2</v>
      </c>
      <c r="F205" t="str">
        <f t="shared" si="17"/>
        <v xml:space="preserve"> </v>
      </c>
      <c r="H205">
        <f>'pure data'!J205</f>
        <v>4.7</v>
      </c>
      <c r="I205" t="str">
        <f>'pure data'!K205</f>
        <v>No</v>
      </c>
      <c r="J205" t="str">
        <f>'pure data'!N205</f>
        <v>undergraduate</v>
      </c>
      <c r="K205">
        <f>'pure data'!P205</f>
        <v>510667101</v>
      </c>
      <c r="L205" t="str">
        <f>'pure data'!O205</f>
        <v>FEEG6012 - GDP 33</v>
      </c>
      <c r="M205" t="str">
        <f>'pure data'!Q205</f>
        <v>No logbook. (GDP33 Mech Eng) 24208949, 24385131</v>
      </c>
      <c r="O205" t="str">
        <f>IF('pure data'!T205="Yes","Success","Failed")</f>
        <v>Success</v>
      </c>
      <c r="P205" s="1">
        <f>'pure data'!C205</f>
        <v>41927.375</v>
      </c>
      <c r="Q205">
        <f>'pure data'!G205</f>
        <v>24208949</v>
      </c>
      <c r="R205" t="str">
        <f>'pure data'!E205</f>
        <v>Xenophon Kalageropoulos</v>
      </c>
      <c r="S205">
        <f>'pure data'!F205</f>
        <v>0</v>
      </c>
      <c r="T205" s="1">
        <f>'pure data'!C205</f>
        <v>41927.375</v>
      </c>
      <c r="U205" s="20">
        <f>VLOOKUP('pure data'!M205,tbl_users!D:F,3,FALSE)</f>
        <v>52</v>
      </c>
      <c r="V205" s="1">
        <f t="shared" si="15"/>
        <v>41927.490277777775</v>
      </c>
      <c r="W205">
        <f t="shared" si="16"/>
        <v>52</v>
      </c>
      <c r="X205" s="1">
        <f>'pure data'!L205</f>
        <v>41927.490277777775</v>
      </c>
      <c r="Y205">
        <f>IF(C205="Use",VLOOKUP('pure data'!M205,tbl_users!D:F,3,FALSE),IF(IFERROR(SEARCH("to",M205),-1)&lt;0,VLOOKUP('pure data'!M205,tbl_users!D:F,3,FALSE),IFERROR(VLOOKUP(MID(M205,SEARCH("to",M205)+3,LEN(M205)-SEARCH("to",M205)-1),tbl_users!D:F,3,FALSE),VLOOKUP('pure data'!M205,tbl_users!D:F,3,FALSE))))</f>
        <v>52</v>
      </c>
    </row>
    <row r="206" spans="1:25" x14ac:dyDescent="0.2">
      <c r="A206">
        <v>204</v>
      </c>
      <c r="B206">
        <f>VLOOKUP('pure data'!B206,tbl_printers!C:F,4,FALSE)</f>
        <v>10</v>
      </c>
      <c r="C206" t="str">
        <f>'pure data'!D206</f>
        <v>Use</v>
      </c>
      <c r="D206" s="13">
        <f>'pure data'!H206</f>
        <v>2.1527777777777781E-2</v>
      </c>
      <c r="E206">
        <f>'pure data'!I206</f>
        <v>9.4</v>
      </c>
      <c r="F206" t="str">
        <f t="shared" si="17"/>
        <v xml:space="preserve"> </v>
      </c>
      <c r="H206">
        <f>'pure data'!J206</f>
        <v>1.2</v>
      </c>
      <c r="I206" t="str">
        <f>'pure data'!K206</f>
        <v>Yes</v>
      </c>
      <c r="J206" t="str">
        <f>'pure data'!N206</f>
        <v>undergraduate</v>
      </c>
      <c r="K206">
        <f>'pure data'!P206</f>
        <v>0</v>
      </c>
      <c r="L206" t="str">
        <f>'pure data'!O206</f>
        <v>unspecified</v>
      </c>
      <c r="M206" t="str">
        <f>'pure data'!Q206</f>
        <v>Mob: 07769322099. Amount rounded up due to lack of change</v>
      </c>
      <c r="O206" t="str">
        <f>IF('pure data'!T206="Yes","Success","Failed")</f>
        <v>Success</v>
      </c>
      <c r="P206" s="1">
        <f>'pure data'!C206</f>
        <v>41934.375</v>
      </c>
      <c r="Q206">
        <f>'pure data'!G206</f>
        <v>25586408</v>
      </c>
      <c r="R206" t="str">
        <f>'pure data'!E206</f>
        <v>Daniel Castro</v>
      </c>
      <c r="S206" t="str">
        <f>'pure data'!F206</f>
        <v>dc6g12</v>
      </c>
      <c r="T206" s="1">
        <f>'pure data'!C206</f>
        <v>41934.375</v>
      </c>
      <c r="U206" s="20">
        <f>VLOOKUP('pure data'!M206,tbl_users!D:F,3,FALSE)</f>
        <v>52</v>
      </c>
      <c r="V206" s="1">
        <f t="shared" si="15"/>
        <v>41934.396527777775</v>
      </c>
      <c r="W206">
        <f t="shared" si="16"/>
        <v>52</v>
      </c>
      <c r="X206" s="1">
        <f>'pure data'!L206</f>
        <v>41934.396527777775</v>
      </c>
      <c r="Y206">
        <f>IF(C206="Use",VLOOKUP('pure data'!M206,tbl_users!D:F,3,FALSE),IF(IFERROR(SEARCH("to",M206),-1)&lt;0,VLOOKUP('pure data'!M206,tbl_users!D:F,3,FALSE),IFERROR(VLOOKUP(MID(M206,SEARCH("to",M206)+3,LEN(M206)-SEARCH("to",M206)-1),tbl_users!D:F,3,FALSE),VLOOKUP('pure data'!M206,tbl_users!D:F,3,FALSE))))</f>
        <v>52</v>
      </c>
    </row>
    <row r="207" spans="1:25" x14ac:dyDescent="0.2">
      <c r="A207">
        <v>205</v>
      </c>
      <c r="B207">
        <f>VLOOKUP('pure data'!B207,tbl_printers!C:F,4,FALSE)</f>
        <v>3</v>
      </c>
      <c r="C207" t="str">
        <f>'pure data'!D207</f>
        <v>Use</v>
      </c>
      <c r="D207" s="13">
        <f>'pure data'!H207</f>
        <v>9.7222222222222224E-3</v>
      </c>
      <c r="E207">
        <f>'pure data'!I207</f>
        <v>1</v>
      </c>
      <c r="F207" t="str">
        <f t="shared" si="17"/>
        <v xml:space="preserve"> </v>
      </c>
      <c r="H207">
        <f>'pure data'!J207</f>
        <v>0.4</v>
      </c>
      <c r="I207" t="str">
        <f>'pure data'!K207</f>
        <v>No</v>
      </c>
      <c r="J207" t="str">
        <f>'pure data'!N207</f>
        <v>undergraduate</v>
      </c>
      <c r="K207">
        <f>'pure data'!P207</f>
        <v>0</v>
      </c>
      <c r="L207" t="str">
        <f>'pure data'!O207</f>
        <v>unspecified</v>
      </c>
      <c r="M207" t="str">
        <f>'pure data'!Q207</f>
        <v>Print failed. Student to return to try again another day</v>
      </c>
      <c r="O207" t="str">
        <f>IF('pure data'!T207="Yes","Success","Failed")</f>
        <v>Failed</v>
      </c>
      <c r="P207" s="1">
        <f>'pure data'!C207</f>
        <v>41934.375</v>
      </c>
      <c r="Q207">
        <f>'pure data'!G207</f>
        <v>24292699</v>
      </c>
      <c r="R207" t="str">
        <f>'pure data'!E207</f>
        <v>Erik Kovalan</v>
      </c>
      <c r="S207">
        <f>'pure data'!F207</f>
        <v>0</v>
      </c>
      <c r="T207" s="1">
        <f>'pure data'!C207</f>
        <v>41934.375</v>
      </c>
      <c r="U207" s="20">
        <f>VLOOKUP('pure data'!M207,tbl_users!D:F,3,FALSE)</f>
        <v>54</v>
      </c>
      <c r="V207" s="1">
        <f t="shared" si="15"/>
        <v>41934.375972222224</v>
      </c>
      <c r="W207">
        <f t="shared" si="16"/>
        <v>54</v>
      </c>
      <c r="X207" s="1">
        <f>'pure data'!L207</f>
        <v>41934.375972222224</v>
      </c>
      <c r="Y207">
        <f>IF(C207="Use",VLOOKUP('pure data'!M207,tbl_users!D:F,3,FALSE),IF(IFERROR(SEARCH("to",M207),-1)&lt;0,VLOOKUP('pure data'!M207,tbl_users!D:F,3,FALSE),IFERROR(VLOOKUP(MID(M207,SEARCH("to",M207)+3,LEN(M207)-SEARCH("to",M207)-1),tbl_users!D:F,3,FALSE),VLOOKUP('pure data'!M207,tbl_users!D:F,3,FALSE))))</f>
        <v>54</v>
      </c>
    </row>
    <row r="208" spans="1:25" x14ac:dyDescent="0.2">
      <c r="A208">
        <v>206</v>
      </c>
      <c r="B208">
        <f>VLOOKUP('pure data'!B208,tbl_printers!C:F,4,FALSE)</f>
        <v>6</v>
      </c>
      <c r="C208" t="str">
        <f>'pure data'!D208</f>
        <v>Use</v>
      </c>
      <c r="D208" s="13">
        <f>'pure data'!H208</f>
        <v>0.16666666666666666</v>
      </c>
      <c r="E208">
        <f>'pure data'!I208</f>
        <v>39.200000000000003</v>
      </c>
      <c r="F208" t="str">
        <f t="shared" si="17"/>
        <v xml:space="preserve"> </v>
      </c>
      <c r="H208">
        <f>'pure data'!J208</f>
        <v>8</v>
      </c>
      <c r="I208" t="str">
        <f>'pure data'!K208</f>
        <v>No</v>
      </c>
      <c r="J208">
        <f>'pure data'!N208</f>
        <v>0</v>
      </c>
      <c r="K208">
        <f>'pure data'!P208</f>
        <v>0</v>
      </c>
      <c r="L208" t="str">
        <f>'pure data'!O208</f>
        <v>unspecified</v>
      </c>
      <c r="M208" t="str">
        <f>'pure data'!Q208</f>
        <v>Did not have students details - note left to say to get in touch with D Newman as printing was not ending until past 6pm</v>
      </c>
      <c r="O208" t="str">
        <f>IF('pure data'!T208="Yes","Success","Failed")</f>
        <v>Success</v>
      </c>
      <c r="P208" s="1">
        <f>'pure data'!C208</f>
        <v>41934.375</v>
      </c>
      <c r="Q208">
        <f>'pure data'!G208</f>
        <v>811111111</v>
      </c>
      <c r="R208" t="str">
        <f>'pure data'!E208</f>
        <v>unknown</v>
      </c>
      <c r="S208">
        <f>'pure data'!F208</f>
        <v>0</v>
      </c>
      <c r="T208" s="1">
        <f>'pure data'!C208</f>
        <v>41934.375</v>
      </c>
      <c r="U208" s="20">
        <f>VLOOKUP('pure data'!M208,tbl_users!D:F,3,FALSE)</f>
        <v>52</v>
      </c>
      <c r="V208" s="1">
        <f t="shared" si="15"/>
        <v>41934.541666666664</v>
      </c>
      <c r="W208">
        <f t="shared" si="16"/>
        <v>52</v>
      </c>
      <c r="X208" s="1">
        <f>'pure data'!L208</f>
        <v>41934.541666666664</v>
      </c>
      <c r="Y208">
        <f>IF(C208="Use",VLOOKUP('pure data'!M208,tbl_users!D:F,3,FALSE),IF(IFERROR(SEARCH("to",M208),-1)&lt;0,VLOOKUP('pure data'!M208,tbl_users!D:F,3,FALSE),IFERROR(VLOOKUP(MID(M208,SEARCH("to",M208)+3,LEN(M208)-SEARCH("to",M208)-1),tbl_users!D:F,3,FALSE),VLOOKUP('pure data'!M208,tbl_users!D:F,3,FALSE))))</f>
        <v>52</v>
      </c>
    </row>
    <row r="209" spans="1:25" x14ac:dyDescent="0.2">
      <c r="A209">
        <v>207</v>
      </c>
      <c r="B209">
        <f>VLOOKUP('pure data'!B209,tbl_printers!C:F,4,FALSE)</f>
        <v>12</v>
      </c>
      <c r="C209" t="str">
        <f>'pure data'!D209</f>
        <v>Loan</v>
      </c>
      <c r="D209" s="13">
        <f>'pure data'!H209</f>
        <v>12.625</v>
      </c>
      <c r="E209">
        <f>'pure data'!I209</f>
        <v>0</v>
      </c>
      <c r="F209" t="str">
        <f t="shared" si="17"/>
        <v xml:space="preserve"> </v>
      </c>
      <c r="H209">
        <f>'pure data'!J209</f>
        <v>0</v>
      </c>
      <c r="I209" t="str">
        <f>'pure data'!K209</f>
        <v>No</v>
      </c>
      <c r="J209" t="str">
        <f>'pure data'!N209</f>
        <v>demonstrator</v>
      </c>
      <c r="K209">
        <f>'pure data'!P209</f>
        <v>0</v>
      </c>
      <c r="L209" t="str">
        <f>'pure data'!O209</f>
        <v>Demonstrator</v>
      </c>
      <c r="M209" t="str">
        <f>'pure data'!Q209</f>
        <v>returned</v>
      </c>
      <c r="O209" t="str">
        <f>IF('pure data'!T209="Yes","Success","Failed")</f>
        <v>Success</v>
      </c>
      <c r="P209" s="1">
        <f>'pure data'!C209</f>
        <v>41949.75</v>
      </c>
      <c r="Q209">
        <f>'pure data'!G209</f>
        <v>23747983</v>
      </c>
      <c r="R209" t="str">
        <f>'pure data'!E209</f>
        <v>Luke Muscutt</v>
      </c>
      <c r="S209" t="str">
        <f>'pure data'!F209</f>
        <v>Lem1g12</v>
      </c>
      <c r="T209" s="1">
        <f>'pure data'!C209</f>
        <v>41949.75</v>
      </c>
      <c r="U209" s="20">
        <f>VLOOKUP('pure data'!M209,tbl_users!D:F,3,FALSE)</f>
        <v>43</v>
      </c>
      <c r="V209" s="1">
        <f t="shared" si="15"/>
        <v>41962.375</v>
      </c>
      <c r="W209">
        <f t="shared" si="16"/>
        <v>43</v>
      </c>
      <c r="X209" s="1">
        <f>'pure data'!L209</f>
        <v>41962.375</v>
      </c>
      <c r="Y209">
        <f>IF(C209="Use",VLOOKUP('pure data'!M209,tbl_users!D:F,3,FALSE),IF(IFERROR(SEARCH("to",M209),-1)&lt;0,VLOOKUP('pure data'!M209,tbl_users!D:F,3,FALSE),IFERROR(VLOOKUP(MID(M209,SEARCH("to",M209)+3,LEN(M209)-SEARCH("to",M209)-1),tbl_users!D:F,3,FALSE),VLOOKUP('pure data'!M209,tbl_users!D:F,3,FALSE))))</f>
        <v>43</v>
      </c>
    </row>
    <row r="210" spans="1:25" x14ac:dyDescent="0.2">
      <c r="A210">
        <v>208</v>
      </c>
      <c r="B210">
        <f>VLOOKUP('pure data'!B210,tbl_printers!C:F,4,FALSE)</f>
        <v>10</v>
      </c>
      <c r="C210" t="str">
        <f>'pure data'!D210</f>
        <v>Use</v>
      </c>
      <c r="D210" s="13">
        <f>'pure data'!H210</f>
        <v>7.2916666666666671E-2</v>
      </c>
      <c r="E210">
        <f>'pure data'!I210</f>
        <v>18.8</v>
      </c>
      <c r="F210" t="str">
        <f t="shared" si="17"/>
        <v xml:space="preserve"> </v>
      </c>
      <c r="H210">
        <f>'pure data'!J210</f>
        <v>3</v>
      </c>
      <c r="I210" t="str">
        <f>'pure data'!K210</f>
        <v>Yes</v>
      </c>
      <c r="J210">
        <f>'pure data'!N210</f>
        <v>0</v>
      </c>
      <c r="K210">
        <f>'pure data'!P210</f>
        <v>0</v>
      </c>
      <c r="L210" t="str">
        <f>'pure data'!O210</f>
        <v>unspecified</v>
      </c>
      <c r="M210">
        <f>'pure data'!Q210</f>
        <v>0</v>
      </c>
      <c r="O210" t="str">
        <f>IF('pure data'!T210="Yes","Success","Failed")</f>
        <v>Success</v>
      </c>
      <c r="P210" s="1">
        <f>'pure data'!C210</f>
        <v>41949.375</v>
      </c>
      <c r="Q210">
        <f>'pure data'!G210</f>
        <v>24061905</v>
      </c>
      <c r="R210" t="str">
        <f>'pure data'!E210</f>
        <v>Matthew Slater</v>
      </c>
      <c r="S210">
        <f>'pure data'!F210</f>
        <v>0</v>
      </c>
      <c r="T210" s="1">
        <f>'pure data'!C210</f>
        <v>41949.375</v>
      </c>
      <c r="U210" s="20">
        <f>VLOOKUP('pure data'!M210,tbl_users!D:F,3,FALSE)</f>
        <v>39</v>
      </c>
      <c r="V210" s="1">
        <f t="shared" si="15"/>
        <v>41949.447916666664</v>
      </c>
      <c r="W210">
        <f t="shared" si="16"/>
        <v>39</v>
      </c>
      <c r="X210" s="1">
        <f>'pure data'!L210</f>
        <v>41949.447916666664</v>
      </c>
      <c r="Y210">
        <f>IF(C210="Use",VLOOKUP('pure data'!M210,tbl_users!D:F,3,FALSE),IF(IFERROR(SEARCH("to",M210),-1)&lt;0,VLOOKUP('pure data'!M210,tbl_users!D:F,3,FALSE),IFERROR(VLOOKUP(MID(M210,SEARCH("to",M210)+3,LEN(M210)-SEARCH("to",M210)-1),tbl_users!D:F,3,FALSE),VLOOKUP('pure data'!M210,tbl_users!D:F,3,FALSE))))</f>
        <v>39</v>
      </c>
    </row>
    <row r="211" spans="1:25" x14ac:dyDescent="0.2">
      <c r="A211">
        <v>209</v>
      </c>
      <c r="B211">
        <f>VLOOKUP('pure data'!B211,tbl_printers!C:F,4,FALSE)</f>
        <v>2</v>
      </c>
      <c r="C211" t="str">
        <f>'pure data'!D211</f>
        <v>Use</v>
      </c>
      <c r="D211" s="13">
        <f>'pure data'!H211</f>
        <v>7.7777777777777779E-2</v>
      </c>
      <c r="E211">
        <f>'pure data'!I211</f>
        <v>68.900000000000006</v>
      </c>
      <c r="F211" t="str">
        <f t="shared" si="17"/>
        <v xml:space="preserve"> </v>
      </c>
      <c r="H211">
        <f>'pure data'!J211</f>
        <v>7.75</v>
      </c>
      <c r="I211" t="str">
        <f>'pure data'!K211</f>
        <v>Yes</v>
      </c>
      <c r="J211">
        <f>'pure data'!N211</f>
        <v>0</v>
      </c>
      <c r="K211">
        <f>'pure data'!P211</f>
        <v>0</v>
      </c>
      <c r="L211" t="str">
        <f>'pure data'!O211</f>
        <v>unspecified</v>
      </c>
      <c r="M211">
        <f>'pure data'!Q211</f>
        <v>0</v>
      </c>
      <c r="O211" t="str">
        <f>IF('pure data'!T211="Yes","Success","Failed")</f>
        <v>Success</v>
      </c>
      <c r="P211" s="1">
        <f>'pure data'!C211</f>
        <v>41949.375</v>
      </c>
      <c r="Q211">
        <f>'pure data'!G211</f>
        <v>25334131</v>
      </c>
      <c r="R211" t="str">
        <f>'pure data'!E211</f>
        <v>Phat Hong Hung</v>
      </c>
      <c r="S211">
        <f>'pure data'!F211</f>
        <v>0</v>
      </c>
      <c r="T211" s="1">
        <f>'pure data'!C211</f>
        <v>41949.375</v>
      </c>
      <c r="U211" s="20">
        <f>VLOOKUP('pure data'!M211,tbl_users!D:F,3,FALSE)</f>
        <v>58</v>
      </c>
      <c r="V211" s="1">
        <f t="shared" si="15"/>
        <v>41949.452777777777</v>
      </c>
      <c r="W211">
        <f t="shared" si="16"/>
        <v>58</v>
      </c>
      <c r="X211" s="1">
        <f>'pure data'!L211</f>
        <v>41949.452777777777</v>
      </c>
      <c r="Y211">
        <f>IF(C211="Use",VLOOKUP('pure data'!M211,tbl_users!D:F,3,FALSE),IF(IFERROR(SEARCH("to",M211),-1)&lt;0,VLOOKUP('pure data'!M211,tbl_users!D:F,3,FALSE),IFERROR(VLOOKUP(MID(M211,SEARCH("to",M211)+3,LEN(M211)-SEARCH("to",M211)-1),tbl_users!D:F,3,FALSE),VLOOKUP('pure data'!M211,tbl_users!D:F,3,FALSE))))</f>
        <v>58</v>
      </c>
    </row>
    <row r="212" spans="1:25" x14ac:dyDescent="0.2">
      <c r="A212">
        <v>210</v>
      </c>
      <c r="B212">
        <f>VLOOKUP('pure data'!B212,tbl_printers!C:F,4,FALSE)</f>
        <v>15</v>
      </c>
      <c r="C212" t="str">
        <f>'pure data'!D212</f>
        <v>Loan</v>
      </c>
      <c r="D212" s="13">
        <f>'pure data'!H212</f>
        <v>25.625</v>
      </c>
      <c r="E212">
        <f>'pure data'!I212</f>
        <v>0</v>
      </c>
      <c r="F212" t="str">
        <f t="shared" si="17"/>
        <v xml:space="preserve"> </v>
      </c>
      <c r="H212">
        <f>'pure data'!J212</f>
        <v>200</v>
      </c>
      <c r="I212" t="str">
        <f>'pure data'!K212</f>
        <v>Yes</v>
      </c>
      <c r="J212" t="str">
        <f>'pure data'!N212</f>
        <v>staff</v>
      </c>
      <c r="K212">
        <f>'pure data'!P212</f>
        <v>0</v>
      </c>
      <c r="L212" t="str">
        <f>'pure data'!O212</f>
        <v>unspecified</v>
      </c>
      <c r="M212" t="str">
        <f>'pure data'!Q212</f>
        <v>returned Postgrad account opened with shoufeng - paid via costode</v>
      </c>
      <c r="O212" t="str">
        <f>IF('pure data'!T212="Yes","Success","Failed")</f>
        <v>Success</v>
      </c>
      <c r="P212" s="1">
        <f>'pure data'!C212</f>
        <v>41950.75</v>
      </c>
      <c r="Q212">
        <f>'pure data'!G212</f>
        <v>26699079</v>
      </c>
      <c r="R212" t="str">
        <f>'pure data'!E212</f>
        <v>Clemens Rumpf</v>
      </c>
      <c r="S212">
        <f>'pure data'!F212</f>
        <v>0</v>
      </c>
      <c r="T212" s="1">
        <f>'pure data'!C212</f>
        <v>41950.75</v>
      </c>
      <c r="U212" s="20">
        <f>VLOOKUP('pure data'!M212,tbl_users!D:F,3,FALSE)</f>
        <v>43</v>
      </c>
      <c r="V212" s="1">
        <f t="shared" si="15"/>
        <v>41976.375</v>
      </c>
      <c r="W212">
        <f t="shared" si="16"/>
        <v>43</v>
      </c>
      <c r="X212" s="1">
        <f>'pure data'!L212</f>
        <v>41976.375</v>
      </c>
      <c r="Y212">
        <f>IF(C212="Use",VLOOKUP('pure data'!M212,tbl_users!D:F,3,FALSE),IF(IFERROR(SEARCH("to",M212),-1)&lt;0,VLOOKUP('pure data'!M212,tbl_users!D:F,3,FALSE),IFERROR(VLOOKUP(MID(M212,SEARCH("to",M212)+3,LEN(M212)-SEARCH("to",M212)-1),tbl_users!D:F,3,FALSE),VLOOKUP('pure data'!M212,tbl_users!D:F,3,FALSE))))</f>
        <v>43</v>
      </c>
    </row>
    <row r="213" spans="1:25" x14ac:dyDescent="0.2">
      <c r="A213">
        <v>211</v>
      </c>
      <c r="B213">
        <f>VLOOKUP('pure data'!B213,tbl_printers!C:F,4,FALSE)</f>
        <v>19</v>
      </c>
      <c r="C213" t="str">
        <f>'pure data'!D213</f>
        <v>Use</v>
      </c>
      <c r="D213" s="13">
        <f>'pure data'!H213</f>
        <v>0.20902777777777778</v>
      </c>
      <c r="E213">
        <f>'pure data'!I213</f>
        <v>39</v>
      </c>
      <c r="F213" t="str">
        <f t="shared" si="17"/>
        <v xml:space="preserve"> </v>
      </c>
      <c r="H213">
        <f>'pure data'!J213</f>
        <v>9.5</v>
      </c>
      <c r="I213" t="str">
        <f>'pure data'!K213</f>
        <v>N/A</v>
      </c>
      <c r="J213">
        <f>'pure data'!N213</f>
        <v>0</v>
      </c>
      <c r="K213">
        <f>'pure data'!P213</f>
        <v>510671104</v>
      </c>
      <c r="L213" t="str">
        <f>'pure data'!O213</f>
        <v>unspecified</v>
      </c>
      <c r="M213" t="str">
        <f>'pure data'!Q213</f>
        <v>Mob: 07814895860</v>
      </c>
      <c r="O213" t="str">
        <f>IF('pure data'!T213="Yes","Success","Failed")</f>
        <v>Success</v>
      </c>
      <c r="P213" s="1">
        <f>'pure data'!C213</f>
        <v>41955.375</v>
      </c>
      <c r="Q213">
        <f>'pure data'!G213</f>
        <v>25875043</v>
      </c>
      <c r="R213" t="str">
        <f>'pure data'!E213</f>
        <v>Enrique Cuan</v>
      </c>
      <c r="S213" t="str">
        <f>'pure data'!F213</f>
        <v>ecu1g14</v>
      </c>
      <c r="T213" s="1">
        <f>'pure data'!C213</f>
        <v>41955.375</v>
      </c>
      <c r="U213" s="20">
        <f>VLOOKUP('pure data'!M213,tbl_users!D:F,3,FALSE)</f>
        <v>54</v>
      </c>
      <c r="V213" s="1">
        <f t="shared" si="15"/>
        <v>41955.584027777775</v>
      </c>
      <c r="W213">
        <f t="shared" si="16"/>
        <v>54</v>
      </c>
      <c r="X213" s="1">
        <f>'pure data'!L213</f>
        <v>41955.584027777775</v>
      </c>
      <c r="Y213">
        <f>IF(C213="Use",VLOOKUP('pure data'!M213,tbl_users!D:F,3,FALSE),IF(IFERROR(SEARCH("to",M213),-1)&lt;0,VLOOKUP('pure data'!M213,tbl_users!D:F,3,FALSE),IFERROR(VLOOKUP(MID(M213,SEARCH("to",M213)+3,LEN(M213)-SEARCH("to",M213)-1),tbl_users!D:F,3,FALSE),VLOOKUP('pure data'!M213,tbl_users!D:F,3,FALSE))))</f>
        <v>54</v>
      </c>
    </row>
    <row r="214" spans="1:25" x14ac:dyDescent="0.2">
      <c r="A214">
        <v>212</v>
      </c>
      <c r="B214">
        <f>VLOOKUP('pure data'!B214,tbl_printers!C:F,4,FALSE)</f>
        <v>9</v>
      </c>
      <c r="C214" t="str">
        <f>'pure data'!D214</f>
        <v>Use</v>
      </c>
      <c r="D214" s="13">
        <f>'pure data'!H214</f>
        <v>0</v>
      </c>
      <c r="E214">
        <f>'pure data'!I214</f>
        <v>0</v>
      </c>
      <c r="F214" t="str">
        <f t="shared" si="17"/>
        <v xml:space="preserve"> </v>
      </c>
      <c r="H214">
        <f>'pure data'!J214</f>
        <v>0</v>
      </c>
      <c r="I214" t="str">
        <f>'pure data'!K214</f>
        <v>N/A</v>
      </c>
      <c r="J214" t="str">
        <f>'pure data'!N214</f>
        <v>demonstrator</v>
      </c>
      <c r="K214">
        <f>'pure data'!P214</f>
        <v>0</v>
      </c>
      <c r="L214" t="str">
        <f>'pure data'!O214</f>
        <v>Demonstrator</v>
      </c>
      <c r="M214" t="str">
        <f>'pure data'!Q214</f>
        <v>Setup for demonstrator training</v>
      </c>
      <c r="O214" t="str">
        <f>IF('pure data'!T214="Yes","Success","Failed")</f>
        <v>Success</v>
      </c>
      <c r="P214" s="1">
        <f>'pure data'!C214</f>
        <v>41962.375</v>
      </c>
      <c r="Q214">
        <f>'pure data'!G214</f>
        <v>21613141</v>
      </c>
      <c r="R214" t="str">
        <f>'pure data'!E214</f>
        <v>Catriona Cooper</v>
      </c>
      <c r="S214" t="str">
        <f>'pure data'!F214</f>
        <v>cc1406</v>
      </c>
      <c r="T214" s="1">
        <f>'pure data'!C214</f>
        <v>41962.375</v>
      </c>
      <c r="U214" s="20">
        <f>VLOOKUP('pure data'!M214,tbl_users!D:F,3,FALSE)</f>
        <v>40</v>
      </c>
      <c r="V214" s="1">
        <f t="shared" si="15"/>
        <v>41962.375</v>
      </c>
      <c r="W214">
        <f t="shared" si="16"/>
        <v>40</v>
      </c>
      <c r="X214" s="1">
        <f>'pure data'!L214</f>
        <v>41962.375</v>
      </c>
      <c r="Y214">
        <f>IF(C214="Use",VLOOKUP('pure data'!M214,tbl_users!D:F,3,FALSE),IF(IFERROR(SEARCH("to",M214),-1)&lt;0,VLOOKUP('pure data'!M214,tbl_users!D:F,3,FALSE),IFERROR(VLOOKUP(MID(M214,SEARCH("to",M214)+3,LEN(M214)-SEARCH("to",M214)-1),tbl_users!D:F,3,FALSE),VLOOKUP('pure data'!M214,tbl_users!D:F,3,FALSE))))</f>
        <v>40</v>
      </c>
    </row>
    <row r="215" spans="1:25" x14ac:dyDescent="0.2">
      <c r="A215">
        <v>213</v>
      </c>
      <c r="B215">
        <f>VLOOKUP('pure data'!B215,tbl_printers!C:F,4,FALSE)</f>
        <v>2</v>
      </c>
      <c r="C215" t="str">
        <f>'pure data'!D215</f>
        <v>Use</v>
      </c>
      <c r="D215" s="13">
        <f>'pure data'!H215</f>
        <v>1.3888888888888888E-2</v>
      </c>
      <c r="E215">
        <f>'pure data'!I215</f>
        <v>0</v>
      </c>
      <c r="F215" t="str">
        <f t="shared" si="17"/>
        <v xml:space="preserve"> </v>
      </c>
      <c r="H215">
        <f>'pure data'!J215</f>
        <v>0</v>
      </c>
      <c r="I215" t="str">
        <f>'pure data'!K215</f>
        <v>N/A</v>
      </c>
      <c r="J215" t="str">
        <f>'pure data'!N215</f>
        <v>demonstrator</v>
      </c>
      <c r="K215">
        <f>'pure data'!P215</f>
        <v>0</v>
      </c>
      <c r="L215" t="str">
        <f>'pure data'!O215</f>
        <v>Demonstrator</v>
      </c>
      <c r="M215" t="str">
        <f>'pure data'!Q215</f>
        <v>Setup for demonstrator training</v>
      </c>
      <c r="O215" t="str">
        <f>IF('pure data'!T215="Yes","Success","Failed")</f>
        <v>Success</v>
      </c>
      <c r="P215" s="1">
        <f>'pure data'!C215</f>
        <v>41962.375</v>
      </c>
      <c r="Q215">
        <f>'pure data'!G215</f>
        <v>21613141</v>
      </c>
      <c r="R215" t="str">
        <f>'pure data'!E215</f>
        <v>Catriona Cooper</v>
      </c>
      <c r="S215" t="str">
        <f>'pure data'!F215</f>
        <v>cc1406</v>
      </c>
      <c r="T215" s="1">
        <f>'pure data'!C215</f>
        <v>41962.375</v>
      </c>
      <c r="U215" s="20">
        <f>VLOOKUP('pure data'!M215,tbl_users!D:F,3,FALSE)</f>
        <v>40</v>
      </c>
      <c r="V215" s="1">
        <f t="shared" si="15"/>
        <v>41962.388888888891</v>
      </c>
      <c r="W215">
        <f t="shared" si="16"/>
        <v>40</v>
      </c>
      <c r="X215" s="1">
        <f>'pure data'!L215</f>
        <v>41962.388888888891</v>
      </c>
      <c r="Y215">
        <f>IF(C215="Use",VLOOKUP('pure data'!M215,tbl_users!D:F,3,FALSE),IF(IFERROR(SEARCH("to",M215),-1)&lt;0,VLOOKUP('pure data'!M215,tbl_users!D:F,3,FALSE),IFERROR(VLOOKUP(MID(M215,SEARCH("to",M215)+3,LEN(M215)-SEARCH("to",M215)-1),tbl_users!D:F,3,FALSE),VLOOKUP('pure data'!M215,tbl_users!D:F,3,FALSE))))</f>
        <v>40</v>
      </c>
    </row>
    <row r="216" spans="1:25" x14ac:dyDescent="0.2">
      <c r="A216">
        <v>214</v>
      </c>
      <c r="B216">
        <f>VLOOKUP('pure data'!B216,tbl_printers!C:F,4,FALSE)</f>
        <v>12</v>
      </c>
      <c r="C216" t="str">
        <f>'pure data'!D216</f>
        <v>Use</v>
      </c>
      <c r="D216" s="13">
        <f>'pure data'!H216</f>
        <v>3.6805555555555557E-2</v>
      </c>
      <c r="E216">
        <f>'pure data'!I216</f>
        <v>35.5</v>
      </c>
      <c r="F216" t="str">
        <f t="shared" si="17"/>
        <v xml:space="preserve"> </v>
      </c>
      <c r="H216">
        <f>'pure data'!J216</f>
        <v>2.1</v>
      </c>
      <c r="I216" t="str">
        <f>'pure data'!K216</f>
        <v>Yes</v>
      </c>
      <c r="J216">
        <f>'pure data'!N216</f>
        <v>0</v>
      </c>
      <c r="K216">
        <f>'pure data'!P216</f>
        <v>0</v>
      </c>
      <c r="L216" t="str">
        <f>'pure data'!O216</f>
        <v>unspecified</v>
      </c>
      <c r="M216">
        <f>'pure data'!Q216</f>
        <v>0</v>
      </c>
      <c r="O216" t="str">
        <f>IF('pure data'!T216="Yes","Success","Failed")</f>
        <v>Success</v>
      </c>
      <c r="P216" s="1">
        <f>'pure data'!C216</f>
        <v>41962.375</v>
      </c>
      <c r="Q216">
        <f>'pure data'!G216</f>
        <v>27216098</v>
      </c>
      <c r="R216" t="str">
        <f>'pure data'!E216</f>
        <v>Abdallah Yehya</v>
      </c>
      <c r="S216">
        <f>'pure data'!F216</f>
        <v>0</v>
      </c>
      <c r="T216" s="1">
        <f>'pure data'!C216</f>
        <v>41962.375</v>
      </c>
      <c r="U216" s="20">
        <f>VLOOKUP('pure data'!M216,tbl_users!D:F,3,FALSE)</f>
        <v>40</v>
      </c>
      <c r="V216" s="1">
        <f t="shared" si="15"/>
        <v>41962.411805555559</v>
      </c>
      <c r="W216">
        <f t="shared" si="16"/>
        <v>40</v>
      </c>
      <c r="X216" s="1">
        <f>'pure data'!L216</f>
        <v>41962.411805555559</v>
      </c>
      <c r="Y216">
        <f>IF(C216="Use",VLOOKUP('pure data'!M216,tbl_users!D:F,3,FALSE),IF(IFERROR(SEARCH("to",M216),-1)&lt;0,VLOOKUP('pure data'!M216,tbl_users!D:F,3,FALSE),IFERROR(VLOOKUP(MID(M216,SEARCH("to",M216)+3,LEN(M216)-SEARCH("to",M216)-1),tbl_users!D:F,3,FALSE),VLOOKUP('pure data'!M216,tbl_users!D:F,3,FALSE))))</f>
        <v>40</v>
      </c>
    </row>
    <row r="217" spans="1:25" x14ac:dyDescent="0.2">
      <c r="A217">
        <v>215</v>
      </c>
      <c r="B217">
        <f>VLOOKUP('pure data'!B217,tbl_printers!C:F,4,FALSE)</f>
        <v>2</v>
      </c>
      <c r="C217" t="str">
        <f>'pure data'!D217</f>
        <v>Use</v>
      </c>
      <c r="D217" s="13">
        <f>'pure data'!H217</f>
        <v>2.2222222222222223E-2</v>
      </c>
      <c r="E217">
        <f>'pure data'!I217</f>
        <v>11.9</v>
      </c>
      <c r="F217" t="str">
        <f t="shared" si="17"/>
        <v xml:space="preserve"> </v>
      </c>
      <c r="H217">
        <f>'pure data'!J217</f>
        <v>1.1000000000000001</v>
      </c>
      <c r="I217" t="str">
        <f>'pure data'!K217</f>
        <v>Yes</v>
      </c>
      <c r="J217">
        <f>'pure data'!N217</f>
        <v>0</v>
      </c>
      <c r="K217">
        <f>'pure data'!P217</f>
        <v>0</v>
      </c>
      <c r="L217" t="str">
        <f>'pure data'!O217</f>
        <v>unspecified</v>
      </c>
      <c r="M217">
        <f>'pure data'!Q217</f>
        <v>0</v>
      </c>
      <c r="O217" t="str">
        <f>IF('pure data'!T217="Yes","Success","Failed")</f>
        <v>Success</v>
      </c>
      <c r="P217" s="1">
        <f>'pure data'!C217</f>
        <v>41962.388888888891</v>
      </c>
      <c r="Q217">
        <f>'pure data'!G217</f>
        <v>27216098</v>
      </c>
      <c r="R217" t="str">
        <f>'pure data'!E217</f>
        <v>Abdallah Yehya</v>
      </c>
      <c r="S217">
        <f>'pure data'!F217</f>
        <v>0</v>
      </c>
      <c r="T217" s="1">
        <f>'pure data'!C217</f>
        <v>41962.388888888891</v>
      </c>
      <c r="U217" s="20">
        <f>VLOOKUP('pure data'!M217,tbl_users!D:F,3,FALSE)</f>
        <v>40</v>
      </c>
      <c r="V217" s="1">
        <f t="shared" si="15"/>
        <v>41962.411111111112</v>
      </c>
      <c r="W217">
        <f t="shared" si="16"/>
        <v>40</v>
      </c>
      <c r="X217" s="1">
        <f>'pure data'!L217</f>
        <v>41962.411111111112</v>
      </c>
      <c r="Y217">
        <f>IF(C217="Use",VLOOKUP('pure data'!M217,tbl_users!D:F,3,FALSE),IF(IFERROR(SEARCH("to",M217),-1)&lt;0,VLOOKUP('pure data'!M217,tbl_users!D:F,3,FALSE),IFERROR(VLOOKUP(MID(M217,SEARCH("to",M217)+3,LEN(M217)-SEARCH("to",M217)-1),tbl_users!D:F,3,FALSE),VLOOKUP('pure data'!M217,tbl_users!D:F,3,FALSE))))</f>
        <v>40</v>
      </c>
    </row>
    <row r="218" spans="1:25" x14ac:dyDescent="0.2">
      <c r="A218">
        <v>216</v>
      </c>
      <c r="B218">
        <f>VLOOKUP('pure data'!B218,tbl_printers!C:F,4,FALSE)</f>
        <v>9</v>
      </c>
      <c r="C218" t="str">
        <f>'pure data'!D218</f>
        <v>Use</v>
      </c>
      <c r="D218" s="13">
        <f>'pure data'!H218</f>
        <v>5.6944444444444443E-2</v>
      </c>
      <c r="E218">
        <f>'pure data'!I218</f>
        <v>10.4</v>
      </c>
      <c r="F218" t="str">
        <f t="shared" si="17"/>
        <v xml:space="preserve"> </v>
      </c>
      <c r="H218">
        <f>'pure data'!J218</f>
        <v>2.52</v>
      </c>
      <c r="I218" t="str">
        <f>'pure data'!K218</f>
        <v>Yes</v>
      </c>
      <c r="J218">
        <f>'pure data'!N218</f>
        <v>0</v>
      </c>
      <c r="K218">
        <f>'pure data'!P218</f>
        <v>0</v>
      </c>
      <c r="L218" t="str">
        <f>'pure data'!O218</f>
        <v>unspecified</v>
      </c>
      <c r="M218" t="str">
        <f>'pure data'!Q218</f>
        <v>Print failed multiple times due to lack of filament holder on printer 1 so have moved to this printed</v>
      </c>
      <c r="O218" t="str">
        <f>IF('pure data'!T218="Yes","Success","Failed")</f>
        <v>Failed</v>
      </c>
      <c r="P218" s="1">
        <f>'pure data'!C218</f>
        <v>41962.375</v>
      </c>
      <c r="Q218">
        <f>'pure data'!G218</f>
        <v>25689665</v>
      </c>
      <c r="R218" t="str">
        <f>'pure data'!E218</f>
        <v>Barbara Goncalves</v>
      </c>
      <c r="S218">
        <f>'pure data'!F218</f>
        <v>0</v>
      </c>
      <c r="T218" s="1">
        <f>'pure data'!C218</f>
        <v>41962.375</v>
      </c>
      <c r="U218" s="20">
        <f>VLOOKUP('pure data'!M218,tbl_users!D:F,3,FALSE)</f>
        <v>40</v>
      </c>
      <c r="V218" s="1">
        <f t="shared" si="15"/>
        <v>41962.380694444444</v>
      </c>
      <c r="W218">
        <f t="shared" si="16"/>
        <v>40</v>
      </c>
      <c r="X218" s="1">
        <f>'pure data'!L218</f>
        <v>41962.380694444444</v>
      </c>
      <c r="Y218">
        <f>IF(C218="Use",VLOOKUP('pure data'!M218,tbl_users!D:F,3,FALSE),IF(IFERROR(SEARCH("to",M218),-1)&lt;0,VLOOKUP('pure data'!M218,tbl_users!D:F,3,FALSE),IFERROR(VLOOKUP(MID(M218,SEARCH("to",M218)+3,LEN(M218)-SEARCH("to",M218)-1),tbl_users!D:F,3,FALSE),VLOOKUP('pure data'!M218,tbl_users!D:F,3,FALSE))))</f>
        <v>40</v>
      </c>
    </row>
    <row r="219" spans="1:25" x14ac:dyDescent="0.2">
      <c r="A219">
        <v>217</v>
      </c>
      <c r="B219">
        <f>VLOOKUP('pure data'!B219,tbl_printers!C:F,4,FALSE)</f>
        <v>1</v>
      </c>
      <c r="C219" t="str">
        <f>'pure data'!D219</f>
        <v>Use</v>
      </c>
      <c r="D219" s="13">
        <f>'pure data'!H219</f>
        <v>5.6944444444444443E-2</v>
      </c>
      <c r="E219">
        <f>'pure data'!I219</f>
        <v>10.4</v>
      </c>
      <c r="F219" t="str">
        <f t="shared" si="17"/>
        <v xml:space="preserve"> </v>
      </c>
      <c r="H219">
        <f>'pure data'!J219</f>
        <v>2.52</v>
      </c>
      <c r="I219" t="str">
        <f>'pure data'!K219</f>
        <v>Yes</v>
      </c>
      <c r="J219">
        <f>'pure data'!N219</f>
        <v>0</v>
      </c>
      <c r="K219">
        <f>'pure data'!P219</f>
        <v>0</v>
      </c>
      <c r="L219" t="str">
        <f>'pure data'!O219</f>
        <v>unspecified</v>
      </c>
      <c r="M219" t="str">
        <f>'pure data'!Q219</f>
        <v>Print failed multiple times due to lack of filament holder</v>
      </c>
      <c r="O219" t="str">
        <f>IF('pure data'!T219="Yes","Success","Failed")</f>
        <v>Failed</v>
      </c>
      <c r="P219" s="1">
        <f>'pure data'!C219</f>
        <v>41962.375</v>
      </c>
      <c r="Q219">
        <f>'pure data'!G219</f>
        <v>25689665</v>
      </c>
      <c r="R219" t="str">
        <f>'pure data'!E219</f>
        <v>Barbara Goncalves</v>
      </c>
      <c r="S219">
        <f>'pure data'!F219</f>
        <v>0</v>
      </c>
      <c r="T219" s="1">
        <f>'pure data'!C219</f>
        <v>41962.375</v>
      </c>
      <c r="U219" s="20">
        <f>VLOOKUP('pure data'!M219,tbl_users!D:F,3,FALSE)</f>
        <v>40</v>
      </c>
      <c r="V219" s="1">
        <f t="shared" si="15"/>
        <v>41962.380694444444</v>
      </c>
      <c r="W219">
        <f t="shared" si="16"/>
        <v>40</v>
      </c>
      <c r="X219" s="1">
        <f>'pure data'!L219</f>
        <v>41962.380694444444</v>
      </c>
      <c r="Y219">
        <f>IF(C219="Use",VLOOKUP('pure data'!M219,tbl_users!D:F,3,FALSE),IF(IFERROR(SEARCH("to",M219),-1)&lt;0,VLOOKUP('pure data'!M219,tbl_users!D:F,3,FALSE),IFERROR(VLOOKUP(MID(M219,SEARCH("to",M219)+3,LEN(M219)-SEARCH("to",M219)-1),tbl_users!D:F,3,FALSE),VLOOKUP('pure data'!M219,tbl_users!D:F,3,FALSE))))</f>
        <v>40</v>
      </c>
    </row>
    <row r="220" spans="1:25" x14ac:dyDescent="0.2">
      <c r="A220">
        <v>218</v>
      </c>
      <c r="B220">
        <f>VLOOKUP('pure data'!B220,tbl_printers!C:F,4,FALSE)</f>
        <v>19</v>
      </c>
      <c r="C220" t="str">
        <f>'pure data'!D220</f>
        <v>Use</v>
      </c>
      <c r="D220" s="13">
        <f>'pure data'!H220</f>
        <v>3.8194444444444441E-2</v>
      </c>
      <c r="E220">
        <f>'pure data'!I220</f>
        <v>7</v>
      </c>
      <c r="F220" t="str">
        <f t="shared" si="17"/>
        <v xml:space="preserve"> </v>
      </c>
      <c r="H220">
        <f>'pure data'!J220</f>
        <v>1.75</v>
      </c>
      <c r="I220" t="str">
        <f>'pure data'!K220</f>
        <v>Yes</v>
      </c>
      <c r="J220">
        <f>'pure data'!N220</f>
        <v>0</v>
      </c>
      <c r="K220">
        <f>'pure data'!P220</f>
        <v>0</v>
      </c>
      <c r="L220" t="str">
        <f>'pure data'!O220</f>
        <v>unspecified</v>
      </c>
      <c r="M220">
        <f>'pure data'!Q220</f>
        <v>0</v>
      </c>
      <c r="O220" t="str">
        <f>IF('pure data'!T220="Yes","Success","Failed")</f>
        <v>Success</v>
      </c>
      <c r="P220" s="1">
        <f>'pure data'!C220</f>
        <v>41962.375</v>
      </c>
      <c r="Q220">
        <f>'pure data'!G220</f>
        <v>26985985</v>
      </c>
      <c r="R220" t="str">
        <f>'pure data'!E220</f>
        <v>Ciprian Blujoea</v>
      </c>
      <c r="S220" t="str">
        <f>'pure data'!F220</f>
        <v>cb5g14</v>
      </c>
      <c r="T220" s="1">
        <f>'pure data'!C220</f>
        <v>41962.375</v>
      </c>
      <c r="U220" s="20">
        <f>VLOOKUP('pure data'!M220,tbl_users!D:F,3,FALSE)</f>
        <v>40</v>
      </c>
      <c r="V220" s="1">
        <f t="shared" si="15"/>
        <v>41962.413194444445</v>
      </c>
      <c r="W220">
        <f t="shared" si="16"/>
        <v>40</v>
      </c>
      <c r="X220" s="1">
        <f>'pure data'!L220</f>
        <v>41962.413194444445</v>
      </c>
      <c r="Y220">
        <f>IF(C220="Use",VLOOKUP('pure data'!M220,tbl_users!D:F,3,FALSE),IF(IFERROR(SEARCH("to",M220),-1)&lt;0,VLOOKUP('pure data'!M220,tbl_users!D:F,3,FALSE),IFERROR(VLOOKUP(MID(M220,SEARCH("to",M220)+3,LEN(M220)-SEARCH("to",M220)-1),tbl_users!D:F,3,FALSE),VLOOKUP('pure data'!M220,tbl_users!D:F,3,FALSE))))</f>
        <v>40</v>
      </c>
    </row>
    <row r="221" spans="1:25" x14ac:dyDescent="0.2">
      <c r="A221">
        <v>219</v>
      </c>
      <c r="B221">
        <f>VLOOKUP('pure data'!B221,tbl_printers!C:F,4,FALSE)</f>
        <v>19</v>
      </c>
      <c r="C221" t="str">
        <f>'pure data'!D221</f>
        <v>Use</v>
      </c>
      <c r="D221" s="13">
        <f>'pure data'!H221</f>
        <v>5.5555555555555552E-2</v>
      </c>
      <c r="E221">
        <f>'pure data'!I221</f>
        <v>7</v>
      </c>
      <c r="F221" t="str">
        <f t="shared" si="17"/>
        <v xml:space="preserve"> </v>
      </c>
      <c r="H221">
        <f>'pure data'!J221</f>
        <v>2.34</v>
      </c>
      <c r="I221" t="str">
        <f>'pure data'!K221</f>
        <v>No</v>
      </c>
      <c r="J221">
        <f>'pure data'!N221</f>
        <v>0</v>
      </c>
      <c r="K221">
        <f>'pure data'!P221</f>
        <v>0</v>
      </c>
      <c r="L221" t="str">
        <f>'pure data'!O221</f>
        <v>unspecified</v>
      </c>
      <c r="M221" t="str">
        <f>'pure data'!Q221</f>
        <v>P{rint failed</v>
      </c>
      <c r="O221" t="str">
        <f>IF('pure data'!T221="Yes","Success","Failed")</f>
        <v>Failed</v>
      </c>
      <c r="P221" s="1">
        <f>'pure data'!C221</f>
        <v>41962.413194444445</v>
      </c>
      <c r="Q221">
        <f>'pure data'!G221</f>
        <v>26985985</v>
      </c>
      <c r="R221" t="str">
        <f>'pure data'!E221</f>
        <v>Ciprian Blujoea</v>
      </c>
      <c r="S221" t="str">
        <f>'pure data'!F221</f>
        <v>cb5g14</v>
      </c>
      <c r="T221" s="1">
        <f>'pure data'!C221</f>
        <v>41962.413194444445</v>
      </c>
      <c r="U221" s="20">
        <f>VLOOKUP('pure data'!M221,tbl_users!D:F,3,FALSE)</f>
        <v>40</v>
      </c>
      <c r="V221" s="1">
        <f t="shared" si="15"/>
        <v>41962.418750000004</v>
      </c>
      <c r="W221">
        <f t="shared" si="16"/>
        <v>40</v>
      </c>
      <c r="X221" s="1">
        <f>'pure data'!L221</f>
        <v>41962.418750000004</v>
      </c>
      <c r="Y221">
        <f>IF(C221="Use",VLOOKUP('pure data'!M221,tbl_users!D:F,3,FALSE),IF(IFERROR(SEARCH("to",M221),-1)&lt;0,VLOOKUP('pure data'!M221,tbl_users!D:F,3,FALSE),IFERROR(VLOOKUP(MID(M221,SEARCH("to",M221)+3,LEN(M221)-SEARCH("to",M221)-1),tbl_users!D:F,3,FALSE),VLOOKUP('pure data'!M221,tbl_users!D:F,3,FALSE))))</f>
        <v>40</v>
      </c>
    </row>
    <row r="222" spans="1:25" x14ac:dyDescent="0.2">
      <c r="A222">
        <v>220</v>
      </c>
      <c r="B222">
        <f>VLOOKUP('pure data'!B222,tbl_printers!C:F,4,FALSE)</f>
        <v>19</v>
      </c>
      <c r="C222" t="str">
        <f>'pure data'!D222</f>
        <v>Use</v>
      </c>
      <c r="D222" s="13">
        <f>'pure data'!H222</f>
        <v>3.125E-2</v>
      </c>
      <c r="E222">
        <f>'pure data'!I222</f>
        <v>5</v>
      </c>
      <c r="F222" t="str">
        <f t="shared" si="17"/>
        <v xml:space="preserve"> </v>
      </c>
      <c r="H222">
        <f>'pure data'!J222</f>
        <v>1.35</v>
      </c>
      <c r="I222" t="str">
        <f>'pure data'!K222</f>
        <v>Yes</v>
      </c>
      <c r="J222">
        <f>'pure data'!N222</f>
        <v>0</v>
      </c>
      <c r="K222">
        <f>'pure data'!P222</f>
        <v>0</v>
      </c>
      <c r="L222" t="str">
        <f>'pure data'!O222</f>
        <v>unspecified</v>
      </c>
      <c r="M222">
        <f>'pure data'!Q222</f>
        <v>0</v>
      </c>
      <c r="O222" t="str">
        <f>IF('pure data'!T222="Yes","Success","Failed")</f>
        <v>Success</v>
      </c>
      <c r="P222" s="1">
        <f>'pure data'!C222</f>
        <v>41962.418750000004</v>
      </c>
      <c r="Q222">
        <f>'pure data'!G222</f>
        <v>26985985</v>
      </c>
      <c r="R222" t="str">
        <f>'pure data'!E222</f>
        <v>Ciprian Blujoea</v>
      </c>
      <c r="S222" t="str">
        <f>'pure data'!F222</f>
        <v>cb5g14</v>
      </c>
      <c r="T222" s="1">
        <f>'pure data'!C222</f>
        <v>41962.418750000004</v>
      </c>
      <c r="U222" s="20">
        <f>VLOOKUP('pure data'!M222,tbl_users!D:F,3,FALSE)</f>
        <v>40</v>
      </c>
      <c r="V222" s="1">
        <f t="shared" si="15"/>
        <v>41962.450000000004</v>
      </c>
      <c r="W222">
        <f t="shared" si="16"/>
        <v>40</v>
      </c>
      <c r="X222" s="1">
        <f>'pure data'!L222</f>
        <v>41962.450000000004</v>
      </c>
      <c r="Y222">
        <f>IF(C222="Use",VLOOKUP('pure data'!M222,tbl_users!D:F,3,FALSE),IF(IFERROR(SEARCH("to",M222),-1)&lt;0,VLOOKUP('pure data'!M222,tbl_users!D:F,3,FALSE),IFERROR(VLOOKUP(MID(M222,SEARCH("to",M222)+3,LEN(M222)-SEARCH("to",M222)-1),tbl_users!D:F,3,FALSE),VLOOKUP('pure data'!M222,tbl_users!D:F,3,FALSE))))</f>
        <v>40</v>
      </c>
    </row>
    <row r="223" spans="1:25" x14ac:dyDescent="0.2">
      <c r="A223">
        <v>221</v>
      </c>
      <c r="B223">
        <f>VLOOKUP('pure data'!B223,tbl_printers!C:F,4,FALSE)</f>
        <v>19</v>
      </c>
      <c r="C223" t="str">
        <f>'pure data'!D223</f>
        <v>Use</v>
      </c>
      <c r="D223" s="13">
        <f>'pure data'!H223</f>
        <v>0.11875000000000001</v>
      </c>
      <c r="E223">
        <f>'pure data'!I223</f>
        <v>17</v>
      </c>
      <c r="F223" t="str">
        <f t="shared" si="17"/>
        <v xml:space="preserve"> </v>
      </c>
      <c r="H223">
        <f>'pure data'!J223</f>
        <v>1.35</v>
      </c>
      <c r="I223" t="str">
        <f>'pure data'!K223</f>
        <v>Yes</v>
      </c>
      <c r="J223">
        <f>'pure data'!N223</f>
        <v>0</v>
      </c>
      <c r="K223">
        <f>'pure data'!P223</f>
        <v>0</v>
      </c>
      <c r="L223" t="str">
        <f>'pure data'!O223</f>
        <v>unspecified</v>
      </c>
      <c r="M223" t="str">
        <f>'pure data'!Q223</f>
        <v>MIght pick up tomorow, print has failed a number of times so might come back next week to discuss</v>
      </c>
      <c r="O223" t="str">
        <f>IF('pure data'!T223="Yes","Success","Failed")</f>
        <v>Failed</v>
      </c>
      <c r="P223" s="1">
        <f>'pure data'!C223</f>
        <v>41962.450000000004</v>
      </c>
      <c r="Q223">
        <f>'pure data'!G223</f>
        <v>26985985</v>
      </c>
      <c r="R223" t="str">
        <f>'pure data'!E223</f>
        <v>Ciprian Blujoea</v>
      </c>
      <c r="S223" t="str">
        <f>'pure data'!F223</f>
        <v>cb5g14</v>
      </c>
      <c r="T223" s="1">
        <f>'pure data'!C223</f>
        <v>41962.450000000004</v>
      </c>
      <c r="U223" s="20">
        <f>VLOOKUP('pure data'!M223,tbl_users!D:F,3,FALSE)</f>
        <v>40</v>
      </c>
      <c r="V223" s="1">
        <f t="shared" si="15"/>
        <v>41962.461875000001</v>
      </c>
      <c r="W223">
        <f t="shared" si="16"/>
        <v>40</v>
      </c>
      <c r="X223" s="1">
        <f>'pure data'!L223</f>
        <v>41962.461875000001</v>
      </c>
      <c r="Y223">
        <f>IF(C223="Use",VLOOKUP('pure data'!M223,tbl_users!D:F,3,FALSE),IF(IFERROR(SEARCH("to",M223),-1)&lt;0,VLOOKUP('pure data'!M223,tbl_users!D:F,3,FALSE),IFERROR(VLOOKUP(MID(M223,SEARCH("to",M223)+3,LEN(M223)-SEARCH("to",M223)-1),tbl_users!D:F,3,FALSE),VLOOKUP('pure data'!M223,tbl_users!D:F,3,FALSE))))</f>
        <v>40</v>
      </c>
    </row>
    <row r="224" spans="1:25" x14ac:dyDescent="0.2">
      <c r="A224">
        <v>222</v>
      </c>
      <c r="B224">
        <f>VLOOKUP('pure data'!B224,tbl_printers!C:F,4,FALSE)</f>
        <v>12</v>
      </c>
      <c r="C224" t="str">
        <f>'pure data'!D224</f>
        <v>Use</v>
      </c>
      <c r="D224" s="13">
        <f>'pure data'!H224</f>
        <v>7.6388888888888895E-2</v>
      </c>
      <c r="E224">
        <f>'pure data'!I224</f>
        <v>15.6</v>
      </c>
      <c r="F224" t="str">
        <f t="shared" si="17"/>
        <v xml:space="preserve"> </v>
      </c>
      <c r="H224">
        <f>'pure data'!J224</f>
        <v>4</v>
      </c>
      <c r="I224" t="str">
        <f>'pure data'!K224</f>
        <v>N/A</v>
      </c>
      <c r="J224">
        <f>'pure data'!N224</f>
        <v>0</v>
      </c>
      <c r="K224">
        <f>'pure data'!P224</f>
        <v>0</v>
      </c>
      <c r="L224" t="str">
        <f>'pure data'!O224</f>
        <v>unspecified</v>
      </c>
      <c r="M224" t="str">
        <f>'pure data'!Q224</f>
        <v>Spreadsheet updated by Cat</v>
      </c>
      <c r="O224" t="str">
        <f>IF('pure data'!T224="Yes","Success","Failed")</f>
        <v>Success</v>
      </c>
      <c r="P224" s="1">
        <f>'pure data'!C224</f>
        <v>41962.411805555559</v>
      </c>
      <c r="Q224">
        <f>'pure data'!G224</f>
        <v>25875043</v>
      </c>
      <c r="R224" t="str">
        <f>'pure data'!E224</f>
        <v>Enrique Cuan</v>
      </c>
      <c r="S224" t="str">
        <f>'pure data'!F224</f>
        <v>ecu1g14</v>
      </c>
      <c r="T224" s="1">
        <f>'pure data'!C224</f>
        <v>41962.411805555559</v>
      </c>
      <c r="U224" s="20">
        <f>VLOOKUP('pure data'!M224,tbl_users!D:F,3,FALSE)</f>
        <v>39</v>
      </c>
      <c r="V224" s="1">
        <f t="shared" si="15"/>
        <v>41962.48819444445</v>
      </c>
      <c r="W224">
        <f t="shared" si="16"/>
        <v>39</v>
      </c>
      <c r="X224" s="1">
        <f>'pure data'!L224</f>
        <v>41962.48819444445</v>
      </c>
      <c r="Y224">
        <f>IF(C224="Use",VLOOKUP('pure data'!M224,tbl_users!D:F,3,FALSE),IF(IFERROR(SEARCH("to",M224),-1)&lt;0,VLOOKUP('pure data'!M224,tbl_users!D:F,3,FALSE),IFERROR(VLOOKUP(MID(M224,SEARCH("to",M224)+3,LEN(M224)-SEARCH("to",M224)-1),tbl_users!D:F,3,FALSE),VLOOKUP('pure data'!M224,tbl_users!D:F,3,FALSE))))</f>
        <v>39</v>
      </c>
    </row>
    <row r="225" spans="1:25" x14ac:dyDescent="0.2">
      <c r="A225">
        <v>223</v>
      </c>
      <c r="B225">
        <f>VLOOKUP('pure data'!B225,tbl_printers!C:F,4,FALSE)</f>
        <v>8</v>
      </c>
      <c r="C225" t="str">
        <f>'pure data'!D225</f>
        <v>Use</v>
      </c>
      <c r="D225" s="13">
        <f>'pure data'!H225</f>
        <v>0.18819444444444444</v>
      </c>
      <c r="E225">
        <f>'pure data'!I225</f>
        <v>46</v>
      </c>
      <c r="F225" t="str">
        <f t="shared" si="17"/>
        <v xml:space="preserve"> </v>
      </c>
      <c r="H225">
        <f>'pure data'!J225</f>
        <v>8.1999999999999993</v>
      </c>
      <c r="I225" t="str">
        <f>'pure data'!K225</f>
        <v>No</v>
      </c>
      <c r="J225">
        <f>'pure data'!N225</f>
        <v>0</v>
      </c>
      <c r="K225">
        <f>'pure data'!P225</f>
        <v>0</v>
      </c>
      <c r="L225" t="str">
        <f>'pure data'!O225</f>
        <v>unspecified</v>
      </c>
      <c r="M225">
        <f>'pure data'!Q225</f>
        <v>0</v>
      </c>
      <c r="O225" t="str">
        <f>IF('pure data'!T225="Yes","Success","Failed")</f>
        <v>Success</v>
      </c>
      <c r="P225" s="1">
        <f>'pure data'!C225</f>
        <v>41962.375</v>
      </c>
      <c r="Q225">
        <f>'pure data'!G225</f>
        <v>24208949</v>
      </c>
      <c r="R225" t="str">
        <f>'pure data'!E225</f>
        <v>Xenophon Kalageropoulos</v>
      </c>
      <c r="S225">
        <f>'pure data'!F225</f>
        <v>0</v>
      </c>
      <c r="T225" s="1">
        <f>'pure data'!C225</f>
        <v>41962.375</v>
      </c>
      <c r="U225" s="20">
        <f>VLOOKUP('pure data'!M225,tbl_users!D:F,3,FALSE)</f>
        <v>59</v>
      </c>
      <c r="V225" s="1">
        <f t="shared" si="15"/>
        <v>41962.563194444447</v>
      </c>
      <c r="W225">
        <f t="shared" si="16"/>
        <v>59</v>
      </c>
      <c r="X225" s="1">
        <f>'pure data'!L225</f>
        <v>41962.563194444447</v>
      </c>
      <c r="Y225">
        <f>IF(C225="Use",VLOOKUP('pure data'!M225,tbl_users!D:F,3,FALSE),IF(IFERROR(SEARCH("to",M225),-1)&lt;0,VLOOKUP('pure data'!M225,tbl_users!D:F,3,FALSE),IFERROR(VLOOKUP(MID(M225,SEARCH("to",M225)+3,LEN(M225)-SEARCH("to",M225)-1),tbl_users!D:F,3,FALSE),VLOOKUP('pure data'!M225,tbl_users!D:F,3,FALSE))))</f>
        <v>59</v>
      </c>
    </row>
    <row r="226" spans="1:25" x14ac:dyDescent="0.2">
      <c r="A226">
        <v>224</v>
      </c>
      <c r="B226">
        <f>VLOOKUP('pure data'!B226,tbl_printers!C:F,4,FALSE)</f>
        <v>8</v>
      </c>
      <c r="C226" t="str">
        <f>'pure data'!D226</f>
        <v>Use</v>
      </c>
      <c r="D226" s="13">
        <f>'pure data'!H226</f>
        <v>7.6388888888888895E-2</v>
      </c>
      <c r="E226">
        <f>'pure data'!I226</f>
        <v>12.2</v>
      </c>
      <c r="F226" t="str">
        <f t="shared" si="17"/>
        <v xml:space="preserve"> </v>
      </c>
      <c r="H226">
        <f>'pure data'!J226</f>
        <v>3.46</v>
      </c>
      <c r="I226" t="str">
        <f>'pure data'!K226</f>
        <v>Yes</v>
      </c>
      <c r="J226">
        <f>'pure data'!N226</f>
        <v>0</v>
      </c>
      <c r="K226">
        <f>'pure data'!P226</f>
        <v>0</v>
      </c>
      <c r="L226" t="str">
        <f>'pure data'!O226</f>
        <v>unspecified</v>
      </c>
      <c r="M226">
        <f>'pure data'!Q226</f>
        <v>0</v>
      </c>
      <c r="O226" t="str">
        <f>IF('pure data'!T226="Yes","Success","Failed")</f>
        <v>Success</v>
      </c>
      <c r="P226" s="1">
        <f>'pure data'!C226</f>
        <v>41962.563194444447</v>
      </c>
      <c r="Q226">
        <f>'pure data'!G226</f>
        <v>24208949</v>
      </c>
      <c r="R226" t="str">
        <f>'pure data'!E226</f>
        <v>Xenophon Kalageropoulos</v>
      </c>
      <c r="S226">
        <f>'pure data'!F226</f>
        <v>0</v>
      </c>
      <c r="T226" s="1">
        <f>'pure data'!C226</f>
        <v>41962.563194444447</v>
      </c>
      <c r="U226" s="20">
        <f>VLOOKUP('pure data'!M226,tbl_users!D:F,3,FALSE)</f>
        <v>48</v>
      </c>
      <c r="V226" s="1">
        <f t="shared" si="15"/>
        <v>41962.639583333337</v>
      </c>
      <c r="W226">
        <f t="shared" si="16"/>
        <v>48</v>
      </c>
      <c r="X226" s="1">
        <f>'pure data'!L226</f>
        <v>41962.639583333337</v>
      </c>
      <c r="Y226">
        <f>IF(C226="Use",VLOOKUP('pure data'!M226,tbl_users!D:F,3,FALSE),IF(IFERROR(SEARCH("to",M226),-1)&lt;0,VLOOKUP('pure data'!M226,tbl_users!D:F,3,FALSE),IFERROR(VLOOKUP(MID(M226,SEARCH("to",M226)+3,LEN(M226)-SEARCH("to",M226)-1),tbl_users!D:F,3,FALSE),VLOOKUP('pure data'!M226,tbl_users!D:F,3,FALSE))))</f>
        <v>48</v>
      </c>
    </row>
    <row r="227" spans="1:25" x14ac:dyDescent="0.2">
      <c r="A227">
        <v>225</v>
      </c>
      <c r="B227">
        <f>VLOOKUP('pure data'!B227,tbl_printers!C:F,4,FALSE)</f>
        <v>12</v>
      </c>
      <c r="C227" t="str">
        <f>'pure data'!D227</f>
        <v>Use</v>
      </c>
      <c r="D227" s="13">
        <f>'pure data'!H227</f>
        <v>2.0833333333333332E-2</v>
      </c>
      <c r="E227">
        <f>'pure data'!I227</f>
        <v>19</v>
      </c>
      <c r="F227" t="str">
        <f t="shared" si="17"/>
        <v xml:space="preserve"> </v>
      </c>
      <c r="H227">
        <f>'pure data'!J227</f>
        <v>0.75</v>
      </c>
      <c r="I227" t="str">
        <f>'pure data'!K227</f>
        <v>No</v>
      </c>
      <c r="J227">
        <f>'pure data'!N227</f>
        <v>0</v>
      </c>
      <c r="K227">
        <f>'pure data'!P227</f>
        <v>0</v>
      </c>
      <c r="L227" t="str">
        <f>'pure data'!O227</f>
        <v>unspecified</v>
      </c>
      <c r="M227" t="str">
        <f>'pure data'!Q227</f>
        <v>After training (Free)</v>
      </c>
      <c r="O227" t="str">
        <f>IF('pure data'!T227="Yes","Success","Failed")</f>
        <v>Success</v>
      </c>
      <c r="P227" s="1">
        <f>'pure data'!C227</f>
        <v>41969.375</v>
      </c>
      <c r="Q227">
        <f>'pure data'!G227</f>
        <v>25959468</v>
      </c>
      <c r="R227" t="str">
        <f>'pure data'!E227</f>
        <v>Angus Clark</v>
      </c>
      <c r="S227" t="str">
        <f>'pure data'!F227</f>
        <v>ac14g13</v>
      </c>
      <c r="T227" s="1">
        <f>'pure data'!C227</f>
        <v>41969.375</v>
      </c>
      <c r="U227" s="20">
        <f>VLOOKUP('pure data'!M227,tbl_users!D:F,3,FALSE)</f>
        <v>41</v>
      </c>
      <c r="V227" s="1">
        <f t="shared" si="15"/>
        <v>41969.395833333336</v>
      </c>
      <c r="W227">
        <f t="shared" si="16"/>
        <v>41</v>
      </c>
      <c r="X227" s="1">
        <f>'pure data'!L227</f>
        <v>41969.395833333336</v>
      </c>
      <c r="Y227">
        <f>IF(C227="Use",VLOOKUP('pure data'!M227,tbl_users!D:F,3,FALSE),IF(IFERROR(SEARCH("to",M227),-1)&lt;0,VLOOKUP('pure data'!M227,tbl_users!D:F,3,FALSE),IFERROR(VLOOKUP(MID(M227,SEARCH("to",M227)+3,LEN(M227)-SEARCH("to",M227)-1),tbl_users!D:F,3,FALSE),VLOOKUP('pure data'!M227,tbl_users!D:F,3,FALSE))))</f>
        <v>41</v>
      </c>
    </row>
    <row r="228" spans="1:25" x14ac:dyDescent="0.2">
      <c r="A228">
        <v>226</v>
      </c>
      <c r="B228">
        <f>VLOOKUP('pure data'!B228,tbl_printers!C:F,4,FALSE)</f>
        <v>9</v>
      </c>
      <c r="C228" t="str">
        <f>'pure data'!D228</f>
        <v>Use</v>
      </c>
      <c r="D228" s="13">
        <f>'pure data'!H228</f>
        <v>0.13125000000000001</v>
      </c>
      <c r="E228">
        <f>'pure data'!I228</f>
        <v>28.7</v>
      </c>
      <c r="F228" t="str">
        <f t="shared" si="17"/>
        <v xml:space="preserve"> </v>
      </c>
      <c r="H228">
        <f>'pure data'!J228</f>
        <v>6</v>
      </c>
      <c r="I228" t="str">
        <f>'pure data'!K228</f>
        <v>No</v>
      </c>
      <c r="J228">
        <f>'pure data'!N228</f>
        <v>0</v>
      </c>
      <c r="K228">
        <f>'pure data'!P228</f>
        <v>0</v>
      </c>
      <c r="L228" t="str">
        <f>'pure data'!O228</f>
        <v>unspecified</v>
      </c>
      <c r="M228">
        <f>'pure data'!Q228</f>
        <v>0</v>
      </c>
      <c r="O228" t="str">
        <f>IF('pure data'!T228="Yes","Success","Failed")</f>
        <v>Success</v>
      </c>
      <c r="P228" s="1">
        <f>'pure data'!C228</f>
        <v>41969.375</v>
      </c>
      <c r="Q228">
        <f>'pure data'!G228</f>
        <v>27072967</v>
      </c>
      <c r="R228" t="str">
        <f>'pure data'!E228</f>
        <v>Giorgio Baroni</v>
      </c>
      <c r="S228" t="str">
        <f>'pure data'!F228</f>
        <v>gb2g14</v>
      </c>
      <c r="T228" s="1">
        <f>'pure data'!C228</f>
        <v>41969.375</v>
      </c>
      <c r="U228" s="20">
        <f>VLOOKUP('pure data'!M228,tbl_users!D:F,3,FALSE)</f>
        <v>41</v>
      </c>
      <c r="V228" s="1">
        <f t="shared" si="15"/>
        <v>41969.506249999999</v>
      </c>
      <c r="W228">
        <f t="shared" si="16"/>
        <v>41</v>
      </c>
      <c r="X228" s="1">
        <f>'pure data'!L228</f>
        <v>41969.506249999999</v>
      </c>
      <c r="Y228">
        <f>IF(C228="Use",VLOOKUP('pure data'!M228,tbl_users!D:F,3,FALSE),IF(IFERROR(SEARCH("to",M228),-1)&lt;0,VLOOKUP('pure data'!M228,tbl_users!D:F,3,FALSE),IFERROR(VLOOKUP(MID(M228,SEARCH("to",M228)+3,LEN(M228)-SEARCH("to",M228)-1),tbl_users!D:F,3,FALSE),VLOOKUP('pure data'!M228,tbl_users!D:F,3,FALSE))))</f>
        <v>41</v>
      </c>
    </row>
    <row r="229" spans="1:25" x14ac:dyDescent="0.2">
      <c r="A229">
        <v>227</v>
      </c>
      <c r="B229">
        <f>VLOOKUP('pure data'!B229,tbl_printers!C:F,4,FALSE)</f>
        <v>10</v>
      </c>
      <c r="C229" t="str">
        <f>'pure data'!D229</f>
        <v>Use</v>
      </c>
      <c r="D229" s="13">
        <f>'pure data'!H229</f>
        <v>0.15972222222222224</v>
      </c>
      <c r="E229">
        <f>'pure data'!I229</f>
        <v>48</v>
      </c>
      <c r="F229" t="str">
        <f t="shared" si="17"/>
        <v xml:space="preserve"> </v>
      </c>
      <c r="H229">
        <f>'pure data'!J229</f>
        <v>8.1</v>
      </c>
      <c r="I229" t="str">
        <f>'pure data'!K229</f>
        <v>No</v>
      </c>
      <c r="J229">
        <f>'pure data'!N229</f>
        <v>0</v>
      </c>
      <c r="K229">
        <f>'pure data'!P229</f>
        <v>0</v>
      </c>
      <c r="L229" t="str">
        <f>'pure data'!O229</f>
        <v>unspecified</v>
      </c>
      <c r="M229">
        <f>'pure data'!Q229</f>
        <v>0</v>
      </c>
      <c r="O229" t="str">
        <f>IF('pure data'!T229="Yes","Success","Failed")</f>
        <v>Success</v>
      </c>
      <c r="P229" s="1">
        <f>'pure data'!C229</f>
        <v>41969.375</v>
      </c>
      <c r="Q229">
        <f>'pure data'!G229</f>
        <v>26985859</v>
      </c>
      <c r="R229" t="str">
        <f>'pure data'!E229</f>
        <v>Ciprian Blujoea</v>
      </c>
      <c r="S229" t="str">
        <f>'pure data'!F229</f>
        <v>cb5g14</v>
      </c>
      <c r="T229" s="1">
        <f>'pure data'!C229</f>
        <v>41969.375</v>
      </c>
      <c r="U229" s="20">
        <f>VLOOKUP('pure data'!M229,tbl_users!D:F,3,FALSE)</f>
        <v>41</v>
      </c>
      <c r="V229" s="1">
        <f t="shared" si="15"/>
        <v>41969.534722222219</v>
      </c>
      <c r="W229">
        <f t="shared" si="16"/>
        <v>41</v>
      </c>
      <c r="X229" s="1">
        <f>'pure data'!L229</f>
        <v>41969.534722222219</v>
      </c>
      <c r="Y229">
        <f>IF(C229="Use",VLOOKUP('pure data'!M229,tbl_users!D:F,3,FALSE),IF(IFERROR(SEARCH("to",M229),-1)&lt;0,VLOOKUP('pure data'!M229,tbl_users!D:F,3,FALSE),IFERROR(VLOOKUP(MID(M229,SEARCH("to",M229)+3,LEN(M229)-SEARCH("to",M229)-1),tbl_users!D:F,3,FALSE),VLOOKUP('pure data'!M229,tbl_users!D:F,3,FALSE))))</f>
        <v>41</v>
      </c>
    </row>
    <row r="230" spans="1:25" x14ac:dyDescent="0.2">
      <c r="A230">
        <v>228</v>
      </c>
      <c r="B230">
        <f>VLOOKUP('pure data'!B230,tbl_printers!C:F,4,FALSE)</f>
        <v>8</v>
      </c>
      <c r="C230" t="str">
        <f>'pure data'!D230</f>
        <v>Use</v>
      </c>
      <c r="D230" s="13">
        <f>'pure data'!H230</f>
        <v>4.1666666666666664E-2</v>
      </c>
      <c r="E230">
        <f>'pure data'!I230</f>
        <v>5.8</v>
      </c>
      <c r="F230" t="str">
        <f t="shared" si="17"/>
        <v xml:space="preserve"> </v>
      </c>
      <c r="H230">
        <f>'pure data'!J230</f>
        <v>2</v>
      </c>
      <c r="I230" t="str">
        <f>'pure data'!K230</f>
        <v>Yes</v>
      </c>
      <c r="J230">
        <f>'pure data'!N230</f>
        <v>0</v>
      </c>
      <c r="K230">
        <f>'pure data'!P230</f>
        <v>0</v>
      </c>
      <c r="L230" t="str">
        <f>'pure data'!O230</f>
        <v>unspecified</v>
      </c>
      <c r="M230" t="str">
        <f>'pure data'!Q230</f>
        <v>1h free from training</v>
      </c>
      <c r="O230" t="str">
        <f>IF('pure data'!T230="Yes","Success","Failed")</f>
        <v>Success</v>
      </c>
      <c r="P230" s="1">
        <f>'pure data'!C230</f>
        <v>41969.375</v>
      </c>
      <c r="Q230">
        <f>'pure data'!G230</f>
        <v>25968505</v>
      </c>
      <c r="R230" t="str">
        <f>'pure data'!E230</f>
        <v>Jonathan Allen</v>
      </c>
      <c r="S230" t="str">
        <f>'pure data'!F230</f>
        <v>jpca1g13</v>
      </c>
      <c r="T230" s="1">
        <f>'pure data'!C230</f>
        <v>41969.375</v>
      </c>
      <c r="U230" s="20">
        <f>VLOOKUP('pure data'!M230,tbl_users!D:F,3,FALSE)</f>
        <v>41</v>
      </c>
      <c r="V230" s="1">
        <f t="shared" si="15"/>
        <v>41969.416666666664</v>
      </c>
      <c r="W230">
        <f t="shared" si="16"/>
        <v>41</v>
      </c>
      <c r="X230" s="1">
        <f>'pure data'!L230</f>
        <v>41969.416666666664</v>
      </c>
      <c r="Y230">
        <f>IF(C230="Use",VLOOKUP('pure data'!M230,tbl_users!D:F,3,FALSE),IF(IFERROR(SEARCH("to",M230),-1)&lt;0,VLOOKUP('pure data'!M230,tbl_users!D:F,3,FALSE),IFERROR(VLOOKUP(MID(M230,SEARCH("to",M230)+3,LEN(M230)-SEARCH("to",M230)-1),tbl_users!D:F,3,FALSE),VLOOKUP('pure data'!M230,tbl_users!D:F,3,FALSE))))</f>
        <v>41</v>
      </c>
    </row>
    <row r="231" spans="1:25" x14ac:dyDescent="0.2">
      <c r="A231">
        <v>229</v>
      </c>
      <c r="B231">
        <f>VLOOKUP('pure data'!B231,tbl_printers!C:F,4,FALSE)</f>
        <v>11</v>
      </c>
      <c r="C231" t="str">
        <f>'pure data'!D231</f>
        <v>Use</v>
      </c>
      <c r="D231" s="13">
        <f>'pure data'!H231</f>
        <v>0.17361111111111113</v>
      </c>
      <c r="E231">
        <f>'pure data'!I231</f>
        <v>31.3</v>
      </c>
      <c r="F231" t="str">
        <f t="shared" si="17"/>
        <v xml:space="preserve"> </v>
      </c>
      <c r="H231">
        <f>'pure data'!J231</f>
        <v>8</v>
      </c>
      <c r="I231" t="str">
        <f>'pure data'!K231</f>
        <v>No</v>
      </c>
      <c r="J231" t="str">
        <f>'pure data'!N231</f>
        <v>undergraduate</v>
      </c>
      <c r="K231">
        <f>'pure data'!P231</f>
        <v>0</v>
      </c>
      <c r="L231" t="str">
        <f>'pure data'!O231</f>
        <v>Group 4</v>
      </c>
      <c r="M231">
        <f>'pure data'!Q231</f>
        <v>0</v>
      </c>
      <c r="O231" t="str">
        <f>IF('pure data'!T231="Yes","Success","Failed")</f>
        <v>Success</v>
      </c>
      <c r="P231" s="1">
        <f>'pure data'!C231</f>
        <v>41975.375</v>
      </c>
      <c r="Q231">
        <f>'pure data'!G231</f>
        <v>25498266</v>
      </c>
      <c r="R231" t="str">
        <f>'pure data'!E231</f>
        <v>Mohd Yusuf Shahir</v>
      </c>
      <c r="S231">
        <f>'pure data'!F231</f>
        <v>0</v>
      </c>
      <c r="T231" s="1">
        <f>'pure data'!C231</f>
        <v>41975.375</v>
      </c>
      <c r="U231" s="20">
        <f>VLOOKUP('pure data'!M231,tbl_users!D:F,3,FALSE)</f>
        <v>41</v>
      </c>
      <c r="V231" s="1">
        <f t="shared" si="15"/>
        <v>41975.548611111109</v>
      </c>
      <c r="W231">
        <f t="shared" si="16"/>
        <v>41</v>
      </c>
      <c r="X231" s="1">
        <f>'pure data'!L231</f>
        <v>41975.548611111109</v>
      </c>
      <c r="Y231">
        <f>IF(C231="Use",VLOOKUP('pure data'!M231,tbl_users!D:F,3,FALSE),IF(IFERROR(SEARCH("to",M231),-1)&lt;0,VLOOKUP('pure data'!M231,tbl_users!D:F,3,FALSE),IFERROR(VLOOKUP(MID(M231,SEARCH("to",M231)+3,LEN(M231)-SEARCH("to",M231)-1),tbl_users!D:F,3,FALSE),VLOOKUP('pure data'!M231,tbl_users!D:F,3,FALSE))))</f>
        <v>41</v>
      </c>
    </row>
    <row r="232" spans="1:25" x14ac:dyDescent="0.2">
      <c r="A232">
        <v>230</v>
      </c>
      <c r="B232">
        <f>VLOOKUP('pure data'!B232,tbl_printers!C:F,4,FALSE)</f>
        <v>4</v>
      </c>
      <c r="C232" t="str">
        <f>'pure data'!D232</f>
        <v>Use</v>
      </c>
      <c r="D232" s="13">
        <f>'pure data'!H232</f>
        <v>0.11805555555555557</v>
      </c>
      <c r="E232">
        <f>'pure data'!I232</f>
        <v>63.2</v>
      </c>
      <c r="F232" t="str">
        <f t="shared" si="17"/>
        <v xml:space="preserve"> </v>
      </c>
      <c r="H232">
        <f>'pure data'!J232</f>
        <v>7.5</v>
      </c>
      <c r="I232" t="str">
        <f>'pure data'!K232</f>
        <v>No</v>
      </c>
      <c r="J232" t="str">
        <f>'pure data'!N232</f>
        <v>undergraduate</v>
      </c>
      <c r="K232">
        <f>'pure data'!P232</f>
        <v>0</v>
      </c>
      <c r="L232" t="str">
        <f>'pure data'!O232</f>
        <v>Group 12</v>
      </c>
      <c r="M232">
        <f>'pure data'!Q232</f>
        <v>0</v>
      </c>
      <c r="O232" t="str">
        <f>IF('pure data'!T232="Yes","Success","Failed")</f>
        <v>Success</v>
      </c>
      <c r="P232" s="1">
        <f>'pure data'!C232</f>
        <v>41976.375</v>
      </c>
      <c r="Q232">
        <f>'pure data'!G232</f>
        <v>24843342</v>
      </c>
      <c r="R232" t="str">
        <f>'pure data'!E232</f>
        <v>Barnabas Symons</v>
      </c>
      <c r="S232">
        <f>'pure data'!F232</f>
        <v>0</v>
      </c>
      <c r="T232" s="1">
        <f>'pure data'!C232</f>
        <v>41976.375</v>
      </c>
      <c r="U232" s="20">
        <f>VLOOKUP('pure data'!M232,tbl_users!D:F,3,FALSE)</f>
        <v>41</v>
      </c>
      <c r="V232" s="1">
        <f t="shared" si="15"/>
        <v>41976.493055555555</v>
      </c>
      <c r="W232">
        <f t="shared" si="16"/>
        <v>41</v>
      </c>
      <c r="X232" s="1">
        <f>'pure data'!L232</f>
        <v>41976.493055555555</v>
      </c>
      <c r="Y232">
        <f>IF(C232="Use",VLOOKUP('pure data'!M232,tbl_users!D:F,3,FALSE),IF(IFERROR(SEARCH("to",M232),-1)&lt;0,VLOOKUP('pure data'!M232,tbl_users!D:F,3,FALSE),IFERROR(VLOOKUP(MID(M232,SEARCH("to",M232)+3,LEN(M232)-SEARCH("to",M232)-1),tbl_users!D:F,3,FALSE),VLOOKUP('pure data'!M232,tbl_users!D:F,3,FALSE))))</f>
        <v>41</v>
      </c>
    </row>
    <row r="233" spans="1:25" x14ac:dyDescent="0.2">
      <c r="A233">
        <v>231</v>
      </c>
      <c r="B233">
        <f>VLOOKUP('pure data'!B233,tbl_printers!C:F,4,FALSE)</f>
        <v>3</v>
      </c>
      <c r="C233" t="str">
        <f>'pure data'!D233</f>
        <v>Use</v>
      </c>
      <c r="D233" s="13">
        <f>'pure data'!H233</f>
        <v>2.2222222222222223E-2</v>
      </c>
      <c r="E233">
        <f>'pure data'!I233</f>
        <v>10</v>
      </c>
      <c r="F233" t="str">
        <f t="shared" si="17"/>
        <v xml:space="preserve"> </v>
      </c>
      <c r="H233">
        <f>'pure data'!J233</f>
        <v>1.5</v>
      </c>
      <c r="I233" t="str">
        <f>'pure data'!K233</f>
        <v>No</v>
      </c>
      <c r="J233" t="str">
        <f>'pure data'!N233</f>
        <v>undergraduate</v>
      </c>
      <c r="K233">
        <f>'pure data'!P233</f>
        <v>0</v>
      </c>
      <c r="L233" t="str">
        <f>'pure data'!O233</f>
        <v>Group 12</v>
      </c>
      <c r="M233">
        <f>'pure data'!Q233</f>
        <v>0</v>
      </c>
      <c r="O233" t="str">
        <f>IF('pure data'!T233="Yes","Success","Failed")</f>
        <v>Success</v>
      </c>
      <c r="P233" s="1">
        <f>'pure data'!C233</f>
        <v>41976.375</v>
      </c>
      <c r="Q233">
        <f>'pure data'!G233</f>
        <v>25300368</v>
      </c>
      <c r="R233" t="str">
        <f>'pure data'!E233</f>
        <v>Radovan Gallo</v>
      </c>
      <c r="S233" t="str">
        <f>'pure data'!F233</f>
        <v>rg2g12</v>
      </c>
      <c r="T233" s="1">
        <f>'pure data'!C233</f>
        <v>41976.375</v>
      </c>
      <c r="U233" s="20">
        <f>VLOOKUP('pure data'!M233,tbl_users!D:F,3,FALSE)</f>
        <v>41</v>
      </c>
      <c r="V233" s="1">
        <f t="shared" si="15"/>
        <v>41976.397222222222</v>
      </c>
      <c r="W233">
        <f t="shared" si="16"/>
        <v>41</v>
      </c>
      <c r="X233" s="1">
        <f>'pure data'!L233</f>
        <v>41976.397222222222</v>
      </c>
      <c r="Y233">
        <f>IF(C233="Use",VLOOKUP('pure data'!M233,tbl_users!D:F,3,FALSE),IF(IFERROR(SEARCH("to",M233),-1)&lt;0,VLOOKUP('pure data'!M233,tbl_users!D:F,3,FALSE),IFERROR(VLOOKUP(MID(M233,SEARCH("to",M233)+3,LEN(M233)-SEARCH("to",M233)-1),tbl_users!D:F,3,FALSE),VLOOKUP('pure data'!M233,tbl_users!D:F,3,FALSE))))</f>
        <v>41</v>
      </c>
    </row>
    <row r="234" spans="1:25" x14ac:dyDescent="0.2">
      <c r="A234">
        <v>232</v>
      </c>
      <c r="B234">
        <f>VLOOKUP('pure data'!B234,tbl_printers!C:F,4,FALSE)</f>
        <v>3</v>
      </c>
      <c r="C234" t="str">
        <f>'pure data'!D234</f>
        <v>Use</v>
      </c>
      <c r="D234" s="13">
        <f>'pure data'!H234</f>
        <v>4.1666666666666664E-2</v>
      </c>
      <c r="E234">
        <f>'pure data'!I234</f>
        <v>28</v>
      </c>
      <c r="F234" t="str">
        <f t="shared" si="17"/>
        <v xml:space="preserve"> </v>
      </c>
      <c r="H234">
        <f>'pure data'!J234</f>
        <v>3</v>
      </c>
      <c r="I234" t="str">
        <f>'pure data'!K234</f>
        <v>No</v>
      </c>
      <c r="J234" t="str">
        <f>'pure data'!N234</f>
        <v>undergraduate</v>
      </c>
      <c r="K234">
        <f>'pure data'!P234</f>
        <v>0</v>
      </c>
      <c r="L234" t="str">
        <f>'pure data'!O234</f>
        <v>Group 12</v>
      </c>
      <c r="M234">
        <f>'pure data'!Q234</f>
        <v>0</v>
      </c>
      <c r="O234" t="str">
        <f>IF('pure data'!T234="Yes","Success","Failed")</f>
        <v>Success</v>
      </c>
      <c r="P234" s="1">
        <f>'pure data'!C234</f>
        <v>41976.397222222222</v>
      </c>
      <c r="Q234">
        <f>'pure data'!G234</f>
        <v>25300368</v>
      </c>
      <c r="R234" t="str">
        <f>'pure data'!E234</f>
        <v>Radovan Gallo</v>
      </c>
      <c r="S234" t="str">
        <f>'pure data'!F234</f>
        <v>rg2g12</v>
      </c>
      <c r="T234" s="1">
        <f>'pure data'!C234</f>
        <v>41976.397222222222</v>
      </c>
      <c r="U234" s="20">
        <f>VLOOKUP('pure data'!M234,tbl_users!D:F,3,FALSE)</f>
        <v>41</v>
      </c>
      <c r="V234" s="1">
        <f t="shared" si="15"/>
        <v>41976.438888888886</v>
      </c>
      <c r="W234">
        <f t="shared" si="16"/>
        <v>41</v>
      </c>
      <c r="X234" s="1">
        <f>'pure data'!L234</f>
        <v>41976.438888888886</v>
      </c>
      <c r="Y234">
        <f>IF(C234="Use",VLOOKUP('pure data'!M234,tbl_users!D:F,3,FALSE),IF(IFERROR(SEARCH("to",M234),-1)&lt;0,VLOOKUP('pure data'!M234,tbl_users!D:F,3,FALSE),IFERROR(VLOOKUP(MID(M234,SEARCH("to",M234)+3,LEN(M234)-SEARCH("to",M234)-1),tbl_users!D:F,3,FALSE),VLOOKUP('pure data'!M234,tbl_users!D:F,3,FALSE))))</f>
        <v>41</v>
      </c>
    </row>
    <row r="235" spans="1:25" x14ac:dyDescent="0.2">
      <c r="A235">
        <v>233</v>
      </c>
      <c r="B235">
        <f>VLOOKUP('pure data'!B235,tbl_printers!C:F,4,FALSE)</f>
        <v>13</v>
      </c>
      <c r="C235" t="str">
        <f>'pure data'!D235</f>
        <v>Use</v>
      </c>
      <c r="D235" s="13">
        <f>'pure data'!H235</f>
        <v>5</v>
      </c>
      <c r="E235">
        <f>'pure data'!I235</f>
        <v>30</v>
      </c>
      <c r="F235" t="str">
        <f t="shared" si="17"/>
        <v xml:space="preserve"> </v>
      </c>
      <c r="H235">
        <f>'pure data'!J235</f>
        <v>181.5</v>
      </c>
      <c r="I235" t="str">
        <f>'pure data'!K235</f>
        <v>No</v>
      </c>
      <c r="J235" t="str">
        <f>'pure data'!N235</f>
        <v>undergraduate</v>
      </c>
      <c r="K235">
        <f>'pure data'!P235</f>
        <v>0</v>
      </c>
      <c r="L235" t="str">
        <f>'pure data'!O235</f>
        <v>Group 3</v>
      </c>
      <c r="M235">
        <f>'pure data'!Q235</f>
        <v>0</v>
      </c>
      <c r="O235" t="str">
        <f>IF('pure data'!T235="Yes","Success","Failed")</f>
        <v>Success</v>
      </c>
      <c r="P235" s="1">
        <f>'pure data'!C235</f>
        <v>41976.375</v>
      </c>
      <c r="Q235">
        <f>'pure data'!G235</f>
        <v>25584677</v>
      </c>
      <c r="R235" t="str">
        <f>'pure data'!E235</f>
        <v>Muhammad Shazwan Sahmin</v>
      </c>
      <c r="S235">
        <f>'pure data'!F235</f>
        <v>0</v>
      </c>
      <c r="T235" s="1">
        <f>'pure data'!C235</f>
        <v>41976.375</v>
      </c>
      <c r="U235" s="20">
        <f>VLOOKUP('pure data'!M235,tbl_users!D:F,3,FALSE)</f>
        <v>41</v>
      </c>
      <c r="V235" s="1">
        <f t="shared" si="15"/>
        <v>41981.375</v>
      </c>
      <c r="W235">
        <f t="shared" si="16"/>
        <v>41</v>
      </c>
      <c r="X235" s="1">
        <f>'pure data'!L235</f>
        <v>41981.375</v>
      </c>
      <c r="Y235">
        <f>IF(C235="Use",VLOOKUP('pure data'!M235,tbl_users!D:F,3,FALSE),IF(IFERROR(SEARCH("to",M235),-1)&lt;0,VLOOKUP('pure data'!M235,tbl_users!D:F,3,FALSE),IFERROR(VLOOKUP(MID(M235,SEARCH("to",M235)+3,LEN(M235)-SEARCH("to",M235)-1),tbl_users!D:F,3,FALSE),VLOOKUP('pure data'!M235,tbl_users!D:F,3,FALSE))))</f>
        <v>41</v>
      </c>
    </row>
    <row r="236" spans="1:25" x14ac:dyDescent="0.2">
      <c r="A236">
        <v>234</v>
      </c>
      <c r="B236">
        <f>VLOOKUP('pure data'!B236,tbl_printers!C:F,4,FALSE)</f>
        <v>13</v>
      </c>
      <c r="C236" t="str">
        <f>'pure data'!D236</f>
        <v>Use</v>
      </c>
      <c r="D236" s="13">
        <f>'pure data'!H236</f>
        <v>0.1111111111111111</v>
      </c>
      <c r="E236">
        <f>'pure data'!I236</f>
        <v>0</v>
      </c>
      <c r="F236" t="str">
        <f t="shared" si="17"/>
        <v xml:space="preserve"> </v>
      </c>
      <c r="H236">
        <f>'pure data'!J236</f>
        <v>4</v>
      </c>
      <c r="I236" t="str">
        <f>'pure data'!K236</f>
        <v>No</v>
      </c>
      <c r="J236" t="str">
        <f>'pure data'!N236</f>
        <v>undergraduate</v>
      </c>
      <c r="K236">
        <f>'pure data'!P236</f>
        <v>0</v>
      </c>
      <c r="L236" t="str">
        <f>'pure data'!O236</f>
        <v>Group 3</v>
      </c>
      <c r="M236" t="str">
        <f>'pure data'!Q236</f>
        <v>material amount Not recorded</v>
      </c>
      <c r="O236" t="str">
        <f>IF('pure data'!T236="Yes","Success","Failed")</f>
        <v>Success</v>
      </c>
      <c r="P236" s="1">
        <f>'pure data'!C236</f>
        <v>41981.375</v>
      </c>
      <c r="Q236">
        <f>'pure data'!G236</f>
        <v>24881759</v>
      </c>
      <c r="R236" t="str">
        <f>'pure data'!E236</f>
        <v>Nicholas Robson</v>
      </c>
      <c r="S236">
        <f>'pure data'!F236</f>
        <v>0</v>
      </c>
      <c r="T236" s="1">
        <f>'pure data'!C236</f>
        <v>41981.375</v>
      </c>
      <c r="U236" s="20">
        <f>VLOOKUP('pure data'!M236,tbl_users!D:F,3,FALSE)</f>
        <v>41</v>
      </c>
      <c r="V236" s="1">
        <f t="shared" si="15"/>
        <v>41981.486111111109</v>
      </c>
      <c r="W236">
        <f t="shared" si="16"/>
        <v>41</v>
      </c>
      <c r="X236" s="1">
        <f>'pure data'!L236</f>
        <v>41981.486111111109</v>
      </c>
      <c r="Y236">
        <f>IF(C236="Use",VLOOKUP('pure data'!M236,tbl_users!D:F,3,FALSE),IF(IFERROR(SEARCH("to",M236),-1)&lt;0,VLOOKUP('pure data'!M236,tbl_users!D:F,3,FALSE),IFERROR(VLOOKUP(MID(M236,SEARCH("to",M236)+3,LEN(M236)-SEARCH("to",M236)-1),tbl_users!D:F,3,FALSE),VLOOKUP('pure data'!M236,tbl_users!D:F,3,FALSE))))</f>
        <v>41</v>
      </c>
    </row>
    <row r="237" spans="1:25" x14ac:dyDescent="0.2">
      <c r="A237">
        <v>235</v>
      </c>
      <c r="B237">
        <f>VLOOKUP('pure data'!B237,tbl_printers!C:F,4,FALSE)</f>
        <v>2</v>
      </c>
      <c r="C237" t="str">
        <f>'pure data'!D237</f>
        <v>Use</v>
      </c>
      <c r="D237" s="13">
        <f>'pure data'!H237</f>
        <v>0.13541666666666666</v>
      </c>
      <c r="E237">
        <f>'pure data'!I237</f>
        <v>116.3</v>
      </c>
      <c r="F237" t="str">
        <f t="shared" si="17"/>
        <v xml:space="preserve"> </v>
      </c>
      <c r="H237">
        <f>'pure data'!J237</f>
        <v>11</v>
      </c>
      <c r="I237" t="str">
        <f>'pure data'!K237</f>
        <v>No</v>
      </c>
      <c r="J237" t="str">
        <f>'pure data'!N237</f>
        <v>undergraduate</v>
      </c>
      <c r="K237">
        <f>'pure data'!P237</f>
        <v>0</v>
      </c>
      <c r="L237" t="str">
        <f>'pure data'!O237</f>
        <v>Group 5</v>
      </c>
      <c r="M237">
        <f>'pure data'!Q237</f>
        <v>0</v>
      </c>
      <c r="O237" t="str">
        <f>IF('pure data'!T237="Yes","Success","Failed")</f>
        <v>Success</v>
      </c>
      <c r="P237" s="1">
        <f>'pure data'!C237</f>
        <v>41976.375</v>
      </c>
      <c r="Q237">
        <f>'pure data'!G237</f>
        <v>25251406</v>
      </c>
      <c r="R237" t="str">
        <f>'pure data'!E237</f>
        <v>Ryan Mcarthy</v>
      </c>
      <c r="S237">
        <f>'pure data'!F237</f>
        <v>0</v>
      </c>
      <c r="T237" s="1">
        <f>'pure data'!C237</f>
        <v>41976.375</v>
      </c>
      <c r="U237" s="20">
        <f>VLOOKUP('pure data'!M237,tbl_users!D:F,3,FALSE)</f>
        <v>59</v>
      </c>
      <c r="V237" s="1">
        <f t="shared" si="15"/>
        <v>41976.510416666664</v>
      </c>
      <c r="W237">
        <f t="shared" si="16"/>
        <v>59</v>
      </c>
      <c r="X237" s="1">
        <f>'pure data'!L237</f>
        <v>41976.510416666664</v>
      </c>
      <c r="Y237">
        <f>IF(C237="Use",VLOOKUP('pure data'!M237,tbl_users!D:F,3,FALSE),IF(IFERROR(SEARCH("to",M237),-1)&lt;0,VLOOKUP('pure data'!M237,tbl_users!D:F,3,FALSE),IFERROR(VLOOKUP(MID(M237,SEARCH("to",M237)+3,LEN(M237)-SEARCH("to",M237)-1),tbl_users!D:F,3,FALSE),VLOOKUP('pure data'!M237,tbl_users!D:F,3,FALSE))))</f>
        <v>59</v>
      </c>
    </row>
    <row r="238" spans="1:25" x14ac:dyDescent="0.2">
      <c r="A238">
        <v>236</v>
      </c>
      <c r="B238">
        <f>VLOOKUP('pure data'!B238,tbl_printers!C:F,4,FALSE)</f>
        <v>3</v>
      </c>
      <c r="C238" t="str">
        <f>'pure data'!D238</f>
        <v>Use</v>
      </c>
      <c r="D238" s="13">
        <f>'pure data'!H238</f>
        <v>0.1076388888888889</v>
      </c>
      <c r="E238">
        <f>'pure data'!I238</f>
        <v>0</v>
      </c>
      <c r="F238" t="str">
        <f t="shared" si="17"/>
        <v xml:space="preserve"> </v>
      </c>
      <c r="H238">
        <f>'pure data'!J238</f>
        <v>4</v>
      </c>
      <c r="I238" t="str">
        <f>'pure data'!K238</f>
        <v>No</v>
      </c>
      <c r="J238" t="str">
        <f>'pure data'!N238</f>
        <v>undergraduate</v>
      </c>
      <c r="K238">
        <f>'pure data'!P238</f>
        <v>0</v>
      </c>
      <c r="L238" t="str">
        <f>'pure data'!O238</f>
        <v>Group 8</v>
      </c>
      <c r="M238">
        <f>'pure data'!Q238</f>
        <v>0</v>
      </c>
      <c r="O238" t="str">
        <f>IF('pure data'!T238="Yes","Success","Failed")</f>
        <v>Success</v>
      </c>
      <c r="P238" s="1">
        <f>'pure data'!C238</f>
        <v>41976.438888888886</v>
      </c>
      <c r="Q238">
        <f>'pure data'!G238</f>
        <v>25654926</v>
      </c>
      <c r="R238" t="str">
        <f>'pure data'!E238</f>
        <v>Alexios Charalambous</v>
      </c>
      <c r="S238">
        <f>'pure data'!F238</f>
        <v>0</v>
      </c>
      <c r="T238" s="1">
        <f>'pure data'!C238</f>
        <v>41976.438888888886</v>
      </c>
      <c r="U238" s="20">
        <f>VLOOKUP('pure data'!M238,tbl_users!D:F,3,FALSE)</f>
        <v>41</v>
      </c>
      <c r="V238" s="1">
        <f t="shared" si="15"/>
        <v>41976.546527777777</v>
      </c>
      <c r="W238">
        <f t="shared" si="16"/>
        <v>41</v>
      </c>
      <c r="X238" s="1">
        <f>'pure data'!L238</f>
        <v>41976.546527777777</v>
      </c>
      <c r="Y238">
        <f>IF(C238="Use",VLOOKUP('pure data'!M238,tbl_users!D:F,3,FALSE),IF(IFERROR(SEARCH("to",M238),-1)&lt;0,VLOOKUP('pure data'!M238,tbl_users!D:F,3,FALSE),IFERROR(VLOOKUP(MID(M238,SEARCH("to",M238)+3,LEN(M238)-SEARCH("to",M238)-1),tbl_users!D:F,3,FALSE),VLOOKUP('pure data'!M238,tbl_users!D:F,3,FALSE))))</f>
        <v>41</v>
      </c>
    </row>
    <row r="239" spans="1:25" x14ac:dyDescent="0.2">
      <c r="A239">
        <v>237</v>
      </c>
      <c r="B239">
        <f>VLOOKUP('pure data'!B239,tbl_printers!C:F,4,FALSE)</f>
        <v>3</v>
      </c>
      <c r="C239" t="str">
        <f>'pure data'!D239</f>
        <v>Use</v>
      </c>
      <c r="D239" s="13">
        <f>'pure data'!H239</f>
        <v>7.3611111111111113E-2</v>
      </c>
      <c r="E239">
        <f>'pure data'!I239</f>
        <v>0</v>
      </c>
      <c r="F239" t="str">
        <f t="shared" si="17"/>
        <v xml:space="preserve"> </v>
      </c>
      <c r="H239">
        <f>'pure data'!J239</f>
        <v>3</v>
      </c>
      <c r="I239" t="str">
        <f>'pure data'!K239</f>
        <v>No</v>
      </c>
      <c r="J239" t="str">
        <f>'pure data'!N239</f>
        <v>undergraduate</v>
      </c>
      <c r="K239">
        <f>'pure data'!P239</f>
        <v>0</v>
      </c>
      <c r="L239" t="str">
        <f>'pure data'!O239</f>
        <v>Group 8</v>
      </c>
      <c r="M239">
        <f>'pure data'!Q239</f>
        <v>0</v>
      </c>
      <c r="O239" t="str">
        <f>IF('pure data'!T239="Yes","Success","Failed")</f>
        <v>Success</v>
      </c>
      <c r="P239" s="1">
        <f>'pure data'!C239</f>
        <v>41976.546527777777</v>
      </c>
      <c r="Q239">
        <f>'pure data'!G239</f>
        <v>25654926</v>
      </c>
      <c r="R239" t="str">
        <f>'pure data'!E239</f>
        <v>Alexios Charalambous</v>
      </c>
      <c r="S239">
        <f>'pure data'!F239</f>
        <v>0</v>
      </c>
      <c r="T239" s="1">
        <f>'pure data'!C239</f>
        <v>41976.546527777777</v>
      </c>
      <c r="U239" s="20">
        <f>VLOOKUP('pure data'!M239,tbl_users!D:F,3,FALSE)</f>
        <v>41</v>
      </c>
      <c r="V239" s="1">
        <f t="shared" si="15"/>
        <v>41976.620138888888</v>
      </c>
      <c r="W239">
        <f t="shared" si="16"/>
        <v>41</v>
      </c>
      <c r="X239" s="1">
        <f>'pure data'!L239</f>
        <v>41976.620138888888</v>
      </c>
      <c r="Y239">
        <f>IF(C239="Use",VLOOKUP('pure data'!M239,tbl_users!D:F,3,FALSE),IF(IFERROR(SEARCH("to",M239),-1)&lt;0,VLOOKUP('pure data'!M239,tbl_users!D:F,3,FALSE),IFERROR(VLOOKUP(MID(M239,SEARCH("to",M239)+3,LEN(M239)-SEARCH("to",M239)-1),tbl_users!D:F,3,FALSE),VLOOKUP('pure data'!M239,tbl_users!D:F,3,FALSE))))</f>
        <v>41</v>
      </c>
    </row>
    <row r="240" spans="1:25" x14ac:dyDescent="0.2">
      <c r="A240">
        <v>238</v>
      </c>
      <c r="B240">
        <f>VLOOKUP('pure data'!B240,tbl_printers!C:F,4,FALSE)</f>
        <v>11</v>
      </c>
      <c r="C240" t="str">
        <f>'pure data'!D240</f>
        <v>Use</v>
      </c>
      <c r="D240" s="13">
        <f>'pure data'!H240</f>
        <v>0.375</v>
      </c>
      <c r="E240">
        <f>'pure data'!I240</f>
        <v>0</v>
      </c>
      <c r="F240" t="str">
        <f t="shared" si="17"/>
        <v xml:space="preserve"> </v>
      </c>
      <c r="H240">
        <f>'pure data'!J240</f>
        <v>13.5</v>
      </c>
      <c r="I240" t="str">
        <f>'pure data'!K240</f>
        <v>No</v>
      </c>
      <c r="J240" t="str">
        <f>'pure data'!N240</f>
        <v>undergraduate</v>
      </c>
      <c r="K240">
        <f>'pure data'!P240</f>
        <v>0</v>
      </c>
      <c r="L240" t="str">
        <f>'pure data'!O240</f>
        <v>Group 8</v>
      </c>
      <c r="M240">
        <f>'pure data'!Q240</f>
        <v>0</v>
      </c>
      <c r="O240" t="str">
        <f>IF('pure data'!T240="Yes","Success","Failed")</f>
        <v>Success</v>
      </c>
      <c r="P240" s="1">
        <f>'pure data'!C240</f>
        <v>41976.375</v>
      </c>
      <c r="Q240">
        <f>'pure data'!G240</f>
        <v>25434993</v>
      </c>
      <c r="R240" t="str">
        <f>'pure data'!E240</f>
        <v>Julian Das</v>
      </c>
      <c r="S240">
        <f>'pure data'!F240</f>
        <v>0</v>
      </c>
      <c r="T240" s="1">
        <f>'pure data'!C240</f>
        <v>41976.375</v>
      </c>
      <c r="U240" s="20">
        <f>VLOOKUP('pure data'!M240,tbl_users!D:F,3,FALSE)</f>
        <v>41</v>
      </c>
      <c r="V240" s="1">
        <f t="shared" si="15"/>
        <v>41976.75</v>
      </c>
      <c r="W240">
        <f t="shared" si="16"/>
        <v>41</v>
      </c>
      <c r="X240" s="1">
        <f>'pure data'!L240</f>
        <v>41976.75</v>
      </c>
      <c r="Y240">
        <f>IF(C240="Use",VLOOKUP('pure data'!M240,tbl_users!D:F,3,FALSE),IF(IFERROR(SEARCH("to",M240),-1)&lt;0,VLOOKUP('pure data'!M240,tbl_users!D:F,3,FALSE),IFERROR(VLOOKUP(MID(M240,SEARCH("to",M240)+3,LEN(M240)-SEARCH("to",M240)-1),tbl_users!D:F,3,FALSE),VLOOKUP('pure data'!M240,tbl_users!D:F,3,FALSE))))</f>
        <v>41</v>
      </c>
    </row>
    <row r="241" spans="1:25" x14ac:dyDescent="0.2">
      <c r="A241">
        <v>239</v>
      </c>
      <c r="B241">
        <f>VLOOKUP('pure data'!B241,tbl_printers!C:F,4,FALSE)</f>
        <v>6</v>
      </c>
      <c r="C241" t="str">
        <f>'pure data'!D241</f>
        <v>Use</v>
      </c>
      <c r="D241" s="13">
        <f>'pure data'!H241</f>
        <v>0</v>
      </c>
      <c r="E241">
        <f>'pure data'!I241</f>
        <v>27</v>
      </c>
      <c r="F241" t="str">
        <f t="shared" si="17"/>
        <v xml:space="preserve"> </v>
      </c>
      <c r="H241">
        <f>'pure data'!J241</f>
        <v>1.5</v>
      </c>
      <c r="I241" t="str">
        <f>'pure data'!K241</f>
        <v>No</v>
      </c>
      <c r="J241" t="str">
        <f>'pure data'!N241</f>
        <v>undergraduate</v>
      </c>
      <c r="K241">
        <f>'pure data'!P241</f>
        <v>0</v>
      </c>
      <c r="L241" t="str">
        <f>'pure data'!O241</f>
        <v>Group 9</v>
      </c>
      <c r="M241">
        <f>'pure data'!Q241</f>
        <v>0</v>
      </c>
      <c r="O241" t="str">
        <f>IF('pure data'!T241="Yes","Success","Failed")</f>
        <v>Success</v>
      </c>
      <c r="P241" s="1">
        <f>'pure data'!C241</f>
        <v>41976.375</v>
      </c>
      <c r="Q241">
        <f>'pure data'!G241</f>
        <v>25405241</v>
      </c>
      <c r="R241" t="str">
        <f>'pure data'!E241</f>
        <v>Shouting Vema</v>
      </c>
      <c r="S241">
        <f>'pure data'!F241</f>
        <v>0</v>
      </c>
      <c r="T241" s="1">
        <f>'pure data'!C241</f>
        <v>41976.375</v>
      </c>
      <c r="U241" s="20">
        <f>VLOOKUP('pure data'!M241,tbl_users!D:F,3,FALSE)</f>
        <v>41</v>
      </c>
      <c r="V241" s="1">
        <f t="shared" si="15"/>
        <v>41976.375</v>
      </c>
      <c r="W241">
        <f t="shared" si="16"/>
        <v>41</v>
      </c>
      <c r="X241" s="1">
        <f>'pure data'!L241</f>
        <v>41976.375</v>
      </c>
      <c r="Y241">
        <f>IF(C241="Use",VLOOKUP('pure data'!M241,tbl_users!D:F,3,FALSE),IF(IFERROR(SEARCH("to",M241),-1)&lt;0,VLOOKUP('pure data'!M241,tbl_users!D:F,3,FALSE),IFERROR(VLOOKUP(MID(M241,SEARCH("to",M241)+3,LEN(M241)-SEARCH("to",M241)-1),tbl_users!D:F,3,FALSE),VLOOKUP('pure data'!M241,tbl_users!D:F,3,FALSE))))</f>
        <v>41</v>
      </c>
    </row>
    <row r="242" spans="1:25" x14ac:dyDescent="0.2">
      <c r="A242">
        <v>240</v>
      </c>
      <c r="B242">
        <f>VLOOKUP('pure data'!B242,tbl_printers!C:F,4,FALSE)</f>
        <v>6</v>
      </c>
      <c r="C242" t="str">
        <f>'pure data'!D242</f>
        <v>Use</v>
      </c>
      <c r="D242" s="13">
        <f>'pure data'!H242</f>
        <v>0.1076388888888889</v>
      </c>
      <c r="E242">
        <f>'pure data'!I242</f>
        <v>66</v>
      </c>
      <c r="F242" t="str">
        <f t="shared" si="17"/>
        <v xml:space="preserve"> </v>
      </c>
      <c r="H242">
        <f>'pure data'!J242</f>
        <v>7.5</v>
      </c>
      <c r="I242" t="str">
        <f>'pure data'!K242</f>
        <v>No</v>
      </c>
      <c r="J242" t="str">
        <f>'pure data'!N242</f>
        <v>undergraduate</v>
      </c>
      <c r="K242">
        <f>'pure data'!P242</f>
        <v>0</v>
      </c>
      <c r="L242" t="str">
        <f>'pure data'!O242</f>
        <v>Group 9</v>
      </c>
      <c r="M242">
        <f>'pure data'!Q242</f>
        <v>0</v>
      </c>
      <c r="O242" t="str">
        <f>IF('pure data'!T242="Yes","Success","Failed")</f>
        <v>Success</v>
      </c>
      <c r="P242" s="1">
        <f>'pure data'!C242</f>
        <v>41976.375</v>
      </c>
      <c r="Q242">
        <f>'pure data'!G242</f>
        <v>25405241</v>
      </c>
      <c r="R242" t="str">
        <f>'pure data'!E242</f>
        <v>Shouting Vema</v>
      </c>
      <c r="S242">
        <f>'pure data'!F242</f>
        <v>0</v>
      </c>
      <c r="T242" s="1">
        <f>'pure data'!C242</f>
        <v>41976.375</v>
      </c>
      <c r="U242" s="20">
        <f>VLOOKUP('pure data'!M242,tbl_users!D:F,3,FALSE)</f>
        <v>41</v>
      </c>
      <c r="V242" s="1">
        <f t="shared" si="15"/>
        <v>41976.482638888891</v>
      </c>
      <c r="W242">
        <f t="shared" si="16"/>
        <v>41</v>
      </c>
      <c r="X242" s="1">
        <f>'pure data'!L242</f>
        <v>41976.482638888891</v>
      </c>
      <c r="Y242">
        <f>IF(C242="Use",VLOOKUP('pure data'!M242,tbl_users!D:F,3,FALSE),IF(IFERROR(SEARCH("to",M242),-1)&lt;0,VLOOKUP('pure data'!M242,tbl_users!D:F,3,FALSE),IFERROR(VLOOKUP(MID(M242,SEARCH("to",M242)+3,LEN(M242)-SEARCH("to",M242)-1),tbl_users!D:F,3,FALSE),VLOOKUP('pure data'!M242,tbl_users!D:F,3,FALSE))))</f>
        <v>41</v>
      </c>
    </row>
    <row r="243" spans="1:25" x14ac:dyDescent="0.2">
      <c r="A243">
        <v>241</v>
      </c>
      <c r="B243">
        <f>VLOOKUP('pure data'!B243,tbl_printers!C:F,4,FALSE)</f>
        <v>15</v>
      </c>
      <c r="C243" t="str">
        <f>'pure data'!D243</f>
        <v>Use</v>
      </c>
      <c r="D243" s="13">
        <f>'pure data'!H243</f>
        <v>7.7083333333333337E-2</v>
      </c>
      <c r="E243">
        <f>'pure data'!I243</f>
        <v>42.9</v>
      </c>
      <c r="F243" t="str">
        <f t="shared" si="17"/>
        <v xml:space="preserve"> </v>
      </c>
      <c r="H243">
        <f>'pure data'!J243</f>
        <v>0</v>
      </c>
      <c r="I243" t="str">
        <f>'pure data'!K243</f>
        <v>Yes</v>
      </c>
      <c r="J243" t="str">
        <f>'pure data'!N243</f>
        <v>undergraduate</v>
      </c>
      <c r="K243">
        <f>'pure data'!P243</f>
        <v>0</v>
      </c>
      <c r="L243" t="str">
        <f>'pure data'!O243</f>
        <v>FEEG2001 - UAV 5</v>
      </c>
      <c r="M243" t="str">
        <f>'pure data'!Q243</f>
        <v>Refund back 4.90 pounds</v>
      </c>
      <c r="O243" t="str">
        <f>IF('pure data'!T243="Yes","Success","Failed")</f>
        <v>Success</v>
      </c>
      <c r="P243" s="1">
        <f>'pure data'!C243</f>
        <v>41976.375</v>
      </c>
      <c r="Q243">
        <f>'pure data'!G243</f>
        <v>25570684</v>
      </c>
      <c r="R243" t="str">
        <f>'pure data'!E243</f>
        <v>Gregory Kelleher</v>
      </c>
      <c r="S243" t="str">
        <f>'pure data'!F243</f>
        <v>gk3g12</v>
      </c>
      <c r="T243" s="1">
        <f>'pure data'!C243</f>
        <v>41976.375</v>
      </c>
      <c r="U243" s="20">
        <f>VLOOKUP('pure data'!M243,tbl_users!D:F,3,FALSE)</f>
        <v>41</v>
      </c>
      <c r="V243" s="1">
        <f t="shared" si="15"/>
        <v>41976.45208333333</v>
      </c>
      <c r="W243">
        <f t="shared" si="16"/>
        <v>41</v>
      </c>
      <c r="X243" s="1">
        <f>'pure data'!L243</f>
        <v>41976.45208333333</v>
      </c>
      <c r="Y243">
        <f>IF(C243="Use",VLOOKUP('pure data'!M243,tbl_users!D:F,3,FALSE),IF(IFERROR(SEARCH("to",M243),-1)&lt;0,VLOOKUP('pure data'!M243,tbl_users!D:F,3,FALSE),IFERROR(VLOOKUP(MID(M243,SEARCH("to",M243)+3,LEN(M243)-SEARCH("to",M243)-1),tbl_users!D:F,3,FALSE),VLOOKUP('pure data'!M243,tbl_users!D:F,3,FALSE))))</f>
        <v>41</v>
      </c>
    </row>
    <row r="244" spans="1:25" x14ac:dyDescent="0.2">
      <c r="A244">
        <v>242</v>
      </c>
      <c r="B244">
        <f>VLOOKUP('pure data'!B244,tbl_printers!C:F,4,FALSE)</f>
        <v>19</v>
      </c>
      <c r="C244" t="str">
        <f>'pure data'!D244</f>
        <v>Use</v>
      </c>
      <c r="D244" s="13">
        <f>'pure data'!H244</f>
        <v>1.6666666666666666E-2</v>
      </c>
      <c r="E244">
        <f>'pure data'!I244</f>
        <v>3</v>
      </c>
      <c r="F244" t="str">
        <f t="shared" si="17"/>
        <v xml:space="preserve"> </v>
      </c>
      <c r="H244">
        <f>'pure data'!J244</f>
        <v>0.8</v>
      </c>
      <c r="I244" t="str">
        <f>'pure data'!K244</f>
        <v>Yes</v>
      </c>
      <c r="J244" t="str">
        <f>'pure data'!N244</f>
        <v>undergraduate</v>
      </c>
      <c r="K244">
        <f>'pure data'!P244</f>
        <v>0</v>
      </c>
      <c r="L244" t="str">
        <f>'pure data'!O244</f>
        <v>unspecified</v>
      </c>
      <c r="M244">
        <f>'pure data'!Q244</f>
        <v>0</v>
      </c>
      <c r="O244" t="str">
        <f>IF('pure data'!T244="Yes","Success","Failed")</f>
        <v>Success</v>
      </c>
      <c r="P244" s="1">
        <f>'pure data'!C244</f>
        <v>41976.375</v>
      </c>
      <c r="Q244">
        <f>'pure data'!G244</f>
        <v>24580805</v>
      </c>
      <c r="R244" t="str">
        <f>'pure data'!E244</f>
        <v>Fras Wasim</v>
      </c>
      <c r="S244">
        <f>'pure data'!F244</f>
        <v>0</v>
      </c>
      <c r="T244" s="1">
        <f>'pure data'!C244</f>
        <v>41976.375</v>
      </c>
      <c r="U244" s="20">
        <f>VLOOKUP('pure data'!M244,tbl_users!D:F,3,FALSE)</f>
        <v>50</v>
      </c>
      <c r="V244" s="1">
        <f t="shared" si="15"/>
        <v>41976.39166666667</v>
      </c>
      <c r="W244">
        <f t="shared" si="16"/>
        <v>50</v>
      </c>
      <c r="X244" s="1">
        <f>'pure data'!L244</f>
        <v>41976.39166666667</v>
      </c>
      <c r="Y244">
        <f>IF(C244="Use",VLOOKUP('pure data'!M244,tbl_users!D:F,3,FALSE),IF(IFERROR(SEARCH("to",M244),-1)&lt;0,VLOOKUP('pure data'!M244,tbl_users!D:F,3,FALSE),IFERROR(VLOOKUP(MID(M244,SEARCH("to",M244)+3,LEN(M244)-SEARCH("to",M244)-1),tbl_users!D:F,3,FALSE),VLOOKUP('pure data'!M244,tbl_users!D:F,3,FALSE))))</f>
        <v>50</v>
      </c>
    </row>
    <row r="245" spans="1:25" x14ac:dyDescent="0.2">
      <c r="A245">
        <v>243</v>
      </c>
      <c r="B245">
        <f>VLOOKUP('pure data'!B245,tbl_printers!C:F,4,FALSE)</f>
        <v>15</v>
      </c>
      <c r="C245" t="str">
        <f>'pure data'!D245</f>
        <v>Use</v>
      </c>
      <c r="D245" s="13">
        <f>'pure data'!H245</f>
        <v>0.20277777777777781</v>
      </c>
      <c r="E245">
        <f>'pure data'!I245</f>
        <v>115.1</v>
      </c>
      <c r="F245" t="str">
        <f t="shared" si="17"/>
        <v xml:space="preserve"> </v>
      </c>
      <c r="H245">
        <f>'pure data'!J245</f>
        <v>0</v>
      </c>
      <c r="I245" t="str">
        <f>'pure data'!K245</f>
        <v>No</v>
      </c>
      <c r="J245" t="str">
        <f>'pure data'!N245</f>
        <v>undergraduate</v>
      </c>
      <c r="K245">
        <f>'pure data'!P245</f>
        <v>0</v>
      </c>
      <c r="L245" t="str">
        <f>'pure data'!O245</f>
        <v>unspecified</v>
      </c>
      <c r="M245" t="str">
        <f>'pure data'!Q245</f>
        <v>Task failed in the middle due to wrong settings</v>
      </c>
      <c r="O245" t="str">
        <f>IF('pure data'!T245="Yes","Success","Failed")</f>
        <v>Failed</v>
      </c>
      <c r="P245" s="1">
        <f>'pure data'!C245</f>
        <v>41976.45208333333</v>
      </c>
      <c r="Q245">
        <f>'pure data'!G245</f>
        <v>24563501</v>
      </c>
      <c r="R245" t="str">
        <f>'pure data'!E245</f>
        <v>Husain Raza</v>
      </c>
      <c r="S245">
        <f>'pure data'!F245</f>
        <v>0</v>
      </c>
      <c r="T245" s="1">
        <f>'pure data'!C245</f>
        <v>41976.45208333333</v>
      </c>
      <c r="U245" s="20">
        <f>VLOOKUP('pure data'!M245,tbl_users!D:F,3,FALSE)</f>
        <v>41</v>
      </c>
      <c r="V245" s="1">
        <f t="shared" si="15"/>
        <v>41976.472361111111</v>
      </c>
      <c r="W245">
        <f t="shared" si="16"/>
        <v>41</v>
      </c>
      <c r="X245" s="1">
        <f>'pure data'!L245</f>
        <v>41976.472361111111</v>
      </c>
      <c r="Y245">
        <f>IF(C245="Use",VLOOKUP('pure data'!M245,tbl_users!D:F,3,FALSE),IF(IFERROR(SEARCH("to",M245),-1)&lt;0,VLOOKUP('pure data'!M245,tbl_users!D:F,3,FALSE),IFERROR(VLOOKUP(MID(M245,SEARCH("to",M245)+3,LEN(M245)-SEARCH("to",M245)-1),tbl_users!D:F,3,FALSE),VLOOKUP('pure data'!M245,tbl_users!D:F,3,FALSE))))</f>
        <v>41</v>
      </c>
    </row>
    <row r="246" spans="1:25" x14ac:dyDescent="0.2">
      <c r="A246">
        <v>244</v>
      </c>
      <c r="B246">
        <f>VLOOKUP('pure data'!B246,tbl_printers!C:F,4,FALSE)</f>
        <v>1</v>
      </c>
      <c r="C246" t="str">
        <f>'pure data'!D246</f>
        <v>Use</v>
      </c>
      <c r="D246" s="13">
        <f>'pure data'!H246</f>
        <v>6.9444444444444434E-2</v>
      </c>
      <c r="E246">
        <f>'pure data'!I246</f>
        <v>42.8</v>
      </c>
      <c r="F246" t="str">
        <f t="shared" si="17"/>
        <v xml:space="preserve"> </v>
      </c>
      <c r="H246">
        <f>'pure data'!J246</f>
        <v>5</v>
      </c>
      <c r="I246" t="str">
        <f>'pure data'!K246</f>
        <v>N/A</v>
      </c>
      <c r="J246" t="str">
        <f>'pure data'!N246</f>
        <v>undergraduate</v>
      </c>
      <c r="K246">
        <f>'pure data'!P246</f>
        <v>0</v>
      </c>
      <c r="L246" t="str">
        <f>'pure data'!O246</f>
        <v>Group 6</v>
      </c>
      <c r="M246" t="str">
        <f>'pure data'!Q246</f>
        <v>Group 6 failed</v>
      </c>
      <c r="O246" t="str">
        <f>IF('pure data'!T246="Yes","Success","Failed")</f>
        <v>Failed</v>
      </c>
      <c r="P246" s="1">
        <f>'pure data'!C246</f>
        <v>41983.375</v>
      </c>
      <c r="Q246">
        <f>'pure data'!G246</f>
        <v>25027069</v>
      </c>
      <c r="R246" t="str">
        <f>'pure data'!E246</f>
        <v>Witold Klimczyk</v>
      </c>
      <c r="S246" t="str">
        <f>'pure data'!F246</f>
        <v>wak2g11</v>
      </c>
      <c r="T246" s="1">
        <f>'pure data'!C246</f>
        <v>41983.375</v>
      </c>
      <c r="U246" s="20">
        <f>VLOOKUP('pure data'!M246,tbl_users!D:F,3,FALSE)</f>
        <v>40</v>
      </c>
      <c r="V246" s="1">
        <f t="shared" si="15"/>
        <v>41983.381944444445</v>
      </c>
      <c r="W246">
        <f t="shared" si="16"/>
        <v>40</v>
      </c>
      <c r="X246" s="1">
        <f>'pure data'!L246</f>
        <v>41983.381944444445</v>
      </c>
      <c r="Y246">
        <f>IF(C246="Use",VLOOKUP('pure data'!M246,tbl_users!D:F,3,FALSE),IF(IFERROR(SEARCH("to",M246),-1)&lt;0,VLOOKUP('pure data'!M246,tbl_users!D:F,3,FALSE),IFERROR(VLOOKUP(MID(M246,SEARCH("to",M246)+3,LEN(M246)-SEARCH("to",M246)-1),tbl_users!D:F,3,FALSE),VLOOKUP('pure data'!M246,tbl_users!D:F,3,FALSE))))</f>
        <v>40</v>
      </c>
    </row>
    <row r="247" spans="1:25" x14ac:dyDescent="0.2">
      <c r="A247">
        <v>245</v>
      </c>
      <c r="B247">
        <f>VLOOKUP('pure data'!B247,tbl_printers!C:F,4,FALSE)</f>
        <v>1</v>
      </c>
      <c r="C247" t="str">
        <f>'pure data'!D247</f>
        <v>Use</v>
      </c>
      <c r="D247" s="13">
        <f>'pure data'!H247</f>
        <v>0.20902777777777778</v>
      </c>
      <c r="E247">
        <f>'pure data'!I247</f>
        <v>3.7</v>
      </c>
      <c r="F247" t="str">
        <f t="shared" si="17"/>
        <v xml:space="preserve"> </v>
      </c>
      <c r="H247">
        <f>'pure data'!J247</f>
        <v>8</v>
      </c>
      <c r="I247" t="str">
        <f>'pure data'!K247</f>
        <v>N/A</v>
      </c>
      <c r="J247">
        <f>'pure data'!N247</f>
        <v>0</v>
      </c>
      <c r="K247">
        <f>'pure data'!P247</f>
        <v>510671104</v>
      </c>
      <c r="L247" t="str">
        <f>'pure data'!O247</f>
        <v>unspecified</v>
      </c>
      <c r="M247" t="str">
        <f>'pure data'!Q247</f>
        <v>phone:07814895860</v>
      </c>
      <c r="O247" t="str">
        <f>IF('pure data'!T247="Yes","Success","Failed")</f>
        <v>Success</v>
      </c>
      <c r="P247" s="1">
        <f>'pure data'!C247</f>
        <v>41984.375</v>
      </c>
      <c r="Q247">
        <f>'pure data'!G247</f>
        <v>25875043</v>
      </c>
      <c r="R247" t="str">
        <f>'pure data'!E247</f>
        <v>Enrique Cuan</v>
      </c>
      <c r="S247" t="str">
        <f>'pure data'!F247</f>
        <v>ecu1g14</v>
      </c>
      <c r="T247" s="1">
        <f>'pure data'!C247</f>
        <v>41984.375</v>
      </c>
      <c r="U247" s="20">
        <f>VLOOKUP('pure data'!M247,tbl_users!D:F,3,FALSE)</f>
        <v>54</v>
      </c>
      <c r="V247" s="1">
        <f t="shared" si="15"/>
        <v>41984.584027777775</v>
      </c>
      <c r="W247">
        <f t="shared" si="16"/>
        <v>54</v>
      </c>
      <c r="X247" s="1">
        <f>'pure data'!L247</f>
        <v>41984.584027777775</v>
      </c>
      <c r="Y247">
        <f>IF(C247="Use",VLOOKUP('pure data'!M247,tbl_users!D:F,3,FALSE),IF(IFERROR(SEARCH("to",M247),-1)&lt;0,VLOOKUP('pure data'!M247,tbl_users!D:F,3,FALSE),IFERROR(VLOOKUP(MID(M247,SEARCH("to",M247)+3,LEN(M247)-SEARCH("to",M247)-1),tbl_users!D:F,3,FALSE),VLOOKUP('pure data'!M247,tbl_users!D:F,3,FALSE))))</f>
        <v>54</v>
      </c>
    </row>
    <row r="248" spans="1:25" x14ac:dyDescent="0.2">
      <c r="A248">
        <v>246</v>
      </c>
      <c r="B248">
        <f>VLOOKUP('pure data'!B248,tbl_printers!C:F,4,FALSE)</f>
        <v>3</v>
      </c>
      <c r="C248" t="str">
        <f>'pure data'!D248</f>
        <v>Use</v>
      </c>
      <c r="D248" s="13">
        <f>'pure data'!H248</f>
        <v>2.4305555555555556E-2</v>
      </c>
      <c r="E248">
        <f>'pure data'!I248</f>
        <v>6</v>
      </c>
      <c r="F248" t="str">
        <f t="shared" si="17"/>
        <v xml:space="preserve"> </v>
      </c>
      <c r="H248">
        <f>'pure data'!J248</f>
        <v>1.5</v>
      </c>
      <c r="I248" t="str">
        <f>'pure data'!K248</f>
        <v>No</v>
      </c>
      <c r="J248">
        <f>'pure data'!N248</f>
        <v>0</v>
      </c>
      <c r="K248">
        <f>'pure data'!P248</f>
        <v>0</v>
      </c>
      <c r="L248" t="str">
        <f>'pure data'!O248</f>
        <v>unspecified</v>
      </c>
      <c r="M248">
        <f>'pure data'!Q248</f>
        <v>0</v>
      </c>
      <c r="O248" t="str">
        <f>IF('pure data'!T248="Yes","Success","Failed")</f>
        <v>Success</v>
      </c>
      <c r="P248" s="1">
        <f>'pure data'!C248</f>
        <v>41984.375</v>
      </c>
      <c r="Q248">
        <f>'pure data'!G248</f>
        <v>27216098</v>
      </c>
      <c r="R248" t="str">
        <f>'pure data'!E248</f>
        <v>Abdallah Yehya</v>
      </c>
      <c r="S248">
        <f>'pure data'!F248</f>
        <v>0</v>
      </c>
      <c r="T248" s="1">
        <f>'pure data'!C248</f>
        <v>41984.375</v>
      </c>
      <c r="U248" s="20">
        <f>VLOOKUP('pure data'!M248,tbl_users!D:F,3,FALSE)</f>
        <v>54</v>
      </c>
      <c r="V248" s="1">
        <f t="shared" si="15"/>
        <v>41984.399305555555</v>
      </c>
      <c r="W248">
        <f t="shared" si="16"/>
        <v>54</v>
      </c>
      <c r="X248" s="1">
        <f>'pure data'!L248</f>
        <v>41984.399305555555</v>
      </c>
      <c r="Y248">
        <f>IF(C248="Use",VLOOKUP('pure data'!M248,tbl_users!D:F,3,FALSE),IF(IFERROR(SEARCH("to",M248),-1)&lt;0,VLOOKUP('pure data'!M248,tbl_users!D:F,3,FALSE),IFERROR(VLOOKUP(MID(M248,SEARCH("to",M248)+3,LEN(M248)-SEARCH("to",M248)-1),tbl_users!D:F,3,FALSE),VLOOKUP('pure data'!M248,tbl_users!D:F,3,FALSE))))</f>
        <v>54</v>
      </c>
    </row>
    <row r="249" spans="1:25" x14ac:dyDescent="0.2">
      <c r="A249">
        <v>247</v>
      </c>
      <c r="B249">
        <f>VLOOKUP('pure data'!B249,tbl_printers!C:F,4,FALSE)</f>
        <v>3</v>
      </c>
      <c r="C249" t="str">
        <f>'pure data'!D249</f>
        <v>USe</v>
      </c>
      <c r="D249" s="13">
        <f>'pure data'!H249</f>
        <v>2.0833333333333332E-2</v>
      </c>
      <c r="E249">
        <f>'pure data'!I249</f>
        <v>6</v>
      </c>
      <c r="F249" t="str">
        <f t="shared" si="17"/>
        <v xml:space="preserve"> </v>
      </c>
      <c r="H249">
        <f>'pure data'!J249</f>
        <v>1.5</v>
      </c>
      <c r="I249" t="str">
        <f>'pure data'!K249</f>
        <v>No</v>
      </c>
      <c r="J249">
        <f>'pure data'!N249</f>
        <v>0</v>
      </c>
      <c r="K249">
        <f>'pure data'!P249</f>
        <v>0</v>
      </c>
      <c r="L249" t="str">
        <f>'pure data'!O249</f>
        <v>unspecified</v>
      </c>
      <c r="M249">
        <f>'pure data'!Q249</f>
        <v>0</v>
      </c>
      <c r="O249" t="str">
        <f>IF('pure data'!T249="Yes","Success","Failed")</f>
        <v>Success</v>
      </c>
      <c r="P249" s="1">
        <f>'pure data'!C249</f>
        <v>41984.399305555555</v>
      </c>
      <c r="Q249">
        <f>'pure data'!G249</f>
        <v>27216098</v>
      </c>
      <c r="R249" t="str">
        <f>'pure data'!E249</f>
        <v>Abdallah Yehya</v>
      </c>
      <c r="S249">
        <f>'pure data'!F249</f>
        <v>0</v>
      </c>
      <c r="T249" s="1">
        <f>'pure data'!C249</f>
        <v>41984.399305555555</v>
      </c>
      <c r="U249" s="20">
        <f>VLOOKUP('pure data'!M249,tbl_users!D:F,3,FALSE)</f>
        <v>54</v>
      </c>
      <c r="V249" s="1">
        <f t="shared" si="15"/>
        <v>41984.420138888891</v>
      </c>
      <c r="W249">
        <f t="shared" si="16"/>
        <v>54</v>
      </c>
      <c r="X249" s="1">
        <f>'pure data'!L249</f>
        <v>41984.420138888891</v>
      </c>
      <c r="Y249">
        <f>IF(C249="Use",VLOOKUP('pure data'!M249,tbl_users!D:F,3,FALSE),IF(IFERROR(SEARCH("to",M249),-1)&lt;0,VLOOKUP('pure data'!M249,tbl_users!D:F,3,FALSE),IFERROR(VLOOKUP(MID(M249,SEARCH("to",M249)+3,LEN(M249)-SEARCH("to",M249)-1),tbl_users!D:F,3,FALSE),VLOOKUP('pure data'!M249,tbl_users!D:F,3,FALSE))))</f>
        <v>54</v>
      </c>
    </row>
    <row r="250" spans="1:25" x14ac:dyDescent="0.2">
      <c r="A250">
        <v>248</v>
      </c>
      <c r="B250">
        <f>VLOOKUP('pure data'!B250,tbl_printers!C:F,4,FALSE)</f>
        <v>3</v>
      </c>
      <c r="C250" t="str">
        <f>'pure data'!D250</f>
        <v>Use</v>
      </c>
      <c r="D250" s="13">
        <f>'pure data'!H250</f>
        <v>6.25E-2</v>
      </c>
      <c r="E250">
        <f>'pure data'!I250</f>
        <v>21</v>
      </c>
      <c r="F250" t="str">
        <f t="shared" si="17"/>
        <v xml:space="preserve"> </v>
      </c>
      <c r="H250">
        <f>'pure data'!J250</f>
        <v>3.5</v>
      </c>
      <c r="I250" t="str">
        <f>'pure data'!K250</f>
        <v>N/A</v>
      </c>
      <c r="J250">
        <f>'pure data'!N250</f>
        <v>0</v>
      </c>
      <c r="K250">
        <f>'pure data'!P250</f>
        <v>0</v>
      </c>
      <c r="L250" t="str">
        <f>'pure data'!O250</f>
        <v>unspecified</v>
      </c>
      <c r="M250">
        <f>'pure data'!Q250</f>
        <v>0</v>
      </c>
      <c r="O250" t="str">
        <f>IF('pure data'!T250="Yes","Success","Failed")</f>
        <v>Success</v>
      </c>
      <c r="P250" s="1">
        <f>'pure data'!C250</f>
        <v>41984.420138888891</v>
      </c>
      <c r="Q250">
        <f>'pure data'!G250</f>
        <v>27216098</v>
      </c>
      <c r="R250" t="str">
        <f>'pure data'!E250</f>
        <v>Abdallah Yehya</v>
      </c>
      <c r="S250">
        <f>'pure data'!F250</f>
        <v>0</v>
      </c>
      <c r="T250" s="1">
        <f>'pure data'!C250</f>
        <v>41984.420138888891</v>
      </c>
      <c r="U250" s="20">
        <f>VLOOKUP('pure data'!M250,tbl_users!D:F,3,FALSE)</f>
        <v>59</v>
      </c>
      <c r="V250" s="1">
        <f t="shared" si="15"/>
        <v>41984.482638888891</v>
      </c>
      <c r="W250">
        <f t="shared" si="16"/>
        <v>59</v>
      </c>
      <c r="X250" s="1">
        <f>'pure data'!L250</f>
        <v>41984.482638888891</v>
      </c>
      <c r="Y250">
        <f>IF(C250="Use",VLOOKUP('pure data'!M250,tbl_users!D:F,3,FALSE),IF(IFERROR(SEARCH("to",M250),-1)&lt;0,VLOOKUP('pure data'!M250,tbl_users!D:F,3,FALSE),IFERROR(VLOOKUP(MID(M250,SEARCH("to",M250)+3,LEN(M250)-SEARCH("to",M250)-1),tbl_users!D:F,3,FALSE),VLOOKUP('pure data'!M250,tbl_users!D:F,3,FALSE))))</f>
        <v>59</v>
      </c>
    </row>
    <row r="251" spans="1:25" x14ac:dyDescent="0.2">
      <c r="A251">
        <v>249</v>
      </c>
      <c r="B251">
        <f>VLOOKUP('pure data'!B251,tbl_printers!C:F,4,FALSE)</f>
        <v>9</v>
      </c>
      <c r="C251" t="str">
        <f>'pure data'!D251</f>
        <v>Use</v>
      </c>
      <c r="D251" s="13">
        <f>'pure data'!H251</f>
        <v>5.1388888888888894E-2</v>
      </c>
      <c r="E251">
        <f>'pure data'!I251</f>
        <v>11.9</v>
      </c>
      <c r="F251" t="str">
        <f t="shared" si="17"/>
        <v xml:space="preserve"> </v>
      </c>
      <c r="H251">
        <f>'pure data'!J251</f>
        <v>2.5</v>
      </c>
      <c r="I251" t="str">
        <f>'pure data'!K251</f>
        <v>No</v>
      </c>
      <c r="J251">
        <f>'pure data'!N251</f>
        <v>0</v>
      </c>
      <c r="K251">
        <f>'pure data'!P251</f>
        <v>0</v>
      </c>
      <c r="L251" t="str">
        <f>'pure data'!O251</f>
        <v>unspecified</v>
      </c>
      <c r="M251">
        <f>'pure data'!Q251</f>
        <v>0</v>
      </c>
      <c r="O251" t="str">
        <f>IF('pure data'!T251="Yes","Success","Failed")</f>
        <v>Success</v>
      </c>
      <c r="P251" s="1">
        <f>'pure data'!C251</f>
        <v>41984.375</v>
      </c>
      <c r="Q251">
        <f>'pure data'!G251</f>
        <v>27072907</v>
      </c>
      <c r="R251" t="str">
        <f>'pure data'!E251</f>
        <v>Giorgio Baroni</v>
      </c>
      <c r="S251" t="str">
        <f>'pure data'!F251</f>
        <v>gb2g14</v>
      </c>
      <c r="T251" s="1">
        <f>'pure data'!C251</f>
        <v>41984.375</v>
      </c>
      <c r="U251" s="20">
        <f>VLOOKUP('pure data'!M251,tbl_users!D:F,3,FALSE)</f>
        <v>54</v>
      </c>
      <c r="V251" s="1">
        <f t="shared" si="15"/>
        <v>41984.426388888889</v>
      </c>
      <c r="W251">
        <f t="shared" si="16"/>
        <v>54</v>
      </c>
      <c r="X251" s="1">
        <f>'pure data'!L251</f>
        <v>41984.426388888889</v>
      </c>
      <c r="Y251">
        <f>IF(C251="Use",VLOOKUP('pure data'!M251,tbl_users!D:F,3,FALSE),IF(IFERROR(SEARCH("to",M251),-1)&lt;0,VLOOKUP('pure data'!M251,tbl_users!D:F,3,FALSE),IFERROR(VLOOKUP(MID(M251,SEARCH("to",M251)+3,LEN(M251)-SEARCH("to",M251)-1),tbl_users!D:F,3,FALSE),VLOOKUP('pure data'!M251,tbl_users!D:F,3,FALSE))))</f>
        <v>54</v>
      </c>
    </row>
    <row r="252" spans="1:25" x14ac:dyDescent="0.2">
      <c r="A252">
        <v>250</v>
      </c>
      <c r="B252">
        <f>VLOOKUP('pure data'!B252,tbl_printers!C:F,4,FALSE)</f>
        <v>6</v>
      </c>
      <c r="C252" t="str">
        <f>'pure data'!D252</f>
        <v>Use</v>
      </c>
      <c r="D252" s="13">
        <f>'pure data'!H252</f>
        <v>4.1666666666666664E-2</v>
      </c>
      <c r="E252">
        <f>'pure data'!I252</f>
        <v>0</v>
      </c>
      <c r="F252" t="str">
        <f t="shared" si="17"/>
        <v xml:space="preserve"> </v>
      </c>
      <c r="H252">
        <f>'pure data'!J252</f>
        <v>1.5</v>
      </c>
      <c r="I252" t="str">
        <f>'pure data'!K252</f>
        <v>N/A</v>
      </c>
      <c r="J252" t="str">
        <f>'pure data'!N252</f>
        <v>undergraduate</v>
      </c>
      <c r="K252">
        <f>'pure data'!P252</f>
        <v>0</v>
      </c>
      <c r="L252" t="str">
        <f>'pure data'!O252</f>
        <v>private</v>
      </c>
      <c r="M252" t="str">
        <f>'pure data'!Q252</f>
        <v>2nd year free printing</v>
      </c>
      <c r="O252" t="str">
        <f>IF('pure data'!T252="Yes","Success","Failed")</f>
        <v>Success</v>
      </c>
      <c r="P252" s="1">
        <f>'pure data'!C252</f>
        <v>41987.375</v>
      </c>
      <c r="Q252">
        <f>'pure data'!G252</f>
        <v>25946048</v>
      </c>
      <c r="R252" t="str">
        <f>'pure data'!E252</f>
        <v>Tom Parker</v>
      </c>
      <c r="S252">
        <f>'pure data'!F252</f>
        <v>0</v>
      </c>
      <c r="T252" s="1">
        <f>'pure data'!C252</f>
        <v>41987.375</v>
      </c>
      <c r="U252" s="20">
        <f>VLOOKUP('pure data'!M252,tbl_users!D:F,3,FALSE)</f>
        <v>40</v>
      </c>
      <c r="V252" s="1">
        <f t="shared" si="15"/>
        <v>41987.416666666664</v>
      </c>
      <c r="W252">
        <f t="shared" si="16"/>
        <v>40</v>
      </c>
      <c r="X252" s="1">
        <f>'pure data'!L252</f>
        <v>41987.416666666664</v>
      </c>
      <c r="Y252">
        <f>IF(C252="Use",VLOOKUP('pure data'!M252,tbl_users!D:F,3,FALSE),IF(IFERROR(SEARCH("to",M252),-1)&lt;0,VLOOKUP('pure data'!M252,tbl_users!D:F,3,FALSE),IFERROR(VLOOKUP(MID(M252,SEARCH("to",M252)+3,LEN(M252)-SEARCH("to",M252)-1),tbl_users!D:F,3,FALSE),VLOOKUP('pure data'!M252,tbl_users!D:F,3,FALSE))))</f>
        <v>40</v>
      </c>
    </row>
    <row r="253" spans="1:25" x14ac:dyDescent="0.2">
      <c r="A253">
        <v>251</v>
      </c>
      <c r="B253">
        <f>VLOOKUP('pure data'!B253,tbl_printers!C:F,4,FALSE)</f>
        <v>16</v>
      </c>
      <c r="C253" t="str">
        <f>'pure data'!D253</f>
        <v>Loan</v>
      </c>
      <c r="D253" s="13">
        <f>'pure data'!H253</f>
        <v>4.625</v>
      </c>
      <c r="E253">
        <f>'pure data'!I253</f>
        <v>0</v>
      </c>
      <c r="F253" t="str">
        <f t="shared" si="17"/>
        <v xml:space="preserve"> </v>
      </c>
      <c r="H253">
        <f>'pure data'!J253</f>
        <v>0</v>
      </c>
      <c r="I253" t="str">
        <f>'pure data'!K253</f>
        <v>N/A</v>
      </c>
      <c r="J253" t="str">
        <f>'pure data'!N253</f>
        <v>demonstrator</v>
      </c>
      <c r="K253">
        <f>'pure data'!P253</f>
        <v>0</v>
      </c>
      <c r="L253" t="str">
        <f>'pure data'!O253</f>
        <v>Demonstrator</v>
      </c>
      <c r="M253" t="str">
        <f>'pure data'!Q253</f>
        <v>returned (demonstrator training)</v>
      </c>
      <c r="O253" t="str">
        <f>IF('pure data'!T253="Yes","Success","Failed")</f>
        <v>Success</v>
      </c>
      <c r="P253" s="1">
        <f>'pure data'!C253</f>
        <v>42025.75</v>
      </c>
      <c r="Q253">
        <f>'pure data'!G253</f>
        <v>24360643</v>
      </c>
      <c r="R253" t="str">
        <f>'pure data'!E253</f>
        <v>Lasse Wollatz</v>
      </c>
      <c r="S253" t="str">
        <f>'pure data'!F253</f>
        <v>lw6g10</v>
      </c>
      <c r="T253" s="1">
        <f>'pure data'!C253</f>
        <v>42025.75</v>
      </c>
      <c r="U253" s="20">
        <f>VLOOKUP('pure data'!M253,tbl_users!D:F,3,FALSE)</f>
        <v>7</v>
      </c>
      <c r="V253" s="1">
        <f t="shared" si="15"/>
        <v>42030.375</v>
      </c>
      <c r="W253">
        <f t="shared" si="16"/>
        <v>7</v>
      </c>
      <c r="X253" s="1">
        <f>'pure data'!L253</f>
        <v>42030.375</v>
      </c>
      <c r="Y253">
        <f>IF(C253="Use",VLOOKUP('pure data'!M253,tbl_users!D:F,3,FALSE),IF(IFERROR(SEARCH("to",M253),-1)&lt;0,VLOOKUP('pure data'!M253,tbl_users!D:F,3,FALSE),IFERROR(VLOOKUP(MID(M253,SEARCH("to",M253)+3,LEN(M253)-SEARCH("to",M253)-1),tbl_users!D:F,3,FALSE),VLOOKUP('pure data'!M253,tbl_users!D:F,3,FALSE))))</f>
        <v>7</v>
      </c>
    </row>
    <row r="254" spans="1:25" x14ac:dyDescent="0.2">
      <c r="A254">
        <v>252</v>
      </c>
      <c r="B254">
        <f>VLOOKUP('pure data'!B254,tbl_printers!C:F,4,FALSE)</f>
        <v>12</v>
      </c>
      <c r="C254" t="str">
        <f>'pure data'!D254</f>
        <v>Use</v>
      </c>
      <c r="D254" s="13">
        <f>'pure data'!H254</f>
        <v>9.3055555555555558E-2</v>
      </c>
      <c r="E254">
        <f>'pure data'!I254</f>
        <v>59.6</v>
      </c>
      <c r="F254" t="str">
        <f t="shared" si="17"/>
        <v xml:space="preserve"> </v>
      </c>
      <c r="H254">
        <f>'pure data'!J254</f>
        <v>6.5</v>
      </c>
      <c r="I254" t="str">
        <f>'pure data'!K254</f>
        <v>N/A</v>
      </c>
      <c r="J254">
        <f>'pure data'!N254</f>
        <v>0</v>
      </c>
      <c r="K254">
        <f>'pure data'!P254</f>
        <v>0</v>
      </c>
      <c r="L254" t="str">
        <f>'pure data'!O254</f>
        <v>private</v>
      </c>
      <c r="M254" t="str">
        <f>'pure data'!Q254</f>
        <v>Multiple prints failed previously on other printers TS sg14g14@soton.ac.uk</v>
      </c>
      <c r="O254" t="str">
        <f>IF('pure data'!T254="Yes","Success","Failed")</f>
        <v>Failed</v>
      </c>
      <c r="P254" s="1">
        <f>'pure data'!C254</f>
        <v>42025.375</v>
      </c>
      <c r="Q254">
        <f>'pure data'!G254</f>
        <v>27145921</v>
      </c>
      <c r="R254" t="str">
        <f>'pure data'!E254</f>
        <v>Stefan Gorzynski</v>
      </c>
      <c r="S254">
        <f>'pure data'!F254</f>
        <v>0</v>
      </c>
      <c r="T254" s="1">
        <f>'pure data'!C254</f>
        <v>42025.375</v>
      </c>
      <c r="U254" s="20">
        <f>VLOOKUP('pure data'!M254,tbl_users!D:F,3,FALSE)</f>
        <v>59</v>
      </c>
      <c r="V254" s="1">
        <f t="shared" si="15"/>
        <v>42025.384305555555</v>
      </c>
      <c r="W254">
        <f t="shared" si="16"/>
        <v>59</v>
      </c>
      <c r="X254" s="1">
        <f>'pure data'!L254</f>
        <v>42025.384305555555</v>
      </c>
      <c r="Y254">
        <f>IF(C254="Use",VLOOKUP('pure data'!M254,tbl_users!D:F,3,FALSE),IF(IFERROR(SEARCH("to",M254),-1)&lt;0,VLOOKUP('pure data'!M254,tbl_users!D:F,3,FALSE),IFERROR(VLOOKUP(MID(M254,SEARCH("to",M254)+3,LEN(M254)-SEARCH("to",M254)-1),tbl_users!D:F,3,FALSE),VLOOKUP('pure data'!M254,tbl_users!D:F,3,FALSE))))</f>
        <v>59</v>
      </c>
    </row>
    <row r="255" spans="1:25" x14ac:dyDescent="0.2">
      <c r="A255">
        <v>253</v>
      </c>
      <c r="B255">
        <f>VLOOKUP('pure data'!B255,tbl_printers!C:F,4,FALSE)</f>
        <v>19</v>
      </c>
      <c r="C255" t="str">
        <f>'pure data'!D255</f>
        <v>Use</v>
      </c>
      <c r="D255" s="13">
        <f>'pure data'!H255</f>
        <v>0.13472222222222222</v>
      </c>
      <c r="E255">
        <f>'pure data'!I255</f>
        <v>25</v>
      </c>
      <c r="F255" t="str">
        <f t="shared" si="17"/>
        <v xml:space="preserve"> </v>
      </c>
      <c r="H255">
        <f>'pure data'!J255</f>
        <v>6.5</v>
      </c>
      <c r="I255" t="str">
        <f>'pure data'!K255</f>
        <v>N/A</v>
      </c>
      <c r="J255">
        <f>'pure data'!N255</f>
        <v>0</v>
      </c>
      <c r="K255">
        <f>'pure data'!P255</f>
        <v>0</v>
      </c>
      <c r="L255" t="str">
        <f>'pure data'!O255</f>
        <v>unspecified</v>
      </c>
      <c r="M255">
        <f>'pure data'!Q255</f>
        <v>0</v>
      </c>
      <c r="O255" t="str">
        <f>IF('pure data'!T255="Yes","Success","Failed")</f>
        <v>Success</v>
      </c>
      <c r="P255" s="1">
        <f>'pure data'!C255</f>
        <v>42025.375</v>
      </c>
      <c r="Q255">
        <f>'pure data'!G255</f>
        <v>25592769</v>
      </c>
      <c r="R255" t="str">
        <f>'pure data'!E255</f>
        <v>Gergely Orosz</v>
      </c>
      <c r="S255">
        <f>'pure data'!F255</f>
        <v>0</v>
      </c>
      <c r="T255" s="1">
        <f>'pure data'!C255</f>
        <v>42025.375</v>
      </c>
      <c r="U255" s="20">
        <f>VLOOKUP('pure data'!M255,tbl_users!D:F,3,FALSE)</f>
        <v>58</v>
      </c>
      <c r="V255" s="1">
        <f t="shared" si="15"/>
        <v>42025.509722222225</v>
      </c>
      <c r="W255">
        <f t="shared" si="16"/>
        <v>58</v>
      </c>
      <c r="X255" s="1">
        <f>'pure data'!L255</f>
        <v>42025.509722222225</v>
      </c>
      <c r="Y255">
        <f>IF(C255="Use",VLOOKUP('pure data'!M255,tbl_users!D:F,3,FALSE),IF(IFERROR(SEARCH("to",M255),-1)&lt;0,VLOOKUP('pure data'!M255,tbl_users!D:F,3,FALSE),IFERROR(VLOOKUP(MID(M255,SEARCH("to",M255)+3,LEN(M255)-SEARCH("to",M255)-1),tbl_users!D:F,3,FALSE),VLOOKUP('pure data'!M255,tbl_users!D:F,3,FALSE))))</f>
        <v>58</v>
      </c>
    </row>
    <row r="256" spans="1:25" x14ac:dyDescent="0.2">
      <c r="A256">
        <v>254</v>
      </c>
      <c r="B256">
        <f>VLOOKUP('pure data'!B256,tbl_printers!C:F,4,FALSE)</f>
        <v>12</v>
      </c>
      <c r="C256" t="str">
        <f>'pure data'!D256</f>
        <v>Use</v>
      </c>
      <c r="D256" s="13">
        <f>'pure data'!H256</f>
        <v>8.4722222222222213E-2</v>
      </c>
      <c r="E256">
        <f>'pure data'!I256</f>
        <v>41.5</v>
      </c>
      <c r="F256" t="str">
        <f t="shared" si="17"/>
        <v xml:space="preserve"> </v>
      </c>
      <c r="H256">
        <f>'pure data'!J256</f>
        <v>5.5</v>
      </c>
      <c r="I256" t="str">
        <f>'pure data'!K256</f>
        <v>N/A</v>
      </c>
      <c r="J256">
        <f>'pure data'!N256</f>
        <v>0</v>
      </c>
      <c r="K256">
        <f>'pure data'!P256</f>
        <v>0</v>
      </c>
      <c r="L256" t="str">
        <f>'pure data'!O256</f>
        <v>unspecified</v>
      </c>
      <c r="M256">
        <f>'pure data'!Q256</f>
        <v>0</v>
      </c>
      <c r="O256" t="str">
        <f>IF('pure data'!T256="Yes","Success","Failed")</f>
        <v>Success</v>
      </c>
      <c r="P256" s="1">
        <f>'pure data'!C256</f>
        <v>42025.384305555555</v>
      </c>
      <c r="Q256">
        <f>'pure data'!G256</f>
        <v>26921936</v>
      </c>
      <c r="R256" t="str">
        <f>'pure data'!E256</f>
        <v>Lucas Noyau</v>
      </c>
      <c r="S256">
        <f>'pure data'!F256</f>
        <v>0</v>
      </c>
      <c r="T256" s="1">
        <f>'pure data'!C256</f>
        <v>42025.384305555555</v>
      </c>
      <c r="U256" s="20">
        <f>VLOOKUP('pure data'!M256,tbl_users!D:F,3,FALSE)</f>
        <v>59</v>
      </c>
      <c r="V256" s="1">
        <f t="shared" si="15"/>
        <v>42025.469027777777</v>
      </c>
      <c r="W256">
        <f t="shared" si="16"/>
        <v>59</v>
      </c>
      <c r="X256" s="1">
        <f>'pure data'!L256</f>
        <v>42025.469027777777</v>
      </c>
      <c r="Y256">
        <f>IF(C256="Use",VLOOKUP('pure data'!M256,tbl_users!D:F,3,FALSE),IF(IFERROR(SEARCH("to",M256),-1)&lt;0,VLOOKUP('pure data'!M256,tbl_users!D:F,3,FALSE),IFERROR(VLOOKUP(MID(M256,SEARCH("to",M256)+3,LEN(M256)-SEARCH("to",M256)-1),tbl_users!D:F,3,FALSE),VLOOKUP('pure data'!M256,tbl_users!D:F,3,FALSE))))</f>
        <v>59</v>
      </c>
    </row>
    <row r="257" spans="1:25" x14ac:dyDescent="0.2">
      <c r="A257">
        <v>255</v>
      </c>
      <c r="B257">
        <f>VLOOKUP('pure data'!B257,tbl_printers!C:F,4,FALSE)</f>
        <v>12</v>
      </c>
      <c r="C257" t="str">
        <f>'pure data'!D257</f>
        <v>Loan</v>
      </c>
      <c r="D257" s="13">
        <f>'pure data'!H257</f>
        <v>21</v>
      </c>
      <c r="E257">
        <f>'pure data'!I257</f>
        <v>0</v>
      </c>
      <c r="F257" t="str">
        <f t="shared" si="17"/>
        <v xml:space="preserve"> </v>
      </c>
      <c r="H257">
        <f>'pure data'!J257</f>
        <v>0</v>
      </c>
      <c r="I257" t="str">
        <f>'pure data'!K257</f>
        <v>N/A</v>
      </c>
      <c r="J257" t="str">
        <f>'pure data'!N257</f>
        <v>demonstrator</v>
      </c>
      <c r="K257">
        <f>'pure data'!P257</f>
        <v>0</v>
      </c>
      <c r="L257" t="str">
        <f>'pure data'!O257</f>
        <v>unspecified</v>
      </c>
      <c r="M257" t="str">
        <f>'pure data'!Q257</f>
        <v>returned on 11/02/2015 I have left it in its box with a complete set of equipment so it should be easy to loan out to someone.</v>
      </c>
      <c r="O257" t="str">
        <f>IF('pure data'!T257="Yes","Success","Failed")</f>
        <v>Success</v>
      </c>
      <c r="P257" s="1">
        <f>'pure data'!C257</f>
        <v>42025.75</v>
      </c>
      <c r="Q257">
        <f>'pure data'!G257</f>
        <v>21613141</v>
      </c>
      <c r="R257" t="str">
        <f>'pure data'!E257</f>
        <v>Catriona Cooper</v>
      </c>
      <c r="S257" t="str">
        <f>'pure data'!F257</f>
        <v>cc1406</v>
      </c>
      <c r="T257" s="1">
        <f>'pure data'!C257</f>
        <v>42025.75</v>
      </c>
      <c r="U257" s="20">
        <f>VLOOKUP('pure data'!M257,tbl_users!D:F,3,FALSE)</f>
        <v>40</v>
      </c>
      <c r="V257" s="1">
        <f t="shared" si="15"/>
        <v>42046.75</v>
      </c>
      <c r="W257">
        <f t="shared" si="16"/>
        <v>40</v>
      </c>
      <c r="X257" s="1">
        <f>'pure data'!L257</f>
        <v>42046.75</v>
      </c>
      <c r="Y257">
        <f>IF(C257="Use",VLOOKUP('pure data'!M257,tbl_users!D:F,3,FALSE),IF(IFERROR(SEARCH("to",M257),-1)&lt;0,VLOOKUP('pure data'!M257,tbl_users!D:F,3,FALSE),IFERROR(VLOOKUP(MID(M257,SEARCH("to",M257)+3,LEN(M257)-SEARCH("to",M257)-1),tbl_users!D:F,3,FALSE),VLOOKUP('pure data'!M257,tbl_users!D:F,3,FALSE))))</f>
        <v>40</v>
      </c>
    </row>
    <row r="258" spans="1:25" x14ac:dyDescent="0.2">
      <c r="A258">
        <v>256</v>
      </c>
      <c r="B258">
        <f>VLOOKUP('pure data'!B258,tbl_printers!C:F,4,FALSE)</f>
        <v>8</v>
      </c>
      <c r="C258" t="str">
        <f>'pure data'!D258</f>
        <v>Loan</v>
      </c>
      <c r="D258" s="13">
        <f>'pure data'!H258</f>
        <v>33</v>
      </c>
      <c r="E258">
        <f>'pure data'!I258</f>
        <v>200</v>
      </c>
      <c r="F258" t="str">
        <f t="shared" si="17"/>
        <v xml:space="preserve"> </v>
      </c>
      <c r="H258">
        <f>'pure data'!J258</f>
        <v>0</v>
      </c>
      <c r="I258" t="str">
        <f>'pure data'!K258</f>
        <v>N/A</v>
      </c>
      <c r="J258" t="str">
        <f>'pure data'!N258</f>
        <v>undergraduate</v>
      </c>
      <c r="K258">
        <f>'pure data'!P258</f>
        <v>510667101</v>
      </c>
      <c r="L258" t="str">
        <f>'pure data'!O258</f>
        <v>FEEG6012 - GDP 12</v>
      </c>
      <c r="M258" t="str">
        <f>'pure data'!Q258</f>
        <v>returned on 02/03/2015 to S. Mestry (N/A)</v>
      </c>
      <c r="O258" t="str">
        <f>IF('pure data'!T258="Yes","Success","Failed")</f>
        <v>Success</v>
      </c>
      <c r="P258" s="1">
        <f>'pure data'!C258</f>
        <v>42032.75</v>
      </c>
      <c r="Q258">
        <f>'pure data'!G258</f>
        <v>24044792</v>
      </c>
      <c r="R258" t="str">
        <f>'pure data'!E258</f>
        <v>Berry</v>
      </c>
      <c r="S258">
        <f>'pure data'!F258</f>
        <v>0</v>
      </c>
      <c r="T258" s="1">
        <f>'pure data'!C258</f>
        <v>42032.75</v>
      </c>
      <c r="U258" s="20">
        <f>VLOOKUP('pure data'!M258,tbl_users!D:F,3,FALSE)</f>
        <v>40</v>
      </c>
      <c r="V258" s="1">
        <f t="shared" ref="V258:V321" si="18">X258</f>
        <v>42065.75</v>
      </c>
      <c r="W258">
        <f t="shared" ref="W258:W321" si="19">Y258</f>
        <v>40</v>
      </c>
      <c r="X258" s="1">
        <f>'pure data'!L258</f>
        <v>42065.75</v>
      </c>
      <c r="Y258">
        <f>IF(C258="Use",VLOOKUP('pure data'!M258,tbl_users!D:F,3,FALSE),IF(IFERROR(SEARCH("to",M258),-1)&lt;0,VLOOKUP('pure data'!M258,tbl_users!D:F,3,FALSE),IFERROR(VLOOKUP(MID(M258,SEARCH("to",M258)+3,LEN(M258)-SEARCH("to",M258)-1),tbl_users!D:F,3,FALSE),VLOOKUP('pure data'!M258,tbl_users!D:F,3,FALSE))))</f>
        <v>40</v>
      </c>
    </row>
    <row r="259" spans="1:25" x14ac:dyDescent="0.2">
      <c r="A259">
        <v>257</v>
      </c>
      <c r="B259">
        <f>VLOOKUP('pure data'!B259,tbl_printers!C:F,4,FALSE)</f>
        <v>10</v>
      </c>
      <c r="C259" t="str">
        <f>'pure data'!D259</f>
        <v>Loan</v>
      </c>
      <c r="D259" s="13">
        <f>'pure data'!H259</f>
        <v>5</v>
      </c>
      <c r="E259">
        <f>'pure data'!I259</f>
        <v>0</v>
      </c>
      <c r="F259" t="str">
        <f t="shared" si="17"/>
        <v xml:space="preserve"> </v>
      </c>
      <c r="H259">
        <f>'pure data'!J259</f>
        <v>0</v>
      </c>
      <c r="I259" t="str">
        <f>'pure data'!K259</f>
        <v>N/A</v>
      </c>
      <c r="J259" t="str">
        <f>'pure data'!N259</f>
        <v>demonstrator</v>
      </c>
      <c r="K259">
        <f>'pure data'!P259</f>
        <v>510239128</v>
      </c>
      <c r="L259" t="str">
        <f>'pure data'!O259</f>
        <v>unspecified</v>
      </c>
      <c r="M259" t="str">
        <f>'pure data'!Q259</f>
        <v>returned... Grabbed while I was busy not all data provided</v>
      </c>
      <c r="O259" t="str">
        <f>IF('pure data'!T259="Yes","Success","Failed")</f>
        <v>Success</v>
      </c>
      <c r="P259" s="1">
        <f>'pure data'!C259</f>
        <v>42046.75</v>
      </c>
      <c r="Q259">
        <f>'pure data'!G259</f>
        <v>25730738</v>
      </c>
      <c r="R259" t="str">
        <f>'pure data'!E259</f>
        <v>Sonia Taddei</v>
      </c>
      <c r="S259" t="str">
        <f>'pure data'!F259</f>
        <v>st1e12</v>
      </c>
      <c r="T259" s="1">
        <f>'pure data'!C259</f>
        <v>42046.75</v>
      </c>
      <c r="U259" s="20">
        <f>VLOOKUP('pure data'!M259,tbl_users!D:F,3,FALSE)</f>
        <v>40</v>
      </c>
      <c r="V259" s="1">
        <f t="shared" si="18"/>
        <v>42051.75</v>
      </c>
      <c r="W259">
        <f t="shared" si="19"/>
        <v>40</v>
      </c>
      <c r="X259" s="1">
        <f>'pure data'!L259</f>
        <v>42051.75</v>
      </c>
      <c r="Y259">
        <f>IF(C259="Use",VLOOKUP('pure data'!M259,tbl_users!D:F,3,FALSE),IF(IFERROR(SEARCH("to",M259),-1)&lt;0,VLOOKUP('pure data'!M259,tbl_users!D:F,3,FALSE),IFERROR(VLOOKUP(MID(M259,SEARCH("to",M259)+3,LEN(M259)-SEARCH("to",M259)-1),tbl_users!D:F,3,FALSE),VLOOKUP('pure data'!M259,tbl_users!D:F,3,FALSE))))</f>
        <v>40</v>
      </c>
    </row>
    <row r="260" spans="1:25" x14ac:dyDescent="0.2">
      <c r="A260">
        <v>258</v>
      </c>
      <c r="B260">
        <f>VLOOKUP('pure data'!B260,tbl_printers!C:F,4,FALSE)</f>
        <v>4</v>
      </c>
      <c r="C260" t="str">
        <f>'pure data'!D260</f>
        <v>Use</v>
      </c>
      <c r="D260" s="13">
        <f>'pure data'!H260</f>
        <v>9.0972222222222218E-2</v>
      </c>
      <c r="E260">
        <f>'pure data'!I260</f>
        <v>25</v>
      </c>
      <c r="F260" t="str">
        <f t="shared" ref="F260:F323" si="20">IF(IFERROR(SEARCH("ABS",M260),-1)&gt;0,"ABS",IF(IFERROR(SEARCH("PLA",M260),-1)&gt;0,"PLA"," "))</f>
        <v xml:space="preserve"> </v>
      </c>
      <c r="H260">
        <f>'pure data'!J260</f>
        <v>0</v>
      </c>
      <c r="I260" t="str">
        <f>'pure data'!K260</f>
        <v>N/A</v>
      </c>
      <c r="J260" t="str">
        <f>'pure data'!N260</f>
        <v>undergraduate</v>
      </c>
      <c r="K260">
        <f>'pure data'!P260</f>
        <v>0</v>
      </c>
      <c r="L260" t="str">
        <f>'pure data'!O260</f>
        <v>FEEG2001 - Eurobot 2</v>
      </c>
      <c r="M260">
        <f>'pure data'!Q260</f>
        <v>0</v>
      </c>
      <c r="O260" t="str">
        <f>IF('pure data'!T260="Yes","Success","Failed")</f>
        <v>Success</v>
      </c>
      <c r="P260" s="1">
        <f>'pure data'!C260</f>
        <v>42046.375</v>
      </c>
      <c r="Q260">
        <f>'pure data'!G260</f>
        <v>23924616</v>
      </c>
      <c r="R260" t="str">
        <f>'pure data'!E260</f>
        <v>Beatriz Martin Febrel</v>
      </c>
      <c r="S260" t="str">
        <f>'pure data'!F260</f>
        <v>bmf1g11</v>
      </c>
      <c r="T260" s="1">
        <f>'pure data'!C260</f>
        <v>42046.375</v>
      </c>
      <c r="U260" s="20">
        <f>VLOOKUP('pure data'!M260,tbl_users!D:F,3,FALSE)</f>
        <v>43</v>
      </c>
      <c r="V260" s="1">
        <f t="shared" si="18"/>
        <v>42046.46597222222</v>
      </c>
      <c r="W260">
        <f t="shared" si="19"/>
        <v>43</v>
      </c>
      <c r="X260" s="1">
        <f>'pure data'!L260</f>
        <v>42046.46597222222</v>
      </c>
      <c r="Y260">
        <f>IF(C260="Use",VLOOKUP('pure data'!M260,tbl_users!D:F,3,FALSE),IF(IFERROR(SEARCH("to",M260),-1)&lt;0,VLOOKUP('pure data'!M260,tbl_users!D:F,3,FALSE),IFERROR(VLOOKUP(MID(M260,SEARCH("to",M260)+3,LEN(M260)-SEARCH("to",M260)-1),tbl_users!D:F,3,FALSE),VLOOKUP('pure data'!M260,tbl_users!D:F,3,FALSE))))</f>
        <v>43</v>
      </c>
    </row>
    <row r="261" spans="1:25" x14ac:dyDescent="0.2">
      <c r="A261">
        <v>259</v>
      </c>
      <c r="B261">
        <f>VLOOKUP('pure data'!B261,tbl_printers!C:F,4,FALSE)</f>
        <v>9</v>
      </c>
      <c r="C261" t="str">
        <f>'pure data'!D261</f>
        <v>Use</v>
      </c>
      <c r="D261" s="13">
        <f>'pure data'!H261</f>
        <v>0.14375000000000002</v>
      </c>
      <c r="E261">
        <f>'pure data'!I261</f>
        <v>37.6</v>
      </c>
      <c r="F261" t="str">
        <f t="shared" si="20"/>
        <v xml:space="preserve"> </v>
      </c>
      <c r="H261">
        <f>'pure data'!J261</f>
        <v>0</v>
      </c>
      <c r="I261" t="str">
        <f>'pure data'!K261</f>
        <v>N/A</v>
      </c>
      <c r="J261" t="str">
        <f>'pure data'!N261</f>
        <v>undergraduate</v>
      </c>
      <c r="K261">
        <f>'pure data'!P261</f>
        <v>510667101</v>
      </c>
      <c r="L261" t="str">
        <f>'pure data'!O261</f>
        <v>FEEG6012 - GDP 6</v>
      </c>
      <c r="M261">
        <f>'pure data'!Q261</f>
        <v>0</v>
      </c>
      <c r="O261" t="str">
        <f>IF('pure data'!T261="Yes","Success","Failed")</f>
        <v>Success</v>
      </c>
      <c r="P261" s="1">
        <f>'pure data'!C261</f>
        <v>42046.375</v>
      </c>
      <c r="Q261">
        <f>'pure data'!G261</f>
        <v>0</v>
      </c>
      <c r="R261" t="str">
        <f>'pure data'!E261</f>
        <v>unkown</v>
      </c>
      <c r="S261">
        <f>'pure data'!F261</f>
        <v>0</v>
      </c>
      <c r="T261" s="1">
        <f>'pure data'!C261</f>
        <v>42046.375</v>
      </c>
      <c r="U261" s="20">
        <f>VLOOKUP('pure data'!M261,tbl_users!D:F,3,FALSE)</f>
        <v>43</v>
      </c>
      <c r="V261" s="1">
        <f t="shared" si="18"/>
        <v>42046.518750000003</v>
      </c>
      <c r="W261">
        <f t="shared" si="19"/>
        <v>43</v>
      </c>
      <c r="X261" s="1">
        <f>'pure data'!L261</f>
        <v>42046.518750000003</v>
      </c>
      <c r="Y261">
        <f>IF(C261="Use",VLOOKUP('pure data'!M261,tbl_users!D:F,3,FALSE),IF(IFERROR(SEARCH("to",M261),-1)&lt;0,VLOOKUP('pure data'!M261,tbl_users!D:F,3,FALSE),IFERROR(VLOOKUP(MID(M261,SEARCH("to",M261)+3,LEN(M261)-SEARCH("to",M261)-1),tbl_users!D:F,3,FALSE),VLOOKUP('pure data'!M261,tbl_users!D:F,3,FALSE))))</f>
        <v>43</v>
      </c>
    </row>
    <row r="262" spans="1:25" x14ac:dyDescent="0.2">
      <c r="A262">
        <v>260</v>
      </c>
      <c r="B262">
        <f>VLOOKUP('pure data'!B262,tbl_printers!C:F,4,FALSE)</f>
        <v>18</v>
      </c>
      <c r="C262" t="str">
        <f>'pure data'!D262</f>
        <v>Use</v>
      </c>
      <c r="D262" s="13">
        <f>'pure data'!H262</f>
        <v>2.2916666666666669E-2</v>
      </c>
      <c r="E262">
        <f>'pure data'!I262</f>
        <v>14</v>
      </c>
      <c r="F262" t="str">
        <f t="shared" si="20"/>
        <v xml:space="preserve"> </v>
      </c>
      <c r="H262">
        <f>'pure data'!J262</f>
        <v>0</v>
      </c>
      <c r="I262" t="str">
        <f>'pure data'!K262</f>
        <v>N/A</v>
      </c>
      <c r="J262" t="str">
        <f>'pure data'!N262</f>
        <v>postgraduate</v>
      </c>
      <c r="K262">
        <f>'pure data'!P262</f>
        <v>0</v>
      </c>
      <c r="L262" t="str">
        <f>'pure data'!O262</f>
        <v>PhD project</v>
      </c>
      <c r="M262" t="str">
        <f>'pure data'!Q262</f>
        <v>PhD project</v>
      </c>
      <c r="O262" t="str">
        <f>IF('pure data'!T262="Yes","Success","Failed")</f>
        <v>Success</v>
      </c>
      <c r="P262" s="1">
        <f>'pure data'!C262</f>
        <v>42046.375</v>
      </c>
      <c r="Q262">
        <f>'pure data'!G262</f>
        <v>226474972</v>
      </c>
      <c r="R262" t="str">
        <f>'pure data'!E262</f>
        <v>Jing Tang</v>
      </c>
      <c r="S262" t="str">
        <f>'pure data'!F262</f>
        <v>jt7g13</v>
      </c>
      <c r="T262" s="1">
        <f>'pure data'!C262</f>
        <v>42046.375</v>
      </c>
      <c r="U262" s="20">
        <f>VLOOKUP('pure data'!M262,tbl_users!D:F,3,FALSE)</f>
        <v>43</v>
      </c>
      <c r="V262" s="1">
        <f t="shared" si="18"/>
        <v>42046.397916666669</v>
      </c>
      <c r="W262">
        <f t="shared" si="19"/>
        <v>43</v>
      </c>
      <c r="X262" s="1">
        <f>'pure data'!L262</f>
        <v>42046.397916666669</v>
      </c>
      <c r="Y262">
        <f>IF(C262="Use",VLOOKUP('pure data'!M262,tbl_users!D:F,3,FALSE),IF(IFERROR(SEARCH("to",M262),-1)&lt;0,VLOOKUP('pure data'!M262,tbl_users!D:F,3,FALSE),IFERROR(VLOOKUP(MID(M262,SEARCH("to",M262)+3,LEN(M262)-SEARCH("to",M262)-1),tbl_users!D:F,3,FALSE),VLOOKUP('pure data'!M262,tbl_users!D:F,3,FALSE))))</f>
        <v>43</v>
      </c>
    </row>
    <row r="263" spans="1:25" x14ac:dyDescent="0.2">
      <c r="A263">
        <v>261</v>
      </c>
      <c r="B263">
        <f>VLOOKUP('pure data'!B263,tbl_printers!C:F,4,FALSE)</f>
        <v>4</v>
      </c>
      <c r="C263" t="str">
        <f>'pure data'!D263</f>
        <v>Use</v>
      </c>
      <c r="D263" s="13">
        <f>'pure data'!H263</f>
        <v>3.125E-2</v>
      </c>
      <c r="E263">
        <f>'pure data'!I263</f>
        <v>0</v>
      </c>
      <c r="F263" t="str">
        <f t="shared" si="20"/>
        <v xml:space="preserve"> </v>
      </c>
      <c r="H263">
        <f>'pure data'!J263</f>
        <v>0</v>
      </c>
      <c r="I263" t="str">
        <f>'pure data'!K263</f>
        <v>N/A</v>
      </c>
      <c r="J263" t="str">
        <f>'pure data'!N263</f>
        <v>undergraduate</v>
      </c>
      <c r="K263">
        <f>'pure data'!P263</f>
        <v>0</v>
      </c>
      <c r="L263" t="str">
        <f>'pure data'!O263</f>
        <v>unspecified</v>
      </c>
      <c r="M263">
        <f>'pure data'!Q263</f>
        <v>0</v>
      </c>
      <c r="O263" t="str">
        <f>IF('pure data'!T263="Yes","Success","Failed")</f>
        <v>Success</v>
      </c>
      <c r="P263" s="1">
        <f>'pure data'!C263</f>
        <v>42046.46597222222</v>
      </c>
      <c r="Q263">
        <f>'pure data'!G263</f>
        <v>23924616</v>
      </c>
      <c r="R263" t="str">
        <f>'pure data'!E263</f>
        <v>Beatriz Martin Febrel</v>
      </c>
      <c r="S263" t="str">
        <f>'pure data'!F263</f>
        <v>bmf1g11</v>
      </c>
      <c r="T263" s="1">
        <f>'pure data'!C263</f>
        <v>42046.46597222222</v>
      </c>
      <c r="U263" s="20">
        <f>VLOOKUP('pure data'!M263,tbl_users!D:F,3,FALSE)</f>
        <v>43</v>
      </c>
      <c r="V263" s="1">
        <f t="shared" si="18"/>
        <v>42046.49722222222</v>
      </c>
      <c r="W263">
        <f t="shared" si="19"/>
        <v>43</v>
      </c>
      <c r="X263" s="1">
        <f>'pure data'!L263</f>
        <v>42046.49722222222</v>
      </c>
      <c r="Y263">
        <f>IF(C263="Use",VLOOKUP('pure data'!M263,tbl_users!D:F,3,FALSE),IF(IFERROR(SEARCH("to",M263),-1)&lt;0,VLOOKUP('pure data'!M263,tbl_users!D:F,3,FALSE),IFERROR(VLOOKUP(MID(M263,SEARCH("to",M263)+3,LEN(M263)-SEARCH("to",M263)-1),tbl_users!D:F,3,FALSE),VLOOKUP('pure data'!M263,tbl_users!D:F,3,FALSE))))</f>
        <v>43</v>
      </c>
    </row>
    <row r="264" spans="1:25" x14ac:dyDescent="0.2">
      <c r="A264">
        <v>262</v>
      </c>
      <c r="B264">
        <f>VLOOKUP('pure data'!B264,tbl_printers!C:F,4,FALSE)</f>
        <v>6</v>
      </c>
      <c r="C264" t="str">
        <f>'pure data'!D264</f>
        <v>Use</v>
      </c>
      <c r="D264" s="13">
        <f>'pure data'!H264</f>
        <v>0.13333333333333333</v>
      </c>
      <c r="E264">
        <f>'pure data'!I264</f>
        <v>17</v>
      </c>
      <c r="F264" t="str">
        <f t="shared" si="20"/>
        <v xml:space="preserve"> </v>
      </c>
      <c r="H264">
        <f>'pure data'!J264</f>
        <v>0</v>
      </c>
      <c r="I264" t="str">
        <f>'pure data'!K264</f>
        <v>N/A</v>
      </c>
      <c r="J264" t="str">
        <f>'pure data'!N264</f>
        <v>undergraduate</v>
      </c>
      <c r="K264">
        <f>'pure data'!P264</f>
        <v>0</v>
      </c>
      <c r="L264" t="str">
        <f>'pure data'!O264</f>
        <v>unspecified</v>
      </c>
      <c r="M264" t="str">
        <f>'pure data'!Q264</f>
        <v>fmm2g11</v>
      </c>
      <c r="O264" t="str">
        <f>IF('pure data'!T264="Yes","Success","Failed")</f>
        <v>Success</v>
      </c>
      <c r="P264" s="1">
        <f>'pure data'!C264</f>
        <v>42046.375</v>
      </c>
      <c r="Q264">
        <f>'pure data'!G264</f>
        <v>25147927</v>
      </c>
      <c r="R264" t="str">
        <f>'pure data'!E264</f>
        <v>Filippo Massarelli</v>
      </c>
      <c r="S264" t="str">
        <f>'pure data'!F264</f>
        <v>fmm2g11</v>
      </c>
      <c r="T264" s="1">
        <f>'pure data'!C264</f>
        <v>42046.375</v>
      </c>
      <c r="U264" s="20">
        <f>VLOOKUP('pure data'!M264,tbl_users!D:F,3,FALSE)</f>
        <v>43</v>
      </c>
      <c r="V264" s="1">
        <f t="shared" si="18"/>
        <v>42046.508333333331</v>
      </c>
      <c r="W264">
        <f t="shared" si="19"/>
        <v>43</v>
      </c>
      <c r="X264" s="1">
        <f>'pure data'!L264</f>
        <v>42046.508333333331</v>
      </c>
      <c r="Y264">
        <f>IF(C264="Use",VLOOKUP('pure data'!M264,tbl_users!D:F,3,FALSE),IF(IFERROR(SEARCH("to",M264),-1)&lt;0,VLOOKUP('pure data'!M264,tbl_users!D:F,3,FALSE),IFERROR(VLOOKUP(MID(M264,SEARCH("to",M264)+3,LEN(M264)-SEARCH("to",M264)-1),tbl_users!D:F,3,FALSE),VLOOKUP('pure data'!M264,tbl_users!D:F,3,FALSE))))</f>
        <v>43</v>
      </c>
    </row>
    <row r="265" spans="1:25" x14ac:dyDescent="0.2">
      <c r="A265">
        <v>263</v>
      </c>
      <c r="B265">
        <f>VLOOKUP('pure data'!B265,tbl_printers!C:F,4,FALSE)</f>
        <v>13</v>
      </c>
      <c r="C265" t="str">
        <f>'pure data'!D265</f>
        <v>Use</v>
      </c>
      <c r="D265" s="13">
        <f>'pure data'!H265</f>
        <v>0.18472222222222223</v>
      </c>
      <c r="E265">
        <f>'pure data'!I265</f>
        <v>118</v>
      </c>
      <c r="F265" t="str">
        <f t="shared" si="20"/>
        <v xml:space="preserve"> </v>
      </c>
      <c r="H265">
        <f>'pure data'!J265</f>
        <v>0</v>
      </c>
      <c r="I265" t="str">
        <f>'pure data'!K265</f>
        <v>N/A</v>
      </c>
      <c r="J265">
        <f>'pure data'!N265</f>
        <v>0</v>
      </c>
      <c r="K265">
        <f>'pure data'!P265</f>
        <v>0</v>
      </c>
      <c r="L265" t="str">
        <f>'pure data'!O265</f>
        <v>unspecified</v>
      </c>
      <c r="M265">
        <f>'pure data'!Q265</f>
        <v>0</v>
      </c>
      <c r="O265" t="str">
        <f>IF('pure data'!T265="Yes","Success","Failed")</f>
        <v>Success</v>
      </c>
      <c r="P265" s="1">
        <f>'pure data'!C265</f>
        <v>42046.375</v>
      </c>
      <c r="Q265">
        <f>'pure data'!G265</f>
        <v>24011797</v>
      </c>
      <c r="R265" t="str">
        <f>'pure data'!E265</f>
        <v>J. M.</v>
      </c>
      <c r="S265" t="str">
        <f>'pure data'!F265</f>
        <v>jm16g10</v>
      </c>
      <c r="T265" s="1">
        <f>'pure data'!C265</f>
        <v>42046.375</v>
      </c>
      <c r="U265" s="20">
        <f>VLOOKUP('pure data'!M265,tbl_users!D:F,3,FALSE)</f>
        <v>43</v>
      </c>
      <c r="V265" s="1">
        <f t="shared" si="18"/>
        <v>42046.55972222222</v>
      </c>
      <c r="W265">
        <f t="shared" si="19"/>
        <v>43</v>
      </c>
      <c r="X265" s="1">
        <f>'pure data'!L265</f>
        <v>42046.55972222222</v>
      </c>
      <c r="Y265">
        <f>IF(C265="Use",VLOOKUP('pure data'!M265,tbl_users!D:F,3,FALSE),IF(IFERROR(SEARCH("to",M265),-1)&lt;0,VLOOKUP('pure data'!M265,tbl_users!D:F,3,FALSE),IFERROR(VLOOKUP(MID(M265,SEARCH("to",M265)+3,LEN(M265)-SEARCH("to",M265)-1),tbl_users!D:F,3,FALSE),VLOOKUP('pure data'!M265,tbl_users!D:F,3,FALSE))))</f>
        <v>43</v>
      </c>
    </row>
    <row r="266" spans="1:25" x14ac:dyDescent="0.2">
      <c r="A266">
        <v>264</v>
      </c>
      <c r="B266">
        <f>VLOOKUP('pure data'!B266,tbl_printers!C:F,4,FALSE)</f>
        <v>2</v>
      </c>
      <c r="C266" t="str">
        <f>'pure data'!D266</f>
        <v>Use</v>
      </c>
      <c r="D266" s="13">
        <f>'pure data'!H266</f>
        <v>3.125E-2</v>
      </c>
      <c r="E266">
        <f>'pure data'!I266</f>
        <v>10</v>
      </c>
      <c r="F266" t="str">
        <f t="shared" si="20"/>
        <v xml:space="preserve"> </v>
      </c>
      <c r="H266">
        <f>'pure data'!J266</f>
        <v>0</v>
      </c>
      <c r="I266" t="str">
        <f>'pure data'!K266</f>
        <v>N/A</v>
      </c>
      <c r="J266">
        <f>'pure data'!N266</f>
        <v>0</v>
      </c>
      <c r="K266">
        <f>'pure data'!P266</f>
        <v>0</v>
      </c>
      <c r="L266" t="str">
        <f>'pure data'!O266</f>
        <v>unspecified</v>
      </c>
      <c r="M266">
        <f>'pure data'!Q266</f>
        <v>0</v>
      </c>
      <c r="O266" t="str">
        <f>IF('pure data'!T266="Yes","Success","Failed")</f>
        <v>Success</v>
      </c>
      <c r="P266" s="1">
        <f>'pure data'!C266</f>
        <v>42046.375</v>
      </c>
      <c r="Q266">
        <f>'pure data'!G266</f>
        <v>24948888</v>
      </c>
      <c r="R266" t="str">
        <f>'pure data'!E266</f>
        <v>Nimath Ibach</v>
      </c>
      <c r="S266">
        <f>'pure data'!F266</f>
        <v>0</v>
      </c>
      <c r="T266" s="1">
        <f>'pure data'!C266</f>
        <v>42046.375</v>
      </c>
      <c r="U266" s="20">
        <f>VLOOKUP('pure data'!M266,tbl_users!D:F,3,FALSE)</f>
        <v>43</v>
      </c>
      <c r="V266" s="1">
        <f t="shared" si="18"/>
        <v>42046.40625</v>
      </c>
      <c r="W266">
        <f t="shared" si="19"/>
        <v>43</v>
      </c>
      <c r="X266" s="1">
        <f>'pure data'!L266</f>
        <v>42046.40625</v>
      </c>
      <c r="Y266">
        <f>IF(C266="Use",VLOOKUP('pure data'!M266,tbl_users!D:F,3,FALSE),IF(IFERROR(SEARCH("to",M266),-1)&lt;0,VLOOKUP('pure data'!M266,tbl_users!D:F,3,FALSE),IFERROR(VLOOKUP(MID(M266,SEARCH("to",M266)+3,LEN(M266)-SEARCH("to",M266)-1),tbl_users!D:F,3,FALSE),VLOOKUP('pure data'!M266,tbl_users!D:F,3,FALSE))))</f>
        <v>43</v>
      </c>
    </row>
    <row r="267" spans="1:25" x14ac:dyDescent="0.2">
      <c r="A267">
        <v>265</v>
      </c>
      <c r="B267">
        <f>VLOOKUP('pure data'!B267,tbl_printers!C:F,4,FALSE)</f>
        <v>18</v>
      </c>
      <c r="C267" t="str">
        <f>'pure data'!D267</f>
        <v>Loan</v>
      </c>
      <c r="D267" s="13">
        <f>'pure data'!H267</f>
        <v>4.625</v>
      </c>
      <c r="E267">
        <f>'pure data'!I267</f>
        <v>0</v>
      </c>
      <c r="F267" t="str">
        <f t="shared" si="20"/>
        <v xml:space="preserve"> </v>
      </c>
      <c r="H267">
        <f>'pure data'!J267</f>
        <v>0</v>
      </c>
      <c r="I267" t="str">
        <f>'pure data'!K267</f>
        <v>N/A</v>
      </c>
      <c r="J267">
        <f>'pure data'!N267</f>
        <v>0</v>
      </c>
      <c r="K267">
        <f>'pure data'!P267</f>
        <v>0</v>
      </c>
      <c r="L267" t="str">
        <f>'pure data'!O267</f>
        <v>unspecified</v>
      </c>
      <c r="M267" t="str">
        <f>'pure data'!Q267</f>
        <v>returned Monday16th at 9am (returne)</v>
      </c>
      <c r="O267" t="str">
        <f>IF('pure data'!T267="Yes","Success","Failed")</f>
        <v>Success</v>
      </c>
      <c r="P267" s="1">
        <f>'pure data'!C267</f>
        <v>42046.75</v>
      </c>
      <c r="Q267">
        <f>'pure data'!G267</f>
        <v>0</v>
      </c>
      <c r="R267" t="str">
        <f>'pure data'!E267</f>
        <v>Thomas Dickson</v>
      </c>
      <c r="S267">
        <f>'pure data'!F267</f>
        <v>0</v>
      </c>
      <c r="T267" s="1">
        <f>'pure data'!C267</f>
        <v>42046.75</v>
      </c>
      <c r="U267" s="20">
        <f>VLOOKUP('pure data'!M267,tbl_users!D:F,3,FALSE)</f>
        <v>39</v>
      </c>
      <c r="V267" s="1">
        <f t="shared" si="18"/>
        <v>42051.375</v>
      </c>
      <c r="W267">
        <f t="shared" si="19"/>
        <v>39</v>
      </c>
      <c r="X267" s="1">
        <f>'pure data'!L267</f>
        <v>42051.375</v>
      </c>
      <c r="Y267">
        <f>IF(C267="Use",VLOOKUP('pure data'!M267,tbl_users!D:F,3,FALSE),IF(IFERROR(SEARCH("to",M267),-1)&lt;0,VLOOKUP('pure data'!M267,tbl_users!D:F,3,FALSE),IFERROR(VLOOKUP(MID(M267,SEARCH("to",M267)+3,LEN(M267)-SEARCH("to",M267)-1),tbl_users!D:F,3,FALSE),VLOOKUP('pure data'!M267,tbl_users!D:F,3,FALSE))))</f>
        <v>39</v>
      </c>
    </row>
    <row r="268" spans="1:25" x14ac:dyDescent="0.2">
      <c r="A268">
        <v>266</v>
      </c>
      <c r="B268">
        <f>VLOOKUP('pure data'!B268,tbl_printers!C:F,4,FALSE)</f>
        <v>17</v>
      </c>
      <c r="C268" t="str">
        <f>'pure data'!D268</f>
        <v>Use</v>
      </c>
      <c r="D268" s="13">
        <f>'pure data'!H268</f>
        <v>4.9999999999999996E-2</v>
      </c>
      <c r="E268">
        <f>'pure data'!I268</f>
        <v>11</v>
      </c>
      <c r="F268" t="str">
        <f t="shared" si="20"/>
        <v xml:space="preserve"> </v>
      </c>
      <c r="H268">
        <f>'pure data'!J268</f>
        <v>0</v>
      </c>
      <c r="I268" t="str">
        <f>'pure data'!K268</f>
        <v>N/A</v>
      </c>
      <c r="J268">
        <f>'pure data'!N268</f>
        <v>0</v>
      </c>
      <c r="K268">
        <f>'pure data'!P268</f>
        <v>0</v>
      </c>
      <c r="L268" t="str">
        <f>'pure data'!O268</f>
        <v>unspecified</v>
      </c>
      <c r="M268">
        <f>'pure data'!Q268</f>
        <v>0</v>
      </c>
      <c r="O268" t="str">
        <f>IF('pure data'!T268="Yes","Success","Failed")</f>
        <v>Success</v>
      </c>
      <c r="P268" s="1">
        <f>'pure data'!C268</f>
        <v>42046.375</v>
      </c>
      <c r="Q268">
        <f>'pure data'!G268</f>
        <v>0</v>
      </c>
      <c r="R268" t="str">
        <f>'pure data'!E268</f>
        <v>unknown</v>
      </c>
      <c r="S268">
        <f>'pure data'!F268</f>
        <v>0</v>
      </c>
      <c r="T268" s="1">
        <f>'pure data'!C268</f>
        <v>42046.375</v>
      </c>
      <c r="U268" s="20">
        <f>VLOOKUP('pure data'!M268,tbl_users!D:F,3,FALSE)</f>
        <v>43</v>
      </c>
      <c r="V268" s="1">
        <f t="shared" si="18"/>
        <v>42046.425000000003</v>
      </c>
      <c r="W268">
        <f t="shared" si="19"/>
        <v>43</v>
      </c>
      <c r="X268" s="1">
        <f>'pure data'!L268</f>
        <v>42046.425000000003</v>
      </c>
      <c r="Y268">
        <f>IF(C268="Use",VLOOKUP('pure data'!M268,tbl_users!D:F,3,FALSE),IF(IFERROR(SEARCH("to",M268),-1)&lt;0,VLOOKUP('pure data'!M268,tbl_users!D:F,3,FALSE),IFERROR(VLOOKUP(MID(M268,SEARCH("to",M268)+3,LEN(M268)-SEARCH("to",M268)-1),tbl_users!D:F,3,FALSE),VLOOKUP('pure data'!M268,tbl_users!D:F,3,FALSE))))</f>
        <v>43</v>
      </c>
    </row>
    <row r="269" spans="1:25" x14ac:dyDescent="0.2">
      <c r="A269">
        <v>267</v>
      </c>
      <c r="B269">
        <f>VLOOKUP('pure data'!B269,tbl_printers!C:F,4,FALSE)</f>
        <v>16</v>
      </c>
      <c r="C269" t="str">
        <f>'pure data'!D269</f>
        <v>Use</v>
      </c>
      <c r="D269" s="13">
        <f>'pure data'!H269</f>
        <v>9.7222222222222224E-3</v>
      </c>
      <c r="E269">
        <f>'pure data'!I269</f>
        <v>5.3</v>
      </c>
      <c r="F269" t="str">
        <f t="shared" si="20"/>
        <v xml:space="preserve"> </v>
      </c>
      <c r="H269">
        <f>'pure data'!J269</f>
        <v>0</v>
      </c>
      <c r="I269" t="str">
        <f>'pure data'!K269</f>
        <v>N/A</v>
      </c>
      <c r="J269">
        <f>'pure data'!N269</f>
        <v>0</v>
      </c>
      <c r="K269">
        <f>'pure data'!P269</f>
        <v>0</v>
      </c>
      <c r="L269" t="str">
        <f>'pure data'!O269</f>
        <v>unspecified</v>
      </c>
      <c r="M269" t="str">
        <f>'pure data'!Q269</f>
        <v>Repaired x-axis belt</v>
      </c>
      <c r="O269" t="str">
        <f>IF('pure data'!T269="Yes","Success","Failed")</f>
        <v>Success</v>
      </c>
      <c r="P269" s="1">
        <f>'pure data'!C269</f>
        <v>42046.375</v>
      </c>
      <c r="Q269">
        <f>'pure data'!G269</f>
        <v>25328786</v>
      </c>
      <c r="R269" t="str">
        <f>'pure data'!E269</f>
        <v>J. K.</v>
      </c>
      <c r="S269" t="str">
        <f>'pure data'!F269</f>
        <v>jk7g12</v>
      </c>
      <c r="T269" s="1">
        <f>'pure data'!C269</f>
        <v>42046.375</v>
      </c>
      <c r="U269" s="20">
        <f>VLOOKUP('pure data'!M269,tbl_users!D:F,3,FALSE)</f>
        <v>43</v>
      </c>
      <c r="V269" s="1">
        <f t="shared" si="18"/>
        <v>42046.384722222225</v>
      </c>
      <c r="W269">
        <f t="shared" si="19"/>
        <v>43</v>
      </c>
      <c r="X269" s="1">
        <f>'pure data'!L269</f>
        <v>42046.384722222225</v>
      </c>
      <c r="Y269">
        <f>IF(C269="Use",VLOOKUP('pure data'!M269,tbl_users!D:F,3,FALSE),IF(IFERROR(SEARCH("to",M269),-1)&lt;0,VLOOKUP('pure data'!M269,tbl_users!D:F,3,FALSE),IFERROR(VLOOKUP(MID(M269,SEARCH("to",M269)+3,LEN(M269)-SEARCH("to",M269)-1),tbl_users!D:F,3,FALSE),VLOOKUP('pure data'!M269,tbl_users!D:F,3,FALSE))))</f>
        <v>43</v>
      </c>
    </row>
    <row r="270" spans="1:25" x14ac:dyDescent="0.2">
      <c r="A270">
        <v>268</v>
      </c>
      <c r="B270">
        <f>VLOOKUP('pure data'!B270,tbl_printers!C:F,4,FALSE)</f>
        <v>16</v>
      </c>
      <c r="C270" t="str">
        <f>'pure data'!D270</f>
        <v>Use</v>
      </c>
      <c r="D270" s="13">
        <f>'pure data'!H270</f>
        <v>1.5972222222222224E-2</v>
      </c>
      <c r="E270">
        <f>'pure data'!I270</f>
        <v>3</v>
      </c>
      <c r="F270" t="str">
        <f t="shared" si="20"/>
        <v xml:space="preserve"> </v>
      </c>
      <c r="H270">
        <f>'pure data'!J270</f>
        <v>0</v>
      </c>
      <c r="I270" t="str">
        <f>'pure data'!K270</f>
        <v>N/A</v>
      </c>
      <c r="J270" t="str">
        <f>'pure data'!N270</f>
        <v>undergraduate</v>
      </c>
      <c r="K270">
        <f>'pure data'!P270</f>
        <v>0</v>
      </c>
      <c r="L270" t="str">
        <f>'pure data'!O270</f>
        <v>unspecified</v>
      </c>
      <c r="M270">
        <f>'pure data'!Q270</f>
        <v>0</v>
      </c>
      <c r="O270" t="str">
        <f>IF('pure data'!T270="Yes","Success","Failed")</f>
        <v>Success</v>
      </c>
      <c r="P270" s="1">
        <f>'pure data'!C270</f>
        <v>42046.384722222225</v>
      </c>
      <c r="Q270">
        <f>'pure data'!G270</f>
        <v>25431382</v>
      </c>
      <c r="R270" t="str">
        <f>'pure data'!E270</f>
        <v>Anthony Hill</v>
      </c>
      <c r="S270" t="str">
        <f>'pure data'!F270</f>
        <v>ah14g12</v>
      </c>
      <c r="T270" s="1">
        <f>'pure data'!C270</f>
        <v>42046.384722222225</v>
      </c>
      <c r="U270" s="20">
        <f>VLOOKUP('pure data'!M270,tbl_users!D:F,3,FALSE)</f>
        <v>43</v>
      </c>
      <c r="V270" s="1">
        <f t="shared" si="18"/>
        <v>42046.400694444448</v>
      </c>
      <c r="W270">
        <f t="shared" si="19"/>
        <v>43</v>
      </c>
      <c r="X270" s="1">
        <f>'pure data'!L270</f>
        <v>42046.400694444448</v>
      </c>
      <c r="Y270">
        <f>IF(C270="Use",VLOOKUP('pure data'!M270,tbl_users!D:F,3,FALSE),IF(IFERROR(SEARCH("to",M270),-1)&lt;0,VLOOKUP('pure data'!M270,tbl_users!D:F,3,FALSE),IFERROR(VLOOKUP(MID(M270,SEARCH("to",M270)+3,LEN(M270)-SEARCH("to",M270)-1),tbl_users!D:F,3,FALSE),VLOOKUP('pure data'!M270,tbl_users!D:F,3,FALSE))))</f>
        <v>43</v>
      </c>
    </row>
    <row r="271" spans="1:25" x14ac:dyDescent="0.2">
      <c r="A271">
        <v>269</v>
      </c>
      <c r="B271">
        <f>VLOOKUP('pure data'!B271,tbl_printers!C:F,4,FALSE)</f>
        <v>3</v>
      </c>
      <c r="C271" t="str">
        <f>'pure data'!D271</f>
        <v>Use</v>
      </c>
      <c r="D271" s="13">
        <f>'pure data'!H271</f>
        <v>0.21180555555555555</v>
      </c>
      <c r="E271">
        <f>'pure data'!I271</f>
        <v>35.5</v>
      </c>
      <c r="F271" t="str">
        <f t="shared" si="20"/>
        <v xml:space="preserve"> </v>
      </c>
      <c r="H271">
        <f>'pure data'!J271</f>
        <v>0</v>
      </c>
      <c r="I271" t="str">
        <f>'pure data'!K271</f>
        <v>N/A</v>
      </c>
      <c r="J271" t="str">
        <f>'pure data'!N271</f>
        <v>undergraduate</v>
      </c>
      <c r="K271">
        <f>'pure data'!P271</f>
        <v>0</v>
      </c>
      <c r="L271" t="str">
        <f>'pure data'!O271</f>
        <v>unspecified</v>
      </c>
      <c r="M271">
        <f>'pure data'!Q271</f>
        <v>0</v>
      </c>
      <c r="O271" t="str">
        <f>IF('pure data'!T271="Yes","Success","Failed")</f>
        <v>Success</v>
      </c>
      <c r="P271" s="1">
        <f>'pure data'!C271</f>
        <v>42046.375</v>
      </c>
      <c r="Q271">
        <f>'pure data'!G271</f>
        <v>25403427</v>
      </c>
      <c r="R271" t="str">
        <f>'pure data'!E271</f>
        <v>Robert Lew</v>
      </c>
      <c r="S271">
        <f>'pure data'!F271</f>
        <v>0</v>
      </c>
      <c r="T271" s="1">
        <f>'pure data'!C271</f>
        <v>42046.375</v>
      </c>
      <c r="U271" s="20">
        <f>VLOOKUP('pure data'!M271,tbl_users!D:F,3,FALSE)</f>
        <v>43</v>
      </c>
      <c r="V271" s="1">
        <f t="shared" si="18"/>
        <v>42046.586805555555</v>
      </c>
      <c r="W271">
        <f t="shared" si="19"/>
        <v>43</v>
      </c>
      <c r="X271" s="1">
        <f>'pure data'!L271</f>
        <v>42046.586805555555</v>
      </c>
      <c r="Y271">
        <f>IF(C271="Use",VLOOKUP('pure data'!M271,tbl_users!D:F,3,FALSE),IF(IFERROR(SEARCH("to",M271),-1)&lt;0,VLOOKUP('pure data'!M271,tbl_users!D:F,3,FALSE),IFERROR(VLOOKUP(MID(M271,SEARCH("to",M271)+3,LEN(M271)-SEARCH("to",M271)-1),tbl_users!D:F,3,FALSE),VLOOKUP('pure data'!M271,tbl_users!D:F,3,FALSE))))</f>
        <v>43</v>
      </c>
    </row>
    <row r="272" spans="1:25" x14ac:dyDescent="0.2">
      <c r="A272">
        <v>270</v>
      </c>
      <c r="B272">
        <f>VLOOKUP('pure data'!B272,tbl_printers!C:F,4,FALSE)</f>
        <v>1</v>
      </c>
      <c r="C272" t="str">
        <f>'pure data'!D272</f>
        <v>Loan</v>
      </c>
      <c r="D272" s="13">
        <f>'pure data'!H272</f>
        <v>19.625</v>
      </c>
      <c r="E272">
        <f>'pure data'!I272</f>
        <v>0</v>
      </c>
      <c r="F272" t="str">
        <f t="shared" si="20"/>
        <v xml:space="preserve"> </v>
      </c>
      <c r="H272">
        <f>'pure data'!J272</f>
        <v>0</v>
      </c>
      <c r="I272" t="str">
        <f>'pure data'!K272</f>
        <v>N/A</v>
      </c>
      <c r="J272">
        <f>'pure data'!N272</f>
        <v>0</v>
      </c>
      <c r="K272">
        <f>'pure data'!P272</f>
        <v>0</v>
      </c>
      <c r="L272" t="str">
        <f>'pure data'!O272</f>
        <v>unspecified</v>
      </c>
      <c r="M272" t="str">
        <f>'pure data'!Q272</f>
        <v>returned before 04/03/2015 (Mohammed is using it for PEEK printing. proved by S. Yang)</v>
      </c>
      <c r="O272" t="str">
        <f>IF('pure data'!T272="Yes","Success","Failed")</f>
        <v>Success</v>
      </c>
      <c r="P272" s="1">
        <f>'pure data'!C272</f>
        <v>42047.75</v>
      </c>
      <c r="Q272">
        <f>'pure data'!G272</f>
        <v>0</v>
      </c>
      <c r="R272" t="str">
        <f>'pure data'!E272</f>
        <v>Mohammed Vaezi</v>
      </c>
      <c r="S272">
        <f>'pure data'!F272</f>
        <v>0</v>
      </c>
      <c r="T272" s="1">
        <f>'pure data'!C272</f>
        <v>42047.75</v>
      </c>
      <c r="U272" s="20">
        <f>VLOOKUP('pure data'!M272,tbl_users!D:F,3,FALSE)</f>
        <v>22</v>
      </c>
      <c r="V272" s="1">
        <f t="shared" si="18"/>
        <v>42067.375</v>
      </c>
      <c r="W272">
        <f t="shared" si="19"/>
        <v>22</v>
      </c>
      <c r="X272" s="1">
        <f>'pure data'!L272</f>
        <v>42067.375</v>
      </c>
      <c r="Y272">
        <f>IF(C272="Use",VLOOKUP('pure data'!M272,tbl_users!D:F,3,FALSE),IF(IFERROR(SEARCH("to",M272),-1)&lt;0,VLOOKUP('pure data'!M272,tbl_users!D:F,3,FALSE),IFERROR(VLOOKUP(MID(M272,SEARCH("to",M272)+3,LEN(M272)-SEARCH("to",M272)-1),tbl_users!D:F,3,FALSE),VLOOKUP('pure data'!M272,tbl_users!D:F,3,FALSE))))</f>
        <v>22</v>
      </c>
    </row>
    <row r="273" spans="1:25" x14ac:dyDescent="0.2">
      <c r="A273">
        <v>271</v>
      </c>
      <c r="B273">
        <f>VLOOKUP('pure data'!B273,tbl_printers!C:F,4,FALSE)</f>
        <v>12</v>
      </c>
      <c r="C273" t="str">
        <f>'pure data'!D273</f>
        <v>Loan</v>
      </c>
      <c r="D273" s="13">
        <f>'pure data'!H273</f>
        <v>1</v>
      </c>
      <c r="E273">
        <f>'pure data'!I273</f>
        <v>0</v>
      </c>
      <c r="F273" t="str">
        <f t="shared" si="20"/>
        <v xml:space="preserve"> </v>
      </c>
      <c r="H273">
        <f>'pure data'!J273</f>
        <v>0</v>
      </c>
      <c r="I273" t="str">
        <f>'pure data'!K273</f>
        <v>N/A</v>
      </c>
      <c r="J273" t="str">
        <f>'pure data'!N273</f>
        <v>postgraduate</v>
      </c>
      <c r="K273">
        <f>'pure data'!P273</f>
        <v>512566101</v>
      </c>
      <c r="L273" t="str">
        <f>'pure data'!O273</f>
        <v>unspecified (cost codes: 512566101; 510239128)</v>
      </c>
      <c r="M273" t="str">
        <f>'pure data'!Q273</f>
        <v>returned Split charges between two course codes. Also loaned agreed mon-weds, then weds for one week with Shoufeng.</v>
      </c>
      <c r="O273" t="str">
        <f>IF('pure data'!T273="Yes","Success","Failed")</f>
        <v>Success</v>
      </c>
      <c r="P273" s="1">
        <f>'pure data'!C273</f>
        <v>42051.75</v>
      </c>
      <c r="Q273">
        <f>'pure data'!G273</f>
        <v>25730738</v>
      </c>
      <c r="R273" t="str">
        <f>'pure data'!E273</f>
        <v>Sonia Taddei</v>
      </c>
      <c r="S273" t="str">
        <f>'pure data'!F273</f>
        <v>st1e12</v>
      </c>
      <c r="T273" s="1">
        <f>'pure data'!C273</f>
        <v>42051.75</v>
      </c>
      <c r="U273" s="20">
        <f>VLOOKUP('pure data'!M273,tbl_users!D:F,3,FALSE)</f>
        <v>54</v>
      </c>
      <c r="V273" s="1">
        <f t="shared" si="18"/>
        <v>42052.75</v>
      </c>
      <c r="W273">
        <f t="shared" si="19"/>
        <v>54</v>
      </c>
      <c r="X273" s="1">
        <f>'pure data'!L273</f>
        <v>42052.75</v>
      </c>
      <c r="Y273">
        <f>IF(C273="Use",VLOOKUP('pure data'!M273,tbl_users!D:F,3,FALSE),IF(IFERROR(SEARCH("to",M273),-1)&lt;0,VLOOKUP('pure data'!M273,tbl_users!D:F,3,FALSE),IFERROR(VLOOKUP(MID(M273,SEARCH("to",M273)+3,LEN(M273)-SEARCH("to",M273)-1),tbl_users!D:F,3,FALSE),VLOOKUP('pure data'!M273,tbl_users!D:F,3,FALSE))))</f>
        <v>54</v>
      </c>
    </row>
    <row r="274" spans="1:25" x14ac:dyDescent="0.2">
      <c r="A274">
        <v>272</v>
      </c>
      <c r="B274">
        <f>VLOOKUP('pure data'!B274,tbl_printers!C:F,4,FALSE)</f>
        <v>12</v>
      </c>
      <c r="C274" t="str">
        <f>'pure data'!D274</f>
        <v>Use</v>
      </c>
      <c r="D274" s="13">
        <f>'pure data'!H274</f>
        <v>0.19305555555555554</v>
      </c>
      <c r="E274">
        <f>'pure data'!I274</f>
        <v>33.1</v>
      </c>
      <c r="F274" t="str">
        <f t="shared" si="20"/>
        <v xml:space="preserve"> </v>
      </c>
      <c r="H274">
        <f>'pure data'!J274</f>
        <v>0</v>
      </c>
      <c r="I274" t="str">
        <f>'pure data'!K274</f>
        <v>N/A</v>
      </c>
      <c r="J274" t="str">
        <f>'pure data'!N274</f>
        <v>undergraduate</v>
      </c>
      <c r="K274">
        <f>'pure data'!P274</f>
        <v>0</v>
      </c>
      <c r="L274" t="str">
        <f>'pure data'!O274</f>
        <v>FEEG2001</v>
      </c>
      <c r="M274">
        <f>'pure data'!Q274</f>
        <v>0</v>
      </c>
      <c r="O274" t="str">
        <f>IF('pure data'!T274="Yes","Success","Failed")</f>
        <v>Success</v>
      </c>
      <c r="P274" s="1">
        <f>'pure data'!C274</f>
        <v>42051.375</v>
      </c>
      <c r="Q274">
        <f>'pure data'!G274</f>
        <v>26273497</v>
      </c>
      <c r="R274" t="str">
        <f>'pure data'!E274</f>
        <v>Neolytos Dimitrion</v>
      </c>
      <c r="S274" t="str">
        <f>'pure data'!F274</f>
        <v>nd3n12</v>
      </c>
      <c r="T274" s="1">
        <f>'pure data'!C274</f>
        <v>42051.375</v>
      </c>
      <c r="U274" s="20">
        <f>VLOOKUP('pure data'!M274,tbl_users!D:F,3,FALSE)</f>
        <v>40</v>
      </c>
      <c r="V274" s="1">
        <f t="shared" si="18"/>
        <v>42051.568055555559</v>
      </c>
      <c r="W274">
        <f t="shared" si="19"/>
        <v>40</v>
      </c>
      <c r="X274" s="1">
        <f>'pure data'!L274</f>
        <v>42051.568055555559</v>
      </c>
      <c r="Y274">
        <f>IF(C274="Use",VLOOKUP('pure data'!M274,tbl_users!D:F,3,FALSE),IF(IFERROR(SEARCH("to",M274),-1)&lt;0,VLOOKUP('pure data'!M274,tbl_users!D:F,3,FALSE),IFERROR(VLOOKUP(MID(M274,SEARCH("to",M274)+3,LEN(M274)-SEARCH("to",M274)-1),tbl_users!D:F,3,FALSE),VLOOKUP('pure data'!M274,tbl_users!D:F,3,FALSE))))</f>
        <v>40</v>
      </c>
    </row>
    <row r="275" spans="1:25" x14ac:dyDescent="0.2">
      <c r="A275">
        <v>273</v>
      </c>
      <c r="B275">
        <f>VLOOKUP('pure data'!B275,tbl_printers!C:F,4,FALSE)</f>
        <v>9</v>
      </c>
      <c r="C275" t="str">
        <f>'pure data'!D275</f>
        <v>Use</v>
      </c>
      <c r="D275" s="13">
        <f>'pure data'!H275</f>
        <v>0.14583333333333334</v>
      </c>
      <c r="E275">
        <f>'pure data'!I275</f>
        <v>24</v>
      </c>
      <c r="F275" t="str">
        <f t="shared" si="20"/>
        <v xml:space="preserve"> </v>
      </c>
      <c r="H275">
        <f>'pure data'!J275</f>
        <v>0</v>
      </c>
      <c r="I275" t="str">
        <f>'pure data'!K275</f>
        <v>N/A</v>
      </c>
      <c r="J275" t="str">
        <f>'pure data'!N275</f>
        <v>undergraduate</v>
      </c>
      <c r="K275">
        <f>'pure data'!P275</f>
        <v>0</v>
      </c>
      <c r="L275" t="str">
        <f>'pure data'!O275</f>
        <v xml:space="preserve">FEEG2001 - 3D Printer </v>
      </c>
      <c r="M275" t="str">
        <f>'pure data'!Q275</f>
        <v>2nd yr 3d printing project</v>
      </c>
      <c r="O275" t="str">
        <f>IF('pure data'!T275="Yes","Success","Failed")</f>
        <v>Success</v>
      </c>
      <c r="P275" s="1">
        <f>'pure data'!C275</f>
        <v>42051.375</v>
      </c>
      <c r="Q275">
        <f>'pure data'!G275</f>
        <v>26153688</v>
      </c>
      <c r="R275" t="str">
        <f>'pure data'!E275</f>
        <v>Tudor Atanasim</v>
      </c>
      <c r="S275">
        <f>'pure data'!F275</f>
        <v>0</v>
      </c>
      <c r="T275" s="1">
        <f>'pure data'!C275</f>
        <v>42051.375</v>
      </c>
      <c r="U275" s="20">
        <f>VLOOKUP('pure data'!M275,tbl_users!D:F,3,FALSE)</f>
        <v>43</v>
      </c>
      <c r="V275" s="1">
        <f t="shared" si="18"/>
        <v>42051.520833333336</v>
      </c>
      <c r="W275">
        <f t="shared" si="19"/>
        <v>43</v>
      </c>
      <c r="X275" s="1">
        <f>'pure data'!L275</f>
        <v>42051.520833333336</v>
      </c>
      <c r="Y275">
        <f>IF(C275="Use",VLOOKUP('pure data'!M275,tbl_users!D:F,3,FALSE),IF(IFERROR(SEARCH("to",M275),-1)&lt;0,VLOOKUP('pure data'!M275,tbl_users!D:F,3,FALSE),IFERROR(VLOOKUP(MID(M275,SEARCH("to",M275)+3,LEN(M275)-SEARCH("to",M275)-1),tbl_users!D:F,3,FALSE),VLOOKUP('pure data'!M275,tbl_users!D:F,3,FALSE))))</f>
        <v>43</v>
      </c>
    </row>
    <row r="276" spans="1:25" x14ac:dyDescent="0.2">
      <c r="A276">
        <v>274</v>
      </c>
      <c r="B276">
        <f>VLOOKUP('pure data'!B276,tbl_printers!C:F,4,FALSE)</f>
        <v>4</v>
      </c>
      <c r="C276" t="str">
        <f>'pure data'!D276</f>
        <v>Use</v>
      </c>
      <c r="D276" s="13">
        <f>'pure data'!H276</f>
        <v>1.3888888888888888E-2</v>
      </c>
      <c r="E276">
        <f>'pure data'!I276</f>
        <v>2.4</v>
      </c>
      <c r="F276" t="str">
        <f t="shared" si="20"/>
        <v xml:space="preserve"> </v>
      </c>
      <c r="H276">
        <f>'pure data'!J276</f>
        <v>0</v>
      </c>
      <c r="I276" t="str">
        <f>'pure data'!K276</f>
        <v>N/A</v>
      </c>
      <c r="J276" t="str">
        <f>'pure data'!N276</f>
        <v>undergraduate</v>
      </c>
      <c r="K276">
        <f>'pure data'!P276</f>
        <v>0</v>
      </c>
      <c r="L276" t="str">
        <f>'pure data'!O276</f>
        <v>FEEG2001 - Eurobot 10</v>
      </c>
      <c r="M276">
        <f>'pure data'!Q276</f>
        <v>0</v>
      </c>
      <c r="O276" t="str">
        <f>IF('pure data'!T276="Yes","Success","Failed")</f>
        <v>Success</v>
      </c>
      <c r="P276" s="1">
        <f>'pure data'!C276</f>
        <v>42051.375</v>
      </c>
      <c r="Q276">
        <f>'pure data'!G276</f>
        <v>26268736</v>
      </c>
      <c r="R276" t="str">
        <f>'pure data'!E276</f>
        <v>Jun Yuan Tan</v>
      </c>
      <c r="S276" t="str">
        <f>'pure data'!F276</f>
        <v>rrpn2g13</v>
      </c>
      <c r="T276" s="1">
        <f>'pure data'!C276</f>
        <v>42051.375</v>
      </c>
      <c r="U276" s="20">
        <f>VLOOKUP('pure data'!M276,tbl_users!D:F,3,FALSE)</f>
        <v>59</v>
      </c>
      <c r="V276" s="1">
        <f t="shared" si="18"/>
        <v>42051.388888888891</v>
      </c>
      <c r="W276">
        <f t="shared" si="19"/>
        <v>59</v>
      </c>
      <c r="X276" s="1">
        <f>'pure data'!L276</f>
        <v>42051.388888888891</v>
      </c>
      <c r="Y276">
        <f>IF(C276="Use",VLOOKUP('pure data'!M276,tbl_users!D:F,3,FALSE),IF(IFERROR(SEARCH("to",M276),-1)&lt;0,VLOOKUP('pure data'!M276,tbl_users!D:F,3,FALSE),IFERROR(VLOOKUP(MID(M276,SEARCH("to",M276)+3,LEN(M276)-SEARCH("to",M276)-1),tbl_users!D:F,3,FALSE),VLOOKUP('pure data'!M276,tbl_users!D:F,3,FALSE))))</f>
        <v>59</v>
      </c>
    </row>
    <row r="277" spans="1:25" x14ac:dyDescent="0.2">
      <c r="A277">
        <v>275</v>
      </c>
      <c r="B277">
        <f>VLOOKUP('pure data'!B277,tbl_printers!C:F,4,FALSE)</f>
        <v>4</v>
      </c>
      <c r="C277" t="str">
        <f>'pure data'!D277</f>
        <v>Use</v>
      </c>
      <c r="D277" s="13">
        <f>'pure data'!H277</f>
        <v>8.3333333333333329E-2</v>
      </c>
      <c r="E277">
        <f>'pure data'!I277</f>
        <v>18.8</v>
      </c>
      <c r="F277" t="str">
        <f t="shared" si="20"/>
        <v xml:space="preserve"> </v>
      </c>
      <c r="H277">
        <f>'pure data'!J277</f>
        <v>0</v>
      </c>
      <c r="I277" t="str">
        <f>'pure data'!K277</f>
        <v>N/A</v>
      </c>
      <c r="J277" t="str">
        <f>'pure data'!N277</f>
        <v>undergraduate</v>
      </c>
      <c r="K277">
        <f>'pure data'!P277</f>
        <v>0</v>
      </c>
      <c r="L277" t="str">
        <f>'pure data'!O277</f>
        <v>FEEG2001 - Eurobot 10</v>
      </c>
      <c r="M277">
        <f>'pure data'!Q277</f>
        <v>0</v>
      </c>
      <c r="O277" t="str">
        <f>IF('pure data'!T277="Yes","Success","Failed")</f>
        <v>Success</v>
      </c>
      <c r="P277" s="1">
        <f>'pure data'!C277</f>
        <v>42051.388888888891</v>
      </c>
      <c r="Q277">
        <f>'pure data'!G277</f>
        <v>26268736</v>
      </c>
      <c r="R277" t="str">
        <f>'pure data'!E277</f>
        <v>Jun Yuan Tan</v>
      </c>
      <c r="S277" t="str">
        <f>'pure data'!F277</f>
        <v>rrpn2g13</v>
      </c>
      <c r="T277" s="1">
        <f>'pure data'!C277</f>
        <v>42051.388888888891</v>
      </c>
      <c r="U277" s="20">
        <f>VLOOKUP('pure data'!M277,tbl_users!D:F,3,FALSE)</f>
        <v>40</v>
      </c>
      <c r="V277" s="1">
        <f t="shared" si="18"/>
        <v>42051.472222222226</v>
      </c>
      <c r="W277">
        <f t="shared" si="19"/>
        <v>40</v>
      </c>
      <c r="X277" s="1">
        <f>'pure data'!L277</f>
        <v>42051.472222222226</v>
      </c>
      <c r="Y277">
        <f>IF(C277="Use",VLOOKUP('pure data'!M277,tbl_users!D:F,3,FALSE),IF(IFERROR(SEARCH("to",M277),-1)&lt;0,VLOOKUP('pure data'!M277,tbl_users!D:F,3,FALSE),IFERROR(VLOOKUP(MID(M277,SEARCH("to",M277)+3,LEN(M277)-SEARCH("to",M277)-1),tbl_users!D:F,3,FALSE),VLOOKUP('pure data'!M277,tbl_users!D:F,3,FALSE))))</f>
        <v>40</v>
      </c>
    </row>
    <row r="278" spans="1:25" x14ac:dyDescent="0.2">
      <c r="A278">
        <v>276</v>
      </c>
      <c r="B278">
        <f>VLOOKUP('pure data'!B278,tbl_printers!C:F,4,FALSE)</f>
        <v>4</v>
      </c>
      <c r="C278" t="str">
        <f>'pure data'!D278</f>
        <v>Use</v>
      </c>
      <c r="D278" s="13">
        <f>'pure data'!H278</f>
        <v>5.5555555555555552E-2</v>
      </c>
      <c r="E278">
        <f>'pure data'!I278</f>
        <v>20</v>
      </c>
      <c r="F278" t="str">
        <f t="shared" si="20"/>
        <v xml:space="preserve"> </v>
      </c>
      <c r="H278">
        <f>'pure data'!J278</f>
        <v>0</v>
      </c>
      <c r="I278" t="str">
        <f>'pure data'!K278</f>
        <v>N/A</v>
      </c>
      <c r="J278" t="str">
        <f>'pure data'!N278</f>
        <v>undergraduate</v>
      </c>
      <c r="K278">
        <f>'pure data'!P278</f>
        <v>0</v>
      </c>
      <c r="L278" t="str">
        <f>'pure data'!O278</f>
        <v>FEEG2001 - Eurobot 10</v>
      </c>
      <c r="M278">
        <f>'pure data'!Q278</f>
        <v>0</v>
      </c>
      <c r="O278" t="str">
        <f>IF('pure data'!T278="Yes","Success","Failed")</f>
        <v>Success</v>
      </c>
      <c r="P278" s="1">
        <f>'pure data'!C278</f>
        <v>42051.472222222226</v>
      </c>
      <c r="Q278">
        <f>'pure data'!G278</f>
        <v>26268736</v>
      </c>
      <c r="R278" t="str">
        <f>'pure data'!E278</f>
        <v>Jun Yuan Tan</v>
      </c>
      <c r="S278" t="str">
        <f>'pure data'!F278</f>
        <v>rrpn2g13</v>
      </c>
      <c r="T278" s="1">
        <f>'pure data'!C278</f>
        <v>42051.472222222226</v>
      </c>
      <c r="U278" s="20">
        <f>VLOOKUP('pure data'!M278,tbl_users!D:F,3,FALSE)</f>
        <v>43</v>
      </c>
      <c r="V278" s="1">
        <f t="shared" si="18"/>
        <v>42051.527777777781</v>
      </c>
      <c r="W278">
        <f t="shared" si="19"/>
        <v>43</v>
      </c>
      <c r="X278" s="1">
        <f>'pure data'!L278</f>
        <v>42051.527777777781</v>
      </c>
      <c r="Y278">
        <f>IF(C278="Use",VLOOKUP('pure data'!M278,tbl_users!D:F,3,FALSE),IF(IFERROR(SEARCH("to",M278),-1)&lt;0,VLOOKUP('pure data'!M278,tbl_users!D:F,3,FALSE),IFERROR(VLOOKUP(MID(M278,SEARCH("to",M278)+3,LEN(M278)-SEARCH("to",M278)-1),tbl_users!D:F,3,FALSE),VLOOKUP('pure data'!M278,tbl_users!D:F,3,FALSE))))</f>
        <v>43</v>
      </c>
    </row>
    <row r="279" spans="1:25" x14ac:dyDescent="0.2">
      <c r="A279">
        <v>277</v>
      </c>
      <c r="B279">
        <f>VLOOKUP('pure data'!B279,tbl_printers!C:F,4,FALSE)</f>
        <v>13</v>
      </c>
      <c r="C279" t="str">
        <f>'pure data'!D279</f>
        <v>Use</v>
      </c>
      <c r="D279" s="13">
        <f>'pure data'!H279</f>
        <v>0</v>
      </c>
      <c r="E279">
        <f>'pure data'!I279</f>
        <v>0</v>
      </c>
      <c r="F279" t="str">
        <f t="shared" si="20"/>
        <v xml:space="preserve"> </v>
      </c>
      <c r="H279">
        <f>'pure data'!J279</f>
        <v>0</v>
      </c>
      <c r="I279" t="str">
        <f>'pure data'!K279</f>
        <v>N/A</v>
      </c>
      <c r="J279" t="str">
        <f>'pure data'!N279</f>
        <v>undergraduate</v>
      </c>
      <c r="K279">
        <f>'pure data'!P279</f>
        <v>0</v>
      </c>
      <c r="L279" t="str">
        <f>'pure data'!O279</f>
        <v>FEEG2001 - Eurobot 12</v>
      </c>
      <c r="M279" t="str">
        <f>'pure data'!Q279</f>
        <v>blocked extrusion motor</v>
      </c>
      <c r="O279" t="str">
        <f>IF('pure data'!T279="Yes","Success","Failed")</f>
        <v>Success</v>
      </c>
      <c r="P279" s="1">
        <f>'pure data'!C279</f>
        <v>42051.375</v>
      </c>
      <c r="Q279">
        <f>'pure data'!G279</f>
        <v>26310074</v>
      </c>
      <c r="R279" t="str">
        <f>'pure data'!E279</f>
        <v>Ser Chin Beh</v>
      </c>
      <c r="S279" t="str">
        <f>'pure data'!F279</f>
        <v>scb1e13</v>
      </c>
      <c r="T279" s="1">
        <f>'pure data'!C279</f>
        <v>42051.375</v>
      </c>
      <c r="U279" s="20">
        <f>VLOOKUP('pure data'!M279,tbl_users!D:F,3,FALSE)</f>
        <v>40</v>
      </c>
      <c r="V279" s="1">
        <f t="shared" si="18"/>
        <v>42051.375</v>
      </c>
      <c r="W279">
        <f t="shared" si="19"/>
        <v>40</v>
      </c>
      <c r="X279" s="1">
        <f>'pure data'!L279</f>
        <v>42051.375</v>
      </c>
      <c r="Y279">
        <f>IF(C279="Use",VLOOKUP('pure data'!M279,tbl_users!D:F,3,FALSE),IF(IFERROR(SEARCH("to",M279),-1)&lt;0,VLOOKUP('pure data'!M279,tbl_users!D:F,3,FALSE),IFERROR(VLOOKUP(MID(M279,SEARCH("to",M279)+3,LEN(M279)-SEARCH("to",M279)-1),tbl_users!D:F,3,FALSE),VLOOKUP('pure data'!M279,tbl_users!D:F,3,FALSE))))</f>
        <v>40</v>
      </c>
    </row>
    <row r="280" spans="1:25" x14ac:dyDescent="0.2">
      <c r="A280">
        <v>278</v>
      </c>
      <c r="B280">
        <f>VLOOKUP('pure data'!B280,tbl_printers!C:F,4,FALSE)</f>
        <v>2</v>
      </c>
      <c r="C280" t="str">
        <f>'pure data'!D280</f>
        <v>Use</v>
      </c>
      <c r="D280" s="13">
        <f>'pure data'!H280</f>
        <v>7.6388888888888886E-3</v>
      </c>
      <c r="E280">
        <f>'pure data'!I280</f>
        <v>5</v>
      </c>
      <c r="F280" t="str">
        <f t="shared" si="20"/>
        <v xml:space="preserve"> </v>
      </c>
      <c r="H280">
        <f>'pure data'!J280</f>
        <v>0</v>
      </c>
      <c r="I280" t="str">
        <f>'pure data'!K280</f>
        <v>N/A</v>
      </c>
      <c r="J280" t="str">
        <f>'pure data'!N280</f>
        <v>undergraduate</v>
      </c>
      <c r="K280">
        <f>'pure data'!P280</f>
        <v>0</v>
      </c>
      <c r="L280" t="str">
        <f>'pure data'!O280</f>
        <v>FEEG2001 - Eurobot 15</v>
      </c>
      <c r="M280">
        <f>'pure data'!Q280</f>
        <v>0</v>
      </c>
      <c r="O280" t="str">
        <f>IF('pure data'!T280="Yes","Success","Failed")</f>
        <v>Success</v>
      </c>
      <c r="P280" s="1">
        <f>'pure data'!C280</f>
        <v>42051.375</v>
      </c>
      <c r="Q280">
        <f>'pure data'!G280</f>
        <v>25989642</v>
      </c>
      <c r="R280" t="str">
        <f>'pure data'!E280</f>
        <v>Neel Gun</v>
      </c>
      <c r="S280">
        <f>'pure data'!F280</f>
        <v>0</v>
      </c>
      <c r="T280" s="1">
        <f>'pure data'!C280</f>
        <v>42051.375</v>
      </c>
      <c r="U280" s="20">
        <f>VLOOKUP('pure data'!M280,tbl_users!D:F,3,FALSE)</f>
        <v>43</v>
      </c>
      <c r="V280" s="1">
        <f t="shared" si="18"/>
        <v>42051.382638888892</v>
      </c>
      <c r="W280">
        <f t="shared" si="19"/>
        <v>43</v>
      </c>
      <c r="X280" s="1">
        <f>'pure data'!L280</f>
        <v>42051.382638888892</v>
      </c>
      <c r="Y280">
        <f>IF(C280="Use",VLOOKUP('pure data'!M280,tbl_users!D:F,3,FALSE),IF(IFERROR(SEARCH("to",M280),-1)&lt;0,VLOOKUP('pure data'!M280,tbl_users!D:F,3,FALSE),IFERROR(VLOOKUP(MID(M280,SEARCH("to",M280)+3,LEN(M280)-SEARCH("to",M280)-1),tbl_users!D:F,3,FALSE),VLOOKUP('pure data'!M280,tbl_users!D:F,3,FALSE))))</f>
        <v>43</v>
      </c>
    </row>
    <row r="281" spans="1:25" x14ac:dyDescent="0.2">
      <c r="A281">
        <v>279</v>
      </c>
      <c r="B281">
        <f>VLOOKUP('pure data'!B281,tbl_printers!C:F,4,FALSE)</f>
        <v>3</v>
      </c>
      <c r="C281" t="str">
        <f>'pure data'!D281</f>
        <v>Use</v>
      </c>
      <c r="D281" s="13">
        <f>'pure data'!H281</f>
        <v>3.9583333333333331E-2</v>
      </c>
      <c r="E281">
        <f>'pure data'!I281</f>
        <v>2</v>
      </c>
      <c r="F281" t="str">
        <f t="shared" si="20"/>
        <v xml:space="preserve"> </v>
      </c>
      <c r="H281">
        <f>'pure data'!J281</f>
        <v>0</v>
      </c>
      <c r="I281" t="str">
        <f>'pure data'!K281</f>
        <v>N/A</v>
      </c>
      <c r="J281" t="str">
        <f>'pure data'!N281</f>
        <v>undergraduate</v>
      </c>
      <c r="K281">
        <f>'pure data'!P281</f>
        <v>0</v>
      </c>
      <c r="L281" t="str">
        <f>'pure data'!O281</f>
        <v>FEEG2001 - Eurobot 3</v>
      </c>
      <c r="M281">
        <f>'pure data'!Q281</f>
        <v>0</v>
      </c>
      <c r="O281" t="str">
        <f>IF('pure data'!T281="Yes","Success","Failed")</f>
        <v>Success</v>
      </c>
      <c r="P281" s="1">
        <f>'pure data'!C281</f>
        <v>42051.375</v>
      </c>
      <c r="Q281">
        <f>'pure data'!G281</f>
        <v>26321712</v>
      </c>
      <c r="R281" t="str">
        <f>'pure data'!E281</f>
        <v>Jehon von der Jjassies</v>
      </c>
      <c r="S281">
        <f>'pure data'!F281</f>
        <v>0</v>
      </c>
      <c r="T281" s="1">
        <f>'pure data'!C281</f>
        <v>42051.375</v>
      </c>
      <c r="U281" s="20">
        <f>VLOOKUP('pure data'!M281,tbl_users!D:F,3,FALSE)</f>
        <v>40</v>
      </c>
      <c r="V281" s="1">
        <f t="shared" si="18"/>
        <v>42051.414583333331</v>
      </c>
      <c r="W281">
        <f t="shared" si="19"/>
        <v>40</v>
      </c>
      <c r="X281" s="1">
        <f>'pure data'!L281</f>
        <v>42051.414583333331</v>
      </c>
      <c r="Y281">
        <f>IF(C281="Use",VLOOKUP('pure data'!M281,tbl_users!D:F,3,FALSE),IF(IFERROR(SEARCH("to",M281),-1)&lt;0,VLOOKUP('pure data'!M281,tbl_users!D:F,3,FALSE),IFERROR(VLOOKUP(MID(M281,SEARCH("to",M281)+3,LEN(M281)-SEARCH("to",M281)-1),tbl_users!D:F,3,FALSE),VLOOKUP('pure data'!M281,tbl_users!D:F,3,FALSE))))</f>
        <v>40</v>
      </c>
    </row>
    <row r="282" spans="1:25" x14ac:dyDescent="0.2">
      <c r="A282">
        <v>280</v>
      </c>
      <c r="B282">
        <f>VLOOKUP('pure data'!B282,tbl_printers!C:F,4,FALSE)</f>
        <v>3</v>
      </c>
      <c r="C282" t="str">
        <f>'pure data'!D282</f>
        <v>Use</v>
      </c>
      <c r="D282" s="13">
        <f>'pure data'!H282</f>
        <v>8.2638888888888887E-2</v>
      </c>
      <c r="E282">
        <f>'pure data'!I282</f>
        <v>35</v>
      </c>
      <c r="F282" t="str">
        <f t="shared" si="20"/>
        <v xml:space="preserve"> </v>
      </c>
      <c r="H282">
        <f>'pure data'!J282</f>
        <v>0</v>
      </c>
      <c r="I282" t="str">
        <f>'pure data'!K282</f>
        <v>N/A</v>
      </c>
      <c r="J282" t="str">
        <f>'pure data'!N282</f>
        <v>undergraduate</v>
      </c>
      <c r="K282">
        <f>'pure data'!P282</f>
        <v>0</v>
      </c>
      <c r="L282" t="str">
        <f>'pure data'!O282</f>
        <v>FEEG2001 - Eurobot 3</v>
      </c>
      <c r="M282">
        <f>'pure data'!Q282</f>
        <v>0</v>
      </c>
      <c r="O282" t="str">
        <f>IF('pure data'!T282="Yes","Success","Failed")</f>
        <v>Success</v>
      </c>
      <c r="P282" s="1">
        <f>'pure data'!C282</f>
        <v>42051.414583333331</v>
      </c>
      <c r="Q282">
        <f>'pure data'!G282</f>
        <v>26321712</v>
      </c>
      <c r="R282" t="str">
        <f>'pure data'!E282</f>
        <v>Jehon von der Jjassies</v>
      </c>
      <c r="S282">
        <f>'pure data'!F282</f>
        <v>0</v>
      </c>
      <c r="T282" s="1">
        <f>'pure data'!C282</f>
        <v>42051.414583333331</v>
      </c>
      <c r="U282" s="20">
        <f>VLOOKUP('pure data'!M282,tbl_users!D:F,3,FALSE)</f>
        <v>43</v>
      </c>
      <c r="V282" s="1">
        <f t="shared" si="18"/>
        <v>42051.49722222222</v>
      </c>
      <c r="W282">
        <f t="shared" si="19"/>
        <v>43</v>
      </c>
      <c r="X282" s="1">
        <f>'pure data'!L282</f>
        <v>42051.49722222222</v>
      </c>
      <c r="Y282">
        <f>IF(C282="Use",VLOOKUP('pure data'!M282,tbl_users!D:F,3,FALSE),IF(IFERROR(SEARCH("to",M282),-1)&lt;0,VLOOKUP('pure data'!M282,tbl_users!D:F,3,FALSE),IFERROR(VLOOKUP(MID(M282,SEARCH("to",M282)+3,LEN(M282)-SEARCH("to",M282)-1),tbl_users!D:F,3,FALSE),VLOOKUP('pure data'!M282,tbl_users!D:F,3,FALSE))))</f>
        <v>43</v>
      </c>
    </row>
    <row r="283" spans="1:25" x14ac:dyDescent="0.2">
      <c r="A283">
        <v>281</v>
      </c>
      <c r="B283">
        <f>VLOOKUP('pure data'!B283,tbl_printers!C:F,4,FALSE)</f>
        <v>16</v>
      </c>
      <c r="C283" t="str">
        <f>'pure data'!D283</f>
        <v>Use</v>
      </c>
      <c r="D283" s="13">
        <f>'pure data'!H283</f>
        <v>8.1250000000000003E-2</v>
      </c>
      <c r="E283">
        <f>'pure data'!I283</f>
        <v>33</v>
      </c>
      <c r="F283" t="str">
        <f t="shared" si="20"/>
        <v xml:space="preserve"> </v>
      </c>
      <c r="H283">
        <f>'pure data'!J283</f>
        <v>0</v>
      </c>
      <c r="I283" t="str">
        <f>'pure data'!K283</f>
        <v>N/A</v>
      </c>
      <c r="J283" t="str">
        <f>'pure data'!N283</f>
        <v>undergraduate</v>
      </c>
      <c r="K283">
        <f>'pure data'!P283</f>
        <v>0</v>
      </c>
      <c r="L283" t="str">
        <f>'pure data'!O283</f>
        <v>FEEG2001 - Eurobot 6</v>
      </c>
      <c r="M283">
        <f>'pure data'!Q283</f>
        <v>0</v>
      </c>
      <c r="O283" t="str">
        <f>IF('pure data'!T283="Yes","Success","Failed")</f>
        <v>Success</v>
      </c>
      <c r="P283" s="1">
        <f>'pure data'!C283</f>
        <v>42051.375</v>
      </c>
      <c r="Q283">
        <f>'pure data'!G283</f>
        <v>26171724</v>
      </c>
      <c r="R283" t="str">
        <f>'pure data'!E283</f>
        <v>Jhimi Sherpa</v>
      </c>
      <c r="S283">
        <f>'pure data'!F283</f>
        <v>0</v>
      </c>
      <c r="T283" s="1">
        <f>'pure data'!C283</f>
        <v>42051.375</v>
      </c>
      <c r="U283" s="20">
        <f>VLOOKUP('pure data'!M283,tbl_users!D:F,3,FALSE)</f>
        <v>40</v>
      </c>
      <c r="V283" s="1">
        <f t="shared" si="18"/>
        <v>42051.456250000003</v>
      </c>
      <c r="W283">
        <f t="shared" si="19"/>
        <v>40</v>
      </c>
      <c r="X283" s="1">
        <f>'pure data'!L283</f>
        <v>42051.456250000003</v>
      </c>
      <c r="Y283">
        <f>IF(C283="Use",VLOOKUP('pure data'!M283,tbl_users!D:F,3,FALSE),IF(IFERROR(SEARCH("to",M283),-1)&lt;0,VLOOKUP('pure data'!M283,tbl_users!D:F,3,FALSE),IFERROR(VLOOKUP(MID(M283,SEARCH("to",M283)+3,LEN(M283)-SEARCH("to",M283)-1),tbl_users!D:F,3,FALSE),VLOOKUP('pure data'!M283,tbl_users!D:F,3,FALSE))))</f>
        <v>40</v>
      </c>
    </row>
    <row r="284" spans="1:25" x14ac:dyDescent="0.2">
      <c r="A284">
        <v>282</v>
      </c>
      <c r="B284">
        <f>VLOOKUP('pure data'!B284,tbl_printers!C:F,4,FALSE)</f>
        <v>18</v>
      </c>
      <c r="C284" t="str">
        <f>'pure data'!D284</f>
        <v>Use</v>
      </c>
      <c r="D284" s="13">
        <f>'pure data'!H284</f>
        <v>7.9166666666666663E-2</v>
      </c>
      <c r="E284">
        <f>'pure data'!I284</f>
        <v>14</v>
      </c>
      <c r="F284" t="str">
        <f t="shared" si="20"/>
        <v xml:space="preserve"> </v>
      </c>
      <c r="H284">
        <f>'pure data'!J284</f>
        <v>0</v>
      </c>
      <c r="I284" t="str">
        <f>'pure data'!K284</f>
        <v>N/A</v>
      </c>
      <c r="J284" t="str">
        <f>'pure data'!N284</f>
        <v>undergraduate</v>
      </c>
      <c r="K284">
        <f>'pure data'!P284</f>
        <v>0</v>
      </c>
      <c r="L284" t="str">
        <f>'pure data'!O284</f>
        <v>FEEG2001 - Eurobot 7</v>
      </c>
      <c r="M284">
        <f>'pure data'!Q284</f>
        <v>0</v>
      </c>
      <c r="O284" t="str">
        <f>IF('pure data'!T284="Yes","Success","Failed")</f>
        <v>Success</v>
      </c>
      <c r="P284" s="1">
        <f>'pure data'!C284</f>
        <v>42051.375</v>
      </c>
      <c r="Q284">
        <f>'pure data'!G284</f>
        <v>26092999</v>
      </c>
      <c r="R284" t="str">
        <f>'pure data'!E284</f>
        <v>Ben Braun</v>
      </c>
      <c r="S284">
        <f>'pure data'!F284</f>
        <v>0</v>
      </c>
      <c r="T284" s="1">
        <f>'pure data'!C284</f>
        <v>42051.375</v>
      </c>
      <c r="U284" s="20">
        <f>VLOOKUP('pure data'!M284,tbl_users!D:F,3,FALSE)</f>
        <v>43</v>
      </c>
      <c r="V284" s="1">
        <f t="shared" si="18"/>
        <v>42051.45416666667</v>
      </c>
      <c r="W284">
        <f t="shared" si="19"/>
        <v>43</v>
      </c>
      <c r="X284" s="1">
        <f>'pure data'!L284</f>
        <v>42051.45416666667</v>
      </c>
      <c r="Y284">
        <f>IF(C284="Use",VLOOKUP('pure data'!M284,tbl_users!D:F,3,FALSE),IF(IFERROR(SEARCH("to",M284),-1)&lt;0,VLOOKUP('pure data'!M284,tbl_users!D:F,3,FALSE),IFERROR(VLOOKUP(MID(M284,SEARCH("to",M284)+3,LEN(M284)-SEARCH("to",M284)-1),tbl_users!D:F,3,FALSE),VLOOKUP('pure data'!M284,tbl_users!D:F,3,FALSE))))</f>
        <v>43</v>
      </c>
    </row>
    <row r="285" spans="1:25" x14ac:dyDescent="0.2">
      <c r="A285">
        <v>283</v>
      </c>
      <c r="B285">
        <f>VLOOKUP('pure data'!B285,tbl_printers!C:F,4,FALSE)</f>
        <v>6</v>
      </c>
      <c r="C285" t="str">
        <f>'pure data'!D285</f>
        <v>Use</v>
      </c>
      <c r="D285" s="13">
        <f>'pure data'!H285</f>
        <v>6.458333333333334E-2</v>
      </c>
      <c r="E285">
        <f>'pure data'!I285</f>
        <v>18</v>
      </c>
      <c r="F285" t="str">
        <f t="shared" si="20"/>
        <v xml:space="preserve"> </v>
      </c>
      <c r="H285">
        <f>'pure data'!J285</f>
        <v>0</v>
      </c>
      <c r="I285" t="str">
        <f>'pure data'!K285</f>
        <v>N/A</v>
      </c>
      <c r="J285" t="str">
        <f>'pure data'!N285</f>
        <v>undergraduate</v>
      </c>
      <c r="K285">
        <f>'pure data'!P285</f>
        <v>0</v>
      </c>
      <c r="L285" t="str">
        <f>'pure data'!O285</f>
        <v>FEEG2001 - Eurobot 7</v>
      </c>
      <c r="M285">
        <f>'pure data'!Q285</f>
        <v>0</v>
      </c>
      <c r="O285" t="str">
        <f>IF('pure data'!T285="Yes","Success","Failed")</f>
        <v>Success</v>
      </c>
      <c r="P285" s="1">
        <f>'pure data'!C285</f>
        <v>42051.375</v>
      </c>
      <c r="Q285">
        <f>'pure data'!G285</f>
        <v>26092999</v>
      </c>
      <c r="R285" t="str">
        <f>'pure data'!E285</f>
        <v>Ben Braun</v>
      </c>
      <c r="S285">
        <f>'pure data'!F285</f>
        <v>0</v>
      </c>
      <c r="T285" s="1">
        <f>'pure data'!C285</f>
        <v>42051.375</v>
      </c>
      <c r="U285" s="20">
        <f>VLOOKUP('pure data'!M285,tbl_users!D:F,3,FALSE)</f>
        <v>40</v>
      </c>
      <c r="V285" s="1">
        <f t="shared" si="18"/>
        <v>42051.439583333333</v>
      </c>
      <c r="W285">
        <f t="shared" si="19"/>
        <v>40</v>
      </c>
      <c r="X285" s="1">
        <f>'pure data'!L285</f>
        <v>42051.439583333333</v>
      </c>
      <c r="Y285">
        <f>IF(C285="Use",VLOOKUP('pure data'!M285,tbl_users!D:F,3,FALSE),IF(IFERROR(SEARCH("to",M285),-1)&lt;0,VLOOKUP('pure data'!M285,tbl_users!D:F,3,FALSE),IFERROR(VLOOKUP(MID(M285,SEARCH("to",M285)+3,LEN(M285)-SEARCH("to",M285)-1),tbl_users!D:F,3,FALSE),VLOOKUP('pure data'!M285,tbl_users!D:F,3,FALSE))))</f>
        <v>40</v>
      </c>
    </row>
    <row r="286" spans="1:25" x14ac:dyDescent="0.2">
      <c r="A286">
        <v>284</v>
      </c>
      <c r="B286">
        <f>VLOOKUP('pure data'!B286,tbl_printers!C:F,4,FALSE)</f>
        <v>18</v>
      </c>
      <c r="C286" t="str">
        <f>'pure data'!D286</f>
        <v>Use</v>
      </c>
      <c r="D286" s="13">
        <f>'pure data'!H286</f>
        <v>3.8194444444444441E-2</v>
      </c>
      <c r="E286">
        <f>'pure data'!I286</f>
        <v>11.8</v>
      </c>
      <c r="F286" t="str">
        <f t="shared" si="20"/>
        <v xml:space="preserve"> </v>
      </c>
      <c r="H286">
        <f>'pure data'!J286</f>
        <v>0</v>
      </c>
      <c r="I286" t="str">
        <f>'pure data'!K286</f>
        <v>N/A</v>
      </c>
      <c r="J286" t="str">
        <f>'pure data'!N286</f>
        <v>undergraduate</v>
      </c>
      <c r="K286">
        <f>'pure data'!P286</f>
        <v>0</v>
      </c>
      <c r="L286" t="str">
        <f>'pure data'!O286</f>
        <v>FEEG2001 - Eurobot 8</v>
      </c>
      <c r="M286">
        <f>'pure data'!Q286</f>
        <v>0</v>
      </c>
      <c r="O286" t="str">
        <f>IF('pure data'!T286="Yes","Success","Failed")</f>
        <v>Success</v>
      </c>
      <c r="P286" s="1">
        <f>'pure data'!C286</f>
        <v>42051.45416666667</v>
      </c>
      <c r="Q286">
        <f>'pure data'!G286</f>
        <v>26115832</v>
      </c>
      <c r="R286" t="str">
        <f>'pure data'!E286</f>
        <v>Joe Bullen</v>
      </c>
      <c r="S286" t="str">
        <f>'pure data'!F286</f>
        <v>jjb1g13</v>
      </c>
      <c r="T286" s="1">
        <f>'pure data'!C286</f>
        <v>42051.45416666667</v>
      </c>
      <c r="U286" s="20">
        <f>VLOOKUP('pure data'!M286,tbl_users!D:F,3,FALSE)</f>
        <v>40</v>
      </c>
      <c r="V286" s="1">
        <f t="shared" si="18"/>
        <v>42051.492361111115</v>
      </c>
      <c r="W286">
        <f t="shared" si="19"/>
        <v>40</v>
      </c>
      <c r="X286" s="1">
        <f>'pure data'!L286</f>
        <v>42051.492361111115</v>
      </c>
      <c r="Y286">
        <f>IF(C286="Use",VLOOKUP('pure data'!M286,tbl_users!D:F,3,FALSE),IF(IFERROR(SEARCH("to",M286),-1)&lt;0,VLOOKUP('pure data'!M286,tbl_users!D:F,3,FALSE),IFERROR(VLOOKUP(MID(M286,SEARCH("to",M286)+3,LEN(M286)-SEARCH("to",M286)-1),tbl_users!D:F,3,FALSE),VLOOKUP('pure data'!M286,tbl_users!D:F,3,FALSE))))</f>
        <v>40</v>
      </c>
    </row>
    <row r="287" spans="1:25" x14ac:dyDescent="0.2">
      <c r="A287">
        <v>285</v>
      </c>
      <c r="B287">
        <f>VLOOKUP('pure data'!B287,tbl_printers!C:F,4,FALSE)</f>
        <v>18</v>
      </c>
      <c r="C287" t="str">
        <f>'pure data'!D287</f>
        <v>Use</v>
      </c>
      <c r="D287" s="13">
        <f>'pure data'!H287</f>
        <v>0.18819444444444444</v>
      </c>
      <c r="E287">
        <f>'pure data'!I287</f>
        <v>39.200000000000003</v>
      </c>
      <c r="F287" t="str">
        <f t="shared" si="20"/>
        <v xml:space="preserve"> </v>
      </c>
      <c r="H287">
        <f>'pure data'!J287</f>
        <v>0</v>
      </c>
      <c r="I287" t="str">
        <f>'pure data'!K287</f>
        <v>N/A</v>
      </c>
      <c r="J287" t="str">
        <f>'pure data'!N287</f>
        <v>undergraduate</v>
      </c>
      <c r="K287">
        <f>'pure data'!P287</f>
        <v>0</v>
      </c>
      <c r="L287" t="str">
        <f>'pure data'!O287</f>
        <v>FEEG2001 - Eurobot 8</v>
      </c>
      <c r="M287">
        <f>'pure data'!Q287</f>
        <v>0</v>
      </c>
      <c r="O287" t="str">
        <f>IF('pure data'!T287="Yes","Success","Failed")</f>
        <v>Success</v>
      </c>
      <c r="P287" s="1">
        <f>'pure data'!C287</f>
        <v>42051.492361111115</v>
      </c>
      <c r="Q287">
        <f>'pure data'!G287</f>
        <v>26115832</v>
      </c>
      <c r="R287" t="str">
        <f>'pure data'!E287</f>
        <v>Joe Bullen</v>
      </c>
      <c r="S287" t="str">
        <f>'pure data'!F287</f>
        <v>jjb1g13</v>
      </c>
      <c r="T287" s="1">
        <f>'pure data'!C287</f>
        <v>42051.492361111115</v>
      </c>
      <c r="U287" s="20">
        <f>VLOOKUP('pure data'!M287,tbl_users!D:F,3,FALSE)</f>
        <v>40</v>
      </c>
      <c r="V287" s="1">
        <f t="shared" si="18"/>
        <v>42051.680555555562</v>
      </c>
      <c r="W287">
        <f t="shared" si="19"/>
        <v>40</v>
      </c>
      <c r="X287" s="1">
        <f>'pure data'!L287</f>
        <v>42051.680555555562</v>
      </c>
      <c r="Y287">
        <f>IF(C287="Use",VLOOKUP('pure data'!M287,tbl_users!D:F,3,FALSE),IF(IFERROR(SEARCH("to",M287),-1)&lt;0,VLOOKUP('pure data'!M287,tbl_users!D:F,3,FALSE),IFERROR(VLOOKUP(MID(M287,SEARCH("to",M287)+3,LEN(M287)-SEARCH("to",M287)-1),tbl_users!D:F,3,FALSE),VLOOKUP('pure data'!M287,tbl_users!D:F,3,FALSE))))</f>
        <v>40</v>
      </c>
    </row>
    <row r="288" spans="1:25" x14ac:dyDescent="0.2">
      <c r="A288">
        <v>286</v>
      </c>
      <c r="B288">
        <f>VLOOKUP('pure data'!B288,tbl_printers!C:F,4,FALSE)</f>
        <v>17</v>
      </c>
      <c r="C288" t="str">
        <f>'pure data'!D288</f>
        <v>Use</v>
      </c>
      <c r="D288" s="13">
        <f>'pure data'!H288</f>
        <v>0.11319444444444444</v>
      </c>
      <c r="E288">
        <f>'pure data'!I288</f>
        <v>32.9</v>
      </c>
      <c r="F288" t="str">
        <f t="shared" si="20"/>
        <v xml:space="preserve"> </v>
      </c>
      <c r="H288">
        <f>'pure data'!J288</f>
        <v>0</v>
      </c>
      <c r="I288" t="str">
        <f>'pure data'!K288</f>
        <v>N/A</v>
      </c>
      <c r="J288" t="str">
        <f>'pure data'!N288</f>
        <v>undergraduate</v>
      </c>
      <c r="K288">
        <f>'pure data'!P288</f>
        <v>510667101</v>
      </c>
      <c r="L288" t="str">
        <f>'pure data'!O288</f>
        <v>FEEG6012 - GDP 14</v>
      </c>
      <c r="M288">
        <f>'pure data'!Q288</f>
        <v>0</v>
      </c>
      <c r="O288" t="str">
        <f>IF('pure data'!T288="Yes","Success","Failed")</f>
        <v>Success</v>
      </c>
      <c r="P288" s="1">
        <f>'pure data'!C288</f>
        <v>42051.375</v>
      </c>
      <c r="Q288">
        <f>'pure data'!G288</f>
        <v>23924616</v>
      </c>
      <c r="R288" t="str">
        <f>'pure data'!E288</f>
        <v>Beatriz Martin Febrel</v>
      </c>
      <c r="S288" t="str">
        <f>'pure data'!F288</f>
        <v>bmf1g11</v>
      </c>
      <c r="T288" s="1">
        <f>'pure data'!C288</f>
        <v>42051.375</v>
      </c>
      <c r="U288" s="20">
        <f>VLOOKUP('pure data'!M288,tbl_users!D:F,3,FALSE)</f>
        <v>40</v>
      </c>
      <c r="V288" s="1">
        <f t="shared" si="18"/>
        <v>42051.488194444442</v>
      </c>
      <c r="W288">
        <f t="shared" si="19"/>
        <v>40</v>
      </c>
      <c r="X288" s="1">
        <f>'pure data'!L288</f>
        <v>42051.488194444442</v>
      </c>
      <c r="Y288">
        <f>IF(C288="Use",VLOOKUP('pure data'!M288,tbl_users!D:F,3,FALSE),IF(IFERROR(SEARCH("to",M288),-1)&lt;0,VLOOKUP('pure data'!M288,tbl_users!D:F,3,FALSE),IFERROR(VLOOKUP(MID(M288,SEARCH("to",M288)+3,LEN(M288)-SEARCH("to",M288)-1),tbl_users!D:F,3,FALSE),VLOOKUP('pure data'!M288,tbl_users!D:F,3,FALSE))))</f>
        <v>40</v>
      </c>
    </row>
    <row r="289" spans="1:25" x14ac:dyDescent="0.2">
      <c r="A289">
        <v>287</v>
      </c>
      <c r="B289">
        <f>VLOOKUP('pure data'!B289,tbl_printers!C:F,4,FALSE)</f>
        <v>17</v>
      </c>
      <c r="C289" t="str">
        <f>'pure data'!D289</f>
        <v>Use</v>
      </c>
      <c r="D289" s="13">
        <f>'pure data'!H289</f>
        <v>0.11319444444444444</v>
      </c>
      <c r="E289">
        <f>'pure data'!I289</f>
        <v>32.9</v>
      </c>
      <c r="F289" t="str">
        <f t="shared" si="20"/>
        <v xml:space="preserve"> </v>
      </c>
      <c r="H289">
        <f>'pure data'!J289</f>
        <v>0</v>
      </c>
      <c r="I289" t="str">
        <f>'pure data'!K289</f>
        <v>N/A</v>
      </c>
      <c r="J289" t="str">
        <f>'pure data'!N289</f>
        <v>undergraduate</v>
      </c>
      <c r="K289">
        <f>'pure data'!P289</f>
        <v>510667101</v>
      </c>
      <c r="L289" t="str">
        <f>'pure data'!O289</f>
        <v>FEEG6012 - GDP 14</v>
      </c>
      <c r="M289">
        <f>'pure data'!Q289</f>
        <v>0</v>
      </c>
      <c r="O289" t="str">
        <f>IF('pure data'!T289="Yes","Success","Failed")</f>
        <v>Success</v>
      </c>
      <c r="P289" s="1">
        <f>'pure data'!C289</f>
        <v>42051.488194444442</v>
      </c>
      <c r="Q289">
        <f>'pure data'!G289</f>
        <v>23924616</v>
      </c>
      <c r="R289" t="str">
        <f>'pure data'!E289</f>
        <v>Beatriz Martin Febrel</v>
      </c>
      <c r="S289" t="str">
        <f>'pure data'!F289</f>
        <v>bmf1g11</v>
      </c>
      <c r="T289" s="1">
        <f>'pure data'!C289</f>
        <v>42051.488194444442</v>
      </c>
      <c r="U289" s="20">
        <f>VLOOKUP('pure data'!M289,tbl_users!D:F,3,FALSE)</f>
        <v>43</v>
      </c>
      <c r="V289" s="1">
        <f t="shared" si="18"/>
        <v>42051.601388888885</v>
      </c>
      <c r="W289">
        <f t="shared" si="19"/>
        <v>43</v>
      </c>
      <c r="X289" s="1">
        <f>'pure data'!L289</f>
        <v>42051.601388888885</v>
      </c>
      <c r="Y289">
        <f>IF(C289="Use",VLOOKUP('pure data'!M289,tbl_users!D:F,3,FALSE),IF(IFERROR(SEARCH("to",M289),-1)&lt;0,VLOOKUP('pure data'!M289,tbl_users!D:F,3,FALSE),IFERROR(VLOOKUP(MID(M289,SEARCH("to",M289)+3,LEN(M289)-SEARCH("to",M289)-1),tbl_users!D:F,3,FALSE),VLOOKUP('pure data'!M289,tbl_users!D:F,3,FALSE))))</f>
        <v>43</v>
      </c>
    </row>
    <row r="290" spans="1:25" x14ac:dyDescent="0.2">
      <c r="A290">
        <v>288</v>
      </c>
      <c r="B290">
        <f>VLOOKUP('pure data'!B290,tbl_printers!C:F,4,FALSE)</f>
        <v>2</v>
      </c>
      <c r="C290" t="str">
        <f>'pure data'!D290</f>
        <v>Use</v>
      </c>
      <c r="D290" s="13">
        <f>'pure data'!H290</f>
        <v>0.15486111111111112</v>
      </c>
      <c r="E290">
        <f>'pure data'!I290</f>
        <v>45</v>
      </c>
      <c r="F290" t="str">
        <f t="shared" si="20"/>
        <v xml:space="preserve"> </v>
      </c>
      <c r="H290">
        <f>'pure data'!J290</f>
        <v>0</v>
      </c>
      <c r="I290" t="str">
        <f>'pure data'!K290</f>
        <v>N/A</v>
      </c>
      <c r="J290" t="str">
        <f>'pure data'!N290</f>
        <v>undergraduate</v>
      </c>
      <c r="K290">
        <f>'pure data'!P290</f>
        <v>510667101</v>
      </c>
      <c r="L290" t="str">
        <f>'pure data'!O290</f>
        <v>FEEG6012 - GDP 14</v>
      </c>
      <c r="M290">
        <f>'pure data'!Q290</f>
        <v>0</v>
      </c>
      <c r="O290" t="str">
        <f>IF('pure data'!T290="Yes","Success","Failed")</f>
        <v>Success</v>
      </c>
      <c r="P290" s="1">
        <f>'pure data'!C290</f>
        <v>42051.382638888892</v>
      </c>
      <c r="Q290">
        <f>'pure data'!G290</f>
        <v>23924616</v>
      </c>
      <c r="R290" t="str">
        <f>'pure data'!E290</f>
        <v>Beatriz Martin Febrel</v>
      </c>
      <c r="S290" t="str">
        <f>'pure data'!F290</f>
        <v>bmf1g11</v>
      </c>
      <c r="T290" s="1">
        <f>'pure data'!C290</f>
        <v>42051.382638888892</v>
      </c>
      <c r="U290" s="20">
        <f>VLOOKUP('pure data'!M290,tbl_users!D:F,3,FALSE)</f>
        <v>43</v>
      </c>
      <c r="V290" s="1">
        <f t="shared" si="18"/>
        <v>42051.537500000006</v>
      </c>
      <c r="W290">
        <f t="shared" si="19"/>
        <v>43</v>
      </c>
      <c r="X290" s="1">
        <f>'pure data'!L290</f>
        <v>42051.537500000006</v>
      </c>
      <c r="Y290">
        <f>IF(C290="Use",VLOOKUP('pure data'!M290,tbl_users!D:F,3,FALSE),IF(IFERROR(SEARCH("to",M290),-1)&lt;0,VLOOKUP('pure data'!M290,tbl_users!D:F,3,FALSE),IFERROR(VLOOKUP(MID(M290,SEARCH("to",M290)+3,LEN(M290)-SEARCH("to",M290)-1),tbl_users!D:F,3,FALSE),VLOOKUP('pure data'!M290,tbl_users!D:F,3,FALSE))))</f>
        <v>43</v>
      </c>
    </row>
    <row r="291" spans="1:25" x14ac:dyDescent="0.2">
      <c r="A291">
        <v>289</v>
      </c>
      <c r="B291">
        <f>VLOOKUP('pure data'!B291,tbl_printers!C:F,4,FALSE)</f>
        <v>11</v>
      </c>
      <c r="C291" t="str">
        <f>'pure data'!D291</f>
        <v>Use</v>
      </c>
      <c r="D291" s="13">
        <f>'pure data'!H291</f>
        <v>5.2083333333333336E-2</v>
      </c>
      <c r="E291">
        <f>'pure data'!I291</f>
        <v>15</v>
      </c>
      <c r="F291" t="str">
        <f t="shared" si="20"/>
        <v xml:space="preserve"> </v>
      </c>
      <c r="H291">
        <f>'pure data'!J291</f>
        <v>0</v>
      </c>
      <c r="I291" t="str">
        <f>'pure data'!K291</f>
        <v>N/A</v>
      </c>
      <c r="J291" t="str">
        <f>'pure data'!N291</f>
        <v>undergraduate</v>
      </c>
      <c r="K291">
        <f>'pure data'!P291</f>
        <v>510667101</v>
      </c>
      <c r="L291" t="str">
        <f>'pure data'!O291</f>
        <v>FEEG6012 - GDP 14</v>
      </c>
      <c r="M291">
        <f>'pure data'!Q291</f>
        <v>0</v>
      </c>
      <c r="O291" t="str">
        <f>IF('pure data'!T291="Yes","Success","Failed")</f>
        <v>Success</v>
      </c>
      <c r="P291" s="1">
        <f>'pure data'!C291</f>
        <v>42051.375</v>
      </c>
      <c r="Q291">
        <f>'pure data'!G291</f>
        <v>24963399</v>
      </c>
      <c r="R291" t="str">
        <f>'pure data'!E291</f>
        <v>David Montgomery</v>
      </c>
      <c r="S291">
        <f>'pure data'!F291</f>
        <v>0</v>
      </c>
      <c r="T291" s="1">
        <f>'pure data'!C291</f>
        <v>42051.375</v>
      </c>
      <c r="U291" s="20">
        <f>VLOOKUP('pure data'!M291,tbl_users!D:F,3,FALSE)</f>
        <v>43</v>
      </c>
      <c r="V291" s="1">
        <f t="shared" si="18"/>
        <v>42051.427083333336</v>
      </c>
      <c r="W291">
        <f t="shared" si="19"/>
        <v>43</v>
      </c>
      <c r="X291" s="1">
        <f>'pure data'!L291</f>
        <v>42051.427083333336</v>
      </c>
      <c r="Y291">
        <f>IF(C291="Use",VLOOKUP('pure data'!M291,tbl_users!D:F,3,FALSE),IF(IFERROR(SEARCH("to",M291),-1)&lt;0,VLOOKUP('pure data'!M291,tbl_users!D:F,3,FALSE),IFERROR(VLOOKUP(MID(M291,SEARCH("to",M291)+3,LEN(M291)-SEARCH("to",M291)-1),tbl_users!D:F,3,FALSE),VLOOKUP('pure data'!M291,tbl_users!D:F,3,FALSE))))</f>
        <v>43</v>
      </c>
    </row>
    <row r="292" spans="1:25" x14ac:dyDescent="0.2">
      <c r="A292">
        <v>290</v>
      </c>
      <c r="B292">
        <f>VLOOKUP('pure data'!B292,tbl_printers!C:F,4,FALSE)</f>
        <v>11</v>
      </c>
      <c r="C292" t="str">
        <f>'pure data'!D292</f>
        <v>Use</v>
      </c>
      <c r="D292" s="13">
        <f>'pure data'!H292</f>
        <v>4.9305555555555554E-2</v>
      </c>
      <c r="E292">
        <f>'pure data'!I292</f>
        <v>15</v>
      </c>
      <c r="F292" t="str">
        <f t="shared" si="20"/>
        <v xml:space="preserve"> </v>
      </c>
      <c r="H292">
        <f>'pure data'!J292</f>
        <v>0</v>
      </c>
      <c r="I292" t="str">
        <f>'pure data'!K292</f>
        <v>N/A</v>
      </c>
      <c r="J292" t="str">
        <f>'pure data'!N292</f>
        <v>undergraduate</v>
      </c>
      <c r="K292">
        <f>'pure data'!P292</f>
        <v>0</v>
      </c>
      <c r="L292" t="str">
        <f>'pure data'!O292</f>
        <v>FEEG6012 - GDP 14</v>
      </c>
      <c r="M292">
        <f>'pure data'!Q292</f>
        <v>0</v>
      </c>
      <c r="O292" t="str">
        <f>IF('pure data'!T292="Yes","Success","Failed")</f>
        <v>Success</v>
      </c>
      <c r="P292" s="1">
        <f>'pure data'!C292</f>
        <v>42051.427083333336</v>
      </c>
      <c r="Q292">
        <f>'pure data'!G292</f>
        <v>24971197</v>
      </c>
      <c r="R292" t="str">
        <f>'pure data'!E292</f>
        <v>J. K. S.</v>
      </c>
      <c r="S292" t="str">
        <f>'pure data'!F292</f>
        <v>jks2g11</v>
      </c>
      <c r="T292" s="1">
        <f>'pure data'!C292</f>
        <v>42051.427083333336</v>
      </c>
      <c r="U292" s="20">
        <f>VLOOKUP('pure data'!M292,tbl_users!D:F,3,FALSE)</f>
        <v>40</v>
      </c>
      <c r="V292" s="1">
        <f t="shared" si="18"/>
        <v>42051.476388888892</v>
      </c>
      <c r="W292">
        <f t="shared" si="19"/>
        <v>40</v>
      </c>
      <c r="X292" s="1">
        <f>'pure data'!L292</f>
        <v>42051.476388888892</v>
      </c>
      <c r="Y292">
        <f>IF(C292="Use",VLOOKUP('pure data'!M292,tbl_users!D:F,3,FALSE),IF(IFERROR(SEARCH("to",M292),-1)&lt;0,VLOOKUP('pure data'!M292,tbl_users!D:F,3,FALSE),IFERROR(VLOOKUP(MID(M292,SEARCH("to",M292)+3,LEN(M292)-SEARCH("to",M292)-1),tbl_users!D:F,3,FALSE),VLOOKUP('pure data'!M292,tbl_users!D:F,3,FALSE))))</f>
        <v>40</v>
      </c>
    </row>
    <row r="293" spans="1:25" x14ac:dyDescent="0.2">
      <c r="A293">
        <v>291</v>
      </c>
      <c r="B293">
        <f>VLOOKUP('pure data'!B293,tbl_printers!C:F,4,FALSE)</f>
        <v>11</v>
      </c>
      <c r="C293" t="str">
        <f>'pure data'!D293</f>
        <v>Use</v>
      </c>
      <c r="D293" s="13">
        <f>'pure data'!H293</f>
        <v>0.15486111111111112</v>
      </c>
      <c r="E293">
        <f>'pure data'!I293</f>
        <v>45</v>
      </c>
      <c r="F293" t="str">
        <f t="shared" si="20"/>
        <v xml:space="preserve"> </v>
      </c>
      <c r="H293">
        <f>'pure data'!J293</f>
        <v>0</v>
      </c>
      <c r="I293" t="str">
        <f>'pure data'!K293</f>
        <v>N/A</v>
      </c>
      <c r="J293" t="str">
        <f>'pure data'!N293</f>
        <v>undergraduate</v>
      </c>
      <c r="K293">
        <f>'pure data'!P293</f>
        <v>0</v>
      </c>
      <c r="L293" t="str">
        <f>'pure data'!O293</f>
        <v>FEEG6012 - GDP 14</v>
      </c>
      <c r="M293">
        <f>'pure data'!Q293</f>
        <v>0</v>
      </c>
      <c r="O293" t="str">
        <f>IF('pure data'!T293="Yes","Success","Failed")</f>
        <v>Success</v>
      </c>
      <c r="P293" s="1">
        <f>'pure data'!C293</f>
        <v>42051.476388888892</v>
      </c>
      <c r="Q293">
        <f>'pure data'!G293</f>
        <v>24971197</v>
      </c>
      <c r="R293" t="str">
        <f>'pure data'!E293</f>
        <v>J. K. S.</v>
      </c>
      <c r="S293" t="str">
        <f>'pure data'!F293</f>
        <v>jks2g11</v>
      </c>
      <c r="T293" s="1">
        <f>'pure data'!C293</f>
        <v>42051.476388888892</v>
      </c>
      <c r="U293" s="20">
        <f>VLOOKUP('pure data'!M293,tbl_users!D:F,3,FALSE)</f>
        <v>43</v>
      </c>
      <c r="V293" s="1">
        <f t="shared" si="18"/>
        <v>42051.631250000006</v>
      </c>
      <c r="W293">
        <f t="shared" si="19"/>
        <v>43</v>
      </c>
      <c r="X293" s="1">
        <f>'pure data'!L293</f>
        <v>42051.631250000006</v>
      </c>
      <c r="Y293">
        <f>IF(C293="Use",VLOOKUP('pure data'!M293,tbl_users!D:F,3,FALSE),IF(IFERROR(SEARCH("to",M293),-1)&lt;0,VLOOKUP('pure data'!M293,tbl_users!D:F,3,FALSE),IFERROR(VLOOKUP(MID(M293,SEARCH("to",M293)+3,LEN(M293)-SEARCH("to",M293)-1),tbl_users!D:F,3,FALSE),VLOOKUP('pure data'!M293,tbl_users!D:F,3,FALSE))))</f>
        <v>43</v>
      </c>
    </row>
    <row r="294" spans="1:25" x14ac:dyDescent="0.2">
      <c r="A294">
        <v>292</v>
      </c>
      <c r="B294">
        <f>VLOOKUP('pure data'!B294,tbl_printers!C:F,4,FALSE)</f>
        <v>19</v>
      </c>
      <c r="C294" t="str">
        <f>'pure data'!D294</f>
        <v>Loan</v>
      </c>
      <c r="D294" s="13">
        <f>'pure data'!H294</f>
        <v>6.625</v>
      </c>
      <c r="E294">
        <f>'pure data'!I294</f>
        <v>0</v>
      </c>
      <c r="F294" t="str">
        <f t="shared" si="20"/>
        <v xml:space="preserve"> </v>
      </c>
      <c r="H294">
        <f>'pure data'!J294</f>
        <v>0</v>
      </c>
      <c r="I294" t="str">
        <f>'pure data'!K294</f>
        <v>N/A</v>
      </c>
      <c r="J294" t="str">
        <f>'pure data'!N294</f>
        <v>undergraduate</v>
      </c>
      <c r="K294">
        <f>'pure data'!P294</f>
        <v>0</v>
      </c>
      <c r="L294" t="str">
        <f>'pure data'!O294</f>
        <v>FEEG6012 - GDP 18</v>
      </c>
      <c r="M294" t="str">
        <f>'pure data'!Q294</f>
        <v>returned</v>
      </c>
      <c r="O294" t="str">
        <f>IF('pure data'!T294="Yes","Success","Failed")</f>
        <v>Success</v>
      </c>
      <c r="P294" s="1">
        <f>'pure data'!C294</f>
        <v>42051.75</v>
      </c>
      <c r="Q294">
        <f>'pure data'!G294</f>
        <v>24136557</v>
      </c>
      <c r="R294" t="str">
        <f>'pure data'!E294</f>
        <v>Loir Matzkin</v>
      </c>
      <c r="S294" t="str">
        <f>'pure data'!F294</f>
        <v>ldm2g11</v>
      </c>
      <c r="T294" s="1">
        <f>'pure data'!C294</f>
        <v>42051.75</v>
      </c>
      <c r="U294" s="20">
        <f>VLOOKUP('pure data'!M294,tbl_users!D:F,3,FALSE)</f>
        <v>43</v>
      </c>
      <c r="V294" s="1">
        <f t="shared" si="18"/>
        <v>42058.375</v>
      </c>
      <c r="W294">
        <f t="shared" si="19"/>
        <v>43</v>
      </c>
      <c r="X294" s="1">
        <f>'pure data'!L294</f>
        <v>42058.375</v>
      </c>
      <c r="Y294">
        <f>IF(C294="Use",VLOOKUP('pure data'!M294,tbl_users!D:F,3,FALSE),IF(IFERROR(SEARCH("to",M294),-1)&lt;0,VLOOKUP('pure data'!M294,tbl_users!D:F,3,FALSE),IFERROR(VLOOKUP(MID(M294,SEARCH("to",M294)+3,LEN(M294)-SEARCH("to",M294)-1),tbl_users!D:F,3,FALSE),VLOOKUP('pure data'!M294,tbl_users!D:F,3,FALSE))))</f>
        <v>43</v>
      </c>
    </row>
    <row r="295" spans="1:25" x14ac:dyDescent="0.2">
      <c r="A295">
        <v>293</v>
      </c>
      <c r="B295">
        <f>VLOOKUP('pure data'!B295,tbl_printers!C:F,4,FALSE)</f>
        <v>9</v>
      </c>
      <c r="C295" t="str">
        <f>'pure data'!D295</f>
        <v>Use</v>
      </c>
      <c r="D295" s="13">
        <f>'pure data'!H295</f>
        <v>7.4999999999999997E-2</v>
      </c>
      <c r="E295">
        <f>'pure data'!I295</f>
        <v>21.7</v>
      </c>
      <c r="F295" t="str">
        <f t="shared" si="20"/>
        <v xml:space="preserve"> </v>
      </c>
      <c r="H295">
        <f>'pure data'!J295</f>
        <v>0</v>
      </c>
      <c r="I295" t="str">
        <f>'pure data'!K295</f>
        <v>N/A</v>
      </c>
      <c r="J295" t="str">
        <f>'pure data'!N295</f>
        <v>undergraduate</v>
      </c>
      <c r="K295">
        <f>'pure data'!P295</f>
        <v>510667101</v>
      </c>
      <c r="L295" t="str">
        <f>'pure data'!O295</f>
        <v>FEEG6012 - GDP 6</v>
      </c>
      <c r="M295">
        <f>'pure data'!Q295</f>
        <v>0</v>
      </c>
      <c r="O295" t="str">
        <f>IF('pure data'!T295="Yes","Success","Failed")</f>
        <v>Success</v>
      </c>
      <c r="P295" s="1">
        <f>'pure data'!C295</f>
        <v>42051.520833333336</v>
      </c>
      <c r="Q295">
        <f>'pure data'!G295</f>
        <v>24273635</v>
      </c>
      <c r="R295" t="str">
        <f>'pure data'!E295</f>
        <v>Andras Oravecz</v>
      </c>
      <c r="S295">
        <f>'pure data'!F295</f>
        <v>0</v>
      </c>
      <c r="T295" s="1">
        <f>'pure data'!C295</f>
        <v>42051.520833333336</v>
      </c>
      <c r="U295" s="20">
        <f>VLOOKUP('pure data'!M295,tbl_users!D:F,3,FALSE)</f>
        <v>40</v>
      </c>
      <c r="V295" s="1">
        <f t="shared" si="18"/>
        <v>42051.595833333333</v>
      </c>
      <c r="W295">
        <f t="shared" si="19"/>
        <v>40</v>
      </c>
      <c r="X295" s="1">
        <f>'pure data'!L295</f>
        <v>42051.595833333333</v>
      </c>
      <c r="Y295">
        <f>IF(C295="Use",VLOOKUP('pure data'!M295,tbl_users!D:F,3,FALSE),IF(IFERROR(SEARCH("to",M295),-1)&lt;0,VLOOKUP('pure data'!M295,tbl_users!D:F,3,FALSE),IFERROR(VLOOKUP(MID(M295,SEARCH("to",M295)+3,LEN(M295)-SEARCH("to",M295)-1),tbl_users!D:F,3,FALSE),VLOOKUP('pure data'!M295,tbl_users!D:F,3,FALSE))))</f>
        <v>40</v>
      </c>
    </row>
    <row r="296" spans="1:25" x14ac:dyDescent="0.2">
      <c r="A296">
        <v>294</v>
      </c>
      <c r="B296">
        <f>VLOOKUP('pure data'!B296,tbl_printers!C:F,4,FALSE)</f>
        <v>2</v>
      </c>
      <c r="C296" t="str">
        <f>'pure data'!D296</f>
        <v>Use</v>
      </c>
      <c r="D296" s="13">
        <f>'pure data'!H296</f>
        <v>1.4583333333333332E-2</v>
      </c>
      <c r="E296">
        <f>'pure data'!I296</f>
        <v>6.5</v>
      </c>
      <c r="F296" t="str">
        <f t="shared" si="20"/>
        <v xml:space="preserve"> </v>
      </c>
      <c r="H296">
        <f>'pure data'!J296</f>
        <v>0</v>
      </c>
      <c r="I296" t="str">
        <f>'pure data'!K296</f>
        <v>N/A</v>
      </c>
      <c r="J296" t="str">
        <f>'pure data'!N296</f>
        <v>undergraduate</v>
      </c>
      <c r="K296">
        <f>'pure data'!P296</f>
        <v>0</v>
      </c>
      <c r="L296" t="str">
        <f>'pure data'!O296</f>
        <v xml:space="preserve">FEEG3003 - IP </v>
      </c>
      <c r="M296">
        <f>'pure data'!Q296</f>
        <v>0</v>
      </c>
      <c r="O296" t="str">
        <f>IF('pure data'!T296="Yes","Success","Failed")</f>
        <v>Success</v>
      </c>
      <c r="P296" s="1">
        <f>'pure data'!C296</f>
        <v>42051.537500000006</v>
      </c>
      <c r="Q296">
        <f>'pure data'!G296</f>
        <v>25431382</v>
      </c>
      <c r="R296" t="str">
        <f>'pure data'!E296</f>
        <v>Anthony Hill</v>
      </c>
      <c r="S296" t="str">
        <f>'pure data'!F296</f>
        <v>ah14g12</v>
      </c>
      <c r="T296" s="1">
        <f>'pure data'!C296</f>
        <v>42051.537500000006</v>
      </c>
      <c r="U296" s="20">
        <f>VLOOKUP('pure data'!M296,tbl_users!D:F,3,FALSE)</f>
        <v>40</v>
      </c>
      <c r="V296" s="1">
        <f t="shared" si="18"/>
        <v>42051.552083333336</v>
      </c>
      <c r="W296">
        <f t="shared" si="19"/>
        <v>40</v>
      </c>
      <c r="X296" s="1">
        <f>'pure data'!L296</f>
        <v>42051.552083333336</v>
      </c>
      <c r="Y296">
        <f>IF(C296="Use",VLOOKUP('pure data'!M296,tbl_users!D:F,3,FALSE),IF(IFERROR(SEARCH("to",M296),-1)&lt;0,VLOOKUP('pure data'!M296,tbl_users!D:F,3,FALSE),IFERROR(VLOOKUP(MID(M296,SEARCH("to",M296)+3,LEN(M296)-SEARCH("to",M296)-1),tbl_users!D:F,3,FALSE),VLOOKUP('pure data'!M296,tbl_users!D:F,3,FALSE))))</f>
        <v>40</v>
      </c>
    </row>
    <row r="297" spans="1:25" x14ac:dyDescent="0.2">
      <c r="A297">
        <v>295</v>
      </c>
      <c r="B297">
        <f>VLOOKUP('pure data'!B297,tbl_printers!C:F,4,FALSE)</f>
        <v>2</v>
      </c>
      <c r="C297" t="str">
        <f>'pure data'!D297</f>
        <v>Use</v>
      </c>
      <c r="D297" s="13">
        <f>'pure data'!H297</f>
        <v>2.9861111111111113E-2</v>
      </c>
      <c r="E297">
        <f>'pure data'!I297</f>
        <v>5.9</v>
      </c>
      <c r="F297" t="str">
        <f t="shared" si="20"/>
        <v xml:space="preserve"> </v>
      </c>
      <c r="H297">
        <f>'pure data'!J297</f>
        <v>0</v>
      </c>
      <c r="I297" t="str">
        <f>'pure data'!K297</f>
        <v>N/A</v>
      </c>
      <c r="J297" t="str">
        <f>'pure data'!N297</f>
        <v>undergraduate</v>
      </c>
      <c r="K297">
        <f>'pure data'!P297</f>
        <v>0</v>
      </c>
      <c r="L297" t="str">
        <f>'pure data'!O297</f>
        <v xml:space="preserve">FEEG3003 - IP </v>
      </c>
      <c r="M297">
        <f>'pure data'!Q297</f>
        <v>0</v>
      </c>
      <c r="O297" t="str">
        <f>IF('pure data'!T297="Yes","Success","Failed")</f>
        <v>Success</v>
      </c>
      <c r="P297" s="1">
        <f>'pure data'!C297</f>
        <v>42051.552083333336</v>
      </c>
      <c r="Q297">
        <f>'pure data'!G297</f>
        <v>25431382</v>
      </c>
      <c r="R297" t="str">
        <f>'pure data'!E297</f>
        <v>Anthony Hill</v>
      </c>
      <c r="S297" t="str">
        <f>'pure data'!F297</f>
        <v>ah14g12</v>
      </c>
      <c r="T297" s="1">
        <f>'pure data'!C297</f>
        <v>42051.552083333336</v>
      </c>
      <c r="U297" s="20">
        <f>VLOOKUP('pure data'!M297,tbl_users!D:F,3,FALSE)</f>
        <v>40</v>
      </c>
      <c r="V297" s="1">
        <f t="shared" si="18"/>
        <v>42051.58194444445</v>
      </c>
      <c r="W297">
        <f t="shared" si="19"/>
        <v>40</v>
      </c>
      <c r="X297" s="1">
        <f>'pure data'!L297</f>
        <v>42051.58194444445</v>
      </c>
      <c r="Y297">
        <f>IF(C297="Use",VLOOKUP('pure data'!M297,tbl_users!D:F,3,FALSE),IF(IFERROR(SEARCH("to",M297),-1)&lt;0,VLOOKUP('pure data'!M297,tbl_users!D:F,3,FALSE),IFERROR(VLOOKUP(MID(M297,SEARCH("to",M297)+3,LEN(M297)-SEARCH("to",M297)-1),tbl_users!D:F,3,FALSE),VLOOKUP('pure data'!M297,tbl_users!D:F,3,FALSE))))</f>
        <v>40</v>
      </c>
    </row>
    <row r="298" spans="1:25" x14ac:dyDescent="0.2">
      <c r="A298">
        <v>296</v>
      </c>
      <c r="B298">
        <f>VLOOKUP('pure data'!B298,tbl_printers!C:F,4,FALSE)</f>
        <v>2</v>
      </c>
      <c r="C298" t="str">
        <f>'pure data'!D298</f>
        <v>Use</v>
      </c>
      <c r="D298" s="13">
        <f>'pure data'!H298</f>
        <v>4.9999999999999996E-2</v>
      </c>
      <c r="E298">
        <f>'pure data'!I298</f>
        <v>11.7</v>
      </c>
      <c r="F298" t="str">
        <f t="shared" si="20"/>
        <v xml:space="preserve"> </v>
      </c>
      <c r="H298">
        <f>'pure data'!J298</f>
        <v>0</v>
      </c>
      <c r="I298" t="str">
        <f>'pure data'!K298</f>
        <v>N/A</v>
      </c>
      <c r="J298" t="str">
        <f>'pure data'!N298</f>
        <v>undergraduate</v>
      </c>
      <c r="K298">
        <f>'pure data'!P298</f>
        <v>0</v>
      </c>
      <c r="L298" t="str">
        <f>'pure data'!O298</f>
        <v xml:space="preserve">FEEG3003 - IP </v>
      </c>
      <c r="M298">
        <f>'pure data'!Q298</f>
        <v>0</v>
      </c>
      <c r="O298" t="str">
        <f>IF('pure data'!T298="Yes","Success","Failed")</f>
        <v>Success</v>
      </c>
      <c r="P298" s="1">
        <f>'pure data'!C298</f>
        <v>42051.58194444445</v>
      </c>
      <c r="Q298">
        <f>'pure data'!G298</f>
        <v>25431382</v>
      </c>
      <c r="R298" t="str">
        <f>'pure data'!E298</f>
        <v>Anthony Hill</v>
      </c>
      <c r="S298" t="str">
        <f>'pure data'!F298</f>
        <v>ah14g12</v>
      </c>
      <c r="T298" s="1">
        <f>'pure data'!C298</f>
        <v>42051.58194444445</v>
      </c>
      <c r="U298" s="20">
        <f>VLOOKUP('pure data'!M298,tbl_users!D:F,3,FALSE)</f>
        <v>40</v>
      </c>
      <c r="V298" s="1">
        <f t="shared" si="18"/>
        <v>42051.631944444453</v>
      </c>
      <c r="W298">
        <f t="shared" si="19"/>
        <v>40</v>
      </c>
      <c r="X298" s="1">
        <f>'pure data'!L298</f>
        <v>42051.631944444453</v>
      </c>
      <c r="Y298">
        <f>IF(C298="Use",VLOOKUP('pure data'!M298,tbl_users!D:F,3,FALSE),IF(IFERROR(SEARCH("to",M298),-1)&lt;0,VLOOKUP('pure data'!M298,tbl_users!D:F,3,FALSE),IFERROR(VLOOKUP(MID(M298,SEARCH("to",M298)+3,LEN(M298)-SEARCH("to",M298)-1),tbl_users!D:F,3,FALSE),VLOOKUP('pure data'!M298,tbl_users!D:F,3,FALSE))))</f>
        <v>40</v>
      </c>
    </row>
    <row r="299" spans="1:25" x14ac:dyDescent="0.2">
      <c r="A299">
        <v>297</v>
      </c>
      <c r="B299">
        <f>VLOOKUP('pure data'!B299,tbl_printers!C:F,4,FALSE)</f>
        <v>6</v>
      </c>
      <c r="C299" t="str">
        <f>'pure data'!D299</f>
        <v>Use</v>
      </c>
      <c r="D299" s="13">
        <f>'pure data'!H299</f>
        <v>0</v>
      </c>
      <c r="E299">
        <f>'pure data'!I299</f>
        <v>0</v>
      </c>
      <c r="F299" t="str">
        <f t="shared" si="20"/>
        <v>PLA</v>
      </c>
      <c r="H299">
        <f>'pure data'!J299</f>
        <v>0</v>
      </c>
      <c r="I299" t="str">
        <f>'pure data'!K299</f>
        <v>N/A</v>
      </c>
      <c r="J299" t="str">
        <f>'pure data'!N299</f>
        <v>demonstrator</v>
      </c>
      <c r="K299">
        <f>'pure data'!P299</f>
        <v>0</v>
      </c>
      <c r="L299" t="str">
        <f>'pure data'!O299</f>
        <v>unspecified</v>
      </c>
      <c r="M299" t="str">
        <f>'pure data'!Q299</f>
        <v>play in the platform (x axis) + blocked nozzle</v>
      </c>
      <c r="O299" t="str">
        <f>IF('pure data'!T299="Yes","Success","Failed")</f>
        <v>Success</v>
      </c>
      <c r="P299" s="1">
        <f>'pure data'!C299</f>
        <v>42051.439583333333</v>
      </c>
      <c r="Q299">
        <f>'pure data'!G299</f>
        <v>23514299</v>
      </c>
      <c r="R299" t="str">
        <f>'pure data'!E299</f>
        <v>Jacques Van der Kindere</v>
      </c>
      <c r="S299" t="str">
        <f>'pure data'!F299</f>
        <v>jvdk1g09</v>
      </c>
      <c r="T299" s="1">
        <f>'pure data'!C299</f>
        <v>42051.439583333333</v>
      </c>
      <c r="U299" s="20">
        <f>VLOOKUP('pure data'!M299,tbl_users!D:F,3,FALSE)</f>
        <v>43</v>
      </c>
      <c r="V299" s="1">
        <f t="shared" si="18"/>
        <v>42051.439583333333</v>
      </c>
      <c r="W299">
        <f t="shared" si="19"/>
        <v>43</v>
      </c>
      <c r="X299" s="1">
        <f>'pure data'!L299</f>
        <v>42051.439583333333</v>
      </c>
      <c r="Y299">
        <f>IF(C299="Use",VLOOKUP('pure data'!M299,tbl_users!D:F,3,FALSE),IF(IFERROR(SEARCH("to",M299),-1)&lt;0,VLOOKUP('pure data'!M299,tbl_users!D:F,3,FALSE),IFERROR(VLOOKUP(MID(M299,SEARCH("to",M299)+3,LEN(M299)-SEARCH("to",M299)-1),tbl_users!D:F,3,FALSE),VLOOKUP('pure data'!M299,tbl_users!D:F,3,FALSE))))</f>
        <v>43</v>
      </c>
    </row>
    <row r="300" spans="1:25" x14ac:dyDescent="0.2">
      <c r="A300">
        <v>298</v>
      </c>
      <c r="B300">
        <f>VLOOKUP('pure data'!B300,tbl_printers!C:F,4,FALSE)</f>
        <v>17</v>
      </c>
      <c r="C300" t="str">
        <f>'pure data'!D300</f>
        <v>Loan</v>
      </c>
      <c r="D300" s="13">
        <f>'pure data'!H300</f>
        <v>1.625</v>
      </c>
      <c r="E300">
        <f>'pure data'!I300</f>
        <v>0</v>
      </c>
      <c r="F300" t="str">
        <f t="shared" si="20"/>
        <v xml:space="preserve"> </v>
      </c>
      <c r="H300">
        <f>'pure data'!J300</f>
        <v>0</v>
      </c>
      <c r="I300" t="str">
        <f>'pure data'!K300</f>
        <v>N/A</v>
      </c>
      <c r="J300" t="str">
        <f>'pure data'!N300</f>
        <v>undergraduate</v>
      </c>
      <c r="K300">
        <f>'pure data'!P300</f>
        <v>0</v>
      </c>
      <c r="L300" t="str">
        <f>'pure data'!O300</f>
        <v>unspecified</v>
      </c>
      <c r="M300" t="str">
        <f>'pure data'!Q300</f>
        <v>returned... Loaned due to multiple failed prints and deadline on wednesday morning. Printer to be returned weds 9am</v>
      </c>
      <c r="O300" t="str">
        <f>IF('pure data'!T300="Yes","Success","Failed")</f>
        <v>Failed</v>
      </c>
      <c r="P300" s="1">
        <f>'pure data'!C300</f>
        <v>42051.75</v>
      </c>
      <c r="Q300">
        <f>'pure data'!G300</f>
        <v>24789798</v>
      </c>
      <c r="R300" t="str">
        <f>'pure data'!E300</f>
        <v>Jamie Gallager</v>
      </c>
      <c r="S300" t="str">
        <f>'pure data'!F300</f>
        <v>jcog1g11</v>
      </c>
      <c r="T300" s="1">
        <f>'pure data'!C300</f>
        <v>42051.75</v>
      </c>
      <c r="U300" s="20">
        <f>VLOOKUP('pure data'!M300,tbl_users!D:F,3,FALSE)</f>
        <v>54</v>
      </c>
      <c r="V300" s="1">
        <f t="shared" si="18"/>
        <v>42051.912499999999</v>
      </c>
      <c r="W300">
        <f t="shared" si="19"/>
        <v>54</v>
      </c>
      <c r="X300" s="1">
        <f>'pure data'!L300</f>
        <v>42051.912499999999</v>
      </c>
      <c r="Y300">
        <f>IF(C300="Use",VLOOKUP('pure data'!M300,tbl_users!D:F,3,FALSE),IF(IFERROR(SEARCH("to",M300),-1)&lt;0,VLOOKUP('pure data'!M300,tbl_users!D:F,3,FALSE),IFERROR(VLOOKUP(MID(M300,SEARCH("to",M300)+3,LEN(M300)-SEARCH("to",M300)-1),tbl_users!D:F,3,FALSE),VLOOKUP('pure data'!M300,tbl_users!D:F,3,FALSE))))</f>
        <v>54</v>
      </c>
    </row>
    <row r="301" spans="1:25" x14ac:dyDescent="0.2">
      <c r="A301">
        <v>299</v>
      </c>
      <c r="B301">
        <f>VLOOKUP('pure data'!B301,tbl_printers!C:F,4,FALSE)</f>
        <v>13</v>
      </c>
      <c r="C301" t="str">
        <f>'pure data'!D301</f>
        <v>Loan</v>
      </c>
      <c r="D301" s="13">
        <f>'pure data'!H301</f>
        <v>2</v>
      </c>
      <c r="E301">
        <f>'pure data'!I301</f>
        <v>0</v>
      </c>
      <c r="F301" t="str">
        <f t="shared" si="20"/>
        <v xml:space="preserve"> </v>
      </c>
      <c r="H301">
        <f>'pure data'!J301</f>
        <v>0</v>
      </c>
      <c r="I301" t="str">
        <f>'pure data'!K301</f>
        <v>N/A</v>
      </c>
      <c r="J301" t="str">
        <f>'pure data'!N301</f>
        <v>undergraduate</v>
      </c>
      <c r="K301">
        <f>'pure data'!P301</f>
        <v>0</v>
      </c>
      <c r="L301" t="str">
        <f>'pure data'!O301</f>
        <v>unspecified</v>
      </c>
      <c r="M301" t="str">
        <f>'pure data'!Q301</f>
        <v>returned... Loaned until wednesday 9am as agreed with demonstrator during earlier shift</v>
      </c>
      <c r="O301" t="str">
        <f>IF('pure data'!T301="Yes","Success","Failed")</f>
        <v>Success</v>
      </c>
      <c r="P301" s="1">
        <f>'pure data'!C301</f>
        <v>42051.75</v>
      </c>
      <c r="Q301">
        <f>'pure data'!G301</f>
        <v>24182869</v>
      </c>
      <c r="R301" t="str">
        <f>'pure data'!E301</f>
        <v>Joseph Harris</v>
      </c>
      <c r="S301" t="str">
        <f>'pure data'!F301</f>
        <v>jcrh2g11</v>
      </c>
      <c r="T301" s="1">
        <f>'pure data'!C301</f>
        <v>42051.75</v>
      </c>
      <c r="U301" s="20">
        <f>VLOOKUP('pure data'!M301,tbl_users!D:F,3,FALSE)</f>
        <v>54</v>
      </c>
      <c r="V301" s="1">
        <f t="shared" si="18"/>
        <v>42053.75</v>
      </c>
      <c r="W301">
        <f t="shared" si="19"/>
        <v>54</v>
      </c>
      <c r="X301" s="1">
        <f>'pure data'!L301</f>
        <v>42053.75</v>
      </c>
      <c r="Y301">
        <f>IF(C301="Use",VLOOKUP('pure data'!M301,tbl_users!D:F,3,FALSE),IF(IFERROR(SEARCH("to",M301),-1)&lt;0,VLOOKUP('pure data'!M301,tbl_users!D:F,3,FALSE),IFERROR(VLOOKUP(MID(M301,SEARCH("to",M301)+3,LEN(M301)-SEARCH("to",M301)-1),tbl_users!D:F,3,FALSE),VLOOKUP('pure data'!M301,tbl_users!D:F,3,FALSE))))</f>
        <v>54</v>
      </c>
    </row>
    <row r="302" spans="1:25" x14ac:dyDescent="0.2">
      <c r="A302">
        <v>300</v>
      </c>
      <c r="B302">
        <f>VLOOKUP('pure data'!B302,tbl_printers!C:F,4,FALSE)</f>
        <v>3</v>
      </c>
      <c r="C302" t="str">
        <f>'pure data'!D302</f>
        <v>Use</v>
      </c>
      <c r="D302" s="13">
        <f>'pure data'!H302</f>
        <v>6.6666666666666666E-2</v>
      </c>
      <c r="E302">
        <f>'pure data'!I302</f>
        <v>41.7</v>
      </c>
      <c r="F302" t="str">
        <f t="shared" si="20"/>
        <v xml:space="preserve"> </v>
      </c>
      <c r="H302">
        <f>'pure data'!J302</f>
        <v>0</v>
      </c>
      <c r="I302" t="str">
        <f>'pure data'!K302</f>
        <v>N/A</v>
      </c>
      <c r="J302" t="str">
        <f>'pure data'!N302</f>
        <v>undergraduate</v>
      </c>
      <c r="K302">
        <f>'pure data'!P302</f>
        <v>0</v>
      </c>
      <c r="L302" t="str">
        <f>'pure data'!O302</f>
        <v>unspecified</v>
      </c>
      <c r="M302">
        <f>'pure data'!Q302</f>
        <v>0</v>
      </c>
      <c r="O302" t="str">
        <f>IF('pure data'!T302="Yes","Success","Failed")</f>
        <v>Success</v>
      </c>
      <c r="P302" s="1">
        <f>'pure data'!C302</f>
        <v>42051.49722222222</v>
      </c>
      <c r="Q302">
        <f>'pure data'!G302</f>
        <v>26314541</v>
      </c>
      <c r="R302" t="str">
        <f>'pure data'!E302</f>
        <v>R. R. P. N.</v>
      </c>
      <c r="S302" t="str">
        <f>'pure data'!F302</f>
        <v>rrpn2g13</v>
      </c>
      <c r="T302" s="1">
        <f>'pure data'!C302</f>
        <v>42051.49722222222</v>
      </c>
      <c r="U302" s="20">
        <f>VLOOKUP('pure data'!M302,tbl_users!D:F,3,FALSE)</f>
        <v>59</v>
      </c>
      <c r="V302" s="1">
        <f t="shared" si="18"/>
        <v>42051.563888888886</v>
      </c>
      <c r="W302">
        <f t="shared" si="19"/>
        <v>59</v>
      </c>
      <c r="X302" s="1">
        <f>'pure data'!L302</f>
        <v>42051.563888888886</v>
      </c>
      <c r="Y302">
        <f>IF(C302="Use",VLOOKUP('pure data'!M302,tbl_users!D:F,3,FALSE),IF(IFERROR(SEARCH("to",M302),-1)&lt;0,VLOOKUP('pure data'!M302,tbl_users!D:F,3,FALSE),IFERROR(VLOOKUP(MID(M302,SEARCH("to",M302)+3,LEN(M302)-SEARCH("to",M302)-1),tbl_users!D:F,3,FALSE),VLOOKUP('pure data'!M302,tbl_users!D:F,3,FALSE))))</f>
        <v>59</v>
      </c>
    </row>
    <row r="303" spans="1:25" x14ac:dyDescent="0.2">
      <c r="A303">
        <v>301</v>
      </c>
      <c r="B303">
        <f>VLOOKUP('pure data'!B303,tbl_printers!C:F,4,FALSE)</f>
        <v>20</v>
      </c>
      <c r="C303" t="str">
        <f>'pure data'!D303</f>
        <v>Loan</v>
      </c>
      <c r="D303" s="13">
        <f>'pure data'!H303</f>
        <v>12.625</v>
      </c>
      <c r="E303">
        <f>'pure data'!I303</f>
        <v>700</v>
      </c>
      <c r="F303" t="str">
        <f t="shared" si="20"/>
        <v xml:space="preserve"> </v>
      </c>
      <c r="H303">
        <f>'pure data'!J303</f>
        <v>0</v>
      </c>
      <c r="I303" t="str">
        <f>'pure data'!K303</f>
        <v>N/A</v>
      </c>
      <c r="J303" t="str">
        <f>'pure data'!N303</f>
        <v>demonstrator</v>
      </c>
      <c r="K303">
        <f>'pure data'!P303</f>
        <v>0</v>
      </c>
      <c r="L303" t="str">
        <f>'pure data'!O303</f>
        <v>Demonstrator</v>
      </c>
      <c r="M303" t="str">
        <f>'pure data'!Q303</f>
        <v>returned before 02/03/2015 (demonstrator training)</v>
      </c>
      <c r="O303" t="str">
        <f>IF('pure data'!T303="Yes","Success","Failed")</f>
        <v>Success</v>
      </c>
      <c r="P303" s="1">
        <f>'pure data'!C303</f>
        <v>42052.75</v>
      </c>
      <c r="Q303">
        <f>'pure data'!G303</f>
        <v>23747983</v>
      </c>
      <c r="R303" t="str">
        <f>'pure data'!E303</f>
        <v>Luke Muscutt</v>
      </c>
      <c r="S303" t="str">
        <f>'pure data'!F303</f>
        <v>Lem1g12</v>
      </c>
      <c r="T303" s="1">
        <f>'pure data'!C303</f>
        <v>42052.75</v>
      </c>
      <c r="U303" s="20">
        <f>VLOOKUP('pure data'!M303,tbl_users!D:F,3,FALSE)</f>
        <v>43</v>
      </c>
      <c r="V303" s="1">
        <f t="shared" si="18"/>
        <v>42065.375</v>
      </c>
      <c r="W303">
        <f t="shared" si="19"/>
        <v>43</v>
      </c>
      <c r="X303" s="1">
        <f>'pure data'!L303</f>
        <v>42065.375</v>
      </c>
      <c r="Y303">
        <f>IF(C303="Use",VLOOKUP('pure data'!M303,tbl_users!D:F,3,FALSE),IF(IFERROR(SEARCH("to",M303),-1)&lt;0,VLOOKUP('pure data'!M303,tbl_users!D:F,3,FALSE),IFERROR(VLOOKUP(MID(M303,SEARCH("to",M303)+3,LEN(M303)-SEARCH("to",M303)-1),tbl_users!D:F,3,FALSE),VLOOKUP('pure data'!M303,tbl_users!D:F,3,FALSE))))</f>
        <v>43</v>
      </c>
    </row>
    <row r="304" spans="1:25" x14ac:dyDescent="0.2">
      <c r="A304">
        <v>302</v>
      </c>
      <c r="B304">
        <f>VLOOKUP('pure data'!B304,tbl_printers!C:F,4,FALSE)</f>
        <v>12</v>
      </c>
      <c r="C304" t="str">
        <f>'pure data'!D304</f>
        <v>Loan</v>
      </c>
      <c r="D304" s="13">
        <f>'pure data'!H304</f>
        <v>0.625</v>
      </c>
      <c r="E304">
        <f>'pure data'!I304</f>
        <v>0</v>
      </c>
      <c r="F304" t="str">
        <f t="shared" si="20"/>
        <v xml:space="preserve"> </v>
      </c>
      <c r="H304">
        <f>'pure data'!J304</f>
        <v>0</v>
      </c>
      <c r="I304" t="str">
        <f>'pure data'!K304</f>
        <v>N/A</v>
      </c>
      <c r="J304" t="str">
        <f>'pure data'!N304</f>
        <v>postgraduate</v>
      </c>
      <c r="K304">
        <f>'pure data'!P304</f>
        <v>0</v>
      </c>
      <c r="L304" t="str">
        <f>'pure data'!O304</f>
        <v>unspecified</v>
      </c>
      <c r="M304" t="str">
        <f>'pure data'!Q304</f>
        <v>returned - Reported clogged nozzle</v>
      </c>
      <c r="O304" t="str">
        <f>IF('pure data'!T304="Yes","Success","Failed")</f>
        <v>Success</v>
      </c>
      <c r="P304" s="1">
        <f>'pure data'!C304</f>
        <v>42052.75</v>
      </c>
      <c r="Q304">
        <f>'pure data'!G304</f>
        <v>25730738</v>
      </c>
      <c r="R304" t="str">
        <f>'pure data'!E304</f>
        <v>Sonia Taddei</v>
      </c>
      <c r="S304" t="str">
        <f>'pure data'!F304</f>
        <v>st1e12</v>
      </c>
      <c r="T304" s="1">
        <f>'pure data'!C304</f>
        <v>42052.75</v>
      </c>
      <c r="U304" s="20">
        <f>VLOOKUP('pure data'!M304,tbl_users!D:F,3,FALSE)</f>
        <v>43</v>
      </c>
      <c r="V304" s="1">
        <f t="shared" si="18"/>
        <v>42053.375</v>
      </c>
      <c r="W304">
        <f t="shared" si="19"/>
        <v>43</v>
      </c>
      <c r="X304" s="1">
        <f>'pure data'!L304</f>
        <v>42053.375</v>
      </c>
      <c r="Y304">
        <f>IF(C304="Use",VLOOKUP('pure data'!M304,tbl_users!D:F,3,FALSE),IF(IFERROR(SEARCH("to",M304),-1)&lt;0,VLOOKUP('pure data'!M304,tbl_users!D:F,3,FALSE),IFERROR(VLOOKUP(MID(M304,SEARCH("to",M304)+3,LEN(M304)-SEARCH("to",M304)-1),tbl_users!D:F,3,FALSE),VLOOKUP('pure data'!M304,tbl_users!D:F,3,FALSE))))</f>
        <v>43</v>
      </c>
    </row>
    <row r="305" spans="1:25" x14ac:dyDescent="0.2">
      <c r="A305">
        <v>303</v>
      </c>
      <c r="B305">
        <f>VLOOKUP('pure data'!B305,tbl_printers!C:F,4,FALSE)</f>
        <v>18</v>
      </c>
      <c r="C305" t="str">
        <f>'pure data'!D305</f>
        <v>Use</v>
      </c>
      <c r="D305" s="13">
        <f>'pure data'!H305</f>
        <v>7.4305555555555555E-2</v>
      </c>
      <c r="E305">
        <f>'pure data'!I305</f>
        <v>16.600000000000001</v>
      </c>
      <c r="F305" t="str">
        <f t="shared" si="20"/>
        <v xml:space="preserve"> </v>
      </c>
      <c r="H305">
        <f>'pure data'!J305</f>
        <v>0</v>
      </c>
      <c r="I305" t="str">
        <f>'pure data'!K305</f>
        <v>N/A</v>
      </c>
      <c r="J305" t="str">
        <f>'pure data'!N305</f>
        <v>undergraduate</v>
      </c>
      <c r="K305">
        <f>'pure data'!P305</f>
        <v>0</v>
      </c>
      <c r="L305" t="str">
        <f>'pure data'!O305</f>
        <v xml:space="preserve">FEEG2001 - 3D Printer </v>
      </c>
      <c r="M305">
        <f>'pure data'!Q305</f>
        <v>0</v>
      </c>
      <c r="O305" t="str">
        <f>IF('pure data'!T305="Yes","Success","Failed")</f>
        <v>Success</v>
      </c>
      <c r="P305" s="1">
        <f>'pure data'!C305</f>
        <v>42053.375</v>
      </c>
      <c r="Q305">
        <f>'pure data'!G305</f>
        <v>25929526</v>
      </c>
      <c r="R305" t="str">
        <f>'pure data'!E305</f>
        <v>Elisabet(?) Hadjiodiros</v>
      </c>
      <c r="S305">
        <f>'pure data'!F305</f>
        <v>0</v>
      </c>
      <c r="T305" s="1">
        <f>'pure data'!C305</f>
        <v>42053.375</v>
      </c>
      <c r="U305" s="20">
        <f>VLOOKUP('pure data'!M305,tbl_users!D:F,3,FALSE)</f>
        <v>54</v>
      </c>
      <c r="V305" s="1">
        <f t="shared" si="18"/>
        <v>42053.449305555558</v>
      </c>
      <c r="W305">
        <f t="shared" si="19"/>
        <v>54</v>
      </c>
      <c r="X305" s="1">
        <f>'pure data'!L305</f>
        <v>42053.449305555558</v>
      </c>
      <c r="Y305">
        <f>IF(C305="Use",VLOOKUP('pure data'!M305,tbl_users!D:F,3,FALSE),IF(IFERROR(SEARCH("to",M305),-1)&lt;0,VLOOKUP('pure data'!M305,tbl_users!D:F,3,FALSE),IFERROR(VLOOKUP(MID(M305,SEARCH("to",M305)+3,LEN(M305)-SEARCH("to",M305)-1),tbl_users!D:F,3,FALSE),VLOOKUP('pure data'!M305,tbl_users!D:F,3,FALSE))))</f>
        <v>54</v>
      </c>
    </row>
    <row r="306" spans="1:25" x14ac:dyDescent="0.2">
      <c r="A306">
        <v>304</v>
      </c>
      <c r="B306">
        <f>VLOOKUP('pure data'!B306,tbl_printers!C:F,4,FALSE)</f>
        <v>17</v>
      </c>
      <c r="C306" t="str">
        <f>'pure data'!D306</f>
        <v>Use</v>
      </c>
      <c r="D306" s="13">
        <f>'pure data'!H306</f>
        <v>6.805555555555555E-2</v>
      </c>
      <c r="E306">
        <f>'pure data'!I306</f>
        <v>16.399999999999999</v>
      </c>
      <c r="F306" t="str">
        <f t="shared" si="20"/>
        <v xml:space="preserve"> </v>
      </c>
      <c r="H306">
        <f>'pure data'!J306</f>
        <v>0</v>
      </c>
      <c r="I306" t="str">
        <f>'pure data'!K306</f>
        <v>N/A</v>
      </c>
      <c r="J306" t="str">
        <f>'pure data'!N306</f>
        <v>undergraduate</v>
      </c>
      <c r="K306">
        <f>'pure data'!P306</f>
        <v>0</v>
      </c>
      <c r="L306" t="str">
        <f>'pure data'!O306</f>
        <v xml:space="preserve">FEEG2001 - 3D Printer </v>
      </c>
      <c r="M306">
        <f>'pure data'!Q306</f>
        <v>0</v>
      </c>
      <c r="O306" t="str">
        <f>IF('pure data'!T306="Yes","Success","Failed")</f>
        <v>Success</v>
      </c>
      <c r="P306" s="1">
        <f>'pure data'!C306</f>
        <v>42053.375</v>
      </c>
      <c r="Q306">
        <f>'pure data'!G306</f>
        <v>26273497</v>
      </c>
      <c r="R306" t="str">
        <f>'pure data'!E306</f>
        <v>Neolytos Dimitrion</v>
      </c>
      <c r="S306" t="str">
        <f>'pure data'!F306</f>
        <v>nd3n12</v>
      </c>
      <c r="T306" s="1">
        <f>'pure data'!C306</f>
        <v>42053.375</v>
      </c>
      <c r="U306" s="20">
        <f>VLOOKUP('pure data'!M306,tbl_users!D:F,3,FALSE)</f>
        <v>7</v>
      </c>
      <c r="V306" s="1">
        <f t="shared" si="18"/>
        <v>42053.443055555559</v>
      </c>
      <c r="W306">
        <f t="shared" si="19"/>
        <v>7</v>
      </c>
      <c r="X306" s="1">
        <f>'pure data'!L306</f>
        <v>42053.443055555559</v>
      </c>
      <c r="Y306">
        <f>IF(C306="Use",VLOOKUP('pure data'!M306,tbl_users!D:F,3,FALSE),IF(IFERROR(SEARCH("to",M306),-1)&lt;0,VLOOKUP('pure data'!M306,tbl_users!D:F,3,FALSE),IFERROR(VLOOKUP(MID(M306,SEARCH("to",M306)+3,LEN(M306)-SEARCH("to",M306)-1),tbl_users!D:F,3,FALSE),VLOOKUP('pure data'!M306,tbl_users!D:F,3,FALSE))))</f>
        <v>7</v>
      </c>
    </row>
    <row r="307" spans="1:25" x14ac:dyDescent="0.2">
      <c r="A307">
        <v>305</v>
      </c>
      <c r="B307">
        <f>VLOOKUP('pure data'!B307,tbl_printers!C:F,4,FALSE)</f>
        <v>17</v>
      </c>
      <c r="C307" t="str">
        <f>'pure data'!D307</f>
        <v>Use</v>
      </c>
      <c r="D307" s="13">
        <f>'pure data'!H307</f>
        <v>4.1666666666666664E-2</v>
      </c>
      <c r="E307">
        <f>'pure data'!I307</f>
        <v>11.5</v>
      </c>
      <c r="F307" t="str">
        <f t="shared" si="20"/>
        <v xml:space="preserve"> </v>
      </c>
      <c r="H307">
        <f>'pure data'!J307</f>
        <v>0</v>
      </c>
      <c r="I307" t="str">
        <f>'pure data'!K307</f>
        <v>N/A</v>
      </c>
      <c r="J307" t="str">
        <f>'pure data'!N307</f>
        <v>undergraduate</v>
      </c>
      <c r="K307">
        <f>'pure data'!P307</f>
        <v>0</v>
      </c>
      <c r="L307" t="str">
        <f>'pure data'!O307</f>
        <v xml:space="preserve">FEEG2001 - 3D Printer </v>
      </c>
      <c r="M307">
        <f>'pure data'!Q307</f>
        <v>0</v>
      </c>
      <c r="O307" t="str">
        <f>IF('pure data'!T307="Yes","Success","Failed")</f>
        <v>Success</v>
      </c>
      <c r="P307" s="1">
        <f>'pure data'!C307</f>
        <v>42053.443055555559</v>
      </c>
      <c r="Q307">
        <f>'pure data'!G307</f>
        <v>26273497</v>
      </c>
      <c r="R307" t="str">
        <f>'pure data'!E307</f>
        <v>Neolytos Dimitrion</v>
      </c>
      <c r="S307" t="str">
        <f>'pure data'!F307</f>
        <v>nd3n12</v>
      </c>
      <c r="T307" s="1">
        <f>'pure data'!C307</f>
        <v>42053.443055555559</v>
      </c>
      <c r="U307" s="20">
        <f>VLOOKUP('pure data'!M307,tbl_users!D:F,3,FALSE)</f>
        <v>54</v>
      </c>
      <c r="V307" s="1">
        <f t="shared" si="18"/>
        <v>42053.484722222223</v>
      </c>
      <c r="W307">
        <f t="shared" si="19"/>
        <v>54</v>
      </c>
      <c r="X307" s="1">
        <f>'pure data'!L307</f>
        <v>42053.484722222223</v>
      </c>
      <c r="Y307">
        <f>IF(C307="Use",VLOOKUP('pure data'!M307,tbl_users!D:F,3,FALSE),IF(IFERROR(SEARCH("to",M307),-1)&lt;0,VLOOKUP('pure data'!M307,tbl_users!D:F,3,FALSE),IFERROR(VLOOKUP(MID(M307,SEARCH("to",M307)+3,LEN(M307)-SEARCH("to",M307)-1),tbl_users!D:F,3,FALSE),VLOOKUP('pure data'!M307,tbl_users!D:F,3,FALSE))))</f>
        <v>54</v>
      </c>
    </row>
    <row r="308" spans="1:25" x14ac:dyDescent="0.2">
      <c r="A308">
        <v>306</v>
      </c>
      <c r="B308">
        <f>VLOOKUP('pure data'!B308,tbl_printers!C:F,4,FALSE)</f>
        <v>17</v>
      </c>
      <c r="C308" t="str">
        <f>'pure data'!D308</f>
        <v>Use</v>
      </c>
      <c r="D308" s="13">
        <f>'pure data'!H308</f>
        <v>0.10694444444444444</v>
      </c>
      <c r="E308">
        <f>'pure data'!I308</f>
        <v>22.5</v>
      </c>
      <c r="F308" t="str">
        <f t="shared" si="20"/>
        <v xml:space="preserve"> </v>
      </c>
      <c r="H308">
        <f>'pure data'!J308</f>
        <v>0</v>
      </c>
      <c r="I308" t="str">
        <f>'pure data'!K308</f>
        <v>N/A</v>
      </c>
      <c r="J308" t="str">
        <f>'pure data'!N308</f>
        <v>undergraduate</v>
      </c>
      <c r="K308">
        <f>'pure data'!P308</f>
        <v>0</v>
      </c>
      <c r="L308" t="str">
        <f>'pure data'!O308</f>
        <v xml:space="preserve">FEEG2001 - 3D Printer </v>
      </c>
      <c r="M308">
        <f>'pure data'!Q308</f>
        <v>0</v>
      </c>
      <c r="O308" t="str">
        <f>IF('pure data'!T308="Yes","Success","Failed")</f>
        <v>Success</v>
      </c>
      <c r="P308" s="1">
        <f>'pure data'!C308</f>
        <v>42053.484722222223</v>
      </c>
      <c r="Q308">
        <f>'pure data'!G308</f>
        <v>26273497</v>
      </c>
      <c r="R308" t="str">
        <f>'pure data'!E308</f>
        <v>Neolytos Dimitrion</v>
      </c>
      <c r="S308" t="str">
        <f>'pure data'!F308</f>
        <v>nd3n12</v>
      </c>
      <c r="T308" s="1">
        <f>'pure data'!C308</f>
        <v>42053.484722222223</v>
      </c>
      <c r="U308" s="20">
        <f>VLOOKUP('pure data'!M308,tbl_users!D:F,3,FALSE)</f>
        <v>7</v>
      </c>
      <c r="V308" s="1">
        <f t="shared" si="18"/>
        <v>42053.591666666667</v>
      </c>
      <c r="W308">
        <f t="shared" si="19"/>
        <v>7</v>
      </c>
      <c r="X308" s="1">
        <f>'pure data'!L308</f>
        <v>42053.591666666667</v>
      </c>
      <c r="Y308">
        <f>IF(C308="Use",VLOOKUP('pure data'!M308,tbl_users!D:F,3,FALSE),IF(IFERROR(SEARCH("to",M308),-1)&lt;0,VLOOKUP('pure data'!M308,tbl_users!D:F,3,FALSE),IFERROR(VLOOKUP(MID(M308,SEARCH("to",M308)+3,LEN(M308)-SEARCH("to",M308)-1),tbl_users!D:F,3,FALSE),VLOOKUP('pure data'!M308,tbl_users!D:F,3,FALSE))))</f>
        <v>7</v>
      </c>
    </row>
    <row r="309" spans="1:25" x14ac:dyDescent="0.2">
      <c r="A309">
        <v>307</v>
      </c>
      <c r="B309">
        <f>VLOOKUP('pure data'!B309,tbl_printers!C:F,4,FALSE)</f>
        <v>16</v>
      </c>
      <c r="C309" t="str">
        <f>'pure data'!D309</f>
        <v>Use</v>
      </c>
      <c r="D309" s="13">
        <f>'pure data'!H309</f>
        <v>2.2916666666666669E-2</v>
      </c>
      <c r="E309">
        <f>'pure data'!I309</f>
        <v>5.6</v>
      </c>
      <c r="F309" t="str">
        <f t="shared" si="20"/>
        <v xml:space="preserve"> </v>
      </c>
      <c r="H309">
        <f>'pure data'!J309</f>
        <v>0</v>
      </c>
      <c r="I309" t="str">
        <f>'pure data'!K309</f>
        <v>N/A</v>
      </c>
      <c r="J309" t="str">
        <f>'pure data'!N309</f>
        <v>undergraduate</v>
      </c>
      <c r="K309">
        <f>'pure data'!P309</f>
        <v>0</v>
      </c>
      <c r="L309" t="str">
        <f>'pure data'!O309</f>
        <v>FEEG2001 - 3D Printer 6</v>
      </c>
      <c r="M309">
        <f>'pure data'!Q309</f>
        <v>0</v>
      </c>
      <c r="O309" t="str">
        <f>IF('pure data'!T309="Yes","Success","Failed")</f>
        <v>Success</v>
      </c>
      <c r="P309" s="1">
        <f>'pure data'!C309</f>
        <v>42053.375</v>
      </c>
      <c r="Q309">
        <f>'pure data'!G309</f>
        <v>26538873</v>
      </c>
      <c r="R309" t="str">
        <f>'pure data'!E309</f>
        <v>Kunal Jain</v>
      </c>
      <c r="S309" t="str">
        <f>'pure data'!F309</f>
        <v>kj2g12</v>
      </c>
      <c r="T309" s="1">
        <f>'pure data'!C309</f>
        <v>42053.375</v>
      </c>
      <c r="U309" s="20">
        <f>VLOOKUP('pure data'!M309,tbl_users!D:F,3,FALSE)</f>
        <v>39</v>
      </c>
      <c r="V309" s="1">
        <f t="shared" si="18"/>
        <v>42053.397916666669</v>
      </c>
      <c r="W309">
        <f t="shared" si="19"/>
        <v>39</v>
      </c>
      <c r="X309" s="1">
        <f>'pure data'!L309</f>
        <v>42053.397916666669</v>
      </c>
      <c r="Y309">
        <f>IF(C309="Use",VLOOKUP('pure data'!M309,tbl_users!D:F,3,FALSE),IF(IFERROR(SEARCH("to",M309),-1)&lt;0,VLOOKUP('pure data'!M309,tbl_users!D:F,3,FALSE),IFERROR(VLOOKUP(MID(M309,SEARCH("to",M309)+3,LEN(M309)-SEARCH("to",M309)-1),tbl_users!D:F,3,FALSE),VLOOKUP('pure data'!M309,tbl_users!D:F,3,FALSE))))</f>
        <v>39</v>
      </c>
    </row>
    <row r="310" spans="1:25" x14ac:dyDescent="0.2">
      <c r="A310">
        <v>308</v>
      </c>
      <c r="B310">
        <f>VLOOKUP('pure data'!B310,tbl_printers!C:F,4,FALSE)</f>
        <v>9</v>
      </c>
      <c r="C310" t="str">
        <f>'pure data'!D310</f>
        <v>Use</v>
      </c>
      <c r="D310" s="13">
        <f>'pure data'!H310</f>
        <v>2.2916666666666669E-2</v>
      </c>
      <c r="E310">
        <f>'pure data'!I310</f>
        <v>5.9</v>
      </c>
      <c r="F310" t="str">
        <f t="shared" si="20"/>
        <v xml:space="preserve"> </v>
      </c>
      <c r="H310">
        <f>'pure data'!J310</f>
        <v>0</v>
      </c>
      <c r="I310" t="str">
        <f>'pure data'!K310</f>
        <v>N/A</v>
      </c>
      <c r="J310" t="str">
        <f>'pure data'!N310</f>
        <v>undergraduate</v>
      </c>
      <c r="K310">
        <f>'pure data'!P310</f>
        <v>0</v>
      </c>
      <c r="L310" t="str">
        <f>'pure data'!O310</f>
        <v>FEEG2001 - 3D Printer 6</v>
      </c>
      <c r="M310">
        <f>'pure data'!Q310</f>
        <v>0</v>
      </c>
      <c r="O310" t="str">
        <f>IF('pure data'!T310="Yes","Success","Failed")</f>
        <v>Success</v>
      </c>
      <c r="P310" s="1">
        <f>'pure data'!C310</f>
        <v>42053.375</v>
      </c>
      <c r="Q310">
        <f>'pure data'!G310</f>
        <v>26538873</v>
      </c>
      <c r="R310" t="str">
        <f>'pure data'!E310</f>
        <v>Kunal Jain</v>
      </c>
      <c r="S310" t="str">
        <f>'pure data'!F310</f>
        <v>kj2g12</v>
      </c>
      <c r="T310" s="1">
        <f>'pure data'!C310</f>
        <v>42053.375</v>
      </c>
      <c r="U310" s="20">
        <f>VLOOKUP('pure data'!M310,tbl_users!D:F,3,FALSE)</f>
        <v>39</v>
      </c>
      <c r="V310" s="1">
        <f t="shared" si="18"/>
        <v>42053.397916666669</v>
      </c>
      <c r="W310">
        <f t="shared" si="19"/>
        <v>39</v>
      </c>
      <c r="X310" s="1">
        <f>'pure data'!L310</f>
        <v>42053.397916666669</v>
      </c>
      <c r="Y310">
        <f>IF(C310="Use",VLOOKUP('pure data'!M310,tbl_users!D:F,3,FALSE),IF(IFERROR(SEARCH("to",M310),-1)&lt;0,VLOOKUP('pure data'!M310,tbl_users!D:F,3,FALSE),IFERROR(VLOOKUP(MID(M310,SEARCH("to",M310)+3,LEN(M310)-SEARCH("to",M310)-1),tbl_users!D:F,3,FALSE),VLOOKUP('pure data'!M310,tbl_users!D:F,3,FALSE))))</f>
        <v>39</v>
      </c>
    </row>
    <row r="311" spans="1:25" x14ac:dyDescent="0.2">
      <c r="A311">
        <v>309</v>
      </c>
      <c r="B311">
        <f>VLOOKUP('pure data'!B311,tbl_printers!C:F,4,FALSE)</f>
        <v>4</v>
      </c>
      <c r="C311" t="str">
        <f>'pure data'!D311</f>
        <v>Loan</v>
      </c>
      <c r="D311" s="13">
        <f>'pure data'!H311</f>
        <v>4.625</v>
      </c>
      <c r="E311">
        <f>'pure data'!I311</f>
        <v>0</v>
      </c>
      <c r="F311" t="str">
        <f t="shared" si="20"/>
        <v xml:space="preserve"> </v>
      </c>
      <c r="H311">
        <f>'pure data'!J311</f>
        <v>0</v>
      </c>
      <c r="I311" t="str">
        <f>'pure data'!K311</f>
        <v>N/A</v>
      </c>
      <c r="J311" t="str">
        <f>'pure data'!N311</f>
        <v>undergraduate</v>
      </c>
      <c r="K311">
        <f>'pure data'!P311</f>
        <v>0</v>
      </c>
      <c r="L311" t="str">
        <f>'pure data'!O311</f>
        <v>FEEG2001 - 3D Printer 6</v>
      </c>
      <c r="M311" t="str">
        <f>'pure data'!Q311</f>
        <v>returned 23/02/15</v>
      </c>
      <c r="O311" t="str">
        <f>IF('pure data'!T311="Yes","Success","Failed")</f>
        <v>Success</v>
      </c>
      <c r="P311" s="1">
        <f>'pure data'!C311</f>
        <v>42053.75</v>
      </c>
      <c r="Q311">
        <f>'pure data'!G311</f>
        <v>26358816</v>
      </c>
      <c r="R311" t="str">
        <f>'pure data'!E311</f>
        <v>Mostafa El Laithy</v>
      </c>
      <c r="S311">
        <f>'pure data'!F311</f>
        <v>0</v>
      </c>
      <c r="T311" s="1">
        <f>'pure data'!C311</f>
        <v>42053.75</v>
      </c>
      <c r="U311" s="20">
        <f>VLOOKUP('pure data'!M311,tbl_users!D:F,3,FALSE)</f>
        <v>52</v>
      </c>
      <c r="V311" s="1">
        <f t="shared" si="18"/>
        <v>42058.375</v>
      </c>
      <c r="W311">
        <f t="shared" si="19"/>
        <v>52</v>
      </c>
      <c r="X311" s="1">
        <f>'pure data'!L311</f>
        <v>42058.375</v>
      </c>
      <c r="Y311">
        <f>IF(C311="Use",VLOOKUP('pure data'!M311,tbl_users!D:F,3,FALSE),IF(IFERROR(SEARCH("to",M311),-1)&lt;0,VLOOKUP('pure data'!M311,tbl_users!D:F,3,FALSE),IFERROR(VLOOKUP(MID(M311,SEARCH("to",M311)+3,LEN(M311)-SEARCH("to",M311)-1),tbl_users!D:F,3,FALSE),VLOOKUP('pure data'!M311,tbl_users!D:F,3,FALSE))))</f>
        <v>52</v>
      </c>
    </row>
    <row r="312" spans="1:25" x14ac:dyDescent="0.2">
      <c r="A312">
        <v>310</v>
      </c>
      <c r="B312">
        <f>VLOOKUP('pure data'!B312,tbl_printers!C:F,4,FALSE)</f>
        <v>13</v>
      </c>
      <c r="C312" t="str">
        <f>'pure data'!D312</f>
        <v>Use</v>
      </c>
      <c r="D312" s="13">
        <f>'pure data'!H312</f>
        <v>0.19999999999999998</v>
      </c>
      <c r="E312">
        <f>'pure data'!I312</f>
        <v>33.799999999999997</v>
      </c>
      <c r="F312" t="str">
        <f t="shared" si="20"/>
        <v xml:space="preserve"> </v>
      </c>
      <c r="H312">
        <f>'pure data'!J312</f>
        <v>0</v>
      </c>
      <c r="I312" t="str">
        <f>'pure data'!K312</f>
        <v>N/A</v>
      </c>
      <c r="J312" t="str">
        <f>'pure data'!N312</f>
        <v>undergraduate</v>
      </c>
      <c r="K312">
        <f>'pure data'!P312</f>
        <v>0</v>
      </c>
      <c r="L312" t="str">
        <f>'pure data'!O312</f>
        <v>FEEG2001 - Eurobot 1</v>
      </c>
      <c r="M312">
        <f>'pure data'!Q312</f>
        <v>0</v>
      </c>
      <c r="O312" t="str">
        <f>IF('pure data'!T312="Yes","Success","Failed")</f>
        <v>Success</v>
      </c>
      <c r="P312" s="1">
        <f>'pure data'!C312</f>
        <v>42053.375</v>
      </c>
      <c r="Q312">
        <f>'pure data'!G312</f>
        <v>26114453</v>
      </c>
      <c r="R312" t="str">
        <f>'pure data'!E312</f>
        <v>Joe Coakley</v>
      </c>
      <c r="S312" t="str">
        <f>'pure data'!F312</f>
        <v>jc24g13</v>
      </c>
      <c r="T312" s="1">
        <f>'pure data'!C312</f>
        <v>42053.375</v>
      </c>
      <c r="U312" s="20">
        <f>VLOOKUP('pure data'!M312,tbl_users!D:F,3,FALSE)</f>
        <v>54</v>
      </c>
      <c r="V312" s="1">
        <f t="shared" si="18"/>
        <v>42053.574999999997</v>
      </c>
      <c r="W312">
        <f t="shared" si="19"/>
        <v>54</v>
      </c>
      <c r="X312" s="1">
        <f>'pure data'!L312</f>
        <v>42053.574999999997</v>
      </c>
      <c r="Y312">
        <f>IF(C312="Use",VLOOKUP('pure data'!M312,tbl_users!D:F,3,FALSE),IF(IFERROR(SEARCH("to",M312),-1)&lt;0,VLOOKUP('pure data'!M312,tbl_users!D:F,3,FALSE),IFERROR(VLOOKUP(MID(M312,SEARCH("to",M312)+3,LEN(M312)-SEARCH("to",M312)-1),tbl_users!D:F,3,FALSE),VLOOKUP('pure data'!M312,tbl_users!D:F,3,FALSE))))</f>
        <v>54</v>
      </c>
    </row>
    <row r="313" spans="1:25" x14ac:dyDescent="0.2">
      <c r="A313">
        <v>311</v>
      </c>
      <c r="B313">
        <f>VLOOKUP('pure data'!B313,tbl_printers!C:F,4,FALSE)</f>
        <v>4</v>
      </c>
      <c r="C313" t="str">
        <f>'pure data'!D313</f>
        <v>Use</v>
      </c>
      <c r="D313" s="13">
        <f>'pure data'!H313</f>
        <v>9.7222222222222224E-3</v>
      </c>
      <c r="E313">
        <f>'pure data'!I313</f>
        <v>107</v>
      </c>
      <c r="F313" t="str">
        <f t="shared" si="20"/>
        <v xml:space="preserve"> </v>
      </c>
      <c r="H313">
        <f>'pure data'!J313</f>
        <v>0</v>
      </c>
      <c r="I313" t="str">
        <f>'pure data'!K313</f>
        <v>N/A</v>
      </c>
      <c r="J313" t="str">
        <f>'pure data'!N313</f>
        <v>undergraduate</v>
      </c>
      <c r="K313">
        <f>'pure data'!P313</f>
        <v>0</v>
      </c>
      <c r="L313" t="str">
        <f>'pure data'!O313</f>
        <v>FEEG2001 - Eurobot 10</v>
      </c>
      <c r="M313">
        <f>'pure data'!Q313</f>
        <v>0</v>
      </c>
      <c r="O313" t="str">
        <f>IF('pure data'!T313="Yes","Success","Failed")</f>
        <v>Success</v>
      </c>
      <c r="P313" s="1">
        <f>'pure data'!C313</f>
        <v>42053.375</v>
      </c>
      <c r="Q313">
        <f>'pure data'!G313</f>
        <v>26314541</v>
      </c>
      <c r="R313" t="str">
        <f>'pure data'!E313</f>
        <v>R. R. P. N.</v>
      </c>
      <c r="S313" t="str">
        <f>'pure data'!F313</f>
        <v>rrpn2g13</v>
      </c>
      <c r="T313" s="1">
        <f>'pure data'!C313</f>
        <v>42053.375</v>
      </c>
      <c r="U313" s="20">
        <f>VLOOKUP('pure data'!M313,tbl_users!D:F,3,FALSE)</f>
        <v>39</v>
      </c>
      <c r="V313" s="1">
        <f t="shared" si="18"/>
        <v>42053.384722222225</v>
      </c>
      <c r="W313">
        <f t="shared" si="19"/>
        <v>39</v>
      </c>
      <c r="X313" s="1">
        <f>'pure data'!L313</f>
        <v>42053.384722222225</v>
      </c>
      <c r="Y313">
        <f>IF(C313="Use",VLOOKUP('pure data'!M313,tbl_users!D:F,3,FALSE),IF(IFERROR(SEARCH("to",M313),-1)&lt;0,VLOOKUP('pure data'!M313,tbl_users!D:F,3,FALSE),IFERROR(VLOOKUP(MID(M313,SEARCH("to",M313)+3,LEN(M313)-SEARCH("to",M313)-1),tbl_users!D:F,3,FALSE),VLOOKUP('pure data'!M313,tbl_users!D:F,3,FALSE))))</f>
        <v>39</v>
      </c>
    </row>
    <row r="314" spans="1:25" x14ac:dyDescent="0.2">
      <c r="A314">
        <v>312</v>
      </c>
      <c r="B314">
        <f>VLOOKUP('pure data'!B314,tbl_printers!C:F,4,FALSE)</f>
        <v>22</v>
      </c>
      <c r="C314" t="str">
        <f>'pure data'!D314</f>
        <v>Use</v>
      </c>
      <c r="D314" s="13">
        <f>'pure data'!H314</f>
        <v>5.4166666666666669E-2</v>
      </c>
      <c r="E314">
        <f>'pure data'!I314</f>
        <v>11.8</v>
      </c>
      <c r="F314" t="str">
        <f t="shared" si="20"/>
        <v xml:space="preserve"> </v>
      </c>
      <c r="H314">
        <f>'pure data'!J314</f>
        <v>0</v>
      </c>
      <c r="I314" t="str">
        <f>'pure data'!K314</f>
        <v>N/A</v>
      </c>
      <c r="J314" t="str">
        <f>'pure data'!N314</f>
        <v>undergraduate</v>
      </c>
      <c r="K314">
        <f>'pure data'!P314</f>
        <v>0</v>
      </c>
      <c r="L314" t="str">
        <f>'pure data'!O314</f>
        <v>FEEG2001 - Eurobot 3</v>
      </c>
      <c r="M314">
        <f>'pure data'!Q314</f>
        <v>0</v>
      </c>
      <c r="O314" t="str">
        <f>IF('pure data'!T314="Yes","Success","Failed")</f>
        <v>Success</v>
      </c>
      <c r="P314" s="1">
        <f>'pure data'!C314</f>
        <v>42053.375</v>
      </c>
      <c r="Q314">
        <f>'pure data'!G314</f>
        <v>26076764</v>
      </c>
      <c r="R314" t="str">
        <f>'pure data'!E314</f>
        <v>C. A. P.</v>
      </c>
      <c r="S314" t="str">
        <f>'pure data'!F314</f>
        <v>cap3g13</v>
      </c>
      <c r="T314" s="1">
        <f>'pure data'!C314</f>
        <v>42053.375</v>
      </c>
      <c r="U314" s="20">
        <f>VLOOKUP('pure data'!M314,tbl_users!D:F,3,FALSE)</f>
        <v>7</v>
      </c>
      <c r="V314" s="1">
        <f t="shared" si="18"/>
        <v>42053.429166666669</v>
      </c>
      <c r="W314">
        <f t="shared" si="19"/>
        <v>7</v>
      </c>
      <c r="X314" s="1">
        <f>'pure data'!L314</f>
        <v>42053.429166666669</v>
      </c>
      <c r="Y314">
        <f>IF(C314="Use",VLOOKUP('pure data'!M314,tbl_users!D:F,3,FALSE),IF(IFERROR(SEARCH("to",M314),-1)&lt;0,VLOOKUP('pure data'!M314,tbl_users!D:F,3,FALSE),IFERROR(VLOOKUP(MID(M314,SEARCH("to",M314)+3,LEN(M314)-SEARCH("to",M314)-1),tbl_users!D:F,3,FALSE),VLOOKUP('pure data'!M314,tbl_users!D:F,3,FALSE))))</f>
        <v>7</v>
      </c>
    </row>
    <row r="315" spans="1:25" x14ac:dyDescent="0.2">
      <c r="A315">
        <v>313</v>
      </c>
      <c r="B315">
        <f>VLOOKUP('pure data'!B315,tbl_printers!C:F,4,FALSE)</f>
        <v>22</v>
      </c>
      <c r="C315" t="str">
        <f>'pure data'!D315</f>
        <v>Use</v>
      </c>
      <c r="D315" s="13">
        <f>'pure data'!H315</f>
        <v>6.9444444444444441E-3</v>
      </c>
      <c r="E315">
        <f>'pure data'!I315</f>
        <v>4.3</v>
      </c>
      <c r="F315" t="str">
        <f t="shared" si="20"/>
        <v xml:space="preserve"> </v>
      </c>
      <c r="H315">
        <f>'pure data'!J315</f>
        <v>0</v>
      </c>
      <c r="I315" t="str">
        <f>'pure data'!K315</f>
        <v>N/A</v>
      </c>
      <c r="J315" t="str">
        <f>'pure data'!N315</f>
        <v>undergraduate</v>
      </c>
      <c r="K315">
        <f>'pure data'!P315</f>
        <v>0</v>
      </c>
      <c r="L315" t="str">
        <f>'pure data'!O315</f>
        <v>FEEG2001 - Eurobot 3</v>
      </c>
      <c r="M315">
        <f>'pure data'!Q315</f>
        <v>0</v>
      </c>
      <c r="O315" t="str">
        <f>IF('pure data'!T315="Yes","Success","Failed")</f>
        <v>Success</v>
      </c>
      <c r="P315" s="1">
        <f>'pure data'!C315</f>
        <v>42053.429166666669</v>
      </c>
      <c r="Q315">
        <f>'pure data'!G315</f>
        <v>26076764</v>
      </c>
      <c r="R315" t="str">
        <f>'pure data'!E315</f>
        <v>C. A. P.</v>
      </c>
      <c r="S315" t="str">
        <f>'pure data'!F315</f>
        <v>cap3g13</v>
      </c>
      <c r="T315" s="1">
        <f>'pure data'!C315</f>
        <v>42053.429166666669</v>
      </c>
      <c r="U315" s="20">
        <f>VLOOKUP('pure data'!M315,tbl_users!D:F,3,FALSE)</f>
        <v>39</v>
      </c>
      <c r="V315" s="1">
        <f t="shared" si="18"/>
        <v>42053.436111111114</v>
      </c>
      <c r="W315">
        <f t="shared" si="19"/>
        <v>39</v>
      </c>
      <c r="X315" s="1">
        <f>'pure data'!L315</f>
        <v>42053.436111111114</v>
      </c>
      <c r="Y315">
        <f>IF(C315="Use",VLOOKUP('pure data'!M315,tbl_users!D:F,3,FALSE),IF(IFERROR(SEARCH("to",M315),-1)&lt;0,VLOOKUP('pure data'!M315,tbl_users!D:F,3,FALSE),IFERROR(VLOOKUP(MID(M315,SEARCH("to",M315)+3,LEN(M315)-SEARCH("to",M315)-1),tbl_users!D:F,3,FALSE),VLOOKUP('pure data'!M315,tbl_users!D:F,3,FALSE))))</f>
        <v>39</v>
      </c>
    </row>
    <row r="316" spans="1:25" x14ac:dyDescent="0.2">
      <c r="A316">
        <v>314</v>
      </c>
      <c r="B316">
        <f>VLOOKUP('pure data'!B316,tbl_printers!C:F,4,FALSE)</f>
        <v>22</v>
      </c>
      <c r="C316" t="str">
        <f>'pure data'!D316</f>
        <v>Use</v>
      </c>
      <c r="D316" s="13">
        <f>'pure data'!H316</f>
        <v>2.6388888888888889E-2</v>
      </c>
      <c r="E316">
        <f>'pure data'!I316</f>
        <v>21.6</v>
      </c>
      <c r="F316" t="str">
        <f t="shared" si="20"/>
        <v xml:space="preserve"> </v>
      </c>
      <c r="H316">
        <f>'pure data'!J316</f>
        <v>0</v>
      </c>
      <c r="I316" t="str">
        <f>'pure data'!K316</f>
        <v>N/A</v>
      </c>
      <c r="J316" t="str">
        <f>'pure data'!N316</f>
        <v>undergraduate</v>
      </c>
      <c r="K316">
        <f>'pure data'!P316</f>
        <v>0</v>
      </c>
      <c r="L316" t="str">
        <f>'pure data'!O316</f>
        <v>FEEG2001 - Eurobot 3</v>
      </c>
      <c r="M316">
        <f>'pure data'!Q316</f>
        <v>0</v>
      </c>
      <c r="O316" t="str">
        <f>IF('pure data'!T316="Yes","Success","Failed")</f>
        <v>Success</v>
      </c>
      <c r="P316" s="1">
        <f>'pure data'!C316</f>
        <v>42053.436111111114</v>
      </c>
      <c r="Q316">
        <f>'pure data'!G316</f>
        <v>26076764</v>
      </c>
      <c r="R316" t="str">
        <f>'pure data'!E316</f>
        <v>C. A. P.</v>
      </c>
      <c r="S316" t="str">
        <f>'pure data'!F316</f>
        <v>cap3g13</v>
      </c>
      <c r="T316" s="1">
        <f>'pure data'!C316</f>
        <v>42053.436111111114</v>
      </c>
      <c r="U316" s="20">
        <f>VLOOKUP('pure data'!M316,tbl_users!D:F,3,FALSE)</f>
        <v>39</v>
      </c>
      <c r="V316" s="1">
        <f t="shared" si="18"/>
        <v>42053.462500000001</v>
      </c>
      <c r="W316">
        <f t="shared" si="19"/>
        <v>39</v>
      </c>
      <c r="X316" s="1">
        <f>'pure data'!L316</f>
        <v>42053.462500000001</v>
      </c>
      <c r="Y316">
        <f>IF(C316="Use",VLOOKUP('pure data'!M316,tbl_users!D:F,3,FALSE),IF(IFERROR(SEARCH("to",M316),-1)&lt;0,VLOOKUP('pure data'!M316,tbl_users!D:F,3,FALSE),IFERROR(VLOOKUP(MID(M316,SEARCH("to",M316)+3,LEN(M316)-SEARCH("to",M316)-1),tbl_users!D:F,3,FALSE),VLOOKUP('pure data'!M316,tbl_users!D:F,3,FALSE))))</f>
        <v>39</v>
      </c>
    </row>
    <row r="317" spans="1:25" x14ac:dyDescent="0.2">
      <c r="A317">
        <v>315</v>
      </c>
      <c r="B317">
        <f>VLOOKUP('pure data'!B317,tbl_printers!C:F,4,FALSE)</f>
        <v>16</v>
      </c>
      <c r="C317" t="str">
        <f>'pure data'!D317</f>
        <v>Use</v>
      </c>
      <c r="D317" s="13">
        <f>'pure data'!H317</f>
        <v>8.6805555555555566E-2</v>
      </c>
      <c r="E317">
        <f>'pure data'!I317</f>
        <v>15.2</v>
      </c>
      <c r="F317" t="str">
        <f t="shared" si="20"/>
        <v xml:space="preserve"> </v>
      </c>
      <c r="H317">
        <f>'pure data'!J317</f>
        <v>0</v>
      </c>
      <c r="I317" t="str">
        <f>'pure data'!K317</f>
        <v>N/A</v>
      </c>
      <c r="J317" t="str">
        <f>'pure data'!N317</f>
        <v>undergraduate</v>
      </c>
      <c r="K317">
        <f>'pure data'!P317</f>
        <v>0</v>
      </c>
      <c r="L317" t="str">
        <f>'pure data'!O317</f>
        <v>FEEG2001 - Eurobot 5</v>
      </c>
      <c r="M317">
        <f>'pure data'!Q317</f>
        <v>0</v>
      </c>
      <c r="O317" t="str">
        <f>IF('pure data'!T317="Yes","Success","Failed")</f>
        <v>Success</v>
      </c>
      <c r="P317" s="1">
        <f>'pure data'!C317</f>
        <v>42053.397916666669</v>
      </c>
      <c r="Q317">
        <f>'pure data'!G317</f>
        <v>26270897</v>
      </c>
      <c r="R317" t="str">
        <f>'pure data'!E317</f>
        <v>Aniket Chopda</v>
      </c>
      <c r="S317" t="str">
        <f>'pure data'!F317</f>
        <v>ac9g13</v>
      </c>
      <c r="T317" s="1">
        <f>'pure data'!C317</f>
        <v>42053.397916666669</v>
      </c>
      <c r="U317" s="20">
        <f>VLOOKUP('pure data'!M317,tbl_users!D:F,3,FALSE)</f>
        <v>39</v>
      </c>
      <c r="V317" s="1">
        <f t="shared" si="18"/>
        <v>42053.484722222223</v>
      </c>
      <c r="W317">
        <f t="shared" si="19"/>
        <v>39</v>
      </c>
      <c r="X317" s="1">
        <f>'pure data'!L317</f>
        <v>42053.484722222223</v>
      </c>
      <c r="Y317">
        <f>IF(C317="Use",VLOOKUP('pure data'!M317,tbl_users!D:F,3,FALSE),IF(IFERROR(SEARCH("to",M317),-1)&lt;0,VLOOKUP('pure data'!M317,tbl_users!D:F,3,FALSE),IFERROR(VLOOKUP(MID(M317,SEARCH("to",M317)+3,LEN(M317)-SEARCH("to",M317)-1),tbl_users!D:F,3,FALSE),VLOOKUP('pure data'!M317,tbl_users!D:F,3,FALSE))))</f>
        <v>39</v>
      </c>
    </row>
    <row r="318" spans="1:25" x14ac:dyDescent="0.2">
      <c r="A318">
        <v>316</v>
      </c>
      <c r="B318">
        <f>VLOOKUP('pure data'!B318,tbl_printers!C:F,4,FALSE)</f>
        <v>3</v>
      </c>
      <c r="C318" t="str">
        <f>'pure data'!D318</f>
        <v>Use</v>
      </c>
      <c r="D318" s="13">
        <f>'pure data'!H318</f>
        <v>6.25E-2</v>
      </c>
      <c r="E318">
        <f>'pure data'!I318</f>
        <v>55.3</v>
      </c>
      <c r="F318" t="str">
        <f t="shared" si="20"/>
        <v xml:space="preserve"> </v>
      </c>
      <c r="H318">
        <f>'pure data'!J318</f>
        <v>0</v>
      </c>
      <c r="I318" t="str">
        <f>'pure data'!K318</f>
        <v>N/A</v>
      </c>
      <c r="J318" t="str">
        <f>'pure data'!N318</f>
        <v>undergraduate</v>
      </c>
      <c r="K318">
        <f>'pure data'!P318</f>
        <v>0</v>
      </c>
      <c r="L318" t="str">
        <f>'pure data'!O318</f>
        <v>FEEG2001 - Eurobot 7</v>
      </c>
      <c r="M318">
        <f>'pure data'!Q318</f>
        <v>0</v>
      </c>
      <c r="O318" t="str">
        <f>IF('pure data'!T318="Yes","Success","Failed")</f>
        <v>Success</v>
      </c>
      <c r="P318" s="1">
        <f>'pure data'!C318</f>
        <v>42053.375</v>
      </c>
      <c r="Q318">
        <f>'pure data'!G318</f>
        <v>26110539</v>
      </c>
      <c r="R318" t="str">
        <f>'pure data'!E318</f>
        <v>Edward Smart</v>
      </c>
      <c r="S318" t="str">
        <f>'pure data'!F318</f>
        <v>es17g13</v>
      </c>
      <c r="T318" s="1">
        <f>'pure data'!C318</f>
        <v>42053.375</v>
      </c>
      <c r="U318" s="20">
        <f>VLOOKUP('pure data'!M318,tbl_users!D:F,3,FALSE)</f>
        <v>54</v>
      </c>
      <c r="V318" s="1">
        <f t="shared" si="18"/>
        <v>42053.4375</v>
      </c>
      <c r="W318">
        <f t="shared" si="19"/>
        <v>54</v>
      </c>
      <c r="X318" s="1">
        <f>'pure data'!L318</f>
        <v>42053.4375</v>
      </c>
      <c r="Y318">
        <f>IF(C318="Use",VLOOKUP('pure data'!M318,tbl_users!D:F,3,FALSE),IF(IFERROR(SEARCH("to",M318),-1)&lt;0,VLOOKUP('pure data'!M318,tbl_users!D:F,3,FALSE),IFERROR(VLOOKUP(MID(M318,SEARCH("to",M318)+3,LEN(M318)-SEARCH("to",M318)-1),tbl_users!D:F,3,FALSE),VLOOKUP('pure data'!M318,tbl_users!D:F,3,FALSE))))</f>
        <v>54</v>
      </c>
    </row>
    <row r="319" spans="1:25" x14ac:dyDescent="0.2">
      <c r="A319">
        <v>317</v>
      </c>
      <c r="B319">
        <f>VLOOKUP('pure data'!B319,tbl_printers!C:F,4,FALSE)</f>
        <v>2</v>
      </c>
      <c r="C319" t="str">
        <f>'pure data'!D319</f>
        <v>Use</v>
      </c>
      <c r="D319" s="13">
        <f>'pure data'!H319</f>
        <v>0.4152777777777778</v>
      </c>
      <c r="E319">
        <f>'pure data'!I319</f>
        <v>73.7</v>
      </c>
      <c r="F319" t="str">
        <f t="shared" si="20"/>
        <v xml:space="preserve"> </v>
      </c>
      <c r="H319">
        <f>'pure data'!J319</f>
        <v>0</v>
      </c>
      <c r="I319" t="str">
        <f>'pure data'!K319</f>
        <v>N/A</v>
      </c>
      <c r="J319" t="str">
        <f>'pure data'!N319</f>
        <v>undergraduate</v>
      </c>
      <c r="K319">
        <f>'pure data'!P319</f>
        <v>0</v>
      </c>
      <c r="L319" t="str">
        <f>'pure data'!O319</f>
        <v>FEEG2001 - Eurobot 7</v>
      </c>
      <c r="M319">
        <f>'pure data'!Q319</f>
        <v>0</v>
      </c>
      <c r="O319" t="str">
        <f>IF('pure data'!T319="Yes","Success","Failed")</f>
        <v>Success</v>
      </c>
      <c r="P319" s="1">
        <f>'pure data'!C319</f>
        <v>42053.45416666667</v>
      </c>
      <c r="Q319">
        <f>'pure data'!G319</f>
        <v>25384783</v>
      </c>
      <c r="R319" t="str">
        <f>'pure data'!E319</f>
        <v>Emma Bryant</v>
      </c>
      <c r="S319" t="str">
        <f>'pure data'!F319</f>
        <v>eb1g13</v>
      </c>
      <c r="T319" s="1">
        <f>'pure data'!C319</f>
        <v>42053.45416666667</v>
      </c>
      <c r="U319" s="20">
        <f>VLOOKUP('pure data'!M319,tbl_users!D:F,3,FALSE)</f>
        <v>54</v>
      </c>
      <c r="V319" s="1">
        <f t="shared" si="18"/>
        <v>42053.869444444448</v>
      </c>
      <c r="W319">
        <f t="shared" si="19"/>
        <v>54</v>
      </c>
      <c r="X319" s="1">
        <f>'pure data'!L319</f>
        <v>42053.869444444448</v>
      </c>
      <c r="Y319">
        <f>IF(C319="Use",VLOOKUP('pure data'!M319,tbl_users!D:F,3,FALSE),IF(IFERROR(SEARCH("to",M319),-1)&lt;0,VLOOKUP('pure data'!M319,tbl_users!D:F,3,FALSE),IFERROR(VLOOKUP(MID(M319,SEARCH("to",M319)+3,LEN(M319)-SEARCH("to",M319)-1),tbl_users!D:F,3,FALSE),VLOOKUP('pure data'!M319,tbl_users!D:F,3,FALSE))))</f>
        <v>54</v>
      </c>
    </row>
    <row r="320" spans="1:25" x14ac:dyDescent="0.2">
      <c r="A320">
        <v>318</v>
      </c>
      <c r="B320">
        <f>VLOOKUP('pure data'!B320,tbl_printers!C:F,4,FALSE)</f>
        <v>4</v>
      </c>
      <c r="C320" t="str">
        <f>'pure data'!D320</f>
        <v>Use</v>
      </c>
      <c r="D320" s="13">
        <f>'pure data'!H320</f>
        <v>6.25E-2</v>
      </c>
      <c r="E320">
        <f>'pure data'!I320</f>
        <v>11.1</v>
      </c>
      <c r="F320" t="str">
        <f t="shared" si="20"/>
        <v xml:space="preserve"> </v>
      </c>
      <c r="H320">
        <f>'pure data'!J320</f>
        <v>0</v>
      </c>
      <c r="I320" t="str">
        <f>'pure data'!K320</f>
        <v>N/A</v>
      </c>
      <c r="J320" t="str">
        <f>'pure data'!N320</f>
        <v>undergraduate</v>
      </c>
      <c r="K320">
        <f>'pure data'!P320</f>
        <v>0</v>
      </c>
      <c r="L320" t="str">
        <f>'pure data'!O320</f>
        <v>FEEG2001 - Eurobot 9</v>
      </c>
      <c r="M320">
        <f>'pure data'!Q320</f>
        <v>0</v>
      </c>
      <c r="O320" t="str">
        <f>IF('pure data'!T320="Yes","Success","Failed")</f>
        <v>Success</v>
      </c>
      <c r="P320" s="1">
        <f>'pure data'!C320</f>
        <v>42053.384722222225</v>
      </c>
      <c r="Q320">
        <f>'pure data'!G320</f>
        <v>26011776</v>
      </c>
      <c r="R320" t="str">
        <f>'pure data'!E320</f>
        <v>T. D.</v>
      </c>
      <c r="S320" t="str">
        <f>'pure data'!F320</f>
        <v>td2g13</v>
      </c>
      <c r="T320" s="1">
        <f>'pure data'!C320</f>
        <v>42053.384722222225</v>
      </c>
      <c r="U320" s="20">
        <f>VLOOKUP('pure data'!M320,tbl_users!D:F,3,FALSE)</f>
        <v>39</v>
      </c>
      <c r="V320" s="1">
        <f t="shared" si="18"/>
        <v>42053.447222222225</v>
      </c>
      <c r="W320">
        <f t="shared" si="19"/>
        <v>39</v>
      </c>
      <c r="X320" s="1">
        <f>'pure data'!L320</f>
        <v>42053.447222222225</v>
      </c>
      <c r="Y320">
        <f>IF(C320="Use",VLOOKUP('pure data'!M320,tbl_users!D:F,3,FALSE),IF(IFERROR(SEARCH("to",M320),-1)&lt;0,VLOOKUP('pure data'!M320,tbl_users!D:F,3,FALSE),IFERROR(VLOOKUP(MID(M320,SEARCH("to",M320)+3,LEN(M320)-SEARCH("to",M320)-1),tbl_users!D:F,3,FALSE),VLOOKUP('pure data'!M320,tbl_users!D:F,3,FALSE))))</f>
        <v>39</v>
      </c>
    </row>
    <row r="321" spans="1:25" x14ac:dyDescent="0.2">
      <c r="A321">
        <v>319</v>
      </c>
      <c r="B321">
        <f>VLOOKUP('pure data'!B321,tbl_printers!C:F,4,FALSE)</f>
        <v>22</v>
      </c>
      <c r="C321" t="str">
        <f>'pure data'!D321</f>
        <v>Use</v>
      </c>
      <c r="D321" s="13">
        <f>'pure data'!H321</f>
        <v>7.6388888888888895E-2</v>
      </c>
      <c r="E321">
        <f>'pure data'!I321</f>
        <v>13.5</v>
      </c>
      <c r="F321" t="str">
        <f t="shared" si="20"/>
        <v xml:space="preserve"> </v>
      </c>
      <c r="H321">
        <f>'pure data'!J321</f>
        <v>0</v>
      </c>
      <c r="I321" t="str">
        <f>'pure data'!K321</f>
        <v>N/A</v>
      </c>
      <c r="J321" t="str">
        <f>'pure data'!N321</f>
        <v>undergraduate</v>
      </c>
      <c r="K321">
        <f>'pure data'!P321</f>
        <v>0</v>
      </c>
      <c r="L321" t="str">
        <f>'pure data'!O321</f>
        <v>FEEG2001 - Eurobot 9</v>
      </c>
      <c r="M321">
        <f>'pure data'!Q321</f>
        <v>0</v>
      </c>
      <c r="O321" t="str">
        <f>IF('pure data'!T321="Yes","Success","Failed")</f>
        <v>Success</v>
      </c>
      <c r="P321" s="1">
        <f>'pure data'!C321</f>
        <v>42053.462500000001</v>
      </c>
      <c r="Q321">
        <f>'pure data'!G321</f>
        <v>26338343</v>
      </c>
      <c r="R321" t="str">
        <f>'pure data'!E321</f>
        <v>Tomas Pekarska</v>
      </c>
      <c r="S321">
        <f>'pure data'!F321</f>
        <v>0</v>
      </c>
      <c r="T321" s="1">
        <f>'pure data'!C321</f>
        <v>42053.462500000001</v>
      </c>
      <c r="U321" s="20">
        <f>VLOOKUP('pure data'!M321,tbl_users!D:F,3,FALSE)</f>
        <v>54</v>
      </c>
      <c r="V321" s="1">
        <f t="shared" si="18"/>
        <v>42053.538888888892</v>
      </c>
      <c r="W321">
        <f t="shared" si="19"/>
        <v>54</v>
      </c>
      <c r="X321" s="1">
        <f>'pure data'!L321</f>
        <v>42053.538888888892</v>
      </c>
      <c r="Y321">
        <f>IF(C321="Use",VLOOKUP('pure data'!M321,tbl_users!D:F,3,FALSE),IF(IFERROR(SEARCH("to",M321),-1)&lt;0,VLOOKUP('pure data'!M321,tbl_users!D:F,3,FALSE),IFERROR(VLOOKUP(MID(M321,SEARCH("to",M321)+3,LEN(M321)-SEARCH("to",M321)-1),tbl_users!D:F,3,FALSE),VLOOKUP('pure data'!M321,tbl_users!D:F,3,FALSE))))</f>
        <v>54</v>
      </c>
    </row>
    <row r="322" spans="1:25" x14ac:dyDescent="0.2">
      <c r="A322">
        <v>320</v>
      </c>
      <c r="B322">
        <f>VLOOKUP('pure data'!B322,tbl_printers!C:F,4,FALSE)</f>
        <v>4</v>
      </c>
      <c r="C322" t="str">
        <f>'pure data'!D322</f>
        <v>Use</v>
      </c>
      <c r="D322" s="13">
        <f>'pure data'!H322</f>
        <v>6.25E-2</v>
      </c>
      <c r="E322">
        <f>'pure data'!I322</f>
        <v>31</v>
      </c>
      <c r="F322" t="str">
        <f t="shared" si="20"/>
        <v xml:space="preserve"> </v>
      </c>
      <c r="H322">
        <f>'pure data'!J322</f>
        <v>0</v>
      </c>
      <c r="I322" t="str">
        <f>'pure data'!K322</f>
        <v>N/A</v>
      </c>
      <c r="J322" t="str">
        <f>'pure data'!N322</f>
        <v>undergraduate</v>
      </c>
      <c r="K322">
        <f>'pure data'!P322</f>
        <v>0</v>
      </c>
      <c r="L322" t="str">
        <f>'pure data'!O322</f>
        <v>FEEG2001 - Eurobot 9</v>
      </c>
      <c r="M322">
        <f>'pure data'!Q322</f>
        <v>0</v>
      </c>
      <c r="O322" t="str">
        <f>IF('pure data'!T322="Yes","Success","Failed")</f>
        <v>Success</v>
      </c>
      <c r="P322" s="1">
        <f>'pure data'!C322</f>
        <v>42053.447222222225</v>
      </c>
      <c r="Q322">
        <f>'pure data'!G322</f>
        <v>26338343</v>
      </c>
      <c r="R322" t="str">
        <f>'pure data'!E322</f>
        <v>Tomas Pekarska</v>
      </c>
      <c r="S322">
        <f>'pure data'!F322</f>
        <v>0</v>
      </c>
      <c r="T322" s="1">
        <f>'pure data'!C322</f>
        <v>42053.447222222225</v>
      </c>
      <c r="U322" s="20">
        <f>VLOOKUP('pure data'!M322,tbl_users!D:F,3,FALSE)</f>
        <v>54</v>
      </c>
      <c r="V322" s="1">
        <f t="shared" ref="V322:V385" si="21">X322</f>
        <v>42053.509722222225</v>
      </c>
      <c r="W322">
        <f t="shared" ref="W322:W385" si="22">Y322</f>
        <v>54</v>
      </c>
      <c r="X322" s="1">
        <f>'pure data'!L322</f>
        <v>42053.509722222225</v>
      </c>
      <c r="Y322">
        <f>IF(C322="Use",VLOOKUP('pure data'!M322,tbl_users!D:F,3,FALSE),IF(IFERROR(SEARCH("to",M322),-1)&lt;0,VLOOKUP('pure data'!M322,tbl_users!D:F,3,FALSE),IFERROR(VLOOKUP(MID(M322,SEARCH("to",M322)+3,LEN(M322)-SEARCH("to",M322)-1),tbl_users!D:F,3,FALSE),VLOOKUP('pure data'!M322,tbl_users!D:F,3,FALSE))))</f>
        <v>54</v>
      </c>
    </row>
    <row r="323" spans="1:25" x14ac:dyDescent="0.2">
      <c r="A323">
        <v>321</v>
      </c>
      <c r="B323">
        <f>VLOOKUP('pure data'!B323,tbl_printers!C:F,4,FALSE)</f>
        <v>9</v>
      </c>
      <c r="C323" t="str">
        <f>'pure data'!D323</f>
        <v>Use</v>
      </c>
      <c r="D323" s="13">
        <f>'pure data'!H323</f>
        <v>4.3750000000000004E-2</v>
      </c>
      <c r="E323">
        <f>'pure data'!I323</f>
        <v>12.4</v>
      </c>
      <c r="F323" t="str">
        <f t="shared" si="20"/>
        <v xml:space="preserve"> </v>
      </c>
      <c r="H323">
        <f>'pure data'!J323</f>
        <v>0</v>
      </c>
      <c r="I323" t="str">
        <f>'pure data'!K323</f>
        <v>N/A</v>
      </c>
      <c r="J323" t="str">
        <f>'pure data'!N323</f>
        <v>undergraduate</v>
      </c>
      <c r="K323">
        <f>'pure data'!P323</f>
        <v>0</v>
      </c>
      <c r="L323" t="str">
        <f>'pure data'!O323</f>
        <v>FEEG2001 Group 6</v>
      </c>
      <c r="M323">
        <f>'pure data'!Q323</f>
        <v>0</v>
      </c>
      <c r="O323" t="str">
        <f>IF('pure data'!T323="Yes","Success","Failed")</f>
        <v>Success</v>
      </c>
      <c r="P323" s="1">
        <f>'pure data'!C323</f>
        <v>42053.397916666669</v>
      </c>
      <c r="Q323">
        <f>'pure data'!G323</f>
        <v>25490249</v>
      </c>
      <c r="R323" t="str">
        <f>'pure data'!E323</f>
        <v>Sabina Kanagalingam</v>
      </c>
      <c r="S323">
        <f>'pure data'!F323</f>
        <v>0</v>
      </c>
      <c r="T323" s="1">
        <f>'pure data'!C323</f>
        <v>42053.397916666669</v>
      </c>
      <c r="U323" s="20">
        <f>VLOOKUP('pure data'!M323,tbl_users!D:F,3,FALSE)</f>
        <v>39</v>
      </c>
      <c r="V323" s="1">
        <f t="shared" si="21"/>
        <v>42053.441666666666</v>
      </c>
      <c r="W323">
        <f t="shared" si="22"/>
        <v>39</v>
      </c>
      <c r="X323" s="1">
        <f>'pure data'!L323</f>
        <v>42053.441666666666</v>
      </c>
      <c r="Y323">
        <f>IF(C323="Use",VLOOKUP('pure data'!M323,tbl_users!D:F,3,FALSE),IF(IFERROR(SEARCH("to",M323),-1)&lt;0,VLOOKUP('pure data'!M323,tbl_users!D:F,3,FALSE),IFERROR(VLOOKUP(MID(M323,SEARCH("to",M323)+3,LEN(M323)-SEARCH("to",M323)-1),tbl_users!D:F,3,FALSE),VLOOKUP('pure data'!M323,tbl_users!D:F,3,FALSE))))</f>
        <v>39</v>
      </c>
    </row>
    <row r="324" spans="1:25" x14ac:dyDescent="0.2">
      <c r="A324">
        <v>322</v>
      </c>
      <c r="B324">
        <f>VLOOKUP('pure data'!B324,tbl_printers!C:F,4,FALSE)</f>
        <v>11</v>
      </c>
      <c r="C324" t="str">
        <f>'pure data'!D324</f>
        <v>Use</v>
      </c>
      <c r="D324" s="13">
        <f>'pure data'!H324</f>
        <v>0</v>
      </c>
      <c r="E324">
        <f>'pure data'!I324</f>
        <v>56</v>
      </c>
      <c r="F324" t="str">
        <f t="shared" ref="F324:F387" si="23">IF(IFERROR(SEARCH("ABS",M324),-1)&gt;0,"ABS",IF(IFERROR(SEARCH("PLA",M324),-1)&gt;0,"PLA"," "))</f>
        <v xml:space="preserve"> </v>
      </c>
      <c r="H324">
        <f>'pure data'!J324</f>
        <v>0</v>
      </c>
      <c r="I324" t="str">
        <f>'pure data'!K324</f>
        <v>N/A</v>
      </c>
      <c r="J324" t="str">
        <f>'pure data'!N324</f>
        <v>undergraduate</v>
      </c>
      <c r="K324">
        <f>'pure data'!P324</f>
        <v>0</v>
      </c>
      <c r="L324" t="str">
        <f>'pure data'!O324</f>
        <v>FEEG6012 - GDP 14</v>
      </c>
      <c r="M324">
        <f>'pure data'!Q324</f>
        <v>0</v>
      </c>
      <c r="O324" t="str">
        <f>IF('pure data'!T324="Yes","Success","Failed")</f>
        <v>Success</v>
      </c>
      <c r="P324" s="1">
        <f>'pure data'!C324</f>
        <v>42053.375</v>
      </c>
      <c r="Q324">
        <f>'pure data'!G324</f>
        <v>23924616</v>
      </c>
      <c r="R324" t="str">
        <f>'pure data'!E324</f>
        <v>Beatriz Martin Febrel</v>
      </c>
      <c r="S324" t="str">
        <f>'pure data'!F324</f>
        <v>bmf1g11</v>
      </c>
      <c r="T324" s="1">
        <f>'pure data'!C324</f>
        <v>42053.375</v>
      </c>
      <c r="U324" s="20">
        <f>VLOOKUP('pure data'!M324,tbl_users!D:F,3,FALSE)</f>
        <v>54</v>
      </c>
      <c r="V324" s="1">
        <f t="shared" si="21"/>
        <v>42053.375</v>
      </c>
      <c r="W324">
        <f t="shared" si="22"/>
        <v>54</v>
      </c>
      <c r="X324" s="1">
        <f>'pure data'!L324</f>
        <v>42053.375</v>
      </c>
      <c r="Y324">
        <f>IF(C324="Use",VLOOKUP('pure data'!M324,tbl_users!D:F,3,FALSE),IF(IFERROR(SEARCH("to",M324),-1)&lt;0,VLOOKUP('pure data'!M324,tbl_users!D:F,3,FALSE),IFERROR(VLOOKUP(MID(M324,SEARCH("to",M324)+3,LEN(M324)-SEARCH("to",M324)-1),tbl_users!D:F,3,FALSE),VLOOKUP('pure data'!M324,tbl_users!D:F,3,FALSE))))</f>
        <v>54</v>
      </c>
    </row>
    <row r="325" spans="1:25" x14ac:dyDescent="0.2">
      <c r="A325">
        <v>323</v>
      </c>
      <c r="B325">
        <f>VLOOKUP('pure data'!B325,tbl_printers!C:F,4,FALSE)</f>
        <v>13</v>
      </c>
      <c r="C325" t="str">
        <f>'pure data'!D325</f>
        <v>Use</v>
      </c>
      <c r="D325" s="13">
        <f>'pure data'!H325</f>
        <v>0.15833333333333333</v>
      </c>
      <c r="E325">
        <f>'pure data'!I325</f>
        <v>28.9</v>
      </c>
      <c r="F325" t="str">
        <f t="shared" si="23"/>
        <v xml:space="preserve"> </v>
      </c>
      <c r="H325">
        <f>'pure data'!J325</f>
        <v>0</v>
      </c>
      <c r="I325" t="str">
        <f>'pure data'!K325</f>
        <v>N/A</v>
      </c>
      <c r="J325" t="str">
        <f>'pure data'!N325</f>
        <v>undergraduate</v>
      </c>
      <c r="K325">
        <f>'pure data'!P325</f>
        <v>0</v>
      </c>
      <c r="L325" t="str">
        <f>'pure data'!O325</f>
        <v>FEEG6012 - GDP 18</v>
      </c>
      <c r="M325">
        <f>'pure data'!Q325</f>
        <v>0</v>
      </c>
      <c r="O325" t="str">
        <f>IF('pure data'!T325="Yes","Success","Failed")</f>
        <v>Success</v>
      </c>
      <c r="P325" s="1">
        <f>'pure data'!C325</f>
        <v>42053.574999999997</v>
      </c>
      <c r="Q325">
        <f>'pure data'!G325</f>
        <v>24182869</v>
      </c>
      <c r="R325" t="str">
        <f>'pure data'!E325</f>
        <v>Joseph Harris</v>
      </c>
      <c r="S325" t="str">
        <f>'pure data'!F325</f>
        <v>jcrh2g11</v>
      </c>
      <c r="T325" s="1">
        <f>'pure data'!C325</f>
        <v>42053.574999999997</v>
      </c>
      <c r="U325" s="20">
        <f>VLOOKUP('pure data'!M325,tbl_users!D:F,3,FALSE)</f>
        <v>7</v>
      </c>
      <c r="V325" s="1">
        <f t="shared" si="21"/>
        <v>42053.73333333333</v>
      </c>
      <c r="W325">
        <f t="shared" si="22"/>
        <v>7</v>
      </c>
      <c r="X325" s="1">
        <f>'pure data'!L325</f>
        <v>42053.73333333333</v>
      </c>
      <c r="Y325">
        <f>IF(C325="Use",VLOOKUP('pure data'!M325,tbl_users!D:F,3,FALSE),IF(IFERROR(SEARCH("to",M325),-1)&lt;0,VLOOKUP('pure data'!M325,tbl_users!D:F,3,FALSE),IFERROR(VLOOKUP(MID(M325,SEARCH("to",M325)+3,LEN(M325)-SEARCH("to",M325)-1),tbl_users!D:F,3,FALSE),VLOOKUP('pure data'!M325,tbl_users!D:F,3,FALSE))))</f>
        <v>7</v>
      </c>
    </row>
    <row r="326" spans="1:25" x14ac:dyDescent="0.2">
      <c r="A326">
        <v>324</v>
      </c>
      <c r="B326">
        <f>VLOOKUP('pure data'!B326,tbl_printers!C:F,4,FALSE)</f>
        <v>6</v>
      </c>
      <c r="C326" t="str">
        <f>'pure data'!D326</f>
        <v>Use</v>
      </c>
      <c r="D326" s="13">
        <f>'pure data'!H326</f>
        <v>0.15833333333333333</v>
      </c>
      <c r="E326">
        <f>'pure data'!I326</f>
        <v>28.9</v>
      </c>
      <c r="F326" t="str">
        <f t="shared" si="23"/>
        <v xml:space="preserve"> </v>
      </c>
      <c r="H326">
        <f>'pure data'!J326</f>
        <v>0</v>
      </c>
      <c r="I326" t="str">
        <f>'pure data'!K326</f>
        <v>N/A</v>
      </c>
      <c r="J326" t="str">
        <f>'pure data'!N326</f>
        <v>undergraduate</v>
      </c>
      <c r="K326">
        <f>'pure data'!P326</f>
        <v>0</v>
      </c>
      <c r="L326" t="str">
        <f>'pure data'!O326</f>
        <v>FEEG6012 - GDP 18</v>
      </c>
      <c r="M326">
        <f>'pure data'!Q326</f>
        <v>0</v>
      </c>
      <c r="O326" t="str">
        <f>IF('pure data'!T326="Yes","Success","Failed")</f>
        <v>Success</v>
      </c>
      <c r="P326" s="1">
        <f>'pure data'!C326</f>
        <v>42053.375</v>
      </c>
      <c r="Q326">
        <f>'pure data'!G326</f>
        <v>24182869</v>
      </c>
      <c r="R326" t="str">
        <f>'pure data'!E326</f>
        <v>Joseph Harris</v>
      </c>
      <c r="S326" t="str">
        <f>'pure data'!F326</f>
        <v>jcrh2g11</v>
      </c>
      <c r="T326" s="1">
        <f>'pure data'!C326</f>
        <v>42053.375</v>
      </c>
      <c r="U326" s="20">
        <f>VLOOKUP('pure data'!M326,tbl_users!D:F,3,FALSE)</f>
        <v>7</v>
      </c>
      <c r="V326" s="1">
        <f t="shared" si="21"/>
        <v>42053.533333333333</v>
      </c>
      <c r="W326">
        <f t="shared" si="22"/>
        <v>7</v>
      </c>
      <c r="X326" s="1">
        <f>'pure data'!L326</f>
        <v>42053.533333333333</v>
      </c>
      <c r="Y326">
        <f>IF(C326="Use",VLOOKUP('pure data'!M326,tbl_users!D:F,3,FALSE),IF(IFERROR(SEARCH("to",M326),-1)&lt;0,VLOOKUP('pure data'!M326,tbl_users!D:F,3,FALSE),IFERROR(VLOOKUP(MID(M326,SEARCH("to",M326)+3,LEN(M326)-SEARCH("to",M326)-1),tbl_users!D:F,3,FALSE),VLOOKUP('pure data'!M326,tbl_users!D:F,3,FALSE))))</f>
        <v>7</v>
      </c>
    </row>
    <row r="327" spans="1:25" x14ac:dyDescent="0.2">
      <c r="A327">
        <v>325</v>
      </c>
      <c r="B327">
        <f>VLOOKUP('pure data'!B327,tbl_printers!C:F,4,FALSE)</f>
        <v>13</v>
      </c>
      <c r="C327" t="str">
        <f>'pure data'!D327</f>
        <v>Use</v>
      </c>
      <c r="D327" s="13">
        <f>'pure data'!H327</f>
        <v>5.5555555555555552E-2</v>
      </c>
      <c r="E327">
        <f>'pure data'!I327</f>
        <v>0</v>
      </c>
      <c r="F327" t="str">
        <f t="shared" si="23"/>
        <v xml:space="preserve"> </v>
      </c>
      <c r="H327">
        <f>'pure data'!J327</f>
        <v>0</v>
      </c>
      <c r="I327" t="str">
        <f>'pure data'!K327</f>
        <v>N/A</v>
      </c>
      <c r="J327" t="str">
        <f>'pure data'!N327</f>
        <v>undergraduate</v>
      </c>
      <c r="K327">
        <f>'pure data'!P327</f>
        <v>0</v>
      </c>
      <c r="L327" t="str">
        <f>'pure data'!O327</f>
        <v>FEEG6012 - GDP 18</v>
      </c>
      <c r="M327">
        <f>'pure data'!Q327</f>
        <v>0</v>
      </c>
      <c r="O327" t="str">
        <f>IF('pure data'!T327="Yes","Success","Failed")</f>
        <v>Success</v>
      </c>
      <c r="P327" s="1">
        <f>'pure data'!C327</f>
        <v>42053.73333333333</v>
      </c>
      <c r="Q327">
        <f>'pure data'!G327</f>
        <v>24182869</v>
      </c>
      <c r="R327" t="str">
        <f>'pure data'!E327</f>
        <v>Joseph Harris</v>
      </c>
      <c r="S327" t="str">
        <f>'pure data'!F327</f>
        <v>jcrh2g11</v>
      </c>
      <c r="T327" s="1">
        <f>'pure data'!C327</f>
        <v>42053.73333333333</v>
      </c>
      <c r="U327" s="20">
        <f>VLOOKUP('pure data'!M327,tbl_users!D:F,3,FALSE)</f>
        <v>54</v>
      </c>
      <c r="V327" s="1">
        <f t="shared" si="21"/>
        <v>42053.788888888885</v>
      </c>
      <c r="W327">
        <f t="shared" si="22"/>
        <v>54</v>
      </c>
      <c r="X327" s="1">
        <f>'pure data'!L327</f>
        <v>42053.788888888885</v>
      </c>
      <c r="Y327">
        <f>IF(C327="Use",VLOOKUP('pure data'!M327,tbl_users!D:F,3,FALSE),IF(IFERROR(SEARCH("to",M327),-1)&lt;0,VLOOKUP('pure data'!M327,tbl_users!D:F,3,FALSE),IFERROR(VLOOKUP(MID(M327,SEARCH("to",M327)+3,LEN(M327)-SEARCH("to",M327)-1),tbl_users!D:F,3,FALSE),VLOOKUP('pure data'!M327,tbl_users!D:F,3,FALSE))))</f>
        <v>54</v>
      </c>
    </row>
    <row r="328" spans="1:25" x14ac:dyDescent="0.2">
      <c r="A328">
        <v>326</v>
      </c>
      <c r="B328">
        <f>VLOOKUP('pure data'!B328,tbl_printers!C:F,4,FALSE)</f>
        <v>2</v>
      </c>
      <c r="C328" t="str">
        <f>'pure data'!D328</f>
        <v>Use</v>
      </c>
      <c r="D328" s="13">
        <f>'pure data'!H328</f>
        <v>7.9166666666666663E-2</v>
      </c>
      <c r="E328">
        <f>'pure data'!I328</f>
        <v>18</v>
      </c>
      <c r="F328" t="str">
        <f t="shared" si="23"/>
        <v xml:space="preserve"> </v>
      </c>
      <c r="H328">
        <f>'pure data'!J328</f>
        <v>0</v>
      </c>
      <c r="I328" t="str">
        <f>'pure data'!K328</f>
        <v>N/A</v>
      </c>
      <c r="J328" t="str">
        <f>'pure data'!N328</f>
        <v>undergraduate</v>
      </c>
      <c r="K328">
        <f>'pure data'!P328</f>
        <v>0</v>
      </c>
      <c r="L328" t="str">
        <f>'pure data'!O328</f>
        <v>FEEG6012 - GDP 6</v>
      </c>
      <c r="M328">
        <f>'pure data'!Q328</f>
        <v>0</v>
      </c>
      <c r="O328" t="str">
        <f>IF('pure data'!T328="Yes","Success","Failed")</f>
        <v>Success</v>
      </c>
      <c r="P328" s="1">
        <f>'pure data'!C328</f>
        <v>42053.375</v>
      </c>
      <c r="Q328">
        <f>'pure data'!G328</f>
        <v>24273635</v>
      </c>
      <c r="R328" t="str">
        <f>'pure data'!E328</f>
        <v>Andras Oravecz</v>
      </c>
      <c r="S328">
        <f>'pure data'!F328</f>
        <v>0</v>
      </c>
      <c r="T328" s="1">
        <f>'pure data'!C328</f>
        <v>42053.375</v>
      </c>
      <c r="U328" s="20">
        <f>VLOOKUP('pure data'!M328,tbl_users!D:F,3,FALSE)</f>
        <v>54</v>
      </c>
      <c r="V328" s="1">
        <f t="shared" si="21"/>
        <v>42053.45416666667</v>
      </c>
      <c r="W328">
        <f t="shared" si="22"/>
        <v>54</v>
      </c>
      <c r="X328" s="1">
        <f>'pure data'!L328</f>
        <v>42053.45416666667</v>
      </c>
      <c r="Y328">
        <f>IF(C328="Use",VLOOKUP('pure data'!M328,tbl_users!D:F,3,FALSE),IF(IFERROR(SEARCH("to",M328),-1)&lt;0,VLOOKUP('pure data'!M328,tbl_users!D:F,3,FALSE),IFERROR(VLOOKUP(MID(M328,SEARCH("to",M328)+3,LEN(M328)-SEARCH("to",M328)-1),tbl_users!D:F,3,FALSE),VLOOKUP('pure data'!M328,tbl_users!D:F,3,FALSE))))</f>
        <v>54</v>
      </c>
    </row>
    <row r="329" spans="1:25" x14ac:dyDescent="0.2">
      <c r="A329">
        <v>327</v>
      </c>
      <c r="B329">
        <f>VLOOKUP('pure data'!B329,tbl_printers!C:F,4,FALSE)</f>
        <v>12</v>
      </c>
      <c r="C329" t="str">
        <f>'pure data'!D329</f>
        <v>Use</v>
      </c>
      <c r="D329" s="13">
        <f>'pure data'!H329</f>
        <v>7.7083333333333337E-2</v>
      </c>
      <c r="E329">
        <f>'pure data'!I329</f>
        <v>14.7</v>
      </c>
      <c r="F329" t="str">
        <f t="shared" si="23"/>
        <v xml:space="preserve"> </v>
      </c>
      <c r="H329">
        <f>'pure data'!J329</f>
        <v>0</v>
      </c>
      <c r="I329" t="str">
        <f>'pure data'!K329</f>
        <v>N/A</v>
      </c>
      <c r="J329" t="str">
        <f>'pure data'!N329</f>
        <v>undergraduate</v>
      </c>
      <c r="K329">
        <f>'pure data'!P329</f>
        <v>0</v>
      </c>
      <c r="L329" t="str">
        <f>'pure data'!O329</f>
        <v xml:space="preserve">FEEG3003 - IP </v>
      </c>
      <c r="M329">
        <f>'pure data'!Q329</f>
        <v>0</v>
      </c>
      <c r="O329" t="str">
        <f>IF('pure data'!T329="Yes","Success","Failed")</f>
        <v>Success</v>
      </c>
      <c r="P329" s="1">
        <f>'pure data'!C329</f>
        <v>42053.375</v>
      </c>
      <c r="Q329">
        <f>'pure data'!G329</f>
        <v>25431182</v>
      </c>
      <c r="R329" t="str">
        <f>'pure data'!E329</f>
        <v>Anthony Hill</v>
      </c>
      <c r="S329" t="str">
        <f>'pure data'!F329</f>
        <v>ah14g12</v>
      </c>
      <c r="T329" s="1">
        <f>'pure data'!C329</f>
        <v>42053.375</v>
      </c>
      <c r="U329" s="20">
        <f>VLOOKUP('pure data'!M329,tbl_users!D:F,3,FALSE)</f>
        <v>54</v>
      </c>
      <c r="V329" s="1">
        <f t="shared" si="21"/>
        <v>42053.45208333333</v>
      </c>
      <c r="W329">
        <f t="shared" si="22"/>
        <v>54</v>
      </c>
      <c r="X329" s="1">
        <f>'pure data'!L329</f>
        <v>42053.45208333333</v>
      </c>
      <c r="Y329">
        <f>IF(C329="Use",VLOOKUP('pure data'!M329,tbl_users!D:F,3,FALSE),IF(IFERROR(SEARCH("to",M329),-1)&lt;0,VLOOKUP('pure data'!M329,tbl_users!D:F,3,FALSE),IFERROR(VLOOKUP(MID(M329,SEARCH("to",M329)+3,LEN(M329)-SEARCH("to",M329)-1),tbl_users!D:F,3,FALSE),VLOOKUP('pure data'!M329,tbl_users!D:F,3,FALSE))))</f>
        <v>54</v>
      </c>
    </row>
    <row r="330" spans="1:25" x14ac:dyDescent="0.2">
      <c r="A330">
        <v>328</v>
      </c>
      <c r="B330">
        <f>VLOOKUP('pure data'!B330,tbl_printers!C:F,4,FALSE)</f>
        <v>12</v>
      </c>
      <c r="C330" t="str">
        <f>'pure data'!D330</f>
        <v>Use</v>
      </c>
      <c r="D330" s="13">
        <f>'pure data'!H330</f>
        <v>8.5416666666666655E-2</v>
      </c>
      <c r="E330">
        <f>'pure data'!I330</f>
        <v>63.2</v>
      </c>
      <c r="F330" t="str">
        <f t="shared" si="23"/>
        <v xml:space="preserve"> </v>
      </c>
      <c r="H330">
        <f>'pure data'!J330</f>
        <v>0</v>
      </c>
      <c r="I330" t="str">
        <f>'pure data'!K330</f>
        <v>N/A</v>
      </c>
      <c r="J330" t="str">
        <f>'pure data'!N330</f>
        <v>undergraduate</v>
      </c>
      <c r="K330">
        <f>'pure data'!P330</f>
        <v>0</v>
      </c>
      <c r="L330" t="str">
        <f>'pure data'!O330</f>
        <v>FEEG3003 - IP 704</v>
      </c>
      <c r="M330">
        <f>'pure data'!Q330</f>
        <v>0</v>
      </c>
      <c r="O330" t="str">
        <f>IF('pure data'!T330="Yes","Success","Failed")</f>
        <v>Success</v>
      </c>
      <c r="P330" s="1">
        <f>'pure data'!C330</f>
        <v>42053.45208333333</v>
      </c>
      <c r="Q330">
        <f>'pure data'!G330</f>
        <v>25486578</v>
      </c>
      <c r="R330" t="str">
        <f>'pure data'!E330</f>
        <v>Alexander Williams</v>
      </c>
      <c r="S330" t="str">
        <f>'pure data'!F330</f>
        <v>aw13g12</v>
      </c>
      <c r="T330" s="1">
        <f>'pure data'!C330</f>
        <v>42053.45208333333</v>
      </c>
      <c r="U330" s="20">
        <f>VLOOKUP('pure data'!M330,tbl_users!D:F,3,FALSE)</f>
        <v>7</v>
      </c>
      <c r="V330" s="1">
        <f t="shared" si="21"/>
        <v>42053.537499999999</v>
      </c>
      <c r="W330">
        <f t="shared" si="22"/>
        <v>7</v>
      </c>
      <c r="X330" s="1">
        <f>'pure data'!L330</f>
        <v>42053.537499999999</v>
      </c>
      <c r="Y330">
        <f>IF(C330="Use",VLOOKUP('pure data'!M330,tbl_users!D:F,3,FALSE),IF(IFERROR(SEARCH("to",M330),-1)&lt;0,VLOOKUP('pure data'!M330,tbl_users!D:F,3,FALSE),IFERROR(VLOOKUP(MID(M330,SEARCH("to",M330)+3,LEN(M330)-SEARCH("to",M330)-1),tbl_users!D:F,3,FALSE),VLOOKUP('pure data'!M330,tbl_users!D:F,3,FALSE))))</f>
        <v>7</v>
      </c>
    </row>
    <row r="331" spans="1:25" x14ac:dyDescent="0.2">
      <c r="A331">
        <v>329</v>
      </c>
      <c r="B331">
        <f>VLOOKUP('pure data'!B331,tbl_printers!C:F,4,FALSE)</f>
        <v>18</v>
      </c>
      <c r="C331" t="str">
        <f>'pure data'!D331</f>
        <v>Loan</v>
      </c>
      <c r="D331" s="13">
        <f>'pure data'!H331</f>
        <v>4.625</v>
      </c>
      <c r="E331">
        <f>'pure data'!I331</f>
        <v>32</v>
      </c>
      <c r="F331" t="str">
        <f t="shared" si="23"/>
        <v xml:space="preserve"> </v>
      </c>
      <c r="H331">
        <f>'pure data'!J331</f>
        <v>0</v>
      </c>
      <c r="I331" t="str">
        <f>'pure data'!K331</f>
        <v>N/A</v>
      </c>
      <c r="J331" t="str">
        <f>'pure data'!N331</f>
        <v>postgraduate</v>
      </c>
      <c r="K331">
        <f>'pure data'!P331</f>
        <v>0</v>
      </c>
      <c r="L331" t="str">
        <f>'pure data'!O331</f>
        <v>PhD project</v>
      </c>
      <c r="M331" t="str">
        <f>'pure data'!Q331</f>
        <v>returned 23/02/15</v>
      </c>
      <c r="O331" t="str">
        <f>IF('pure data'!T331="Yes","Success","Failed")</f>
        <v>Success</v>
      </c>
      <c r="P331" s="1">
        <f>'pure data'!C331</f>
        <v>42053.75</v>
      </c>
      <c r="Q331">
        <f>'pure data'!G331</f>
        <v>26474972</v>
      </c>
      <c r="R331" t="str">
        <f>'pure data'!E331</f>
        <v>Jinghua Tang</v>
      </c>
      <c r="S331" t="str">
        <f>'pure data'!F331</f>
        <v>jt7g13</v>
      </c>
      <c r="T331" s="1">
        <f>'pure data'!C331</f>
        <v>42053.75</v>
      </c>
      <c r="U331" s="20">
        <f>VLOOKUP('pure data'!M331,tbl_users!D:F,3,FALSE)</f>
        <v>54</v>
      </c>
      <c r="V331" s="1">
        <f t="shared" si="21"/>
        <v>42058.375</v>
      </c>
      <c r="W331">
        <f t="shared" si="22"/>
        <v>54</v>
      </c>
      <c r="X331" s="1">
        <f>'pure data'!L331</f>
        <v>42058.375</v>
      </c>
      <c r="Y331">
        <f>IF(C331="Use",VLOOKUP('pure data'!M331,tbl_users!D:F,3,FALSE),IF(IFERROR(SEARCH("to",M331),-1)&lt;0,VLOOKUP('pure data'!M331,tbl_users!D:F,3,FALSE),IFERROR(VLOOKUP(MID(M331,SEARCH("to",M331)+3,LEN(M331)-SEARCH("to",M331)-1),tbl_users!D:F,3,FALSE),VLOOKUP('pure data'!M331,tbl_users!D:F,3,FALSE))))</f>
        <v>54</v>
      </c>
    </row>
    <row r="332" spans="1:25" x14ac:dyDescent="0.2">
      <c r="A332">
        <v>330</v>
      </c>
      <c r="B332">
        <f>VLOOKUP('pure data'!B332,tbl_printers!C:F,4,FALSE)</f>
        <v>3</v>
      </c>
      <c r="C332" t="str">
        <f>'pure data'!D332</f>
        <v>Loan</v>
      </c>
      <c r="D332" s="13">
        <f>'pure data'!H332</f>
        <v>4.625</v>
      </c>
      <c r="E332">
        <f>'pure data'!I332</f>
        <v>450</v>
      </c>
      <c r="F332" t="str">
        <f t="shared" si="23"/>
        <v xml:space="preserve"> </v>
      </c>
      <c r="H332">
        <f>'pure data'!J332</f>
        <v>0</v>
      </c>
      <c r="I332" t="str">
        <f>'pure data'!K332</f>
        <v>N/A</v>
      </c>
      <c r="J332" t="str">
        <f>'pure data'!N332</f>
        <v>postgraduate</v>
      </c>
      <c r="K332">
        <f>'pure data'!P332</f>
        <v>0</v>
      </c>
      <c r="L332" t="str">
        <f>'pure data'!O332</f>
        <v>PhD project</v>
      </c>
      <c r="M332" t="str">
        <f>'pure data'!Q332</f>
        <v>returned 23/02/2015</v>
      </c>
      <c r="O332" t="str">
        <f>IF('pure data'!T332="Yes","Success","Failed")</f>
        <v>Success</v>
      </c>
      <c r="P332" s="1">
        <f>'pure data'!C332</f>
        <v>42053.75</v>
      </c>
      <c r="Q332">
        <f>'pure data'!G332</f>
        <v>25730738</v>
      </c>
      <c r="R332" t="str">
        <f>'pure data'!E332</f>
        <v>Sonia Taddei</v>
      </c>
      <c r="S332" t="str">
        <f>'pure data'!F332</f>
        <v>st1e12</v>
      </c>
      <c r="T332" s="1">
        <f>'pure data'!C332</f>
        <v>42053.75</v>
      </c>
      <c r="U332" s="20">
        <f>VLOOKUP('pure data'!M332,tbl_users!D:F,3,FALSE)</f>
        <v>52</v>
      </c>
      <c r="V332" s="1">
        <f t="shared" si="21"/>
        <v>42058.375</v>
      </c>
      <c r="W332">
        <f t="shared" si="22"/>
        <v>52</v>
      </c>
      <c r="X332" s="1">
        <f>'pure data'!L332</f>
        <v>42058.375</v>
      </c>
      <c r="Y332">
        <f>IF(C332="Use",VLOOKUP('pure data'!M332,tbl_users!D:F,3,FALSE),IF(IFERROR(SEARCH("to",M332),-1)&lt;0,VLOOKUP('pure data'!M332,tbl_users!D:F,3,FALSE),IFERROR(VLOOKUP(MID(M332,SEARCH("to",M332)+3,LEN(M332)-SEARCH("to",M332)-1),tbl_users!D:F,3,FALSE),VLOOKUP('pure data'!M332,tbl_users!D:F,3,FALSE))))</f>
        <v>52</v>
      </c>
    </row>
    <row r="333" spans="1:25" x14ac:dyDescent="0.2">
      <c r="A333">
        <v>331</v>
      </c>
      <c r="B333">
        <f>VLOOKUP('pure data'!B333,tbl_printers!C:F,4,FALSE)</f>
        <v>12</v>
      </c>
      <c r="C333" t="str">
        <f>'pure data'!D333</f>
        <v>Loan</v>
      </c>
      <c r="D333" s="13">
        <f>'pure data'!H333</f>
        <v>4.625</v>
      </c>
      <c r="E333">
        <f>'pure data'!I333</f>
        <v>0</v>
      </c>
      <c r="F333" t="str">
        <f t="shared" si="23"/>
        <v xml:space="preserve"> </v>
      </c>
      <c r="H333">
        <f>'pure data'!J333</f>
        <v>0</v>
      </c>
      <c r="I333" t="str">
        <f>'pure data'!K333</f>
        <v>N/A</v>
      </c>
      <c r="J333" t="str">
        <f>'pure data'!N333</f>
        <v>undergraduate</v>
      </c>
      <c r="K333">
        <f>'pure data'!P333</f>
        <v>0</v>
      </c>
      <c r="L333" t="str">
        <f>'pure data'!O333</f>
        <v>private</v>
      </c>
      <c r="M333" t="str">
        <f>'pure data'!Q333</f>
        <v>returned 23/02/15</v>
      </c>
      <c r="O333" t="str">
        <f>IF('pure data'!T333="Yes","Success","Failed")</f>
        <v>Success</v>
      </c>
      <c r="P333" s="1">
        <f>'pure data'!C333</f>
        <v>42053.75</v>
      </c>
      <c r="Q333">
        <f>'pure data'!G333</f>
        <v>25486578</v>
      </c>
      <c r="R333" t="str">
        <f>'pure data'!E333</f>
        <v>Alexander Williams</v>
      </c>
      <c r="S333" t="str">
        <f>'pure data'!F333</f>
        <v>aw13g12</v>
      </c>
      <c r="T333" s="1">
        <f>'pure data'!C333</f>
        <v>42053.75</v>
      </c>
      <c r="U333" s="20">
        <f>VLOOKUP('pure data'!M333,tbl_users!D:F,3,FALSE)</f>
        <v>39</v>
      </c>
      <c r="V333" s="1">
        <f t="shared" si="21"/>
        <v>42058.375</v>
      </c>
      <c r="W333">
        <f t="shared" si="22"/>
        <v>39</v>
      </c>
      <c r="X333" s="1">
        <f>'pure data'!L333</f>
        <v>42058.375</v>
      </c>
      <c r="Y333">
        <f>IF(C333="Use",VLOOKUP('pure data'!M333,tbl_users!D:F,3,FALSE),IF(IFERROR(SEARCH("to",M333),-1)&lt;0,VLOOKUP('pure data'!M333,tbl_users!D:F,3,FALSE),IFERROR(VLOOKUP(MID(M333,SEARCH("to",M333)+3,LEN(M333)-SEARCH("to",M333)-1),tbl_users!D:F,3,FALSE),VLOOKUP('pure data'!M333,tbl_users!D:F,3,FALSE))))</f>
        <v>39</v>
      </c>
    </row>
    <row r="334" spans="1:25" x14ac:dyDescent="0.2">
      <c r="A334">
        <v>332</v>
      </c>
      <c r="B334">
        <f>VLOOKUP('pure data'!B334,tbl_printers!C:F,4,FALSE)</f>
        <v>11</v>
      </c>
      <c r="C334" t="str">
        <f>'pure data'!D334</f>
        <v>Loan</v>
      </c>
      <c r="D334" s="13">
        <f>'pure data'!H334</f>
        <v>4.625</v>
      </c>
      <c r="E334">
        <f>'pure data'!I334</f>
        <v>0</v>
      </c>
      <c r="F334" t="str">
        <f t="shared" si="23"/>
        <v xml:space="preserve"> </v>
      </c>
      <c r="H334">
        <f>'pure data'!J334</f>
        <v>0</v>
      </c>
      <c r="I334" t="str">
        <f>'pure data'!K334</f>
        <v>N/A</v>
      </c>
      <c r="J334" t="str">
        <f>'pure data'!N334</f>
        <v>undergraduate</v>
      </c>
      <c r="K334">
        <f>'pure data'!P334</f>
        <v>0</v>
      </c>
      <c r="L334" t="str">
        <f>'pure data'!O334</f>
        <v>unspecified</v>
      </c>
      <c r="M334" t="str">
        <f>'pure data'!Q334</f>
        <v>returned 23/02/15</v>
      </c>
      <c r="O334" t="str">
        <f>IF('pure data'!T334="Yes","Success","Failed")</f>
        <v>Success</v>
      </c>
      <c r="P334" s="1">
        <f>'pure data'!C334</f>
        <v>42053.75</v>
      </c>
      <c r="Q334">
        <f>'pure data'!G334</f>
        <v>24797642</v>
      </c>
      <c r="R334" t="str">
        <f>'pure data'!E334</f>
        <v>Adam Boxer</v>
      </c>
      <c r="S334" t="str">
        <f>'pure data'!F334</f>
        <v>ab20g11</v>
      </c>
      <c r="T334" s="1">
        <f>'pure data'!C334</f>
        <v>42053.75</v>
      </c>
      <c r="U334" s="20">
        <f>VLOOKUP('pure data'!M334,tbl_users!D:F,3,FALSE)</f>
        <v>39</v>
      </c>
      <c r="V334" s="1">
        <f t="shared" si="21"/>
        <v>42058.375</v>
      </c>
      <c r="W334">
        <f t="shared" si="22"/>
        <v>39</v>
      </c>
      <c r="X334" s="1">
        <f>'pure data'!L334</f>
        <v>42058.375</v>
      </c>
      <c r="Y334">
        <f>IF(C334="Use",VLOOKUP('pure data'!M334,tbl_users!D:F,3,FALSE),IF(IFERROR(SEARCH("to",M334),-1)&lt;0,VLOOKUP('pure data'!M334,tbl_users!D:F,3,FALSE),IFERROR(VLOOKUP(MID(M334,SEARCH("to",M334)+3,LEN(M334)-SEARCH("to",M334)-1),tbl_users!D:F,3,FALSE),VLOOKUP('pure data'!M334,tbl_users!D:F,3,FALSE))))</f>
        <v>39</v>
      </c>
    </row>
    <row r="335" spans="1:25" x14ac:dyDescent="0.2">
      <c r="A335">
        <v>333</v>
      </c>
      <c r="B335">
        <f>VLOOKUP('pure data'!B335,tbl_printers!C:F,4,FALSE)</f>
        <v>16</v>
      </c>
      <c r="C335" t="str">
        <f>'pure data'!D335</f>
        <v>Loan</v>
      </c>
      <c r="D335" s="13">
        <f>'pure data'!H335</f>
        <v>4.625</v>
      </c>
      <c r="E335">
        <f>'pure data'!I335</f>
        <v>0</v>
      </c>
      <c r="F335" t="str">
        <f t="shared" si="23"/>
        <v xml:space="preserve"> </v>
      </c>
      <c r="H335">
        <f>'pure data'!J335</f>
        <v>0</v>
      </c>
      <c r="I335" t="str">
        <f>'pure data'!K335</f>
        <v>N/A</v>
      </c>
      <c r="J335" t="str">
        <f>'pure data'!N335</f>
        <v>undergraduate</v>
      </c>
      <c r="K335">
        <f>'pure data'!P335</f>
        <v>0</v>
      </c>
      <c r="L335" t="str">
        <f>'pure data'!O335</f>
        <v>unspecified</v>
      </c>
      <c r="M335" t="str">
        <f>'pure data'!Q335</f>
        <v>returned 23/02/15</v>
      </c>
      <c r="O335" t="str">
        <f>IF('pure data'!T335="Yes","Success","Failed")</f>
        <v>Success</v>
      </c>
      <c r="P335" s="1">
        <f>'pure data'!C335</f>
        <v>42053.75</v>
      </c>
      <c r="Q335">
        <f>'pure data'!G335</f>
        <v>26270897</v>
      </c>
      <c r="R335" t="str">
        <f>'pure data'!E335</f>
        <v>Aniket Chopda</v>
      </c>
      <c r="S335" t="str">
        <f>'pure data'!F335</f>
        <v>ac9g13</v>
      </c>
      <c r="T335" s="1">
        <f>'pure data'!C335</f>
        <v>42053.75</v>
      </c>
      <c r="U335" s="20">
        <f>VLOOKUP('pure data'!M335,tbl_users!D:F,3,FALSE)</f>
        <v>39</v>
      </c>
      <c r="V335" s="1">
        <f t="shared" si="21"/>
        <v>42058.375</v>
      </c>
      <c r="W335">
        <f t="shared" si="22"/>
        <v>39</v>
      </c>
      <c r="X335" s="1">
        <f>'pure data'!L335</f>
        <v>42058.375</v>
      </c>
      <c r="Y335">
        <f>IF(C335="Use",VLOOKUP('pure data'!M335,tbl_users!D:F,3,FALSE),IF(IFERROR(SEARCH("to",M335),-1)&lt;0,VLOOKUP('pure data'!M335,tbl_users!D:F,3,FALSE),IFERROR(VLOOKUP(MID(M335,SEARCH("to",M335)+3,LEN(M335)-SEARCH("to",M335)-1),tbl_users!D:F,3,FALSE),VLOOKUP('pure data'!M335,tbl_users!D:F,3,FALSE))))</f>
        <v>39</v>
      </c>
    </row>
    <row r="336" spans="1:25" x14ac:dyDescent="0.2">
      <c r="A336">
        <v>334</v>
      </c>
      <c r="B336">
        <f>VLOOKUP('pure data'!B336,tbl_printers!C:F,4,FALSE)</f>
        <v>6</v>
      </c>
      <c r="C336" t="str">
        <f>'pure data'!D336</f>
        <v>Loan</v>
      </c>
      <c r="D336" s="13">
        <f>'pure data'!H336</f>
        <v>4.625</v>
      </c>
      <c r="E336">
        <f>'pure data'!I336</f>
        <v>0</v>
      </c>
      <c r="F336" t="str">
        <f t="shared" si="23"/>
        <v xml:space="preserve"> </v>
      </c>
      <c r="H336">
        <f>'pure data'!J336</f>
        <v>0</v>
      </c>
      <c r="I336" t="str">
        <f>'pure data'!K336</f>
        <v>N/A</v>
      </c>
      <c r="J336" t="str">
        <f>'pure data'!N336</f>
        <v>undergraduate</v>
      </c>
      <c r="K336">
        <f>'pure data'!P336</f>
        <v>0</v>
      </c>
      <c r="L336" t="str">
        <f>'pure data'!O336</f>
        <v>unspecified</v>
      </c>
      <c r="M336" t="str">
        <f>'pure data'!Q336</f>
        <v>returned 23/02/15</v>
      </c>
      <c r="O336" t="str">
        <f>IF('pure data'!T336="Yes","Success","Failed")</f>
        <v>Success</v>
      </c>
      <c r="P336" s="1">
        <f>'pure data'!C336</f>
        <v>42053.75</v>
      </c>
      <c r="Q336">
        <f>'pure data'!G336</f>
        <v>23867191</v>
      </c>
      <c r="R336" t="str">
        <f>'pure data'!E336</f>
        <v>Tomas Starley</v>
      </c>
      <c r="S336" t="str">
        <f>'pure data'!F336</f>
        <v>tms1g10</v>
      </c>
      <c r="T336" s="1">
        <f>'pure data'!C336</f>
        <v>42053.75</v>
      </c>
      <c r="U336" s="20">
        <f>VLOOKUP('pure data'!M336,tbl_users!D:F,3,FALSE)</f>
        <v>39</v>
      </c>
      <c r="V336" s="1">
        <f t="shared" si="21"/>
        <v>42058.375</v>
      </c>
      <c r="W336">
        <f t="shared" si="22"/>
        <v>39</v>
      </c>
      <c r="X336" s="1">
        <f>'pure data'!L336</f>
        <v>42058.375</v>
      </c>
      <c r="Y336">
        <f>IF(C336="Use",VLOOKUP('pure data'!M336,tbl_users!D:F,3,FALSE),IF(IFERROR(SEARCH("to",M336),-1)&lt;0,VLOOKUP('pure data'!M336,tbl_users!D:F,3,FALSE),IFERROR(VLOOKUP(MID(M336,SEARCH("to",M336)+3,LEN(M336)-SEARCH("to",M336)-1),tbl_users!D:F,3,FALSE),VLOOKUP('pure data'!M336,tbl_users!D:F,3,FALSE))))</f>
        <v>39</v>
      </c>
    </row>
    <row r="337" spans="1:25" x14ac:dyDescent="0.2">
      <c r="A337">
        <v>335</v>
      </c>
      <c r="B337">
        <f>VLOOKUP('pure data'!B337,tbl_printers!C:F,4,FALSE)</f>
        <v>13</v>
      </c>
      <c r="C337" t="str">
        <f>'pure data'!D337</f>
        <v>Use</v>
      </c>
      <c r="D337" s="13">
        <f>'pure data'!H337</f>
        <v>3.4722222222222224E-2</v>
      </c>
      <c r="E337">
        <f>'pure data'!I337</f>
        <v>10</v>
      </c>
      <c r="F337" t="str">
        <f t="shared" si="23"/>
        <v xml:space="preserve"> </v>
      </c>
      <c r="H337">
        <f>'pure data'!J337</f>
        <v>0</v>
      </c>
      <c r="I337" t="str">
        <f>'pure data'!K337</f>
        <v>N/A</v>
      </c>
      <c r="J337" t="str">
        <f>'pure data'!N337</f>
        <v>demonstrator</v>
      </c>
      <c r="K337">
        <f>'pure data'!P337</f>
        <v>0</v>
      </c>
      <c r="L337" t="str">
        <f>'pure data'!O337</f>
        <v>Demonstrator</v>
      </c>
      <c r="M337" t="str">
        <f>'pure data'!Q337</f>
        <v>fillament holder</v>
      </c>
      <c r="O337" t="str">
        <f>IF('pure data'!T337="Yes","Success","Failed")</f>
        <v>Success</v>
      </c>
      <c r="P337" s="1">
        <f>'pure data'!C337</f>
        <v>42058.375</v>
      </c>
      <c r="Q337">
        <f>'pure data'!G337</f>
        <v>23514299</v>
      </c>
      <c r="R337" t="str">
        <f>'pure data'!E337</f>
        <v>Jacques Van der Kindere</v>
      </c>
      <c r="S337" t="str">
        <f>'pure data'!F337</f>
        <v>jvdk1g09</v>
      </c>
      <c r="T337" s="1">
        <f>'pure data'!C337</f>
        <v>42058.375</v>
      </c>
      <c r="U337" s="20">
        <f>VLOOKUP('pure data'!M337,tbl_users!D:F,3,FALSE)</f>
        <v>7</v>
      </c>
      <c r="V337" s="1">
        <f t="shared" si="21"/>
        <v>42058.409722222219</v>
      </c>
      <c r="W337">
        <f t="shared" si="22"/>
        <v>7</v>
      </c>
      <c r="X337" s="1">
        <f>'pure data'!L337</f>
        <v>42058.409722222219</v>
      </c>
      <c r="Y337">
        <f>IF(C337="Use",VLOOKUP('pure data'!M337,tbl_users!D:F,3,FALSE),IF(IFERROR(SEARCH("to",M337),-1)&lt;0,VLOOKUP('pure data'!M337,tbl_users!D:F,3,FALSE),IFERROR(VLOOKUP(MID(M337,SEARCH("to",M337)+3,LEN(M337)-SEARCH("to",M337)-1),tbl_users!D:F,3,FALSE),VLOOKUP('pure data'!M337,tbl_users!D:F,3,FALSE))))</f>
        <v>7</v>
      </c>
    </row>
    <row r="338" spans="1:25" x14ac:dyDescent="0.2">
      <c r="A338">
        <v>336</v>
      </c>
      <c r="B338">
        <f>VLOOKUP('pure data'!B338,tbl_printers!C:F,4,FALSE)</f>
        <v>6</v>
      </c>
      <c r="C338" t="str">
        <f>'pure data'!D338</f>
        <v>Use</v>
      </c>
      <c r="D338" s="13">
        <f>'pure data'!H338</f>
        <v>3.6805555555555557E-2</v>
      </c>
      <c r="E338">
        <f>'pure data'!I338</f>
        <v>32.6</v>
      </c>
      <c r="F338" t="str">
        <f t="shared" si="23"/>
        <v xml:space="preserve"> </v>
      </c>
      <c r="H338">
        <f>'pure data'!J338</f>
        <v>0</v>
      </c>
      <c r="I338" t="str">
        <f>'pure data'!K338</f>
        <v>N/A</v>
      </c>
      <c r="J338" t="str">
        <f>'pure data'!N338</f>
        <v>demonstrator</v>
      </c>
      <c r="K338">
        <f>'pure data'!P338</f>
        <v>0</v>
      </c>
      <c r="L338" t="str">
        <f>'pure data'!O338</f>
        <v>Demonstrator</v>
      </c>
      <c r="M338" t="str">
        <f>'pure data'!Q338</f>
        <v>printing fillament holder</v>
      </c>
      <c r="O338" t="str">
        <f>IF('pure data'!T338="Yes","Success","Failed")</f>
        <v>Success</v>
      </c>
      <c r="P338" s="1">
        <f>'pure data'!C338</f>
        <v>42058.375</v>
      </c>
      <c r="Q338">
        <f>'pure data'!G338</f>
        <v>24360643</v>
      </c>
      <c r="R338" t="str">
        <f>'pure data'!E338</f>
        <v>Lasse Wollatz</v>
      </c>
      <c r="S338" t="str">
        <f>'pure data'!F338</f>
        <v>lw6g10</v>
      </c>
      <c r="T338" s="1">
        <f>'pure data'!C338</f>
        <v>42058.375</v>
      </c>
      <c r="U338" s="20">
        <f>VLOOKUP('pure data'!M338,tbl_users!D:F,3,FALSE)</f>
        <v>7</v>
      </c>
      <c r="V338" s="1">
        <f t="shared" si="21"/>
        <v>42058.411805555559</v>
      </c>
      <c r="W338">
        <f t="shared" si="22"/>
        <v>7</v>
      </c>
      <c r="X338" s="1">
        <f>'pure data'!L338</f>
        <v>42058.411805555559</v>
      </c>
      <c r="Y338">
        <f>IF(C338="Use",VLOOKUP('pure data'!M338,tbl_users!D:F,3,FALSE),IF(IFERROR(SEARCH("to",M338),-1)&lt;0,VLOOKUP('pure data'!M338,tbl_users!D:F,3,FALSE),IFERROR(VLOOKUP(MID(M338,SEARCH("to",M338)+3,LEN(M338)-SEARCH("to",M338)-1),tbl_users!D:F,3,FALSE),VLOOKUP('pure data'!M338,tbl_users!D:F,3,FALSE))))</f>
        <v>7</v>
      </c>
    </row>
    <row r="339" spans="1:25" x14ac:dyDescent="0.2">
      <c r="A339">
        <v>337</v>
      </c>
      <c r="B339">
        <f>VLOOKUP('pure data'!B339,tbl_printers!C:F,4,FALSE)</f>
        <v>9</v>
      </c>
      <c r="C339" t="str">
        <f>'pure data'!D339</f>
        <v>Use</v>
      </c>
      <c r="D339" s="13">
        <f>'pure data'!H339</f>
        <v>3.125E-2</v>
      </c>
      <c r="E339">
        <f>'pure data'!I339</f>
        <v>19.8</v>
      </c>
      <c r="F339" t="str">
        <f t="shared" si="23"/>
        <v xml:space="preserve"> </v>
      </c>
      <c r="H339">
        <f>'pure data'!J339</f>
        <v>0</v>
      </c>
      <c r="I339" t="str">
        <f>'pure data'!K339</f>
        <v>N/A</v>
      </c>
      <c r="J339" t="str">
        <f>'pure data'!N339</f>
        <v>demonstrator</v>
      </c>
      <c r="K339">
        <f>'pure data'!P339</f>
        <v>0</v>
      </c>
      <c r="L339" t="str">
        <f>'pure data'!O339</f>
        <v>Demonstrator</v>
      </c>
      <c r="M339">
        <f>'pure data'!Q339</f>
        <v>0</v>
      </c>
      <c r="O339" t="str">
        <f>IF('pure data'!T339="Yes","Success","Failed")</f>
        <v>Success</v>
      </c>
      <c r="P339" s="1">
        <f>'pure data'!C339</f>
        <v>42058.375</v>
      </c>
      <c r="Q339">
        <f>'pure data'!G339</f>
        <v>21613141</v>
      </c>
      <c r="R339" t="str">
        <f>'pure data'!E339</f>
        <v>Catriona Cooper</v>
      </c>
      <c r="S339" t="str">
        <f>'pure data'!F339</f>
        <v>cc1406</v>
      </c>
      <c r="T339" s="1">
        <f>'pure data'!C339</f>
        <v>42058.375</v>
      </c>
      <c r="U339" s="20">
        <f>VLOOKUP('pure data'!M339,tbl_users!D:F,3,FALSE)</f>
        <v>40</v>
      </c>
      <c r="V339" s="1">
        <f t="shared" si="21"/>
        <v>42058.40625</v>
      </c>
      <c r="W339">
        <f t="shared" si="22"/>
        <v>40</v>
      </c>
      <c r="X339" s="1">
        <f>'pure data'!L339</f>
        <v>42058.40625</v>
      </c>
      <c r="Y339">
        <f>IF(C339="Use",VLOOKUP('pure data'!M339,tbl_users!D:F,3,FALSE),IF(IFERROR(SEARCH("to",M339),-1)&lt;0,VLOOKUP('pure data'!M339,tbl_users!D:F,3,FALSE),IFERROR(VLOOKUP(MID(M339,SEARCH("to",M339)+3,LEN(M339)-SEARCH("to",M339)-1),tbl_users!D:F,3,FALSE),VLOOKUP('pure data'!M339,tbl_users!D:F,3,FALSE))))</f>
        <v>40</v>
      </c>
    </row>
    <row r="340" spans="1:25" x14ac:dyDescent="0.2">
      <c r="A340">
        <v>338</v>
      </c>
      <c r="B340">
        <f>VLOOKUP('pure data'!B340,tbl_printers!C:F,4,FALSE)</f>
        <v>9</v>
      </c>
      <c r="C340" t="str">
        <f>'pure data'!D340</f>
        <v>Use</v>
      </c>
      <c r="D340" s="13">
        <f>'pure data'!H340</f>
        <v>3.6805555555555557E-2</v>
      </c>
      <c r="E340">
        <f>'pure data'!I340</f>
        <v>18.600000000000001</v>
      </c>
      <c r="F340" t="str">
        <f t="shared" si="23"/>
        <v xml:space="preserve"> </v>
      </c>
      <c r="H340">
        <f>'pure data'!J340</f>
        <v>0</v>
      </c>
      <c r="I340" t="str">
        <f>'pure data'!K340</f>
        <v>N/A</v>
      </c>
      <c r="J340" t="str">
        <f>'pure data'!N340</f>
        <v>demonstrator</v>
      </c>
      <c r="K340">
        <f>'pure data'!P340</f>
        <v>0</v>
      </c>
      <c r="L340" t="str">
        <f>'pure data'!O340</f>
        <v>Demonstrator</v>
      </c>
      <c r="M340">
        <f>'pure data'!Q340</f>
        <v>0</v>
      </c>
      <c r="O340" t="str">
        <f>IF('pure data'!T340="Yes","Success","Failed")</f>
        <v>Success</v>
      </c>
      <c r="P340" s="1">
        <f>'pure data'!C340</f>
        <v>42058.40625</v>
      </c>
      <c r="Q340">
        <f>'pure data'!G340</f>
        <v>21613141</v>
      </c>
      <c r="R340" t="str">
        <f>'pure data'!E340</f>
        <v>Catriona Cooper</v>
      </c>
      <c r="S340" t="str">
        <f>'pure data'!F340</f>
        <v>cc1406</v>
      </c>
      <c r="T340" s="1">
        <f>'pure data'!C340</f>
        <v>42058.40625</v>
      </c>
      <c r="U340" s="20">
        <f>VLOOKUP('pure data'!M340,tbl_users!D:F,3,FALSE)</f>
        <v>40</v>
      </c>
      <c r="V340" s="1">
        <f t="shared" si="21"/>
        <v>42058.443055555559</v>
      </c>
      <c r="W340">
        <f t="shared" si="22"/>
        <v>40</v>
      </c>
      <c r="X340" s="1">
        <f>'pure data'!L340</f>
        <v>42058.443055555559</v>
      </c>
      <c r="Y340">
        <f>IF(C340="Use",VLOOKUP('pure data'!M340,tbl_users!D:F,3,FALSE),IF(IFERROR(SEARCH("to",M340),-1)&lt;0,VLOOKUP('pure data'!M340,tbl_users!D:F,3,FALSE),IFERROR(VLOOKUP(MID(M340,SEARCH("to",M340)+3,LEN(M340)-SEARCH("to",M340)-1),tbl_users!D:F,3,FALSE),VLOOKUP('pure data'!M340,tbl_users!D:F,3,FALSE))))</f>
        <v>40</v>
      </c>
    </row>
    <row r="341" spans="1:25" x14ac:dyDescent="0.2">
      <c r="A341">
        <v>339</v>
      </c>
      <c r="B341">
        <f>VLOOKUP('pure data'!B341,tbl_printers!C:F,4,FALSE)</f>
        <v>9</v>
      </c>
      <c r="C341" t="str">
        <f>'pure data'!D341</f>
        <v>Use</v>
      </c>
      <c r="D341" s="13">
        <f>'pure data'!H341</f>
        <v>3.6805555555555557E-2</v>
      </c>
      <c r="E341">
        <f>'pure data'!I341</f>
        <v>18.600000000000001</v>
      </c>
      <c r="F341" t="str">
        <f t="shared" si="23"/>
        <v xml:space="preserve"> </v>
      </c>
      <c r="H341">
        <f>'pure data'!J341</f>
        <v>0</v>
      </c>
      <c r="I341" t="str">
        <f>'pure data'!K341</f>
        <v>N/A</v>
      </c>
      <c r="J341" t="str">
        <f>'pure data'!N341</f>
        <v>demonstrator</v>
      </c>
      <c r="K341">
        <f>'pure data'!P341</f>
        <v>0</v>
      </c>
      <c r="L341" t="str">
        <f>'pure data'!O341</f>
        <v>Demonstrator</v>
      </c>
      <c r="M341">
        <f>'pure data'!Q341</f>
        <v>0</v>
      </c>
      <c r="O341" t="str">
        <f>IF('pure data'!T341="Yes","Success","Failed")</f>
        <v>Success</v>
      </c>
      <c r="P341" s="1">
        <f>'pure data'!C341</f>
        <v>42058.443055555559</v>
      </c>
      <c r="Q341">
        <f>'pure data'!G341</f>
        <v>21613141</v>
      </c>
      <c r="R341" t="str">
        <f>'pure data'!E341</f>
        <v>Catriona Cooper</v>
      </c>
      <c r="S341" t="str">
        <f>'pure data'!F341</f>
        <v>cc1406</v>
      </c>
      <c r="T341" s="1">
        <f>'pure data'!C341</f>
        <v>42058.443055555559</v>
      </c>
      <c r="U341" s="20">
        <f>VLOOKUP('pure data'!M341,tbl_users!D:F,3,FALSE)</f>
        <v>40</v>
      </c>
      <c r="V341" s="1">
        <f t="shared" si="21"/>
        <v>42058.479861111118</v>
      </c>
      <c r="W341">
        <f t="shared" si="22"/>
        <v>40</v>
      </c>
      <c r="X341" s="1">
        <f>'pure data'!L341</f>
        <v>42058.479861111118</v>
      </c>
      <c r="Y341">
        <f>IF(C341="Use",VLOOKUP('pure data'!M341,tbl_users!D:F,3,FALSE),IF(IFERROR(SEARCH("to",M341),-1)&lt;0,VLOOKUP('pure data'!M341,tbl_users!D:F,3,FALSE),IFERROR(VLOOKUP(MID(M341,SEARCH("to",M341)+3,LEN(M341)-SEARCH("to",M341)-1),tbl_users!D:F,3,FALSE),VLOOKUP('pure data'!M341,tbl_users!D:F,3,FALSE))))</f>
        <v>40</v>
      </c>
    </row>
    <row r="342" spans="1:25" x14ac:dyDescent="0.2">
      <c r="A342">
        <v>340</v>
      </c>
      <c r="B342">
        <f>VLOOKUP('pure data'!B342,tbl_printers!C:F,4,FALSE)</f>
        <v>4</v>
      </c>
      <c r="C342" t="str">
        <f>'pure data'!D342</f>
        <v>Use</v>
      </c>
      <c r="D342" s="13">
        <f>'pure data'!H342</f>
        <v>0.16666666666666666</v>
      </c>
      <c r="E342">
        <f>'pure data'!I342</f>
        <v>47</v>
      </c>
      <c r="F342" t="str">
        <f t="shared" si="23"/>
        <v xml:space="preserve"> </v>
      </c>
      <c r="H342">
        <f>'pure data'!J342</f>
        <v>0</v>
      </c>
      <c r="I342" t="str">
        <f>'pure data'!K342</f>
        <v>N/A</v>
      </c>
      <c r="J342" t="str">
        <f>'pure data'!N342</f>
        <v>undergraduate</v>
      </c>
      <c r="K342">
        <f>'pure data'!P342</f>
        <v>0</v>
      </c>
      <c r="L342" t="str">
        <f>'pure data'!O342</f>
        <v>FEEG2001 - 3D Printer 1</v>
      </c>
      <c r="M342">
        <f>'pure data'!Q342</f>
        <v>0</v>
      </c>
      <c r="O342" t="str">
        <f>IF('pure data'!T342="Yes","Success","Failed")</f>
        <v>Success</v>
      </c>
      <c r="P342" s="1">
        <f>'pure data'!C342</f>
        <v>42058.375</v>
      </c>
      <c r="Q342">
        <f>'pure data'!G342</f>
        <v>25592866</v>
      </c>
      <c r="R342" t="str">
        <f>'pure data'!E342</f>
        <v>Andreas Hadjirafris</v>
      </c>
      <c r="S342" t="str">
        <f>'pure data'!F342</f>
        <v>ah6g12</v>
      </c>
      <c r="T342" s="1">
        <f>'pure data'!C342</f>
        <v>42058.375</v>
      </c>
      <c r="U342" s="20">
        <f>VLOOKUP('pure data'!M342,tbl_users!D:F,3,FALSE)</f>
        <v>7</v>
      </c>
      <c r="V342" s="1">
        <f t="shared" si="21"/>
        <v>42058.541666666664</v>
      </c>
      <c r="W342">
        <f t="shared" si="22"/>
        <v>7</v>
      </c>
      <c r="X342" s="1">
        <f>'pure data'!L342</f>
        <v>42058.541666666664</v>
      </c>
      <c r="Y342">
        <f>IF(C342="Use",VLOOKUP('pure data'!M342,tbl_users!D:F,3,FALSE),IF(IFERROR(SEARCH("to",M342),-1)&lt;0,VLOOKUP('pure data'!M342,tbl_users!D:F,3,FALSE),IFERROR(VLOOKUP(MID(M342,SEARCH("to",M342)+3,LEN(M342)-SEARCH("to",M342)-1),tbl_users!D:F,3,FALSE),VLOOKUP('pure data'!M342,tbl_users!D:F,3,FALSE))))</f>
        <v>7</v>
      </c>
    </row>
    <row r="343" spans="1:25" x14ac:dyDescent="0.2">
      <c r="A343">
        <v>341</v>
      </c>
      <c r="B343">
        <f>VLOOKUP('pure data'!B343,tbl_printers!C:F,4,FALSE)</f>
        <v>4</v>
      </c>
      <c r="C343" t="str">
        <f>'pure data'!D343</f>
        <v>Use</v>
      </c>
      <c r="D343" s="13">
        <f>'pure data'!H343</f>
        <v>5.5555555555555552E-2</v>
      </c>
      <c r="E343">
        <f>'pure data'!I343</f>
        <v>14</v>
      </c>
      <c r="F343" t="str">
        <f t="shared" si="23"/>
        <v xml:space="preserve"> </v>
      </c>
      <c r="H343">
        <f>'pure data'!J343</f>
        <v>0</v>
      </c>
      <c r="I343" t="str">
        <f>'pure data'!K343</f>
        <v>N/A</v>
      </c>
      <c r="J343" t="str">
        <f>'pure data'!N343</f>
        <v>undergraduate</v>
      </c>
      <c r="K343">
        <f>'pure data'!P343</f>
        <v>0</v>
      </c>
      <c r="L343" t="str">
        <f>'pure data'!O343</f>
        <v>FEEG2001 - 3D Printer 1</v>
      </c>
      <c r="M343">
        <f>'pure data'!Q343</f>
        <v>0</v>
      </c>
      <c r="O343" t="str">
        <f>IF('pure data'!T343="Yes","Success","Failed")</f>
        <v>Success</v>
      </c>
      <c r="P343" s="1">
        <f>'pure data'!C343</f>
        <v>42058.541666666664</v>
      </c>
      <c r="Q343">
        <f>'pure data'!G343</f>
        <v>25592866</v>
      </c>
      <c r="R343" t="str">
        <f>'pure data'!E343</f>
        <v>Andreas Hadjirafris</v>
      </c>
      <c r="S343" t="str">
        <f>'pure data'!F343</f>
        <v>ah6g12</v>
      </c>
      <c r="T343" s="1">
        <f>'pure data'!C343</f>
        <v>42058.541666666664</v>
      </c>
      <c r="U343" s="20">
        <f>VLOOKUP('pure data'!M343,tbl_users!D:F,3,FALSE)</f>
        <v>7</v>
      </c>
      <c r="V343" s="1">
        <f t="shared" si="21"/>
        <v>42058.597222222219</v>
      </c>
      <c r="W343">
        <f t="shared" si="22"/>
        <v>7</v>
      </c>
      <c r="X343" s="1">
        <f>'pure data'!L343</f>
        <v>42058.597222222219</v>
      </c>
      <c r="Y343">
        <f>IF(C343="Use",VLOOKUP('pure data'!M343,tbl_users!D:F,3,FALSE),IF(IFERROR(SEARCH("to",M343),-1)&lt;0,VLOOKUP('pure data'!M343,tbl_users!D:F,3,FALSE),IFERROR(VLOOKUP(MID(M343,SEARCH("to",M343)+3,LEN(M343)-SEARCH("to",M343)-1),tbl_users!D:F,3,FALSE),VLOOKUP('pure data'!M343,tbl_users!D:F,3,FALSE))))</f>
        <v>7</v>
      </c>
    </row>
    <row r="344" spans="1:25" x14ac:dyDescent="0.2">
      <c r="A344">
        <v>342</v>
      </c>
      <c r="B344">
        <f>VLOOKUP('pure data'!B344,tbl_printers!C:F,4,FALSE)</f>
        <v>4</v>
      </c>
      <c r="C344" t="str">
        <f>'pure data'!D344</f>
        <v>Use</v>
      </c>
      <c r="D344" s="13">
        <f>'pure data'!H344</f>
        <v>4.5138888888888888E-2</v>
      </c>
      <c r="E344">
        <f>'pure data'!I344</f>
        <v>13.7</v>
      </c>
      <c r="F344" t="str">
        <f t="shared" si="23"/>
        <v xml:space="preserve"> </v>
      </c>
      <c r="H344">
        <f>'pure data'!J344</f>
        <v>0</v>
      </c>
      <c r="I344" t="str">
        <f>'pure data'!K344</f>
        <v>N/A</v>
      </c>
      <c r="J344" t="str">
        <f>'pure data'!N344</f>
        <v>undergraduate</v>
      </c>
      <c r="K344">
        <f>'pure data'!P344</f>
        <v>0</v>
      </c>
      <c r="L344" t="str">
        <f>'pure data'!O344</f>
        <v>FEEG2001 - 3D Printer 1</v>
      </c>
      <c r="M344">
        <f>'pure data'!Q344</f>
        <v>0</v>
      </c>
      <c r="O344" t="str">
        <f>IF('pure data'!T344="Yes","Success","Failed")</f>
        <v>Success</v>
      </c>
      <c r="P344" s="1">
        <f>'pure data'!C344</f>
        <v>42058.597222222219</v>
      </c>
      <c r="Q344">
        <f>'pure data'!G344</f>
        <v>25592866</v>
      </c>
      <c r="R344" t="str">
        <f>'pure data'!E344</f>
        <v>Andreas Hadjirafris</v>
      </c>
      <c r="S344" t="str">
        <f>'pure data'!F344</f>
        <v>ah6g12</v>
      </c>
      <c r="T344" s="1">
        <f>'pure data'!C344</f>
        <v>42058.597222222219</v>
      </c>
      <c r="U344" s="20">
        <f>VLOOKUP('pure data'!M344,tbl_users!D:F,3,FALSE)</f>
        <v>41</v>
      </c>
      <c r="V344" s="1">
        <f t="shared" si="21"/>
        <v>42058.642361111109</v>
      </c>
      <c r="W344">
        <f t="shared" si="22"/>
        <v>41</v>
      </c>
      <c r="X344" s="1">
        <f>'pure data'!L344</f>
        <v>42058.642361111109</v>
      </c>
      <c r="Y344">
        <f>IF(C344="Use",VLOOKUP('pure data'!M344,tbl_users!D:F,3,FALSE),IF(IFERROR(SEARCH("to",M344),-1)&lt;0,VLOOKUP('pure data'!M344,tbl_users!D:F,3,FALSE),IFERROR(VLOOKUP(MID(M344,SEARCH("to",M344)+3,LEN(M344)-SEARCH("to",M344)-1),tbl_users!D:F,3,FALSE),VLOOKUP('pure data'!M344,tbl_users!D:F,3,FALSE))))</f>
        <v>41</v>
      </c>
    </row>
    <row r="345" spans="1:25" x14ac:dyDescent="0.2">
      <c r="A345">
        <v>343</v>
      </c>
      <c r="B345">
        <f>VLOOKUP('pure data'!B345,tbl_printers!C:F,4,FALSE)</f>
        <v>4</v>
      </c>
      <c r="C345" t="str">
        <f>'pure data'!D345</f>
        <v>Use</v>
      </c>
      <c r="D345" s="13">
        <f>'pure data'!H345</f>
        <v>7.0833333333333331E-2</v>
      </c>
      <c r="E345">
        <f>'pure data'!I345</f>
        <v>19.600000000000001</v>
      </c>
      <c r="F345" t="str">
        <f t="shared" si="23"/>
        <v xml:space="preserve"> </v>
      </c>
      <c r="H345">
        <f>'pure data'!J345</f>
        <v>0</v>
      </c>
      <c r="I345" t="str">
        <f>'pure data'!K345</f>
        <v>N/A</v>
      </c>
      <c r="J345" t="str">
        <f>'pure data'!N345</f>
        <v>undergraduate</v>
      </c>
      <c r="K345">
        <f>'pure data'!P345</f>
        <v>0</v>
      </c>
      <c r="L345" t="str">
        <f>'pure data'!O345</f>
        <v>FEEG2001 - 3D Printer 1</v>
      </c>
      <c r="M345">
        <f>'pure data'!Q345</f>
        <v>0</v>
      </c>
      <c r="O345" t="str">
        <f>IF('pure data'!T345="Yes","Success","Failed")</f>
        <v>Success</v>
      </c>
      <c r="P345" s="1">
        <f>'pure data'!C345</f>
        <v>42058.642361111109</v>
      </c>
      <c r="Q345">
        <f>'pure data'!G345</f>
        <v>25592866</v>
      </c>
      <c r="R345" t="str">
        <f>'pure data'!E345</f>
        <v>Andreas Hadjirafris</v>
      </c>
      <c r="S345" t="str">
        <f>'pure data'!F345</f>
        <v>ah6g12</v>
      </c>
      <c r="T345" s="1">
        <f>'pure data'!C345</f>
        <v>42058.642361111109</v>
      </c>
      <c r="U345" s="20">
        <f>VLOOKUP('pure data'!M345,tbl_users!D:F,3,FALSE)</f>
        <v>42</v>
      </c>
      <c r="V345" s="1">
        <f t="shared" si="21"/>
        <v>42058.713194444441</v>
      </c>
      <c r="W345">
        <f t="shared" si="22"/>
        <v>42</v>
      </c>
      <c r="X345" s="1">
        <f>'pure data'!L345</f>
        <v>42058.713194444441</v>
      </c>
      <c r="Y345">
        <f>IF(C345="Use",VLOOKUP('pure data'!M345,tbl_users!D:F,3,FALSE),IF(IFERROR(SEARCH("to",M345),-1)&lt;0,VLOOKUP('pure data'!M345,tbl_users!D:F,3,FALSE),IFERROR(VLOOKUP(MID(M345,SEARCH("to",M345)+3,LEN(M345)-SEARCH("to",M345)-1),tbl_users!D:F,3,FALSE),VLOOKUP('pure data'!M345,tbl_users!D:F,3,FALSE))))</f>
        <v>42</v>
      </c>
    </row>
    <row r="346" spans="1:25" x14ac:dyDescent="0.2">
      <c r="A346">
        <v>344</v>
      </c>
      <c r="B346">
        <f>VLOOKUP('pure data'!B346,tbl_printers!C:F,4,FALSE)</f>
        <v>10</v>
      </c>
      <c r="C346" t="str">
        <f>'pure data'!D346</f>
        <v>Use</v>
      </c>
      <c r="D346" s="13">
        <f>'pure data'!H346</f>
        <v>0.21666666666666667</v>
      </c>
      <c r="E346">
        <f>'pure data'!I346</f>
        <v>60.9</v>
      </c>
      <c r="F346" t="str">
        <f t="shared" si="23"/>
        <v xml:space="preserve"> </v>
      </c>
      <c r="H346">
        <f>'pure data'!J346</f>
        <v>0</v>
      </c>
      <c r="I346" t="str">
        <f>'pure data'!K346</f>
        <v>N/A</v>
      </c>
      <c r="J346" t="str">
        <f>'pure data'!N346</f>
        <v>undergraduate</v>
      </c>
      <c r="K346">
        <f>'pure data'!P346</f>
        <v>0</v>
      </c>
      <c r="L346" t="str">
        <f>'pure data'!O346</f>
        <v>FEEG2001 - 3D Printer 10</v>
      </c>
      <c r="M346">
        <f>'pure data'!Q346</f>
        <v>0</v>
      </c>
      <c r="O346" t="str">
        <f>IF('pure data'!T346="Yes","Success","Failed")</f>
        <v>Success</v>
      </c>
      <c r="P346" s="1">
        <f>'pure data'!C346</f>
        <v>42058.375</v>
      </c>
      <c r="Q346">
        <f>'pure data'!G346</f>
        <v>25712055</v>
      </c>
      <c r="R346" t="str">
        <f>'pure data'!E346</f>
        <v>Ian H Low</v>
      </c>
      <c r="S346">
        <f>'pure data'!F346</f>
        <v>0</v>
      </c>
      <c r="T346" s="1">
        <f>'pure data'!C346</f>
        <v>42058.375</v>
      </c>
      <c r="U346" s="20">
        <f>VLOOKUP('pure data'!M346,tbl_users!D:F,3,FALSE)</f>
        <v>40</v>
      </c>
      <c r="V346" s="1">
        <f t="shared" si="21"/>
        <v>42058.591666666667</v>
      </c>
      <c r="W346">
        <f t="shared" si="22"/>
        <v>40</v>
      </c>
      <c r="X346" s="1">
        <f>'pure data'!L346</f>
        <v>42058.591666666667</v>
      </c>
      <c r="Y346">
        <f>IF(C346="Use",VLOOKUP('pure data'!M346,tbl_users!D:F,3,FALSE),IF(IFERROR(SEARCH("to",M346),-1)&lt;0,VLOOKUP('pure data'!M346,tbl_users!D:F,3,FALSE),IFERROR(VLOOKUP(MID(M346,SEARCH("to",M346)+3,LEN(M346)-SEARCH("to",M346)-1),tbl_users!D:F,3,FALSE),VLOOKUP('pure data'!M346,tbl_users!D:F,3,FALSE))))</f>
        <v>40</v>
      </c>
    </row>
    <row r="347" spans="1:25" x14ac:dyDescent="0.2">
      <c r="A347">
        <v>345</v>
      </c>
      <c r="B347">
        <f>VLOOKUP('pure data'!B347,tbl_printers!C:F,4,FALSE)</f>
        <v>17</v>
      </c>
      <c r="C347" t="str">
        <f>'pure data'!D347</f>
        <v>Use</v>
      </c>
      <c r="D347" s="13">
        <f>'pure data'!H347</f>
        <v>8.3333333333333329E-2</v>
      </c>
      <c r="E347">
        <f>'pure data'!I347</f>
        <v>39.5</v>
      </c>
      <c r="F347" t="str">
        <f t="shared" si="23"/>
        <v xml:space="preserve"> </v>
      </c>
      <c r="H347">
        <f>'pure data'!J347</f>
        <v>0</v>
      </c>
      <c r="I347" t="str">
        <f>'pure data'!K347</f>
        <v>N/A</v>
      </c>
      <c r="J347" t="str">
        <f>'pure data'!N347</f>
        <v>undergraduate</v>
      </c>
      <c r="K347">
        <f>'pure data'!P347</f>
        <v>0</v>
      </c>
      <c r="L347" t="str">
        <f>'pure data'!O347</f>
        <v>FEEG2001 - 3D Printer 4</v>
      </c>
      <c r="M347">
        <f>'pure data'!Q347</f>
        <v>0</v>
      </c>
      <c r="O347" t="str">
        <f>IF('pure data'!T347="Yes","Success","Failed")</f>
        <v>Success</v>
      </c>
      <c r="P347" s="1">
        <f>'pure data'!C347</f>
        <v>42058.375</v>
      </c>
      <c r="Q347">
        <f>'pure data'!G347</f>
        <v>26178958</v>
      </c>
      <c r="R347" t="str">
        <f>'pure data'!E347</f>
        <v>Aleksander Borczyk</v>
      </c>
      <c r="S347" t="str">
        <f>'pure data'!F347</f>
        <v>ab7g13</v>
      </c>
      <c r="T347" s="1">
        <f>'pure data'!C347</f>
        <v>42058.375</v>
      </c>
      <c r="U347" s="20">
        <f>VLOOKUP('pure data'!M347,tbl_users!D:F,3,FALSE)</f>
        <v>41</v>
      </c>
      <c r="V347" s="1">
        <f t="shared" si="21"/>
        <v>42058.458333333336</v>
      </c>
      <c r="W347">
        <f t="shared" si="22"/>
        <v>41</v>
      </c>
      <c r="X347" s="1">
        <f>'pure data'!L347</f>
        <v>42058.458333333336</v>
      </c>
      <c r="Y347">
        <f>IF(C347="Use",VLOOKUP('pure data'!M347,tbl_users!D:F,3,FALSE),IF(IFERROR(SEARCH("to",M347),-1)&lt;0,VLOOKUP('pure data'!M347,tbl_users!D:F,3,FALSE),IFERROR(VLOOKUP(MID(M347,SEARCH("to",M347)+3,LEN(M347)-SEARCH("to",M347)-1),tbl_users!D:F,3,FALSE),VLOOKUP('pure data'!M347,tbl_users!D:F,3,FALSE))))</f>
        <v>41</v>
      </c>
    </row>
    <row r="348" spans="1:25" x14ac:dyDescent="0.2">
      <c r="A348">
        <v>346</v>
      </c>
      <c r="B348">
        <f>VLOOKUP('pure data'!B348,tbl_printers!C:F,4,FALSE)</f>
        <v>16</v>
      </c>
      <c r="C348" t="str">
        <f>'pure data'!D348</f>
        <v>Use</v>
      </c>
      <c r="D348" s="13">
        <f>'pure data'!H348</f>
        <v>1.6666666666666666E-2</v>
      </c>
      <c r="E348">
        <f>'pure data'!I348</f>
        <v>12</v>
      </c>
      <c r="F348" t="str">
        <f t="shared" si="23"/>
        <v xml:space="preserve"> </v>
      </c>
      <c r="H348">
        <f>'pure data'!J348</f>
        <v>0</v>
      </c>
      <c r="I348" t="str">
        <f>'pure data'!K348</f>
        <v>N/A</v>
      </c>
      <c r="J348" t="str">
        <f>'pure data'!N348</f>
        <v>undergraduate</v>
      </c>
      <c r="K348">
        <f>'pure data'!P348</f>
        <v>0</v>
      </c>
      <c r="L348" t="str">
        <f>'pure data'!O348</f>
        <v>FEEG2001 - 3D Printer 5</v>
      </c>
      <c r="M348">
        <f>'pure data'!Q348</f>
        <v>0</v>
      </c>
      <c r="O348" t="str">
        <f>IF('pure data'!T348="Yes","Success","Failed")</f>
        <v>Success</v>
      </c>
      <c r="P348" s="1">
        <f>'pure data'!C348</f>
        <v>42058.375</v>
      </c>
      <c r="Q348">
        <f>'pure data'!G348</f>
        <v>26292955</v>
      </c>
      <c r="R348" t="str">
        <f>'pure data'!E348</f>
        <v>Bradley Durrant</v>
      </c>
      <c r="S348">
        <f>'pure data'!F348</f>
        <v>0</v>
      </c>
      <c r="T348" s="1">
        <f>'pure data'!C348</f>
        <v>42058.375</v>
      </c>
      <c r="U348" s="20">
        <f>VLOOKUP('pure data'!M348,tbl_users!D:F,3,FALSE)</f>
        <v>7</v>
      </c>
      <c r="V348" s="1">
        <f t="shared" si="21"/>
        <v>42058.39166666667</v>
      </c>
      <c r="W348">
        <f t="shared" si="22"/>
        <v>7</v>
      </c>
      <c r="X348" s="1">
        <f>'pure data'!L348</f>
        <v>42058.39166666667</v>
      </c>
      <c r="Y348">
        <f>IF(C348="Use",VLOOKUP('pure data'!M348,tbl_users!D:F,3,FALSE),IF(IFERROR(SEARCH("to",M348),-1)&lt;0,VLOOKUP('pure data'!M348,tbl_users!D:F,3,FALSE),IFERROR(VLOOKUP(MID(M348,SEARCH("to",M348)+3,LEN(M348)-SEARCH("to",M348)-1),tbl_users!D:F,3,FALSE),VLOOKUP('pure data'!M348,tbl_users!D:F,3,FALSE))))</f>
        <v>7</v>
      </c>
    </row>
    <row r="349" spans="1:25" x14ac:dyDescent="0.2">
      <c r="A349">
        <v>347</v>
      </c>
      <c r="B349">
        <f>VLOOKUP('pure data'!B349,tbl_printers!C:F,4,FALSE)</f>
        <v>11</v>
      </c>
      <c r="C349" t="str">
        <f>'pure data'!D349</f>
        <v>Use</v>
      </c>
      <c r="D349" s="13">
        <f>'pure data'!H349</f>
        <v>2.013888888888889E-2</v>
      </c>
      <c r="E349">
        <f>'pure data'!I349</f>
        <v>8</v>
      </c>
      <c r="F349" t="str">
        <f t="shared" si="23"/>
        <v xml:space="preserve"> </v>
      </c>
      <c r="H349">
        <f>'pure data'!J349</f>
        <v>0</v>
      </c>
      <c r="I349" t="str">
        <f>'pure data'!K349</f>
        <v>N/A</v>
      </c>
      <c r="J349" t="str">
        <f>'pure data'!N349</f>
        <v>undergraduate</v>
      </c>
      <c r="K349">
        <f>'pure data'!P349</f>
        <v>0</v>
      </c>
      <c r="L349" t="str">
        <f>'pure data'!O349</f>
        <v>FEEG2001 - 3D Printer 5</v>
      </c>
      <c r="M349">
        <f>'pure data'!Q349</f>
        <v>0</v>
      </c>
      <c r="O349" t="str">
        <f>IF('pure data'!T349="Yes","Success","Failed")</f>
        <v>Success</v>
      </c>
      <c r="P349" s="1">
        <f>'pure data'!C349</f>
        <v>42058.375</v>
      </c>
      <c r="Q349">
        <f>'pure data'!G349</f>
        <v>26291587</v>
      </c>
      <c r="R349" t="str">
        <f>'pure data'!E349</f>
        <v>Aliard Sancmez</v>
      </c>
      <c r="S349">
        <f>'pure data'!F349</f>
        <v>0</v>
      </c>
      <c r="T349" s="1">
        <f>'pure data'!C349</f>
        <v>42058.375</v>
      </c>
      <c r="U349" s="20">
        <f>VLOOKUP('pure data'!M349,tbl_users!D:F,3,FALSE)</f>
        <v>41</v>
      </c>
      <c r="V349" s="1">
        <f t="shared" si="21"/>
        <v>42058.395138888889</v>
      </c>
      <c r="W349">
        <f t="shared" si="22"/>
        <v>41</v>
      </c>
      <c r="X349" s="1">
        <f>'pure data'!L349</f>
        <v>42058.395138888889</v>
      </c>
      <c r="Y349">
        <f>IF(C349="Use",VLOOKUP('pure data'!M349,tbl_users!D:F,3,FALSE),IF(IFERROR(SEARCH("to",M349),-1)&lt;0,VLOOKUP('pure data'!M349,tbl_users!D:F,3,FALSE),IFERROR(VLOOKUP(MID(M349,SEARCH("to",M349)+3,LEN(M349)-SEARCH("to",M349)-1),tbl_users!D:F,3,FALSE),VLOOKUP('pure data'!M349,tbl_users!D:F,3,FALSE))))</f>
        <v>41</v>
      </c>
    </row>
    <row r="350" spans="1:25" x14ac:dyDescent="0.2">
      <c r="A350">
        <v>348</v>
      </c>
      <c r="B350">
        <f>VLOOKUP('pure data'!B350,tbl_printers!C:F,4,FALSE)</f>
        <v>16</v>
      </c>
      <c r="C350" t="str">
        <f>'pure data'!D350</f>
        <v>Loan</v>
      </c>
      <c r="D350" s="13">
        <f>'pure data'!H350</f>
        <v>1.625</v>
      </c>
      <c r="E350">
        <f>'pure data'!I350</f>
        <v>300</v>
      </c>
      <c r="F350" t="str">
        <f t="shared" si="23"/>
        <v xml:space="preserve"> </v>
      </c>
      <c r="H350">
        <f>'pure data'!J350</f>
        <v>0</v>
      </c>
      <c r="I350" t="str">
        <f>'pure data'!K350</f>
        <v>N/A</v>
      </c>
      <c r="J350" t="str">
        <f>'pure data'!N350</f>
        <v>undergraduate</v>
      </c>
      <c r="K350">
        <f>'pure data'!P350</f>
        <v>0</v>
      </c>
      <c r="L350" t="str">
        <f>'pure data'!O350</f>
        <v>FEEG2001 - 3D Printer 5</v>
      </c>
      <c r="M350" t="str">
        <f>'pure data'!Q350</f>
        <v>returned on 25/02/2015 to T. Standen</v>
      </c>
      <c r="O350" t="str">
        <f>IF('pure data'!T350="Yes","Success","Failed")</f>
        <v>Success</v>
      </c>
      <c r="P350" s="1">
        <f>'pure data'!C350</f>
        <v>42058.75</v>
      </c>
      <c r="Q350">
        <f>'pure data'!G350</f>
        <v>26292955</v>
      </c>
      <c r="R350" t="str">
        <f>'pure data'!E350</f>
        <v>Bradley Durrant</v>
      </c>
      <c r="S350">
        <f>'pure data'!F350</f>
        <v>0</v>
      </c>
      <c r="T350" s="1">
        <f>'pure data'!C350</f>
        <v>42058.75</v>
      </c>
      <c r="U350" s="20">
        <f>VLOOKUP('pure data'!M350,tbl_users!D:F,3,FALSE)</f>
        <v>40</v>
      </c>
      <c r="V350" s="1">
        <f t="shared" si="21"/>
        <v>42060.375</v>
      </c>
      <c r="W350">
        <f t="shared" si="22"/>
        <v>54</v>
      </c>
      <c r="X350" s="1">
        <f>'pure data'!L350</f>
        <v>42060.375</v>
      </c>
      <c r="Y350">
        <f>IF(C350="Use",VLOOKUP('pure data'!M350,tbl_users!D:F,3,FALSE),IF(IFERROR(SEARCH("to",M350),-1)&lt;0,VLOOKUP('pure data'!M350,tbl_users!D:F,3,FALSE),IFERROR(VLOOKUP(MID(M350,SEARCH("to",M350)+3,LEN(M350)-SEARCH("to",M350)-1),tbl_users!D:F,3,FALSE),VLOOKUP('pure data'!M350,tbl_users!D:F,3,FALSE))))</f>
        <v>54</v>
      </c>
    </row>
    <row r="351" spans="1:25" x14ac:dyDescent="0.2">
      <c r="A351">
        <v>349</v>
      </c>
      <c r="B351">
        <f>VLOOKUP('pure data'!B351,tbl_printers!C:F,4,FALSE)</f>
        <v>12</v>
      </c>
      <c r="C351" t="str">
        <f>'pure data'!D351</f>
        <v>Use</v>
      </c>
      <c r="D351" s="13">
        <f>'pure data'!H351</f>
        <v>5.5555555555555552E-2</v>
      </c>
      <c r="E351">
        <f>'pure data'!I351</f>
        <v>19.100000000000001</v>
      </c>
      <c r="F351" t="str">
        <f t="shared" si="23"/>
        <v xml:space="preserve"> </v>
      </c>
      <c r="H351">
        <f>'pure data'!J351</f>
        <v>0</v>
      </c>
      <c r="I351" t="str">
        <f>'pure data'!K351</f>
        <v>N/A</v>
      </c>
      <c r="J351" t="str">
        <f>'pure data'!N351</f>
        <v>undergraduate</v>
      </c>
      <c r="K351">
        <f>'pure data'!P351</f>
        <v>0</v>
      </c>
      <c r="L351" t="str">
        <f>'pure data'!O351</f>
        <v>FEEG2001 - 3D Printer 6</v>
      </c>
      <c r="M351">
        <f>'pure data'!Q351</f>
        <v>0</v>
      </c>
      <c r="O351" t="str">
        <f>IF('pure data'!T351="Yes","Success","Failed")</f>
        <v>Success</v>
      </c>
      <c r="P351" s="1">
        <f>'pure data'!C351</f>
        <v>42058.375</v>
      </c>
      <c r="Q351">
        <f>'pure data'!G351</f>
        <v>26358816</v>
      </c>
      <c r="R351" t="str">
        <f>'pure data'!E351</f>
        <v>Mostafa El Laithy</v>
      </c>
      <c r="S351">
        <f>'pure data'!F351</f>
        <v>0</v>
      </c>
      <c r="T351" s="1">
        <f>'pure data'!C351</f>
        <v>42058.375</v>
      </c>
      <c r="U351" s="20">
        <f>VLOOKUP('pure data'!M351,tbl_users!D:F,3,FALSE)</f>
        <v>7</v>
      </c>
      <c r="V351" s="1">
        <f t="shared" si="21"/>
        <v>42058.430555555555</v>
      </c>
      <c r="W351">
        <f t="shared" si="22"/>
        <v>7</v>
      </c>
      <c r="X351" s="1">
        <f>'pure data'!L351</f>
        <v>42058.430555555555</v>
      </c>
      <c r="Y351">
        <f>IF(C351="Use",VLOOKUP('pure data'!M351,tbl_users!D:F,3,FALSE),IF(IFERROR(SEARCH("to",M351),-1)&lt;0,VLOOKUP('pure data'!M351,tbl_users!D:F,3,FALSE),IFERROR(VLOOKUP(MID(M351,SEARCH("to",M351)+3,LEN(M351)-SEARCH("to",M351)-1),tbl_users!D:F,3,FALSE),VLOOKUP('pure data'!M351,tbl_users!D:F,3,FALSE))))</f>
        <v>7</v>
      </c>
    </row>
    <row r="352" spans="1:25" x14ac:dyDescent="0.2">
      <c r="A352">
        <v>350</v>
      </c>
      <c r="B352">
        <f>VLOOKUP('pure data'!B352,tbl_printers!C:F,4,FALSE)</f>
        <v>12</v>
      </c>
      <c r="C352" t="str">
        <f>'pure data'!D352</f>
        <v>Use</v>
      </c>
      <c r="D352" s="13">
        <f>'pure data'!H352</f>
        <v>6.1805555555555558E-2</v>
      </c>
      <c r="E352">
        <f>'pure data'!I352</f>
        <v>30.8</v>
      </c>
      <c r="F352" t="str">
        <f t="shared" si="23"/>
        <v xml:space="preserve"> </v>
      </c>
      <c r="H352">
        <f>'pure data'!J352</f>
        <v>0</v>
      </c>
      <c r="I352" t="str">
        <f>'pure data'!K352</f>
        <v>N/A</v>
      </c>
      <c r="J352" t="str">
        <f>'pure data'!N352</f>
        <v>undergraduate</v>
      </c>
      <c r="K352">
        <f>'pure data'!P352</f>
        <v>0</v>
      </c>
      <c r="L352" t="str">
        <f>'pure data'!O352</f>
        <v>FEEG2001 - 3D Printer 6</v>
      </c>
      <c r="M352">
        <f>'pure data'!Q352</f>
        <v>0</v>
      </c>
      <c r="O352" t="str">
        <f>IF('pure data'!T352="Yes","Success","Failed")</f>
        <v>Success</v>
      </c>
      <c r="P352" s="1">
        <f>'pure data'!C352</f>
        <v>42058.430555555555</v>
      </c>
      <c r="Q352">
        <f>'pure data'!G352</f>
        <v>26358816</v>
      </c>
      <c r="R352" t="str">
        <f>'pure data'!E352</f>
        <v>Mostafa El Laithy</v>
      </c>
      <c r="S352">
        <f>'pure data'!F352</f>
        <v>0</v>
      </c>
      <c r="T352" s="1">
        <f>'pure data'!C352</f>
        <v>42058.430555555555</v>
      </c>
      <c r="U352" s="20">
        <f>VLOOKUP('pure data'!M352,tbl_users!D:F,3,FALSE)</f>
        <v>7</v>
      </c>
      <c r="V352" s="1">
        <f t="shared" si="21"/>
        <v>42058.492361111108</v>
      </c>
      <c r="W352">
        <f t="shared" si="22"/>
        <v>7</v>
      </c>
      <c r="X352" s="1">
        <f>'pure data'!L352</f>
        <v>42058.492361111108</v>
      </c>
      <c r="Y352">
        <f>IF(C352="Use",VLOOKUP('pure data'!M352,tbl_users!D:F,3,FALSE),IF(IFERROR(SEARCH("to",M352),-1)&lt;0,VLOOKUP('pure data'!M352,tbl_users!D:F,3,FALSE),IFERROR(VLOOKUP(MID(M352,SEARCH("to",M352)+3,LEN(M352)-SEARCH("to",M352)-1),tbl_users!D:F,3,FALSE),VLOOKUP('pure data'!M352,tbl_users!D:F,3,FALSE))))</f>
        <v>7</v>
      </c>
    </row>
    <row r="353" spans="1:25" x14ac:dyDescent="0.2">
      <c r="A353">
        <v>351</v>
      </c>
      <c r="B353">
        <f>VLOOKUP('pure data'!B353,tbl_printers!C:F,4,FALSE)</f>
        <v>12</v>
      </c>
      <c r="C353" t="str">
        <f>'pure data'!D353</f>
        <v>Use</v>
      </c>
      <c r="D353" s="13">
        <f>'pure data'!H353</f>
        <v>6.1805555555555558E-2</v>
      </c>
      <c r="E353">
        <f>'pure data'!I353</f>
        <v>24.09</v>
      </c>
      <c r="F353" t="str">
        <f t="shared" si="23"/>
        <v xml:space="preserve"> </v>
      </c>
      <c r="H353">
        <f>'pure data'!J353</f>
        <v>0</v>
      </c>
      <c r="I353" t="str">
        <f>'pure data'!K353</f>
        <v>N/A</v>
      </c>
      <c r="J353" t="str">
        <f>'pure data'!N353</f>
        <v>undergraduate</v>
      </c>
      <c r="K353">
        <f>'pure data'!P353</f>
        <v>0</v>
      </c>
      <c r="L353" t="str">
        <f>'pure data'!O353</f>
        <v>FEEG2001 - 3D Printer 6</v>
      </c>
      <c r="M353">
        <f>'pure data'!Q353</f>
        <v>0</v>
      </c>
      <c r="O353" t="str">
        <f>IF('pure data'!T353="Yes","Success","Failed")</f>
        <v>Success</v>
      </c>
      <c r="P353" s="1">
        <f>'pure data'!C353</f>
        <v>42058.492361111108</v>
      </c>
      <c r="Q353">
        <f>'pure data'!G353</f>
        <v>26358816</v>
      </c>
      <c r="R353" t="str">
        <f>'pure data'!E353</f>
        <v>Mostafa El Laithy</v>
      </c>
      <c r="S353">
        <f>'pure data'!F353</f>
        <v>0</v>
      </c>
      <c r="T353" s="1">
        <f>'pure data'!C353</f>
        <v>42058.492361111108</v>
      </c>
      <c r="U353" s="20">
        <f>VLOOKUP('pure data'!M353,tbl_users!D:F,3,FALSE)</f>
        <v>42</v>
      </c>
      <c r="V353" s="1">
        <f t="shared" si="21"/>
        <v>42058.554166666661</v>
      </c>
      <c r="W353">
        <f t="shared" si="22"/>
        <v>42</v>
      </c>
      <c r="X353" s="1">
        <f>'pure data'!L353</f>
        <v>42058.554166666661</v>
      </c>
      <c r="Y353">
        <f>IF(C353="Use",VLOOKUP('pure data'!M353,tbl_users!D:F,3,FALSE),IF(IFERROR(SEARCH("to",M353),-1)&lt;0,VLOOKUP('pure data'!M353,tbl_users!D:F,3,FALSE),IFERROR(VLOOKUP(MID(M353,SEARCH("to",M353)+3,LEN(M353)-SEARCH("to",M353)-1),tbl_users!D:F,3,FALSE),VLOOKUP('pure data'!M353,tbl_users!D:F,3,FALSE))))</f>
        <v>42</v>
      </c>
    </row>
    <row r="354" spans="1:25" x14ac:dyDescent="0.2">
      <c r="A354">
        <v>352</v>
      </c>
      <c r="B354">
        <f>VLOOKUP('pure data'!B354,tbl_printers!C:F,4,FALSE)</f>
        <v>17</v>
      </c>
      <c r="C354" t="str">
        <f>'pure data'!D354</f>
        <v>Use</v>
      </c>
      <c r="D354" s="13">
        <f>'pure data'!H354</f>
        <v>1.8055555555555557E-2</v>
      </c>
      <c r="E354">
        <f>'pure data'!I354</f>
        <v>10.7</v>
      </c>
      <c r="F354" t="str">
        <f t="shared" si="23"/>
        <v xml:space="preserve"> </v>
      </c>
      <c r="H354">
        <f>'pure data'!J354</f>
        <v>0</v>
      </c>
      <c r="I354" t="str">
        <f>'pure data'!K354</f>
        <v>N/A</v>
      </c>
      <c r="J354" t="str">
        <f>'pure data'!N354</f>
        <v>undergraduate</v>
      </c>
      <c r="K354">
        <f>'pure data'!P354</f>
        <v>0</v>
      </c>
      <c r="L354" t="str">
        <f>'pure data'!O354</f>
        <v>FEEG2001 - 3D Printer 6</v>
      </c>
      <c r="M354">
        <f>'pure data'!Q354</f>
        <v>0</v>
      </c>
      <c r="O354" t="str">
        <f>IF('pure data'!T354="Yes","Success","Failed")</f>
        <v>Success</v>
      </c>
      <c r="P354" s="1">
        <f>'pure data'!C354</f>
        <v>42058.458333333336</v>
      </c>
      <c r="Q354">
        <f>'pure data'!G354</f>
        <v>27353214</v>
      </c>
      <c r="R354" t="str">
        <f>'pure data'!E354</f>
        <v>Kiaan Daddigaala</v>
      </c>
      <c r="S354">
        <f>'pure data'!F354</f>
        <v>0</v>
      </c>
      <c r="T354" s="1">
        <f>'pure data'!C354</f>
        <v>42058.458333333336</v>
      </c>
      <c r="U354" s="20">
        <f>VLOOKUP('pure data'!M354,tbl_users!D:F,3,FALSE)</f>
        <v>41</v>
      </c>
      <c r="V354" s="1">
        <f t="shared" si="21"/>
        <v>42058.476388888892</v>
      </c>
      <c r="W354">
        <f t="shared" si="22"/>
        <v>41</v>
      </c>
      <c r="X354" s="1">
        <f>'pure data'!L354</f>
        <v>42058.476388888892</v>
      </c>
      <c r="Y354">
        <f>IF(C354="Use",VLOOKUP('pure data'!M354,tbl_users!D:F,3,FALSE),IF(IFERROR(SEARCH("to",M354),-1)&lt;0,VLOOKUP('pure data'!M354,tbl_users!D:F,3,FALSE),IFERROR(VLOOKUP(MID(M354,SEARCH("to",M354)+3,LEN(M354)-SEARCH("to",M354)-1),tbl_users!D:F,3,FALSE),VLOOKUP('pure data'!M354,tbl_users!D:F,3,FALSE))))</f>
        <v>41</v>
      </c>
    </row>
    <row r="355" spans="1:25" x14ac:dyDescent="0.2">
      <c r="A355">
        <v>353</v>
      </c>
      <c r="B355">
        <f>VLOOKUP('pure data'!B355,tbl_printers!C:F,4,FALSE)</f>
        <v>13</v>
      </c>
      <c r="C355" t="str">
        <f>'pure data'!D355</f>
        <v>Use</v>
      </c>
      <c r="D355" s="13">
        <f>'pure data'!H355</f>
        <v>0.12361111111111112</v>
      </c>
      <c r="E355">
        <f>'pure data'!I355</f>
        <v>31.6</v>
      </c>
      <c r="F355" t="str">
        <f t="shared" si="23"/>
        <v xml:space="preserve"> </v>
      </c>
      <c r="H355">
        <f>'pure data'!J355</f>
        <v>0</v>
      </c>
      <c r="I355" t="str">
        <f>'pure data'!K355</f>
        <v>N/A</v>
      </c>
      <c r="J355" t="str">
        <f>'pure data'!N355</f>
        <v>undergraduate</v>
      </c>
      <c r="K355">
        <f>'pure data'!P355</f>
        <v>0</v>
      </c>
      <c r="L355" t="str">
        <f>'pure data'!O355</f>
        <v>FEEG2001 - 3D Printer 6</v>
      </c>
      <c r="M355">
        <f>'pure data'!Q355</f>
        <v>0</v>
      </c>
      <c r="O355" t="str">
        <f>IF('pure data'!T355="Yes","Success","Failed")</f>
        <v>Success</v>
      </c>
      <c r="P355" s="1">
        <f>'pure data'!C355</f>
        <v>42058.409722222219</v>
      </c>
      <c r="Q355">
        <f>'pure data'!G355</f>
        <v>25027069</v>
      </c>
      <c r="R355" t="str">
        <f>'pure data'!E355</f>
        <v>Witold Klimczyk</v>
      </c>
      <c r="S355" t="str">
        <f>'pure data'!F355</f>
        <v>wak2g11</v>
      </c>
      <c r="T355" s="1">
        <f>'pure data'!C355</f>
        <v>42058.409722222219</v>
      </c>
      <c r="U355" s="20">
        <f>VLOOKUP('pure data'!M355,tbl_users!D:F,3,FALSE)</f>
        <v>42</v>
      </c>
      <c r="V355" s="1">
        <f t="shared" si="21"/>
        <v>42058.533333333333</v>
      </c>
      <c r="W355">
        <f t="shared" si="22"/>
        <v>42</v>
      </c>
      <c r="X355" s="1">
        <f>'pure data'!L355</f>
        <v>42058.533333333333</v>
      </c>
      <c r="Y355">
        <f>IF(C355="Use",VLOOKUP('pure data'!M355,tbl_users!D:F,3,FALSE),IF(IFERROR(SEARCH("to",M355),-1)&lt;0,VLOOKUP('pure data'!M355,tbl_users!D:F,3,FALSE),IFERROR(VLOOKUP(MID(M355,SEARCH("to",M355)+3,LEN(M355)-SEARCH("to",M355)-1),tbl_users!D:F,3,FALSE),VLOOKUP('pure data'!M355,tbl_users!D:F,3,FALSE))))</f>
        <v>42</v>
      </c>
    </row>
    <row r="356" spans="1:25" x14ac:dyDescent="0.2">
      <c r="A356">
        <v>354</v>
      </c>
      <c r="B356">
        <f>VLOOKUP('pure data'!B356,tbl_printers!C:F,4,FALSE)</f>
        <v>19</v>
      </c>
      <c r="C356" t="str">
        <f>'pure data'!D356</f>
        <v>Use</v>
      </c>
      <c r="D356" s="13">
        <f>'pure data'!H356</f>
        <v>3.4722222222222224E-2</v>
      </c>
      <c r="E356">
        <f>'pure data'!I356</f>
        <v>26</v>
      </c>
      <c r="F356" t="str">
        <f t="shared" si="23"/>
        <v xml:space="preserve"> </v>
      </c>
      <c r="H356">
        <f>'pure data'!J356</f>
        <v>0</v>
      </c>
      <c r="I356" t="str">
        <f>'pure data'!K356</f>
        <v>N/A</v>
      </c>
      <c r="J356" t="str">
        <f>'pure data'!N356</f>
        <v>undergraduate</v>
      </c>
      <c r="K356">
        <f>'pure data'!P356</f>
        <v>0</v>
      </c>
      <c r="L356" t="str">
        <f>'pure data'!O356</f>
        <v>FEEG2001 - Eurobot 12</v>
      </c>
      <c r="M356">
        <f>'pure data'!Q356</f>
        <v>0</v>
      </c>
      <c r="O356" t="str">
        <f>IF('pure data'!T356="Yes","Success","Failed")</f>
        <v>Success</v>
      </c>
      <c r="P356" s="1">
        <f>'pure data'!C356</f>
        <v>42058.375</v>
      </c>
      <c r="Q356">
        <f>'pure data'!G356</f>
        <v>26295083</v>
      </c>
      <c r="R356" t="str">
        <f>'pure data'!E356</f>
        <v>Tor-Anders Larsen</v>
      </c>
      <c r="S356">
        <f>'pure data'!F356</f>
        <v>0</v>
      </c>
      <c r="T356" s="1">
        <f>'pure data'!C356</f>
        <v>42058.375</v>
      </c>
      <c r="U356" s="20">
        <f>VLOOKUP('pure data'!M356,tbl_users!D:F,3,FALSE)</f>
        <v>7</v>
      </c>
      <c r="V356" s="1">
        <f t="shared" si="21"/>
        <v>42058.409722222219</v>
      </c>
      <c r="W356">
        <f t="shared" si="22"/>
        <v>7</v>
      </c>
      <c r="X356" s="1">
        <f>'pure data'!L356</f>
        <v>42058.409722222219</v>
      </c>
      <c r="Y356">
        <f>IF(C356="Use",VLOOKUP('pure data'!M356,tbl_users!D:F,3,FALSE),IF(IFERROR(SEARCH("to",M356),-1)&lt;0,VLOOKUP('pure data'!M356,tbl_users!D:F,3,FALSE),IFERROR(VLOOKUP(MID(M356,SEARCH("to",M356)+3,LEN(M356)-SEARCH("to",M356)-1),tbl_users!D:F,3,FALSE),VLOOKUP('pure data'!M356,tbl_users!D:F,3,FALSE))))</f>
        <v>7</v>
      </c>
    </row>
    <row r="357" spans="1:25" x14ac:dyDescent="0.2">
      <c r="A357">
        <v>355</v>
      </c>
      <c r="B357">
        <f>VLOOKUP('pure data'!B357,tbl_printers!C:F,4,FALSE)</f>
        <v>19</v>
      </c>
      <c r="C357" t="str">
        <f>'pure data'!D357</f>
        <v>Use</v>
      </c>
      <c r="D357" s="13">
        <f>'pure data'!H357</f>
        <v>2</v>
      </c>
      <c r="E357">
        <f>'pure data'!I357</f>
        <v>47.3</v>
      </c>
      <c r="F357" t="str">
        <f t="shared" si="23"/>
        <v xml:space="preserve"> </v>
      </c>
      <c r="H357">
        <f>'pure data'!J357</f>
        <v>0</v>
      </c>
      <c r="I357" t="str">
        <f>'pure data'!K357</f>
        <v>N/A</v>
      </c>
      <c r="J357" t="str">
        <f>'pure data'!N357</f>
        <v>undergraduate</v>
      </c>
      <c r="K357">
        <f>'pure data'!P357</f>
        <v>0</v>
      </c>
      <c r="L357" t="str">
        <f>'pure data'!O357</f>
        <v>FEEG2001 - Eurobot 12</v>
      </c>
      <c r="M357" t="str">
        <f>'pure data'!Q357</f>
        <v>returned on 25/02/2015 to T. Standen</v>
      </c>
      <c r="O357" t="str">
        <f>IF('pure data'!T357="Yes","Success","Failed")</f>
        <v>Success</v>
      </c>
      <c r="P357" s="1">
        <f>'pure data'!C357</f>
        <v>42058.409722222219</v>
      </c>
      <c r="Q357">
        <f>'pure data'!G357</f>
        <v>26295083</v>
      </c>
      <c r="R357" t="str">
        <f>'pure data'!E357</f>
        <v>Tor-Anders Larsen</v>
      </c>
      <c r="S357">
        <f>'pure data'!F357</f>
        <v>0</v>
      </c>
      <c r="T357" s="1">
        <f>'pure data'!C357</f>
        <v>42058.409722222219</v>
      </c>
      <c r="U357" s="20">
        <f>VLOOKUP('pure data'!M357,tbl_users!D:F,3,FALSE)</f>
        <v>7</v>
      </c>
      <c r="V357" s="1">
        <f t="shared" si="21"/>
        <v>42060.409722222219</v>
      </c>
      <c r="W357">
        <f t="shared" si="22"/>
        <v>7</v>
      </c>
      <c r="X357" s="1">
        <f>'pure data'!L357</f>
        <v>42060.409722222219</v>
      </c>
      <c r="Y357">
        <f>IF(C357="Use",VLOOKUP('pure data'!M357,tbl_users!D:F,3,FALSE),IF(IFERROR(SEARCH("to",M357),-1)&lt;0,VLOOKUP('pure data'!M357,tbl_users!D:F,3,FALSE),IFERROR(VLOOKUP(MID(M357,SEARCH("to",M357)+3,LEN(M357)-SEARCH("to",M357)-1),tbl_users!D:F,3,FALSE),VLOOKUP('pure data'!M357,tbl_users!D:F,3,FALSE))))</f>
        <v>7</v>
      </c>
    </row>
    <row r="358" spans="1:25" x14ac:dyDescent="0.2">
      <c r="A358">
        <v>356</v>
      </c>
      <c r="B358">
        <f>VLOOKUP('pure data'!B358,tbl_printers!C:F,4,FALSE)</f>
        <v>3</v>
      </c>
      <c r="C358" t="str">
        <f>'pure data'!D358</f>
        <v>Use</v>
      </c>
      <c r="D358" s="13">
        <f>'pure data'!H358</f>
        <v>9.7222222222222224E-3</v>
      </c>
      <c r="E358">
        <f>'pure data'!I358</f>
        <v>3</v>
      </c>
      <c r="F358" t="str">
        <f t="shared" si="23"/>
        <v xml:space="preserve"> </v>
      </c>
      <c r="H358">
        <f>'pure data'!J358</f>
        <v>0</v>
      </c>
      <c r="I358" t="str">
        <f>'pure data'!K358</f>
        <v>N/A</v>
      </c>
      <c r="J358" t="str">
        <f>'pure data'!N358</f>
        <v>undergraduate</v>
      </c>
      <c r="K358">
        <f>'pure data'!P358</f>
        <v>0</v>
      </c>
      <c r="L358" t="str">
        <f>'pure data'!O358</f>
        <v>FEEG2001 - Eurobot 3</v>
      </c>
      <c r="M358">
        <f>'pure data'!Q358</f>
        <v>0</v>
      </c>
      <c r="O358" t="str">
        <f>IF('pure data'!T358="Yes","Success","Failed")</f>
        <v>Success</v>
      </c>
      <c r="P358" s="1">
        <f>'pure data'!C358</f>
        <v>42058.375</v>
      </c>
      <c r="Q358">
        <f>'pure data'!G358</f>
        <v>26328212</v>
      </c>
      <c r="R358" t="str">
        <f>'pure data'!E358</f>
        <v>Van der driest</v>
      </c>
      <c r="S358">
        <f>'pure data'!F358</f>
        <v>0</v>
      </c>
      <c r="T358" s="1">
        <f>'pure data'!C358</f>
        <v>42058.375</v>
      </c>
      <c r="U358" s="20">
        <f>VLOOKUP('pure data'!M358,tbl_users!D:F,3,FALSE)</f>
        <v>43</v>
      </c>
      <c r="V358" s="1">
        <f t="shared" si="21"/>
        <v>42058.384722222225</v>
      </c>
      <c r="W358">
        <f t="shared" si="22"/>
        <v>43</v>
      </c>
      <c r="X358" s="1">
        <f>'pure data'!L358</f>
        <v>42058.384722222225</v>
      </c>
      <c r="Y358">
        <f>IF(C358="Use",VLOOKUP('pure data'!M358,tbl_users!D:F,3,FALSE),IF(IFERROR(SEARCH("to",M358),-1)&lt;0,VLOOKUP('pure data'!M358,tbl_users!D:F,3,FALSE),IFERROR(VLOOKUP(MID(M358,SEARCH("to",M358)+3,LEN(M358)-SEARCH("to",M358)-1),tbl_users!D:F,3,FALSE),VLOOKUP('pure data'!M358,tbl_users!D:F,3,FALSE))))</f>
        <v>43</v>
      </c>
    </row>
    <row r="359" spans="1:25" x14ac:dyDescent="0.2">
      <c r="A359">
        <v>357</v>
      </c>
      <c r="B359">
        <f>VLOOKUP('pure data'!B359,tbl_printers!C:F,4,FALSE)</f>
        <v>2</v>
      </c>
      <c r="C359" t="str">
        <f>'pure data'!D359</f>
        <v>Use</v>
      </c>
      <c r="D359" s="13">
        <f>'pure data'!H359</f>
        <v>9.375E-2</v>
      </c>
      <c r="E359">
        <f>'pure data'!I359</f>
        <v>24</v>
      </c>
      <c r="F359" t="str">
        <f t="shared" si="23"/>
        <v xml:space="preserve"> </v>
      </c>
      <c r="H359">
        <f>'pure data'!J359</f>
        <v>0</v>
      </c>
      <c r="I359" t="str">
        <f>'pure data'!K359</f>
        <v>N/A</v>
      </c>
      <c r="J359" t="str">
        <f>'pure data'!N359</f>
        <v>undergraduate</v>
      </c>
      <c r="K359">
        <f>'pure data'!P359</f>
        <v>0</v>
      </c>
      <c r="L359" t="str">
        <f>'pure data'!O359</f>
        <v>FEEG2001 - Eurobot 6</v>
      </c>
      <c r="M359">
        <f>'pure data'!Q359</f>
        <v>0</v>
      </c>
      <c r="O359" t="str">
        <f>IF('pure data'!T359="Yes","Success","Failed")</f>
        <v>Success</v>
      </c>
      <c r="P359" s="1">
        <f>'pure data'!C359</f>
        <v>42058.375</v>
      </c>
      <c r="Q359">
        <f>'pure data'!G359</f>
        <v>26390507</v>
      </c>
      <c r="R359" t="str">
        <f>'pure data'!E359</f>
        <v>Nirmalina Beena</v>
      </c>
      <c r="S359" t="str">
        <f>'pure data'!F359</f>
        <v>nrb1g12</v>
      </c>
      <c r="T359" s="1">
        <f>'pure data'!C359</f>
        <v>42058.375</v>
      </c>
      <c r="U359" s="20">
        <f>VLOOKUP('pure data'!M359,tbl_users!D:F,3,FALSE)</f>
        <v>7</v>
      </c>
      <c r="V359" s="1">
        <f t="shared" si="21"/>
        <v>42058.46875</v>
      </c>
      <c r="W359">
        <f t="shared" si="22"/>
        <v>7</v>
      </c>
      <c r="X359" s="1">
        <f>'pure data'!L359</f>
        <v>42058.46875</v>
      </c>
      <c r="Y359">
        <f>IF(C359="Use",VLOOKUP('pure data'!M359,tbl_users!D:F,3,FALSE),IF(IFERROR(SEARCH("to",M359),-1)&lt;0,VLOOKUP('pure data'!M359,tbl_users!D:F,3,FALSE),IFERROR(VLOOKUP(MID(M359,SEARCH("to",M359)+3,LEN(M359)-SEARCH("to",M359)-1),tbl_users!D:F,3,FALSE),VLOOKUP('pure data'!M359,tbl_users!D:F,3,FALSE))))</f>
        <v>7</v>
      </c>
    </row>
    <row r="360" spans="1:25" x14ac:dyDescent="0.2">
      <c r="A360">
        <v>358</v>
      </c>
      <c r="B360">
        <f>VLOOKUP('pure data'!B360,tbl_printers!C:F,4,FALSE)</f>
        <v>2</v>
      </c>
      <c r="C360" t="str">
        <f>'pure data'!D360</f>
        <v>Use</v>
      </c>
      <c r="D360" s="13">
        <f>'pure data'!H360</f>
        <v>3.5416666666666666E-2</v>
      </c>
      <c r="E360">
        <f>'pure data'!I360</f>
        <v>28.1</v>
      </c>
      <c r="F360" t="str">
        <f t="shared" si="23"/>
        <v xml:space="preserve"> </v>
      </c>
      <c r="H360">
        <f>'pure data'!J360</f>
        <v>0</v>
      </c>
      <c r="I360" t="str">
        <f>'pure data'!K360</f>
        <v>N/A</v>
      </c>
      <c r="J360" t="str">
        <f>'pure data'!N360</f>
        <v>undergraduate</v>
      </c>
      <c r="K360">
        <f>'pure data'!P360</f>
        <v>0</v>
      </c>
      <c r="L360" t="str">
        <f>'pure data'!O360</f>
        <v>FEEG2001 - Eurobot 6</v>
      </c>
      <c r="M360">
        <f>'pure data'!Q360</f>
        <v>0</v>
      </c>
      <c r="O360" t="str">
        <f>IF('pure data'!T360="Yes","Success","Failed")</f>
        <v>Success</v>
      </c>
      <c r="P360" s="1">
        <f>'pure data'!C360</f>
        <v>42058.46875</v>
      </c>
      <c r="Q360">
        <f>'pure data'!G360</f>
        <v>26171724</v>
      </c>
      <c r="R360" t="str">
        <f>'pure data'!E360</f>
        <v>Jhimi Sherpa</v>
      </c>
      <c r="S360">
        <f>'pure data'!F360</f>
        <v>0</v>
      </c>
      <c r="T360" s="1">
        <f>'pure data'!C360</f>
        <v>42058.46875</v>
      </c>
      <c r="U360" s="20">
        <f>VLOOKUP('pure data'!M360,tbl_users!D:F,3,FALSE)</f>
        <v>43</v>
      </c>
      <c r="V360" s="1">
        <f t="shared" si="21"/>
        <v>42058.504166666666</v>
      </c>
      <c r="W360">
        <f t="shared" si="22"/>
        <v>43</v>
      </c>
      <c r="X360" s="1">
        <f>'pure data'!L360</f>
        <v>42058.504166666666</v>
      </c>
      <c r="Y360">
        <f>IF(C360="Use",VLOOKUP('pure data'!M360,tbl_users!D:F,3,FALSE),IF(IFERROR(SEARCH("to",M360),-1)&lt;0,VLOOKUP('pure data'!M360,tbl_users!D:F,3,FALSE),IFERROR(VLOOKUP(MID(M360,SEARCH("to",M360)+3,LEN(M360)-SEARCH("to",M360)-1),tbl_users!D:F,3,FALSE),VLOOKUP('pure data'!M360,tbl_users!D:F,3,FALSE))))</f>
        <v>43</v>
      </c>
    </row>
    <row r="361" spans="1:25" x14ac:dyDescent="0.2">
      <c r="A361">
        <v>359</v>
      </c>
      <c r="B361">
        <f>VLOOKUP('pure data'!B361,tbl_printers!C:F,4,FALSE)</f>
        <v>13</v>
      </c>
      <c r="C361" t="str">
        <f>'pure data'!D361</f>
        <v>Use</v>
      </c>
      <c r="D361" s="13">
        <f>'pure data'!H361</f>
        <v>9.5138888888888884E-2</v>
      </c>
      <c r="E361">
        <f>'pure data'!I361</f>
        <v>13.8</v>
      </c>
      <c r="F361" t="str">
        <f t="shared" si="23"/>
        <v xml:space="preserve"> </v>
      </c>
      <c r="H361">
        <f>'pure data'!J361</f>
        <v>0</v>
      </c>
      <c r="I361" t="str">
        <f>'pure data'!K361</f>
        <v>N/A</v>
      </c>
      <c r="J361" t="str">
        <f>'pure data'!N361</f>
        <v>undergraduate</v>
      </c>
      <c r="K361">
        <f>'pure data'!P361</f>
        <v>0</v>
      </c>
      <c r="L361" t="str">
        <f>'pure data'!O361</f>
        <v>FEEG2001 - Eurobot 6</v>
      </c>
      <c r="M361">
        <f>'pure data'!Q361</f>
        <v>0</v>
      </c>
      <c r="O361" t="str">
        <f>IF('pure data'!T361="Yes","Success","Failed")</f>
        <v>Success</v>
      </c>
      <c r="P361" s="1">
        <f>'pure data'!C361</f>
        <v>42058.533333333333</v>
      </c>
      <c r="Q361">
        <f>'pure data'!G361</f>
        <v>26171724</v>
      </c>
      <c r="R361" t="str">
        <f>'pure data'!E361</f>
        <v>Jhimi Sherpa</v>
      </c>
      <c r="S361">
        <f>'pure data'!F361</f>
        <v>0</v>
      </c>
      <c r="T361" s="1">
        <f>'pure data'!C361</f>
        <v>42058.533333333333</v>
      </c>
      <c r="U361" s="20">
        <f>VLOOKUP('pure data'!M361,tbl_users!D:F,3,FALSE)</f>
        <v>7</v>
      </c>
      <c r="V361" s="1">
        <f t="shared" si="21"/>
        <v>42058.628472222219</v>
      </c>
      <c r="W361">
        <f t="shared" si="22"/>
        <v>7</v>
      </c>
      <c r="X361" s="1">
        <f>'pure data'!L361</f>
        <v>42058.628472222219</v>
      </c>
      <c r="Y361">
        <f>IF(C361="Use",VLOOKUP('pure data'!M361,tbl_users!D:F,3,FALSE),IF(IFERROR(SEARCH("to",M361),-1)&lt;0,VLOOKUP('pure data'!M361,tbl_users!D:F,3,FALSE),IFERROR(VLOOKUP(MID(M361,SEARCH("to",M361)+3,LEN(M361)-SEARCH("to",M361)-1),tbl_users!D:F,3,FALSE),VLOOKUP('pure data'!M361,tbl_users!D:F,3,FALSE))))</f>
        <v>7</v>
      </c>
    </row>
    <row r="362" spans="1:25" x14ac:dyDescent="0.2">
      <c r="A362">
        <v>360</v>
      </c>
      <c r="B362">
        <f>VLOOKUP('pure data'!B362,tbl_printers!C:F,4,FALSE)</f>
        <v>2</v>
      </c>
      <c r="C362" t="str">
        <f>'pure data'!D362</f>
        <v>Use</v>
      </c>
      <c r="D362" s="13">
        <f>'pure data'!H362</f>
        <v>0.10972222222222222</v>
      </c>
      <c r="E362">
        <f>'pure data'!I362</f>
        <v>2.4</v>
      </c>
      <c r="F362" t="str">
        <f t="shared" si="23"/>
        <v xml:space="preserve"> </v>
      </c>
      <c r="H362">
        <f>'pure data'!J362</f>
        <v>0</v>
      </c>
      <c r="I362" t="str">
        <f>'pure data'!K362</f>
        <v>N/A</v>
      </c>
      <c r="J362" t="str">
        <f>'pure data'!N362</f>
        <v>undergraduate</v>
      </c>
      <c r="K362">
        <f>'pure data'!P362</f>
        <v>0</v>
      </c>
      <c r="L362" t="str">
        <f>'pure data'!O362</f>
        <v>FEEG2001 - Eurobot 6</v>
      </c>
      <c r="M362">
        <f>'pure data'!Q362</f>
        <v>0</v>
      </c>
      <c r="O362" t="str">
        <f>IF('pure data'!T362="Yes","Success","Failed")</f>
        <v>Success</v>
      </c>
      <c r="P362" s="1">
        <f>'pure data'!C362</f>
        <v>42058.504166666666</v>
      </c>
      <c r="Q362">
        <f>'pure data'!G362</f>
        <v>26309211</v>
      </c>
      <c r="R362" t="str">
        <f>'pure data'!E362</f>
        <v>Nurdaulet Sagyndyle</v>
      </c>
      <c r="S362" t="str">
        <f>'pure data'!F362</f>
        <v>ns11g13</v>
      </c>
      <c r="T362" s="1">
        <f>'pure data'!C362</f>
        <v>42058.504166666666</v>
      </c>
      <c r="U362" s="20">
        <f>VLOOKUP('pure data'!M362,tbl_users!D:F,3,FALSE)</f>
        <v>40</v>
      </c>
      <c r="V362" s="1">
        <f t="shared" si="21"/>
        <v>42058.613888888889</v>
      </c>
      <c r="W362">
        <f t="shared" si="22"/>
        <v>40</v>
      </c>
      <c r="X362" s="1">
        <f>'pure data'!L362</f>
        <v>42058.613888888889</v>
      </c>
      <c r="Y362">
        <f>IF(C362="Use",VLOOKUP('pure data'!M362,tbl_users!D:F,3,FALSE),IF(IFERROR(SEARCH("to",M362),-1)&lt;0,VLOOKUP('pure data'!M362,tbl_users!D:F,3,FALSE),IFERROR(VLOOKUP(MID(M362,SEARCH("to",M362)+3,LEN(M362)-SEARCH("to",M362)-1),tbl_users!D:F,3,FALSE),VLOOKUP('pure data'!M362,tbl_users!D:F,3,FALSE))))</f>
        <v>40</v>
      </c>
    </row>
    <row r="363" spans="1:25" x14ac:dyDescent="0.2">
      <c r="A363">
        <v>361</v>
      </c>
      <c r="B363">
        <f>VLOOKUP('pure data'!B363,tbl_printers!C:F,4,FALSE)</f>
        <v>17</v>
      </c>
      <c r="C363" t="str">
        <f>'pure data'!D363</f>
        <v>Use</v>
      </c>
      <c r="D363" s="13">
        <f>'pure data'!H363</f>
        <v>7.6388888888888895E-2</v>
      </c>
      <c r="E363">
        <f>'pure data'!I363</f>
        <v>14.1</v>
      </c>
      <c r="F363" t="str">
        <f t="shared" si="23"/>
        <v xml:space="preserve"> </v>
      </c>
      <c r="H363">
        <f>'pure data'!J363</f>
        <v>0</v>
      </c>
      <c r="I363" t="str">
        <f>'pure data'!K363</f>
        <v>N/A</v>
      </c>
      <c r="J363" t="str">
        <f>'pure data'!N363</f>
        <v>undergraduate</v>
      </c>
      <c r="K363">
        <f>'pure data'!P363</f>
        <v>0</v>
      </c>
      <c r="L363" t="str">
        <f>'pure data'!O363</f>
        <v>FEEG2001 - Eurobot 8</v>
      </c>
      <c r="M363">
        <f>'pure data'!Q363</f>
        <v>0</v>
      </c>
      <c r="O363" t="str">
        <f>IF('pure data'!T363="Yes","Success","Failed")</f>
        <v>Success</v>
      </c>
      <c r="P363" s="1">
        <f>'pure data'!C363</f>
        <v>42058.476388888892</v>
      </c>
      <c r="Q363">
        <f>'pure data'!G363</f>
        <v>26115832</v>
      </c>
      <c r="R363" t="str">
        <f>'pure data'!E363</f>
        <v>Joe Bullen</v>
      </c>
      <c r="S363" t="str">
        <f>'pure data'!F363</f>
        <v>jjb1g13</v>
      </c>
      <c r="T363" s="1">
        <f>'pure data'!C363</f>
        <v>42058.476388888892</v>
      </c>
      <c r="U363" s="20">
        <f>VLOOKUP('pure data'!M363,tbl_users!D:F,3,FALSE)</f>
        <v>7</v>
      </c>
      <c r="V363" s="1">
        <f t="shared" si="21"/>
        <v>42058.552777777782</v>
      </c>
      <c r="W363">
        <f t="shared" si="22"/>
        <v>7</v>
      </c>
      <c r="X363" s="1">
        <f>'pure data'!L363</f>
        <v>42058.552777777782</v>
      </c>
      <c r="Y363">
        <f>IF(C363="Use",VLOOKUP('pure data'!M363,tbl_users!D:F,3,FALSE),IF(IFERROR(SEARCH("to",M363),-1)&lt;0,VLOOKUP('pure data'!M363,tbl_users!D:F,3,FALSE),IFERROR(VLOOKUP(MID(M363,SEARCH("to",M363)+3,LEN(M363)-SEARCH("to",M363)-1),tbl_users!D:F,3,FALSE),VLOOKUP('pure data'!M363,tbl_users!D:F,3,FALSE))))</f>
        <v>7</v>
      </c>
    </row>
    <row r="364" spans="1:25" x14ac:dyDescent="0.2">
      <c r="A364">
        <v>362</v>
      </c>
      <c r="B364">
        <f>VLOOKUP('pure data'!B364,tbl_printers!C:F,4,FALSE)</f>
        <v>17</v>
      </c>
      <c r="C364" t="str">
        <f>'pure data'!D364</f>
        <v>Use</v>
      </c>
      <c r="D364" s="13">
        <f>'pure data'!H364</f>
        <v>4.3750000000000004E-2</v>
      </c>
      <c r="E364">
        <f>'pure data'!I364</f>
        <v>8.9</v>
      </c>
      <c r="F364" t="str">
        <f t="shared" si="23"/>
        <v xml:space="preserve"> </v>
      </c>
      <c r="H364">
        <f>'pure data'!J364</f>
        <v>0</v>
      </c>
      <c r="I364" t="str">
        <f>'pure data'!K364</f>
        <v>N/A</v>
      </c>
      <c r="J364" t="str">
        <f>'pure data'!N364</f>
        <v>undergraduate</v>
      </c>
      <c r="K364">
        <f>'pure data'!P364</f>
        <v>0</v>
      </c>
      <c r="L364" t="str">
        <f>'pure data'!O364</f>
        <v>FEEG2001 - Eurobot 8</v>
      </c>
      <c r="M364">
        <f>'pure data'!Q364</f>
        <v>0</v>
      </c>
      <c r="O364" t="str">
        <f>IF('pure data'!T364="Yes","Success","Failed")</f>
        <v>Success</v>
      </c>
      <c r="P364" s="1">
        <f>'pure data'!C364</f>
        <v>42058.552777777782</v>
      </c>
      <c r="Q364">
        <f>'pure data'!G364</f>
        <v>26115832</v>
      </c>
      <c r="R364" t="str">
        <f>'pure data'!E364</f>
        <v>Joe Bullen</v>
      </c>
      <c r="S364" t="str">
        <f>'pure data'!F364</f>
        <v>jjb1g13</v>
      </c>
      <c r="T364" s="1">
        <f>'pure data'!C364</f>
        <v>42058.552777777782</v>
      </c>
      <c r="U364" s="20">
        <f>VLOOKUP('pure data'!M364,tbl_users!D:F,3,FALSE)</f>
        <v>7</v>
      </c>
      <c r="V364" s="1">
        <f t="shared" si="21"/>
        <v>42058.59652777778</v>
      </c>
      <c r="W364">
        <f t="shared" si="22"/>
        <v>7</v>
      </c>
      <c r="X364" s="1">
        <f>'pure data'!L364</f>
        <v>42058.59652777778</v>
      </c>
      <c r="Y364">
        <f>IF(C364="Use",VLOOKUP('pure data'!M364,tbl_users!D:F,3,FALSE),IF(IFERROR(SEARCH("to",M364),-1)&lt;0,VLOOKUP('pure data'!M364,tbl_users!D:F,3,FALSE),IFERROR(VLOOKUP(MID(M364,SEARCH("to",M364)+3,LEN(M364)-SEARCH("to",M364)-1),tbl_users!D:F,3,FALSE),VLOOKUP('pure data'!M364,tbl_users!D:F,3,FALSE))))</f>
        <v>7</v>
      </c>
    </row>
    <row r="365" spans="1:25" x14ac:dyDescent="0.2">
      <c r="A365">
        <v>363</v>
      </c>
      <c r="B365">
        <f>VLOOKUP('pure data'!B365,tbl_printers!C:F,4,FALSE)</f>
        <v>18</v>
      </c>
      <c r="C365" t="str">
        <f>'pure data'!D365</f>
        <v>Use</v>
      </c>
      <c r="D365" s="13">
        <f>'pure data'!H365</f>
        <v>1.6666666666666666E-2</v>
      </c>
      <c r="E365">
        <f>'pure data'!I365</f>
        <v>35</v>
      </c>
      <c r="F365" t="str">
        <f t="shared" si="23"/>
        <v xml:space="preserve"> </v>
      </c>
      <c r="H365">
        <f>'pure data'!J365</f>
        <v>0</v>
      </c>
      <c r="I365" t="str">
        <f>'pure data'!K365</f>
        <v>N/A</v>
      </c>
      <c r="J365" t="str">
        <f>'pure data'!N365</f>
        <v>undergraduate</v>
      </c>
      <c r="K365">
        <f>'pure data'!P365</f>
        <v>0</v>
      </c>
      <c r="L365" t="str">
        <f>'pure data'!O365</f>
        <v>FEEG6012 - GDP 18</v>
      </c>
      <c r="M365">
        <f>'pure data'!Q365</f>
        <v>0</v>
      </c>
      <c r="O365" t="str">
        <f>IF('pure data'!T365="Yes","Success","Failed")</f>
        <v>Success</v>
      </c>
      <c r="P365" s="1">
        <f>'pure data'!C365</f>
        <v>42058.375</v>
      </c>
      <c r="Q365">
        <f>'pure data'!G365</f>
        <v>23961627</v>
      </c>
      <c r="R365" t="str">
        <f>'pure data'!E365</f>
        <v>David Carpenter</v>
      </c>
      <c r="S365" t="str">
        <f>'pure data'!F365</f>
        <v>dpc1g10</v>
      </c>
      <c r="T365" s="1">
        <f>'pure data'!C365</f>
        <v>42058.375</v>
      </c>
      <c r="U365" s="20">
        <f>VLOOKUP('pure data'!M365,tbl_users!D:F,3,FALSE)</f>
        <v>40</v>
      </c>
      <c r="V365" s="1">
        <f t="shared" si="21"/>
        <v>42058.39166666667</v>
      </c>
      <c r="W365">
        <f t="shared" si="22"/>
        <v>40</v>
      </c>
      <c r="X365" s="1">
        <f>'pure data'!L365</f>
        <v>42058.39166666667</v>
      </c>
      <c r="Y365">
        <f>IF(C365="Use",VLOOKUP('pure data'!M365,tbl_users!D:F,3,FALSE),IF(IFERROR(SEARCH("to",M365),-1)&lt;0,VLOOKUP('pure data'!M365,tbl_users!D:F,3,FALSE),IFERROR(VLOOKUP(MID(M365,SEARCH("to",M365)+3,LEN(M365)-SEARCH("to",M365)-1),tbl_users!D:F,3,FALSE),VLOOKUP('pure data'!M365,tbl_users!D:F,3,FALSE))))</f>
        <v>40</v>
      </c>
    </row>
    <row r="366" spans="1:25" x14ac:dyDescent="0.2">
      <c r="A366">
        <v>364</v>
      </c>
      <c r="B366">
        <f>VLOOKUP('pure data'!B366,tbl_printers!C:F,4,FALSE)</f>
        <v>18</v>
      </c>
      <c r="C366" t="str">
        <f>'pure data'!D366</f>
        <v>Use</v>
      </c>
      <c r="D366" s="13">
        <f>'pure data'!H366</f>
        <v>1.6666666666666666E-2</v>
      </c>
      <c r="E366">
        <f>'pure data'!I366</f>
        <v>11.6</v>
      </c>
      <c r="F366" t="str">
        <f t="shared" si="23"/>
        <v xml:space="preserve"> </v>
      </c>
      <c r="H366">
        <f>'pure data'!J366</f>
        <v>0</v>
      </c>
      <c r="I366" t="str">
        <f>'pure data'!K366</f>
        <v>N/A</v>
      </c>
      <c r="J366" t="str">
        <f>'pure data'!N366</f>
        <v>undergraduate</v>
      </c>
      <c r="K366">
        <f>'pure data'!P366</f>
        <v>0</v>
      </c>
      <c r="L366" t="str">
        <f>'pure data'!O366</f>
        <v>FEEG6012 - GDP 18</v>
      </c>
      <c r="M366">
        <f>'pure data'!Q366</f>
        <v>0</v>
      </c>
      <c r="O366" t="str">
        <f>IF('pure data'!T366="Yes","Success","Failed")</f>
        <v>Success</v>
      </c>
      <c r="P366" s="1">
        <f>'pure data'!C366</f>
        <v>42058.39166666667</v>
      </c>
      <c r="Q366">
        <f>'pure data'!G366</f>
        <v>23961627</v>
      </c>
      <c r="R366" t="str">
        <f>'pure data'!E366</f>
        <v>David Carpenter</v>
      </c>
      <c r="S366" t="str">
        <f>'pure data'!F366</f>
        <v>dpc1g10</v>
      </c>
      <c r="T366" s="1">
        <f>'pure data'!C366</f>
        <v>42058.39166666667</v>
      </c>
      <c r="U366" s="20">
        <f>VLOOKUP('pure data'!M366,tbl_users!D:F,3,FALSE)</f>
        <v>40</v>
      </c>
      <c r="V366" s="1">
        <f t="shared" si="21"/>
        <v>42058.40833333334</v>
      </c>
      <c r="W366">
        <f t="shared" si="22"/>
        <v>40</v>
      </c>
      <c r="X366" s="1">
        <f>'pure data'!L366</f>
        <v>42058.40833333334</v>
      </c>
      <c r="Y366">
        <f>IF(C366="Use",VLOOKUP('pure data'!M366,tbl_users!D:F,3,FALSE),IF(IFERROR(SEARCH("to",M366),-1)&lt;0,VLOOKUP('pure data'!M366,tbl_users!D:F,3,FALSE),IFERROR(VLOOKUP(MID(M366,SEARCH("to",M366)+3,LEN(M366)-SEARCH("to",M366)-1),tbl_users!D:F,3,FALSE),VLOOKUP('pure data'!M366,tbl_users!D:F,3,FALSE))))</f>
        <v>40</v>
      </c>
    </row>
    <row r="367" spans="1:25" x14ac:dyDescent="0.2">
      <c r="A367">
        <v>365</v>
      </c>
      <c r="B367">
        <f>VLOOKUP('pure data'!B367,tbl_printers!C:F,4,FALSE)</f>
        <v>18</v>
      </c>
      <c r="C367" t="str">
        <f>'pure data'!D367</f>
        <v>Loan</v>
      </c>
      <c r="D367" s="13">
        <f>'pure data'!H367</f>
        <v>1.625</v>
      </c>
      <c r="E367">
        <f>'pure data'!I367</f>
        <v>100</v>
      </c>
      <c r="F367" t="str">
        <f t="shared" si="23"/>
        <v xml:space="preserve"> </v>
      </c>
      <c r="H367">
        <f>'pure data'!J367</f>
        <v>0</v>
      </c>
      <c r="I367" t="str">
        <f>'pure data'!K367</f>
        <v>N/A</v>
      </c>
      <c r="J367" t="str">
        <f>'pure data'!N367</f>
        <v>undergraduate</v>
      </c>
      <c r="K367">
        <f>'pure data'!P367</f>
        <v>0</v>
      </c>
      <c r="L367" t="str">
        <f>'pure data'!O367</f>
        <v>FEEG6012 - GDP 18</v>
      </c>
      <c r="M367" t="str">
        <f>'pure data'!Q367</f>
        <v>returned on 25/02/2015 to T. Standen</v>
      </c>
      <c r="O367" t="str">
        <f>IF('pure data'!T367="Yes","Success","Failed")</f>
        <v>Success</v>
      </c>
      <c r="P367" s="1">
        <f>'pure data'!C367</f>
        <v>42058.75</v>
      </c>
      <c r="Q367">
        <f>'pure data'!G367</f>
        <v>23961627</v>
      </c>
      <c r="R367" t="str">
        <f>'pure data'!E367</f>
        <v>David Carpenter</v>
      </c>
      <c r="S367" t="str">
        <f>'pure data'!F367</f>
        <v>dpc1g10</v>
      </c>
      <c r="T367" s="1">
        <f>'pure data'!C367</f>
        <v>42058.75</v>
      </c>
      <c r="U367" s="20">
        <f>VLOOKUP('pure data'!M367,tbl_users!D:F,3,FALSE)</f>
        <v>40</v>
      </c>
      <c r="V367" s="1">
        <f t="shared" si="21"/>
        <v>42060.375</v>
      </c>
      <c r="W367">
        <f t="shared" si="22"/>
        <v>54</v>
      </c>
      <c r="X367" s="1">
        <f>'pure data'!L367</f>
        <v>42060.375</v>
      </c>
      <c r="Y367">
        <f>IF(C367="Use",VLOOKUP('pure data'!M367,tbl_users!D:F,3,FALSE),IF(IFERROR(SEARCH("to",M367),-1)&lt;0,VLOOKUP('pure data'!M367,tbl_users!D:F,3,FALSE),IFERROR(VLOOKUP(MID(M367,SEARCH("to",M367)+3,LEN(M367)-SEARCH("to",M367)-1),tbl_users!D:F,3,FALSE),VLOOKUP('pure data'!M367,tbl_users!D:F,3,FALSE))))</f>
        <v>54</v>
      </c>
    </row>
    <row r="368" spans="1:25" x14ac:dyDescent="0.2">
      <c r="A368">
        <v>366</v>
      </c>
      <c r="B368">
        <f>VLOOKUP('pure data'!B368,tbl_printers!C:F,4,FALSE)</f>
        <v>16</v>
      </c>
      <c r="C368" t="str">
        <f>'pure data'!D368</f>
        <v>Use</v>
      </c>
      <c r="D368" s="13">
        <f>'pure data'!H368</f>
        <v>1.6666666666666666E-2</v>
      </c>
      <c r="E368">
        <f>'pure data'!I368</f>
        <v>28</v>
      </c>
      <c r="F368" t="str">
        <f t="shared" si="23"/>
        <v xml:space="preserve"> </v>
      </c>
      <c r="H368">
        <f>'pure data'!J368</f>
        <v>0</v>
      </c>
      <c r="I368" t="str">
        <f>'pure data'!K368</f>
        <v>N/A</v>
      </c>
      <c r="J368" t="str">
        <f>'pure data'!N368</f>
        <v>undergraduate</v>
      </c>
      <c r="K368">
        <f>'pure data'!P368</f>
        <v>0</v>
      </c>
      <c r="L368" t="str">
        <f>'pure data'!O368</f>
        <v>FEEG6012 - GDP 5</v>
      </c>
      <c r="M368">
        <f>'pure data'!Q368</f>
        <v>0</v>
      </c>
      <c r="O368" t="str">
        <f>IF('pure data'!T368="Yes","Success","Failed")</f>
        <v>Success</v>
      </c>
      <c r="P368" s="1">
        <f>'pure data'!C368</f>
        <v>42058.39166666667</v>
      </c>
      <c r="Q368">
        <f>'pure data'!G368</f>
        <v>26292955</v>
      </c>
      <c r="R368" t="str">
        <f>'pure data'!E368</f>
        <v>Bradley Durrant</v>
      </c>
      <c r="S368">
        <f>'pure data'!F368</f>
        <v>0</v>
      </c>
      <c r="T368" s="1">
        <f>'pure data'!C368</f>
        <v>42058.39166666667</v>
      </c>
      <c r="U368" s="20">
        <f>VLOOKUP('pure data'!M368,tbl_users!D:F,3,FALSE)</f>
        <v>40</v>
      </c>
      <c r="V368" s="1">
        <f t="shared" si="21"/>
        <v>42058.40833333334</v>
      </c>
      <c r="W368">
        <f t="shared" si="22"/>
        <v>40</v>
      </c>
      <c r="X368" s="1">
        <f>'pure data'!L368</f>
        <v>42058.40833333334</v>
      </c>
      <c r="Y368">
        <f>IF(C368="Use",VLOOKUP('pure data'!M368,tbl_users!D:F,3,FALSE),IF(IFERROR(SEARCH("to",M368),-1)&lt;0,VLOOKUP('pure data'!M368,tbl_users!D:F,3,FALSE),IFERROR(VLOOKUP(MID(M368,SEARCH("to",M368)+3,LEN(M368)-SEARCH("to",M368)-1),tbl_users!D:F,3,FALSE),VLOOKUP('pure data'!M368,tbl_users!D:F,3,FALSE))))</f>
        <v>40</v>
      </c>
    </row>
    <row r="369" spans="1:25" x14ac:dyDescent="0.2">
      <c r="A369">
        <v>367</v>
      </c>
      <c r="B369">
        <f>VLOOKUP('pure data'!B369,tbl_printers!C:F,4,FALSE)</f>
        <v>4</v>
      </c>
      <c r="C369" t="str">
        <f>'pure data'!D369</f>
        <v>Use</v>
      </c>
      <c r="D369" s="13">
        <f>'pure data'!H369</f>
        <v>3.7499999999999999E-2</v>
      </c>
      <c r="E369">
        <f>'pure data'!I369</f>
        <v>24.7</v>
      </c>
      <c r="F369" t="str">
        <f t="shared" si="23"/>
        <v xml:space="preserve"> </v>
      </c>
      <c r="H369">
        <f>'pure data'!J369</f>
        <v>0</v>
      </c>
      <c r="I369" t="str">
        <f>'pure data'!K369</f>
        <v>N/A</v>
      </c>
      <c r="J369" t="str">
        <f>'pure data'!N369</f>
        <v>undergraduate</v>
      </c>
      <c r="K369">
        <f>'pure data'!P369</f>
        <v>0</v>
      </c>
      <c r="L369" t="str">
        <f>'pure data'!O369</f>
        <v>FEEG6012 - GDP 6</v>
      </c>
      <c r="M369">
        <f>'pure data'!Q369</f>
        <v>0</v>
      </c>
      <c r="O369" t="str">
        <f>IF('pure data'!T369="Yes","Success","Failed")</f>
        <v>Success</v>
      </c>
      <c r="P369" s="1">
        <f>'pure data'!C369</f>
        <v>42058.713194444441</v>
      </c>
      <c r="Q369">
        <f>'pure data'!G369</f>
        <v>27353214</v>
      </c>
      <c r="R369" t="str">
        <f>'pure data'!E369</f>
        <v>Kiaan Daddigaala</v>
      </c>
      <c r="S369">
        <f>'pure data'!F369</f>
        <v>0</v>
      </c>
      <c r="T369" s="1">
        <f>'pure data'!C369</f>
        <v>42058.713194444441</v>
      </c>
      <c r="U369" s="20">
        <f>VLOOKUP('pure data'!M369,tbl_users!D:F,3,FALSE)</f>
        <v>40</v>
      </c>
      <c r="V369" s="1">
        <f t="shared" si="21"/>
        <v>42058.750694444439</v>
      </c>
      <c r="W369">
        <f t="shared" si="22"/>
        <v>40</v>
      </c>
      <c r="X369" s="1">
        <f>'pure data'!L369</f>
        <v>42058.750694444439</v>
      </c>
      <c r="Y369">
        <f>IF(C369="Use",VLOOKUP('pure data'!M369,tbl_users!D:F,3,FALSE),IF(IFERROR(SEARCH("to",M369),-1)&lt;0,VLOOKUP('pure data'!M369,tbl_users!D:F,3,FALSE),IFERROR(VLOOKUP(MID(M369,SEARCH("to",M369)+3,LEN(M369)-SEARCH("to",M369)-1),tbl_users!D:F,3,FALSE),VLOOKUP('pure data'!M369,tbl_users!D:F,3,FALSE))))</f>
        <v>40</v>
      </c>
    </row>
    <row r="370" spans="1:25" x14ac:dyDescent="0.2">
      <c r="A370">
        <v>368</v>
      </c>
      <c r="B370">
        <f>VLOOKUP('pure data'!B370,tbl_printers!C:F,4,FALSE)</f>
        <v>12</v>
      </c>
      <c r="C370" t="str">
        <f>'pure data'!D370</f>
        <v>Use</v>
      </c>
      <c r="D370" s="13">
        <f>'pure data'!H370</f>
        <v>0.35972222222222222</v>
      </c>
      <c r="E370">
        <f>'pure data'!I370</f>
        <v>15.6</v>
      </c>
      <c r="F370" t="str">
        <f t="shared" si="23"/>
        <v xml:space="preserve"> </v>
      </c>
      <c r="H370">
        <f>'pure data'!J370</f>
        <v>0</v>
      </c>
      <c r="I370" t="str">
        <f>'pure data'!K370</f>
        <v>N/A</v>
      </c>
      <c r="J370" t="str">
        <f>'pure data'!N370</f>
        <v>undergraduate</v>
      </c>
      <c r="K370">
        <f>'pure data'!P370</f>
        <v>0</v>
      </c>
      <c r="L370" t="str">
        <f>'pure data'!O370</f>
        <v>FEEG6012 - GDP 6</v>
      </c>
      <c r="M370">
        <f>'pure data'!Q370</f>
        <v>0</v>
      </c>
      <c r="O370" t="str">
        <f>IF('pure data'!T370="Yes","Success","Failed")</f>
        <v>Success</v>
      </c>
      <c r="P370" s="1">
        <f>'pure data'!C370</f>
        <v>42058.554166666661</v>
      </c>
      <c r="Q370">
        <f>'pure data'!G370</f>
        <v>26538873</v>
      </c>
      <c r="R370" t="str">
        <f>'pure data'!E370</f>
        <v>Kunal Jain</v>
      </c>
      <c r="S370" t="str">
        <f>'pure data'!F370</f>
        <v>kj2g12</v>
      </c>
      <c r="T370" s="1">
        <f>'pure data'!C370</f>
        <v>42058.554166666661</v>
      </c>
      <c r="U370" s="20">
        <f>VLOOKUP('pure data'!M370,tbl_users!D:F,3,FALSE)</f>
        <v>40</v>
      </c>
      <c r="V370" s="1">
        <f t="shared" si="21"/>
        <v>42058.913888888885</v>
      </c>
      <c r="W370">
        <f t="shared" si="22"/>
        <v>40</v>
      </c>
      <c r="X370" s="1">
        <f>'pure data'!L370</f>
        <v>42058.913888888885</v>
      </c>
      <c r="Y370">
        <f>IF(C370="Use",VLOOKUP('pure data'!M370,tbl_users!D:F,3,FALSE),IF(IFERROR(SEARCH("to",M370),-1)&lt;0,VLOOKUP('pure data'!M370,tbl_users!D:F,3,FALSE),IFERROR(VLOOKUP(MID(M370,SEARCH("to",M370)+3,LEN(M370)-SEARCH("to",M370)-1),tbl_users!D:F,3,FALSE),VLOOKUP('pure data'!M370,tbl_users!D:F,3,FALSE))))</f>
        <v>40</v>
      </c>
    </row>
    <row r="371" spans="1:25" x14ac:dyDescent="0.2">
      <c r="A371">
        <v>369</v>
      </c>
      <c r="B371">
        <f>VLOOKUP('pure data'!B371,tbl_printers!C:F,4,FALSE)</f>
        <v>13</v>
      </c>
      <c r="C371" t="str">
        <f>'pure data'!D371</f>
        <v>Loan</v>
      </c>
      <c r="D371" s="13">
        <f>'pure data'!H371</f>
        <v>1.625</v>
      </c>
      <c r="E371">
        <f>'pure data'!I371</f>
        <v>700</v>
      </c>
      <c r="F371" t="str">
        <f t="shared" si="23"/>
        <v xml:space="preserve"> </v>
      </c>
      <c r="H371">
        <f>'pure data'!J371</f>
        <v>0</v>
      </c>
      <c r="I371" t="str">
        <f>'pure data'!K371</f>
        <v>N/A</v>
      </c>
      <c r="J371" t="str">
        <f>'pure data'!N371</f>
        <v>undergraduate</v>
      </c>
      <c r="K371">
        <f>'pure data'!P371</f>
        <v>0</v>
      </c>
      <c r="L371" t="str">
        <f>'pure data'!O371</f>
        <v>FEEG6012 - GDP 903</v>
      </c>
      <c r="M371" t="str">
        <f>'pure data'!Q371</f>
        <v>returned...</v>
      </c>
      <c r="O371" t="str">
        <f>IF('pure data'!T371="Yes","Success","Failed")</f>
        <v>Success</v>
      </c>
      <c r="P371" s="1">
        <f>'pure data'!C371</f>
        <v>42058.75</v>
      </c>
      <c r="Q371">
        <f>'pure data'!G371</f>
        <v>24613967</v>
      </c>
      <c r="R371" t="str">
        <f>'pure data'!E371</f>
        <v>Megan Parfitt</v>
      </c>
      <c r="S371">
        <f>'pure data'!F371</f>
        <v>0</v>
      </c>
      <c r="T371" s="1">
        <f>'pure data'!C371</f>
        <v>42058.75</v>
      </c>
      <c r="U371" s="20">
        <f>VLOOKUP('pure data'!M371,tbl_users!D:F,3,FALSE)</f>
        <v>40</v>
      </c>
      <c r="V371" s="1">
        <f t="shared" si="21"/>
        <v>42060.375</v>
      </c>
      <c r="W371">
        <f t="shared" si="22"/>
        <v>40</v>
      </c>
      <c r="X371" s="1">
        <f>'pure data'!L371</f>
        <v>42060.375</v>
      </c>
      <c r="Y371">
        <f>IF(C371="Use",VLOOKUP('pure data'!M371,tbl_users!D:F,3,FALSE),IF(IFERROR(SEARCH("to",M371),-1)&lt;0,VLOOKUP('pure data'!M371,tbl_users!D:F,3,FALSE),IFERROR(VLOOKUP(MID(M371,SEARCH("to",M371)+3,LEN(M371)-SEARCH("to",M371)-1),tbl_users!D:F,3,FALSE),VLOOKUP('pure data'!M371,tbl_users!D:F,3,FALSE))))</f>
        <v>40</v>
      </c>
    </row>
    <row r="372" spans="1:25" x14ac:dyDescent="0.2">
      <c r="A372">
        <v>370</v>
      </c>
      <c r="B372">
        <f>VLOOKUP('pure data'!B372,tbl_printers!C:F,4,FALSE)</f>
        <v>10</v>
      </c>
      <c r="C372" t="str">
        <f>'pure data'!D372</f>
        <v>Use</v>
      </c>
      <c r="D372" s="13">
        <f>'pure data'!H372</f>
        <v>0.18263888888888891</v>
      </c>
      <c r="E372">
        <f>'pure data'!I372</f>
        <v>10</v>
      </c>
      <c r="F372" t="str">
        <f t="shared" si="23"/>
        <v xml:space="preserve"> </v>
      </c>
      <c r="H372">
        <f>'pure data'!J372</f>
        <v>0</v>
      </c>
      <c r="I372" t="str">
        <f>'pure data'!K372</f>
        <v>N/A</v>
      </c>
      <c r="J372" t="str">
        <f>'pure data'!N372</f>
        <v>undergraduate</v>
      </c>
      <c r="K372">
        <f>'pure data'!P372</f>
        <v>0</v>
      </c>
      <c r="L372" t="str">
        <f>'pure data'!O372</f>
        <v xml:space="preserve">FEEG3003 - IP </v>
      </c>
      <c r="M372">
        <f>'pure data'!Q372</f>
        <v>0</v>
      </c>
      <c r="O372" t="str">
        <f>IF('pure data'!T372="Yes","Success","Failed")</f>
        <v>Success</v>
      </c>
      <c r="P372" s="1">
        <f>'pure data'!C372</f>
        <v>42058.591666666667</v>
      </c>
      <c r="Q372">
        <f>'pure data'!G372</f>
        <v>25712055</v>
      </c>
      <c r="R372" t="str">
        <f>'pure data'!E372</f>
        <v>Ian H Low</v>
      </c>
      <c r="S372">
        <f>'pure data'!F372</f>
        <v>0</v>
      </c>
      <c r="T372" s="1">
        <f>'pure data'!C372</f>
        <v>42058.591666666667</v>
      </c>
      <c r="U372" s="20">
        <f>VLOOKUP('pure data'!M372,tbl_users!D:F,3,FALSE)</f>
        <v>41</v>
      </c>
      <c r="V372" s="1">
        <f t="shared" si="21"/>
        <v>42058.774305555555</v>
      </c>
      <c r="W372">
        <f t="shared" si="22"/>
        <v>41</v>
      </c>
      <c r="X372" s="1">
        <f>'pure data'!L372</f>
        <v>42058.774305555555</v>
      </c>
      <c r="Y372">
        <f>IF(C372="Use",VLOOKUP('pure data'!M372,tbl_users!D:F,3,FALSE),IF(IFERROR(SEARCH("to",M372),-1)&lt;0,VLOOKUP('pure data'!M372,tbl_users!D:F,3,FALSE),IFERROR(VLOOKUP(MID(M372,SEARCH("to",M372)+3,LEN(M372)-SEARCH("to",M372)-1),tbl_users!D:F,3,FALSE),VLOOKUP('pure data'!M372,tbl_users!D:F,3,FALSE))))</f>
        <v>41</v>
      </c>
    </row>
    <row r="373" spans="1:25" x14ac:dyDescent="0.2">
      <c r="A373">
        <v>371</v>
      </c>
      <c r="B373">
        <f>VLOOKUP('pure data'!B373,tbl_printers!C:F,4,FALSE)</f>
        <v>9</v>
      </c>
      <c r="C373" t="str">
        <f>'pure data'!D373</f>
        <v>Loan</v>
      </c>
      <c r="D373" s="13">
        <f>'pure data'!H373</f>
        <v>1.625</v>
      </c>
      <c r="E373">
        <f>'pure data'!I373</f>
        <v>600</v>
      </c>
      <c r="F373" t="str">
        <f t="shared" si="23"/>
        <v xml:space="preserve"> </v>
      </c>
      <c r="H373">
        <f>'pure data'!J373</f>
        <v>0</v>
      </c>
      <c r="I373" t="str">
        <f>'pure data'!K373</f>
        <v>N/A</v>
      </c>
      <c r="J373" t="str">
        <f>'pure data'!N373</f>
        <v>postgraduate</v>
      </c>
      <c r="K373">
        <f>'pure data'!P373</f>
        <v>0</v>
      </c>
      <c r="L373" t="str">
        <f>'pure data'!O373</f>
        <v>PhD project</v>
      </c>
      <c r="M373" t="str">
        <f>'pure data'!Q373</f>
        <v>returned on 25/02/2015 to T. Standen</v>
      </c>
      <c r="O373" t="str">
        <f>IF('pure data'!T373="Yes","Success","Failed")</f>
        <v>Success</v>
      </c>
      <c r="P373" s="1">
        <f>'pure data'!C373</f>
        <v>42058.75</v>
      </c>
      <c r="Q373">
        <f>'pure data'!G373</f>
        <v>25730738</v>
      </c>
      <c r="R373" t="str">
        <f>'pure data'!E373</f>
        <v>Sonia Taddei</v>
      </c>
      <c r="S373" t="str">
        <f>'pure data'!F373</f>
        <v>st1e12</v>
      </c>
      <c r="T373" s="1">
        <f>'pure data'!C373</f>
        <v>42058.75</v>
      </c>
      <c r="U373" s="20">
        <f>VLOOKUP('pure data'!M373,tbl_users!D:F,3,FALSE)</f>
        <v>40</v>
      </c>
      <c r="V373" s="1">
        <f t="shared" si="21"/>
        <v>42060.375</v>
      </c>
      <c r="W373">
        <f t="shared" si="22"/>
        <v>54</v>
      </c>
      <c r="X373" s="1">
        <f>'pure data'!L373</f>
        <v>42060.375</v>
      </c>
      <c r="Y373">
        <f>IF(C373="Use",VLOOKUP('pure data'!M373,tbl_users!D:F,3,FALSE),IF(IFERROR(SEARCH("to",M373),-1)&lt;0,VLOOKUP('pure data'!M373,tbl_users!D:F,3,FALSE),IFERROR(VLOOKUP(MID(M373,SEARCH("to",M373)+3,LEN(M373)-SEARCH("to",M373)-1),tbl_users!D:F,3,FALSE),VLOOKUP('pure data'!M373,tbl_users!D:F,3,FALSE))))</f>
        <v>54</v>
      </c>
    </row>
    <row r="374" spans="1:25" x14ac:dyDescent="0.2">
      <c r="A374">
        <v>372</v>
      </c>
      <c r="B374">
        <f>VLOOKUP('pure data'!B374,tbl_printers!C:F,4,FALSE)</f>
        <v>18</v>
      </c>
      <c r="C374" t="str">
        <f>'pure data'!D374</f>
        <v>Use</v>
      </c>
      <c r="D374" s="13">
        <f>'pure data'!H374</f>
        <v>0.15277777777777776</v>
      </c>
      <c r="E374">
        <f>'pure data'!I374</f>
        <v>40</v>
      </c>
      <c r="F374" t="str">
        <f t="shared" si="23"/>
        <v xml:space="preserve"> </v>
      </c>
      <c r="H374">
        <f>'pure data'!J374</f>
        <v>0</v>
      </c>
      <c r="I374" t="str">
        <f>'pure data'!K374</f>
        <v>N/A</v>
      </c>
      <c r="J374" t="str">
        <f>'pure data'!N374</f>
        <v>undergraduate</v>
      </c>
      <c r="K374">
        <f>'pure data'!P374</f>
        <v>0</v>
      </c>
      <c r="L374" t="str">
        <f>'pure data'!O374</f>
        <v>private</v>
      </c>
      <c r="M374" t="str">
        <f>'pure data'!Q374</f>
        <v>left without registering!</v>
      </c>
      <c r="O374" t="str">
        <f>IF('pure data'!T374="Yes","Success","Failed")</f>
        <v>Success</v>
      </c>
      <c r="P374" s="1">
        <f>'pure data'!C374</f>
        <v>42058.40833333334</v>
      </c>
      <c r="Q374">
        <f>'pure data'!G374</f>
        <v>23961627</v>
      </c>
      <c r="R374" t="str">
        <f>'pure data'!E374</f>
        <v>David Carpenter</v>
      </c>
      <c r="S374" t="str">
        <f>'pure data'!F374</f>
        <v>dpc1g10</v>
      </c>
      <c r="T374" s="1">
        <f>'pure data'!C374</f>
        <v>42058.40833333334</v>
      </c>
      <c r="U374" s="20">
        <f>VLOOKUP('pure data'!M374,tbl_users!D:F,3,FALSE)</f>
        <v>7</v>
      </c>
      <c r="V374" s="1">
        <f t="shared" si="21"/>
        <v>42058.561111111121</v>
      </c>
      <c r="W374">
        <f t="shared" si="22"/>
        <v>7</v>
      </c>
      <c r="X374" s="1">
        <f>'pure data'!L374</f>
        <v>42058.561111111121</v>
      </c>
      <c r="Y374">
        <f>IF(C374="Use",VLOOKUP('pure data'!M374,tbl_users!D:F,3,FALSE),IF(IFERROR(SEARCH("to",M374),-1)&lt;0,VLOOKUP('pure data'!M374,tbl_users!D:F,3,FALSE),IFERROR(VLOOKUP(MID(M374,SEARCH("to",M374)+3,LEN(M374)-SEARCH("to",M374)-1),tbl_users!D:F,3,FALSE),VLOOKUP('pure data'!M374,tbl_users!D:F,3,FALSE))))</f>
        <v>7</v>
      </c>
    </row>
    <row r="375" spans="1:25" x14ac:dyDescent="0.2">
      <c r="A375">
        <v>373</v>
      </c>
      <c r="B375">
        <f>VLOOKUP('pure data'!B375,tbl_printers!C:F,4,FALSE)</f>
        <v>9</v>
      </c>
      <c r="C375" t="str">
        <f>'pure data'!D375</f>
        <v>Use</v>
      </c>
      <c r="D375" s="13">
        <f>'pure data'!H375</f>
        <v>0.13125000000000001</v>
      </c>
      <c r="E375">
        <f>'pure data'!I375</f>
        <v>26</v>
      </c>
      <c r="F375" t="str">
        <f t="shared" si="23"/>
        <v xml:space="preserve"> </v>
      </c>
      <c r="H375">
        <f>'pure data'!J375</f>
        <v>0</v>
      </c>
      <c r="I375" t="str">
        <f>'pure data'!K375</f>
        <v>N/A</v>
      </c>
      <c r="J375" t="str">
        <f>'pure data'!N375</f>
        <v>undergraduate</v>
      </c>
      <c r="K375">
        <f>'pure data'!P375</f>
        <v>0</v>
      </c>
      <c r="L375" t="str">
        <f>'pure data'!O375</f>
        <v>private</v>
      </c>
      <c r="M375" t="str">
        <f>'pure data'!Q375</f>
        <v>Printing error in the middle and then moved to Printer 3</v>
      </c>
      <c r="O375" t="str">
        <f>IF('pure data'!T375="Yes","Success","Failed")</f>
        <v>Success</v>
      </c>
      <c r="P375" s="1">
        <f>'pure data'!C375</f>
        <v>42058.479861111118</v>
      </c>
      <c r="Q375">
        <f>'pure data'!G375</f>
        <v>24680311</v>
      </c>
      <c r="R375" t="str">
        <f>'pure data'!E375</f>
        <v>Carlos Bas</v>
      </c>
      <c r="S375" t="str">
        <f>'pure data'!F375</f>
        <v>cbg1g11</v>
      </c>
      <c r="T375" s="1">
        <f>'pure data'!C375</f>
        <v>42058.479861111118</v>
      </c>
      <c r="U375" s="20">
        <f>VLOOKUP('pure data'!M375,tbl_users!D:F,3,FALSE)</f>
        <v>43</v>
      </c>
      <c r="V375" s="1">
        <f t="shared" si="21"/>
        <v>42058.611111111117</v>
      </c>
      <c r="W375">
        <f t="shared" si="22"/>
        <v>43</v>
      </c>
      <c r="X375" s="1">
        <f>'pure data'!L375</f>
        <v>42058.611111111117</v>
      </c>
      <c r="Y375">
        <f>IF(C375="Use",VLOOKUP('pure data'!M375,tbl_users!D:F,3,FALSE),IF(IFERROR(SEARCH("to",M375),-1)&lt;0,VLOOKUP('pure data'!M375,tbl_users!D:F,3,FALSE),IFERROR(VLOOKUP(MID(M375,SEARCH("to",M375)+3,LEN(M375)-SEARCH("to",M375)-1),tbl_users!D:F,3,FALSE),VLOOKUP('pure data'!M375,tbl_users!D:F,3,FALSE))))</f>
        <v>43</v>
      </c>
    </row>
    <row r="376" spans="1:25" x14ac:dyDescent="0.2">
      <c r="A376">
        <v>374</v>
      </c>
      <c r="B376">
        <f>VLOOKUP('pure data'!B376,tbl_printers!C:F,4,FALSE)</f>
        <v>10</v>
      </c>
      <c r="C376" t="str">
        <f>'pure data'!D376</f>
        <v>Use</v>
      </c>
      <c r="D376" s="13">
        <f>'pure data'!H376</f>
        <v>6.5277777777777782E-2</v>
      </c>
      <c r="E376">
        <f>'pure data'!I376</f>
        <v>18</v>
      </c>
      <c r="F376" t="str">
        <f t="shared" si="23"/>
        <v xml:space="preserve"> </v>
      </c>
      <c r="H376">
        <f>'pure data'!J376</f>
        <v>0</v>
      </c>
      <c r="I376" t="str">
        <f>'pure data'!K376</f>
        <v>N/A</v>
      </c>
      <c r="J376" t="str">
        <f>'pure data'!N376</f>
        <v>demonstrator</v>
      </c>
      <c r="K376">
        <f>'pure data'!P376</f>
        <v>0</v>
      </c>
      <c r="L376" t="str">
        <f>'pure data'!O376</f>
        <v>Demonstrator</v>
      </c>
      <c r="M376">
        <f>'pure data'!Q376</f>
        <v>0</v>
      </c>
      <c r="O376" t="str">
        <f>IF('pure data'!T376="Yes","Success","Failed")</f>
        <v>Success</v>
      </c>
      <c r="P376" s="1">
        <f>'pure data'!C376</f>
        <v>42060.375</v>
      </c>
      <c r="Q376">
        <f>'pure data'!G376</f>
        <v>21613141</v>
      </c>
      <c r="R376" t="str">
        <f>'pure data'!E376</f>
        <v>Catriona Cooper</v>
      </c>
      <c r="S376" t="str">
        <f>'pure data'!F376</f>
        <v>cc1406</v>
      </c>
      <c r="T376" s="1">
        <f>'pure data'!C376</f>
        <v>42060.375</v>
      </c>
      <c r="U376" s="20">
        <f>VLOOKUP('pure data'!M376,tbl_users!D:F,3,FALSE)</f>
        <v>52</v>
      </c>
      <c r="V376" s="1">
        <f t="shared" si="21"/>
        <v>42060.44027777778</v>
      </c>
      <c r="W376">
        <f t="shared" si="22"/>
        <v>52</v>
      </c>
      <c r="X376" s="1">
        <f>'pure data'!L376</f>
        <v>42060.44027777778</v>
      </c>
      <c r="Y376">
        <f>IF(C376="Use",VLOOKUP('pure data'!M376,tbl_users!D:F,3,FALSE),IF(IFERROR(SEARCH("to",M376),-1)&lt;0,VLOOKUP('pure data'!M376,tbl_users!D:F,3,FALSE),IFERROR(VLOOKUP(MID(M376,SEARCH("to",M376)+3,LEN(M376)-SEARCH("to",M376)-1),tbl_users!D:F,3,FALSE),VLOOKUP('pure data'!M376,tbl_users!D:F,3,FALSE))))</f>
        <v>52</v>
      </c>
    </row>
    <row r="377" spans="1:25" x14ac:dyDescent="0.2">
      <c r="A377">
        <v>375</v>
      </c>
      <c r="B377">
        <f>VLOOKUP('pure data'!B377,tbl_printers!C:F,4,FALSE)</f>
        <v>18</v>
      </c>
      <c r="C377" t="str">
        <f>'pure data'!D377</f>
        <v>Use</v>
      </c>
      <c r="D377" s="13">
        <f>'pure data'!H377</f>
        <v>2.9861111111111113E-2</v>
      </c>
      <c r="E377">
        <f>'pure data'!I377</f>
        <v>11</v>
      </c>
      <c r="F377" t="str">
        <f t="shared" si="23"/>
        <v xml:space="preserve"> </v>
      </c>
      <c r="H377">
        <f>'pure data'!J377</f>
        <v>0</v>
      </c>
      <c r="I377" t="str">
        <f>'pure data'!K377</f>
        <v>N/A</v>
      </c>
      <c r="J377" t="str">
        <f>'pure data'!N377</f>
        <v>demonstrator</v>
      </c>
      <c r="K377">
        <f>'pure data'!P377</f>
        <v>0</v>
      </c>
      <c r="L377" t="str">
        <f>'pure data'!O377</f>
        <v>Demonstrator</v>
      </c>
      <c r="M377" t="str">
        <f>'pure data'!Q377</f>
        <v>Printer Testing</v>
      </c>
      <c r="O377" t="str">
        <f>IF('pure data'!T377="Yes","Success","Failed")</f>
        <v>Success</v>
      </c>
      <c r="P377" s="1">
        <f>'pure data'!C377</f>
        <v>42060.375</v>
      </c>
      <c r="Q377">
        <f>'pure data'!G377</f>
        <v>21613141</v>
      </c>
      <c r="R377" t="str">
        <f>'pure data'!E377</f>
        <v>Catriona Cooper</v>
      </c>
      <c r="S377" t="str">
        <f>'pure data'!F377</f>
        <v>cc1406</v>
      </c>
      <c r="T377" s="1">
        <f>'pure data'!C377</f>
        <v>42060.375</v>
      </c>
      <c r="U377" s="20">
        <f>VLOOKUP('pure data'!M377,tbl_users!D:F,3,FALSE)</f>
        <v>52</v>
      </c>
      <c r="V377" s="1">
        <f t="shared" si="21"/>
        <v>42060.404861111114</v>
      </c>
      <c r="W377">
        <f t="shared" si="22"/>
        <v>52</v>
      </c>
      <c r="X377" s="1">
        <f>'pure data'!L377</f>
        <v>42060.404861111114</v>
      </c>
      <c r="Y377">
        <f>IF(C377="Use",VLOOKUP('pure data'!M377,tbl_users!D:F,3,FALSE),IF(IFERROR(SEARCH("to",M377),-1)&lt;0,VLOOKUP('pure data'!M377,tbl_users!D:F,3,FALSE),IFERROR(VLOOKUP(MID(M377,SEARCH("to",M377)+3,LEN(M377)-SEARCH("to",M377)-1),tbl_users!D:F,3,FALSE),VLOOKUP('pure data'!M377,tbl_users!D:F,3,FALSE))))</f>
        <v>52</v>
      </c>
    </row>
    <row r="378" spans="1:25" x14ac:dyDescent="0.2">
      <c r="A378">
        <v>376</v>
      </c>
      <c r="B378">
        <f>VLOOKUP('pure data'!B378,tbl_printers!C:F,4,FALSE)</f>
        <v>22</v>
      </c>
      <c r="C378" t="str">
        <f>'pure data'!D378</f>
        <v>Use</v>
      </c>
      <c r="D378" s="13">
        <f>'pure data'!H378</f>
        <v>0.125</v>
      </c>
      <c r="E378">
        <f>'pure data'!I378</f>
        <v>40</v>
      </c>
      <c r="F378" t="str">
        <f t="shared" si="23"/>
        <v xml:space="preserve"> </v>
      </c>
      <c r="H378">
        <f>'pure data'!J378</f>
        <v>0</v>
      </c>
      <c r="I378" t="str">
        <f>'pure data'!K378</f>
        <v>N/A</v>
      </c>
      <c r="J378" t="str">
        <f>'pure data'!N378</f>
        <v>undergraduate</v>
      </c>
      <c r="K378">
        <f>'pure data'!P378</f>
        <v>0</v>
      </c>
      <c r="L378" t="str">
        <f>'pure data'!O378</f>
        <v>FEEG2001 - 3D Printer 4</v>
      </c>
      <c r="M378">
        <f>'pure data'!Q378</f>
        <v>0</v>
      </c>
      <c r="O378" t="str">
        <f>IF('pure data'!T378="Yes","Success","Failed")</f>
        <v>Success</v>
      </c>
      <c r="P378" s="1">
        <f>'pure data'!C378</f>
        <v>42060.375</v>
      </c>
      <c r="Q378">
        <f>'pure data'!G378</f>
        <v>26178958</v>
      </c>
      <c r="R378" t="str">
        <f>'pure data'!E378</f>
        <v>Aleksander Borczyk</v>
      </c>
      <c r="S378" t="str">
        <f>'pure data'!F378</f>
        <v>ab7g13</v>
      </c>
      <c r="T378" s="1">
        <f>'pure data'!C378</f>
        <v>42060.375</v>
      </c>
      <c r="U378" s="20">
        <f>VLOOKUP('pure data'!M378,tbl_users!D:F,3,FALSE)</f>
        <v>54</v>
      </c>
      <c r="V378" s="1">
        <f t="shared" si="21"/>
        <v>42060.5</v>
      </c>
      <c r="W378">
        <f t="shared" si="22"/>
        <v>54</v>
      </c>
      <c r="X378" s="1">
        <f>'pure data'!L378</f>
        <v>42060.5</v>
      </c>
      <c r="Y378">
        <f>IF(C378="Use",VLOOKUP('pure data'!M378,tbl_users!D:F,3,FALSE),IF(IFERROR(SEARCH("to",M378),-1)&lt;0,VLOOKUP('pure data'!M378,tbl_users!D:F,3,FALSE),IFERROR(VLOOKUP(MID(M378,SEARCH("to",M378)+3,LEN(M378)-SEARCH("to",M378)-1),tbl_users!D:F,3,FALSE),VLOOKUP('pure data'!M378,tbl_users!D:F,3,FALSE))))</f>
        <v>54</v>
      </c>
    </row>
    <row r="379" spans="1:25" x14ac:dyDescent="0.2">
      <c r="A379">
        <v>377</v>
      </c>
      <c r="B379">
        <f>VLOOKUP('pure data'!B379,tbl_printers!C:F,4,FALSE)</f>
        <v>17</v>
      </c>
      <c r="C379" t="str">
        <f>'pure data'!D379</f>
        <v>Use</v>
      </c>
      <c r="D379" s="13">
        <f>'pure data'!H379</f>
        <v>5.2083333333333336E-2</v>
      </c>
      <c r="E379">
        <f>'pure data'!I379</f>
        <v>15</v>
      </c>
      <c r="F379" t="str">
        <f t="shared" si="23"/>
        <v xml:space="preserve"> </v>
      </c>
      <c r="H379">
        <f>'pure data'!J379</f>
        <v>0</v>
      </c>
      <c r="I379" t="str">
        <f>'pure data'!K379</f>
        <v>N/A</v>
      </c>
      <c r="J379" t="str">
        <f>'pure data'!N379</f>
        <v>undergraduate</v>
      </c>
      <c r="K379">
        <f>'pure data'!P379</f>
        <v>0</v>
      </c>
      <c r="L379" t="str">
        <f>'pure data'!O379</f>
        <v>FEEG2001 - 3D Printer 4</v>
      </c>
      <c r="M379">
        <f>'pure data'!Q379</f>
        <v>0</v>
      </c>
      <c r="O379" t="str">
        <f>IF('pure data'!T379="Yes","Success","Failed")</f>
        <v>Success</v>
      </c>
      <c r="P379" s="1">
        <f>'pure data'!C379</f>
        <v>42060.375</v>
      </c>
      <c r="Q379">
        <f>'pure data'!G379</f>
        <v>26178958</v>
      </c>
      <c r="R379" t="str">
        <f>'pure data'!E379</f>
        <v>Aleksander Borczyk</v>
      </c>
      <c r="S379" t="str">
        <f>'pure data'!F379</f>
        <v>ab7g13</v>
      </c>
      <c r="T379" s="1">
        <f>'pure data'!C379</f>
        <v>42060.375</v>
      </c>
      <c r="U379" s="20">
        <f>VLOOKUP('pure data'!M379,tbl_users!D:F,3,FALSE)</f>
        <v>52</v>
      </c>
      <c r="V379" s="1">
        <f t="shared" si="21"/>
        <v>42060.427083333336</v>
      </c>
      <c r="W379">
        <f t="shared" si="22"/>
        <v>52</v>
      </c>
      <c r="X379" s="1">
        <f>'pure data'!L379</f>
        <v>42060.427083333336</v>
      </c>
      <c r="Y379">
        <f>IF(C379="Use",VLOOKUP('pure data'!M379,tbl_users!D:F,3,FALSE),IF(IFERROR(SEARCH("to",M379),-1)&lt;0,VLOOKUP('pure data'!M379,tbl_users!D:F,3,FALSE),IFERROR(VLOOKUP(MID(M379,SEARCH("to",M379)+3,LEN(M379)-SEARCH("to",M379)-1),tbl_users!D:F,3,FALSE),VLOOKUP('pure data'!M379,tbl_users!D:F,3,FALSE))))</f>
        <v>52</v>
      </c>
    </row>
    <row r="380" spans="1:25" x14ac:dyDescent="0.2">
      <c r="A380">
        <v>378</v>
      </c>
      <c r="B380">
        <f>VLOOKUP('pure data'!B380,tbl_printers!C:F,4,FALSE)</f>
        <v>9</v>
      </c>
      <c r="C380" t="str">
        <f>'pure data'!D380</f>
        <v>Loan</v>
      </c>
      <c r="D380" s="13">
        <f>'pure data'!H380</f>
        <v>4.625</v>
      </c>
      <c r="E380">
        <f>'pure data'!I380</f>
        <v>200</v>
      </c>
      <c r="F380" t="str">
        <f t="shared" si="23"/>
        <v xml:space="preserve"> </v>
      </c>
      <c r="H380">
        <f>'pure data'!J380</f>
        <v>0</v>
      </c>
      <c r="I380" t="str">
        <f>'pure data'!K380</f>
        <v>N/A</v>
      </c>
      <c r="J380" t="str">
        <f>'pure data'!N380</f>
        <v>undergraduate</v>
      </c>
      <c r="K380">
        <f>'pure data'!P380</f>
        <v>0</v>
      </c>
      <c r="L380" t="str">
        <f>'pure data'!O380</f>
        <v>FEEG2001 - 3D Printer 4</v>
      </c>
      <c r="M380" t="str">
        <f>'pure data'!Q380</f>
        <v>returned on 02/03/2015 to W. Keum (N/A)</v>
      </c>
      <c r="O380" t="str">
        <f>IF('pure data'!T380="Yes","Success","Failed")</f>
        <v>Success</v>
      </c>
      <c r="P380" s="1">
        <f>'pure data'!C380</f>
        <v>42060.75</v>
      </c>
      <c r="Q380">
        <f>'pure data'!G380</f>
        <v>26178958</v>
      </c>
      <c r="R380" t="str">
        <f>'pure data'!E380</f>
        <v>Aleksander Borczyk</v>
      </c>
      <c r="S380" t="str">
        <f>'pure data'!F380</f>
        <v>ab7g13</v>
      </c>
      <c r="T380" s="1">
        <f>'pure data'!C380</f>
        <v>42060.75</v>
      </c>
      <c r="U380" s="20">
        <f>VLOOKUP('pure data'!M380,tbl_users!D:F,3,FALSE)</f>
        <v>52</v>
      </c>
      <c r="V380" s="1">
        <f t="shared" si="21"/>
        <v>42065.375</v>
      </c>
      <c r="W380">
        <f t="shared" si="22"/>
        <v>52</v>
      </c>
      <c r="X380" s="1">
        <f>'pure data'!L380</f>
        <v>42065.375</v>
      </c>
      <c r="Y380">
        <f>IF(C380="Use",VLOOKUP('pure data'!M380,tbl_users!D:F,3,FALSE),IF(IFERROR(SEARCH("to",M380),-1)&lt;0,VLOOKUP('pure data'!M380,tbl_users!D:F,3,FALSE),IFERROR(VLOOKUP(MID(M380,SEARCH("to",M380)+3,LEN(M380)-SEARCH("to",M380)-1),tbl_users!D:F,3,FALSE),VLOOKUP('pure data'!M380,tbl_users!D:F,3,FALSE))))</f>
        <v>52</v>
      </c>
    </row>
    <row r="381" spans="1:25" x14ac:dyDescent="0.2">
      <c r="A381">
        <v>379</v>
      </c>
      <c r="B381">
        <f>VLOOKUP('pure data'!B381,tbl_printers!C:F,4,FALSE)</f>
        <v>4</v>
      </c>
      <c r="C381" t="str">
        <f>'pure data'!D381</f>
        <v>Use</v>
      </c>
      <c r="D381" s="13">
        <f>'pure data'!H381</f>
        <v>7.2916666666666671E-2</v>
      </c>
      <c r="E381">
        <f>'pure data'!I381</f>
        <v>15</v>
      </c>
      <c r="F381" t="str">
        <f t="shared" si="23"/>
        <v xml:space="preserve"> </v>
      </c>
      <c r="H381">
        <f>'pure data'!J381</f>
        <v>0</v>
      </c>
      <c r="I381" t="str">
        <f>'pure data'!K381</f>
        <v>N/A</v>
      </c>
      <c r="J381" t="str">
        <f>'pure data'!N381</f>
        <v>undergraduate</v>
      </c>
      <c r="K381">
        <f>'pure data'!P381</f>
        <v>0</v>
      </c>
      <c r="L381" t="str">
        <f>'pure data'!O381</f>
        <v>FEEG2001 - 3D Printer 6</v>
      </c>
      <c r="M381">
        <f>'pure data'!Q381</f>
        <v>0</v>
      </c>
      <c r="O381" t="str">
        <f>IF('pure data'!T381="Yes","Success","Failed")</f>
        <v>Success</v>
      </c>
      <c r="P381" s="1">
        <f>'pure data'!C381</f>
        <v>42060.375</v>
      </c>
      <c r="Q381">
        <f>'pure data'!G381</f>
        <v>25925792</v>
      </c>
      <c r="R381" t="str">
        <f>'pure data'!E381</f>
        <v>Mykolos Podolski</v>
      </c>
      <c r="S381">
        <f>'pure data'!F381</f>
        <v>0</v>
      </c>
      <c r="T381" s="1">
        <f>'pure data'!C381</f>
        <v>42060.375</v>
      </c>
      <c r="U381" s="20">
        <f>VLOOKUP('pure data'!M381,tbl_users!D:F,3,FALSE)</f>
        <v>54</v>
      </c>
      <c r="V381" s="1">
        <f t="shared" si="21"/>
        <v>42060.447916666664</v>
      </c>
      <c r="W381">
        <f t="shared" si="22"/>
        <v>54</v>
      </c>
      <c r="X381" s="1">
        <f>'pure data'!L381</f>
        <v>42060.447916666664</v>
      </c>
      <c r="Y381">
        <f>IF(C381="Use",VLOOKUP('pure data'!M381,tbl_users!D:F,3,FALSE),IF(IFERROR(SEARCH("to",M381),-1)&lt;0,VLOOKUP('pure data'!M381,tbl_users!D:F,3,FALSE),IFERROR(VLOOKUP(MID(M381,SEARCH("to",M381)+3,LEN(M381)-SEARCH("to",M381)-1),tbl_users!D:F,3,FALSE),VLOOKUP('pure data'!M381,tbl_users!D:F,3,FALSE))))</f>
        <v>54</v>
      </c>
    </row>
    <row r="382" spans="1:25" x14ac:dyDescent="0.2">
      <c r="A382">
        <v>380</v>
      </c>
      <c r="B382">
        <f>VLOOKUP('pure data'!B382,tbl_printers!C:F,4,FALSE)</f>
        <v>4</v>
      </c>
      <c r="C382" t="str">
        <f>'pure data'!D382</f>
        <v>Use</v>
      </c>
      <c r="D382" s="13">
        <f>'pure data'!H382</f>
        <v>8.4722222222222213E-2</v>
      </c>
      <c r="E382">
        <f>'pure data'!I382</f>
        <v>60.6</v>
      </c>
      <c r="F382" t="str">
        <f t="shared" si="23"/>
        <v xml:space="preserve"> </v>
      </c>
      <c r="H382">
        <f>'pure data'!J382</f>
        <v>0</v>
      </c>
      <c r="I382" t="str">
        <f>'pure data'!K382</f>
        <v>N/A</v>
      </c>
      <c r="J382" t="str">
        <f>'pure data'!N382</f>
        <v>undergraduate</v>
      </c>
      <c r="K382">
        <f>'pure data'!P382</f>
        <v>0</v>
      </c>
      <c r="L382" t="str">
        <f>'pure data'!O382</f>
        <v>FEEG2001 - 3D Printer 6</v>
      </c>
      <c r="M382">
        <f>'pure data'!Q382</f>
        <v>0</v>
      </c>
      <c r="O382" t="str">
        <f>IF('pure data'!T382="Yes","Success","Failed")</f>
        <v>Success</v>
      </c>
      <c r="P382" s="1">
        <f>'pure data'!C382</f>
        <v>42060.447916666664</v>
      </c>
      <c r="Q382">
        <f>'pure data'!G382</f>
        <v>26538873</v>
      </c>
      <c r="R382" t="str">
        <f>'pure data'!E382</f>
        <v>Kunal Jain</v>
      </c>
      <c r="S382" t="str">
        <f>'pure data'!F382</f>
        <v>kj2g12</v>
      </c>
      <c r="T382" s="1">
        <f>'pure data'!C382</f>
        <v>42060.447916666664</v>
      </c>
      <c r="U382" s="20">
        <f>VLOOKUP('pure data'!M382,tbl_users!D:F,3,FALSE)</f>
        <v>43</v>
      </c>
      <c r="V382" s="1">
        <f t="shared" si="21"/>
        <v>42060.532638888886</v>
      </c>
      <c r="W382">
        <f t="shared" si="22"/>
        <v>43</v>
      </c>
      <c r="X382" s="1">
        <f>'pure data'!L382</f>
        <v>42060.532638888886</v>
      </c>
      <c r="Y382">
        <f>IF(C382="Use",VLOOKUP('pure data'!M382,tbl_users!D:F,3,FALSE),IF(IFERROR(SEARCH("to",M382),-1)&lt;0,VLOOKUP('pure data'!M382,tbl_users!D:F,3,FALSE),IFERROR(VLOOKUP(MID(M382,SEARCH("to",M382)+3,LEN(M382)-SEARCH("to",M382)-1),tbl_users!D:F,3,FALSE),VLOOKUP('pure data'!M382,tbl_users!D:F,3,FALSE))))</f>
        <v>43</v>
      </c>
    </row>
    <row r="383" spans="1:25" x14ac:dyDescent="0.2">
      <c r="A383">
        <v>381</v>
      </c>
      <c r="B383">
        <f>VLOOKUP('pure data'!B383,tbl_printers!C:F,4,FALSE)</f>
        <v>4</v>
      </c>
      <c r="C383" t="str">
        <f>'pure data'!D383</f>
        <v>Use</v>
      </c>
      <c r="D383" s="13">
        <f>'pure data'!H383</f>
        <v>3.7499999999999999E-2</v>
      </c>
      <c r="E383">
        <f>'pure data'!I383</f>
        <v>12</v>
      </c>
      <c r="F383" t="str">
        <f t="shared" si="23"/>
        <v xml:space="preserve"> </v>
      </c>
      <c r="H383">
        <f>'pure data'!J383</f>
        <v>0</v>
      </c>
      <c r="I383" t="str">
        <f>'pure data'!K383</f>
        <v>N/A</v>
      </c>
      <c r="J383" t="str">
        <f>'pure data'!N383</f>
        <v>undergraduate</v>
      </c>
      <c r="K383">
        <f>'pure data'!P383</f>
        <v>0</v>
      </c>
      <c r="L383" t="str">
        <f>'pure data'!O383</f>
        <v>FEEG2001 - 3D Printer 6</v>
      </c>
      <c r="M383">
        <f>'pure data'!Q383</f>
        <v>0</v>
      </c>
      <c r="O383" t="str">
        <f>IF('pure data'!T383="Yes","Success","Failed")</f>
        <v>Success</v>
      </c>
      <c r="P383" s="1">
        <f>'pure data'!C383</f>
        <v>42060.532638888886</v>
      </c>
      <c r="Q383">
        <f>'pure data'!G383</f>
        <v>26538873</v>
      </c>
      <c r="R383" t="str">
        <f>'pure data'!E383</f>
        <v>Kunal Jain</v>
      </c>
      <c r="S383" t="str">
        <f>'pure data'!F383</f>
        <v>kj2g12</v>
      </c>
      <c r="T383" s="1">
        <f>'pure data'!C383</f>
        <v>42060.532638888886</v>
      </c>
      <c r="U383" s="20">
        <f>VLOOKUP('pure data'!M383,tbl_users!D:F,3,FALSE)</f>
        <v>52</v>
      </c>
      <c r="V383" s="1">
        <f t="shared" si="21"/>
        <v>42060.570138888885</v>
      </c>
      <c r="W383">
        <f t="shared" si="22"/>
        <v>52</v>
      </c>
      <c r="X383" s="1">
        <f>'pure data'!L383</f>
        <v>42060.570138888885</v>
      </c>
      <c r="Y383">
        <f>IF(C383="Use",VLOOKUP('pure data'!M383,tbl_users!D:F,3,FALSE),IF(IFERROR(SEARCH("to",M383),-1)&lt;0,VLOOKUP('pure data'!M383,tbl_users!D:F,3,FALSE),IFERROR(VLOOKUP(MID(M383,SEARCH("to",M383)+3,LEN(M383)-SEARCH("to",M383)-1),tbl_users!D:F,3,FALSE),VLOOKUP('pure data'!M383,tbl_users!D:F,3,FALSE))))</f>
        <v>52</v>
      </c>
    </row>
    <row r="384" spans="1:25" x14ac:dyDescent="0.2">
      <c r="A384">
        <v>382</v>
      </c>
      <c r="B384">
        <f>VLOOKUP('pure data'!B384,tbl_printers!C:F,4,FALSE)</f>
        <v>11</v>
      </c>
      <c r="C384" t="str">
        <f>'pure data'!D384</f>
        <v>Use</v>
      </c>
      <c r="D384" s="13">
        <f>'pure data'!H384</f>
        <v>6.2499999999999995E-3</v>
      </c>
      <c r="E384">
        <f>'pure data'!I384</f>
        <v>2.1</v>
      </c>
      <c r="F384" t="str">
        <f t="shared" si="23"/>
        <v xml:space="preserve"> </v>
      </c>
      <c r="H384">
        <f>'pure data'!J384</f>
        <v>0</v>
      </c>
      <c r="I384" t="str">
        <f>'pure data'!K384</f>
        <v>N/A</v>
      </c>
      <c r="J384" t="str">
        <f>'pure data'!N384</f>
        <v>undergraduate</v>
      </c>
      <c r="K384">
        <f>'pure data'!P384</f>
        <v>0</v>
      </c>
      <c r="L384" t="str">
        <f>'pure data'!O384</f>
        <v>FEEG2001 - 3D Printer 6</v>
      </c>
      <c r="M384">
        <f>'pure data'!Q384</f>
        <v>0</v>
      </c>
      <c r="O384" t="str">
        <f>IF('pure data'!T384="Yes","Success","Failed")</f>
        <v>Success</v>
      </c>
      <c r="P384" s="1">
        <f>'pure data'!C384</f>
        <v>42058.395138888889</v>
      </c>
      <c r="Q384">
        <f>'pure data'!G384</f>
        <v>25822537</v>
      </c>
      <c r="R384" t="str">
        <f>'pure data'!E384</f>
        <v>R. M.</v>
      </c>
      <c r="S384" t="str">
        <f>'pure data'!F384</f>
        <v>rm3g13</v>
      </c>
      <c r="T384" s="1">
        <f>'pure data'!C384</f>
        <v>42058.395138888889</v>
      </c>
      <c r="U384" s="20">
        <f>VLOOKUP('pure data'!M384,tbl_users!D:F,3,FALSE)</f>
        <v>52</v>
      </c>
      <c r="V384" s="1">
        <f t="shared" si="21"/>
        <v>42058.401388888888</v>
      </c>
      <c r="W384">
        <f t="shared" si="22"/>
        <v>52</v>
      </c>
      <c r="X384" s="1">
        <f>'pure data'!L384</f>
        <v>42058.401388888888</v>
      </c>
      <c r="Y384">
        <f>IF(C384="Use",VLOOKUP('pure data'!M384,tbl_users!D:F,3,FALSE),IF(IFERROR(SEARCH("to",M384),-1)&lt;0,VLOOKUP('pure data'!M384,tbl_users!D:F,3,FALSE),IFERROR(VLOOKUP(MID(M384,SEARCH("to",M384)+3,LEN(M384)-SEARCH("to",M384)-1),tbl_users!D:F,3,FALSE),VLOOKUP('pure data'!M384,tbl_users!D:F,3,FALSE))))</f>
        <v>52</v>
      </c>
    </row>
    <row r="385" spans="1:25" x14ac:dyDescent="0.2">
      <c r="A385">
        <v>383</v>
      </c>
      <c r="B385">
        <f>VLOOKUP('pure data'!B385,tbl_printers!C:F,4,FALSE)</f>
        <v>12</v>
      </c>
      <c r="C385" t="str">
        <f>'pure data'!D385</f>
        <v>Use</v>
      </c>
      <c r="D385" s="13">
        <f>'pure data'!H385</f>
        <v>9.0277777777777787E-3</v>
      </c>
      <c r="E385">
        <f>'pure data'!I385</f>
        <v>2</v>
      </c>
      <c r="F385" t="str">
        <f t="shared" si="23"/>
        <v xml:space="preserve"> </v>
      </c>
      <c r="H385">
        <f>'pure data'!J385</f>
        <v>0</v>
      </c>
      <c r="I385" t="str">
        <f>'pure data'!K385</f>
        <v>N/A</v>
      </c>
      <c r="J385" t="str">
        <f>'pure data'!N385</f>
        <v>undergraduate</v>
      </c>
      <c r="K385">
        <f>'pure data'!P385</f>
        <v>0</v>
      </c>
      <c r="L385" t="str">
        <f>'pure data'!O385</f>
        <v>FEEG2001 - 3D Printer 6</v>
      </c>
      <c r="M385">
        <f>'pure data'!Q385</f>
        <v>0</v>
      </c>
      <c r="O385" t="str">
        <f>IF('pure data'!T385="Yes","Success","Failed")</f>
        <v>Success</v>
      </c>
      <c r="P385" s="1">
        <f>'pure data'!C385</f>
        <v>42060.375</v>
      </c>
      <c r="Q385">
        <f>'pure data'!G385</f>
        <v>26538873</v>
      </c>
      <c r="R385" t="str">
        <f>'pure data'!E385</f>
        <v>Kunal Jain</v>
      </c>
      <c r="S385" t="str">
        <f>'pure data'!F385</f>
        <v>kj2g12</v>
      </c>
      <c r="T385" s="1">
        <f>'pure data'!C385</f>
        <v>42060.375</v>
      </c>
      <c r="U385" s="20">
        <f>VLOOKUP('pure data'!M385,tbl_users!D:F,3,FALSE)</f>
        <v>52</v>
      </c>
      <c r="V385" s="1">
        <f t="shared" si="21"/>
        <v>42060.384027777778</v>
      </c>
      <c r="W385">
        <f t="shared" si="22"/>
        <v>52</v>
      </c>
      <c r="X385" s="1">
        <f>'pure data'!L385</f>
        <v>42060.384027777778</v>
      </c>
      <c r="Y385">
        <f>IF(C385="Use",VLOOKUP('pure data'!M385,tbl_users!D:F,3,FALSE),IF(IFERROR(SEARCH("to",M385),-1)&lt;0,VLOOKUP('pure data'!M385,tbl_users!D:F,3,FALSE),IFERROR(VLOOKUP(MID(M385,SEARCH("to",M385)+3,LEN(M385)-SEARCH("to",M385)-1),tbl_users!D:F,3,FALSE),VLOOKUP('pure data'!M385,tbl_users!D:F,3,FALSE))))</f>
        <v>52</v>
      </c>
    </row>
    <row r="386" spans="1:25" x14ac:dyDescent="0.2">
      <c r="A386">
        <v>384</v>
      </c>
      <c r="B386">
        <f>VLOOKUP('pure data'!B386,tbl_printers!C:F,4,FALSE)</f>
        <v>11</v>
      </c>
      <c r="C386" t="str">
        <f>'pure data'!D386</f>
        <v>Use</v>
      </c>
      <c r="D386" s="13">
        <f>'pure data'!H386</f>
        <v>3.0555555555555555E-2</v>
      </c>
      <c r="E386">
        <f>'pure data'!I386</f>
        <v>8.5</v>
      </c>
      <c r="F386" t="str">
        <f t="shared" si="23"/>
        <v xml:space="preserve"> </v>
      </c>
      <c r="H386">
        <f>'pure data'!J386</f>
        <v>0</v>
      </c>
      <c r="I386" t="str">
        <f>'pure data'!K386</f>
        <v>N/A</v>
      </c>
      <c r="J386" t="str">
        <f>'pure data'!N386</f>
        <v>undergraduate</v>
      </c>
      <c r="K386">
        <f>'pure data'!P386</f>
        <v>0</v>
      </c>
      <c r="L386" t="str">
        <f>'pure data'!O386</f>
        <v>FEEG2001 - 3D Printer 6</v>
      </c>
      <c r="M386">
        <f>'pure data'!Q386</f>
        <v>0</v>
      </c>
      <c r="O386" t="str">
        <f>IF('pure data'!T386="Yes","Success","Failed")</f>
        <v>Success</v>
      </c>
      <c r="P386" s="1">
        <f>'pure data'!C386</f>
        <v>42060.375</v>
      </c>
      <c r="Q386">
        <f>'pure data'!G386</f>
        <v>25827537</v>
      </c>
      <c r="R386" t="str">
        <f>'pure data'!E386</f>
        <v>R. M.</v>
      </c>
      <c r="S386" t="str">
        <f>'pure data'!F386</f>
        <v>rm3g13</v>
      </c>
      <c r="T386" s="1">
        <f>'pure data'!C386</f>
        <v>42060.375</v>
      </c>
      <c r="U386" s="20">
        <f>VLOOKUP('pure data'!M386,tbl_users!D:F,3,FALSE)</f>
        <v>40</v>
      </c>
      <c r="V386" s="1">
        <f t="shared" ref="V386:V449" si="24">X386</f>
        <v>42060.405555555553</v>
      </c>
      <c r="W386">
        <f t="shared" ref="W386:W449" si="25">Y386</f>
        <v>40</v>
      </c>
      <c r="X386" s="1">
        <f>'pure data'!L386</f>
        <v>42060.405555555553</v>
      </c>
      <c r="Y386">
        <f>IF(C386="Use",VLOOKUP('pure data'!M386,tbl_users!D:F,3,FALSE),IF(IFERROR(SEARCH("to",M386),-1)&lt;0,VLOOKUP('pure data'!M386,tbl_users!D:F,3,FALSE),IFERROR(VLOOKUP(MID(M386,SEARCH("to",M386)+3,LEN(M386)-SEARCH("to",M386)-1),tbl_users!D:F,3,FALSE),VLOOKUP('pure data'!M386,tbl_users!D:F,3,FALSE))))</f>
        <v>40</v>
      </c>
    </row>
    <row r="387" spans="1:25" x14ac:dyDescent="0.2">
      <c r="A387">
        <v>385</v>
      </c>
      <c r="B387">
        <f>VLOOKUP('pure data'!B387,tbl_printers!C:F,4,FALSE)</f>
        <v>4</v>
      </c>
      <c r="C387" t="str">
        <f>'pure data'!D387</f>
        <v>Use</v>
      </c>
      <c r="D387" s="13">
        <f>'pure data'!H387</f>
        <v>4.5138888888888888E-2</v>
      </c>
      <c r="E387">
        <f>'pure data'!I387</f>
        <v>13.5</v>
      </c>
      <c r="F387" t="str">
        <f t="shared" si="23"/>
        <v xml:space="preserve"> </v>
      </c>
      <c r="H387">
        <f>'pure data'!J387</f>
        <v>0</v>
      </c>
      <c r="I387" t="str">
        <f>'pure data'!K387</f>
        <v>N/A</v>
      </c>
      <c r="J387" t="str">
        <f>'pure data'!N387</f>
        <v>undergraduate</v>
      </c>
      <c r="K387">
        <f>'pure data'!P387</f>
        <v>0</v>
      </c>
      <c r="L387" t="str">
        <f>'pure data'!O387</f>
        <v>FEEG2001 - 3D Printer  6</v>
      </c>
      <c r="M387">
        <f>'pure data'!Q387</f>
        <v>0</v>
      </c>
      <c r="O387" t="str">
        <f>IF('pure data'!T387="Yes","Success","Failed")</f>
        <v>Success</v>
      </c>
      <c r="P387" s="1">
        <f>'pure data'!C387</f>
        <v>42060.570138888885</v>
      </c>
      <c r="Q387">
        <f>'pure data'!G387</f>
        <v>26538873</v>
      </c>
      <c r="R387" t="str">
        <f>'pure data'!E387</f>
        <v>Kunal Jain</v>
      </c>
      <c r="S387" t="str">
        <f>'pure data'!F387</f>
        <v>kj2g12</v>
      </c>
      <c r="T387" s="1">
        <f>'pure data'!C387</f>
        <v>42060.570138888885</v>
      </c>
      <c r="U387" s="20">
        <f>VLOOKUP('pure data'!M387,tbl_users!D:F,3,FALSE)</f>
        <v>40</v>
      </c>
      <c r="V387" s="1">
        <f t="shared" si="24"/>
        <v>42060.615277777775</v>
      </c>
      <c r="W387">
        <f t="shared" si="25"/>
        <v>40</v>
      </c>
      <c r="X387" s="1">
        <f>'pure data'!L387</f>
        <v>42060.615277777775</v>
      </c>
      <c r="Y387">
        <f>IF(C387="Use",VLOOKUP('pure data'!M387,tbl_users!D:F,3,FALSE),IF(IFERROR(SEARCH("to",M387),-1)&lt;0,VLOOKUP('pure data'!M387,tbl_users!D:F,3,FALSE),IFERROR(VLOOKUP(MID(M387,SEARCH("to",M387)+3,LEN(M387)-SEARCH("to",M387)-1),tbl_users!D:F,3,FALSE),VLOOKUP('pure data'!M387,tbl_users!D:F,3,FALSE))))</f>
        <v>40</v>
      </c>
    </row>
    <row r="388" spans="1:25" x14ac:dyDescent="0.2">
      <c r="A388">
        <v>386</v>
      </c>
      <c r="B388">
        <f>VLOOKUP('pure data'!B388,tbl_printers!C:F,4,FALSE)</f>
        <v>3</v>
      </c>
      <c r="C388" t="str">
        <f>'pure data'!D388</f>
        <v>Loan</v>
      </c>
      <c r="D388" s="13">
        <f>'pure data'!H388</f>
        <v>4.625</v>
      </c>
      <c r="E388">
        <f>'pure data'!I388</f>
        <v>200</v>
      </c>
      <c r="F388" t="str">
        <f t="shared" ref="F388:F451" si="26">IF(IFERROR(SEARCH("ABS",M388),-1)&gt;0,"ABS",IF(IFERROR(SEARCH("PLA",M388),-1)&gt;0,"PLA"," "))</f>
        <v xml:space="preserve"> </v>
      </c>
      <c r="H388">
        <f>'pure data'!J388</f>
        <v>0</v>
      </c>
      <c r="I388" t="str">
        <f>'pure data'!K388</f>
        <v>N/A</v>
      </c>
      <c r="J388" t="str">
        <f>'pure data'!N388</f>
        <v>undergraduate</v>
      </c>
      <c r="K388">
        <f>'pure data'!P388</f>
        <v>0</v>
      </c>
      <c r="L388" t="str">
        <f>'pure data'!O388</f>
        <v>FEEG2001 - 3D Printer  6</v>
      </c>
      <c r="M388" t="str">
        <f>'pure data'!Q388</f>
        <v>returned on 02/03/2015 to W. Keum</v>
      </c>
      <c r="O388" t="str">
        <f>IF('pure data'!T388="Yes","Success","Failed")</f>
        <v>Success</v>
      </c>
      <c r="P388" s="1">
        <f>'pure data'!C388</f>
        <v>42060.75</v>
      </c>
      <c r="Q388">
        <f>'pure data'!G388</f>
        <v>26538873</v>
      </c>
      <c r="R388" t="str">
        <f>'pure data'!E388</f>
        <v>Kunal Jain</v>
      </c>
      <c r="S388" t="str">
        <f>'pure data'!F388</f>
        <v>kj2g12</v>
      </c>
      <c r="T388" s="1">
        <f>'pure data'!C388</f>
        <v>42060.75</v>
      </c>
      <c r="U388" s="20">
        <f>VLOOKUP('pure data'!M388,tbl_users!D:F,3,FALSE)</f>
        <v>52</v>
      </c>
      <c r="V388" s="1">
        <f t="shared" si="24"/>
        <v>42065.375</v>
      </c>
      <c r="W388">
        <f t="shared" si="25"/>
        <v>55</v>
      </c>
      <c r="X388" s="1">
        <f>'pure data'!L388</f>
        <v>42065.375</v>
      </c>
      <c r="Y388">
        <f>IF(C388="Use",VLOOKUP('pure data'!M388,tbl_users!D:F,3,FALSE),IF(IFERROR(SEARCH("to",M388),-1)&lt;0,VLOOKUP('pure data'!M388,tbl_users!D:F,3,FALSE),IFERROR(VLOOKUP(MID(M388,SEARCH("to",M388)+3,LEN(M388)-SEARCH("to",M388)-1),tbl_users!D:F,3,FALSE),VLOOKUP('pure data'!M388,tbl_users!D:F,3,FALSE))))</f>
        <v>55</v>
      </c>
    </row>
    <row r="389" spans="1:25" x14ac:dyDescent="0.2">
      <c r="A389">
        <v>387</v>
      </c>
      <c r="B389">
        <f>VLOOKUP('pure data'!B389,tbl_printers!C:F,4,FALSE)</f>
        <v>11</v>
      </c>
      <c r="C389" t="str">
        <f>'pure data'!D389</f>
        <v>Use</v>
      </c>
      <c r="D389" s="13">
        <f>'pure data'!H389</f>
        <v>0.11805555555555557</v>
      </c>
      <c r="E389">
        <f>'pure data'!I389</f>
        <v>69</v>
      </c>
      <c r="F389" t="str">
        <f t="shared" si="26"/>
        <v xml:space="preserve"> </v>
      </c>
      <c r="H389">
        <f>'pure data'!J389</f>
        <v>0</v>
      </c>
      <c r="I389" t="str">
        <f>'pure data'!K389</f>
        <v>N/A</v>
      </c>
      <c r="J389" t="str">
        <f>'pure data'!N389</f>
        <v>undergraduate</v>
      </c>
      <c r="K389">
        <f>'pure data'!P389</f>
        <v>0</v>
      </c>
      <c r="L389" t="str">
        <f>'pure data'!O389</f>
        <v>FEEG2001 - Eurobot 1</v>
      </c>
      <c r="M389">
        <f>'pure data'!Q389</f>
        <v>0</v>
      </c>
      <c r="O389" t="str">
        <f>IF('pure data'!T389="Yes","Success","Failed")</f>
        <v>Success</v>
      </c>
      <c r="P389" s="1">
        <f>'pure data'!C389</f>
        <v>42060.405555555553</v>
      </c>
      <c r="Q389">
        <f>'pure data'!G389</f>
        <v>26114453</v>
      </c>
      <c r="R389" t="str">
        <f>'pure data'!E389</f>
        <v>Joe Coakley</v>
      </c>
      <c r="S389" t="str">
        <f>'pure data'!F389</f>
        <v>jc24g13</v>
      </c>
      <c r="T389" s="1">
        <f>'pure data'!C389</f>
        <v>42060.405555555553</v>
      </c>
      <c r="U389" s="20">
        <f>VLOOKUP('pure data'!M389,tbl_users!D:F,3,FALSE)</f>
        <v>43</v>
      </c>
      <c r="V389" s="1">
        <f t="shared" si="24"/>
        <v>42060.523611111108</v>
      </c>
      <c r="W389">
        <f t="shared" si="25"/>
        <v>43</v>
      </c>
      <c r="X389" s="1">
        <f>'pure data'!L389</f>
        <v>42060.523611111108</v>
      </c>
      <c r="Y389">
        <f>IF(C389="Use",VLOOKUP('pure data'!M389,tbl_users!D:F,3,FALSE),IF(IFERROR(SEARCH("to",M389),-1)&lt;0,VLOOKUP('pure data'!M389,tbl_users!D:F,3,FALSE),IFERROR(VLOOKUP(MID(M389,SEARCH("to",M389)+3,LEN(M389)-SEARCH("to",M389)-1),tbl_users!D:F,3,FALSE),VLOOKUP('pure data'!M389,tbl_users!D:F,3,FALSE))))</f>
        <v>43</v>
      </c>
    </row>
    <row r="390" spans="1:25" x14ac:dyDescent="0.2">
      <c r="A390">
        <v>388</v>
      </c>
      <c r="B390">
        <f>VLOOKUP('pure data'!B390,tbl_printers!C:F,4,FALSE)</f>
        <v>16</v>
      </c>
      <c r="C390" t="str">
        <f>'pure data'!D390</f>
        <v>Use</v>
      </c>
      <c r="D390" s="13">
        <f>'pure data'!H390</f>
        <v>0.19513888888888889</v>
      </c>
      <c r="E390">
        <f>'pure data'!I390</f>
        <v>32.9</v>
      </c>
      <c r="F390" t="str">
        <f t="shared" si="26"/>
        <v xml:space="preserve"> </v>
      </c>
      <c r="H390">
        <f>'pure data'!J390</f>
        <v>0</v>
      </c>
      <c r="I390" t="str">
        <f>'pure data'!K390</f>
        <v>N/A</v>
      </c>
      <c r="J390" t="str">
        <f>'pure data'!N390</f>
        <v>undergraduate</v>
      </c>
      <c r="K390">
        <f>'pure data'!P390</f>
        <v>0</v>
      </c>
      <c r="L390" t="str">
        <f>'pure data'!O390</f>
        <v>FEEG2001 - Eurobot 1</v>
      </c>
      <c r="M390">
        <f>'pure data'!Q390</f>
        <v>0</v>
      </c>
      <c r="O390" t="str">
        <f>IF('pure data'!T390="Yes","Success","Failed")</f>
        <v>Success</v>
      </c>
      <c r="P390" s="1">
        <f>'pure data'!C390</f>
        <v>42060.375</v>
      </c>
      <c r="Q390">
        <f>'pure data'!G390</f>
        <v>26301717</v>
      </c>
      <c r="R390" t="str">
        <f>'pure data'!E390</f>
        <v>Parham Andislek</v>
      </c>
      <c r="S390">
        <f>'pure data'!F390</f>
        <v>0</v>
      </c>
      <c r="T390" s="1">
        <f>'pure data'!C390</f>
        <v>42060.375</v>
      </c>
      <c r="U390" s="20">
        <f>VLOOKUP('pure data'!M390,tbl_users!D:F,3,FALSE)</f>
        <v>43</v>
      </c>
      <c r="V390" s="1">
        <f t="shared" si="24"/>
        <v>42060.570138888892</v>
      </c>
      <c r="W390">
        <f t="shared" si="25"/>
        <v>43</v>
      </c>
      <c r="X390" s="1">
        <f>'pure data'!L390</f>
        <v>42060.570138888892</v>
      </c>
      <c r="Y390">
        <f>IF(C390="Use",VLOOKUP('pure data'!M390,tbl_users!D:F,3,FALSE),IF(IFERROR(SEARCH("to",M390),-1)&lt;0,VLOOKUP('pure data'!M390,tbl_users!D:F,3,FALSE),IFERROR(VLOOKUP(MID(M390,SEARCH("to",M390)+3,LEN(M390)-SEARCH("to",M390)-1),tbl_users!D:F,3,FALSE),VLOOKUP('pure data'!M390,tbl_users!D:F,3,FALSE))))</f>
        <v>43</v>
      </c>
    </row>
    <row r="391" spans="1:25" x14ac:dyDescent="0.2">
      <c r="A391">
        <v>389</v>
      </c>
      <c r="B391">
        <f>VLOOKUP('pure data'!B391,tbl_printers!C:F,4,FALSE)</f>
        <v>19</v>
      </c>
      <c r="C391" t="str">
        <f>'pure data'!D391</f>
        <v>Use</v>
      </c>
      <c r="D391" s="13">
        <f>'pure data'!H391</f>
        <v>0.14375000000000002</v>
      </c>
      <c r="E391">
        <f>'pure data'!I391</f>
        <v>27.3</v>
      </c>
      <c r="F391" t="str">
        <f t="shared" si="26"/>
        <v xml:space="preserve"> </v>
      </c>
      <c r="H391">
        <f>'pure data'!J391</f>
        <v>0</v>
      </c>
      <c r="I391" t="str">
        <f>'pure data'!K391</f>
        <v>N/A</v>
      </c>
      <c r="J391" t="str">
        <f>'pure data'!N391</f>
        <v>undergraduate</v>
      </c>
      <c r="K391">
        <f>'pure data'!P391</f>
        <v>0</v>
      </c>
      <c r="L391" t="str">
        <f>'pure data'!O391</f>
        <v>FEEG2001 - Eurobot 10</v>
      </c>
      <c r="M391">
        <f>'pure data'!Q391</f>
        <v>0</v>
      </c>
      <c r="O391" t="str">
        <f>IF('pure data'!T391="Yes","Success","Failed")</f>
        <v>Success</v>
      </c>
      <c r="P391" s="1">
        <f>'pure data'!C391</f>
        <v>42060.416666666664</v>
      </c>
      <c r="Q391">
        <f>'pure data'!G391</f>
        <v>26268736</v>
      </c>
      <c r="R391" t="str">
        <f>'pure data'!E391</f>
        <v>Jun Yuan Tan</v>
      </c>
      <c r="S391" t="str">
        <f>'pure data'!F391</f>
        <v>rrpn2g13</v>
      </c>
      <c r="T391" s="1">
        <f>'pure data'!C391</f>
        <v>42060.416666666664</v>
      </c>
      <c r="U391" s="20">
        <f>VLOOKUP('pure data'!M391,tbl_users!D:F,3,FALSE)</f>
        <v>43</v>
      </c>
      <c r="V391" s="1">
        <f t="shared" si="24"/>
        <v>42060.560416666667</v>
      </c>
      <c r="W391">
        <f t="shared" si="25"/>
        <v>43</v>
      </c>
      <c r="X391" s="1">
        <f>'pure data'!L391</f>
        <v>42060.560416666667</v>
      </c>
      <c r="Y391">
        <f>IF(C391="Use",VLOOKUP('pure data'!M391,tbl_users!D:F,3,FALSE),IF(IFERROR(SEARCH("to",M391),-1)&lt;0,VLOOKUP('pure data'!M391,tbl_users!D:F,3,FALSE),IFERROR(VLOOKUP(MID(M391,SEARCH("to",M391)+3,LEN(M391)-SEARCH("to",M391)-1),tbl_users!D:F,3,FALSE),VLOOKUP('pure data'!M391,tbl_users!D:F,3,FALSE))))</f>
        <v>43</v>
      </c>
    </row>
    <row r="392" spans="1:25" x14ac:dyDescent="0.2">
      <c r="A392">
        <v>390</v>
      </c>
      <c r="B392">
        <f>VLOOKUP('pure data'!B392,tbl_printers!C:F,4,FALSE)</f>
        <v>2</v>
      </c>
      <c r="C392" t="str">
        <f>'pure data'!D392</f>
        <v>Use</v>
      </c>
      <c r="D392" s="13">
        <f>'pure data'!H392</f>
        <v>5.6944444444444443E-2</v>
      </c>
      <c r="E392">
        <f>'pure data'!I392</f>
        <v>12.3</v>
      </c>
      <c r="F392" t="str">
        <f t="shared" si="26"/>
        <v xml:space="preserve"> </v>
      </c>
      <c r="H392">
        <f>'pure data'!J392</f>
        <v>0</v>
      </c>
      <c r="I392" t="str">
        <f>'pure data'!K392</f>
        <v>N/A</v>
      </c>
      <c r="J392" t="str">
        <f>'pure data'!N392</f>
        <v>undergraduate</v>
      </c>
      <c r="K392">
        <f>'pure data'!P392</f>
        <v>0</v>
      </c>
      <c r="L392" t="str">
        <f>'pure data'!O392</f>
        <v>FEEG2001 - Eurobot 10</v>
      </c>
      <c r="M392">
        <f>'pure data'!Q392</f>
        <v>0</v>
      </c>
      <c r="O392" t="str">
        <f>IF('pure data'!T392="Yes","Success","Failed")</f>
        <v>Success</v>
      </c>
      <c r="P392" s="1">
        <f>'pure data'!C392</f>
        <v>42060.375</v>
      </c>
      <c r="Q392">
        <f>'pure data'!G392</f>
        <v>26268736</v>
      </c>
      <c r="R392" t="str">
        <f>'pure data'!E392</f>
        <v>Jun Yuan Tan</v>
      </c>
      <c r="S392" t="str">
        <f>'pure data'!F392</f>
        <v>rrpn2g13</v>
      </c>
      <c r="T392" s="1">
        <f>'pure data'!C392</f>
        <v>42060.375</v>
      </c>
      <c r="U392" s="20">
        <f>VLOOKUP('pure data'!M392,tbl_users!D:F,3,FALSE)</f>
        <v>43</v>
      </c>
      <c r="V392" s="1">
        <f t="shared" si="24"/>
        <v>42060.431944444441</v>
      </c>
      <c r="W392">
        <f t="shared" si="25"/>
        <v>43</v>
      </c>
      <c r="X392" s="1">
        <f>'pure data'!L392</f>
        <v>42060.431944444441</v>
      </c>
      <c r="Y392">
        <f>IF(C392="Use",VLOOKUP('pure data'!M392,tbl_users!D:F,3,FALSE),IF(IFERROR(SEARCH("to",M392),-1)&lt;0,VLOOKUP('pure data'!M392,tbl_users!D:F,3,FALSE),IFERROR(VLOOKUP(MID(M392,SEARCH("to",M392)+3,LEN(M392)-SEARCH("to",M392)-1),tbl_users!D:F,3,FALSE),VLOOKUP('pure data'!M392,tbl_users!D:F,3,FALSE))))</f>
        <v>43</v>
      </c>
    </row>
    <row r="393" spans="1:25" x14ac:dyDescent="0.2">
      <c r="A393">
        <v>391</v>
      </c>
      <c r="B393">
        <f>VLOOKUP('pure data'!B393,tbl_printers!C:F,4,FALSE)</f>
        <v>2</v>
      </c>
      <c r="C393" t="str">
        <f>'pure data'!D393</f>
        <v>Use</v>
      </c>
      <c r="D393" s="13">
        <f>'pure data'!H393</f>
        <v>2.4999999999999998E-2</v>
      </c>
      <c r="E393">
        <f>'pure data'!I393</f>
        <v>7.2</v>
      </c>
      <c r="F393" t="str">
        <f t="shared" si="26"/>
        <v xml:space="preserve"> </v>
      </c>
      <c r="H393">
        <f>'pure data'!J393</f>
        <v>0</v>
      </c>
      <c r="I393" t="str">
        <f>'pure data'!K393</f>
        <v>N/A</v>
      </c>
      <c r="J393" t="str">
        <f>'pure data'!N393</f>
        <v>undergraduate</v>
      </c>
      <c r="K393">
        <f>'pure data'!P393</f>
        <v>0</v>
      </c>
      <c r="L393" t="str">
        <f>'pure data'!O393</f>
        <v>FEEG2001 - Eurobot 10</v>
      </c>
      <c r="M393">
        <f>'pure data'!Q393</f>
        <v>0</v>
      </c>
      <c r="O393" t="str">
        <f>IF('pure data'!T393="Yes","Success","Failed")</f>
        <v>Success</v>
      </c>
      <c r="P393" s="1">
        <f>'pure data'!C393</f>
        <v>42060.431944444441</v>
      </c>
      <c r="Q393">
        <f>'pure data'!G393</f>
        <v>26268736</v>
      </c>
      <c r="R393" t="str">
        <f>'pure data'!E393</f>
        <v>Jun Yuan Tan</v>
      </c>
      <c r="S393" t="str">
        <f>'pure data'!F393</f>
        <v>rrpn2g13</v>
      </c>
      <c r="T393" s="1">
        <f>'pure data'!C393</f>
        <v>42060.431944444441</v>
      </c>
      <c r="U393" s="20">
        <f>VLOOKUP('pure data'!M393,tbl_users!D:F,3,FALSE)</f>
        <v>54</v>
      </c>
      <c r="V393" s="1">
        <f t="shared" si="24"/>
        <v>42060.456944444442</v>
      </c>
      <c r="W393">
        <f t="shared" si="25"/>
        <v>54</v>
      </c>
      <c r="X393" s="1">
        <f>'pure data'!L393</f>
        <v>42060.456944444442</v>
      </c>
      <c r="Y393">
        <f>IF(C393="Use",VLOOKUP('pure data'!M393,tbl_users!D:F,3,FALSE),IF(IFERROR(SEARCH("to",M393),-1)&lt;0,VLOOKUP('pure data'!M393,tbl_users!D:F,3,FALSE),IFERROR(VLOOKUP(MID(M393,SEARCH("to",M393)+3,LEN(M393)-SEARCH("to",M393)-1),tbl_users!D:F,3,FALSE),VLOOKUP('pure data'!M393,tbl_users!D:F,3,FALSE))))</f>
        <v>54</v>
      </c>
    </row>
    <row r="394" spans="1:25" x14ac:dyDescent="0.2">
      <c r="A394">
        <v>392</v>
      </c>
      <c r="B394">
        <f>VLOOKUP('pure data'!B394,tbl_printers!C:F,4,FALSE)</f>
        <v>2</v>
      </c>
      <c r="C394" t="str">
        <f>'pure data'!D394</f>
        <v>Use</v>
      </c>
      <c r="D394" s="13">
        <f>'pure data'!H394</f>
        <v>4.1666666666666664E-2</v>
      </c>
      <c r="E394">
        <f>'pure data'!I394</f>
        <v>16.3</v>
      </c>
      <c r="F394" t="str">
        <f t="shared" si="26"/>
        <v xml:space="preserve"> </v>
      </c>
      <c r="H394">
        <f>'pure data'!J394</f>
        <v>0</v>
      </c>
      <c r="I394" t="str">
        <f>'pure data'!K394</f>
        <v>N/A</v>
      </c>
      <c r="J394" t="str">
        <f>'pure data'!N394</f>
        <v>undergraduate</v>
      </c>
      <c r="K394">
        <f>'pure data'!P394</f>
        <v>0</v>
      </c>
      <c r="L394" t="str">
        <f>'pure data'!O394</f>
        <v>FEEG2001 - Eurobot 10</v>
      </c>
      <c r="M394">
        <f>'pure data'!Q394</f>
        <v>0</v>
      </c>
      <c r="O394" t="str">
        <f>IF('pure data'!T394="Yes","Success","Failed")</f>
        <v>Success</v>
      </c>
      <c r="P394" s="1">
        <f>'pure data'!C394</f>
        <v>42060.456944444442</v>
      </c>
      <c r="Q394">
        <f>'pure data'!G394</f>
        <v>26268736</v>
      </c>
      <c r="R394" t="str">
        <f>'pure data'!E394</f>
        <v>Jun Yuan Tan</v>
      </c>
      <c r="S394" t="str">
        <f>'pure data'!F394</f>
        <v>rrpn2g13</v>
      </c>
      <c r="T394" s="1">
        <f>'pure data'!C394</f>
        <v>42060.456944444442</v>
      </c>
      <c r="U394" s="20">
        <f>VLOOKUP('pure data'!M394,tbl_users!D:F,3,FALSE)</f>
        <v>43</v>
      </c>
      <c r="V394" s="1">
        <f t="shared" si="24"/>
        <v>42060.498611111107</v>
      </c>
      <c r="W394">
        <f t="shared" si="25"/>
        <v>43</v>
      </c>
      <c r="X394" s="1">
        <f>'pure data'!L394</f>
        <v>42060.498611111107</v>
      </c>
      <c r="Y394">
        <f>IF(C394="Use",VLOOKUP('pure data'!M394,tbl_users!D:F,3,FALSE),IF(IFERROR(SEARCH("to",M394),-1)&lt;0,VLOOKUP('pure data'!M394,tbl_users!D:F,3,FALSE),IFERROR(VLOOKUP(MID(M394,SEARCH("to",M394)+3,LEN(M394)-SEARCH("to",M394)-1),tbl_users!D:F,3,FALSE),VLOOKUP('pure data'!M394,tbl_users!D:F,3,FALSE))))</f>
        <v>43</v>
      </c>
    </row>
    <row r="395" spans="1:25" x14ac:dyDescent="0.2">
      <c r="A395">
        <v>393</v>
      </c>
      <c r="B395">
        <f>VLOOKUP('pure data'!B395,tbl_printers!C:F,4,FALSE)</f>
        <v>2</v>
      </c>
      <c r="C395" t="str">
        <f>'pure data'!D395</f>
        <v>Use</v>
      </c>
      <c r="D395" s="13">
        <f>'pure data'!H395</f>
        <v>2.8472222222222222E-2</v>
      </c>
      <c r="E395">
        <f>'pure data'!I395</f>
        <v>8.3000000000000007</v>
      </c>
      <c r="F395" t="str">
        <f t="shared" si="26"/>
        <v xml:space="preserve"> </v>
      </c>
      <c r="H395">
        <f>'pure data'!J395</f>
        <v>0</v>
      </c>
      <c r="I395" t="str">
        <f>'pure data'!K395</f>
        <v>N/A</v>
      </c>
      <c r="J395" t="str">
        <f>'pure data'!N395</f>
        <v>undergraduate</v>
      </c>
      <c r="K395">
        <f>'pure data'!P395</f>
        <v>0</v>
      </c>
      <c r="L395" t="str">
        <f>'pure data'!O395</f>
        <v>FEEG2001 - Eurobot 10</v>
      </c>
      <c r="M395">
        <f>'pure data'!Q395</f>
        <v>0</v>
      </c>
      <c r="O395" t="str">
        <f>IF('pure data'!T395="Yes","Success","Failed")</f>
        <v>Success</v>
      </c>
      <c r="P395" s="1">
        <f>'pure data'!C395</f>
        <v>42060.498611111107</v>
      </c>
      <c r="Q395">
        <f>'pure data'!G395</f>
        <v>26268736</v>
      </c>
      <c r="R395" t="str">
        <f>'pure data'!E395</f>
        <v>Jun Yuan Tan</v>
      </c>
      <c r="S395" t="str">
        <f>'pure data'!F395</f>
        <v>rrpn2g13</v>
      </c>
      <c r="T395" s="1">
        <f>'pure data'!C395</f>
        <v>42060.498611111107</v>
      </c>
      <c r="U395" s="20">
        <f>VLOOKUP('pure data'!M395,tbl_users!D:F,3,FALSE)</f>
        <v>52</v>
      </c>
      <c r="V395" s="1">
        <f t="shared" si="24"/>
        <v>42060.527083333327</v>
      </c>
      <c r="W395">
        <f t="shared" si="25"/>
        <v>52</v>
      </c>
      <c r="X395" s="1">
        <f>'pure data'!L395</f>
        <v>42060.527083333327</v>
      </c>
      <c r="Y395">
        <f>IF(C395="Use",VLOOKUP('pure data'!M395,tbl_users!D:F,3,FALSE),IF(IFERROR(SEARCH("to",M395),-1)&lt;0,VLOOKUP('pure data'!M395,tbl_users!D:F,3,FALSE),IFERROR(VLOOKUP(MID(M395,SEARCH("to",M395)+3,LEN(M395)-SEARCH("to",M395)-1),tbl_users!D:F,3,FALSE),VLOOKUP('pure data'!M395,tbl_users!D:F,3,FALSE))))</f>
        <v>52</v>
      </c>
    </row>
    <row r="396" spans="1:25" x14ac:dyDescent="0.2">
      <c r="A396">
        <v>394</v>
      </c>
      <c r="B396">
        <f>VLOOKUP('pure data'!B396,tbl_printers!C:F,4,FALSE)</f>
        <v>19</v>
      </c>
      <c r="C396" t="str">
        <f>'pure data'!D396</f>
        <v>Use</v>
      </c>
      <c r="D396" s="13">
        <f>'pure data'!H396</f>
        <v>5.8333333333333327E-2</v>
      </c>
      <c r="E396">
        <f>'pure data'!I396</f>
        <v>17.100000000000001</v>
      </c>
      <c r="F396" t="str">
        <f t="shared" si="26"/>
        <v xml:space="preserve"> </v>
      </c>
      <c r="H396">
        <f>'pure data'!J396</f>
        <v>0</v>
      </c>
      <c r="I396" t="str">
        <f>'pure data'!K396</f>
        <v>N/A</v>
      </c>
      <c r="J396" t="str">
        <f>'pure data'!N396</f>
        <v>undergraduate</v>
      </c>
      <c r="K396">
        <f>'pure data'!P396</f>
        <v>0</v>
      </c>
      <c r="L396" t="str">
        <f>'pure data'!O396</f>
        <v>FEEG2001 - Eurobot 10</v>
      </c>
      <c r="M396">
        <f>'pure data'!Q396</f>
        <v>0</v>
      </c>
      <c r="O396" t="str">
        <f>IF('pure data'!T396="Yes","Success","Failed")</f>
        <v>Success</v>
      </c>
      <c r="P396" s="1">
        <f>'pure data'!C396</f>
        <v>42060.560416666667</v>
      </c>
      <c r="Q396">
        <f>'pure data'!G396</f>
        <v>26268736</v>
      </c>
      <c r="R396" t="str">
        <f>'pure data'!E396</f>
        <v>Jun Yuan Tan</v>
      </c>
      <c r="S396" t="str">
        <f>'pure data'!F396</f>
        <v>rrpn2g13</v>
      </c>
      <c r="T396" s="1">
        <f>'pure data'!C396</f>
        <v>42060.560416666667</v>
      </c>
      <c r="U396" s="20">
        <f>VLOOKUP('pure data'!M396,tbl_users!D:F,3,FALSE)</f>
        <v>52</v>
      </c>
      <c r="V396" s="1">
        <f t="shared" si="24"/>
        <v>42060.618750000001</v>
      </c>
      <c r="W396">
        <f t="shared" si="25"/>
        <v>52</v>
      </c>
      <c r="X396" s="1">
        <f>'pure data'!L396</f>
        <v>42060.618750000001</v>
      </c>
      <c r="Y396">
        <f>IF(C396="Use",VLOOKUP('pure data'!M396,tbl_users!D:F,3,FALSE),IF(IFERROR(SEARCH("to",M396),-1)&lt;0,VLOOKUP('pure data'!M396,tbl_users!D:F,3,FALSE),IFERROR(VLOOKUP(MID(M396,SEARCH("to",M396)+3,LEN(M396)-SEARCH("to",M396)-1),tbl_users!D:F,3,FALSE),VLOOKUP('pure data'!M396,tbl_users!D:F,3,FALSE))))</f>
        <v>52</v>
      </c>
    </row>
    <row r="397" spans="1:25" x14ac:dyDescent="0.2">
      <c r="A397">
        <v>395</v>
      </c>
      <c r="B397">
        <f>VLOOKUP('pure data'!B397,tbl_printers!C:F,4,FALSE)</f>
        <v>18</v>
      </c>
      <c r="C397" t="str">
        <f>'pure data'!D397</f>
        <v>Use</v>
      </c>
      <c r="D397" s="13">
        <f>'pure data'!H397</f>
        <v>4.5138888888888888E-2</v>
      </c>
      <c r="E397">
        <f>'pure data'!I397</f>
        <v>47.9</v>
      </c>
      <c r="F397" t="str">
        <f t="shared" si="26"/>
        <v xml:space="preserve"> </v>
      </c>
      <c r="H397">
        <f>'pure data'!J397</f>
        <v>0</v>
      </c>
      <c r="I397" t="str">
        <f>'pure data'!K397</f>
        <v>N/A</v>
      </c>
      <c r="J397" t="str">
        <f>'pure data'!N397</f>
        <v>undergraduate</v>
      </c>
      <c r="K397">
        <f>'pure data'!P397</f>
        <v>0</v>
      </c>
      <c r="L397" t="str">
        <f>'pure data'!O397</f>
        <v>FEEG2001 - Eurobot 3</v>
      </c>
      <c r="M397">
        <f>'pure data'!Q397</f>
        <v>0</v>
      </c>
      <c r="O397" t="str">
        <f>IF('pure data'!T397="Yes","Success","Failed")</f>
        <v>Success</v>
      </c>
      <c r="P397" s="1">
        <f>'pure data'!C397</f>
        <v>42060.404861111114</v>
      </c>
      <c r="Q397">
        <f>'pure data'!G397</f>
        <v>26076764</v>
      </c>
      <c r="R397" t="str">
        <f>'pure data'!E397</f>
        <v>C. A. P.</v>
      </c>
      <c r="S397" t="str">
        <f>'pure data'!F397</f>
        <v>cap3g13</v>
      </c>
      <c r="T397" s="1">
        <f>'pure data'!C397</f>
        <v>42060.404861111114</v>
      </c>
      <c r="U397" s="20">
        <f>VLOOKUP('pure data'!M397,tbl_users!D:F,3,FALSE)</f>
        <v>52</v>
      </c>
      <c r="V397" s="1">
        <f t="shared" si="24"/>
        <v>42060.450000000004</v>
      </c>
      <c r="W397">
        <f t="shared" si="25"/>
        <v>52</v>
      </c>
      <c r="X397" s="1">
        <f>'pure data'!L397</f>
        <v>42060.450000000004</v>
      </c>
      <c r="Y397">
        <f>IF(C397="Use",VLOOKUP('pure data'!M397,tbl_users!D:F,3,FALSE),IF(IFERROR(SEARCH("to",M397),-1)&lt;0,VLOOKUP('pure data'!M397,tbl_users!D:F,3,FALSE),IFERROR(VLOOKUP(MID(M397,SEARCH("to",M397)+3,LEN(M397)-SEARCH("to",M397)-1),tbl_users!D:F,3,FALSE),VLOOKUP('pure data'!M397,tbl_users!D:F,3,FALSE))))</f>
        <v>52</v>
      </c>
    </row>
    <row r="398" spans="1:25" x14ac:dyDescent="0.2">
      <c r="A398">
        <v>396</v>
      </c>
      <c r="B398">
        <f>VLOOKUP('pure data'!B398,tbl_printers!C:F,4,FALSE)</f>
        <v>10</v>
      </c>
      <c r="C398" t="str">
        <f>'pure data'!D398</f>
        <v>Use</v>
      </c>
      <c r="D398" s="13">
        <f>'pure data'!H398</f>
        <v>5.6944444444444443E-2</v>
      </c>
      <c r="E398">
        <f>'pure data'!I398</f>
        <v>60.8</v>
      </c>
      <c r="F398" t="str">
        <f t="shared" si="26"/>
        <v xml:space="preserve"> </v>
      </c>
      <c r="H398">
        <f>'pure data'!J398</f>
        <v>0</v>
      </c>
      <c r="I398" t="str">
        <f>'pure data'!K398</f>
        <v>N/A</v>
      </c>
      <c r="J398" t="str">
        <f>'pure data'!N398</f>
        <v>undergraduate</v>
      </c>
      <c r="K398">
        <f>'pure data'!P398</f>
        <v>0</v>
      </c>
      <c r="L398" t="str">
        <f>'pure data'!O398</f>
        <v>FEEG2001 - Eurobot 3</v>
      </c>
      <c r="M398">
        <f>'pure data'!Q398</f>
        <v>0</v>
      </c>
      <c r="O398" t="str">
        <f>IF('pure data'!T398="Yes","Success","Failed")</f>
        <v>Success</v>
      </c>
      <c r="P398" s="1">
        <f>'pure data'!C398</f>
        <v>42060.44027777778</v>
      </c>
      <c r="Q398">
        <f>'pure data'!G398</f>
        <v>26076764</v>
      </c>
      <c r="R398" t="str">
        <f>'pure data'!E398</f>
        <v>C. A. P.</v>
      </c>
      <c r="S398" t="str">
        <f>'pure data'!F398</f>
        <v>cap3g13</v>
      </c>
      <c r="T398" s="1">
        <f>'pure data'!C398</f>
        <v>42060.44027777778</v>
      </c>
      <c r="U398" s="20">
        <f>VLOOKUP('pure data'!M398,tbl_users!D:F,3,FALSE)</f>
        <v>52</v>
      </c>
      <c r="V398" s="1">
        <f t="shared" si="24"/>
        <v>42060.49722222222</v>
      </c>
      <c r="W398">
        <f t="shared" si="25"/>
        <v>52</v>
      </c>
      <c r="X398" s="1">
        <f>'pure data'!L398</f>
        <v>42060.49722222222</v>
      </c>
      <c r="Y398">
        <f>IF(C398="Use",VLOOKUP('pure data'!M398,tbl_users!D:F,3,FALSE),IF(IFERROR(SEARCH("to",M398),-1)&lt;0,VLOOKUP('pure data'!M398,tbl_users!D:F,3,FALSE),IFERROR(VLOOKUP(MID(M398,SEARCH("to",M398)+3,LEN(M398)-SEARCH("to",M398)-1),tbl_users!D:F,3,FALSE),VLOOKUP('pure data'!M398,tbl_users!D:F,3,FALSE))))</f>
        <v>52</v>
      </c>
    </row>
    <row r="399" spans="1:25" x14ac:dyDescent="0.2">
      <c r="A399">
        <v>397</v>
      </c>
      <c r="B399">
        <f>VLOOKUP('pure data'!B399,tbl_printers!C:F,4,FALSE)</f>
        <v>10</v>
      </c>
      <c r="C399" t="str">
        <f>'pure data'!D399</f>
        <v>Use</v>
      </c>
      <c r="D399" s="13">
        <f>'pure data'!H399</f>
        <v>6.3194444444444442E-2</v>
      </c>
      <c r="E399">
        <f>'pure data'!I399</f>
        <v>76.5</v>
      </c>
      <c r="F399" t="str">
        <f t="shared" si="26"/>
        <v xml:space="preserve"> </v>
      </c>
      <c r="H399">
        <f>'pure data'!J399</f>
        <v>0</v>
      </c>
      <c r="I399" t="str">
        <f>'pure data'!K399</f>
        <v>N/A</v>
      </c>
      <c r="J399" t="str">
        <f>'pure data'!N399</f>
        <v>undergraduate</v>
      </c>
      <c r="K399">
        <f>'pure data'!P399</f>
        <v>0</v>
      </c>
      <c r="L399" t="str">
        <f>'pure data'!O399</f>
        <v>FEEG2001 - Eurobot 3</v>
      </c>
      <c r="M399">
        <f>'pure data'!Q399</f>
        <v>0</v>
      </c>
      <c r="O399" t="str">
        <f>IF('pure data'!T399="Yes","Success","Failed")</f>
        <v>Success</v>
      </c>
      <c r="P399" s="1">
        <f>'pure data'!C399</f>
        <v>42060.49722222222</v>
      </c>
      <c r="Q399">
        <f>'pure data'!G399</f>
        <v>26076714</v>
      </c>
      <c r="R399" t="str">
        <f>'pure data'!E399</f>
        <v>C. A. P.</v>
      </c>
      <c r="S399" t="str">
        <f>'pure data'!F399</f>
        <v>cap3g13</v>
      </c>
      <c r="T399" s="1">
        <f>'pure data'!C399</f>
        <v>42060.49722222222</v>
      </c>
      <c r="U399" s="20">
        <f>VLOOKUP('pure data'!M399,tbl_users!D:F,3,FALSE)</f>
        <v>52</v>
      </c>
      <c r="V399" s="1">
        <f t="shared" si="24"/>
        <v>42060.560416666667</v>
      </c>
      <c r="W399">
        <f t="shared" si="25"/>
        <v>52</v>
      </c>
      <c r="X399" s="1">
        <f>'pure data'!L399</f>
        <v>42060.560416666667</v>
      </c>
      <c r="Y399">
        <f>IF(C399="Use",VLOOKUP('pure data'!M399,tbl_users!D:F,3,FALSE),IF(IFERROR(SEARCH("to",M399),-1)&lt;0,VLOOKUP('pure data'!M399,tbl_users!D:F,3,FALSE),IFERROR(VLOOKUP(MID(M399,SEARCH("to",M399)+3,LEN(M399)-SEARCH("to",M399)-1),tbl_users!D:F,3,FALSE),VLOOKUP('pure data'!M399,tbl_users!D:F,3,FALSE))))</f>
        <v>52</v>
      </c>
    </row>
    <row r="400" spans="1:25" x14ac:dyDescent="0.2">
      <c r="A400">
        <v>398</v>
      </c>
      <c r="B400">
        <f>VLOOKUP('pure data'!B400,tbl_printers!C:F,4,FALSE)</f>
        <v>18</v>
      </c>
      <c r="C400" t="str">
        <f>'pure data'!D400</f>
        <v>Use</v>
      </c>
      <c r="D400" s="13">
        <f>'pure data'!H400</f>
        <v>2.1527777777777781E-2</v>
      </c>
      <c r="E400">
        <f>'pure data'!I400</f>
        <v>11.3</v>
      </c>
      <c r="F400" t="str">
        <f t="shared" si="26"/>
        <v xml:space="preserve"> </v>
      </c>
      <c r="H400">
        <f>'pure data'!J400</f>
        <v>0</v>
      </c>
      <c r="I400" t="str">
        <f>'pure data'!K400</f>
        <v>N/A</v>
      </c>
      <c r="J400" t="str">
        <f>'pure data'!N400</f>
        <v>undergraduate</v>
      </c>
      <c r="K400">
        <f>'pure data'!P400</f>
        <v>0</v>
      </c>
      <c r="L400" t="str">
        <f>'pure data'!O400</f>
        <v>FEEG2001 - Eurobot 3</v>
      </c>
      <c r="M400">
        <f>'pure data'!Q400</f>
        <v>0</v>
      </c>
      <c r="O400" t="str">
        <f>IF('pure data'!T400="Yes","Success","Failed")</f>
        <v>Success</v>
      </c>
      <c r="P400" s="1">
        <f>'pure data'!C400</f>
        <v>42060.450000000004</v>
      </c>
      <c r="Q400">
        <f>'pure data'!G400</f>
        <v>26076764</v>
      </c>
      <c r="R400" t="str">
        <f>'pure data'!E400</f>
        <v>C. A. P.</v>
      </c>
      <c r="S400" t="str">
        <f>'pure data'!F400</f>
        <v>cap3g13</v>
      </c>
      <c r="T400" s="1">
        <f>'pure data'!C400</f>
        <v>42060.450000000004</v>
      </c>
      <c r="U400" s="20">
        <f>VLOOKUP('pure data'!M400,tbl_users!D:F,3,FALSE)</f>
        <v>41</v>
      </c>
      <c r="V400" s="1">
        <f t="shared" si="24"/>
        <v>42060.47152777778</v>
      </c>
      <c r="W400">
        <f t="shared" si="25"/>
        <v>41</v>
      </c>
      <c r="X400" s="1">
        <f>'pure data'!L400</f>
        <v>42060.47152777778</v>
      </c>
      <c r="Y400">
        <f>IF(C400="Use",VLOOKUP('pure data'!M400,tbl_users!D:F,3,FALSE),IF(IFERROR(SEARCH("to",M400),-1)&lt;0,VLOOKUP('pure data'!M400,tbl_users!D:F,3,FALSE),IFERROR(VLOOKUP(MID(M400,SEARCH("to",M400)+3,LEN(M400)-SEARCH("to",M400)-1),tbl_users!D:F,3,FALSE),VLOOKUP('pure data'!M400,tbl_users!D:F,3,FALSE))))</f>
        <v>41</v>
      </c>
    </row>
    <row r="401" spans="1:25" x14ac:dyDescent="0.2">
      <c r="A401">
        <v>399</v>
      </c>
      <c r="B401">
        <f>VLOOKUP('pure data'!B401,tbl_printers!C:F,4,FALSE)</f>
        <v>18</v>
      </c>
      <c r="C401" t="str">
        <f>'pure data'!D401</f>
        <v>Loan</v>
      </c>
      <c r="D401" s="13">
        <f>'pure data'!H401</f>
        <v>4.625</v>
      </c>
      <c r="E401">
        <f>'pure data'!I401</f>
        <v>350</v>
      </c>
      <c r="F401" t="str">
        <f t="shared" si="26"/>
        <v xml:space="preserve"> </v>
      </c>
      <c r="H401">
        <f>'pure data'!J401</f>
        <v>0</v>
      </c>
      <c r="I401" t="str">
        <f>'pure data'!K401</f>
        <v>N/A</v>
      </c>
      <c r="J401" t="str">
        <f>'pure data'!N401</f>
        <v>undergraduate</v>
      </c>
      <c r="K401">
        <f>'pure data'!P401</f>
        <v>0</v>
      </c>
      <c r="L401" t="str">
        <f>'pure data'!O401</f>
        <v>FEEG2001 - Eurobot 3</v>
      </c>
      <c r="M401" t="str">
        <f>'pure data'!Q401</f>
        <v>returned but not recorded</v>
      </c>
      <c r="O401" t="str">
        <f>IF('pure data'!T401="Yes","Success","Failed")</f>
        <v>Success</v>
      </c>
      <c r="P401" s="1">
        <f>'pure data'!C401</f>
        <v>42060.75</v>
      </c>
      <c r="Q401">
        <f>'pure data'!G401</f>
        <v>26374153</v>
      </c>
      <c r="R401" t="str">
        <f>'pure data'!E401</f>
        <v>Samuel Sheehy</v>
      </c>
      <c r="S401" t="str">
        <f>'pure data'!F401</f>
        <v>ses1u12</v>
      </c>
      <c r="T401" s="1">
        <f>'pure data'!C401</f>
        <v>42060.75</v>
      </c>
      <c r="U401" s="20">
        <f>VLOOKUP('pure data'!M401,tbl_users!D:F,3,FALSE)</f>
        <v>52</v>
      </c>
      <c r="V401" s="1">
        <f t="shared" si="24"/>
        <v>42065.375</v>
      </c>
      <c r="W401">
        <f t="shared" si="25"/>
        <v>52</v>
      </c>
      <c r="X401" s="1">
        <f>'pure data'!L401</f>
        <v>42065.375</v>
      </c>
      <c r="Y401">
        <f>IF(C401="Use",VLOOKUP('pure data'!M401,tbl_users!D:F,3,FALSE),IF(IFERROR(SEARCH("to",M401),-1)&lt;0,VLOOKUP('pure data'!M401,tbl_users!D:F,3,FALSE),IFERROR(VLOOKUP(MID(M401,SEARCH("to",M401)+3,LEN(M401)-SEARCH("to",M401)-1),tbl_users!D:F,3,FALSE),VLOOKUP('pure data'!M401,tbl_users!D:F,3,FALSE))))</f>
        <v>52</v>
      </c>
    </row>
    <row r="402" spans="1:25" x14ac:dyDescent="0.2">
      <c r="A402">
        <v>400</v>
      </c>
      <c r="B402">
        <f>VLOOKUP('pure data'!B402,tbl_printers!C:F,4,FALSE)</f>
        <v>12</v>
      </c>
      <c r="C402" t="str">
        <f>'pure data'!D402</f>
        <v>Use</v>
      </c>
      <c r="D402" s="13">
        <f>'pure data'!H402</f>
        <v>2.013888888888889E-2</v>
      </c>
      <c r="E402">
        <f>'pure data'!I402</f>
        <v>10.199999999999999</v>
      </c>
      <c r="F402" t="str">
        <f t="shared" si="26"/>
        <v xml:space="preserve"> </v>
      </c>
      <c r="H402">
        <f>'pure data'!J402</f>
        <v>0</v>
      </c>
      <c r="I402" t="str">
        <f>'pure data'!K402</f>
        <v>N/A</v>
      </c>
      <c r="J402" t="str">
        <f>'pure data'!N402</f>
        <v>undergraduate</v>
      </c>
      <c r="K402">
        <f>'pure data'!P402</f>
        <v>0</v>
      </c>
      <c r="L402" t="str">
        <f>'pure data'!O402</f>
        <v>FEEG2001 - Eurobot 5</v>
      </c>
      <c r="M402">
        <f>'pure data'!Q402</f>
        <v>0</v>
      </c>
      <c r="O402" t="str">
        <f>IF('pure data'!T402="Yes","Success","Failed")</f>
        <v>Success</v>
      </c>
      <c r="P402" s="1">
        <f>'pure data'!C402</f>
        <v>42060.384027777778</v>
      </c>
      <c r="Q402">
        <f>'pure data'!G402</f>
        <v>26538873</v>
      </c>
      <c r="R402" t="str">
        <f>'pure data'!E402</f>
        <v>Kunal Jain</v>
      </c>
      <c r="S402" t="str">
        <f>'pure data'!F402</f>
        <v>kj2g12</v>
      </c>
      <c r="T402" s="1">
        <f>'pure data'!C402</f>
        <v>42060.384027777778</v>
      </c>
      <c r="U402" s="20">
        <f>VLOOKUP('pure data'!M402,tbl_users!D:F,3,FALSE)</f>
        <v>41</v>
      </c>
      <c r="V402" s="1">
        <f t="shared" si="24"/>
        <v>42060.404166666667</v>
      </c>
      <c r="W402">
        <f t="shared" si="25"/>
        <v>41</v>
      </c>
      <c r="X402" s="1">
        <f>'pure data'!L402</f>
        <v>42060.404166666667</v>
      </c>
      <c r="Y402">
        <f>IF(C402="Use",VLOOKUP('pure data'!M402,tbl_users!D:F,3,FALSE),IF(IFERROR(SEARCH("to",M402),-1)&lt;0,VLOOKUP('pure data'!M402,tbl_users!D:F,3,FALSE),IFERROR(VLOOKUP(MID(M402,SEARCH("to",M402)+3,LEN(M402)-SEARCH("to",M402)-1),tbl_users!D:F,3,FALSE),VLOOKUP('pure data'!M402,tbl_users!D:F,3,FALSE))))</f>
        <v>41</v>
      </c>
    </row>
    <row r="403" spans="1:25" x14ac:dyDescent="0.2">
      <c r="A403">
        <v>401</v>
      </c>
      <c r="B403">
        <f>VLOOKUP('pure data'!B403,tbl_printers!C:F,4,FALSE)</f>
        <v>13</v>
      </c>
      <c r="C403" t="str">
        <f>'pure data'!D403</f>
        <v>Use</v>
      </c>
      <c r="D403" s="13">
        <f>'pure data'!H403</f>
        <v>0.1076388888888889</v>
      </c>
      <c r="E403">
        <f>'pure data'!I403</f>
        <v>15.5</v>
      </c>
      <c r="F403" t="str">
        <f t="shared" si="26"/>
        <v xml:space="preserve"> </v>
      </c>
      <c r="H403">
        <f>'pure data'!J403</f>
        <v>0</v>
      </c>
      <c r="I403" t="str">
        <f>'pure data'!K403</f>
        <v>N/A</v>
      </c>
      <c r="J403" t="str">
        <f>'pure data'!N403</f>
        <v>undergraduate</v>
      </c>
      <c r="K403">
        <f>'pure data'!P403</f>
        <v>0</v>
      </c>
      <c r="L403" t="str">
        <f>'pure data'!O403</f>
        <v>FEEG2001 - Eurobot 6</v>
      </c>
      <c r="M403">
        <f>'pure data'!Q403</f>
        <v>0</v>
      </c>
      <c r="O403" t="str">
        <f>IF('pure data'!T403="Yes","Success","Failed")</f>
        <v>Success</v>
      </c>
      <c r="P403" s="1">
        <f>'pure data'!C403</f>
        <v>42060.375</v>
      </c>
      <c r="Q403">
        <f>'pure data'!G403</f>
        <v>26081172</v>
      </c>
      <c r="R403" t="str">
        <f>'pure data'!E403</f>
        <v>Luke Hayrues</v>
      </c>
      <c r="S403" t="str">
        <f>'pure data'!F403</f>
        <v>lh12g13</v>
      </c>
      <c r="T403" s="1">
        <f>'pure data'!C403</f>
        <v>42060.375</v>
      </c>
      <c r="U403" s="20">
        <f>VLOOKUP('pure data'!M403,tbl_users!D:F,3,FALSE)</f>
        <v>52</v>
      </c>
      <c r="V403" s="1">
        <f t="shared" si="24"/>
        <v>42060.482638888891</v>
      </c>
      <c r="W403">
        <f t="shared" si="25"/>
        <v>52</v>
      </c>
      <c r="X403" s="1">
        <f>'pure data'!L403</f>
        <v>42060.482638888891</v>
      </c>
      <c r="Y403">
        <f>IF(C403="Use",VLOOKUP('pure data'!M403,tbl_users!D:F,3,FALSE),IF(IFERROR(SEARCH("to",M403),-1)&lt;0,VLOOKUP('pure data'!M403,tbl_users!D:F,3,FALSE),IFERROR(VLOOKUP(MID(M403,SEARCH("to",M403)+3,LEN(M403)-SEARCH("to",M403)-1),tbl_users!D:F,3,FALSE),VLOOKUP('pure data'!M403,tbl_users!D:F,3,FALSE))))</f>
        <v>52</v>
      </c>
    </row>
    <row r="404" spans="1:25" x14ac:dyDescent="0.2">
      <c r="A404">
        <v>402</v>
      </c>
      <c r="B404">
        <f>VLOOKUP('pure data'!B404,tbl_printers!C:F,4,FALSE)</f>
        <v>2</v>
      </c>
      <c r="C404" t="str">
        <f>'pure data'!D404</f>
        <v>Loan</v>
      </c>
      <c r="D404" s="13">
        <f>'pure data'!H404</f>
        <v>4.625</v>
      </c>
      <c r="E404">
        <f>'pure data'!I404</f>
        <v>350</v>
      </c>
      <c r="F404" t="str">
        <f t="shared" si="26"/>
        <v xml:space="preserve"> </v>
      </c>
      <c r="H404">
        <f>'pure data'!J404</f>
        <v>0</v>
      </c>
      <c r="I404" t="str">
        <f>'pure data'!K404</f>
        <v>N/A</v>
      </c>
      <c r="J404" t="str">
        <f>'pure data'!N404</f>
        <v>undergraduate</v>
      </c>
      <c r="K404">
        <f>'pure data'!P404</f>
        <v>0</v>
      </c>
      <c r="L404" t="str">
        <f>'pure data'!O404</f>
        <v>FEEG2001 - Eurobot 6</v>
      </c>
      <c r="M404" t="str">
        <f>'pure data'!Q404</f>
        <v>returned but not recorded (1 filament given)</v>
      </c>
      <c r="O404" t="str">
        <f>IF('pure data'!T404="Yes","Success","Failed")</f>
        <v>Success</v>
      </c>
      <c r="P404" s="1">
        <f>'pure data'!C404</f>
        <v>42060.75</v>
      </c>
      <c r="Q404">
        <f>'pure data'!G404</f>
        <v>26309211</v>
      </c>
      <c r="R404" t="str">
        <f>'pure data'!E404</f>
        <v>Nurdaulet Sagyndyle</v>
      </c>
      <c r="S404" t="str">
        <f>'pure data'!F404</f>
        <v>ns11g13</v>
      </c>
      <c r="T404" s="1">
        <f>'pure data'!C404</f>
        <v>42060.75</v>
      </c>
      <c r="U404" s="20">
        <f>VLOOKUP('pure data'!M404,tbl_users!D:F,3,FALSE)</f>
        <v>52</v>
      </c>
      <c r="V404" s="1">
        <f t="shared" si="24"/>
        <v>42065.375</v>
      </c>
      <c r="W404">
        <f t="shared" si="25"/>
        <v>52</v>
      </c>
      <c r="X404" s="1">
        <f>'pure data'!L404</f>
        <v>42065.375</v>
      </c>
      <c r="Y404">
        <f>IF(C404="Use",VLOOKUP('pure data'!M404,tbl_users!D:F,3,FALSE),IF(IFERROR(SEARCH("to",M404),-1)&lt;0,VLOOKUP('pure data'!M404,tbl_users!D:F,3,FALSE),IFERROR(VLOOKUP(MID(M404,SEARCH("to",M404)+3,LEN(M404)-SEARCH("to",M404)-1),tbl_users!D:F,3,FALSE),VLOOKUP('pure data'!M404,tbl_users!D:F,3,FALSE))))</f>
        <v>52</v>
      </c>
    </row>
    <row r="405" spans="1:25" x14ac:dyDescent="0.2">
      <c r="A405">
        <v>403</v>
      </c>
      <c r="B405">
        <f>VLOOKUP('pure data'!B405,tbl_printers!C:F,4,FALSE)</f>
        <v>17</v>
      </c>
      <c r="C405" t="str">
        <f>'pure data'!D405</f>
        <v>Use</v>
      </c>
      <c r="D405" s="13">
        <f>'pure data'!H405</f>
        <v>4.1666666666666664E-2</v>
      </c>
      <c r="E405">
        <f>'pure data'!I405</f>
        <v>7.51</v>
      </c>
      <c r="F405" t="str">
        <f t="shared" si="26"/>
        <v xml:space="preserve"> </v>
      </c>
      <c r="H405">
        <f>'pure data'!J405</f>
        <v>0</v>
      </c>
      <c r="I405" t="str">
        <f>'pure data'!K405</f>
        <v>N/A</v>
      </c>
      <c r="J405" t="str">
        <f>'pure data'!N405</f>
        <v>undergraduate</v>
      </c>
      <c r="K405">
        <f>'pure data'!P405</f>
        <v>0</v>
      </c>
      <c r="L405" t="str">
        <f>'pure data'!O405</f>
        <v>FEEG2001 - Eurobot 7</v>
      </c>
      <c r="M405">
        <f>'pure data'!Q405</f>
        <v>0</v>
      </c>
      <c r="O405" t="str">
        <f>IF('pure data'!T405="Yes","Success","Failed")</f>
        <v>Success</v>
      </c>
      <c r="P405" s="1">
        <f>'pure data'!C405</f>
        <v>42060.427083333336</v>
      </c>
      <c r="Q405">
        <f>'pure data'!G405</f>
        <v>25911716</v>
      </c>
      <c r="R405" t="str">
        <f>'pure data'!E405</f>
        <v>T. E. M.</v>
      </c>
      <c r="S405" t="str">
        <f>'pure data'!F405</f>
        <v>tem1g13</v>
      </c>
      <c r="T405" s="1">
        <f>'pure data'!C405</f>
        <v>42060.427083333336</v>
      </c>
      <c r="U405" s="20">
        <f>VLOOKUP('pure data'!M405,tbl_users!D:F,3,FALSE)</f>
        <v>39</v>
      </c>
      <c r="V405" s="1">
        <f t="shared" si="24"/>
        <v>42060.46875</v>
      </c>
      <c r="W405">
        <f t="shared" si="25"/>
        <v>39</v>
      </c>
      <c r="X405" s="1">
        <f>'pure data'!L405</f>
        <v>42060.46875</v>
      </c>
      <c r="Y405">
        <f>IF(C405="Use",VLOOKUP('pure data'!M405,tbl_users!D:F,3,FALSE),IF(IFERROR(SEARCH("to",M405),-1)&lt;0,VLOOKUP('pure data'!M405,tbl_users!D:F,3,FALSE),IFERROR(VLOOKUP(MID(M405,SEARCH("to",M405)+3,LEN(M405)-SEARCH("to",M405)-1),tbl_users!D:F,3,FALSE),VLOOKUP('pure data'!M405,tbl_users!D:F,3,FALSE))))</f>
        <v>39</v>
      </c>
    </row>
    <row r="406" spans="1:25" x14ac:dyDescent="0.2">
      <c r="A406">
        <v>404</v>
      </c>
      <c r="B406">
        <f>VLOOKUP('pure data'!B406,tbl_printers!C:F,4,FALSE)</f>
        <v>12</v>
      </c>
      <c r="C406" t="str">
        <f>'pure data'!D406</f>
        <v>Loan</v>
      </c>
      <c r="D406" s="13">
        <f>'pure data'!H406</f>
        <v>5</v>
      </c>
      <c r="E406">
        <f>'pure data'!I406</f>
        <v>350</v>
      </c>
      <c r="F406" t="str">
        <f t="shared" si="26"/>
        <v xml:space="preserve"> </v>
      </c>
      <c r="H406">
        <f>'pure data'!J406</f>
        <v>0</v>
      </c>
      <c r="I406" t="str">
        <f>'pure data'!K406</f>
        <v>N/A</v>
      </c>
      <c r="J406" t="str">
        <f>'pure data'!N406</f>
        <v>undergraduate</v>
      </c>
      <c r="K406">
        <f>'pure data'!P406</f>
        <v>0</v>
      </c>
      <c r="L406" t="str">
        <f>'pure data'!O406</f>
        <v>FEEG2001 - Mech 10</v>
      </c>
      <c r="M406" t="str">
        <f>'pure data'!Q406</f>
        <v>returned on 02/032015</v>
      </c>
      <c r="O406" t="str">
        <f>IF('pure data'!T406="Yes","Success","Failed")</f>
        <v>Success</v>
      </c>
      <c r="P406" s="1">
        <f>'pure data'!C406</f>
        <v>42060.75</v>
      </c>
      <c r="Q406">
        <f>'pure data'!G406</f>
        <v>26314541</v>
      </c>
      <c r="R406" t="str">
        <f>'pure data'!E406</f>
        <v>R. R. P. N.</v>
      </c>
      <c r="S406" t="str">
        <f>'pure data'!F406</f>
        <v>rrpn2g13</v>
      </c>
      <c r="T406" s="1">
        <f>'pure data'!C406</f>
        <v>42060.75</v>
      </c>
      <c r="U406" s="20">
        <f>VLOOKUP('pure data'!M406,tbl_users!D:F,3,FALSE)</f>
        <v>52</v>
      </c>
      <c r="V406" s="1">
        <f t="shared" si="24"/>
        <v>42065.75</v>
      </c>
      <c r="W406">
        <f t="shared" si="25"/>
        <v>52</v>
      </c>
      <c r="X406" s="1">
        <f>'pure data'!L406</f>
        <v>42065.75</v>
      </c>
      <c r="Y406">
        <f>IF(C406="Use",VLOOKUP('pure data'!M406,tbl_users!D:F,3,FALSE),IF(IFERROR(SEARCH("to",M406),-1)&lt;0,VLOOKUP('pure data'!M406,tbl_users!D:F,3,FALSE),IFERROR(VLOOKUP(MID(M406,SEARCH("to",M406)+3,LEN(M406)-SEARCH("to",M406)-1),tbl_users!D:F,3,FALSE),VLOOKUP('pure data'!M406,tbl_users!D:F,3,FALSE))))</f>
        <v>52</v>
      </c>
    </row>
    <row r="407" spans="1:25" x14ac:dyDescent="0.2">
      <c r="A407">
        <v>405</v>
      </c>
      <c r="B407">
        <f>VLOOKUP('pure data'!B407,tbl_printers!C:F,4,FALSE)</f>
        <v>10</v>
      </c>
      <c r="C407" t="str">
        <f>'pure data'!D407</f>
        <v>Use</v>
      </c>
      <c r="D407" s="13">
        <f>'pure data'!H407</f>
        <v>4.1666666666666666E-3</v>
      </c>
      <c r="E407">
        <f>'pure data'!I407</f>
        <v>1</v>
      </c>
      <c r="F407" t="str">
        <f t="shared" si="26"/>
        <v xml:space="preserve"> </v>
      </c>
      <c r="H407">
        <f>'pure data'!J407</f>
        <v>0</v>
      </c>
      <c r="I407" t="str">
        <f>'pure data'!K407</f>
        <v>N/A</v>
      </c>
      <c r="J407" t="str">
        <f>'pure data'!N407</f>
        <v>undergraduate</v>
      </c>
      <c r="K407">
        <f>'pure data'!P407</f>
        <v>0</v>
      </c>
      <c r="L407" t="str">
        <f>'pure data'!O407</f>
        <v xml:space="preserve">FEEG6012 - GDP </v>
      </c>
      <c r="M407">
        <f>'pure data'!Q407</f>
        <v>0</v>
      </c>
      <c r="O407" t="str">
        <f>IF('pure data'!T407="Yes","Success","Failed")</f>
        <v>Success</v>
      </c>
      <c r="P407" s="1">
        <f>'pure data'!C407</f>
        <v>42060.560416666667</v>
      </c>
      <c r="Q407">
        <f>'pure data'!G407</f>
        <v>24818666</v>
      </c>
      <c r="R407" t="str">
        <f>'pure data'!E407</f>
        <v>Jalal Amine Eddine</v>
      </c>
      <c r="S407" t="str">
        <f>'pure data'!F407</f>
        <v>jae1g11</v>
      </c>
      <c r="T407" s="1">
        <f>'pure data'!C407</f>
        <v>42060.560416666667</v>
      </c>
      <c r="U407" s="20">
        <f>VLOOKUP('pure data'!M407,tbl_users!D:F,3,FALSE)</f>
        <v>54</v>
      </c>
      <c r="V407" s="1">
        <f t="shared" si="24"/>
        <v>42060.564583333333</v>
      </c>
      <c r="W407">
        <f t="shared" si="25"/>
        <v>54</v>
      </c>
      <c r="X407" s="1">
        <f>'pure data'!L407</f>
        <v>42060.564583333333</v>
      </c>
      <c r="Y407">
        <f>IF(C407="Use",VLOOKUP('pure data'!M407,tbl_users!D:F,3,FALSE),IF(IFERROR(SEARCH("to",M407),-1)&lt;0,VLOOKUP('pure data'!M407,tbl_users!D:F,3,FALSE),IFERROR(VLOOKUP(MID(M407,SEARCH("to",M407)+3,LEN(M407)-SEARCH("to",M407)-1),tbl_users!D:F,3,FALSE),VLOOKUP('pure data'!M407,tbl_users!D:F,3,FALSE))))</f>
        <v>54</v>
      </c>
    </row>
    <row r="408" spans="1:25" x14ac:dyDescent="0.2">
      <c r="A408">
        <v>406</v>
      </c>
      <c r="B408">
        <f>VLOOKUP('pure data'!B408,tbl_printers!C:F,4,FALSE)</f>
        <v>10</v>
      </c>
      <c r="C408" t="str">
        <f>'pure data'!D408</f>
        <v>Use</v>
      </c>
      <c r="D408" s="13">
        <f>'pure data'!H408</f>
        <v>4.8611111111111112E-3</v>
      </c>
      <c r="E408">
        <f>'pure data'!I408</f>
        <v>1.2</v>
      </c>
      <c r="F408" t="str">
        <f t="shared" si="26"/>
        <v xml:space="preserve"> </v>
      </c>
      <c r="H408">
        <f>'pure data'!J408</f>
        <v>0</v>
      </c>
      <c r="I408" t="str">
        <f>'pure data'!K408</f>
        <v>N/A</v>
      </c>
      <c r="J408" t="str">
        <f>'pure data'!N408</f>
        <v>undergraduate</v>
      </c>
      <c r="K408">
        <f>'pure data'!P408</f>
        <v>0</v>
      </c>
      <c r="L408" t="str">
        <f>'pure data'!O408</f>
        <v xml:space="preserve">FEEG6012 - GDP </v>
      </c>
      <c r="M408">
        <f>'pure data'!Q408</f>
        <v>0</v>
      </c>
      <c r="O408" t="str">
        <f>IF('pure data'!T408="Yes","Success","Failed")</f>
        <v>Success</v>
      </c>
      <c r="P408" s="1">
        <f>'pure data'!C408</f>
        <v>42060.564583333333</v>
      </c>
      <c r="Q408">
        <f>'pure data'!G408</f>
        <v>24818666</v>
      </c>
      <c r="R408" t="str">
        <f>'pure data'!E408</f>
        <v>Jalal Amine Eddine</v>
      </c>
      <c r="S408" t="str">
        <f>'pure data'!F408</f>
        <v>jae1g11</v>
      </c>
      <c r="T408" s="1">
        <f>'pure data'!C408</f>
        <v>42060.564583333333</v>
      </c>
      <c r="U408" s="20">
        <f>VLOOKUP('pure data'!M408,tbl_users!D:F,3,FALSE)</f>
        <v>54</v>
      </c>
      <c r="V408" s="1">
        <f t="shared" si="24"/>
        <v>42060.569444444445</v>
      </c>
      <c r="W408">
        <f t="shared" si="25"/>
        <v>54</v>
      </c>
      <c r="X408" s="1">
        <f>'pure data'!L408</f>
        <v>42060.569444444445</v>
      </c>
      <c r="Y408">
        <f>IF(C408="Use",VLOOKUP('pure data'!M408,tbl_users!D:F,3,FALSE),IF(IFERROR(SEARCH("to",M408),-1)&lt;0,VLOOKUP('pure data'!M408,tbl_users!D:F,3,FALSE),IFERROR(VLOOKUP(MID(M408,SEARCH("to",M408)+3,LEN(M408)-SEARCH("to",M408)-1),tbl_users!D:F,3,FALSE),VLOOKUP('pure data'!M408,tbl_users!D:F,3,FALSE))))</f>
        <v>54</v>
      </c>
    </row>
    <row r="409" spans="1:25" x14ac:dyDescent="0.2">
      <c r="A409">
        <v>407</v>
      </c>
      <c r="B409">
        <f>VLOOKUP('pure data'!B409,tbl_printers!C:F,4,FALSE)</f>
        <v>10</v>
      </c>
      <c r="C409" t="str">
        <f>'pure data'!D409</f>
        <v>Use</v>
      </c>
      <c r="D409" s="13">
        <f>'pure data'!H409</f>
        <v>1.3888888888888888E-2</v>
      </c>
      <c r="E409">
        <f>'pure data'!I409</f>
        <v>2</v>
      </c>
      <c r="F409" t="str">
        <f t="shared" si="26"/>
        <v xml:space="preserve"> </v>
      </c>
      <c r="H409">
        <f>'pure data'!J409</f>
        <v>0</v>
      </c>
      <c r="I409" t="str">
        <f>'pure data'!K409</f>
        <v>N/A</v>
      </c>
      <c r="J409" t="str">
        <f>'pure data'!N409</f>
        <v>undergraduate</v>
      </c>
      <c r="K409">
        <f>'pure data'!P409</f>
        <v>0</v>
      </c>
      <c r="L409" t="str">
        <f>'pure data'!O409</f>
        <v xml:space="preserve">FEEG6012 - GDP </v>
      </c>
      <c r="M409">
        <f>'pure data'!Q409</f>
        <v>0</v>
      </c>
      <c r="O409" t="str">
        <f>IF('pure data'!T409="Yes","Success","Failed")</f>
        <v>Success</v>
      </c>
      <c r="P409" s="1">
        <f>'pure data'!C409</f>
        <v>42060.569444444445</v>
      </c>
      <c r="Q409">
        <f>'pure data'!G409</f>
        <v>24818666</v>
      </c>
      <c r="R409" t="str">
        <f>'pure data'!E409</f>
        <v>Jalal Amine Eddine</v>
      </c>
      <c r="S409" t="str">
        <f>'pure data'!F409</f>
        <v>jae1g11</v>
      </c>
      <c r="T409" s="1">
        <f>'pure data'!C409</f>
        <v>42060.569444444445</v>
      </c>
      <c r="U409" s="20">
        <f>VLOOKUP('pure data'!M409,tbl_users!D:F,3,FALSE)</f>
        <v>54</v>
      </c>
      <c r="V409" s="1">
        <f t="shared" si="24"/>
        <v>42060.583333333336</v>
      </c>
      <c r="W409">
        <f t="shared" si="25"/>
        <v>54</v>
      </c>
      <c r="X409" s="1">
        <f>'pure data'!L409</f>
        <v>42060.583333333336</v>
      </c>
      <c r="Y409">
        <f>IF(C409="Use",VLOOKUP('pure data'!M409,tbl_users!D:F,3,FALSE),IF(IFERROR(SEARCH("to",M409),-1)&lt;0,VLOOKUP('pure data'!M409,tbl_users!D:F,3,FALSE),IFERROR(VLOOKUP(MID(M409,SEARCH("to",M409)+3,LEN(M409)-SEARCH("to",M409)-1),tbl_users!D:F,3,FALSE),VLOOKUP('pure data'!M409,tbl_users!D:F,3,FALSE))))</f>
        <v>54</v>
      </c>
    </row>
    <row r="410" spans="1:25" x14ac:dyDescent="0.2">
      <c r="A410">
        <v>408</v>
      </c>
      <c r="B410">
        <f>VLOOKUP('pure data'!B410,tbl_printers!C:F,4,FALSE)</f>
        <v>22</v>
      </c>
      <c r="C410" t="str">
        <f>'pure data'!D410</f>
        <v>Loan</v>
      </c>
      <c r="D410" s="13">
        <f>'pure data'!H410</f>
        <v>5</v>
      </c>
      <c r="E410">
        <f>'pure data'!I410</f>
        <v>350</v>
      </c>
      <c r="F410" t="str">
        <f t="shared" si="26"/>
        <v xml:space="preserve"> </v>
      </c>
      <c r="H410">
        <f>'pure data'!J410</f>
        <v>0</v>
      </c>
      <c r="I410" t="str">
        <f>'pure data'!K410</f>
        <v>N/A</v>
      </c>
      <c r="J410" t="str">
        <f>'pure data'!N410</f>
        <v>undergraduate</v>
      </c>
      <c r="K410">
        <f>'pure data'!P410</f>
        <v>0</v>
      </c>
      <c r="L410" t="str">
        <f>'pure data'!O410</f>
        <v>FEEG6012 - GDP 18</v>
      </c>
      <c r="M410" t="str">
        <f>'pure data'!Q410</f>
        <v>returned but not recorded - loaned again the same day???</v>
      </c>
      <c r="O410" t="str">
        <f>IF('pure data'!T410="Yes","Success","Failed")</f>
        <v>Success</v>
      </c>
      <c r="P410" s="1">
        <f>'pure data'!C410</f>
        <v>42060.75</v>
      </c>
      <c r="Q410">
        <f>'pure data'!G410</f>
        <v>24789798</v>
      </c>
      <c r="R410" t="str">
        <f>'pure data'!E410</f>
        <v>Jamie Gallager</v>
      </c>
      <c r="S410" t="str">
        <f>'pure data'!F410</f>
        <v>jcog1g11</v>
      </c>
      <c r="T410" s="1">
        <f>'pure data'!C410</f>
        <v>42060.75</v>
      </c>
      <c r="U410" s="20">
        <f>VLOOKUP('pure data'!M410,tbl_users!D:F,3,FALSE)</f>
        <v>41</v>
      </c>
      <c r="V410" s="1">
        <f t="shared" si="24"/>
        <v>42065.75</v>
      </c>
      <c r="W410">
        <f t="shared" si="25"/>
        <v>41</v>
      </c>
      <c r="X410" s="1">
        <f>'pure data'!L410</f>
        <v>42065.75</v>
      </c>
      <c r="Y410">
        <f>IF(C410="Use",VLOOKUP('pure data'!M410,tbl_users!D:F,3,FALSE),IF(IFERROR(SEARCH("to",M410),-1)&lt;0,VLOOKUP('pure data'!M410,tbl_users!D:F,3,FALSE),IFERROR(VLOOKUP(MID(M410,SEARCH("to",M410)+3,LEN(M410)-SEARCH("to",M410)-1),tbl_users!D:F,3,FALSE),VLOOKUP('pure data'!M410,tbl_users!D:F,3,FALSE))))</f>
        <v>41</v>
      </c>
    </row>
    <row r="411" spans="1:25" x14ac:dyDescent="0.2">
      <c r="A411">
        <v>409</v>
      </c>
      <c r="B411">
        <f>VLOOKUP('pure data'!B411,tbl_printers!C:F,4,FALSE)</f>
        <v>22</v>
      </c>
      <c r="C411" t="str">
        <f>'pure data'!D411</f>
        <v>Loan</v>
      </c>
      <c r="D411" s="13">
        <f>'pure data'!H411</f>
        <v>5</v>
      </c>
      <c r="E411">
        <f>'pure data'!I411</f>
        <v>350</v>
      </c>
      <c r="F411" t="str">
        <f t="shared" si="26"/>
        <v xml:space="preserve"> </v>
      </c>
      <c r="H411">
        <f>'pure data'!J411</f>
        <v>0</v>
      </c>
      <c r="I411" t="str">
        <f>'pure data'!K411</f>
        <v>N/A</v>
      </c>
      <c r="J411" t="str">
        <f>'pure data'!N411</f>
        <v>undergraduate</v>
      </c>
      <c r="K411">
        <f>'pure data'!P411</f>
        <v>0</v>
      </c>
      <c r="L411" t="str">
        <f>'pure data'!O411</f>
        <v>FEEG6012 - GDP 37</v>
      </c>
      <c r="M411" t="str">
        <f>'pure data'!Q411</f>
        <v>returned but not recorded - had been loaned already the same day???</v>
      </c>
      <c r="O411" t="str">
        <f>IF('pure data'!T411="Yes","Success","Failed")</f>
        <v>Success</v>
      </c>
      <c r="P411" s="1">
        <f>'pure data'!C411</f>
        <v>42060.75</v>
      </c>
      <c r="Q411">
        <f>'pure data'!G411</f>
        <v>23378107</v>
      </c>
      <c r="R411" t="str">
        <f>'pure data'!E411</f>
        <v>William Kumordzie</v>
      </c>
      <c r="S411" t="str">
        <f>'pure data'!F411</f>
        <v>wsk1g11</v>
      </c>
      <c r="T411" s="1">
        <f>'pure data'!C411</f>
        <v>42060.75</v>
      </c>
      <c r="U411" s="20">
        <f>VLOOKUP('pure data'!M411,tbl_users!D:F,3,FALSE)</f>
        <v>52</v>
      </c>
      <c r="V411" s="1">
        <f t="shared" si="24"/>
        <v>42065.75</v>
      </c>
      <c r="W411">
        <f t="shared" si="25"/>
        <v>52</v>
      </c>
      <c r="X411" s="1">
        <f>'pure data'!L411</f>
        <v>42065.75</v>
      </c>
      <c r="Y411">
        <f>IF(C411="Use",VLOOKUP('pure data'!M411,tbl_users!D:F,3,FALSE),IF(IFERROR(SEARCH("to",M411),-1)&lt;0,VLOOKUP('pure data'!M411,tbl_users!D:F,3,FALSE),IFERROR(VLOOKUP(MID(M411,SEARCH("to",M411)+3,LEN(M411)-SEARCH("to",M411)-1),tbl_users!D:F,3,FALSE),VLOOKUP('pure data'!M411,tbl_users!D:F,3,FALSE))))</f>
        <v>52</v>
      </c>
    </row>
    <row r="412" spans="1:25" x14ac:dyDescent="0.2">
      <c r="A412">
        <v>410</v>
      </c>
      <c r="B412">
        <f>VLOOKUP('pure data'!B412,tbl_printers!C:F,4,FALSE)</f>
        <v>9</v>
      </c>
      <c r="C412" t="str">
        <f>'pure data'!D412</f>
        <v>Use</v>
      </c>
      <c r="D412" s="13">
        <f>'pure data'!H412</f>
        <v>9.0277777777777776E-2</v>
      </c>
      <c r="E412">
        <f>'pure data'!I412</f>
        <v>26.4</v>
      </c>
      <c r="F412" t="str">
        <f t="shared" si="26"/>
        <v xml:space="preserve"> </v>
      </c>
      <c r="H412">
        <f>'pure data'!J412</f>
        <v>0</v>
      </c>
      <c r="I412" t="str">
        <f>'pure data'!K412</f>
        <v>N/A</v>
      </c>
      <c r="J412" t="str">
        <f>'pure data'!N412</f>
        <v>undergraduate</v>
      </c>
      <c r="K412">
        <f>'pure data'!P412</f>
        <v>0</v>
      </c>
      <c r="L412" t="str">
        <f>'pure data'!O412</f>
        <v>FEEG6012 - GDP 4</v>
      </c>
      <c r="M412">
        <f>'pure data'!Q412</f>
        <v>0</v>
      </c>
      <c r="O412" t="str">
        <f>IF('pure data'!T412="Yes","Success","Failed")</f>
        <v>Success</v>
      </c>
      <c r="P412" s="1">
        <f>'pure data'!C412</f>
        <v>42060.375</v>
      </c>
      <c r="Q412">
        <f>'pure data'!G412</f>
        <v>26178958</v>
      </c>
      <c r="R412" t="str">
        <f>'pure data'!E412</f>
        <v>Aleksander Borczyk</v>
      </c>
      <c r="S412" t="str">
        <f>'pure data'!F412</f>
        <v>ab7g13</v>
      </c>
      <c r="T412" s="1">
        <f>'pure data'!C412</f>
        <v>42060.375</v>
      </c>
      <c r="U412" s="20">
        <f>VLOOKUP('pure data'!M412,tbl_users!D:F,3,FALSE)</f>
        <v>54</v>
      </c>
      <c r="V412" s="1">
        <f t="shared" si="24"/>
        <v>42060.465277777781</v>
      </c>
      <c r="W412">
        <f t="shared" si="25"/>
        <v>54</v>
      </c>
      <c r="X412" s="1">
        <f>'pure data'!L412</f>
        <v>42060.465277777781</v>
      </c>
      <c r="Y412">
        <f>IF(C412="Use",VLOOKUP('pure data'!M412,tbl_users!D:F,3,FALSE),IF(IFERROR(SEARCH("to",M412),-1)&lt;0,VLOOKUP('pure data'!M412,tbl_users!D:F,3,FALSE),IFERROR(VLOOKUP(MID(M412,SEARCH("to",M412)+3,LEN(M412)-SEARCH("to",M412)-1),tbl_users!D:F,3,FALSE),VLOOKUP('pure data'!M412,tbl_users!D:F,3,FALSE))))</f>
        <v>54</v>
      </c>
    </row>
    <row r="413" spans="1:25" x14ac:dyDescent="0.2">
      <c r="A413">
        <v>411</v>
      </c>
      <c r="B413">
        <f>VLOOKUP('pure data'!B413,tbl_printers!C:F,4,FALSE)</f>
        <v>13</v>
      </c>
      <c r="C413" t="str">
        <f>'pure data'!D413</f>
        <v>Use</v>
      </c>
      <c r="D413" s="13">
        <f>'pure data'!H413</f>
        <v>4.8611111111111112E-3</v>
      </c>
      <c r="E413">
        <f>'pure data'!I413</f>
        <v>18.8</v>
      </c>
      <c r="F413" t="str">
        <f t="shared" si="26"/>
        <v xml:space="preserve"> </v>
      </c>
      <c r="H413">
        <f>'pure data'!J413</f>
        <v>0</v>
      </c>
      <c r="I413" t="str">
        <f>'pure data'!K413</f>
        <v>N/A</v>
      </c>
      <c r="J413" t="str">
        <f>'pure data'!N413</f>
        <v>undergraduate</v>
      </c>
      <c r="K413">
        <f>'pure data'!P413</f>
        <v>0</v>
      </c>
      <c r="L413" t="str">
        <f>'pure data'!O413</f>
        <v>FEEG6012 - GDP 6</v>
      </c>
      <c r="M413">
        <f>'pure data'!Q413</f>
        <v>0</v>
      </c>
      <c r="O413" t="str">
        <f>IF('pure data'!T413="Yes","Success","Failed")</f>
        <v>Success</v>
      </c>
      <c r="P413" s="1">
        <f>'pure data'!C413</f>
        <v>42060.482638888891</v>
      </c>
      <c r="Q413">
        <f>'pure data'!G413</f>
        <v>24273635</v>
      </c>
      <c r="R413" t="str">
        <f>'pure data'!E413</f>
        <v>Andras Oravecz</v>
      </c>
      <c r="S413">
        <f>'pure data'!F413</f>
        <v>0</v>
      </c>
      <c r="T413" s="1">
        <f>'pure data'!C413</f>
        <v>42060.482638888891</v>
      </c>
      <c r="U413" s="20">
        <f>VLOOKUP('pure data'!M413,tbl_users!D:F,3,FALSE)</f>
        <v>43</v>
      </c>
      <c r="V413" s="1">
        <f t="shared" si="24"/>
        <v>42060.487500000003</v>
      </c>
      <c r="W413">
        <f t="shared" si="25"/>
        <v>43</v>
      </c>
      <c r="X413" s="1">
        <f>'pure data'!L413</f>
        <v>42060.487500000003</v>
      </c>
      <c r="Y413">
        <f>IF(C413="Use",VLOOKUP('pure data'!M413,tbl_users!D:F,3,FALSE),IF(IFERROR(SEARCH("to",M413),-1)&lt;0,VLOOKUP('pure data'!M413,tbl_users!D:F,3,FALSE),IFERROR(VLOOKUP(MID(M413,SEARCH("to",M413)+3,LEN(M413)-SEARCH("to",M413)-1),tbl_users!D:F,3,FALSE),VLOOKUP('pure data'!M413,tbl_users!D:F,3,FALSE))))</f>
        <v>43</v>
      </c>
    </row>
    <row r="414" spans="1:25" x14ac:dyDescent="0.2">
      <c r="A414">
        <v>412</v>
      </c>
      <c r="B414">
        <f>VLOOKUP('pure data'!B414,tbl_printers!C:F,4,FALSE)</f>
        <v>22</v>
      </c>
      <c r="C414" t="str">
        <f>'pure data'!D414</f>
        <v>Use</v>
      </c>
      <c r="D414" s="13">
        <f>'pure data'!H414</f>
        <v>2.013888888888889E-2</v>
      </c>
      <c r="E414">
        <f>'pure data'!I414</f>
        <v>3.1</v>
      </c>
      <c r="F414" t="str">
        <f t="shared" si="26"/>
        <v xml:space="preserve"> </v>
      </c>
      <c r="H414">
        <f>'pure data'!J414</f>
        <v>0</v>
      </c>
      <c r="I414" t="str">
        <f>'pure data'!K414</f>
        <v>N/A</v>
      </c>
      <c r="J414" t="str">
        <f>'pure data'!N414</f>
        <v>undergraduate</v>
      </c>
      <c r="K414">
        <f>'pure data'!P414</f>
        <v>0</v>
      </c>
      <c r="L414" t="str">
        <f>'pure data'!O414</f>
        <v>FEEG6012 - GDP 6</v>
      </c>
      <c r="M414">
        <f>'pure data'!Q414</f>
        <v>0</v>
      </c>
      <c r="O414" t="str">
        <f>IF('pure data'!T414="Yes","Success","Failed")</f>
        <v>Success</v>
      </c>
      <c r="P414" s="1">
        <f>'pure data'!C414</f>
        <v>42060.5</v>
      </c>
      <c r="Q414">
        <f>'pure data'!G414</f>
        <v>26001172</v>
      </c>
      <c r="R414" t="str">
        <f>'pure data'!E414</f>
        <v>L. H.</v>
      </c>
      <c r="S414" t="str">
        <f>'pure data'!F414</f>
        <v>lh12g13</v>
      </c>
      <c r="T414" s="1">
        <f>'pure data'!C414</f>
        <v>42060.5</v>
      </c>
      <c r="U414" s="20">
        <f>VLOOKUP('pure data'!M414,tbl_users!D:F,3,FALSE)</f>
        <v>41</v>
      </c>
      <c r="V414" s="1">
        <f t="shared" si="24"/>
        <v>42060.520138888889</v>
      </c>
      <c r="W414">
        <f t="shared" si="25"/>
        <v>41</v>
      </c>
      <c r="X414" s="1">
        <f>'pure data'!L414</f>
        <v>42060.520138888889</v>
      </c>
      <c r="Y414">
        <f>IF(C414="Use",VLOOKUP('pure data'!M414,tbl_users!D:F,3,FALSE),IF(IFERROR(SEARCH("to",M414),-1)&lt;0,VLOOKUP('pure data'!M414,tbl_users!D:F,3,FALSE),IFERROR(VLOOKUP(MID(M414,SEARCH("to",M414)+3,LEN(M414)-SEARCH("to",M414)-1),tbl_users!D:F,3,FALSE),VLOOKUP('pure data'!M414,tbl_users!D:F,3,FALSE))))</f>
        <v>41</v>
      </c>
    </row>
    <row r="415" spans="1:25" x14ac:dyDescent="0.2">
      <c r="A415">
        <v>413</v>
      </c>
      <c r="B415">
        <f>VLOOKUP('pure data'!B415,tbl_printers!C:F,4,FALSE)</f>
        <v>13</v>
      </c>
      <c r="C415" t="str">
        <f>'pure data'!D415</f>
        <v>Use</v>
      </c>
      <c r="D415" s="13">
        <f>'pure data'!H415</f>
        <v>5.1388888888888894E-2</v>
      </c>
      <c r="E415">
        <f>'pure data'!I415</f>
        <v>20.2</v>
      </c>
      <c r="F415" t="str">
        <f t="shared" si="26"/>
        <v xml:space="preserve"> </v>
      </c>
      <c r="H415">
        <f>'pure data'!J415</f>
        <v>0</v>
      </c>
      <c r="I415" t="str">
        <f>'pure data'!K415</f>
        <v>N/A</v>
      </c>
      <c r="J415" t="str">
        <f>'pure data'!N415</f>
        <v>undergraduate</v>
      </c>
      <c r="K415">
        <f>'pure data'!P415</f>
        <v>0</v>
      </c>
      <c r="L415" t="str">
        <f>'pure data'!O415</f>
        <v>FEEG6012 - GDP 6</v>
      </c>
      <c r="M415">
        <f>'pure data'!Q415</f>
        <v>0</v>
      </c>
      <c r="O415" t="str">
        <f>IF('pure data'!T415="Yes","Success","Failed")</f>
        <v>Success</v>
      </c>
      <c r="P415" s="1">
        <f>'pure data'!C415</f>
        <v>42060.487500000003</v>
      </c>
      <c r="Q415">
        <f>'pure data'!G415</f>
        <v>25027069</v>
      </c>
      <c r="R415" t="str">
        <f>'pure data'!E415</f>
        <v>Witold Klimczyk</v>
      </c>
      <c r="S415" t="str">
        <f>'pure data'!F415</f>
        <v>wak2g11</v>
      </c>
      <c r="T415" s="1">
        <f>'pure data'!C415</f>
        <v>42060.487500000003</v>
      </c>
      <c r="U415" s="20">
        <f>VLOOKUP('pure data'!M415,tbl_users!D:F,3,FALSE)</f>
        <v>41</v>
      </c>
      <c r="V415" s="1">
        <f t="shared" si="24"/>
        <v>42060.538888888892</v>
      </c>
      <c r="W415">
        <f t="shared" si="25"/>
        <v>41</v>
      </c>
      <c r="X415" s="1">
        <f>'pure data'!L415</f>
        <v>42060.538888888892</v>
      </c>
      <c r="Y415">
        <f>IF(C415="Use",VLOOKUP('pure data'!M415,tbl_users!D:F,3,FALSE),IF(IFERROR(SEARCH("to",M415),-1)&lt;0,VLOOKUP('pure data'!M415,tbl_users!D:F,3,FALSE),IFERROR(VLOOKUP(MID(M415,SEARCH("to",M415)+3,LEN(M415)-SEARCH("to",M415)-1),tbl_users!D:F,3,FALSE),VLOOKUP('pure data'!M415,tbl_users!D:F,3,FALSE))))</f>
        <v>41</v>
      </c>
    </row>
    <row r="416" spans="1:25" x14ac:dyDescent="0.2">
      <c r="A416">
        <v>414</v>
      </c>
      <c r="B416">
        <f>VLOOKUP('pure data'!B416,tbl_printers!C:F,4,FALSE)</f>
        <v>3</v>
      </c>
      <c r="C416" t="str">
        <f>'pure data'!D416</f>
        <v>Use</v>
      </c>
      <c r="D416" s="13">
        <f>'pure data'!H416</f>
        <v>4.027777777777778E-2</v>
      </c>
      <c r="E416">
        <f>'pure data'!I416</f>
        <v>27.5</v>
      </c>
      <c r="F416" t="str">
        <f t="shared" si="26"/>
        <v xml:space="preserve"> </v>
      </c>
      <c r="H416">
        <f>'pure data'!J416</f>
        <v>0</v>
      </c>
      <c r="I416" t="str">
        <f>'pure data'!K416</f>
        <v>N/A</v>
      </c>
      <c r="J416" t="str">
        <f>'pure data'!N416</f>
        <v>postgraduate</v>
      </c>
      <c r="K416">
        <f>'pure data'!P416</f>
        <v>0</v>
      </c>
      <c r="L416" t="str">
        <f>'pure data'!O416</f>
        <v>PhD project</v>
      </c>
      <c r="M416">
        <f>'pure data'!Q416</f>
        <v>0</v>
      </c>
      <c r="O416" t="str">
        <f>IF('pure data'!T416="Yes","Success","Failed")</f>
        <v>Success</v>
      </c>
      <c r="P416" s="1">
        <f>'pure data'!C416</f>
        <v>42060.375</v>
      </c>
      <c r="Q416">
        <f>'pure data'!G416</f>
        <v>26474972</v>
      </c>
      <c r="R416" t="str">
        <f>'pure data'!E416</f>
        <v>Jinghua Tang</v>
      </c>
      <c r="S416" t="str">
        <f>'pure data'!F416</f>
        <v>jt7g13</v>
      </c>
      <c r="T416" s="1">
        <f>'pure data'!C416</f>
        <v>42060.375</v>
      </c>
      <c r="U416" s="20">
        <f>VLOOKUP('pure data'!M416,tbl_users!D:F,3,FALSE)</f>
        <v>54</v>
      </c>
      <c r="V416" s="1">
        <f t="shared" si="24"/>
        <v>42060.415277777778</v>
      </c>
      <c r="W416">
        <f t="shared" si="25"/>
        <v>54</v>
      </c>
      <c r="X416" s="1">
        <f>'pure data'!L416</f>
        <v>42060.415277777778</v>
      </c>
      <c r="Y416">
        <f>IF(C416="Use",VLOOKUP('pure data'!M416,tbl_users!D:F,3,FALSE),IF(IFERROR(SEARCH("to",M416),-1)&lt;0,VLOOKUP('pure data'!M416,tbl_users!D:F,3,FALSE),IFERROR(VLOOKUP(MID(M416,SEARCH("to",M416)+3,LEN(M416)-SEARCH("to",M416)-1),tbl_users!D:F,3,FALSE),VLOOKUP('pure data'!M416,tbl_users!D:F,3,FALSE))))</f>
        <v>54</v>
      </c>
    </row>
    <row r="417" spans="1:25" x14ac:dyDescent="0.2">
      <c r="A417">
        <v>415</v>
      </c>
      <c r="B417">
        <f>VLOOKUP('pure data'!B417,tbl_printers!C:F,4,FALSE)</f>
        <v>3</v>
      </c>
      <c r="C417" t="str">
        <f>'pure data'!D417</f>
        <v>Use</v>
      </c>
      <c r="D417" s="13">
        <f>'pure data'!H417</f>
        <v>4.027777777777778E-2</v>
      </c>
      <c r="E417">
        <f>'pure data'!I417</f>
        <v>27.5</v>
      </c>
      <c r="F417" t="str">
        <f t="shared" si="26"/>
        <v xml:space="preserve"> </v>
      </c>
      <c r="H417">
        <f>'pure data'!J417</f>
        <v>0</v>
      </c>
      <c r="I417" t="str">
        <f>'pure data'!K417</f>
        <v>N/A</v>
      </c>
      <c r="J417" t="str">
        <f>'pure data'!N417</f>
        <v>postgraduate</v>
      </c>
      <c r="K417">
        <f>'pure data'!P417</f>
        <v>0</v>
      </c>
      <c r="L417" t="str">
        <f>'pure data'!O417</f>
        <v>PhD project</v>
      </c>
      <c r="M417">
        <f>'pure data'!Q417</f>
        <v>0</v>
      </c>
      <c r="O417" t="str">
        <f>IF('pure data'!T417="Yes","Success","Failed")</f>
        <v>Success</v>
      </c>
      <c r="P417" s="1">
        <f>'pure data'!C417</f>
        <v>42060.415277777778</v>
      </c>
      <c r="Q417">
        <f>'pure data'!G417</f>
        <v>26474972</v>
      </c>
      <c r="R417" t="str">
        <f>'pure data'!E417</f>
        <v>Jinghua Tang</v>
      </c>
      <c r="S417" t="str">
        <f>'pure data'!F417</f>
        <v>jt7g13</v>
      </c>
      <c r="T417" s="1">
        <f>'pure data'!C417</f>
        <v>42060.415277777778</v>
      </c>
      <c r="U417" s="20">
        <f>VLOOKUP('pure data'!M417,tbl_users!D:F,3,FALSE)</f>
        <v>54</v>
      </c>
      <c r="V417" s="1">
        <f t="shared" si="24"/>
        <v>42060.455555555556</v>
      </c>
      <c r="W417">
        <f t="shared" si="25"/>
        <v>54</v>
      </c>
      <c r="X417" s="1">
        <f>'pure data'!L417</f>
        <v>42060.455555555556</v>
      </c>
      <c r="Y417">
        <f>IF(C417="Use",VLOOKUP('pure data'!M417,tbl_users!D:F,3,FALSE),IF(IFERROR(SEARCH("to",M417),-1)&lt;0,VLOOKUP('pure data'!M417,tbl_users!D:F,3,FALSE),IFERROR(VLOOKUP(MID(M417,SEARCH("to",M417)+3,LEN(M417)-SEARCH("to",M417)-1),tbl_users!D:F,3,FALSE),VLOOKUP('pure data'!M417,tbl_users!D:F,3,FALSE))))</f>
        <v>54</v>
      </c>
    </row>
    <row r="418" spans="1:25" x14ac:dyDescent="0.2">
      <c r="A418">
        <v>416</v>
      </c>
      <c r="B418">
        <f>VLOOKUP('pure data'!B418,tbl_printers!C:F,4,FALSE)</f>
        <v>3</v>
      </c>
      <c r="C418" t="str">
        <f>'pure data'!D418</f>
        <v>Use</v>
      </c>
      <c r="D418" s="13">
        <f>'pure data'!H418</f>
        <v>4.0972222222222222E-2</v>
      </c>
      <c r="E418">
        <f>'pure data'!I418</f>
        <v>26.3</v>
      </c>
      <c r="F418" t="str">
        <f t="shared" si="26"/>
        <v xml:space="preserve"> </v>
      </c>
      <c r="H418">
        <f>'pure data'!J418</f>
        <v>0</v>
      </c>
      <c r="I418" t="str">
        <f>'pure data'!K418</f>
        <v>N/A</v>
      </c>
      <c r="J418" t="str">
        <f>'pure data'!N418</f>
        <v>postgraduate</v>
      </c>
      <c r="K418">
        <f>'pure data'!P418</f>
        <v>0</v>
      </c>
      <c r="L418" t="str">
        <f>'pure data'!O418</f>
        <v>PhD project</v>
      </c>
      <c r="M418">
        <f>'pure data'!Q418</f>
        <v>0</v>
      </c>
      <c r="O418" t="str">
        <f>IF('pure data'!T418="Yes","Success","Failed")</f>
        <v>Success</v>
      </c>
      <c r="P418" s="1">
        <f>'pure data'!C418</f>
        <v>42060.455555555556</v>
      </c>
      <c r="Q418">
        <f>'pure data'!G418</f>
        <v>26474972</v>
      </c>
      <c r="R418" t="str">
        <f>'pure data'!E418</f>
        <v>Jinghua Tang</v>
      </c>
      <c r="S418" t="str">
        <f>'pure data'!F418</f>
        <v>jt7g13</v>
      </c>
      <c r="T418" s="1">
        <f>'pure data'!C418</f>
        <v>42060.455555555556</v>
      </c>
      <c r="U418" s="20">
        <f>VLOOKUP('pure data'!M418,tbl_users!D:F,3,FALSE)</f>
        <v>43</v>
      </c>
      <c r="V418" s="1">
        <f t="shared" si="24"/>
        <v>42060.496527777781</v>
      </c>
      <c r="W418">
        <f t="shared" si="25"/>
        <v>43</v>
      </c>
      <c r="X418" s="1">
        <f>'pure data'!L418</f>
        <v>42060.496527777781</v>
      </c>
      <c r="Y418">
        <f>IF(C418="Use",VLOOKUP('pure data'!M418,tbl_users!D:F,3,FALSE),IF(IFERROR(SEARCH("to",M418),-1)&lt;0,VLOOKUP('pure data'!M418,tbl_users!D:F,3,FALSE),IFERROR(VLOOKUP(MID(M418,SEARCH("to",M418)+3,LEN(M418)-SEARCH("to",M418)-1),tbl_users!D:F,3,FALSE),VLOOKUP('pure data'!M418,tbl_users!D:F,3,FALSE))))</f>
        <v>43</v>
      </c>
    </row>
    <row r="419" spans="1:25" x14ac:dyDescent="0.2">
      <c r="A419">
        <v>417</v>
      </c>
      <c r="B419">
        <f>VLOOKUP('pure data'!B419,tbl_printers!C:F,4,FALSE)</f>
        <v>3</v>
      </c>
      <c r="C419" t="str">
        <f>'pure data'!D419</f>
        <v>Use</v>
      </c>
      <c r="D419" s="13">
        <f>'pure data'!H419</f>
        <v>5.1388888888888894E-2</v>
      </c>
      <c r="E419">
        <f>'pure data'!I419</f>
        <v>39.5</v>
      </c>
      <c r="F419" t="str">
        <f t="shared" si="26"/>
        <v xml:space="preserve"> </v>
      </c>
      <c r="H419">
        <f>'pure data'!J419</f>
        <v>0</v>
      </c>
      <c r="I419" t="str">
        <f>'pure data'!K419</f>
        <v>N/A</v>
      </c>
      <c r="J419" t="str">
        <f>'pure data'!N419</f>
        <v>postgraduate</v>
      </c>
      <c r="K419">
        <f>'pure data'!P419</f>
        <v>0</v>
      </c>
      <c r="L419" t="str">
        <f>'pure data'!O419</f>
        <v>PhD project</v>
      </c>
      <c r="M419">
        <f>'pure data'!Q419</f>
        <v>0</v>
      </c>
      <c r="O419" t="str">
        <f>IF('pure data'!T419="Yes","Success","Failed")</f>
        <v>Success</v>
      </c>
      <c r="P419" s="1">
        <f>'pure data'!C419</f>
        <v>42060.496527777781</v>
      </c>
      <c r="Q419">
        <f>'pure data'!G419</f>
        <v>26474972</v>
      </c>
      <c r="R419" t="str">
        <f>'pure data'!E419</f>
        <v>Jinghua Tang</v>
      </c>
      <c r="S419" t="str">
        <f>'pure data'!F419</f>
        <v>jt7g13</v>
      </c>
      <c r="T419" s="1">
        <f>'pure data'!C419</f>
        <v>42060.496527777781</v>
      </c>
      <c r="U419" s="20">
        <f>VLOOKUP('pure data'!M419,tbl_users!D:F,3,FALSE)</f>
        <v>52</v>
      </c>
      <c r="V419" s="1">
        <f t="shared" si="24"/>
        <v>42060.54791666667</v>
      </c>
      <c r="W419">
        <f t="shared" si="25"/>
        <v>52</v>
      </c>
      <c r="X419" s="1">
        <f>'pure data'!L419</f>
        <v>42060.54791666667</v>
      </c>
      <c r="Y419">
        <f>IF(C419="Use",VLOOKUP('pure data'!M419,tbl_users!D:F,3,FALSE),IF(IFERROR(SEARCH("to",M419),-1)&lt;0,VLOOKUP('pure data'!M419,tbl_users!D:F,3,FALSE),IFERROR(VLOOKUP(MID(M419,SEARCH("to",M419)+3,LEN(M419)-SEARCH("to",M419)-1),tbl_users!D:F,3,FALSE),VLOOKUP('pure data'!M419,tbl_users!D:F,3,FALSE))))</f>
        <v>52</v>
      </c>
    </row>
    <row r="420" spans="1:25" x14ac:dyDescent="0.2">
      <c r="A420">
        <v>418</v>
      </c>
      <c r="B420">
        <f>VLOOKUP('pure data'!B420,tbl_printers!C:F,4,FALSE)</f>
        <v>12</v>
      </c>
      <c r="C420" t="str">
        <f>'pure data'!D420</f>
        <v>Use</v>
      </c>
      <c r="D420" s="13">
        <f>'pure data'!H420</f>
        <v>0.1111111111111111</v>
      </c>
      <c r="E420">
        <f>'pure data'!I420</f>
        <v>62.5</v>
      </c>
      <c r="F420" t="str">
        <f t="shared" si="26"/>
        <v xml:space="preserve"> </v>
      </c>
      <c r="H420">
        <f>'pure data'!J420</f>
        <v>0</v>
      </c>
      <c r="I420" t="str">
        <f>'pure data'!K420</f>
        <v>N/A</v>
      </c>
      <c r="J420">
        <f>'pure data'!N420</f>
        <v>0</v>
      </c>
      <c r="K420">
        <f>'pure data'!P420</f>
        <v>0</v>
      </c>
      <c r="L420" t="str">
        <f>'pure data'!O420</f>
        <v>private</v>
      </c>
      <c r="M420">
        <f>'pure data'!Q420</f>
        <v>0</v>
      </c>
      <c r="O420" t="str">
        <f>IF('pure data'!T420="Yes","Success","Failed")</f>
        <v>Success</v>
      </c>
      <c r="P420" s="1">
        <f>'pure data'!C420</f>
        <v>42060.404166666667</v>
      </c>
      <c r="Q420">
        <f>'pure data'!G420</f>
        <v>26348373</v>
      </c>
      <c r="R420" t="str">
        <f>'pure data'!E420</f>
        <v>Yamen Thussan</v>
      </c>
      <c r="S420">
        <f>'pure data'!F420</f>
        <v>0</v>
      </c>
      <c r="T420" s="1">
        <f>'pure data'!C420</f>
        <v>42060.404166666667</v>
      </c>
      <c r="U420" s="20">
        <f>VLOOKUP('pure data'!M420,tbl_users!D:F,3,FALSE)</f>
        <v>43</v>
      </c>
      <c r="V420" s="1">
        <f t="shared" si="24"/>
        <v>42060.515277777777</v>
      </c>
      <c r="W420">
        <f t="shared" si="25"/>
        <v>43</v>
      </c>
      <c r="X420" s="1">
        <f>'pure data'!L420</f>
        <v>42060.515277777777</v>
      </c>
      <c r="Y420">
        <f>IF(C420="Use",VLOOKUP('pure data'!M420,tbl_users!D:F,3,FALSE),IF(IFERROR(SEARCH("to",M420),-1)&lt;0,VLOOKUP('pure data'!M420,tbl_users!D:F,3,FALSE),IFERROR(VLOOKUP(MID(M420,SEARCH("to",M420)+3,LEN(M420)-SEARCH("to",M420)-1),tbl_users!D:F,3,FALSE),VLOOKUP('pure data'!M420,tbl_users!D:F,3,FALSE))))</f>
        <v>43</v>
      </c>
    </row>
    <row r="421" spans="1:25" x14ac:dyDescent="0.2">
      <c r="A421">
        <v>419</v>
      </c>
      <c r="B421">
        <f>VLOOKUP('pure data'!B421,tbl_printers!C:F,4,FALSE)</f>
        <v>17</v>
      </c>
      <c r="C421" t="str">
        <f>'pure data'!D421</f>
        <v>Use</v>
      </c>
      <c r="D421" s="13">
        <f>'pure data'!H421</f>
        <v>4.1666666666666664E-2</v>
      </c>
      <c r="E421">
        <f>'pure data'!I421</f>
        <v>30</v>
      </c>
      <c r="F421" t="str">
        <f t="shared" si="26"/>
        <v xml:space="preserve"> </v>
      </c>
      <c r="H421">
        <f>'pure data'!J421</f>
        <v>0</v>
      </c>
      <c r="I421" t="str">
        <f>'pure data'!K421</f>
        <v>N/A</v>
      </c>
      <c r="J421">
        <f>'pure data'!N421</f>
        <v>0</v>
      </c>
      <c r="K421">
        <f>'pure data'!P421</f>
        <v>0</v>
      </c>
      <c r="L421" t="str">
        <f>'pure data'!O421</f>
        <v>private</v>
      </c>
      <c r="M421">
        <f>'pure data'!Q421</f>
        <v>0</v>
      </c>
      <c r="O421" t="str">
        <f>IF('pure data'!T421="Yes","Success","Failed")</f>
        <v>Success</v>
      </c>
      <c r="P421" s="1">
        <f>'pure data'!C421</f>
        <v>42060.46875</v>
      </c>
      <c r="Q421">
        <f>'pure data'!G421</f>
        <v>27145921</v>
      </c>
      <c r="R421" t="str">
        <f>'pure data'!E421</f>
        <v>Stefan Gorzynski</v>
      </c>
      <c r="S421">
        <f>'pure data'!F421</f>
        <v>0</v>
      </c>
      <c r="T421" s="1">
        <f>'pure data'!C421</f>
        <v>42060.46875</v>
      </c>
      <c r="U421" s="20">
        <f>VLOOKUP('pure data'!M421,tbl_users!D:F,3,FALSE)</f>
        <v>54</v>
      </c>
      <c r="V421" s="1">
        <f t="shared" si="24"/>
        <v>42060.510416666664</v>
      </c>
      <c r="W421">
        <f t="shared" si="25"/>
        <v>54</v>
      </c>
      <c r="X421" s="1">
        <f>'pure data'!L421</f>
        <v>42060.510416666664</v>
      </c>
      <c r="Y421">
        <f>IF(C421="Use",VLOOKUP('pure data'!M421,tbl_users!D:F,3,FALSE),IF(IFERROR(SEARCH("to",M421),-1)&lt;0,VLOOKUP('pure data'!M421,tbl_users!D:F,3,FALSE),IFERROR(VLOOKUP(MID(M421,SEARCH("to",M421)+3,LEN(M421)-SEARCH("to",M421)-1),tbl_users!D:F,3,FALSE),VLOOKUP('pure data'!M421,tbl_users!D:F,3,FALSE))))</f>
        <v>54</v>
      </c>
    </row>
    <row r="422" spans="1:25" x14ac:dyDescent="0.2">
      <c r="A422">
        <v>420</v>
      </c>
      <c r="B422">
        <f>VLOOKUP('pure data'!B422,tbl_printers!C:F,4,FALSE)</f>
        <v>10</v>
      </c>
      <c r="C422" t="str">
        <f>'pure data'!D422</f>
        <v>Use</v>
      </c>
      <c r="D422" s="13">
        <f>'pure data'!H422</f>
        <v>5.5555555555555558E-3</v>
      </c>
      <c r="E422">
        <f>'pure data'!I422</f>
        <v>1.4</v>
      </c>
      <c r="F422" t="str">
        <f t="shared" si="26"/>
        <v xml:space="preserve"> </v>
      </c>
      <c r="H422">
        <f>'pure data'!J422</f>
        <v>0</v>
      </c>
      <c r="I422" t="str">
        <f>'pure data'!K422</f>
        <v>N/A</v>
      </c>
      <c r="J422" t="str">
        <f>'pure data'!N422</f>
        <v>undergraduate</v>
      </c>
      <c r="K422">
        <f>'pure data'!P422</f>
        <v>0</v>
      </c>
      <c r="L422" t="str">
        <f>'pure data'!O422</f>
        <v>private</v>
      </c>
      <c r="M422">
        <f>'pure data'!Q422</f>
        <v>0</v>
      </c>
      <c r="O422" t="str">
        <f>IF('pure data'!T422="Yes","Success","Failed")</f>
        <v>Success</v>
      </c>
      <c r="P422" s="1">
        <f>'pure data'!C422</f>
        <v>42060.583333333336</v>
      </c>
      <c r="Q422">
        <f>'pure data'!G422</f>
        <v>24818666</v>
      </c>
      <c r="R422" t="str">
        <f>'pure data'!E422</f>
        <v>Jalal Amine Eddine</v>
      </c>
      <c r="S422" t="str">
        <f>'pure data'!F422</f>
        <v>jae1g11</v>
      </c>
      <c r="T422" s="1">
        <f>'pure data'!C422</f>
        <v>42060.583333333336</v>
      </c>
      <c r="U422" s="20">
        <f>VLOOKUP('pure data'!M422,tbl_users!D:F,3,FALSE)</f>
        <v>43</v>
      </c>
      <c r="V422" s="1">
        <f t="shared" si="24"/>
        <v>42060.588888888895</v>
      </c>
      <c r="W422">
        <f t="shared" si="25"/>
        <v>43</v>
      </c>
      <c r="X422" s="1">
        <f>'pure data'!L422</f>
        <v>42060.588888888895</v>
      </c>
      <c r="Y422">
        <f>IF(C422="Use",VLOOKUP('pure data'!M422,tbl_users!D:F,3,FALSE),IF(IFERROR(SEARCH("to",M422),-1)&lt;0,VLOOKUP('pure data'!M422,tbl_users!D:F,3,FALSE),IFERROR(VLOOKUP(MID(M422,SEARCH("to",M422)+3,LEN(M422)-SEARCH("to",M422)-1),tbl_users!D:F,3,FALSE),VLOOKUP('pure data'!M422,tbl_users!D:F,3,FALSE))))</f>
        <v>43</v>
      </c>
    </row>
    <row r="423" spans="1:25" x14ac:dyDescent="0.2">
      <c r="A423">
        <v>421</v>
      </c>
      <c r="B423">
        <f>VLOOKUP('pure data'!B423,tbl_printers!C:F,4,FALSE)</f>
        <v>3</v>
      </c>
      <c r="C423" t="str">
        <f>'pure data'!D423</f>
        <v>Use</v>
      </c>
      <c r="D423" s="13">
        <f>'pure data'!H423</f>
        <v>8.3333333333333329E-2</v>
      </c>
      <c r="E423">
        <f>'pure data'!I423</f>
        <v>19</v>
      </c>
      <c r="F423" t="str">
        <f t="shared" si="26"/>
        <v xml:space="preserve"> </v>
      </c>
      <c r="H423">
        <f>'pure data'!J423</f>
        <v>0</v>
      </c>
      <c r="I423" t="str">
        <f>'pure data'!K423</f>
        <v>N/A</v>
      </c>
      <c r="J423" t="str">
        <f>'pure data'!N423</f>
        <v>undergraduate</v>
      </c>
      <c r="K423">
        <f>'pure data'!P423</f>
        <v>0</v>
      </c>
      <c r="L423" t="str">
        <f>'pure data'!O423</f>
        <v>private</v>
      </c>
      <c r="M423">
        <f>'pure data'!Q423</f>
        <v>0</v>
      </c>
      <c r="O423" t="str">
        <f>IF('pure data'!T423="Yes","Success","Failed")</f>
        <v>Success</v>
      </c>
      <c r="P423" s="1">
        <f>'pure data'!C423</f>
        <v>42060.54791666667</v>
      </c>
      <c r="Q423">
        <f>'pure data'!G423</f>
        <v>25147927</v>
      </c>
      <c r="R423" t="str">
        <f>'pure data'!E423</f>
        <v>Filippo Massarelli</v>
      </c>
      <c r="S423" t="str">
        <f>'pure data'!F423</f>
        <v>fmm2g11</v>
      </c>
      <c r="T423" s="1">
        <f>'pure data'!C423</f>
        <v>42060.54791666667</v>
      </c>
      <c r="U423" s="20">
        <f>VLOOKUP('pure data'!M423,tbl_users!D:F,3,FALSE)</f>
        <v>52</v>
      </c>
      <c r="V423" s="1">
        <f t="shared" si="24"/>
        <v>42060.631250000006</v>
      </c>
      <c r="W423">
        <f t="shared" si="25"/>
        <v>52</v>
      </c>
      <c r="X423" s="1">
        <f>'pure data'!L423</f>
        <v>42060.631250000006</v>
      </c>
      <c r="Y423">
        <f>IF(C423="Use",VLOOKUP('pure data'!M423,tbl_users!D:F,3,FALSE),IF(IFERROR(SEARCH("to",M423),-1)&lt;0,VLOOKUP('pure data'!M423,tbl_users!D:F,3,FALSE),IFERROR(VLOOKUP(MID(M423,SEARCH("to",M423)+3,LEN(M423)-SEARCH("to",M423)-1),tbl_users!D:F,3,FALSE),VLOOKUP('pure data'!M423,tbl_users!D:F,3,FALSE))))</f>
        <v>52</v>
      </c>
    </row>
    <row r="424" spans="1:25" x14ac:dyDescent="0.2">
      <c r="A424">
        <v>422</v>
      </c>
      <c r="B424">
        <f>VLOOKUP('pure data'!B424,tbl_printers!C:F,4,FALSE)</f>
        <v>11</v>
      </c>
      <c r="C424" t="str">
        <f>'pure data'!D424</f>
        <v>Use</v>
      </c>
      <c r="D424" s="13">
        <f>'pure data'!H424</f>
        <v>2.5694444444444447E-2</v>
      </c>
      <c r="E424">
        <f>'pure data'!I424</f>
        <v>7.2</v>
      </c>
      <c r="F424" t="str">
        <f t="shared" si="26"/>
        <v xml:space="preserve"> </v>
      </c>
      <c r="H424">
        <f>'pure data'!J424</f>
        <v>0</v>
      </c>
      <c r="I424" t="str">
        <f>'pure data'!K424</f>
        <v>N/A</v>
      </c>
      <c r="J424" t="str">
        <f>'pure data'!N424</f>
        <v>undergraduate</v>
      </c>
      <c r="K424">
        <f>'pure data'!P424</f>
        <v>0</v>
      </c>
      <c r="L424" t="str">
        <f>'pure data'!O424</f>
        <v>UKSEDS</v>
      </c>
      <c r="M424">
        <f>'pure data'!Q424</f>
        <v>0</v>
      </c>
      <c r="O424" t="str">
        <f>IF('pure data'!T424="Yes","Success","Failed")</f>
        <v>Success</v>
      </c>
      <c r="P424" s="1">
        <f>'pure data'!C424</f>
        <v>42060.523611111108</v>
      </c>
      <c r="Q424">
        <f>'pure data'!G424</f>
        <v>27137686</v>
      </c>
      <c r="R424" t="str">
        <f>'pure data'!E424</f>
        <v>Laurence De Bruxelles</v>
      </c>
      <c r="S424" t="str">
        <f>'pure data'!F424</f>
        <v>ldb1g14</v>
      </c>
      <c r="T424" s="1">
        <f>'pure data'!C424</f>
        <v>42060.523611111108</v>
      </c>
      <c r="U424" s="20">
        <f>VLOOKUP('pure data'!M424,tbl_users!D:F,3,FALSE)</f>
        <v>52</v>
      </c>
      <c r="V424" s="1">
        <f t="shared" si="24"/>
        <v>42060.549305555549</v>
      </c>
      <c r="W424">
        <f t="shared" si="25"/>
        <v>52</v>
      </c>
      <c r="X424" s="1">
        <f>'pure data'!L424</f>
        <v>42060.549305555549</v>
      </c>
      <c r="Y424">
        <f>IF(C424="Use",VLOOKUP('pure data'!M424,tbl_users!D:F,3,FALSE),IF(IFERROR(SEARCH("to",M424),-1)&lt;0,VLOOKUP('pure data'!M424,tbl_users!D:F,3,FALSE),IFERROR(VLOOKUP(MID(M424,SEARCH("to",M424)+3,LEN(M424)-SEARCH("to",M424)-1),tbl_users!D:F,3,FALSE),VLOOKUP('pure data'!M424,tbl_users!D:F,3,FALSE))))</f>
        <v>52</v>
      </c>
    </row>
    <row r="425" spans="1:25" x14ac:dyDescent="0.2">
      <c r="A425">
        <v>423</v>
      </c>
      <c r="B425">
        <f>VLOOKUP('pure data'!B425,tbl_printers!C:F,4,FALSE)</f>
        <v>21</v>
      </c>
      <c r="C425" t="str">
        <f>'pure data'!D425</f>
        <v>Loan</v>
      </c>
      <c r="D425" s="13">
        <f>'pure data'!H425</f>
        <v>16</v>
      </c>
      <c r="E425">
        <f>'pure data'!I425</f>
        <v>9</v>
      </c>
      <c r="F425" t="str">
        <f t="shared" si="26"/>
        <v xml:space="preserve"> </v>
      </c>
      <c r="H425">
        <f>'pure data'!J425</f>
        <v>0</v>
      </c>
      <c r="I425" t="str">
        <f>'pure data'!K425</f>
        <v>N/A</v>
      </c>
      <c r="J425" t="str">
        <f>'pure data'!N425</f>
        <v>demonstrator</v>
      </c>
      <c r="K425">
        <f>'pure data'!P425</f>
        <v>0</v>
      </c>
      <c r="L425" t="str">
        <f>'pure data'!O425</f>
        <v>unspecified</v>
      </c>
      <c r="M425" t="str">
        <f>'pure data'!Q425</f>
        <v>returned on 15/03/2015 to C. Cooper</v>
      </c>
      <c r="O425" t="str">
        <f>IF('pure data'!T425="Yes","Success","Failed")</f>
        <v>Success</v>
      </c>
      <c r="P425" s="1">
        <f>'pure data'!C425</f>
        <v>42062.75</v>
      </c>
      <c r="Q425">
        <f>'pure data'!G425</f>
        <v>10000001</v>
      </c>
      <c r="R425" t="str">
        <f>'pure data'!E425</f>
        <v>Shoufeng Yang</v>
      </c>
      <c r="S425">
        <f>'pure data'!F425</f>
        <v>0</v>
      </c>
      <c r="T425" s="1">
        <f>'pure data'!C425</f>
        <v>42062.75</v>
      </c>
      <c r="U425" s="20">
        <f>VLOOKUP('pure data'!M425,tbl_users!D:F,3,FALSE)</f>
        <v>22</v>
      </c>
      <c r="V425" s="1">
        <f t="shared" si="24"/>
        <v>42078.75</v>
      </c>
      <c r="W425">
        <f t="shared" si="25"/>
        <v>40</v>
      </c>
      <c r="X425" s="1">
        <f>'pure data'!L425</f>
        <v>42078.75</v>
      </c>
      <c r="Y425">
        <f>IF(C425="Use",VLOOKUP('pure data'!M425,tbl_users!D:F,3,FALSE),IF(IFERROR(SEARCH("to",M425),-1)&lt;0,VLOOKUP('pure data'!M425,tbl_users!D:F,3,FALSE),IFERROR(VLOOKUP(MID(M425,SEARCH("to",M425)+3,LEN(M425)-SEARCH("to",M425)-1),tbl_users!D:F,3,FALSE),VLOOKUP('pure data'!M425,tbl_users!D:F,3,FALSE))))</f>
        <v>40</v>
      </c>
    </row>
    <row r="426" spans="1:25" x14ac:dyDescent="0.2">
      <c r="A426">
        <v>424</v>
      </c>
      <c r="B426">
        <f>VLOOKUP('pure data'!B426,tbl_printers!C:F,4,FALSE)</f>
        <v>13</v>
      </c>
      <c r="C426" t="str">
        <f>'pure data'!D426</f>
        <v>Use</v>
      </c>
      <c r="D426" s="13">
        <f>'pure data'!H426</f>
        <v>9.7916666666666666E-2</v>
      </c>
      <c r="E426">
        <f>'pure data'!I426</f>
        <v>49.6</v>
      </c>
      <c r="F426" t="str">
        <f t="shared" si="26"/>
        <v xml:space="preserve"> </v>
      </c>
      <c r="H426">
        <f>'pure data'!J426</f>
        <v>0</v>
      </c>
      <c r="I426" t="str">
        <f>'pure data'!K426</f>
        <v>N/A</v>
      </c>
      <c r="J426" t="str">
        <f>'pure data'!N426</f>
        <v>undergraduate</v>
      </c>
      <c r="K426">
        <f>'pure data'!P426</f>
        <v>0</v>
      </c>
      <c r="L426" t="str">
        <f>'pure data'!O426</f>
        <v>FEEG2001 - 3D Printer 4</v>
      </c>
      <c r="M426">
        <f>'pure data'!Q426</f>
        <v>0</v>
      </c>
      <c r="O426" t="str">
        <f>IF('pure data'!T426="Yes","Success","Failed")</f>
        <v>Success</v>
      </c>
      <c r="P426" s="1">
        <f>'pure data'!C426</f>
        <v>42065.375</v>
      </c>
      <c r="Q426">
        <f>'pure data'!G426</f>
        <v>26178958</v>
      </c>
      <c r="R426" t="str">
        <f>'pure data'!E426</f>
        <v>Aleksander Borczyk</v>
      </c>
      <c r="S426" t="str">
        <f>'pure data'!F426</f>
        <v>ab7g13</v>
      </c>
      <c r="T426" s="1">
        <f>'pure data'!C426</f>
        <v>42065.375</v>
      </c>
      <c r="U426" s="20">
        <f>VLOOKUP('pure data'!M426,tbl_users!D:F,3,FALSE)</f>
        <v>55</v>
      </c>
      <c r="V426" s="1">
        <f t="shared" si="24"/>
        <v>42065.472916666666</v>
      </c>
      <c r="W426">
        <f t="shared" si="25"/>
        <v>55</v>
      </c>
      <c r="X426" s="1">
        <f>'pure data'!L426</f>
        <v>42065.472916666666</v>
      </c>
      <c r="Y426">
        <f>IF(C426="Use",VLOOKUP('pure data'!M426,tbl_users!D:F,3,FALSE),IF(IFERROR(SEARCH("to",M426),-1)&lt;0,VLOOKUP('pure data'!M426,tbl_users!D:F,3,FALSE),IFERROR(VLOOKUP(MID(M426,SEARCH("to",M426)+3,LEN(M426)-SEARCH("to",M426)-1),tbl_users!D:F,3,FALSE),VLOOKUP('pure data'!M426,tbl_users!D:F,3,FALSE))))</f>
        <v>55</v>
      </c>
    </row>
    <row r="427" spans="1:25" x14ac:dyDescent="0.2">
      <c r="A427">
        <v>425</v>
      </c>
      <c r="B427">
        <f>VLOOKUP('pure data'!B427,tbl_printers!C:F,4,FALSE)</f>
        <v>2</v>
      </c>
      <c r="C427" t="str">
        <f>'pure data'!D427</f>
        <v>Use</v>
      </c>
      <c r="D427" s="13">
        <f>'pure data'!H427</f>
        <v>5.1388888888888894E-2</v>
      </c>
      <c r="E427">
        <f>'pure data'!I427</f>
        <v>38.1</v>
      </c>
      <c r="F427" t="str">
        <f t="shared" si="26"/>
        <v xml:space="preserve"> </v>
      </c>
      <c r="H427">
        <f>'pure data'!J427</f>
        <v>0</v>
      </c>
      <c r="I427" t="str">
        <f>'pure data'!K427</f>
        <v>N/A</v>
      </c>
      <c r="J427" t="str">
        <f>'pure data'!N427</f>
        <v>undergraduate</v>
      </c>
      <c r="K427">
        <f>'pure data'!P427</f>
        <v>0</v>
      </c>
      <c r="L427" t="str">
        <f>'pure data'!O427</f>
        <v>FEEG2001 - Eurobot 3</v>
      </c>
      <c r="M427">
        <f>'pure data'!Q427</f>
        <v>0</v>
      </c>
      <c r="O427" t="str">
        <f>IF('pure data'!T427="Yes","Success","Failed")</f>
        <v>Success</v>
      </c>
      <c r="P427" s="1">
        <f>'pure data'!C427</f>
        <v>42065.375</v>
      </c>
      <c r="Q427">
        <f>'pure data'!G427</f>
        <v>26226073</v>
      </c>
      <c r="R427" t="str">
        <f>'pure data'!E427</f>
        <v>Rebecca Emily Cottrell</v>
      </c>
      <c r="S427" t="str">
        <f>'pure data'!F427</f>
        <v>rec1g13</v>
      </c>
      <c r="T427" s="1">
        <f>'pure data'!C427</f>
        <v>42065.375</v>
      </c>
      <c r="U427" s="20">
        <f>VLOOKUP('pure data'!M427,tbl_users!D:F,3,FALSE)</f>
        <v>58</v>
      </c>
      <c r="V427" s="1">
        <f t="shared" si="24"/>
        <v>42065.426388888889</v>
      </c>
      <c r="W427">
        <f t="shared" si="25"/>
        <v>58</v>
      </c>
      <c r="X427" s="1">
        <f>'pure data'!L427</f>
        <v>42065.426388888889</v>
      </c>
      <c r="Y427">
        <f>IF(C427="Use",VLOOKUP('pure data'!M427,tbl_users!D:F,3,FALSE),IF(IFERROR(SEARCH("to",M427),-1)&lt;0,VLOOKUP('pure data'!M427,tbl_users!D:F,3,FALSE),IFERROR(VLOOKUP(MID(M427,SEARCH("to",M427)+3,LEN(M427)-SEARCH("to",M427)-1),tbl_users!D:F,3,FALSE),VLOOKUP('pure data'!M427,tbl_users!D:F,3,FALSE))))</f>
        <v>58</v>
      </c>
    </row>
    <row r="428" spans="1:25" x14ac:dyDescent="0.2">
      <c r="A428">
        <v>426</v>
      </c>
      <c r="B428">
        <f>VLOOKUP('pure data'!B428,tbl_printers!C:F,4,FALSE)</f>
        <v>9</v>
      </c>
      <c r="C428" t="str">
        <f>'pure data'!D428</f>
        <v>Use</v>
      </c>
      <c r="D428" s="13">
        <f>'pure data'!H428</f>
        <v>2.7777777777777776E-2</v>
      </c>
      <c r="E428">
        <f>'pure data'!I428</f>
        <v>8</v>
      </c>
      <c r="F428" t="str">
        <f t="shared" si="26"/>
        <v xml:space="preserve"> </v>
      </c>
      <c r="H428">
        <f>'pure data'!J428</f>
        <v>0</v>
      </c>
      <c r="I428" t="str">
        <f>'pure data'!K428</f>
        <v>N/A</v>
      </c>
      <c r="J428" t="str">
        <f>'pure data'!N428</f>
        <v>undergraduate</v>
      </c>
      <c r="K428">
        <f>'pure data'!P428</f>
        <v>0</v>
      </c>
      <c r="L428" t="str">
        <f>'pure data'!O428</f>
        <v>FEEG2001 - Eurobot 3</v>
      </c>
      <c r="M428">
        <f>'pure data'!Q428</f>
        <v>0</v>
      </c>
      <c r="O428" t="str">
        <f>IF('pure data'!T428="Yes","Success","Failed")</f>
        <v>Success</v>
      </c>
      <c r="P428" s="1">
        <f>'pure data'!C428</f>
        <v>42065.375</v>
      </c>
      <c r="Q428">
        <f>'pure data'!G428</f>
        <v>26208865</v>
      </c>
      <c r="R428" t="str">
        <f>'pure data'!E428</f>
        <v>Jack Quiddington</v>
      </c>
      <c r="S428" t="str">
        <f>'pure data'!F428</f>
        <v>jpq1g13</v>
      </c>
      <c r="T428" s="1">
        <f>'pure data'!C428</f>
        <v>42065.375</v>
      </c>
      <c r="U428" s="20">
        <f>VLOOKUP('pure data'!M428,tbl_users!D:F,3,FALSE)</f>
        <v>58</v>
      </c>
      <c r="V428" s="1">
        <f t="shared" si="24"/>
        <v>42065.402777777781</v>
      </c>
      <c r="W428">
        <f t="shared" si="25"/>
        <v>58</v>
      </c>
      <c r="X428" s="1">
        <f>'pure data'!L428</f>
        <v>42065.402777777781</v>
      </c>
      <c r="Y428">
        <f>IF(C428="Use",VLOOKUP('pure data'!M428,tbl_users!D:F,3,FALSE),IF(IFERROR(SEARCH("to",M428),-1)&lt;0,VLOOKUP('pure data'!M428,tbl_users!D:F,3,FALSE),IFERROR(VLOOKUP(MID(M428,SEARCH("to",M428)+3,LEN(M428)-SEARCH("to",M428)-1),tbl_users!D:F,3,FALSE),VLOOKUP('pure data'!M428,tbl_users!D:F,3,FALSE))))</f>
        <v>58</v>
      </c>
    </row>
    <row r="429" spans="1:25" x14ac:dyDescent="0.2">
      <c r="A429">
        <v>427</v>
      </c>
      <c r="B429">
        <f>VLOOKUP('pure data'!B429,tbl_printers!C:F,4,FALSE)</f>
        <v>2</v>
      </c>
      <c r="C429" t="str">
        <f>'pure data'!D429</f>
        <v>Use</v>
      </c>
      <c r="D429" s="13">
        <f>'pure data'!H429</f>
        <v>4.7916666666666663E-2</v>
      </c>
      <c r="E429">
        <f>'pure data'!I429</f>
        <v>24.1</v>
      </c>
      <c r="F429" t="str">
        <f t="shared" si="26"/>
        <v xml:space="preserve"> </v>
      </c>
      <c r="H429">
        <f>'pure data'!J429</f>
        <v>0</v>
      </c>
      <c r="I429" t="str">
        <f>'pure data'!K429</f>
        <v>N/A</v>
      </c>
      <c r="J429" t="str">
        <f>'pure data'!N429</f>
        <v>undergraduate</v>
      </c>
      <c r="K429">
        <f>'pure data'!P429</f>
        <v>0</v>
      </c>
      <c r="L429" t="str">
        <f>'pure data'!O429</f>
        <v>FEEG2001 - Eurobot 3</v>
      </c>
      <c r="M429">
        <f>'pure data'!Q429</f>
        <v>0</v>
      </c>
      <c r="O429" t="str">
        <f>IF('pure data'!T429="Yes","Success","Failed")</f>
        <v>Success</v>
      </c>
      <c r="P429" s="1">
        <f>'pure data'!C429</f>
        <v>42065.426388888889</v>
      </c>
      <c r="Q429">
        <f>'pure data'!G429</f>
        <v>26226073</v>
      </c>
      <c r="R429" t="str">
        <f>'pure data'!E429</f>
        <v>Rebecca Emily Cottrell</v>
      </c>
      <c r="S429" t="str">
        <f>'pure data'!F429</f>
        <v>rec1g13</v>
      </c>
      <c r="T429" s="1">
        <f>'pure data'!C429</f>
        <v>42065.426388888889</v>
      </c>
      <c r="U429" s="20">
        <f>VLOOKUP('pure data'!M429,tbl_users!D:F,3,FALSE)</f>
        <v>42</v>
      </c>
      <c r="V429" s="1">
        <f t="shared" si="24"/>
        <v>42065.474305555559</v>
      </c>
      <c r="W429">
        <f t="shared" si="25"/>
        <v>42</v>
      </c>
      <c r="X429" s="1">
        <f>'pure data'!L429</f>
        <v>42065.474305555559</v>
      </c>
      <c r="Y429">
        <f>IF(C429="Use",VLOOKUP('pure data'!M429,tbl_users!D:F,3,FALSE),IF(IFERROR(SEARCH("to",M429),-1)&lt;0,VLOOKUP('pure data'!M429,tbl_users!D:F,3,FALSE),IFERROR(VLOOKUP(MID(M429,SEARCH("to",M429)+3,LEN(M429)-SEARCH("to",M429)-1),tbl_users!D:F,3,FALSE),VLOOKUP('pure data'!M429,tbl_users!D:F,3,FALSE))))</f>
        <v>42</v>
      </c>
    </row>
    <row r="430" spans="1:25" x14ac:dyDescent="0.2">
      <c r="A430">
        <v>428</v>
      </c>
      <c r="B430">
        <f>VLOOKUP('pure data'!B430,tbl_printers!C:F,4,FALSE)</f>
        <v>5</v>
      </c>
      <c r="C430" t="str">
        <f>'pure data'!D430</f>
        <v>Loan</v>
      </c>
      <c r="D430" s="13">
        <f>'pure data'!H430</f>
        <v>1.625</v>
      </c>
      <c r="E430">
        <f>'pure data'!I430</f>
        <v>0</v>
      </c>
      <c r="F430" t="str">
        <f t="shared" si="26"/>
        <v xml:space="preserve"> </v>
      </c>
      <c r="H430">
        <f>'pure data'!J430</f>
        <v>0</v>
      </c>
      <c r="I430" t="str">
        <f>'pure data'!K430</f>
        <v>N/A</v>
      </c>
      <c r="J430" t="str">
        <f>'pure data'!N430</f>
        <v>undergraduate</v>
      </c>
      <c r="K430">
        <f>'pure data'!P430</f>
        <v>0</v>
      </c>
      <c r="L430" t="str">
        <f>'pure data'!O430</f>
        <v>FEEG2001 - Eurobot 3</v>
      </c>
      <c r="M430" t="str">
        <f>'pure data'!Q430</f>
        <v>loaned by Dani?</v>
      </c>
      <c r="O430" t="str">
        <f>IF('pure data'!T430="Yes","Success","Failed")</f>
        <v>Success</v>
      </c>
      <c r="P430" s="1">
        <f>'pure data'!C430</f>
        <v>42065.75</v>
      </c>
      <c r="Q430">
        <f>'pure data'!G430</f>
        <v>26226073</v>
      </c>
      <c r="R430" t="str">
        <f>'pure data'!E430</f>
        <v>Rebecca Emily Cottrell</v>
      </c>
      <c r="S430" t="str">
        <f>'pure data'!F430</f>
        <v>rec1g13</v>
      </c>
      <c r="T430" s="1">
        <f>'pure data'!C430</f>
        <v>42065.75</v>
      </c>
      <c r="U430" s="20">
        <f>VLOOKUP('pure data'!M430,tbl_users!D:F,3,FALSE)</f>
        <v>39</v>
      </c>
      <c r="V430" s="1">
        <f t="shared" si="24"/>
        <v>42067.375</v>
      </c>
      <c r="W430">
        <f t="shared" si="25"/>
        <v>39</v>
      </c>
      <c r="X430" s="1">
        <f>'pure data'!L430</f>
        <v>42067.375</v>
      </c>
      <c r="Y430">
        <f>IF(C430="Use",VLOOKUP('pure data'!M430,tbl_users!D:F,3,FALSE),IF(IFERROR(SEARCH("to",M430),-1)&lt;0,VLOOKUP('pure data'!M430,tbl_users!D:F,3,FALSE),IFERROR(VLOOKUP(MID(M430,SEARCH("to",M430)+3,LEN(M430)-SEARCH("to",M430)-1),tbl_users!D:F,3,FALSE),VLOOKUP('pure data'!M430,tbl_users!D:F,3,FALSE))))</f>
        <v>39</v>
      </c>
    </row>
    <row r="431" spans="1:25" x14ac:dyDescent="0.2">
      <c r="A431">
        <v>429</v>
      </c>
      <c r="B431">
        <f>VLOOKUP('pure data'!B431,tbl_printers!C:F,4,FALSE)</f>
        <v>10</v>
      </c>
      <c r="C431" t="str">
        <f>'pure data'!D431</f>
        <v>Use</v>
      </c>
      <c r="D431" s="13">
        <f>'pure data'!H431</f>
        <v>0.12569444444444444</v>
      </c>
      <c r="E431">
        <f>'pure data'!I431</f>
        <v>25.9</v>
      </c>
      <c r="F431" t="str">
        <f t="shared" si="26"/>
        <v xml:space="preserve"> </v>
      </c>
      <c r="H431">
        <f>'pure data'!J431</f>
        <v>0</v>
      </c>
      <c r="I431" t="str">
        <f>'pure data'!K431</f>
        <v>N/A</v>
      </c>
      <c r="J431" t="str">
        <f>'pure data'!N431</f>
        <v>undergraduate</v>
      </c>
      <c r="K431">
        <f>'pure data'!P431</f>
        <v>0</v>
      </c>
      <c r="L431" t="str">
        <f>'pure data'!O431</f>
        <v>FEEG2001 - Eurobot 7</v>
      </c>
      <c r="M431">
        <f>'pure data'!Q431</f>
        <v>0</v>
      </c>
      <c r="O431" t="str">
        <f>IF('pure data'!T431="Yes","Success","Failed")</f>
        <v>Success</v>
      </c>
      <c r="P431" s="1">
        <f>'pure data'!C431</f>
        <v>42065.375</v>
      </c>
      <c r="Q431">
        <f>'pure data'!G431</f>
        <v>25944924</v>
      </c>
      <c r="R431" t="str">
        <f>'pure data'!E431</f>
        <v>Michael Harris</v>
      </c>
      <c r="S431" t="str">
        <f>'pure data'!F431</f>
        <v>msh3g13</v>
      </c>
      <c r="T431" s="1">
        <f>'pure data'!C431</f>
        <v>42065.375</v>
      </c>
      <c r="U431" s="20">
        <f>VLOOKUP('pure data'!M431,tbl_users!D:F,3,FALSE)</f>
        <v>55</v>
      </c>
      <c r="V431" s="1">
        <f t="shared" si="24"/>
        <v>42065.500694444447</v>
      </c>
      <c r="W431">
        <f t="shared" si="25"/>
        <v>55</v>
      </c>
      <c r="X431" s="1">
        <f>'pure data'!L431</f>
        <v>42065.500694444447</v>
      </c>
      <c r="Y431">
        <f>IF(C431="Use",VLOOKUP('pure data'!M431,tbl_users!D:F,3,FALSE),IF(IFERROR(SEARCH("to",M431),-1)&lt;0,VLOOKUP('pure data'!M431,tbl_users!D:F,3,FALSE),IFERROR(VLOOKUP(MID(M431,SEARCH("to",M431)+3,LEN(M431)-SEARCH("to",M431)-1),tbl_users!D:F,3,FALSE),VLOOKUP('pure data'!M431,tbl_users!D:F,3,FALSE))))</f>
        <v>55</v>
      </c>
    </row>
    <row r="432" spans="1:25" x14ac:dyDescent="0.2">
      <c r="A432">
        <v>430</v>
      </c>
      <c r="B432">
        <f>VLOOKUP('pure data'!B432,tbl_printers!C:F,4,FALSE)</f>
        <v>12</v>
      </c>
      <c r="C432" t="str">
        <f>'pure data'!D432</f>
        <v>Use</v>
      </c>
      <c r="D432" s="13">
        <f>'pure data'!H432</f>
        <v>9.3055555555555558E-2</v>
      </c>
      <c r="E432">
        <f>'pure data'!I432</f>
        <v>31.1</v>
      </c>
      <c r="F432" t="str">
        <f t="shared" si="26"/>
        <v xml:space="preserve"> </v>
      </c>
      <c r="H432">
        <f>'pure data'!J432</f>
        <v>0</v>
      </c>
      <c r="I432" t="str">
        <f>'pure data'!K432</f>
        <v>N/A</v>
      </c>
      <c r="J432" t="str">
        <f>'pure data'!N432</f>
        <v>undergraduate</v>
      </c>
      <c r="K432">
        <f>'pure data'!P432</f>
        <v>0</v>
      </c>
      <c r="L432" t="str">
        <f>'pure data'!O432</f>
        <v>FEEG2001 - Eurobot 7</v>
      </c>
      <c r="M432">
        <f>'pure data'!Q432</f>
        <v>0</v>
      </c>
      <c r="O432" t="str">
        <f>IF('pure data'!T432="Yes","Success","Failed")</f>
        <v>Success</v>
      </c>
      <c r="P432" s="1">
        <f>'pure data'!C432</f>
        <v>42065.375</v>
      </c>
      <c r="Q432">
        <f>'pure data'!G432</f>
        <v>25944924</v>
      </c>
      <c r="R432" t="str">
        <f>'pure data'!E432</f>
        <v>Michael Harris</v>
      </c>
      <c r="S432" t="str">
        <f>'pure data'!F432</f>
        <v>msh3g13</v>
      </c>
      <c r="T432" s="1">
        <f>'pure data'!C432</f>
        <v>42065.375</v>
      </c>
      <c r="U432" s="20">
        <f>VLOOKUP('pure data'!M432,tbl_users!D:F,3,FALSE)</f>
        <v>42</v>
      </c>
      <c r="V432" s="1">
        <f t="shared" si="24"/>
        <v>42065.468055555553</v>
      </c>
      <c r="W432">
        <f t="shared" si="25"/>
        <v>42</v>
      </c>
      <c r="X432" s="1">
        <f>'pure data'!L432</f>
        <v>42065.468055555553</v>
      </c>
      <c r="Y432">
        <f>IF(C432="Use",VLOOKUP('pure data'!M432,tbl_users!D:F,3,FALSE),IF(IFERROR(SEARCH("to",M432),-1)&lt;0,VLOOKUP('pure data'!M432,tbl_users!D:F,3,FALSE),IFERROR(VLOOKUP(MID(M432,SEARCH("to",M432)+3,LEN(M432)-SEARCH("to",M432)-1),tbl_users!D:F,3,FALSE),VLOOKUP('pure data'!M432,tbl_users!D:F,3,FALSE))))</f>
        <v>42</v>
      </c>
    </row>
    <row r="433" spans="1:25" x14ac:dyDescent="0.2">
      <c r="A433">
        <v>431</v>
      </c>
      <c r="B433">
        <f>VLOOKUP('pure data'!B433,tbl_printers!C:F,4,FALSE)</f>
        <v>11</v>
      </c>
      <c r="C433" t="str">
        <f>'pure data'!D433</f>
        <v>Use</v>
      </c>
      <c r="D433" s="13">
        <f>'pure data'!H433</f>
        <v>8.3333333333333329E-2</v>
      </c>
      <c r="E433">
        <f>'pure data'!I433</f>
        <v>26.4</v>
      </c>
      <c r="F433" t="str">
        <f t="shared" si="26"/>
        <v xml:space="preserve"> </v>
      </c>
      <c r="H433">
        <f>'pure data'!J433</f>
        <v>0</v>
      </c>
      <c r="I433" t="str">
        <f>'pure data'!K433</f>
        <v>N/A</v>
      </c>
      <c r="J433" t="str">
        <f>'pure data'!N433</f>
        <v>undergraduate</v>
      </c>
      <c r="K433">
        <f>'pure data'!P433</f>
        <v>0</v>
      </c>
      <c r="L433" t="str">
        <f>'pure data'!O433</f>
        <v>FEEG2001 - Eurobot 8</v>
      </c>
      <c r="M433">
        <f>'pure data'!Q433</f>
        <v>0</v>
      </c>
      <c r="O433" t="str">
        <f>IF('pure data'!T433="Yes","Success","Failed")</f>
        <v>Success</v>
      </c>
      <c r="P433" s="1">
        <f>'pure data'!C433</f>
        <v>42065.375</v>
      </c>
      <c r="Q433">
        <f>'pure data'!G433</f>
        <v>26326086</v>
      </c>
      <c r="R433" t="str">
        <f>'pure data'!E433</f>
        <v>Jamie Caulfield</v>
      </c>
      <c r="S433" t="str">
        <f>'pure data'!F433</f>
        <v>jc4g13</v>
      </c>
      <c r="T433" s="1">
        <f>'pure data'!C433</f>
        <v>42065.375</v>
      </c>
      <c r="U433" s="20">
        <f>VLOOKUP('pure data'!M433,tbl_users!D:F,3,FALSE)</f>
        <v>55</v>
      </c>
      <c r="V433" s="1">
        <f t="shared" si="24"/>
        <v>42065.458333333336</v>
      </c>
      <c r="W433">
        <f t="shared" si="25"/>
        <v>55</v>
      </c>
      <c r="X433" s="1">
        <f>'pure data'!L433</f>
        <v>42065.458333333336</v>
      </c>
      <c r="Y433">
        <f>IF(C433="Use",VLOOKUP('pure data'!M433,tbl_users!D:F,3,FALSE),IF(IFERROR(SEARCH("to",M433),-1)&lt;0,VLOOKUP('pure data'!M433,tbl_users!D:F,3,FALSE),IFERROR(VLOOKUP(MID(M433,SEARCH("to",M433)+3,LEN(M433)-SEARCH("to",M433)-1),tbl_users!D:F,3,FALSE),VLOOKUP('pure data'!M433,tbl_users!D:F,3,FALSE))))</f>
        <v>55</v>
      </c>
    </row>
    <row r="434" spans="1:25" x14ac:dyDescent="0.2">
      <c r="A434">
        <v>432</v>
      </c>
      <c r="B434">
        <f>VLOOKUP('pure data'!B434,tbl_printers!C:F,4,FALSE)</f>
        <v>3</v>
      </c>
      <c r="C434" t="str">
        <f>'pure data'!D434</f>
        <v>Use</v>
      </c>
      <c r="D434" s="13">
        <f>'pure data'!H434</f>
        <v>3.2638888888888891E-2</v>
      </c>
      <c r="E434">
        <f>'pure data'!I434</f>
        <v>10.8</v>
      </c>
      <c r="F434" t="str">
        <f t="shared" si="26"/>
        <v xml:space="preserve"> </v>
      </c>
      <c r="H434">
        <f>'pure data'!J434</f>
        <v>0</v>
      </c>
      <c r="I434" t="str">
        <f>'pure data'!K434</f>
        <v>N/A</v>
      </c>
      <c r="J434" t="str">
        <f>'pure data'!N434</f>
        <v>undergraduate</v>
      </c>
      <c r="K434">
        <f>'pure data'!P434</f>
        <v>0</v>
      </c>
      <c r="L434" t="str">
        <f>'pure data'!O434</f>
        <v>FEEG2001 - Eurobot 9</v>
      </c>
      <c r="M434">
        <f>'pure data'!Q434</f>
        <v>0</v>
      </c>
      <c r="O434" t="str">
        <f>IF('pure data'!T434="Yes","Success","Failed")</f>
        <v>Success</v>
      </c>
      <c r="P434" s="1">
        <f>'pure data'!C434</f>
        <v>42065.375</v>
      </c>
      <c r="Q434">
        <f>'pure data'!G434</f>
        <v>26241048</v>
      </c>
      <c r="R434" t="str">
        <f>'pure data'!E434</f>
        <v>Alex Davey</v>
      </c>
      <c r="S434" t="str">
        <f>'pure data'!F434</f>
        <v>amd1g13</v>
      </c>
      <c r="T434" s="1">
        <f>'pure data'!C434</f>
        <v>42065.375</v>
      </c>
      <c r="U434" s="20">
        <f>VLOOKUP('pure data'!M434,tbl_users!D:F,3,FALSE)</f>
        <v>58</v>
      </c>
      <c r="V434" s="1">
        <f t="shared" si="24"/>
        <v>42065.407638888886</v>
      </c>
      <c r="W434">
        <f t="shared" si="25"/>
        <v>58</v>
      </c>
      <c r="X434" s="1">
        <f>'pure data'!L434</f>
        <v>42065.407638888886</v>
      </c>
      <c r="Y434">
        <f>IF(C434="Use",VLOOKUP('pure data'!M434,tbl_users!D:F,3,FALSE),IF(IFERROR(SEARCH("to",M434),-1)&lt;0,VLOOKUP('pure data'!M434,tbl_users!D:F,3,FALSE),IFERROR(VLOOKUP(MID(M434,SEARCH("to",M434)+3,LEN(M434)-SEARCH("to",M434)-1),tbl_users!D:F,3,FALSE),VLOOKUP('pure data'!M434,tbl_users!D:F,3,FALSE))))</f>
        <v>58</v>
      </c>
    </row>
    <row r="435" spans="1:25" x14ac:dyDescent="0.2">
      <c r="A435">
        <v>433</v>
      </c>
      <c r="B435">
        <f>VLOOKUP('pure data'!B435,tbl_printers!C:F,4,FALSE)</f>
        <v>3</v>
      </c>
      <c r="C435" t="str">
        <f>'pure data'!D435</f>
        <v>Use</v>
      </c>
      <c r="D435" s="13">
        <f>'pure data'!H435</f>
        <v>2</v>
      </c>
      <c r="E435">
        <f>'pure data'!I435</f>
        <v>100</v>
      </c>
      <c r="F435" t="str">
        <f t="shared" si="26"/>
        <v xml:space="preserve"> </v>
      </c>
      <c r="H435">
        <f>'pure data'!J435</f>
        <v>0</v>
      </c>
      <c r="I435" t="str">
        <f>'pure data'!K435</f>
        <v>N/A</v>
      </c>
      <c r="J435" t="str">
        <f>'pure data'!N435</f>
        <v>undergraduate</v>
      </c>
      <c r="K435">
        <f>'pure data'!P435</f>
        <v>0</v>
      </c>
      <c r="L435" t="str">
        <f>'pure data'!O435</f>
        <v>FEEG2001 - Eurobot 9</v>
      </c>
      <c r="M435" t="str">
        <f>'pure data'!Q435</f>
        <v>returned on 04/03/2015 to J. Van der Kindere (N/A)</v>
      </c>
      <c r="O435" t="str">
        <f>IF('pure data'!T435="Yes","Success","Failed")</f>
        <v>Success</v>
      </c>
      <c r="P435" s="1">
        <f>'pure data'!C435</f>
        <v>42065.407638888886</v>
      </c>
      <c r="Q435">
        <f>'pure data'!G435</f>
        <v>26241045</v>
      </c>
      <c r="R435" t="str">
        <f>'pure data'!E435</f>
        <v>Alex Davey</v>
      </c>
      <c r="S435" t="str">
        <f>'pure data'!F435</f>
        <v>amd1g13</v>
      </c>
      <c r="T435" s="1">
        <f>'pure data'!C435</f>
        <v>42065.407638888886</v>
      </c>
      <c r="U435" s="20">
        <f>VLOOKUP('pure data'!M435,tbl_users!D:F,3,FALSE)</f>
        <v>52</v>
      </c>
      <c r="V435" s="1">
        <f t="shared" si="24"/>
        <v>42067.407638888886</v>
      </c>
      <c r="W435">
        <f t="shared" si="25"/>
        <v>52</v>
      </c>
      <c r="X435" s="1">
        <f>'pure data'!L435</f>
        <v>42067.407638888886</v>
      </c>
      <c r="Y435">
        <f>IF(C435="Use",VLOOKUP('pure data'!M435,tbl_users!D:F,3,FALSE),IF(IFERROR(SEARCH("to",M435),-1)&lt;0,VLOOKUP('pure data'!M435,tbl_users!D:F,3,FALSE),IFERROR(VLOOKUP(MID(M435,SEARCH("to",M435)+3,LEN(M435)-SEARCH("to",M435)-1),tbl_users!D:F,3,FALSE),VLOOKUP('pure data'!M435,tbl_users!D:F,3,FALSE))))</f>
        <v>52</v>
      </c>
    </row>
    <row r="436" spans="1:25" x14ac:dyDescent="0.2">
      <c r="A436">
        <v>434</v>
      </c>
      <c r="B436">
        <f>VLOOKUP('pure data'!B436,tbl_printers!C:F,4,FALSE)</f>
        <v>16</v>
      </c>
      <c r="C436" t="str">
        <f>'pure data'!D436</f>
        <v>Use</v>
      </c>
      <c r="D436" s="13">
        <f>'pure data'!H436</f>
        <v>4.1666666666666664E-2</v>
      </c>
      <c r="E436">
        <f>'pure data'!I436</f>
        <v>27.2</v>
      </c>
      <c r="F436" t="str">
        <f t="shared" si="26"/>
        <v xml:space="preserve"> </v>
      </c>
      <c r="H436">
        <f>'pure data'!J436</f>
        <v>0</v>
      </c>
      <c r="I436" t="str">
        <f>'pure data'!K436</f>
        <v>N/A</v>
      </c>
      <c r="J436" t="str">
        <f>'pure data'!N436</f>
        <v>undergraduate</v>
      </c>
      <c r="K436">
        <f>'pure data'!P436</f>
        <v>0</v>
      </c>
      <c r="L436" t="str">
        <f>'pure data'!O436</f>
        <v>FEEG6012 - GDP 06</v>
      </c>
      <c r="M436">
        <f>'pure data'!Q436</f>
        <v>0</v>
      </c>
      <c r="O436" t="str">
        <f>IF('pure data'!T436="Yes","Success","Failed")</f>
        <v>Success</v>
      </c>
      <c r="P436" s="1">
        <f>'pure data'!C436</f>
        <v>42065.375</v>
      </c>
      <c r="Q436">
        <f>'pure data'!G436</f>
        <v>25027069</v>
      </c>
      <c r="R436" t="str">
        <f>'pure data'!E436</f>
        <v>Witold Klimczyk</v>
      </c>
      <c r="S436" t="str">
        <f>'pure data'!F436</f>
        <v>wak2g11</v>
      </c>
      <c r="T436" s="1">
        <f>'pure data'!C436</f>
        <v>42065.375</v>
      </c>
      <c r="U436" s="20">
        <f>VLOOKUP('pure data'!M436,tbl_users!D:F,3,FALSE)</f>
        <v>55</v>
      </c>
      <c r="V436" s="1">
        <f t="shared" si="24"/>
        <v>42065.416666666664</v>
      </c>
      <c r="W436">
        <f t="shared" si="25"/>
        <v>55</v>
      </c>
      <c r="X436" s="1">
        <f>'pure data'!L436</f>
        <v>42065.416666666664</v>
      </c>
      <c r="Y436">
        <f>IF(C436="Use",VLOOKUP('pure data'!M436,tbl_users!D:F,3,FALSE),IF(IFERROR(SEARCH("to",M436),-1)&lt;0,VLOOKUP('pure data'!M436,tbl_users!D:F,3,FALSE),IFERROR(VLOOKUP(MID(M436,SEARCH("to",M436)+3,LEN(M436)-SEARCH("to",M436)-1),tbl_users!D:F,3,FALSE),VLOOKUP('pure data'!M436,tbl_users!D:F,3,FALSE))))</f>
        <v>55</v>
      </c>
    </row>
    <row r="437" spans="1:25" x14ac:dyDescent="0.2">
      <c r="A437">
        <v>435</v>
      </c>
      <c r="B437">
        <f>VLOOKUP('pure data'!B437,tbl_printers!C:F,4,FALSE)</f>
        <v>4</v>
      </c>
      <c r="C437" t="str">
        <f>'pure data'!D437</f>
        <v>Loan</v>
      </c>
      <c r="D437" s="13">
        <f>'pure data'!H437</f>
        <v>1.625</v>
      </c>
      <c r="E437">
        <f>'pure data'!I437</f>
        <v>0</v>
      </c>
      <c r="F437" t="str">
        <f t="shared" si="26"/>
        <v xml:space="preserve"> </v>
      </c>
      <c r="H437">
        <f>'pure data'!J437</f>
        <v>0</v>
      </c>
      <c r="I437" t="str">
        <f>'pure data'!K437</f>
        <v>N/A</v>
      </c>
      <c r="J437" t="str">
        <f>'pure data'!N437</f>
        <v>undergraduate</v>
      </c>
      <c r="K437">
        <f>'pure data'!P437</f>
        <v>0</v>
      </c>
      <c r="L437" t="str">
        <f>'pure data'!O437</f>
        <v>FEEG6012 - GDP 14</v>
      </c>
      <c r="M437" t="str">
        <f>'pure data'!Q437</f>
        <v>loaned by Dani?</v>
      </c>
      <c r="O437" t="str">
        <f>IF('pure data'!T437="Yes","Success","Failed")</f>
        <v>Success</v>
      </c>
      <c r="P437" s="1">
        <f>'pure data'!C437</f>
        <v>42065.75</v>
      </c>
      <c r="Q437">
        <f>'pure data'!G437</f>
        <v>24797642</v>
      </c>
      <c r="R437" t="str">
        <f>'pure data'!E437</f>
        <v>Adam Boxer</v>
      </c>
      <c r="S437" t="str">
        <f>'pure data'!F437</f>
        <v>ab20g11</v>
      </c>
      <c r="T437" s="1">
        <f>'pure data'!C437</f>
        <v>42065.75</v>
      </c>
      <c r="U437" s="20">
        <f>VLOOKUP('pure data'!M437,tbl_users!D:F,3,FALSE)</f>
        <v>39</v>
      </c>
      <c r="V437" s="1">
        <f t="shared" si="24"/>
        <v>42067.375</v>
      </c>
      <c r="W437">
        <f t="shared" si="25"/>
        <v>39</v>
      </c>
      <c r="X437" s="1">
        <f>'pure data'!L437</f>
        <v>42067.375</v>
      </c>
      <c r="Y437">
        <f>IF(C437="Use",VLOOKUP('pure data'!M437,tbl_users!D:F,3,FALSE),IF(IFERROR(SEARCH("to",M437),-1)&lt;0,VLOOKUP('pure data'!M437,tbl_users!D:F,3,FALSE),IFERROR(VLOOKUP(MID(M437,SEARCH("to",M437)+3,LEN(M437)-SEARCH("to",M437)-1),tbl_users!D:F,3,FALSE),VLOOKUP('pure data'!M437,tbl_users!D:F,3,FALSE))))</f>
        <v>39</v>
      </c>
    </row>
    <row r="438" spans="1:25" x14ac:dyDescent="0.2">
      <c r="A438">
        <v>436</v>
      </c>
      <c r="B438">
        <f>VLOOKUP('pure data'!B438,tbl_printers!C:F,4,FALSE)</f>
        <v>17</v>
      </c>
      <c r="C438" t="str">
        <f>'pure data'!D438</f>
        <v>Use</v>
      </c>
      <c r="D438" s="13">
        <f>'pure data'!H438</f>
        <v>0.11597222222222221</v>
      </c>
      <c r="E438">
        <f>'pure data'!I438</f>
        <v>30.7</v>
      </c>
      <c r="F438" t="str">
        <f t="shared" si="26"/>
        <v xml:space="preserve"> </v>
      </c>
      <c r="H438">
        <f>'pure data'!J438</f>
        <v>0</v>
      </c>
      <c r="I438" t="str">
        <f>'pure data'!K438</f>
        <v>N/A</v>
      </c>
      <c r="J438" t="str">
        <f>'pure data'!N438</f>
        <v>undergraduate</v>
      </c>
      <c r="K438">
        <f>'pure data'!P438</f>
        <v>0</v>
      </c>
      <c r="L438" t="str">
        <f>'pure data'!O438</f>
        <v>FEEG6012 - GDP 18</v>
      </c>
      <c r="M438">
        <f>'pure data'!Q438</f>
        <v>0</v>
      </c>
      <c r="O438" t="str">
        <f>IF('pure data'!T438="Yes","Success","Failed")</f>
        <v>Success</v>
      </c>
      <c r="P438" s="1">
        <f>'pure data'!C438</f>
        <v>42065.375</v>
      </c>
      <c r="Q438">
        <f>'pure data'!G438</f>
        <v>24182869</v>
      </c>
      <c r="R438" t="str">
        <f>'pure data'!E438</f>
        <v>Joseph Harris</v>
      </c>
      <c r="S438" t="str">
        <f>'pure data'!F438</f>
        <v>jcrh2g11</v>
      </c>
      <c r="T438" s="1">
        <f>'pure data'!C438</f>
        <v>42065.375</v>
      </c>
      <c r="U438" s="20">
        <f>VLOOKUP('pure data'!M438,tbl_users!D:F,3,FALSE)</f>
        <v>42</v>
      </c>
      <c r="V438" s="1">
        <f t="shared" si="24"/>
        <v>42065.490972222222</v>
      </c>
      <c r="W438">
        <f t="shared" si="25"/>
        <v>42</v>
      </c>
      <c r="X438" s="1">
        <f>'pure data'!L438</f>
        <v>42065.490972222222</v>
      </c>
      <c r="Y438">
        <f>IF(C438="Use",VLOOKUP('pure data'!M438,tbl_users!D:F,3,FALSE),IF(IFERROR(SEARCH("to",M438),-1)&lt;0,VLOOKUP('pure data'!M438,tbl_users!D:F,3,FALSE),IFERROR(VLOOKUP(MID(M438,SEARCH("to",M438)+3,LEN(M438)-SEARCH("to",M438)-1),tbl_users!D:F,3,FALSE),VLOOKUP('pure data'!M438,tbl_users!D:F,3,FALSE))))</f>
        <v>42</v>
      </c>
    </row>
    <row r="439" spans="1:25" x14ac:dyDescent="0.2">
      <c r="A439">
        <v>437</v>
      </c>
      <c r="B439">
        <f>VLOOKUP('pure data'!B439,tbl_printers!C:F,4,FALSE)</f>
        <v>19</v>
      </c>
      <c r="C439" t="str">
        <f>'pure data'!D439</f>
        <v>Use</v>
      </c>
      <c r="D439" s="13">
        <f>'pure data'!H439</f>
        <v>1.9444444444444445E-2</v>
      </c>
      <c r="E439">
        <f>'pure data'!I439</f>
        <v>6.6</v>
      </c>
      <c r="F439" t="str">
        <f t="shared" si="26"/>
        <v xml:space="preserve"> </v>
      </c>
      <c r="H439">
        <f>'pure data'!J439</f>
        <v>0</v>
      </c>
      <c r="I439" t="str">
        <f>'pure data'!K439</f>
        <v>N/A</v>
      </c>
      <c r="J439" t="str">
        <f>'pure data'!N439</f>
        <v>undergraduate</v>
      </c>
      <c r="K439">
        <f>'pure data'!P439</f>
        <v>0</v>
      </c>
      <c r="L439" t="str">
        <f>'pure data'!O439</f>
        <v>FEEG6012 - GDP 18</v>
      </c>
      <c r="M439">
        <f>'pure data'!Q439</f>
        <v>0</v>
      </c>
      <c r="O439" t="str">
        <f>IF('pure data'!T439="Yes","Success","Failed")</f>
        <v>Success</v>
      </c>
      <c r="P439" s="1">
        <f>'pure data'!C439</f>
        <v>42065.375</v>
      </c>
      <c r="Q439">
        <f>'pure data'!G439</f>
        <v>24182869</v>
      </c>
      <c r="R439" t="str">
        <f>'pure data'!E439</f>
        <v>Joseph Harris</v>
      </c>
      <c r="S439" t="str">
        <f>'pure data'!F439</f>
        <v>jcrh2g11</v>
      </c>
      <c r="T439" s="1">
        <f>'pure data'!C439</f>
        <v>42065.375</v>
      </c>
      <c r="U439" s="20">
        <f>VLOOKUP('pure data'!M439,tbl_users!D:F,3,FALSE)</f>
        <v>42</v>
      </c>
      <c r="V439" s="1">
        <f t="shared" si="24"/>
        <v>42065.394444444442</v>
      </c>
      <c r="W439">
        <f t="shared" si="25"/>
        <v>42</v>
      </c>
      <c r="X439" s="1">
        <f>'pure data'!L439</f>
        <v>42065.394444444442</v>
      </c>
      <c r="Y439">
        <f>IF(C439="Use",VLOOKUP('pure data'!M439,tbl_users!D:F,3,FALSE),IF(IFERROR(SEARCH("to",M439),-1)&lt;0,VLOOKUP('pure data'!M439,tbl_users!D:F,3,FALSE),IFERROR(VLOOKUP(MID(M439,SEARCH("to",M439)+3,LEN(M439)-SEARCH("to",M439)-1),tbl_users!D:F,3,FALSE),VLOOKUP('pure data'!M439,tbl_users!D:F,3,FALSE))))</f>
        <v>42</v>
      </c>
    </row>
    <row r="440" spans="1:25" x14ac:dyDescent="0.2">
      <c r="A440">
        <v>438</v>
      </c>
      <c r="B440">
        <f>VLOOKUP('pure data'!B440,tbl_printers!C:F,4,FALSE)</f>
        <v>19</v>
      </c>
      <c r="C440" t="str">
        <f>'pure data'!D440</f>
        <v>Use</v>
      </c>
      <c r="D440" s="13">
        <f>'pure data'!H440</f>
        <v>3.6111111111111115E-2</v>
      </c>
      <c r="E440">
        <f>'pure data'!I440</f>
        <v>8.4</v>
      </c>
      <c r="F440" t="str">
        <f t="shared" si="26"/>
        <v xml:space="preserve"> </v>
      </c>
      <c r="H440">
        <f>'pure data'!J440</f>
        <v>0</v>
      </c>
      <c r="I440" t="str">
        <f>'pure data'!K440</f>
        <v>N/A</v>
      </c>
      <c r="J440" t="str">
        <f>'pure data'!N440</f>
        <v>undergraduate</v>
      </c>
      <c r="K440">
        <f>'pure data'!P440</f>
        <v>0</v>
      </c>
      <c r="L440" t="str">
        <f>'pure data'!O440</f>
        <v>FEEG6012 - GDP 18</v>
      </c>
      <c r="M440">
        <f>'pure data'!Q440</f>
        <v>0</v>
      </c>
      <c r="O440" t="str">
        <f>IF('pure data'!T440="Yes","Success","Failed")</f>
        <v>Success</v>
      </c>
      <c r="P440" s="1">
        <f>'pure data'!C440</f>
        <v>42065.394444444442</v>
      </c>
      <c r="Q440">
        <f>'pure data'!G440</f>
        <v>24182869</v>
      </c>
      <c r="R440" t="str">
        <f>'pure data'!E440</f>
        <v>Joseph Harris</v>
      </c>
      <c r="S440" t="str">
        <f>'pure data'!F440</f>
        <v>jcrh2g11</v>
      </c>
      <c r="T440" s="1">
        <f>'pure data'!C440</f>
        <v>42065.394444444442</v>
      </c>
      <c r="U440" s="20">
        <f>VLOOKUP('pure data'!M440,tbl_users!D:F,3,FALSE)</f>
        <v>42</v>
      </c>
      <c r="V440" s="1">
        <f t="shared" si="24"/>
        <v>42065.430555555555</v>
      </c>
      <c r="W440">
        <f t="shared" si="25"/>
        <v>42</v>
      </c>
      <c r="X440" s="1">
        <f>'pure data'!L440</f>
        <v>42065.430555555555</v>
      </c>
      <c r="Y440">
        <f>IF(C440="Use",VLOOKUP('pure data'!M440,tbl_users!D:F,3,FALSE),IF(IFERROR(SEARCH("to",M440),-1)&lt;0,VLOOKUP('pure data'!M440,tbl_users!D:F,3,FALSE),IFERROR(VLOOKUP(MID(M440,SEARCH("to",M440)+3,LEN(M440)-SEARCH("to",M440)-1),tbl_users!D:F,3,FALSE),VLOOKUP('pure data'!M440,tbl_users!D:F,3,FALSE))))</f>
        <v>42</v>
      </c>
    </row>
    <row r="441" spans="1:25" x14ac:dyDescent="0.2">
      <c r="A441">
        <v>439</v>
      </c>
      <c r="B441">
        <f>VLOOKUP('pure data'!B441,tbl_printers!C:F,4,FALSE)</f>
        <v>19</v>
      </c>
      <c r="C441" t="str">
        <f>'pure data'!D441</f>
        <v>Use</v>
      </c>
      <c r="D441" s="13">
        <f>'pure data'!H441</f>
        <v>3.6111111111111115E-2</v>
      </c>
      <c r="E441">
        <f>'pure data'!I441</f>
        <v>8.4</v>
      </c>
      <c r="F441" t="str">
        <f t="shared" si="26"/>
        <v xml:space="preserve"> </v>
      </c>
      <c r="H441">
        <f>'pure data'!J441</f>
        <v>0</v>
      </c>
      <c r="I441" t="str">
        <f>'pure data'!K441</f>
        <v>N/A</v>
      </c>
      <c r="J441" t="str">
        <f>'pure data'!N441</f>
        <v>undergraduate</v>
      </c>
      <c r="K441">
        <f>'pure data'!P441</f>
        <v>0</v>
      </c>
      <c r="L441" t="str">
        <f>'pure data'!O441</f>
        <v>FEEG6012 - GDP 18</v>
      </c>
      <c r="M441">
        <f>'pure data'!Q441</f>
        <v>0</v>
      </c>
      <c r="O441" t="str">
        <f>IF('pure data'!T441="Yes","Success","Failed")</f>
        <v>Success</v>
      </c>
      <c r="P441" s="1">
        <f>'pure data'!C441</f>
        <v>42065.430555555555</v>
      </c>
      <c r="Q441">
        <f>'pure data'!G441</f>
        <v>24182869</v>
      </c>
      <c r="R441" t="str">
        <f>'pure data'!E441</f>
        <v>Joseph Harris</v>
      </c>
      <c r="S441" t="str">
        <f>'pure data'!F441</f>
        <v>jcrh2g11</v>
      </c>
      <c r="T441" s="1">
        <f>'pure data'!C441</f>
        <v>42065.430555555555</v>
      </c>
      <c r="U441" s="20">
        <f>VLOOKUP('pure data'!M441,tbl_users!D:F,3,FALSE)</f>
        <v>52</v>
      </c>
      <c r="V441" s="1">
        <f t="shared" si="24"/>
        <v>42065.466666666667</v>
      </c>
      <c r="W441">
        <f t="shared" si="25"/>
        <v>52</v>
      </c>
      <c r="X441" s="1">
        <f>'pure data'!L441</f>
        <v>42065.466666666667</v>
      </c>
      <c r="Y441">
        <f>IF(C441="Use",VLOOKUP('pure data'!M441,tbl_users!D:F,3,FALSE),IF(IFERROR(SEARCH("to",M441),-1)&lt;0,VLOOKUP('pure data'!M441,tbl_users!D:F,3,FALSE),IFERROR(VLOOKUP(MID(M441,SEARCH("to",M441)+3,LEN(M441)-SEARCH("to",M441)-1),tbl_users!D:F,3,FALSE),VLOOKUP('pure data'!M441,tbl_users!D:F,3,FALSE))))</f>
        <v>52</v>
      </c>
    </row>
    <row r="442" spans="1:25" x14ac:dyDescent="0.2">
      <c r="A442">
        <v>440</v>
      </c>
      <c r="B442">
        <f>VLOOKUP('pure data'!B442,tbl_printers!C:F,4,FALSE)</f>
        <v>18</v>
      </c>
      <c r="C442" t="str">
        <f>'pure data'!D442</f>
        <v>Use</v>
      </c>
      <c r="D442" s="13">
        <f>'pure data'!H442</f>
        <v>0.15</v>
      </c>
      <c r="E442">
        <f>'pure data'!I442</f>
        <v>91.5</v>
      </c>
      <c r="F442" t="str">
        <f t="shared" si="26"/>
        <v xml:space="preserve"> </v>
      </c>
      <c r="H442">
        <f>'pure data'!J442</f>
        <v>0</v>
      </c>
      <c r="I442" t="str">
        <f>'pure data'!K442</f>
        <v>N/A</v>
      </c>
      <c r="J442" t="str">
        <f>'pure data'!N442</f>
        <v>undergraduate</v>
      </c>
      <c r="K442">
        <f>'pure data'!P442</f>
        <v>0</v>
      </c>
      <c r="L442" t="str">
        <f>'pure data'!O442</f>
        <v>FEEG6012 - GDP Miniature Locomotive</v>
      </c>
      <c r="M442">
        <f>'pure data'!Q442</f>
        <v>0</v>
      </c>
      <c r="O442" t="str">
        <f>IF('pure data'!T442="Yes","Success","Failed")</f>
        <v>Success</v>
      </c>
      <c r="P442" s="1">
        <f>'pure data'!C442</f>
        <v>42065.375</v>
      </c>
      <c r="Q442">
        <f>'pure data'!G442</f>
        <v>24045527</v>
      </c>
      <c r="R442" t="str">
        <f>'pure data'!E442</f>
        <v>Hamish Munro-Faure</v>
      </c>
      <c r="S442" t="str">
        <f>'pure data'!F442</f>
        <v>hmf1e1e</v>
      </c>
      <c r="T442" s="1">
        <f>'pure data'!C442</f>
        <v>42065.375</v>
      </c>
      <c r="U442" s="20">
        <f>VLOOKUP('pure data'!M442,tbl_users!D:F,3,FALSE)</f>
        <v>52</v>
      </c>
      <c r="V442" s="1">
        <f t="shared" si="24"/>
        <v>42065.525000000001</v>
      </c>
      <c r="W442">
        <f t="shared" si="25"/>
        <v>52</v>
      </c>
      <c r="X442" s="1">
        <f>'pure data'!L442</f>
        <v>42065.525000000001</v>
      </c>
      <c r="Y442">
        <f>IF(C442="Use",VLOOKUP('pure data'!M442,tbl_users!D:F,3,FALSE),IF(IFERROR(SEARCH("to",M442),-1)&lt;0,VLOOKUP('pure data'!M442,tbl_users!D:F,3,FALSE),IFERROR(VLOOKUP(MID(M442,SEARCH("to",M442)+3,LEN(M442)-SEARCH("to",M442)-1),tbl_users!D:F,3,FALSE),VLOOKUP('pure data'!M442,tbl_users!D:F,3,FALSE))))</f>
        <v>52</v>
      </c>
    </row>
    <row r="443" spans="1:25" x14ac:dyDescent="0.2">
      <c r="A443">
        <v>441</v>
      </c>
      <c r="B443">
        <f>VLOOKUP('pure data'!B443,tbl_printers!C:F,4,FALSE)</f>
        <v>10</v>
      </c>
      <c r="C443" t="str">
        <f>'pure data'!D443</f>
        <v>Use</v>
      </c>
      <c r="D443" s="13">
        <f>'pure data'!H443</f>
        <v>3.3333333333333333E-2</v>
      </c>
      <c r="E443">
        <f>'pure data'!I443</f>
        <v>100</v>
      </c>
      <c r="F443" t="str">
        <f t="shared" si="26"/>
        <v xml:space="preserve"> </v>
      </c>
      <c r="H443">
        <f>'pure data'!J443</f>
        <v>0</v>
      </c>
      <c r="I443" t="str">
        <f>'pure data'!K443</f>
        <v>N/A</v>
      </c>
      <c r="J443" t="str">
        <f>'pure data'!N443</f>
        <v>undergraduate</v>
      </c>
      <c r="K443">
        <f>'pure data'!P443</f>
        <v>0</v>
      </c>
      <c r="L443" t="str">
        <f>'pure data'!O443</f>
        <v>FEEG6012 - GDP Miniature Locomotive</v>
      </c>
      <c r="M443" t="str">
        <f>'pure data'!Q443</f>
        <v>returned on 04/03/2015 to J. Van der Kindere (N/A)</v>
      </c>
      <c r="O443" t="str">
        <f>IF('pure data'!T443="Yes","Success","Failed")</f>
        <v>Success</v>
      </c>
      <c r="P443" s="1">
        <f>'pure data'!C443</f>
        <v>42065.500694444447</v>
      </c>
      <c r="Q443">
        <f>'pure data'!G443</f>
        <v>24045527</v>
      </c>
      <c r="R443" t="str">
        <f>'pure data'!E443</f>
        <v>Hamish Munro-Faure</v>
      </c>
      <c r="S443" t="str">
        <f>'pure data'!F443</f>
        <v>hmf1e1e</v>
      </c>
      <c r="T443" s="1">
        <f>'pure data'!C443</f>
        <v>42065.500694444447</v>
      </c>
      <c r="U443" s="20">
        <f>VLOOKUP('pure data'!M443,tbl_users!D:F,3,FALSE)</f>
        <v>55</v>
      </c>
      <c r="V443" s="1">
        <f t="shared" si="24"/>
        <v>42065.53402777778</v>
      </c>
      <c r="W443">
        <f t="shared" si="25"/>
        <v>55</v>
      </c>
      <c r="X443" s="1">
        <f>'pure data'!L443</f>
        <v>42065.53402777778</v>
      </c>
      <c r="Y443">
        <f>IF(C443="Use",VLOOKUP('pure data'!M443,tbl_users!D:F,3,FALSE),IF(IFERROR(SEARCH("to",M443),-1)&lt;0,VLOOKUP('pure data'!M443,tbl_users!D:F,3,FALSE),IFERROR(VLOOKUP(MID(M443,SEARCH("to",M443)+3,LEN(M443)-SEARCH("to",M443)-1),tbl_users!D:F,3,FALSE),VLOOKUP('pure data'!M443,tbl_users!D:F,3,FALSE))))</f>
        <v>55</v>
      </c>
    </row>
    <row r="444" spans="1:25" x14ac:dyDescent="0.2">
      <c r="A444">
        <v>442</v>
      </c>
      <c r="B444">
        <f>VLOOKUP('pure data'!B444,tbl_printers!C:F,4,FALSE)</f>
        <v>16</v>
      </c>
      <c r="C444" t="str">
        <f>'pure data'!D444</f>
        <v>Use</v>
      </c>
      <c r="D444" s="13">
        <f>'pure data'!H444</f>
        <v>4.1666666666666664E-2</v>
      </c>
      <c r="E444">
        <f>'pure data'!I444</f>
        <v>27.2</v>
      </c>
      <c r="F444" t="str">
        <f t="shared" si="26"/>
        <v xml:space="preserve"> </v>
      </c>
      <c r="H444">
        <f>'pure data'!J444</f>
        <v>0</v>
      </c>
      <c r="I444" t="str">
        <f>'pure data'!K444</f>
        <v>N/A</v>
      </c>
      <c r="J444" t="str">
        <f>'pure data'!N444</f>
        <v>undergraduate</v>
      </c>
      <c r="K444">
        <f>'pure data'!P444</f>
        <v>0</v>
      </c>
      <c r="L444" t="str">
        <f>'pure data'!O444</f>
        <v>FEEG6012 - GDP 6</v>
      </c>
      <c r="M444">
        <f>'pure data'!Q444</f>
        <v>0</v>
      </c>
      <c r="O444" t="str">
        <f>IF('pure data'!T444="Yes","Success","Failed")</f>
        <v>Success</v>
      </c>
      <c r="P444" s="1">
        <f>'pure data'!C444</f>
        <v>42065.416666666664</v>
      </c>
      <c r="Q444">
        <f>'pure data'!G444</f>
        <v>25027069</v>
      </c>
      <c r="R444" t="str">
        <f>'pure data'!E444</f>
        <v>Witold Klimczyk</v>
      </c>
      <c r="S444" t="str">
        <f>'pure data'!F444</f>
        <v>wak2g11</v>
      </c>
      <c r="T444" s="1">
        <f>'pure data'!C444</f>
        <v>42065.416666666664</v>
      </c>
      <c r="U444" s="20">
        <f>VLOOKUP('pure data'!M444,tbl_users!D:F,3,FALSE)</f>
        <v>55</v>
      </c>
      <c r="V444" s="1">
        <f t="shared" si="24"/>
        <v>42065.458333333328</v>
      </c>
      <c r="W444">
        <f t="shared" si="25"/>
        <v>55</v>
      </c>
      <c r="X444" s="1">
        <f>'pure data'!L444</f>
        <v>42065.458333333328</v>
      </c>
      <c r="Y444">
        <f>IF(C444="Use",VLOOKUP('pure data'!M444,tbl_users!D:F,3,FALSE),IF(IFERROR(SEARCH("to",M444),-1)&lt;0,VLOOKUP('pure data'!M444,tbl_users!D:F,3,FALSE),IFERROR(VLOOKUP(MID(M444,SEARCH("to",M444)+3,LEN(M444)-SEARCH("to",M444)-1),tbl_users!D:F,3,FALSE),VLOOKUP('pure data'!M444,tbl_users!D:F,3,FALSE))))</f>
        <v>55</v>
      </c>
    </row>
    <row r="445" spans="1:25" x14ac:dyDescent="0.2">
      <c r="A445">
        <v>443</v>
      </c>
      <c r="B445">
        <f>VLOOKUP('pure data'!B445,tbl_printers!C:F,4,FALSE)</f>
        <v>17</v>
      </c>
      <c r="C445" t="str">
        <f>'pure data'!D445</f>
        <v>Use</v>
      </c>
      <c r="D445" s="13">
        <f>'pure data'!H445</f>
        <v>0.11666666666666665</v>
      </c>
      <c r="E445">
        <f>'pure data'!I445</f>
        <v>31</v>
      </c>
      <c r="F445" t="str">
        <f t="shared" si="26"/>
        <v xml:space="preserve"> </v>
      </c>
      <c r="H445">
        <f>'pure data'!J445</f>
        <v>0</v>
      </c>
      <c r="I445" t="str">
        <f>'pure data'!K445</f>
        <v>N/A</v>
      </c>
      <c r="J445" t="str">
        <f>'pure data'!N445</f>
        <v>undergraduate</v>
      </c>
      <c r="K445">
        <f>'pure data'!P445</f>
        <v>0</v>
      </c>
      <c r="L445" t="str">
        <f>'pure data'!O445</f>
        <v>Group 18</v>
      </c>
      <c r="M445">
        <f>'pure data'!Q445</f>
        <v>0</v>
      </c>
      <c r="O445" t="str">
        <f>IF('pure data'!T445="Yes","Success","Failed")</f>
        <v>Success</v>
      </c>
      <c r="P445" s="1">
        <f>'pure data'!C445</f>
        <v>42065.490972222222</v>
      </c>
      <c r="Q445">
        <f>'pure data'!G445</f>
        <v>24182869</v>
      </c>
      <c r="R445" t="str">
        <f>'pure data'!E445</f>
        <v>Joseph Harris</v>
      </c>
      <c r="S445" t="str">
        <f>'pure data'!F445</f>
        <v>jcrh2g11</v>
      </c>
      <c r="T445" s="1">
        <f>'pure data'!C445</f>
        <v>42065.490972222222</v>
      </c>
      <c r="U445" s="20">
        <f>VLOOKUP('pure data'!M445,tbl_users!D:F,3,FALSE)</f>
        <v>55</v>
      </c>
      <c r="V445" s="1">
        <f t="shared" si="24"/>
        <v>42065.607638888891</v>
      </c>
      <c r="W445">
        <f t="shared" si="25"/>
        <v>55</v>
      </c>
      <c r="X445" s="1">
        <f>'pure data'!L445</f>
        <v>42065.607638888891</v>
      </c>
      <c r="Y445">
        <f>IF(C445="Use",VLOOKUP('pure data'!M445,tbl_users!D:F,3,FALSE),IF(IFERROR(SEARCH("to",M445),-1)&lt;0,VLOOKUP('pure data'!M445,tbl_users!D:F,3,FALSE),IFERROR(VLOOKUP(MID(M445,SEARCH("to",M445)+3,LEN(M445)-SEARCH("to",M445)-1),tbl_users!D:F,3,FALSE),VLOOKUP('pure data'!M445,tbl_users!D:F,3,FALSE))))</f>
        <v>55</v>
      </c>
    </row>
    <row r="446" spans="1:25" x14ac:dyDescent="0.2">
      <c r="A446">
        <v>444</v>
      </c>
      <c r="B446">
        <f>VLOOKUP('pure data'!B446,tbl_printers!C:F,4,FALSE)</f>
        <v>9</v>
      </c>
      <c r="C446" t="str">
        <f>'pure data'!D446</f>
        <v>Use</v>
      </c>
      <c r="D446" s="13">
        <f>'pure data'!H446</f>
        <v>9.930555555555555E-2</v>
      </c>
      <c r="E446">
        <f>'pure data'!I446</f>
        <v>39</v>
      </c>
      <c r="F446" t="str">
        <f t="shared" si="26"/>
        <v xml:space="preserve"> </v>
      </c>
      <c r="H446">
        <f>'pure data'!J446</f>
        <v>0</v>
      </c>
      <c r="I446" t="str">
        <f>'pure data'!K446</f>
        <v>N/A</v>
      </c>
      <c r="J446" t="str">
        <f>'pure data'!N446</f>
        <v>undergraduate</v>
      </c>
      <c r="K446">
        <f>'pure data'!P446</f>
        <v>0</v>
      </c>
      <c r="L446" t="str">
        <f>'pure data'!O446</f>
        <v xml:space="preserve">FEEG3003 - IP </v>
      </c>
      <c r="M446">
        <f>'pure data'!Q446</f>
        <v>0</v>
      </c>
      <c r="O446" t="str">
        <f>IF('pure data'!T446="Yes","Success","Failed")</f>
        <v>Success</v>
      </c>
      <c r="P446" s="1">
        <f>'pure data'!C446</f>
        <v>42065.402777777781</v>
      </c>
      <c r="Q446">
        <f>'pure data'!G446</f>
        <v>25402781</v>
      </c>
      <c r="R446" t="str">
        <f>'pure data'!E446</f>
        <v>Nikesh Patel</v>
      </c>
      <c r="S446" t="str">
        <f>'pure data'!F446</f>
        <v>np9g12</v>
      </c>
      <c r="T446" s="1">
        <f>'pure data'!C446</f>
        <v>42065.402777777781</v>
      </c>
      <c r="U446" s="20">
        <f>VLOOKUP('pure data'!M446,tbl_users!D:F,3,FALSE)</f>
        <v>52</v>
      </c>
      <c r="V446" s="1">
        <f t="shared" si="24"/>
        <v>42065.50208333334</v>
      </c>
      <c r="W446">
        <f t="shared" si="25"/>
        <v>52</v>
      </c>
      <c r="X446" s="1">
        <f>'pure data'!L446</f>
        <v>42065.50208333334</v>
      </c>
      <c r="Y446">
        <f>IF(C446="Use",VLOOKUP('pure data'!M446,tbl_users!D:F,3,FALSE),IF(IFERROR(SEARCH("to",M446),-1)&lt;0,VLOOKUP('pure data'!M446,tbl_users!D:F,3,FALSE),IFERROR(VLOOKUP(MID(M446,SEARCH("to",M446)+3,LEN(M446)-SEARCH("to",M446)-1),tbl_users!D:F,3,FALSE),VLOOKUP('pure data'!M446,tbl_users!D:F,3,FALSE))))</f>
        <v>52</v>
      </c>
    </row>
    <row r="447" spans="1:25" x14ac:dyDescent="0.2">
      <c r="A447">
        <v>445</v>
      </c>
      <c r="B447">
        <f>VLOOKUP('pure data'!B447,tbl_printers!C:F,4,FALSE)</f>
        <v>20</v>
      </c>
      <c r="C447" t="str">
        <f>'pure data'!D447</f>
        <v>Use</v>
      </c>
      <c r="D447" s="13">
        <f>'pure data'!H447</f>
        <v>0.39861111111111108</v>
      </c>
      <c r="E447">
        <f>'pure data'!I447</f>
        <v>134.1</v>
      </c>
      <c r="F447" t="str">
        <f t="shared" si="26"/>
        <v xml:space="preserve"> </v>
      </c>
      <c r="H447">
        <f>'pure data'!J447</f>
        <v>0</v>
      </c>
      <c r="I447" t="str">
        <f>'pure data'!K447</f>
        <v>N/A</v>
      </c>
      <c r="J447" t="str">
        <f>'pure data'!N447</f>
        <v>undergraduate</v>
      </c>
      <c r="K447">
        <f>'pure data'!P447</f>
        <v>0</v>
      </c>
      <c r="L447" t="str">
        <f>'pure data'!O447</f>
        <v>FEEG3003 - IP 30 (Dr Angland)</v>
      </c>
      <c r="M447">
        <f>'pure data'!Q447</f>
        <v>0</v>
      </c>
      <c r="O447" t="str">
        <f>IF('pure data'!T447="Yes","Success","Failed")</f>
        <v>Success</v>
      </c>
      <c r="P447" s="1">
        <f>'pure data'!C447</f>
        <v>42065.375</v>
      </c>
      <c r="Q447">
        <f>'pure data'!G447</f>
        <v>25645471</v>
      </c>
      <c r="R447" t="str">
        <f>'pure data'!E447</f>
        <v>Pawel Kekus</v>
      </c>
      <c r="S447">
        <f>'pure data'!F447</f>
        <v>0</v>
      </c>
      <c r="T447" s="1">
        <f>'pure data'!C447</f>
        <v>42065.375</v>
      </c>
      <c r="U447" s="20">
        <f>VLOOKUP('pure data'!M447,tbl_users!D:F,3,FALSE)</f>
        <v>55</v>
      </c>
      <c r="V447" s="1">
        <f t="shared" si="24"/>
        <v>42065.773611111108</v>
      </c>
      <c r="W447">
        <f t="shared" si="25"/>
        <v>55</v>
      </c>
      <c r="X447" s="1">
        <f>'pure data'!L447</f>
        <v>42065.773611111108</v>
      </c>
      <c r="Y447">
        <f>IF(C447="Use",VLOOKUP('pure data'!M447,tbl_users!D:F,3,FALSE),IF(IFERROR(SEARCH("to",M447),-1)&lt;0,VLOOKUP('pure data'!M447,tbl_users!D:F,3,FALSE),IFERROR(VLOOKUP(MID(M447,SEARCH("to",M447)+3,LEN(M447)-SEARCH("to",M447)-1),tbl_users!D:F,3,FALSE),VLOOKUP('pure data'!M447,tbl_users!D:F,3,FALSE))))</f>
        <v>55</v>
      </c>
    </row>
    <row r="448" spans="1:25" x14ac:dyDescent="0.2">
      <c r="A448">
        <v>446</v>
      </c>
      <c r="B448">
        <f>VLOOKUP('pure data'!B448,tbl_printers!C:F,4,FALSE)</f>
        <v>18</v>
      </c>
      <c r="C448" t="str">
        <f>'pure data'!D448</f>
        <v>Loan</v>
      </c>
      <c r="D448" s="13">
        <f>'pure data'!H448</f>
        <v>1.625</v>
      </c>
      <c r="E448">
        <f>'pure data'!I448</f>
        <v>0</v>
      </c>
      <c r="F448" t="str">
        <f t="shared" si="26"/>
        <v xml:space="preserve"> </v>
      </c>
      <c r="H448">
        <f>'pure data'!J448</f>
        <v>0</v>
      </c>
      <c r="I448" t="str">
        <f>'pure data'!K448</f>
        <v>N/A</v>
      </c>
      <c r="J448" t="str">
        <f>'pure data'!N448</f>
        <v>undergraduate</v>
      </c>
      <c r="K448">
        <f>'pure data'!P448</f>
        <v>0</v>
      </c>
      <c r="L448" t="str">
        <f>'pure data'!O448</f>
        <v>UK SEDS</v>
      </c>
      <c r="M448" t="str">
        <f>'pure data'!Q448</f>
        <v>loaned by Dani?</v>
      </c>
      <c r="O448" t="str">
        <f>IF('pure data'!T448="Yes","Success","Failed")</f>
        <v>Success</v>
      </c>
      <c r="P448" s="1">
        <f>'pure data'!C448</f>
        <v>42065.75</v>
      </c>
      <c r="Q448">
        <f>'pure data'!G448</f>
        <v>27137686</v>
      </c>
      <c r="R448" t="str">
        <f>'pure data'!E448</f>
        <v>Laurence De Bruxelles</v>
      </c>
      <c r="S448" t="str">
        <f>'pure data'!F448</f>
        <v>ldb1g14</v>
      </c>
      <c r="T448" s="1">
        <f>'pure data'!C448</f>
        <v>42065.75</v>
      </c>
      <c r="U448" s="20">
        <f>VLOOKUP('pure data'!M448,tbl_users!D:F,3,FALSE)</f>
        <v>39</v>
      </c>
      <c r="V448" s="1">
        <f t="shared" si="24"/>
        <v>42067.375</v>
      </c>
      <c r="W448">
        <f t="shared" si="25"/>
        <v>39</v>
      </c>
      <c r="X448" s="1">
        <f>'pure data'!L448</f>
        <v>42067.375</v>
      </c>
      <c r="Y448">
        <f>IF(C448="Use",VLOOKUP('pure data'!M448,tbl_users!D:F,3,FALSE),IF(IFERROR(SEARCH("to",M448),-1)&lt;0,VLOOKUP('pure data'!M448,tbl_users!D:F,3,FALSE),IFERROR(VLOOKUP(MID(M448,SEARCH("to",M448)+3,LEN(M448)-SEARCH("to",M448)-1),tbl_users!D:F,3,FALSE),VLOOKUP('pure data'!M448,tbl_users!D:F,3,FALSE))))</f>
        <v>39</v>
      </c>
    </row>
    <row r="449" spans="1:25" x14ac:dyDescent="0.2">
      <c r="A449">
        <v>447</v>
      </c>
      <c r="B449">
        <f>VLOOKUP('pure data'!B449,tbl_printers!C:F,4,FALSE)</f>
        <v>16</v>
      </c>
      <c r="C449" t="str">
        <f>'pure data'!D449</f>
        <v>Loan</v>
      </c>
      <c r="D449" s="13">
        <f>'pure data'!H449</f>
        <v>4.625</v>
      </c>
      <c r="E449">
        <f>'pure data'!I449</f>
        <v>100</v>
      </c>
      <c r="F449" t="str">
        <f t="shared" si="26"/>
        <v xml:space="preserve"> </v>
      </c>
      <c r="H449">
        <f>'pure data'!J449</f>
        <v>0</v>
      </c>
      <c r="I449" t="str">
        <f>'pure data'!K449</f>
        <v>N/A</v>
      </c>
      <c r="J449" t="str">
        <f>'pure data'!N449</f>
        <v>undergraduate</v>
      </c>
      <c r="K449">
        <f>'pure data'!P449</f>
        <v>0</v>
      </c>
      <c r="L449" t="str">
        <f>'pure data'!O449</f>
        <v>FEEG2001 - 3D Printer 4</v>
      </c>
      <c r="M449" t="str">
        <f>'pure data'!Q449</f>
        <v>returned on 09/03/2015 to S. Mestry (N/A)</v>
      </c>
      <c r="O449" t="str">
        <f>IF('pure data'!T449="Yes","Success","Failed")</f>
        <v>Success</v>
      </c>
      <c r="P449" s="1">
        <f>'pure data'!C449</f>
        <v>42067.75</v>
      </c>
      <c r="Q449">
        <f>'pure data'!G449</f>
        <v>25926225</v>
      </c>
      <c r="R449" t="str">
        <f>'pure data'!E449</f>
        <v>Alex Sheed</v>
      </c>
      <c r="S449" t="str">
        <f>'pure data'!F449</f>
        <v>ajs4g13</v>
      </c>
      <c r="T449" s="1">
        <f>'pure data'!C449</f>
        <v>42067.75</v>
      </c>
      <c r="U449" s="20">
        <f>VLOOKUP('pure data'!M449,tbl_users!D:F,3,FALSE)</f>
        <v>41</v>
      </c>
      <c r="V449" s="1">
        <f t="shared" si="24"/>
        <v>42072.375</v>
      </c>
      <c r="W449">
        <f t="shared" si="25"/>
        <v>41</v>
      </c>
      <c r="X449" s="1">
        <f>'pure data'!L449</f>
        <v>42072.375</v>
      </c>
      <c r="Y449">
        <f>IF(C449="Use",VLOOKUP('pure data'!M449,tbl_users!D:F,3,FALSE),IF(IFERROR(SEARCH("to",M449),-1)&lt;0,VLOOKUP('pure data'!M449,tbl_users!D:F,3,FALSE),IFERROR(VLOOKUP(MID(M449,SEARCH("to",M449)+3,LEN(M449)-SEARCH("to",M449)-1),tbl_users!D:F,3,FALSE),VLOOKUP('pure data'!M449,tbl_users!D:F,3,FALSE))))</f>
        <v>41</v>
      </c>
    </row>
    <row r="450" spans="1:25" x14ac:dyDescent="0.2">
      <c r="A450">
        <v>448</v>
      </c>
      <c r="B450">
        <f>VLOOKUP('pure data'!B450,tbl_printers!C:F,4,FALSE)</f>
        <v>3</v>
      </c>
      <c r="C450" t="str">
        <f>'pure data'!D450</f>
        <v>Use</v>
      </c>
      <c r="D450" s="13">
        <f>'pure data'!H450</f>
        <v>0.1423611111111111</v>
      </c>
      <c r="E450">
        <f>'pure data'!I450</f>
        <v>71</v>
      </c>
      <c r="F450" t="str">
        <f t="shared" si="26"/>
        <v xml:space="preserve"> </v>
      </c>
      <c r="H450">
        <f>'pure data'!J450</f>
        <v>0</v>
      </c>
      <c r="I450" t="str">
        <f>'pure data'!K450</f>
        <v>N/A</v>
      </c>
      <c r="J450" t="str">
        <f>'pure data'!N450</f>
        <v>undergraduate</v>
      </c>
      <c r="K450">
        <f>'pure data'!P450</f>
        <v>0</v>
      </c>
      <c r="L450" t="str">
        <f>'pure data'!O450</f>
        <v>FEEG2001 - Eurobot 7</v>
      </c>
      <c r="M450">
        <f>'pure data'!Q450</f>
        <v>0</v>
      </c>
      <c r="O450" t="str">
        <f>IF('pure data'!T450="Yes","Success","Failed")</f>
        <v>Success</v>
      </c>
      <c r="P450" s="1">
        <f>'pure data'!C450</f>
        <v>42067.375</v>
      </c>
      <c r="Q450">
        <f>'pure data'!G450</f>
        <v>25944924</v>
      </c>
      <c r="R450" t="str">
        <f>'pure data'!E450</f>
        <v>Michael Harris</v>
      </c>
      <c r="S450" t="str">
        <f>'pure data'!F450</f>
        <v>msh3g13</v>
      </c>
      <c r="T450" s="1">
        <f>'pure data'!C450</f>
        <v>42067.375</v>
      </c>
      <c r="U450" s="20">
        <f>VLOOKUP('pure data'!M450,tbl_users!D:F,3,FALSE)</f>
        <v>55</v>
      </c>
      <c r="V450" s="1">
        <f t="shared" ref="V450:V513" si="27">X450</f>
        <v>42067.517361111109</v>
      </c>
      <c r="W450">
        <f t="shared" ref="W450:W513" si="28">Y450</f>
        <v>55</v>
      </c>
      <c r="X450" s="1">
        <f>'pure data'!L450</f>
        <v>42067.517361111109</v>
      </c>
      <c r="Y450">
        <f>IF(C450="Use",VLOOKUP('pure data'!M450,tbl_users!D:F,3,FALSE),IF(IFERROR(SEARCH("to",M450),-1)&lt;0,VLOOKUP('pure data'!M450,tbl_users!D:F,3,FALSE),IFERROR(VLOOKUP(MID(M450,SEARCH("to",M450)+3,LEN(M450)-SEARCH("to",M450)-1),tbl_users!D:F,3,FALSE),VLOOKUP('pure data'!M450,tbl_users!D:F,3,FALSE))))</f>
        <v>55</v>
      </c>
    </row>
    <row r="451" spans="1:25" x14ac:dyDescent="0.2">
      <c r="A451">
        <v>449</v>
      </c>
      <c r="B451">
        <f>VLOOKUP('pure data'!B451,tbl_printers!C:F,4,FALSE)</f>
        <v>2</v>
      </c>
      <c r="C451" t="str">
        <f>'pure data'!D451</f>
        <v>Use</v>
      </c>
      <c r="D451" s="13">
        <f>'pure data'!H451</f>
        <v>0.12708333333333333</v>
      </c>
      <c r="E451">
        <f>'pure data'!I451</f>
        <v>40.799999999999997</v>
      </c>
      <c r="F451" t="str">
        <f t="shared" si="26"/>
        <v xml:space="preserve"> </v>
      </c>
      <c r="H451">
        <f>'pure data'!J451</f>
        <v>0</v>
      </c>
      <c r="I451" t="str">
        <f>'pure data'!K451</f>
        <v>N/A</v>
      </c>
      <c r="J451" t="str">
        <f>'pure data'!N451</f>
        <v>undergraduate</v>
      </c>
      <c r="K451">
        <f>'pure data'!P451</f>
        <v>0</v>
      </c>
      <c r="L451" t="str">
        <f>'pure data'!O451</f>
        <v>FEEG2001 - Eurobot 1</v>
      </c>
      <c r="M451">
        <f>'pure data'!Q451</f>
        <v>0</v>
      </c>
      <c r="O451" t="str">
        <f>IF('pure data'!T451="Yes","Success","Failed")</f>
        <v>Success</v>
      </c>
      <c r="P451" s="1">
        <f>'pure data'!C451</f>
        <v>42067.375</v>
      </c>
      <c r="Q451">
        <f>'pure data'!G451</f>
        <v>26114453</v>
      </c>
      <c r="R451" t="str">
        <f>'pure data'!E451</f>
        <v>Joe Coakley</v>
      </c>
      <c r="S451" t="str">
        <f>'pure data'!F451</f>
        <v>jc24g13</v>
      </c>
      <c r="T451" s="1">
        <f>'pure data'!C451</f>
        <v>42067.375</v>
      </c>
      <c r="U451" s="20">
        <f>VLOOKUP('pure data'!M451,tbl_users!D:F,3,FALSE)</f>
        <v>55</v>
      </c>
      <c r="V451" s="1">
        <f t="shared" si="27"/>
        <v>42067.502083333333</v>
      </c>
      <c r="W451">
        <f t="shared" si="28"/>
        <v>55</v>
      </c>
      <c r="X451" s="1">
        <f>'pure data'!L451</f>
        <v>42067.502083333333</v>
      </c>
      <c r="Y451">
        <f>IF(C451="Use",VLOOKUP('pure data'!M451,tbl_users!D:F,3,FALSE),IF(IFERROR(SEARCH("to",M451),-1)&lt;0,VLOOKUP('pure data'!M451,tbl_users!D:F,3,FALSE),IFERROR(VLOOKUP(MID(M451,SEARCH("to",M451)+3,LEN(M451)-SEARCH("to",M451)-1),tbl_users!D:F,3,FALSE),VLOOKUP('pure data'!M451,tbl_users!D:F,3,FALSE))))</f>
        <v>55</v>
      </c>
    </row>
    <row r="452" spans="1:25" x14ac:dyDescent="0.2">
      <c r="A452">
        <v>450</v>
      </c>
      <c r="B452">
        <f>VLOOKUP('pure data'!B452,tbl_printers!C:F,4,FALSE)</f>
        <v>8</v>
      </c>
      <c r="C452" t="str">
        <f>'pure data'!D452</f>
        <v>Use</v>
      </c>
      <c r="D452" s="13">
        <f>'pure data'!H452</f>
        <v>0.17361111111111113</v>
      </c>
      <c r="E452">
        <f>'pure data'!I452</f>
        <v>41.9</v>
      </c>
      <c r="F452" t="str">
        <f t="shared" ref="F452:F515" si="29">IF(IFERROR(SEARCH("ABS",M452),-1)&gt;0,"ABS",IF(IFERROR(SEARCH("PLA",M452),-1)&gt;0,"PLA"," "))</f>
        <v xml:space="preserve"> </v>
      </c>
      <c r="H452">
        <f>'pure data'!J452</f>
        <v>0</v>
      </c>
      <c r="I452" t="str">
        <f>'pure data'!K452</f>
        <v>N/A</v>
      </c>
      <c r="J452" t="str">
        <f>'pure data'!N452</f>
        <v>undergraduate</v>
      </c>
      <c r="K452">
        <f>'pure data'!P452</f>
        <v>0</v>
      </c>
      <c r="L452" t="str">
        <f>'pure data'!O452</f>
        <v>FEEG2001 - Eurobot 1</v>
      </c>
      <c r="M452">
        <f>'pure data'!Q452</f>
        <v>0</v>
      </c>
      <c r="O452" t="str">
        <f>IF('pure data'!T452="Yes","Success","Failed")</f>
        <v>Success</v>
      </c>
      <c r="P452" s="1">
        <f>'pure data'!C452</f>
        <v>42067.375</v>
      </c>
      <c r="Q452">
        <f>'pure data'!G452</f>
        <v>26637223</v>
      </c>
      <c r="R452" t="str">
        <f>'pure data'!E452</f>
        <v>Ash</v>
      </c>
      <c r="S452" t="str">
        <f>'pure data'!F452</f>
        <v>aa24g13</v>
      </c>
      <c r="T452" s="1">
        <f>'pure data'!C452</f>
        <v>42067.375</v>
      </c>
      <c r="U452" s="20">
        <f>VLOOKUP('pure data'!M452,tbl_users!D:F,3,FALSE)</f>
        <v>52</v>
      </c>
      <c r="V452" s="1">
        <f t="shared" si="27"/>
        <v>42067.548611111109</v>
      </c>
      <c r="W452">
        <f t="shared" si="28"/>
        <v>52</v>
      </c>
      <c r="X452" s="1">
        <f>'pure data'!L452</f>
        <v>42067.548611111109</v>
      </c>
      <c r="Y452">
        <f>IF(C452="Use",VLOOKUP('pure data'!M452,tbl_users!D:F,3,FALSE),IF(IFERROR(SEARCH("to",M452),-1)&lt;0,VLOOKUP('pure data'!M452,tbl_users!D:F,3,FALSE),IFERROR(VLOOKUP(MID(M452,SEARCH("to",M452)+3,LEN(M452)-SEARCH("to",M452)-1),tbl_users!D:F,3,FALSE),VLOOKUP('pure data'!M452,tbl_users!D:F,3,FALSE))))</f>
        <v>52</v>
      </c>
    </row>
    <row r="453" spans="1:25" x14ac:dyDescent="0.2">
      <c r="A453">
        <v>451</v>
      </c>
      <c r="B453">
        <f>VLOOKUP('pure data'!B453,tbl_printers!C:F,4,FALSE)</f>
        <v>18</v>
      </c>
      <c r="C453" t="str">
        <f>'pure data'!D453</f>
        <v>Loan</v>
      </c>
      <c r="D453" s="13">
        <f>'pure data'!H453</f>
        <v>4.625</v>
      </c>
      <c r="E453">
        <f>'pure data'!I453</f>
        <v>600</v>
      </c>
      <c r="F453" t="str">
        <f t="shared" si="29"/>
        <v xml:space="preserve"> </v>
      </c>
      <c r="H453">
        <f>'pure data'!J453</f>
        <v>0</v>
      </c>
      <c r="I453" t="str">
        <f>'pure data'!K453</f>
        <v>N/A</v>
      </c>
      <c r="J453" t="str">
        <f>'pure data'!N453</f>
        <v>undergraduate</v>
      </c>
      <c r="K453">
        <f>'pure data'!P453</f>
        <v>0</v>
      </c>
      <c r="L453" t="str">
        <f>'pure data'!O453</f>
        <v>FEEG2001 - Eurobot 12</v>
      </c>
      <c r="M453" t="str">
        <f>'pure data'!Q453</f>
        <v>returned on 09/03/2015 to W. Keum (N/A)</v>
      </c>
      <c r="O453" t="str">
        <f>IF('pure data'!T453="Yes","Success","Failed")</f>
        <v>Success</v>
      </c>
      <c r="P453" s="1">
        <f>'pure data'!C453</f>
        <v>42067.75</v>
      </c>
      <c r="Q453">
        <f>'pure data'!G453</f>
        <v>26310074</v>
      </c>
      <c r="R453" t="str">
        <f>'pure data'!E453</f>
        <v>Ser Chin Beh</v>
      </c>
      <c r="S453" t="str">
        <f>'pure data'!F453</f>
        <v>scb1e13</v>
      </c>
      <c r="T453" s="1">
        <f>'pure data'!C453</f>
        <v>42067.75</v>
      </c>
      <c r="U453" s="20">
        <f>VLOOKUP('pure data'!M453,tbl_users!D:F,3,FALSE)</f>
        <v>41</v>
      </c>
      <c r="V453" s="1">
        <f t="shared" si="27"/>
        <v>42072.375</v>
      </c>
      <c r="W453">
        <f t="shared" si="28"/>
        <v>41</v>
      </c>
      <c r="X453" s="1">
        <f>'pure data'!L453</f>
        <v>42072.375</v>
      </c>
      <c r="Y453">
        <f>IF(C453="Use",VLOOKUP('pure data'!M453,tbl_users!D:F,3,FALSE),IF(IFERROR(SEARCH("to",M453),-1)&lt;0,VLOOKUP('pure data'!M453,tbl_users!D:F,3,FALSE),IFERROR(VLOOKUP(MID(M453,SEARCH("to",M453)+3,LEN(M453)-SEARCH("to",M453)-1),tbl_users!D:F,3,FALSE),VLOOKUP('pure data'!M453,tbl_users!D:F,3,FALSE))))</f>
        <v>41</v>
      </c>
    </row>
    <row r="454" spans="1:25" x14ac:dyDescent="0.2">
      <c r="A454">
        <v>452</v>
      </c>
      <c r="B454">
        <f>VLOOKUP('pure data'!B454,tbl_printers!C:F,4,FALSE)</f>
        <v>4</v>
      </c>
      <c r="C454" t="str">
        <f>'pure data'!D454</f>
        <v>Use</v>
      </c>
      <c r="D454" s="13">
        <f>'pure data'!H454</f>
        <v>9.7222222222222224E-3</v>
      </c>
      <c r="E454">
        <f>'pure data'!I454</f>
        <v>24</v>
      </c>
      <c r="F454" t="str">
        <f t="shared" si="29"/>
        <v xml:space="preserve"> </v>
      </c>
      <c r="H454">
        <f>'pure data'!J454</f>
        <v>0</v>
      </c>
      <c r="I454" t="str">
        <f>'pure data'!K454</f>
        <v>N/A</v>
      </c>
      <c r="J454" t="str">
        <f>'pure data'!N454</f>
        <v>undergraduate</v>
      </c>
      <c r="K454">
        <f>'pure data'!P454</f>
        <v>0</v>
      </c>
      <c r="L454" t="str">
        <f>'pure data'!O454</f>
        <v>FEEG2001 - Eurobot 13</v>
      </c>
      <c r="M454">
        <f>'pure data'!Q454</f>
        <v>0</v>
      </c>
      <c r="O454" t="str">
        <f>IF('pure data'!T454="Yes","Success","Failed")</f>
        <v>Success</v>
      </c>
      <c r="P454" s="1">
        <f>'pure data'!C454</f>
        <v>42067.375</v>
      </c>
      <c r="Q454">
        <f>'pure data'!G454</f>
        <v>26267136</v>
      </c>
      <c r="R454" t="str">
        <f>'pure data'!E454</f>
        <v>A. R. H.</v>
      </c>
      <c r="S454" t="str">
        <f>'pure data'!F454</f>
        <v>arh1g13</v>
      </c>
      <c r="T454" s="1">
        <f>'pure data'!C454</f>
        <v>42067.375</v>
      </c>
      <c r="U454" s="20">
        <f>VLOOKUP('pure data'!M454,tbl_users!D:F,3,FALSE)</f>
        <v>52</v>
      </c>
      <c r="V454" s="1">
        <f t="shared" si="27"/>
        <v>42067.384722222225</v>
      </c>
      <c r="W454">
        <f t="shared" si="28"/>
        <v>52</v>
      </c>
      <c r="X454" s="1">
        <f>'pure data'!L454</f>
        <v>42067.384722222225</v>
      </c>
      <c r="Y454">
        <f>IF(C454="Use",VLOOKUP('pure data'!M454,tbl_users!D:F,3,FALSE),IF(IFERROR(SEARCH("to",M454),-1)&lt;0,VLOOKUP('pure data'!M454,tbl_users!D:F,3,FALSE),IFERROR(VLOOKUP(MID(M454,SEARCH("to",M454)+3,LEN(M454)-SEARCH("to",M454)-1),tbl_users!D:F,3,FALSE),VLOOKUP('pure data'!M454,tbl_users!D:F,3,FALSE))))</f>
        <v>52</v>
      </c>
    </row>
    <row r="455" spans="1:25" x14ac:dyDescent="0.2">
      <c r="A455">
        <v>453</v>
      </c>
      <c r="B455">
        <f>VLOOKUP('pure data'!B455,tbl_printers!C:F,4,FALSE)</f>
        <v>6</v>
      </c>
      <c r="C455" t="str">
        <f>'pure data'!D455</f>
        <v>Use</v>
      </c>
      <c r="D455" s="13">
        <f>'pure data'!H455</f>
        <v>0.19166666666666665</v>
      </c>
      <c r="E455">
        <f>'pure data'!I455</f>
        <v>24</v>
      </c>
      <c r="F455" t="str">
        <f t="shared" si="29"/>
        <v xml:space="preserve"> </v>
      </c>
      <c r="H455">
        <f>'pure data'!J455</f>
        <v>0</v>
      </c>
      <c r="I455" t="str">
        <f>'pure data'!K455</f>
        <v>N/A</v>
      </c>
      <c r="J455" t="str">
        <f>'pure data'!N455</f>
        <v>undergraduate</v>
      </c>
      <c r="K455">
        <f>'pure data'!P455</f>
        <v>0</v>
      </c>
      <c r="L455" t="str">
        <f>'pure data'!O455</f>
        <v>FEEG2001 - Eurobot 2</v>
      </c>
      <c r="M455">
        <f>'pure data'!Q455</f>
        <v>0</v>
      </c>
      <c r="O455" t="str">
        <f>IF('pure data'!T455="Yes","Success","Failed")</f>
        <v>Success</v>
      </c>
      <c r="P455" s="1">
        <f>'pure data'!C455</f>
        <v>42067.375</v>
      </c>
      <c r="Q455">
        <f>'pure data'!G455</f>
        <v>25403427</v>
      </c>
      <c r="R455" t="str">
        <f>'pure data'!E455</f>
        <v>Robert Lew</v>
      </c>
      <c r="S455">
        <f>'pure data'!F455</f>
        <v>0</v>
      </c>
      <c r="T455" s="1">
        <f>'pure data'!C455</f>
        <v>42067.375</v>
      </c>
      <c r="U455" s="20">
        <f>VLOOKUP('pure data'!M455,tbl_users!D:F,3,FALSE)</f>
        <v>54</v>
      </c>
      <c r="V455" s="1">
        <f t="shared" si="27"/>
        <v>42067.566666666666</v>
      </c>
      <c r="W455">
        <f t="shared" si="28"/>
        <v>54</v>
      </c>
      <c r="X455" s="1">
        <f>'pure data'!L455</f>
        <v>42067.566666666666</v>
      </c>
      <c r="Y455">
        <f>IF(C455="Use",VLOOKUP('pure data'!M455,tbl_users!D:F,3,FALSE),IF(IFERROR(SEARCH("to",M455),-1)&lt;0,VLOOKUP('pure data'!M455,tbl_users!D:F,3,FALSE),IFERROR(VLOOKUP(MID(M455,SEARCH("to",M455)+3,LEN(M455)-SEARCH("to",M455)-1),tbl_users!D:F,3,FALSE),VLOOKUP('pure data'!M455,tbl_users!D:F,3,FALSE))))</f>
        <v>54</v>
      </c>
    </row>
    <row r="456" spans="1:25" x14ac:dyDescent="0.2">
      <c r="A456">
        <v>454</v>
      </c>
      <c r="B456">
        <f>VLOOKUP('pure data'!B456,tbl_printers!C:F,4,FALSE)</f>
        <v>6</v>
      </c>
      <c r="C456" t="str">
        <f>'pure data'!D456</f>
        <v>Use</v>
      </c>
      <c r="D456" s="13">
        <f>'pure data'!H456</f>
        <v>0.19166666666666665</v>
      </c>
      <c r="E456">
        <f>'pure data'!I456</f>
        <v>24</v>
      </c>
      <c r="F456" t="str">
        <f t="shared" si="29"/>
        <v xml:space="preserve"> </v>
      </c>
      <c r="H456">
        <f>'pure data'!J456</f>
        <v>0</v>
      </c>
      <c r="I456" t="str">
        <f>'pure data'!K456</f>
        <v>N/A</v>
      </c>
      <c r="J456" t="str">
        <f>'pure data'!N456</f>
        <v>undergraduate</v>
      </c>
      <c r="K456">
        <f>'pure data'!P456</f>
        <v>0</v>
      </c>
      <c r="L456" t="str">
        <f>'pure data'!O456</f>
        <v>FEEG2001 - Eurobot 2</v>
      </c>
      <c r="M456">
        <f>'pure data'!Q456</f>
        <v>0</v>
      </c>
      <c r="O456" t="str">
        <f>IF('pure data'!T456="Yes","Success","Failed")</f>
        <v>Success</v>
      </c>
      <c r="P456" s="1">
        <f>'pure data'!C456</f>
        <v>42067.566666666666</v>
      </c>
      <c r="Q456">
        <f>'pure data'!G456</f>
        <v>25403427</v>
      </c>
      <c r="R456" t="str">
        <f>'pure data'!E456</f>
        <v>Robert Lew</v>
      </c>
      <c r="S456">
        <f>'pure data'!F456</f>
        <v>0</v>
      </c>
      <c r="T456" s="1">
        <f>'pure data'!C456</f>
        <v>42067.566666666666</v>
      </c>
      <c r="U456" s="20">
        <f>VLOOKUP('pure data'!M456,tbl_users!D:F,3,FALSE)</f>
        <v>52</v>
      </c>
      <c r="V456" s="1">
        <f t="shared" si="27"/>
        <v>42067.758333333331</v>
      </c>
      <c r="W456">
        <f t="shared" si="28"/>
        <v>52</v>
      </c>
      <c r="X456" s="1">
        <f>'pure data'!L456</f>
        <v>42067.758333333331</v>
      </c>
      <c r="Y456">
        <f>IF(C456="Use",VLOOKUP('pure data'!M456,tbl_users!D:F,3,FALSE),IF(IFERROR(SEARCH("to",M456),-1)&lt;0,VLOOKUP('pure data'!M456,tbl_users!D:F,3,FALSE),IFERROR(VLOOKUP(MID(M456,SEARCH("to",M456)+3,LEN(M456)-SEARCH("to",M456)-1),tbl_users!D:F,3,FALSE),VLOOKUP('pure data'!M456,tbl_users!D:F,3,FALSE))))</f>
        <v>52</v>
      </c>
    </row>
    <row r="457" spans="1:25" x14ac:dyDescent="0.2">
      <c r="A457">
        <v>455</v>
      </c>
      <c r="B457">
        <f>VLOOKUP('pure data'!B457,tbl_printers!C:F,4,FALSE)</f>
        <v>2</v>
      </c>
      <c r="C457" t="str">
        <f>'pure data'!D457</f>
        <v>Use</v>
      </c>
      <c r="D457" s="13">
        <f>'pure data'!H457</f>
        <v>0.45833333333333331</v>
      </c>
      <c r="E457">
        <f>'pure data'!I457</f>
        <v>25</v>
      </c>
      <c r="F457" t="str">
        <f t="shared" si="29"/>
        <v xml:space="preserve"> </v>
      </c>
      <c r="H457">
        <f>'pure data'!J457</f>
        <v>0</v>
      </c>
      <c r="I457" t="str">
        <f>'pure data'!K457</f>
        <v>N/A</v>
      </c>
      <c r="J457" t="str">
        <f>'pure data'!N457</f>
        <v>undergraduate</v>
      </c>
      <c r="K457">
        <f>'pure data'!P457</f>
        <v>0</v>
      </c>
      <c r="L457" t="str">
        <f>'pure data'!O457</f>
        <v>FEEG2001 - Eurobot 5</v>
      </c>
      <c r="M457" t="str">
        <f>'pure data'!Q457</f>
        <v>Please confirm the info. from the students!!!!</v>
      </c>
      <c r="O457" t="str">
        <f>IF('pure data'!T457="Yes","Success","Failed")</f>
        <v>Success</v>
      </c>
      <c r="P457" s="1">
        <f>'pure data'!C457</f>
        <v>42067.502083333333</v>
      </c>
      <c r="Q457">
        <f>'pure data'!G457</f>
        <v>26598094</v>
      </c>
      <c r="R457" t="str">
        <f>'pure data'!E457</f>
        <v>Luoh Long Chan</v>
      </c>
      <c r="S457" t="str">
        <f>'pure data'!F457</f>
        <v>llc1g13</v>
      </c>
      <c r="T457" s="1">
        <f>'pure data'!C457</f>
        <v>42067.502083333333</v>
      </c>
      <c r="U457" s="20">
        <f>VLOOKUP('pure data'!M457,tbl_users!D:F,3,FALSE)</f>
        <v>54</v>
      </c>
      <c r="V457" s="1">
        <f t="shared" si="27"/>
        <v>42067.960416666669</v>
      </c>
      <c r="W457">
        <f t="shared" si="28"/>
        <v>54</v>
      </c>
      <c r="X457" s="1">
        <f>'pure data'!L457</f>
        <v>42067.960416666669</v>
      </c>
      <c r="Y457">
        <f>IF(C457="Use",VLOOKUP('pure data'!M457,tbl_users!D:F,3,FALSE),IF(IFERROR(SEARCH("to",M457),-1)&lt;0,VLOOKUP('pure data'!M457,tbl_users!D:F,3,FALSE),IFERROR(VLOOKUP(MID(M457,SEARCH("to",M457)+3,LEN(M457)-SEARCH("to",M457)-1),tbl_users!D:F,3,FALSE),VLOOKUP('pure data'!M457,tbl_users!D:F,3,FALSE))))</f>
        <v>54</v>
      </c>
    </row>
    <row r="458" spans="1:25" x14ac:dyDescent="0.2">
      <c r="A458">
        <v>456</v>
      </c>
      <c r="B458">
        <f>VLOOKUP('pure data'!B458,tbl_printers!C:F,4,FALSE)</f>
        <v>4</v>
      </c>
      <c r="C458" t="str">
        <f>'pure data'!D458</f>
        <v>Loan</v>
      </c>
      <c r="D458" s="13">
        <f>'pure data'!H458</f>
        <v>4.625</v>
      </c>
      <c r="E458">
        <f>'pure data'!I458</f>
        <v>100</v>
      </c>
      <c r="F458" t="str">
        <f t="shared" si="29"/>
        <v xml:space="preserve"> </v>
      </c>
      <c r="H458">
        <f>'pure data'!J458</f>
        <v>0</v>
      </c>
      <c r="I458" t="str">
        <f>'pure data'!K458</f>
        <v>N/A</v>
      </c>
      <c r="J458" t="str">
        <f>'pure data'!N458</f>
        <v>undergraduate</v>
      </c>
      <c r="K458">
        <f>'pure data'!P458</f>
        <v>0</v>
      </c>
      <c r="L458" t="str">
        <f>'pure data'!O458</f>
        <v>FEEG2001 - Eurobot 5</v>
      </c>
      <c r="M458" t="str">
        <f>'pure data'!Q458</f>
        <v>returned on 09/03/2015 to S. Mestry (N/A)</v>
      </c>
      <c r="O458" t="str">
        <f>IF('pure data'!T458="Yes","Success","Failed")</f>
        <v>Success</v>
      </c>
      <c r="P458" s="1">
        <f>'pure data'!C458</f>
        <v>42067.75</v>
      </c>
      <c r="Q458">
        <f>'pure data'!G458</f>
        <v>26270897</v>
      </c>
      <c r="R458" t="str">
        <f>'pure data'!E458</f>
        <v>Aniket Chopda</v>
      </c>
      <c r="S458" t="str">
        <f>'pure data'!F458</f>
        <v>ac9g13</v>
      </c>
      <c r="T458" s="1">
        <f>'pure data'!C458</f>
        <v>42067.75</v>
      </c>
      <c r="U458" s="20">
        <f>VLOOKUP('pure data'!M458,tbl_users!D:F,3,FALSE)</f>
        <v>41</v>
      </c>
      <c r="V458" s="1">
        <f t="shared" si="27"/>
        <v>42072.375</v>
      </c>
      <c r="W458">
        <f t="shared" si="28"/>
        <v>41</v>
      </c>
      <c r="X458" s="1">
        <f>'pure data'!L458</f>
        <v>42072.375</v>
      </c>
      <c r="Y458">
        <f>IF(C458="Use",VLOOKUP('pure data'!M458,tbl_users!D:F,3,FALSE),IF(IFERROR(SEARCH("to",M458),-1)&lt;0,VLOOKUP('pure data'!M458,tbl_users!D:F,3,FALSE),IFERROR(VLOOKUP(MID(M458,SEARCH("to",M458)+3,LEN(M458)-SEARCH("to",M458)-1),tbl_users!D:F,3,FALSE),VLOOKUP('pure data'!M458,tbl_users!D:F,3,FALSE))))</f>
        <v>41</v>
      </c>
    </row>
    <row r="459" spans="1:25" x14ac:dyDescent="0.2">
      <c r="A459">
        <v>457</v>
      </c>
      <c r="B459">
        <f>VLOOKUP('pure data'!B459,tbl_printers!C:F,4,FALSE)</f>
        <v>3</v>
      </c>
      <c r="C459" t="str">
        <f>'pure data'!D459</f>
        <v>Use</v>
      </c>
      <c r="D459" s="13">
        <f>'pure data'!H459</f>
        <v>0.13958333333333334</v>
      </c>
      <c r="E459">
        <f>'pure data'!I459</f>
        <v>34.4</v>
      </c>
      <c r="F459" t="str">
        <f t="shared" si="29"/>
        <v xml:space="preserve"> </v>
      </c>
      <c r="H459">
        <f>'pure data'!J459</f>
        <v>0</v>
      </c>
      <c r="I459" t="str">
        <f>'pure data'!K459</f>
        <v>N/A</v>
      </c>
      <c r="J459" t="str">
        <f>'pure data'!N459</f>
        <v>undergraduate</v>
      </c>
      <c r="K459">
        <f>'pure data'!P459</f>
        <v>0</v>
      </c>
      <c r="L459" t="str">
        <f>'pure data'!O459</f>
        <v>FEEG2001 - Eurobot 7</v>
      </c>
      <c r="M459">
        <f>'pure data'!Q459</f>
        <v>0</v>
      </c>
      <c r="O459" t="str">
        <f>IF('pure data'!T459="Yes","Success","Failed")</f>
        <v>Success</v>
      </c>
      <c r="P459" s="1">
        <f>'pure data'!C459</f>
        <v>42067.517361111109</v>
      </c>
      <c r="Q459">
        <f>'pure data'!G459</f>
        <v>25944924</v>
      </c>
      <c r="R459" t="str">
        <f>'pure data'!E459</f>
        <v>Michael Harris</v>
      </c>
      <c r="S459" t="str">
        <f>'pure data'!F459</f>
        <v>msh3g13</v>
      </c>
      <c r="T459" s="1">
        <f>'pure data'!C459</f>
        <v>42067.517361111109</v>
      </c>
      <c r="U459" s="20">
        <f>VLOOKUP('pure data'!M459,tbl_users!D:F,3,FALSE)</f>
        <v>52</v>
      </c>
      <c r="V459" s="1">
        <f t="shared" si="27"/>
        <v>42067.656944444439</v>
      </c>
      <c r="W459">
        <f t="shared" si="28"/>
        <v>52</v>
      </c>
      <c r="X459" s="1">
        <f>'pure data'!L459</f>
        <v>42067.656944444439</v>
      </c>
      <c r="Y459">
        <f>IF(C459="Use",VLOOKUP('pure data'!M459,tbl_users!D:F,3,FALSE),IF(IFERROR(SEARCH("to",M459),-1)&lt;0,VLOOKUP('pure data'!M459,tbl_users!D:F,3,FALSE),IFERROR(VLOOKUP(MID(M459,SEARCH("to",M459)+3,LEN(M459)-SEARCH("to",M459)-1),tbl_users!D:F,3,FALSE),VLOOKUP('pure data'!M459,tbl_users!D:F,3,FALSE))))</f>
        <v>52</v>
      </c>
    </row>
    <row r="460" spans="1:25" x14ac:dyDescent="0.2">
      <c r="A460">
        <v>458</v>
      </c>
      <c r="B460">
        <f>VLOOKUP('pure data'!B460,tbl_printers!C:F,4,FALSE)</f>
        <v>3</v>
      </c>
      <c r="C460" t="str">
        <f>'pure data'!D460</f>
        <v>Loan</v>
      </c>
      <c r="D460" s="13">
        <f>'pure data'!H460</f>
        <v>4.625</v>
      </c>
      <c r="E460">
        <f>'pure data'!I460</f>
        <v>100</v>
      </c>
      <c r="F460" t="str">
        <f t="shared" si="29"/>
        <v xml:space="preserve"> </v>
      </c>
      <c r="H460">
        <f>'pure data'!J460</f>
        <v>0</v>
      </c>
      <c r="I460" t="str">
        <f>'pure data'!K460</f>
        <v>N/A</v>
      </c>
      <c r="J460" t="str">
        <f>'pure data'!N460</f>
        <v>undergraduate</v>
      </c>
      <c r="K460">
        <f>'pure data'!P460</f>
        <v>0</v>
      </c>
      <c r="L460" t="str">
        <f>'pure data'!O460</f>
        <v>FEEG2001 - Eurobot 7</v>
      </c>
      <c r="M460" t="str">
        <f>'pure data'!Q460</f>
        <v>returned on 09/03/2015 to S. Mestry (N/A)</v>
      </c>
      <c r="O460" t="str">
        <f>IF('pure data'!T460="Yes","Success","Failed")</f>
        <v>Success</v>
      </c>
      <c r="P460" s="1">
        <f>'pure data'!C460</f>
        <v>42067.75</v>
      </c>
      <c r="Q460">
        <f>'pure data'!G460</f>
        <v>25944924</v>
      </c>
      <c r="R460" t="str">
        <f>'pure data'!E460</f>
        <v>Michael Harris</v>
      </c>
      <c r="S460" t="str">
        <f>'pure data'!F460</f>
        <v>msh3g13</v>
      </c>
      <c r="T460" s="1">
        <f>'pure data'!C460</f>
        <v>42067.75</v>
      </c>
      <c r="U460" s="20">
        <f>VLOOKUP('pure data'!M460,tbl_users!D:F,3,FALSE)</f>
        <v>41</v>
      </c>
      <c r="V460" s="1">
        <f t="shared" si="27"/>
        <v>42072.375</v>
      </c>
      <c r="W460">
        <f t="shared" si="28"/>
        <v>41</v>
      </c>
      <c r="X460" s="1">
        <f>'pure data'!L460</f>
        <v>42072.375</v>
      </c>
      <c r="Y460">
        <f>IF(C460="Use",VLOOKUP('pure data'!M460,tbl_users!D:F,3,FALSE),IF(IFERROR(SEARCH("to",M460),-1)&lt;0,VLOOKUP('pure data'!M460,tbl_users!D:F,3,FALSE),IFERROR(VLOOKUP(MID(M460,SEARCH("to",M460)+3,LEN(M460)-SEARCH("to",M460)-1),tbl_users!D:F,3,FALSE),VLOOKUP('pure data'!M460,tbl_users!D:F,3,FALSE))))</f>
        <v>41</v>
      </c>
    </row>
    <row r="461" spans="1:25" x14ac:dyDescent="0.2">
      <c r="A461">
        <v>459</v>
      </c>
      <c r="B461">
        <f>VLOOKUP('pure data'!B461,tbl_printers!C:F,4,FALSE)</f>
        <v>20</v>
      </c>
      <c r="C461" t="str">
        <f>'pure data'!D461</f>
        <v>Use</v>
      </c>
      <c r="D461" s="13">
        <f>'pure data'!H461</f>
        <v>8.2638888888888887E-2</v>
      </c>
      <c r="E461">
        <f>'pure data'!I461</f>
        <v>26.6</v>
      </c>
      <c r="F461" t="str">
        <f t="shared" si="29"/>
        <v xml:space="preserve"> </v>
      </c>
      <c r="H461">
        <f>'pure data'!J461</f>
        <v>0</v>
      </c>
      <c r="I461" t="str">
        <f>'pure data'!K461</f>
        <v>N/A</v>
      </c>
      <c r="J461" t="str">
        <f>'pure data'!N461</f>
        <v>undergraduate</v>
      </c>
      <c r="K461">
        <f>'pure data'!P461</f>
        <v>0</v>
      </c>
      <c r="L461" t="str">
        <f>'pure data'!O461</f>
        <v>FEEG2001 - Eurobot 8</v>
      </c>
      <c r="M461">
        <f>'pure data'!Q461</f>
        <v>0</v>
      </c>
      <c r="O461" t="str">
        <f>IF('pure data'!T461="Yes","Success","Failed")</f>
        <v>Success</v>
      </c>
      <c r="P461" s="1">
        <f>'pure data'!C461</f>
        <v>42067.375</v>
      </c>
      <c r="Q461">
        <f>'pure data'!G461</f>
        <v>26326086</v>
      </c>
      <c r="R461" t="str">
        <f>'pure data'!E461</f>
        <v>Jamie Caulfield</v>
      </c>
      <c r="S461" t="str">
        <f>'pure data'!F461</f>
        <v>jc4g13</v>
      </c>
      <c r="T461" s="1">
        <f>'pure data'!C461</f>
        <v>42067.375</v>
      </c>
      <c r="U461" s="20">
        <f>VLOOKUP('pure data'!M461,tbl_users!D:F,3,FALSE)</f>
        <v>55</v>
      </c>
      <c r="V461" s="1">
        <f t="shared" si="27"/>
        <v>42067.457638888889</v>
      </c>
      <c r="W461">
        <f t="shared" si="28"/>
        <v>55</v>
      </c>
      <c r="X461" s="1">
        <f>'pure data'!L461</f>
        <v>42067.457638888889</v>
      </c>
      <c r="Y461">
        <f>IF(C461="Use",VLOOKUP('pure data'!M461,tbl_users!D:F,3,FALSE),IF(IFERROR(SEARCH("to",M461),-1)&lt;0,VLOOKUP('pure data'!M461,tbl_users!D:F,3,FALSE),IFERROR(VLOOKUP(MID(M461,SEARCH("to",M461)+3,LEN(M461)-SEARCH("to",M461)-1),tbl_users!D:F,3,FALSE),VLOOKUP('pure data'!M461,tbl_users!D:F,3,FALSE))))</f>
        <v>55</v>
      </c>
    </row>
    <row r="462" spans="1:25" x14ac:dyDescent="0.2">
      <c r="A462">
        <v>460</v>
      </c>
      <c r="B462">
        <f>VLOOKUP('pure data'!B462,tbl_printers!C:F,4,FALSE)</f>
        <v>1</v>
      </c>
      <c r="C462" t="str">
        <f>'pure data'!D462</f>
        <v>Use</v>
      </c>
      <c r="D462" s="13">
        <f>'pure data'!H462</f>
        <v>0.125</v>
      </c>
      <c r="E462">
        <f>'pure data'!I462</f>
        <v>15</v>
      </c>
      <c r="F462" t="str">
        <f t="shared" si="29"/>
        <v xml:space="preserve"> </v>
      </c>
      <c r="H462">
        <f>'pure data'!J462</f>
        <v>0</v>
      </c>
      <c r="I462" t="str">
        <f>'pure data'!K462</f>
        <v>N/A</v>
      </c>
      <c r="J462" t="str">
        <f>'pure data'!N462</f>
        <v>undergraduate</v>
      </c>
      <c r="K462">
        <f>'pure data'!P462</f>
        <v>0</v>
      </c>
      <c r="L462" t="str">
        <f>'pure data'!O462</f>
        <v>FEEG2001 - Eurobot 5</v>
      </c>
      <c r="M462" t="str">
        <f>'pure data'!Q462</f>
        <v>Not find Printer 1</v>
      </c>
      <c r="O462" t="str">
        <f>IF('pure data'!T462="Yes","Success","Failed")</f>
        <v>Success</v>
      </c>
      <c r="P462" s="1">
        <f>'pure data'!C462</f>
        <v>42067.375</v>
      </c>
      <c r="Q462">
        <f>'pure data'!G462</f>
        <v>26270897</v>
      </c>
      <c r="R462" t="str">
        <f>'pure data'!E462</f>
        <v>Aniket Chopda</v>
      </c>
      <c r="S462" t="str">
        <f>'pure data'!F462</f>
        <v>ac9g13</v>
      </c>
      <c r="T462" s="1">
        <f>'pure data'!C462</f>
        <v>42067.375</v>
      </c>
      <c r="U462" s="20">
        <f>VLOOKUP('pure data'!M462,tbl_users!D:F,3,FALSE)</f>
        <v>54</v>
      </c>
      <c r="V462" s="1">
        <f t="shared" si="27"/>
        <v>42067.5</v>
      </c>
      <c r="W462">
        <f t="shared" si="28"/>
        <v>54</v>
      </c>
      <c r="X462" s="1">
        <f>'pure data'!L462</f>
        <v>42067.5</v>
      </c>
      <c r="Y462">
        <f>IF(C462="Use",VLOOKUP('pure data'!M462,tbl_users!D:F,3,FALSE),IF(IFERROR(SEARCH("to",M462),-1)&lt;0,VLOOKUP('pure data'!M462,tbl_users!D:F,3,FALSE),IFERROR(VLOOKUP(MID(M462,SEARCH("to",M462)+3,LEN(M462)-SEARCH("to",M462)-1),tbl_users!D:F,3,FALSE),VLOOKUP('pure data'!M462,tbl_users!D:F,3,FALSE))))</f>
        <v>54</v>
      </c>
    </row>
    <row r="463" spans="1:25" x14ac:dyDescent="0.2">
      <c r="A463">
        <v>461</v>
      </c>
      <c r="B463">
        <f>VLOOKUP('pure data'!B463,tbl_printers!C:F,4,FALSE)</f>
        <v>11</v>
      </c>
      <c r="C463" t="str">
        <f>'pure data'!D463</f>
        <v>Loan</v>
      </c>
      <c r="D463" s="13">
        <f>'pure data'!H463</f>
        <v>4.625</v>
      </c>
      <c r="E463">
        <f>'pure data'!I463</f>
        <v>100</v>
      </c>
      <c r="F463" t="str">
        <f t="shared" si="29"/>
        <v xml:space="preserve"> </v>
      </c>
      <c r="H463">
        <f>'pure data'!J463</f>
        <v>0</v>
      </c>
      <c r="I463" t="str">
        <f>'pure data'!K463</f>
        <v>N/A</v>
      </c>
      <c r="J463" t="str">
        <f>'pure data'!N463</f>
        <v>undergraduate</v>
      </c>
      <c r="K463">
        <f>'pure data'!P463</f>
        <v>0</v>
      </c>
      <c r="L463" t="str">
        <f>'pure data'!O463</f>
        <v>FEEG2001 - Mech 10</v>
      </c>
      <c r="M463" t="str">
        <f>'pure data'!Q463</f>
        <v>returned on 09/03/2015 to W. Keum (N/A)</v>
      </c>
      <c r="O463" t="str">
        <f>IF('pure data'!T463="Yes","Success","Failed")</f>
        <v>Success</v>
      </c>
      <c r="P463" s="1">
        <f>'pure data'!C463</f>
        <v>42067.75</v>
      </c>
      <c r="Q463">
        <f>'pure data'!G463</f>
        <v>26314541</v>
      </c>
      <c r="R463" t="str">
        <f>'pure data'!E463</f>
        <v>R. R. P. N.</v>
      </c>
      <c r="S463" t="str">
        <f>'pure data'!F463</f>
        <v>rrpn2g13</v>
      </c>
      <c r="T463" s="1">
        <f>'pure data'!C463</f>
        <v>42067.75</v>
      </c>
      <c r="U463" s="20">
        <f>VLOOKUP('pure data'!M463,tbl_users!D:F,3,FALSE)</f>
        <v>41</v>
      </c>
      <c r="V463" s="1">
        <f t="shared" si="27"/>
        <v>42072.375</v>
      </c>
      <c r="W463">
        <f t="shared" si="28"/>
        <v>41</v>
      </c>
      <c r="X463" s="1">
        <f>'pure data'!L463</f>
        <v>42072.375</v>
      </c>
      <c r="Y463">
        <f>IF(C463="Use",VLOOKUP('pure data'!M463,tbl_users!D:F,3,FALSE),IF(IFERROR(SEARCH("to",M463),-1)&lt;0,VLOOKUP('pure data'!M463,tbl_users!D:F,3,FALSE),IFERROR(VLOOKUP(MID(M463,SEARCH("to",M463)+3,LEN(M463)-SEARCH("to",M463)-1),tbl_users!D:F,3,FALSE),VLOOKUP('pure data'!M463,tbl_users!D:F,3,FALSE))))</f>
        <v>41</v>
      </c>
    </row>
    <row r="464" spans="1:25" x14ac:dyDescent="0.2">
      <c r="A464">
        <v>462</v>
      </c>
      <c r="B464">
        <f>VLOOKUP('pure data'!B464,tbl_printers!C:F,4,FALSE)</f>
        <v>22</v>
      </c>
      <c r="C464" t="str">
        <f>'pure data'!D464</f>
        <v>Loan</v>
      </c>
      <c r="D464" s="13">
        <f>'pure data'!H464</f>
        <v>4.625</v>
      </c>
      <c r="E464">
        <f>'pure data'!I464</f>
        <v>100</v>
      </c>
      <c r="F464" t="str">
        <f t="shared" si="29"/>
        <v xml:space="preserve"> </v>
      </c>
      <c r="H464">
        <f>'pure data'!J464</f>
        <v>0</v>
      </c>
      <c r="I464" t="str">
        <f>'pure data'!K464</f>
        <v>N/A</v>
      </c>
      <c r="J464" t="str">
        <f>'pure data'!N464</f>
        <v>undergraduate</v>
      </c>
      <c r="K464">
        <f>'pure data'!P464</f>
        <v>0</v>
      </c>
      <c r="L464" t="str">
        <f>'pure data'!O464</f>
        <v>FEEG2001 - UAV 10</v>
      </c>
      <c r="M464" t="str">
        <f>'pure data'!Q464</f>
        <v>returned on 09/03/2015 to W. Keum (N/A)</v>
      </c>
      <c r="O464" t="str">
        <f>IF('pure data'!T464="Yes","Success","Failed")</f>
        <v>Success</v>
      </c>
      <c r="P464" s="1">
        <f>'pure data'!C464</f>
        <v>42067.75</v>
      </c>
      <c r="Q464">
        <f>'pure data'!G464</f>
        <v>26095262</v>
      </c>
      <c r="R464" t="str">
        <f>'pure data'!E464</f>
        <v>C. M. W.</v>
      </c>
      <c r="S464" t="str">
        <f>'pure data'!F464</f>
        <v>cmw1g13</v>
      </c>
      <c r="T464" s="1">
        <f>'pure data'!C464</f>
        <v>42067.75</v>
      </c>
      <c r="U464" s="20">
        <f>VLOOKUP('pure data'!M464,tbl_users!D:F,3,FALSE)</f>
        <v>41</v>
      </c>
      <c r="V464" s="1">
        <f t="shared" si="27"/>
        <v>42072.375</v>
      </c>
      <c r="W464">
        <f t="shared" si="28"/>
        <v>41</v>
      </c>
      <c r="X464" s="1">
        <f>'pure data'!L464</f>
        <v>42072.375</v>
      </c>
      <c r="Y464">
        <f>IF(C464="Use",VLOOKUP('pure data'!M464,tbl_users!D:F,3,FALSE),IF(IFERROR(SEARCH("to",M464),-1)&lt;0,VLOOKUP('pure data'!M464,tbl_users!D:F,3,FALSE),IFERROR(VLOOKUP(MID(M464,SEARCH("to",M464)+3,LEN(M464)-SEARCH("to",M464)-1),tbl_users!D:F,3,FALSE),VLOOKUP('pure data'!M464,tbl_users!D:F,3,FALSE))))</f>
        <v>41</v>
      </c>
    </row>
    <row r="465" spans="1:25" x14ac:dyDescent="0.2">
      <c r="A465">
        <v>463</v>
      </c>
      <c r="B465">
        <f>VLOOKUP('pure data'!B465,tbl_printers!C:F,4,FALSE)</f>
        <v>2</v>
      </c>
      <c r="C465" t="str">
        <f>'pure data'!D465</f>
        <v>Loan</v>
      </c>
      <c r="D465" s="13">
        <f>'pure data'!H465</f>
        <v>4.625</v>
      </c>
      <c r="E465">
        <f>'pure data'!I465</f>
        <v>100</v>
      </c>
      <c r="F465" t="str">
        <f t="shared" si="29"/>
        <v xml:space="preserve"> </v>
      </c>
      <c r="H465">
        <f>'pure data'!J465</f>
        <v>0</v>
      </c>
      <c r="I465" t="str">
        <f>'pure data'!K465</f>
        <v>N/A</v>
      </c>
      <c r="J465" t="str">
        <f>'pure data'!N465</f>
        <v>undergraduate</v>
      </c>
      <c r="K465">
        <f>'pure data'!P465</f>
        <v>0</v>
      </c>
      <c r="L465" t="str">
        <f>'pure data'!O465</f>
        <v>FEEG2001 - UAV 7</v>
      </c>
      <c r="M465" t="str">
        <f>'pure data'!Q465</f>
        <v>returned on 09/03/2015 to W. Keum (N/A)</v>
      </c>
      <c r="O465" t="str">
        <f>IF('pure data'!T465="Yes","Success","Failed")</f>
        <v>Success</v>
      </c>
      <c r="P465" s="1">
        <f>'pure data'!C465</f>
        <v>42067.75</v>
      </c>
      <c r="Q465">
        <f>'pure data'!G465</f>
        <v>26479937</v>
      </c>
      <c r="R465" t="str">
        <f>'pure data'!E465</f>
        <v>V. T.</v>
      </c>
      <c r="S465" t="str">
        <f>'pure data'!F465</f>
        <v>vt2g13</v>
      </c>
      <c r="T465" s="1">
        <f>'pure data'!C465</f>
        <v>42067.75</v>
      </c>
      <c r="U465" s="20">
        <f>VLOOKUP('pure data'!M465,tbl_users!D:F,3,FALSE)</f>
        <v>41</v>
      </c>
      <c r="V465" s="1">
        <f t="shared" si="27"/>
        <v>42072.375</v>
      </c>
      <c r="W465">
        <f t="shared" si="28"/>
        <v>41</v>
      </c>
      <c r="X465" s="1">
        <f>'pure data'!L465</f>
        <v>42072.375</v>
      </c>
      <c r="Y465">
        <f>IF(C465="Use",VLOOKUP('pure data'!M465,tbl_users!D:F,3,FALSE),IF(IFERROR(SEARCH("to",M465),-1)&lt;0,VLOOKUP('pure data'!M465,tbl_users!D:F,3,FALSE),IFERROR(VLOOKUP(MID(M465,SEARCH("to",M465)+3,LEN(M465)-SEARCH("to",M465)-1),tbl_users!D:F,3,FALSE),VLOOKUP('pure data'!M465,tbl_users!D:F,3,FALSE))))</f>
        <v>41</v>
      </c>
    </row>
    <row r="466" spans="1:25" x14ac:dyDescent="0.2">
      <c r="A466">
        <v>464</v>
      </c>
      <c r="B466">
        <f>VLOOKUP('pure data'!B466,tbl_printers!C:F,4,FALSE)</f>
        <v>6</v>
      </c>
      <c r="C466" t="str">
        <f>'pure data'!D466</f>
        <v>Use</v>
      </c>
      <c r="D466" s="13">
        <f>'pure data'!H466</f>
        <v>5.5555555555555558E-3</v>
      </c>
      <c r="E466">
        <f>'pure data'!I466</f>
        <v>1.2</v>
      </c>
      <c r="F466" t="str">
        <f t="shared" si="29"/>
        <v xml:space="preserve"> </v>
      </c>
      <c r="H466">
        <f>'pure data'!J466</f>
        <v>0</v>
      </c>
      <c r="I466" t="str">
        <f>'pure data'!K466</f>
        <v>N/A</v>
      </c>
      <c r="J466" t="str">
        <f>'pure data'!N466</f>
        <v>undergraduate</v>
      </c>
      <c r="K466">
        <f>'pure data'!P466</f>
        <v>0</v>
      </c>
      <c r="L466" t="str">
        <f>'pure data'!O466</f>
        <v>FEEG6012 - GDP (ISVR)</v>
      </c>
      <c r="M466">
        <f>'pure data'!Q466</f>
        <v>0</v>
      </c>
      <c r="O466" t="str">
        <f>IF('pure data'!T466="Yes","Success","Failed")</f>
        <v>Success</v>
      </c>
      <c r="P466" s="1">
        <f>'pure data'!C466</f>
        <v>42067.758333333331</v>
      </c>
      <c r="Q466">
        <f>'pure data'!G466</f>
        <v>24818666</v>
      </c>
      <c r="R466" t="str">
        <f>'pure data'!E466</f>
        <v>Jalal Amine Eddine</v>
      </c>
      <c r="S466" t="str">
        <f>'pure data'!F466</f>
        <v>jae1g11</v>
      </c>
      <c r="T466" s="1">
        <f>'pure data'!C466</f>
        <v>42067.758333333331</v>
      </c>
      <c r="U466" s="20">
        <f>VLOOKUP('pure data'!M466,tbl_users!D:F,3,FALSE)</f>
        <v>55</v>
      </c>
      <c r="V466" s="1">
        <f t="shared" si="27"/>
        <v>42067.763888888891</v>
      </c>
      <c r="W466">
        <f t="shared" si="28"/>
        <v>55</v>
      </c>
      <c r="X466" s="1">
        <f>'pure data'!L466</f>
        <v>42067.763888888891</v>
      </c>
      <c r="Y466">
        <f>IF(C466="Use",VLOOKUP('pure data'!M466,tbl_users!D:F,3,FALSE),IF(IFERROR(SEARCH("to",M466),-1)&lt;0,VLOOKUP('pure data'!M466,tbl_users!D:F,3,FALSE),IFERROR(VLOOKUP(MID(M466,SEARCH("to",M466)+3,LEN(M466)-SEARCH("to",M466)-1),tbl_users!D:F,3,FALSE),VLOOKUP('pure data'!M466,tbl_users!D:F,3,FALSE))))</f>
        <v>55</v>
      </c>
    </row>
    <row r="467" spans="1:25" x14ac:dyDescent="0.2">
      <c r="A467">
        <v>465</v>
      </c>
      <c r="B467">
        <f>VLOOKUP('pure data'!B467,tbl_printers!C:F,4,FALSE)</f>
        <v>11</v>
      </c>
      <c r="C467" t="str">
        <f>'pure data'!D467</f>
        <v>Use</v>
      </c>
      <c r="D467" s="13">
        <f>'pure data'!H467</f>
        <v>5.5555555555555558E-3</v>
      </c>
      <c r="E467">
        <f>'pure data'!I467</f>
        <v>1.2</v>
      </c>
      <c r="F467" t="str">
        <f t="shared" si="29"/>
        <v xml:space="preserve"> </v>
      </c>
      <c r="H467">
        <f>'pure data'!J467</f>
        <v>0</v>
      </c>
      <c r="I467" t="str">
        <f>'pure data'!K467</f>
        <v>N/A</v>
      </c>
      <c r="J467" t="str">
        <f>'pure data'!N467</f>
        <v>undergraduate</v>
      </c>
      <c r="K467">
        <f>'pure data'!P467</f>
        <v>0</v>
      </c>
      <c r="L467" t="str">
        <f>'pure data'!O467</f>
        <v>FEEG6012 - GDP (ISVR)</v>
      </c>
      <c r="M467">
        <f>'pure data'!Q467</f>
        <v>0</v>
      </c>
      <c r="O467" t="str">
        <f>IF('pure data'!T467="Yes","Success","Failed")</f>
        <v>Success</v>
      </c>
      <c r="P467" s="1">
        <f>'pure data'!C467</f>
        <v>42067.375</v>
      </c>
      <c r="Q467">
        <f>'pure data'!G467</f>
        <v>24818666</v>
      </c>
      <c r="R467" t="str">
        <f>'pure data'!E467</f>
        <v>Jalal Amine Eddine</v>
      </c>
      <c r="S467" t="str">
        <f>'pure data'!F467</f>
        <v>jae1g11</v>
      </c>
      <c r="T467" s="1">
        <f>'pure data'!C467</f>
        <v>42067.375</v>
      </c>
      <c r="U467" s="20">
        <f>VLOOKUP('pure data'!M467,tbl_users!D:F,3,FALSE)</f>
        <v>54</v>
      </c>
      <c r="V467" s="1">
        <f t="shared" si="27"/>
        <v>42067.380555555559</v>
      </c>
      <c r="W467">
        <f t="shared" si="28"/>
        <v>54</v>
      </c>
      <c r="X467" s="1">
        <f>'pure data'!L467</f>
        <v>42067.380555555559</v>
      </c>
      <c r="Y467">
        <f>IF(C467="Use",VLOOKUP('pure data'!M467,tbl_users!D:F,3,FALSE),IF(IFERROR(SEARCH("to",M467),-1)&lt;0,VLOOKUP('pure data'!M467,tbl_users!D:F,3,FALSE),IFERROR(VLOOKUP(MID(M467,SEARCH("to",M467)+3,LEN(M467)-SEARCH("to",M467)-1),tbl_users!D:F,3,FALSE),VLOOKUP('pure data'!M467,tbl_users!D:F,3,FALSE))))</f>
        <v>54</v>
      </c>
    </row>
    <row r="468" spans="1:25" x14ac:dyDescent="0.2">
      <c r="A468">
        <v>466</v>
      </c>
      <c r="B468">
        <f>VLOOKUP('pure data'!B468,tbl_printers!C:F,4,FALSE)</f>
        <v>10</v>
      </c>
      <c r="C468" t="str">
        <f>'pure data'!D468</f>
        <v>Use</v>
      </c>
      <c r="D468" s="13">
        <f>'pure data'!H468</f>
        <v>1.0416666666666666E-2</v>
      </c>
      <c r="E468">
        <f>'pure data'!I468</f>
        <v>4.3</v>
      </c>
      <c r="F468" t="str">
        <f t="shared" si="29"/>
        <v xml:space="preserve"> </v>
      </c>
      <c r="H468">
        <f>'pure data'!J468</f>
        <v>0</v>
      </c>
      <c r="I468" t="str">
        <f>'pure data'!K468</f>
        <v>N/A</v>
      </c>
      <c r="J468" t="str">
        <f>'pure data'!N468</f>
        <v>undergraduate</v>
      </c>
      <c r="K468">
        <f>'pure data'!P468</f>
        <v>0</v>
      </c>
      <c r="L468" t="str">
        <f>'pure data'!O468</f>
        <v>FEEG6012 - GDP 06</v>
      </c>
      <c r="M468">
        <f>'pure data'!Q468</f>
        <v>0</v>
      </c>
      <c r="O468" t="str">
        <f>IF('pure data'!T468="Yes","Success","Failed")</f>
        <v>Success</v>
      </c>
      <c r="P468" s="1">
        <f>'pure data'!C468</f>
        <v>42067.375</v>
      </c>
      <c r="Q468">
        <f>'pure data'!G468</f>
        <v>25027069</v>
      </c>
      <c r="R468" t="str">
        <f>'pure data'!E468</f>
        <v>Witold Klimczyk</v>
      </c>
      <c r="S468" t="str">
        <f>'pure data'!F468</f>
        <v>wak2g11</v>
      </c>
      <c r="T468" s="1">
        <f>'pure data'!C468</f>
        <v>42067.375</v>
      </c>
      <c r="U468" s="20">
        <f>VLOOKUP('pure data'!M468,tbl_users!D:F,3,FALSE)</f>
        <v>55</v>
      </c>
      <c r="V468" s="1">
        <f t="shared" si="27"/>
        <v>42067.385416666664</v>
      </c>
      <c r="W468">
        <f t="shared" si="28"/>
        <v>55</v>
      </c>
      <c r="X468" s="1">
        <f>'pure data'!L468</f>
        <v>42067.385416666664</v>
      </c>
      <c r="Y468">
        <f>IF(C468="Use",VLOOKUP('pure data'!M468,tbl_users!D:F,3,FALSE),IF(IFERROR(SEARCH("to",M468),-1)&lt;0,VLOOKUP('pure data'!M468,tbl_users!D:F,3,FALSE),IFERROR(VLOOKUP(MID(M468,SEARCH("to",M468)+3,LEN(M468)-SEARCH("to",M468)-1),tbl_users!D:F,3,FALSE),VLOOKUP('pure data'!M468,tbl_users!D:F,3,FALSE))))</f>
        <v>55</v>
      </c>
    </row>
    <row r="469" spans="1:25" x14ac:dyDescent="0.2">
      <c r="A469">
        <v>467</v>
      </c>
      <c r="B469">
        <f>VLOOKUP('pure data'!B469,tbl_printers!C:F,4,FALSE)</f>
        <v>10</v>
      </c>
      <c r="C469" t="str">
        <f>'pure data'!D469</f>
        <v>Loan</v>
      </c>
      <c r="D469" s="13">
        <f>'pure data'!H469</f>
        <v>5</v>
      </c>
      <c r="E469">
        <f>'pure data'!I469</f>
        <v>100</v>
      </c>
      <c r="F469" t="str">
        <f t="shared" si="29"/>
        <v xml:space="preserve"> </v>
      </c>
      <c r="H469">
        <f>'pure data'!J469</f>
        <v>0</v>
      </c>
      <c r="I469" t="str">
        <f>'pure data'!K469</f>
        <v>N/A</v>
      </c>
      <c r="J469" t="str">
        <f>'pure data'!N469</f>
        <v>undergraduate</v>
      </c>
      <c r="K469">
        <f>'pure data'!P469</f>
        <v>0</v>
      </c>
      <c r="L469" t="str">
        <f>'pure data'!O469</f>
        <v>FEEG6012 - GDP 1</v>
      </c>
      <c r="M469" t="str">
        <f>'pure data'!Q469</f>
        <v>returned on 09/03/2015 to W. Keum (N/A)</v>
      </c>
      <c r="O469" t="str">
        <f>IF('pure data'!T469="Yes","Success","Failed")</f>
        <v>Success</v>
      </c>
      <c r="P469" s="1">
        <f>'pure data'!C469</f>
        <v>42067.75</v>
      </c>
      <c r="Q469">
        <f>'pure data'!G469</f>
        <v>25592866</v>
      </c>
      <c r="R469" t="str">
        <f>'pure data'!E469</f>
        <v>Andreas Hadjirafris</v>
      </c>
      <c r="S469" t="str">
        <f>'pure data'!F469</f>
        <v>ah6g12</v>
      </c>
      <c r="T469" s="1">
        <f>'pure data'!C469</f>
        <v>42067.75</v>
      </c>
      <c r="U469" s="20">
        <f>VLOOKUP('pure data'!M469,tbl_users!D:F,3,FALSE)</f>
        <v>41</v>
      </c>
      <c r="V469" s="1">
        <f t="shared" si="27"/>
        <v>42072.75</v>
      </c>
      <c r="W469">
        <f t="shared" si="28"/>
        <v>41</v>
      </c>
      <c r="X469" s="1">
        <f>'pure data'!L469</f>
        <v>42072.75</v>
      </c>
      <c r="Y469">
        <f>IF(C469="Use",VLOOKUP('pure data'!M469,tbl_users!D:F,3,FALSE),IF(IFERROR(SEARCH("to",M469),-1)&lt;0,VLOOKUP('pure data'!M469,tbl_users!D:F,3,FALSE),IFERROR(VLOOKUP(MID(M469,SEARCH("to",M469)+3,LEN(M469)-SEARCH("to",M469)-1),tbl_users!D:F,3,FALSE),VLOOKUP('pure data'!M469,tbl_users!D:F,3,FALSE))))</f>
        <v>41</v>
      </c>
    </row>
    <row r="470" spans="1:25" x14ac:dyDescent="0.2">
      <c r="A470">
        <v>468</v>
      </c>
      <c r="B470">
        <f>VLOOKUP('pure data'!B470,tbl_printers!C:F,4,FALSE)</f>
        <v>9</v>
      </c>
      <c r="C470" t="str">
        <f>'pure data'!D470</f>
        <v>Use</v>
      </c>
      <c r="D470" s="13">
        <f>'pure data'!H470</f>
        <v>0.15902777777777777</v>
      </c>
      <c r="E470">
        <f>'pure data'!I470</f>
        <v>35.4</v>
      </c>
      <c r="F470" t="str">
        <f t="shared" si="29"/>
        <v xml:space="preserve"> </v>
      </c>
      <c r="H470">
        <f>'pure data'!J470</f>
        <v>0</v>
      </c>
      <c r="I470" t="str">
        <f>'pure data'!K470</f>
        <v>N/A</v>
      </c>
      <c r="J470" t="str">
        <f>'pure data'!N470</f>
        <v>undergraduate</v>
      </c>
      <c r="K470">
        <f>'pure data'!P470</f>
        <v>0</v>
      </c>
      <c r="L470" t="str">
        <f>'pure data'!O470</f>
        <v>FEEG6012 - GDP 12</v>
      </c>
      <c r="M470" t="str">
        <f>'pure data'!Q470</f>
        <v>cancelled</v>
      </c>
      <c r="O470" t="str">
        <f>IF('pure data'!T470="Yes","Success","Failed")</f>
        <v>Success</v>
      </c>
      <c r="P470" s="1">
        <f>'pure data'!C470</f>
        <v>42067.375</v>
      </c>
      <c r="Q470">
        <f>'pure data'!G470</f>
        <v>26295083</v>
      </c>
      <c r="R470" t="str">
        <f>'pure data'!E470</f>
        <v>Tor-Anders Larsen</v>
      </c>
      <c r="S470">
        <f>'pure data'!F470</f>
        <v>0</v>
      </c>
      <c r="T470" s="1">
        <f>'pure data'!C470</f>
        <v>42067.375</v>
      </c>
      <c r="U470" s="20">
        <f>VLOOKUP('pure data'!M470,tbl_users!D:F,3,FALSE)</f>
        <v>55</v>
      </c>
      <c r="V470" s="1">
        <f t="shared" si="27"/>
        <v>42067.53402777778</v>
      </c>
      <c r="W470">
        <f t="shared" si="28"/>
        <v>55</v>
      </c>
      <c r="X470" s="1">
        <f>'pure data'!L470</f>
        <v>42067.53402777778</v>
      </c>
      <c r="Y470">
        <f>IF(C470="Use",VLOOKUP('pure data'!M470,tbl_users!D:F,3,FALSE),IF(IFERROR(SEARCH("to",M470),-1)&lt;0,VLOOKUP('pure data'!M470,tbl_users!D:F,3,FALSE),IFERROR(VLOOKUP(MID(M470,SEARCH("to",M470)+3,LEN(M470)-SEARCH("to",M470)-1),tbl_users!D:F,3,FALSE),VLOOKUP('pure data'!M470,tbl_users!D:F,3,FALSE))))</f>
        <v>55</v>
      </c>
    </row>
    <row r="471" spans="1:25" x14ac:dyDescent="0.2">
      <c r="A471">
        <v>469</v>
      </c>
      <c r="B471">
        <f>VLOOKUP('pure data'!B471,tbl_printers!C:F,4,FALSE)</f>
        <v>19</v>
      </c>
      <c r="C471" t="str">
        <f>'pure data'!D471</f>
        <v>Loan</v>
      </c>
      <c r="D471" s="13">
        <f>'pure data'!H471</f>
        <v>4.625</v>
      </c>
      <c r="E471">
        <f>'pure data'!I471</f>
        <v>100</v>
      </c>
      <c r="F471" t="str">
        <f t="shared" si="29"/>
        <v xml:space="preserve"> </v>
      </c>
      <c r="H471">
        <f>'pure data'!J471</f>
        <v>0</v>
      </c>
      <c r="I471" t="str">
        <f>'pure data'!K471</f>
        <v>N/A</v>
      </c>
      <c r="J471" t="str">
        <f>'pure data'!N471</f>
        <v>undergraduate</v>
      </c>
      <c r="K471">
        <f>'pure data'!P471</f>
        <v>0</v>
      </c>
      <c r="L471" t="str">
        <f>'pure data'!O471</f>
        <v>FEEG6012 - GDP 18</v>
      </c>
      <c r="M471" t="str">
        <f>'pure data'!Q471</f>
        <v>returned on 09/03/2015 to S. Mestry (N/A)</v>
      </c>
      <c r="O471" t="str">
        <f>IF('pure data'!T471="Yes","Success","Failed")</f>
        <v>Success</v>
      </c>
      <c r="P471" s="1">
        <f>'pure data'!C471</f>
        <v>42067.75</v>
      </c>
      <c r="Q471">
        <f>'pure data'!G471</f>
        <v>24182869</v>
      </c>
      <c r="R471" t="str">
        <f>'pure data'!E471</f>
        <v>Joseph Harris</v>
      </c>
      <c r="S471" t="str">
        <f>'pure data'!F471</f>
        <v>jcrh2g11</v>
      </c>
      <c r="T471" s="1">
        <f>'pure data'!C471</f>
        <v>42067.75</v>
      </c>
      <c r="U471" s="20">
        <f>VLOOKUP('pure data'!M471,tbl_users!D:F,3,FALSE)</f>
        <v>41</v>
      </c>
      <c r="V471" s="1">
        <f t="shared" si="27"/>
        <v>42072.375</v>
      </c>
      <c r="W471">
        <f t="shared" si="28"/>
        <v>41</v>
      </c>
      <c r="X471" s="1">
        <f>'pure data'!L471</f>
        <v>42072.375</v>
      </c>
      <c r="Y471">
        <f>IF(C471="Use",VLOOKUP('pure data'!M471,tbl_users!D:F,3,FALSE),IF(IFERROR(SEARCH("to",M471),-1)&lt;0,VLOOKUP('pure data'!M471,tbl_users!D:F,3,FALSE),IFERROR(VLOOKUP(MID(M471,SEARCH("to",M471)+3,LEN(M471)-SEARCH("to",M471)-1),tbl_users!D:F,3,FALSE),VLOOKUP('pure data'!M471,tbl_users!D:F,3,FALSE))))</f>
        <v>41</v>
      </c>
    </row>
    <row r="472" spans="1:25" x14ac:dyDescent="0.2">
      <c r="A472">
        <v>470</v>
      </c>
      <c r="B472">
        <f>VLOOKUP('pure data'!B472,tbl_printers!C:F,4,FALSE)</f>
        <v>20</v>
      </c>
      <c r="C472" t="str">
        <f>'pure data'!D472</f>
        <v>Use</v>
      </c>
      <c r="D472" s="13">
        <f>'pure data'!H472</f>
        <v>6.1805555555555558E-2</v>
      </c>
      <c r="E472">
        <f>'pure data'!I472</f>
        <v>12.8</v>
      </c>
      <c r="F472" t="str">
        <f t="shared" si="29"/>
        <v xml:space="preserve"> </v>
      </c>
      <c r="H472">
        <f>'pure data'!J472</f>
        <v>0</v>
      </c>
      <c r="I472" t="str">
        <f>'pure data'!K472</f>
        <v>N/A</v>
      </c>
      <c r="J472" t="str">
        <f>'pure data'!N472</f>
        <v>undergraduate</v>
      </c>
      <c r="K472">
        <f>'pure data'!P472</f>
        <v>0</v>
      </c>
      <c r="L472" t="str">
        <f>'pure data'!O472</f>
        <v>FEEG6012 - GDP 35</v>
      </c>
      <c r="M472">
        <f>'pure data'!Q472</f>
        <v>0</v>
      </c>
      <c r="O472" t="str">
        <f>IF('pure data'!T472="Yes","Success","Failed")</f>
        <v>Success</v>
      </c>
      <c r="P472" s="1">
        <f>'pure data'!C472</f>
        <v>42067.457638888889</v>
      </c>
      <c r="Q472">
        <f>'pure data'!G472</f>
        <v>25296965</v>
      </c>
      <c r="R472" t="str">
        <f>'pure data'!E472</f>
        <v>S. S.</v>
      </c>
      <c r="S472" t="str">
        <f>'pure data'!F472</f>
        <v>ss19g12</v>
      </c>
      <c r="T472" s="1">
        <f>'pure data'!C472</f>
        <v>42067.457638888889</v>
      </c>
      <c r="U472" s="20">
        <f>VLOOKUP('pure data'!M472,tbl_users!D:F,3,FALSE)</f>
        <v>58</v>
      </c>
      <c r="V472" s="1">
        <f t="shared" si="27"/>
        <v>42067.519444444442</v>
      </c>
      <c r="W472">
        <f t="shared" si="28"/>
        <v>58</v>
      </c>
      <c r="X472" s="1">
        <f>'pure data'!L472</f>
        <v>42067.519444444442</v>
      </c>
      <c r="Y472">
        <f>IF(C472="Use",VLOOKUP('pure data'!M472,tbl_users!D:F,3,FALSE),IF(IFERROR(SEARCH("to",M472),-1)&lt;0,VLOOKUP('pure data'!M472,tbl_users!D:F,3,FALSE),IFERROR(VLOOKUP(MID(M472,SEARCH("to",M472)+3,LEN(M472)-SEARCH("to",M472)-1),tbl_users!D:F,3,FALSE),VLOOKUP('pure data'!M472,tbl_users!D:F,3,FALSE))))</f>
        <v>58</v>
      </c>
    </row>
    <row r="473" spans="1:25" x14ac:dyDescent="0.2">
      <c r="A473">
        <v>471</v>
      </c>
      <c r="B473">
        <f>VLOOKUP('pure data'!B473,tbl_printers!C:F,4,FALSE)</f>
        <v>20</v>
      </c>
      <c r="C473" t="str">
        <f>'pure data'!D473</f>
        <v>Loan</v>
      </c>
      <c r="D473" s="13">
        <f>'pure data'!H473</f>
        <v>4.604166666666667</v>
      </c>
      <c r="E473">
        <f>'pure data'!I473</f>
        <v>100</v>
      </c>
      <c r="F473" t="str">
        <f t="shared" si="29"/>
        <v xml:space="preserve"> </v>
      </c>
      <c r="H473">
        <f>'pure data'!J473</f>
        <v>0</v>
      </c>
      <c r="I473" t="str">
        <f>'pure data'!K473</f>
        <v>N/A</v>
      </c>
      <c r="J473" t="str">
        <f>'pure data'!N473</f>
        <v>undergraduate</v>
      </c>
      <c r="K473">
        <f>'pure data'!P473</f>
        <v>0</v>
      </c>
      <c r="L473" t="str">
        <f>'pure data'!O473</f>
        <v>FEEG6012 - GDP 35</v>
      </c>
      <c r="M473" t="str">
        <f>'pure data'!Q473</f>
        <v>returned on 09/03/2015 to S. Mestry (N/A)</v>
      </c>
      <c r="O473" t="str">
        <f>IF('pure data'!T473="Yes","Success","Failed")</f>
        <v>Success</v>
      </c>
      <c r="P473" s="1">
        <f>'pure data'!C473</f>
        <v>42067.770833333336</v>
      </c>
      <c r="Q473">
        <f>'pure data'!G473</f>
        <v>29129453</v>
      </c>
      <c r="R473" t="str">
        <f>'pure data'!E473</f>
        <v>A. M.</v>
      </c>
      <c r="S473" t="str">
        <f>'pure data'!F473</f>
        <v>am53g10</v>
      </c>
      <c r="T473" s="1">
        <f>'pure data'!C473</f>
        <v>42067.770833333336</v>
      </c>
      <c r="U473" s="20">
        <f>VLOOKUP('pure data'!M473,tbl_users!D:F,3,FALSE)</f>
        <v>41</v>
      </c>
      <c r="V473" s="1">
        <f t="shared" si="27"/>
        <v>42072.375</v>
      </c>
      <c r="W473">
        <f t="shared" si="28"/>
        <v>41</v>
      </c>
      <c r="X473" s="1">
        <f>'pure data'!L473</f>
        <v>42072.375</v>
      </c>
      <c r="Y473">
        <f>IF(C473="Use",VLOOKUP('pure data'!M473,tbl_users!D:F,3,FALSE),IF(IFERROR(SEARCH("to",M473),-1)&lt;0,VLOOKUP('pure data'!M473,tbl_users!D:F,3,FALSE),IFERROR(VLOOKUP(MID(M473,SEARCH("to",M473)+3,LEN(M473)-SEARCH("to",M473)-1),tbl_users!D:F,3,FALSE),VLOOKUP('pure data'!M473,tbl_users!D:F,3,FALSE))))</f>
        <v>41</v>
      </c>
    </row>
    <row r="474" spans="1:25" x14ac:dyDescent="0.2">
      <c r="A474">
        <v>472</v>
      </c>
      <c r="B474">
        <f>VLOOKUP('pure data'!B474,tbl_printers!C:F,4,FALSE)</f>
        <v>10</v>
      </c>
      <c r="C474" t="str">
        <f>'pure data'!D474</f>
        <v>Use</v>
      </c>
      <c r="D474" s="13">
        <f>'pure data'!H474</f>
        <v>5.5555555555555552E-2</v>
      </c>
      <c r="E474">
        <f>'pure data'!I474</f>
        <v>25</v>
      </c>
      <c r="F474" t="str">
        <f t="shared" si="29"/>
        <v xml:space="preserve"> </v>
      </c>
      <c r="H474">
        <f>'pure data'!J474</f>
        <v>0</v>
      </c>
      <c r="I474" t="str">
        <f>'pure data'!K474</f>
        <v>N/A</v>
      </c>
      <c r="J474" t="str">
        <f>'pure data'!N474</f>
        <v>undergraduate</v>
      </c>
      <c r="K474">
        <f>'pure data'!P474</f>
        <v>0</v>
      </c>
      <c r="L474" t="str">
        <f>'pure data'!O474</f>
        <v>FEEG6012 - GDP 6</v>
      </c>
      <c r="M474">
        <f>'pure data'!Q474</f>
        <v>0</v>
      </c>
      <c r="O474" t="str">
        <f>IF('pure data'!T474="Yes","Success","Failed")</f>
        <v>Success</v>
      </c>
      <c r="P474" s="1">
        <f>'pure data'!C474</f>
        <v>42067.375</v>
      </c>
      <c r="Q474">
        <f>'pure data'!G474</f>
        <v>25027069</v>
      </c>
      <c r="R474" t="str">
        <f>'pure data'!E474</f>
        <v>Witold Klimczyk</v>
      </c>
      <c r="S474" t="str">
        <f>'pure data'!F474</f>
        <v>wak2g11</v>
      </c>
      <c r="T474" s="1">
        <f>'pure data'!C474</f>
        <v>42067.375</v>
      </c>
      <c r="U474" s="20">
        <f>VLOOKUP('pure data'!M474,tbl_users!D:F,3,FALSE)</f>
        <v>54</v>
      </c>
      <c r="V474" s="1">
        <f t="shared" si="27"/>
        <v>42067.430555555555</v>
      </c>
      <c r="W474">
        <f t="shared" si="28"/>
        <v>54</v>
      </c>
      <c r="X474" s="1">
        <f>'pure data'!L474</f>
        <v>42067.430555555555</v>
      </c>
      <c r="Y474">
        <f>IF(C474="Use",VLOOKUP('pure data'!M474,tbl_users!D:F,3,FALSE),IF(IFERROR(SEARCH("to",M474),-1)&lt;0,VLOOKUP('pure data'!M474,tbl_users!D:F,3,FALSE),IFERROR(VLOOKUP(MID(M474,SEARCH("to",M474)+3,LEN(M474)-SEARCH("to",M474)-1),tbl_users!D:F,3,FALSE),VLOOKUP('pure data'!M474,tbl_users!D:F,3,FALSE))))</f>
        <v>54</v>
      </c>
    </row>
    <row r="475" spans="1:25" x14ac:dyDescent="0.2">
      <c r="A475">
        <v>473</v>
      </c>
      <c r="B475">
        <f>VLOOKUP('pure data'!B475,tbl_printers!C:F,4,FALSE)</f>
        <v>18</v>
      </c>
      <c r="C475" t="str">
        <f>'pure data'!D475</f>
        <v>Use</v>
      </c>
      <c r="D475" s="13">
        <f>'pure data'!H475</f>
        <v>0.13263888888888889</v>
      </c>
      <c r="E475">
        <f>'pure data'!I475</f>
        <v>85.5</v>
      </c>
      <c r="F475" t="str">
        <f t="shared" si="29"/>
        <v xml:space="preserve"> </v>
      </c>
      <c r="H475">
        <f>'pure data'!J475</f>
        <v>0</v>
      </c>
      <c r="I475" t="str">
        <f>'pure data'!K475</f>
        <v>N/A</v>
      </c>
      <c r="J475" t="str">
        <f>'pure data'!N475</f>
        <v>undergraduate</v>
      </c>
      <c r="K475">
        <f>'pure data'!P475</f>
        <v>0</v>
      </c>
      <c r="L475" t="str">
        <f>'pure data'!O475</f>
        <v>FEEG6012 - GDP Miniature Locomotive</v>
      </c>
      <c r="M475">
        <f>'pure data'!Q475</f>
        <v>0</v>
      </c>
      <c r="O475" t="str">
        <f>IF('pure data'!T475="Yes","Success","Failed")</f>
        <v>Success</v>
      </c>
      <c r="P475" s="1">
        <f>'pure data'!C475</f>
        <v>42067.375</v>
      </c>
      <c r="Q475">
        <f>'pure data'!G475</f>
        <v>24045527</v>
      </c>
      <c r="R475" t="str">
        <f>'pure data'!E475</f>
        <v>Hamish Munro-Faure</v>
      </c>
      <c r="S475" t="str">
        <f>'pure data'!F475</f>
        <v>hmf1e1e</v>
      </c>
      <c r="T475" s="1">
        <f>'pure data'!C475</f>
        <v>42067.375</v>
      </c>
      <c r="U475" s="20">
        <f>VLOOKUP('pure data'!M475,tbl_users!D:F,3,FALSE)</f>
        <v>55</v>
      </c>
      <c r="V475" s="1">
        <f t="shared" si="27"/>
        <v>42067.507638888892</v>
      </c>
      <c r="W475">
        <f t="shared" si="28"/>
        <v>55</v>
      </c>
      <c r="X475" s="1">
        <f>'pure data'!L475</f>
        <v>42067.507638888892</v>
      </c>
      <c r="Y475">
        <f>IF(C475="Use",VLOOKUP('pure data'!M475,tbl_users!D:F,3,FALSE),IF(IFERROR(SEARCH("to",M475),-1)&lt;0,VLOOKUP('pure data'!M475,tbl_users!D:F,3,FALSE),IFERROR(VLOOKUP(MID(M475,SEARCH("to",M475)+3,LEN(M475)-SEARCH("to",M475)-1),tbl_users!D:F,3,FALSE),VLOOKUP('pure data'!M475,tbl_users!D:F,3,FALSE))))</f>
        <v>55</v>
      </c>
    </row>
    <row r="476" spans="1:25" x14ac:dyDescent="0.2">
      <c r="A476">
        <v>474</v>
      </c>
      <c r="B476">
        <f>VLOOKUP('pure data'!B476,tbl_printers!C:F,4,FALSE)</f>
        <v>8</v>
      </c>
      <c r="C476" t="str">
        <f>'pure data'!D476</f>
        <v>Loan</v>
      </c>
      <c r="D476" s="13">
        <f>'pure data'!H476</f>
        <v>4.625</v>
      </c>
      <c r="E476">
        <f>'pure data'!I476</f>
        <v>100</v>
      </c>
      <c r="F476" t="str">
        <f t="shared" si="29"/>
        <v xml:space="preserve"> </v>
      </c>
      <c r="H476">
        <f>'pure data'!J476</f>
        <v>0</v>
      </c>
      <c r="I476" t="str">
        <f>'pure data'!K476</f>
        <v>N/A</v>
      </c>
      <c r="J476" t="str">
        <f>'pure data'!N476</f>
        <v>undergraduate</v>
      </c>
      <c r="K476">
        <f>'pure data'!P476</f>
        <v>0</v>
      </c>
      <c r="L476" t="str">
        <f>'pure data'!O476</f>
        <v>FEEG6012 - GDP Miniature Locomotive</v>
      </c>
      <c r="M476" t="str">
        <f>'pure data'!Q476</f>
        <v>returned on 09/03/2015 to W. Keum (N/A)</v>
      </c>
      <c r="O476" t="str">
        <f>IF('pure data'!T476="Yes","Success","Failed")</f>
        <v>Success</v>
      </c>
      <c r="P476" s="1">
        <f>'pure data'!C476</f>
        <v>42067.75</v>
      </c>
      <c r="Q476">
        <f>'pure data'!G476</f>
        <v>24045527</v>
      </c>
      <c r="R476" t="str">
        <f>'pure data'!E476</f>
        <v>Hamish Munro-Faure</v>
      </c>
      <c r="S476" t="str">
        <f>'pure data'!F476</f>
        <v>hmf1e1e</v>
      </c>
      <c r="T476" s="1">
        <f>'pure data'!C476</f>
        <v>42067.75</v>
      </c>
      <c r="U476" s="20">
        <f>VLOOKUP('pure data'!M476,tbl_users!D:F,3,FALSE)</f>
        <v>41</v>
      </c>
      <c r="V476" s="1">
        <f t="shared" si="27"/>
        <v>42072.375</v>
      </c>
      <c r="W476">
        <f t="shared" si="28"/>
        <v>41</v>
      </c>
      <c r="X476" s="1">
        <f>'pure data'!L476</f>
        <v>42072.375</v>
      </c>
      <c r="Y476">
        <f>IF(C476="Use",VLOOKUP('pure data'!M476,tbl_users!D:F,3,FALSE),IF(IFERROR(SEARCH("to",M476),-1)&lt;0,VLOOKUP('pure data'!M476,tbl_users!D:F,3,FALSE),IFERROR(VLOOKUP(MID(M476,SEARCH("to",M476)+3,LEN(M476)-SEARCH("to",M476)-1),tbl_users!D:F,3,FALSE),VLOOKUP('pure data'!M476,tbl_users!D:F,3,FALSE))))</f>
        <v>41</v>
      </c>
    </row>
    <row r="477" spans="1:25" x14ac:dyDescent="0.2">
      <c r="A477">
        <v>475</v>
      </c>
      <c r="B477">
        <f>VLOOKUP('pure data'!B477,tbl_printers!C:F,4,FALSE)</f>
        <v>9</v>
      </c>
      <c r="C477" t="str">
        <f>'pure data'!D477</f>
        <v>Loan</v>
      </c>
      <c r="D477" s="13">
        <f>'pure data'!H477</f>
        <v>4.625</v>
      </c>
      <c r="E477">
        <f>'pure data'!I477</f>
        <v>100</v>
      </c>
      <c r="F477" t="str">
        <f t="shared" si="29"/>
        <v xml:space="preserve"> </v>
      </c>
      <c r="H477">
        <f>'pure data'!J477</f>
        <v>0</v>
      </c>
      <c r="I477" t="str">
        <f>'pure data'!K477</f>
        <v>N/A</v>
      </c>
      <c r="J477" t="str">
        <f>'pure data'!N477</f>
        <v>undergraduate</v>
      </c>
      <c r="K477">
        <f>'pure data'!P477</f>
        <v>0</v>
      </c>
      <c r="L477" t="str">
        <f>'pure data'!O477</f>
        <v>FEEG6012 - GDP 12</v>
      </c>
      <c r="M477" t="str">
        <f>'pure data'!Q477</f>
        <v>returned on 09/03/2015 to S. Mestry (N/A)</v>
      </c>
      <c r="O477" t="str">
        <f>IF('pure data'!T477="Yes","Success","Failed")</f>
        <v>Success</v>
      </c>
      <c r="P477" s="1">
        <f>'pure data'!C477</f>
        <v>42067.75</v>
      </c>
      <c r="Q477">
        <f>'pure data'!G477</f>
        <v>26295083</v>
      </c>
      <c r="R477" t="str">
        <f>'pure data'!E477</f>
        <v>Tor-Anders Larsen</v>
      </c>
      <c r="S477">
        <f>'pure data'!F477</f>
        <v>0</v>
      </c>
      <c r="T477" s="1">
        <f>'pure data'!C477</f>
        <v>42067.75</v>
      </c>
      <c r="U477" s="20">
        <f>VLOOKUP('pure data'!M477,tbl_users!D:F,3,FALSE)</f>
        <v>55</v>
      </c>
      <c r="V477" s="1">
        <f t="shared" si="27"/>
        <v>42072.375</v>
      </c>
      <c r="W477">
        <f t="shared" si="28"/>
        <v>55</v>
      </c>
      <c r="X477" s="1">
        <f>'pure data'!L477</f>
        <v>42072.375</v>
      </c>
      <c r="Y477">
        <f>IF(C477="Use",VLOOKUP('pure data'!M477,tbl_users!D:F,3,FALSE),IF(IFERROR(SEARCH("to",M477),-1)&lt;0,VLOOKUP('pure data'!M477,tbl_users!D:F,3,FALSE),IFERROR(VLOOKUP(MID(M477,SEARCH("to",M477)+3,LEN(M477)-SEARCH("to",M477)-1),tbl_users!D:F,3,FALSE),VLOOKUP('pure data'!M477,tbl_users!D:F,3,FALSE))))</f>
        <v>55</v>
      </c>
    </row>
    <row r="478" spans="1:25" x14ac:dyDescent="0.2">
      <c r="A478">
        <v>476</v>
      </c>
      <c r="B478">
        <f>VLOOKUP('pure data'!B478,tbl_printers!C:F,4,FALSE)</f>
        <v>20</v>
      </c>
      <c r="C478" t="str">
        <f>'pure data'!D478</f>
        <v>Use</v>
      </c>
      <c r="D478" s="13">
        <f>'pure data'!H478</f>
        <v>0.10833333333333334</v>
      </c>
      <c r="E478">
        <f>'pure data'!I478</f>
        <v>27.4</v>
      </c>
      <c r="F478" t="str">
        <f t="shared" si="29"/>
        <v xml:space="preserve"> </v>
      </c>
      <c r="H478">
        <f>'pure data'!J478</f>
        <v>0</v>
      </c>
      <c r="I478" t="str">
        <f>'pure data'!K478</f>
        <v>N/A</v>
      </c>
      <c r="J478" t="str">
        <f>'pure data'!N478</f>
        <v>undergraduate</v>
      </c>
      <c r="K478">
        <f>'pure data'!P478</f>
        <v>0</v>
      </c>
      <c r="L478" t="str">
        <f>'pure data'!O478</f>
        <v>Group 18</v>
      </c>
      <c r="M478">
        <f>'pure data'!Q478</f>
        <v>0</v>
      </c>
      <c r="O478" t="str">
        <f>IF('pure data'!T478="Yes","Success","Failed")</f>
        <v>Success</v>
      </c>
      <c r="P478" s="1">
        <f>'pure data'!C478</f>
        <v>42067.519444444442</v>
      </c>
      <c r="Q478">
        <f>'pure data'!G478</f>
        <v>24182869</v>
      </c>
      <c r="R478" t="str">
        <f>'pure data'!E478</f>
        <v>Joseph Harris</v>
      </c>
      <c r="S478" t="str">
        <f>'pure data'!F478</f>
        <v>jcrh2g11</v>
      </c>
      <c r="T478" s="1">
        <f>'pure data'!C478</f>
        <v>42067.519444444442</v>
      </c>
      <c r="U478" s="20">
        <f>VLOOKUP('pure data'!M478,tbl_users!D:F,3,FALSE)</f>
        <v>55</v>
      </c>
      <c r="V478" s="1">
        <f t="shared" si="27"/>
        <v>42067.627777777772</v>
      </c>
      <c r="W478">
        <f t="shared" si="28"/>
        <v>55</v>
      </c>
      <c r="X478" s="1">
        <f>'pure data'!L478</f>
        <v>42067.627777777772</v>
      </c>
      <c r="Y478">
        <f>IF(C478="Use",VLOOKUP('pure data'!M478,tbl_users!D:F,3,FALSE),IF(IFERROR(SEARCH("to",M478),-1)&lt;0,VLOOKUP('pure data'!M478,tbl_users!D:F,3,FALSE),IFERROR(VLOOKUP(MID(M478,SEARCH("to",M478)+3,LEN(M478)-SEARCH("to",M478)-1),tbl_users!D:F,3,FALSE),VLOOKUP('pure data'!M478,tbl_users!D:F,3,FALSE))))</f>
        <v>55</v>
      </c>
    </row>
    <row r="479" spans="1:25" x14ac:dyDescent="0.2">
      <c r="A479">
        <v>477</v>
      </c>
      <c r="B479">
        <f>VLOOKUP('pure data'!B479,tbl_printers!C:F,4,FALSE)</f>
        <v>20</v>
      </c>
      <c r="C479" t="str">
        <f>'pure data'!D479</f>
        <v>Use</v>
      </c>
      <c r="D479" s="13">
        <f>'pure data'!H479</f>
        <v>0.13194444444444445</v>
      </c>
      <c r="E479">
        <f>'pure data'!I479</f>
        <v>33.299999999999997</v>
      </c>
      <c r="F479" t="str">
        <f t="shared" si="29"/>
        <v xml:space="preserve"> </v>
      </c>
      <c r="H479">
        <f>'pure data'!J479</f>
        <v>0</v>
      </c>
      <c r="I479" t="str">
        <f>'pure data'!K479</f>
        <v>N/A</v>
      </c>
      <c r="J479" t="str">
        <f>'pure data'!N479</f>
        <v>undergraduate</v>
      </c>
      <c r="K479">
        <f>'pure data'!P479</f>
        <v>0</v>
      </c>
      <c r="L479" t="str">
        <f>'pure data'!O479</f>
        <v>Group 37</v>
      </c>
      <c r="M479">
        <f>'pure data'!Q479</f>
        <v>0</v>
      </c>
      <c r="O479" t="str">
        <f>IF('pure data'!T479="Yes","Success","Failed")</f>
        <v>Success</v>
      </c>
      <c r="P479" s="1">
        <f>'pure data'!C479</f>
        <v>42067.627777777772</v>
      </c>
      <c r="Q479">
        <f>'pure data'!G479</f>
        <v>23378107</v>
      </c>
      <c r="R479" t="str">
        <f>'pure data'!E479</f>
        <v>William Kumordzie</v>
      </c>
      <c r="S479" t="str">
        <f>'pure data'!F479</f>
        <v>wsk1g11</v>
      </c>
      <c r="T479" s="1">
        <f>'pure data'!C479</f>
        <v>42067.627777777772</v>
      </c>
      <c r="U479" s="20">
        <f>VLOOKUP('pure data'!M479,tbl_users!D:F,3,FALSE)</f>
        <v>54</v>
      </c>
      <c r="V479" s="1">
        <f t="shared" si="27"/>
        <v>42067.759722222218</v>
      </c>
      <c r="W479">
        <f t="shared" si="28"/>
        <v>54</v>
      </c>
      <c r="X479" s="1">
        <f>'pure data'!L479</f>
        <v>42067.759722222218</v>
      </c>
      <c r="Y479">
        <f>IF(C479="Use",VLOOKUP('pure data'!M479,tbl_users!D:F,3,FALSE),IF(IFERROR(SEARCH("to",M479),-1)&lt;0,VLOOKUP('pure data'!M479,tbl_users!D:F,3,FALSE),IFERROR(VLOOKUP(MID(M479,SEARCH("to",M479)+3,LEN(M479)-SEARCH("to",M479)-1),tbl_users!D:F,3,FALSE),VLOOKUP('pure data'!M479,tbl_users!D:F,3,FALSE))))</f>
        <v>54</v>
      </c>
    </row>
    <row r="480" spans="1:25" x14ac:dyDescent="0.2">
      <c r="A480">
        <v>478</v>
      </c>
      <c r="B480">
        <f>VLOOKUP('pure data'!B480,tbl_printers!C:F,4,FALSE)</f>
        <v>11</v>
      </c>
      <c r="C480" t="str">
        <f>'pure data'!D480</f>
        <v>Use</v>
      </c>
      <c r="D480" s="13">
        <f>'pure data'!H480</f>
        <v>1.5972222222222224E-2</v>
      </c>
      <c r="E480">
        <f>'pure data'!I480</f>
        <v>2.7</v>
      </c>
      <c r="F480" t="str">
        <f t="shared" si="29"/>
        <v xml:space="preserve"> </v>
      </c>
      <c r="H480">
        <f>'pure data'!J480</f>
        <v>0</v>
      </c>
      <c r="I480" t="str">
        <f>'pure data'!K480</f>
        <v>N/A</v>
      </c>
      <c r="J480" t="str">
        <f>'pure data'!N480</f>
        <v>undergraduate</v>
      </c>
      <c r="K480">
        <f>'pure data'!P480</f>
        <v>0</v>
      </c>
      <c r="L480" t="str">
        <f>'pure data'!O480</f>
        <v>Group ISVR</v>
      </c>
      <c r="M480">
        <f>'pure data'!Q480</f>
        <v>0</v>
      </c>
      <c r="O480" t="str">
        <f>IF('pure data'!T480="Yes","Success","Failed")</f>
        <v>Success</v>
      </c>
      <c r="P480" s="1">
        <f>'pure data'!C480</f>
        <v>42067.380555555559</v>
      </c>
      <c r="Q480">
        <f>'pure data'!G480</f>
        <v>24818666</v>
      </c>
      <c r="R480" t="str">
        <f>'pure data'!E480</f>
        <v>Jalal Amine Eddine</v>
      </c>
      <c r="S480" t="str">
        <f>'pure data'!F480</f>
        <v>jae1g11</v>
      </c>
      <c r="T480" s="1">
        <f>'pure data'!C480</f>
        <v>42067.380555555559</v>
      </c>
      <c r="U480" s="20">
        <f>VLOOKUP('pure data'!M480,tbl_users!D:F,3,FALSE)</f>
        <v>52</v>
      </c>
      <c r="V480" s="1">
        <f t="shared" si="27"/>
        <v>42067.396527777782</v>
      </c>
      <c r="W480">
        <f t="shared" si="28"/>
        <v>52</v>
      </c>
      <c r="X480" s="1">
        <f>'pure data'!L480</f>
        <v>42067.396527777782</v>
      </c>
      <c r="Y480">
        <f>IF(C480="Use",VLOOKUP('pure data'!M480,tbl_users!D:F,3,FALSE),IF(IFERROR(SEARCH("to",M480),-1)&lt;0,VLOOKUP('pure data'!M480,tbl_users!D:F,3,FALSE),IFERROR(VLOOKUP(MID(M480,SEARCH("to",M480)+3,LEN(M480)-SEARCH("to",M480)-1),tbl_users!D:F,3,FALSE),VLOOKUP('pure data'!M480,tbl_users!D:F,3,FALSE))))</f>
        <v>52</v>
      </c>
    </row>
    <row r="481" spans="1:25" x14ac:dyDescent="0.2">
      <c r="A481">
        <v>479</v>
      </c>
      <c r="B481">
        <f>VLOOKUP('pure data'!B481,tbl_printers!C:F,4,FALSE)</f>
        <v>19</v>
      </c>
      <c r="C481" t="str">
        <f>'pure data'!D481</f>
        <v>Use</v>
      </c>
      <c r="D481" s="13">
        <f>'pure data'!H481</f>
        <v>7.6388888888888895E-2</v>
      </c>
      <c r="E481">
        <f>'pure data'!I481</f>
        <v>27.1</v>
      </c>
      <c r="F481" t="str">
        <f t="shared" si="29"/>
        <v xml:space="preserve"> </v>
      </c>
      <c r="H481">
        <f>'pure data'!J481</f>
        <v>0</v>
      </c>
      <c r="I481" t="str">
        <f>'pure data'!K481</f>
        <v>N/A</v>
      </c>
      <c r="J481" t="str">
        <f>'pure data'!N481</f>
        <v>undergraduate</v>
      </c>
      <c r="K481">
        <f>'pure data'!P481</f>
        <v>0</v>
      </c>
      <c r="L481" t="str">
        <f>'pure data'!O481</f>
        <v xml:space="preserve">FEEG3003 - IP </v>
      </c>
      <c r="M481">
        <f>'pure data'!Q481</f>
        <v>0</v>
      </c>
      <c r="O481" t="str">
        <f>IF('pure data'!T481="Yes","Success","Failed")</f>
        <v>Success</v>
      </c>
      <c r="P481" s="1">
        <f>'pure data'!C481</f>
        <v>42067.375</v>
      </c>
      <c r="Q481">
        <f>'pure data'!G481</f>
        <v>25712055</v>
      </c>
      <c r="R481" t="str">
        <f>'pure data'!E481</f>
        <v>Ian H Low</v>
      </c>
      <c r="S481">
        <f>'pure data'!F481</f>
        <v>0</v>
      </c>
      <c r="T481" s="1">
        <f>'pure data'!C481</f>
        <v>42067.375</v>
      </c>
      <c r="U481" s="20">
        <f>VLOOKUP('pure data'!M481,tbl_users!D:F,3,FALSE)</f>
        <v>52</v>
      </c>
      <c r="V481" s="1">
        <f t="shared" si="27"/>
        <v>42067.451388888891</v>
      </c>
      <c r="W481">
        <f t="shared" si="28"/>
        <v>52</v>
      </c>
      <c r="X481" s="1">
        <f>'pure data'!L481</f>
        <v>42067.451388888891</v>
      </c>
      <c r="Y481">
        <f>IF(C481="Use",VLOOKUP('pure data'!M481,tbl_users!D:F,3,FALSE),IF(IFERROR(SEARCH("to",M481),-1)&lt;0,VLOOKUP('pure data'!M481,tbl_users!D:F,3,FALSE),IFERROR(VLOOKUP(MID(M481,SEARCH("to",M481)+3,LEN(M481)-SEARCH("to",M481)-1),tbl_users!D:F,3,FALSE),VLOOKUP('pure data'!M481,tbl_users!D:F,3,FALSE))))</f>
        <v>52</v>
      </c>
    </row>
    <row r="482" spans="1:25" x14ac:dyDescent="0.2">
      <c r="A482">
        <v>480</v>
      </c>
      <c r="B482">
        <f>VLOOKUP('pure data'!B482,tbl_printers!C:F,4,FALSE)</f>
        <v>19</v>
      </c>
      <c r="C482" t="str">
        <f>'pure data'!D482</f>
        <v>Use</v>
      </c>
      <c r="D482" s="13">
        <f>'pure data'!H482</f>
        <v>4.7916666666666663E-2</v>
      </c>
      <c r="E482">
        <f>'pure data'!I482</f>
        <v>15.6</v>
      </c>
      <c r="F482" t="str">
        <f t="shared" si="29"/>
        <v xml:space="preserve"> </v>
      </c>
      <c r="H482">
        <f>'pure data'!J482</f>
        <v>0</v>
      </c>
      <c r="I482" t="str">
        <f>'pure data'!K482</f>
        <v>N/A</v>
      </c>
      <c r="J482" t="str">
        <f>'pure data'!N482</f>
        <v>undergraduate</v>
      </c>
      <c r="K482">
        <f>'pure data'!P482</f>
        <v>0</v>
      </c>
      <c r="L482" t="str">
        <f>'pure data'!O482</f>
        <v xml:space="preserve">FEEG3003 - IP </v>
      </c>
      <c r="M482">
        <f>'pure data'!Q482</f>
        <v>0</v>
      </c>
      <c r="O482" t="str">
        <f>IF('pure data'!T482="Yes","Success","Failed")</f>
        <v>Success</v>
      </c>
      <c r="P482" s="1">
        <f>'pure data'!C482</f>
        <v>42067.451388888891</v>
      </c>
      <c r="Q482">
        <f>'pure data'!G482</f>
        <v>25296965</v>
      </c>
      <c r="R482" t="str">
        <f>'pure data'!E482</f>
        <v>S. S.</v>
      </c>
      <c r="S482" t="str">
        <f>'pure data'!F482</f>
        <v>ss19g12</v>
      </c>
      <c r="T482" s="1">
        <f>'pure data'!C482</f>
        <v>42067.451388888891</v>
      </c>
      <c r="U482" s="20">
        <f>VLOOKUP('pure data'!M482,tbl_users!D:F,3,FALSE)</f>
        <v>58</v>
      </c>
      <c r="V482" s="1">
        <f t="shared" si="27"/>
        <v>42067.499305555561</v>
      </c>
      <c r="W482">
        <f t="shared" si="28"/>
        <v>58</v>
      </c>
      <c r="X482" s="1">
        <f>'pure data'!L482</f>
        <v>42067.499305555561</v>
      </c>
      <c r="Y482">
        <f>IF(C482="Use",VLOOKUP('pure data'!M482,tbl_users!D:F,3,FALSE),IF(IFERROR(SEARCH("to",M482),-1)&lt;0,VLOOKUP('pure data'!M482,tbl_users!D:F,3,FALSE),IFERROR(VLOOKUP(MID(M482,SEARCH("to",M482)+3,LEN(M482)-SEARCH("to",M482)-1),tbl_users!D:F,3,FALSE),VLOOKUP('pure data'!M482,tbl_users!D:F,3,FALSE))))</f>
        <v>58</v>
      </c>
    </row>
    <row r="483" spans="1:25" x14ac:dyDescent="0.2">
      <c r="A483">
        <v>481</v>
      </c>
      <c r="B483">
        <f>VLOOKUP('pure data'!B483,tbl_printers!C:F,4,FALSE)</f>
        <v>16</v>
      </c>
      <c r="C483" t="str">
        <f>'pure data'!D483</f>
        <v>Use</v>
      </c>
      <c r="D483" s="13">
        <f>'pure data'!H483</f>
        <v>2.2222222222222223E-2</v>
      </c>
      <c r="E483">
        <f>'pure data'!I483</f>
        <v>15</v>
      </c>
      <c r="F483" t="str">
        <f t="shared" si="29"/>
        <v xml:space="preserve"> </v>
      </c>
      <c r="H483">
        <f>'pure data'!J483</f>
        <v>0</v>
      </c>
      <c r="I483" t="str">
        <f>'pure data'!K483</f>
        <v>N/A</v>
      </c>
      <c r="J483" t="str">
        <f>'pure data'!N483</f>
        <v>undergraduate</v>
      </c>
      <c r="K483">
        <f>'pure data'!P483</f>
        <v>0</v>
      </c>
      <c r="L483" t="str">
        <f>'pure data'!O483</f>
        <v xml:space="preserve">FEEG3003 - IP </v>
      </c>
      <c r="M483">
        <f>'pure data'!Q483</f>
        <v>0</v>
      </c>
      <c r="O483" t="str">
        <f>IF('pure data'!T483="Yes","Success","Failed")</f>
        <v>Success</v>
      </c>
      <c r="P483" s="1">
        <f>'pure data'!C483</f>
        <v>42067.375</v>
      </c>
      <c r="Q483">
        <f>'pure data'!G483</f>
        <v>25625109</v>
      </c>
      <c r="R483" t="str">
        <f>'pure data'!E483</f>
        <v>A. D. L. D.</v>
      </c>
      <c r="S483" t="str">
        <f>'pure data'!F483</f>
        <v>adld1g12</v>
      </c>
      <c r="T483" s="1">
        <f>'pure data'!C483</f>
        <v>42067.375</v>
      </c>
      <c r="U483" s="20">
        <f>VLOOKUP('pure data'!M483,tbl_users!D:F,3,FALSE)</f>
        <v>58</v>
      </c>
      <c r="V483" s="1">
        <f t="shared" si="27"/>
        <v>42067.397222222222</v>
      </c>
      <c r="W483">
        <f t="shared" si="28"/>
        <v>58</v>
      </c>
      <c r="X483" s="1">
        <f>'pure data'!L483</f>
        <v>42067.397222222222</v>
      </c>
      <c r="Y483">
        <f>IF(C483="Use",VLOOKUP('pure data'!M483,tbl_users!D:F,3,FALSE),IF(IFERROR(SEARCH("to",M483),-1)&lt;0,VLOOKUP('pure data'!M483,tbl_users!D:F,3,FALSE),IFERROR(VLOOKUP(MID(M483,SEARCH("to",M483)+3,LEN(M483)-SEARCH("to",M483)-1),tbl_users!D:F,3,FALSE),VLOOKUP('pure data'!M483,tbl_users!D:F,3,FALSE))))</f>
        <v>58</v>
      </c>
    </row>
    <row r="484" spans="1:25" x14ac:dyDescent="0.2">
      <c r="A484">
        <v>482</v>
      </c>
      <c r="B484">
        <f>VLOOKUP('pure data'!B484,tbl_printers!C:F,4,FALSE)</f>
        <v>12</v>
      </c>
      <c r="C484" t="str">
        <f>'pure data'!D484</f>
        <v>Use</v>
      </c>
      <c r="D484" s="13">
        <f>'pure data'!H484</f>
        <v>0.39583333333333331</v>
      </c>
      <c r="E484">
        <f>'pure data'!I484</f>
        <v>134.1</v>
      </c>
      <c r="F484" t="str">
        <f t="shared" si="29"/>
        <v xml:space="preserve"> </v>
      </c>
      <c r="H484">
        <f>'pure data'!J484</f>
        <v>0</v>
      </c>
      <c r="I484" t="str">
        <f>'pure data'!K484</f>
        <v>N/A</v>
      </c>
      <c r="J484" t="str">
        <f>'pure data'!N484</f>
        <v>undergraduate</v>
      </c>
      <c r="K484">
        <f>'pure data'!P484</f>
        <v>0</v>
      </c>
      <c r="L484" t="str">
        <f>'pure data'!O484</f>
        <v>FEEG3003 - IP 30</v>
      </c>
      <c r="M484">
        <f>'pure data'!Q484</f>
        <v>0</v>
      </c>
      <c r="O484" t="str">
        <f>IF('pure data'!T484="Yes","Success","Failed")</f>
        <v>Success</v>
      </c>
      <c r="P484" s="1">
        <f>'pure data'!C484</f>
        <v>42067.375</v>
      </c>
      <c r="Q484">
        <f>'pure data'!G484</f>
        <v>25645471</v>
      </c>
      <c r="R484" t="str">
        <f>'pure data'!E484</f>
        <v>Pawel Kekus</v>
      </c>
      <c r="S484">
        <f>'pure data'!F484</f>
        <v>0</v>
      </c>
      <c r="T484" s="1">
        <f>'pure data'!C484</f>
        <v>42067.375</v>
      </c>
      <c r="U484" s="20">
        <f>VLOOKUP('pure data'!M484,tbl_users!D:F,3,FALSE)</f>
        <v>55</v>
      </c>
      <c r="V484" s="1">
        <f t="shared" si="27"/>
        <v>42067.770833333336</v>
      </c>
      <c r="W484">
        <f t="shared" si="28"/>
        <v>55</v>
      </c>
      <c r="X484" s="1">
        <f>'pure data'!L484</f>
        <v>42067.770833333336</v>
      </c>
      <c r="Y484">
        <f>IF(C484="Use",VLOOKUP('pure data'!M484,tbl_users!D:F,3,FALSE),IF(IFERROR(SEARCH("to",M484),-1)&lt;0,VLOOKUP('pure data'!M484,tbl_users!D:F,3,FALSE),IFERROR(VLOOKUP(MID(M484,SEARCH("to",M484)+3,LEN(M484)-SEARCH("to",M484)-1),tbl_users!D:F,3,FALSE),VLOOKUP('pure data'!M484,tbl_users!D:F,3,FALSE))))</f>
        <v>55</v>
      </c>
    </row>
    <row r="485" spans="1:25" x14ac:dyDescent="0.2">
      <c r="A485">
        <v>483</v>
      </c>
      <c r="B485">
        <f>VLOOKUP('pure data'!B485,tbl_printers!C:F,4,FALSE)</f>
        <v>12</v>
      </c>
      <c r="C485" t="str">
        <f>'pure data'!D485</f>
        <v>Loan</v>
      </c>
      <c r="D485" s="13">
        <f>'pure data'!H485</f>
        <v>4.604166666666667</v>
      </c>
      <c r="E485">
        <f>'pure data'!I485</f>
        <v>43</v>
      </c>
      <c r="F485" t="str">
        <f t="shared" si="29"/>
        <v xml:space="preserve"> </v>
      </c>
      <c r="H485">
        <f>'pure data'!J485</f>
        <v>0</v>
      </c>
      <c r="I485" t="str">
        <f>'pure data'!K485</f>
        <v>N/A</v>
      </c>
      <c r="J485" t="str">
        <f>'pure data'!N485</f>
        <v>undergraduate</v>
      </c>
      <c r="K485">
        <f>'pure data'!P485</f>
        <v>0</v>
      </c>
      <c r="L485" t="str">
        <f>'pure data'!O485</f>
        <v>FEEG3003 - IP 30</v>
      </c>
      <c r="M485" t="str">
        <f>'pure data'!Q485</f>
        <v>returned on 09/03/2015 to W. Keum (N/A)</v>
      </c>
      <c r="O485" t="str">
        <f>IF('pure data'!T485="Yes","Success","Failed")</f>
        <v>Success</v>
      </c>
      <c r="P485" s="1">
        <f>'pure data'!C485</f>
        <v>42067.770833333336</v>
      </c>
      <c r="Q485">
        <f>'pure data'!G485</f>
        <v>25645471</v>
      </c>
      <c r="R485" t="str">
        <f>'pure data'!E485</f>
        <v>Pawel Kekus</v>
      </c>
      <c r="S485">
        <f>'pure data'!F485</f>
        <v>0</v>
      </c>
      <c r="T485" s="1">
        <f>'pure data'!C485</f>
        <v>42067.770833333336</v>
      </c>
      <c r="U485" s="20">
        <f>VLOOKUP('pure data'!M485,tbl_users!D:F,3,FALSE)</f>
        <v>54</v>
      </c>
      <c r="V485" s="1">
        <f t="shared" si="27"/>
        <v>42072.375</v>
      </c>
      <c r="W485">
        <f t="shared" si="28"/>
        <v>54</v>
      </c>
      <c r="X485" s="1">
        <f>'pure data'!L485</f>
        <v>42072.375</v>
      </c>
      <c r="Y485">
        <f>IF(C485="Use",VLOOKUP('pure data'!M485,tbl_users!D:F,3,FALSE),IF(IFERROR(SEARCH("to",M485),-1)&lt;0,VLOOKUP('pure data'!M485,tbl_users!D:F,3,FALSE),IFERROR(VLOOKUP(MID(M485,SEARCH("to",M485)+3,LEN(M485)-SEARCH("to",M485)-1),tbl_users!D:F,3,FALSE),VLOOKUP('pure data'!M485,tbl_users!D:F,3,FALSE))))</f>
        <v>54</v>
      </c>
    </row>
    <row r="486" spans="1:25" x14ac:dyDescent="0.2">
      <c r="A486">
        <v>484</v>
      </c>
      <c r="B486">
        <f>VLOOKUP('pure data'!B486,tbl_printers!C:F,4,FALSE)</f>
        <v>11</v>
      </c>
      <c r="C486" t="str">
        <f>'pure data'!D486</f>
        <v>Use</v>
      </c>
      <c r="D486" s="13">
        <f>'pure data'!H486</f>
        <v>6.2499999999999995E-3</v>
      </c>
      <c r="E486">
        <f>'pure data'!I486</f>
        <v>1.2</v>
      </c>
      <c r="F486" t="str">
        <f t="shared" si="29"/>
        <v xml:space="preserve"> </v>
      </c>
      <c r="H486">
        <f>'pure data'!J486</f>
        <v>0</v>
      </c>
      <c r="I486" t="str">
        <f>'pure data'!K486</f>
        <v>N/A</v>
      </c>
      <c r="J486" t="str">
        <f>'pure data'!N486</f>
        <v>undergraduate</v>
      </c>
      <c r="K486">
        <f>'pure data'!P486</f>
        <v>0</v>
      </c>
      <c r="L486" t="str">
        <f>'pure data'!O486</f>
        <v>ISVR</v>
      </c>
      <c r="M486">
        <f>'pure data'!Q486</f>
        <v>0</v>
      </c>
      <c r="O486" t="str">
        <f>IF('pure data'!T486="Yes","Success","Failed")</f>
        <v>Success</v>
      </c>
      <c r="P486" s="1">
        <f>'pure data'!C486</f>
        <v>42067.396527777782</v>
      </c>
      <c r="Q486">
        <f>'pure data'!G486</f>
        <v>24818666</v>
      </c>
      <c r="R486" t="str">
        <f>'pure data'!E486</f>
        <v>Jalal Amine Eddine</v>
      </c>
      <c r="S486" t="str">
        <f>'pure data'!F486</f>
        <v>jae1g11</v>
      </c>
      <c r="T486" s="1">
        <f>'pure data'!C486</f>
        <v>42067.396527777782</v>
      </c>
      <c r="U486" s="20">
        <f>VLOOKUP('pure data'!M486,tbl_users!D:F,3,FALSE)</f>
        <v>54</v>
      </c>
      <c r="V486" s="1">
        <f t="shared" si="27"/>
        <v>42067.402777777781</v>
      </c>
      <c r="W486">
        <f t="shared" si="28"/>
        <v>54</v>
      </c>
      <c r="X486" s="1">
        <f>'pure data'!L486</f>
        <v>42067.402777777781</v>
      </c>
      <c r="Y486">
        <f>IF(C486="Use",VLOOKUP('pure data'!M486,tbl_users!D:F,3,FALSE),IF(IFERROR(SEARCH("to",M486),-1)&lt;0,VLOOKUP('pure data'!M486,tbl_users!D:F,3,FALSE),IFERROR(VLOOKUP(MID(M486,SEARCH("to",M486)+3,LEN(M486)-SEARCH("to",M486)-1),tbl_users!D:F,3,FALSE),VLOOKUP('pure data'!M486,tbl_users!D:F,3,FALSE))))</f>
        <v>54</v>
      </c>
    </row>
    <row r="487" spans="1:25" x14ac:dyDescent="0.2">
      <c r="A487">
        <v>485</v>
      </c>
      <c r="B487">
        <f>VLOOKUP('pure data'!B487,tbl_printers!C:F,4,FALSE)</f>
        <v>11</v>
      </c>
      <c r="C487" t="str">
        <f>'pure data'!D487</f>
        <v>Use</v>
      </c>
      <c r="D487" s="13">
        <f>'pure data'!H487</f>
        <v>1.1111111111111112E-2</v>
      </c>
      <c r="E487">
        <f>'pure data'!I487</f>
        <v>2.4</v>
      </c>
      <c r="F487" t="str">
        <f t="shared" si="29"/>
        <v xml:space="preserve"> </v>
      </c>
      <c r="H487">
        <f>'pure data'!J487</f>
        <v>0</v>
      </c>
      <c r="I487" t="str">
        <f>'pure data'!K487</f>
        <v>N/A</v>
      </c>
      <c r="J487" t="str">
        <f>'pure data'!N487</f>
        <v>undergraduate</v>
      </c>
      <c r="K487">
        <f>'pure data'!P487</f>
        <v>0</v>
      </c>
      <c r="L487" t="str">
        <f>'pure data'!O487</f>
        <v>ISVR</v>
      </c>
      <c r="M487">
        <f>'pure data'!Q487</f>
        <v>0</v>
      </c>
      <c r="O487" t="str">
        <f>IF('pure data'!T487="Yes","Success","Failed")</f>
        <v>Success</v>
      </c>
      <c r="P487" s="1">
        <f>'pure data'!C487</f>
        <v>42067.402777777781</v>
      </c>
      <c r="Q487">
        <f>'pure data'!G487</f>
        <v>24724564</v>
      </c>
      <c r="R487" t="str">
        <f>'pure data'!E487</f>
        <v>Hsuan-Yang Wang</v>
      </c>
      <c r="S487" t="str">
        <f>'pure data'!F487</f>
        <v>hw14g11</v>
      </c>
      <c r="T487" s="1">
        <f>'pure data'!C487</f>
        <v>42067.402777777781</v>
      </c>
      <c r="U487" s="20">
        <f>VLOOKUP('pure data'!M487,tbl_users!D:F,3,FALSE)</f>
        <v>52</v>
      </c>
      <c r="V487" s="1">
        <f t="shared" si="27"/>
        <v>42067.413888888892</v>
      </c>
      <c r="W487">
        <f t="shared" si="28"/>
        <v>52</v>
      </c>
      <c r="X487" s="1">
        <f>'pure data'!L487</f>
        <v>42067.413888888892</v>
      </c>
      <c r="Y487">
        <f>IF(C487="Use",VLOOKUP('pure data'!M487,tbl_users!D:F,3,FALSE),IF(IFERROR(SEARCH("to",M487),-1)&lt;0,VLOOKUP('pure data'!M487,tbl_users!D:F,3,FALSE),IFERROR(VLOOKUP(MID(M487,SEARCH("to",M487)+3,LEN(M487)-SEARCH("to",M487)-1),tbl_users!D:F,3,FALSE),VLOOKUP('pure data'!M487,tbl_users!D:F,3,FALSE))))</f>
        <v>52</v>
      </c>
    </row>
    <row r="488" spans="1:25" x14ac:dyDescent="0.2">
      <c r="A488">
        <v>486</v>
      </c>
      <c r="B488">
        <f>VLOOKUP('pure data'!B488,tbl_printers!C:F,4,FALSE)</f>
        <v>13</v>
      </c>
      <c r="C488" t="str">
        <f>'pure data'!D488</f>
        <v>Loan</v>
      </c>
      <c r="D488" s="13">
        <f>'pure data'!H488</f>
        <v>0.625</v>
      </c>
      <c r="E488">
        <f>'pure data'!I488</f>
        <v>100</v>
      </c>
      <c r="F488" t="str">
        <f t="shared" si="29"/>
        <v xml:space="preserve"> </v>
      </c>
      <c r="H488">
        <f>'pure data'!J488</f>
        <v>0</v>
      </c>
      <c r="I488" t="str">
        <f>'pure data'!K488</f>
        <v>N/A</v>
      </c>
      <c r="J488" t="str">
        <f>'pure data'!N488</f>
        <v>undergraduate</v>
      </c>
      <c r="K488">
        <f>'pure data'!P488</f>
        <v>0</v>
      </c>
      <c r="L488" t="str">
        <f>'pure data'!O488</f>
        <v>ISVR</v>
      </c>
      <c r="M488" t="str">
        <f>'pure data'!Q488</f>
        <v>returned on 05/03/2015 to W. Keum (N/A)</v>
      </c>
      <c r="O488" t="str">
        <f>IF('pure data'!T488="Yes","Success","Failed")</f>
        <v>Success</v>
      </c>
      <c r="P488" s="1">
        <f>'pure data'!C488</f>
        <v>42067.75</v>
      </c>
      <c r="Q488">
        <f>'pure data'!G488</f>
        <v>24724564</v>
      </c>
      <c r="R488" t="str">
        <f>'pure data'!E488</f>
        <v>Hsuan-Yang Wang</v>
      </c>
      <c r="S488" t="str">
        <f>'pure data'!F488</f>
        <v>hw14g11</v>
      </c>
      <c r="T488" s="1">
        <f>'pure data'!C488</f>
        <v>42067.75</v>
      </c>
      <c r="U488" s="20">
        <f>VLOOKUP('pure data'!M488,tbl_users!D:F,3,FALSE)</f>
        <v>52</v>
      </c>
      <c r="V488" s="1">
        <f t="shared" si="27"/>
        <v>42068.375</v>
      </c>
      <c r="W488">
        <f t="shared" si="28"/>
        <v>52</v>
      </c>
      <c r="X488" s="1">
        <f>'pure data'!L488</f>
        <v>42068.375</v>
      </c>
      <c r="Y488">
        <f>IF(C488="Use",VLOOKUP('pure data'!M488,tbl_users!D:F,3,FALSE),IF(IFERROR(SEARCH("to",M488),-1)&lt;0,VLOOKUP('pure data'!M488,tbl_users!D:F,3,FALSE),IFERROR(VLOOKUP(MID(M488,SEARCH("to",M488)+3,LEN(M488)-SEARCH("to",M488)-1),tbl_users!D:F,3,FALSE),VLOOKUP('pure data'!M488,tbl_users!D:F,3,FALSE))))</f>
        <v>52</v>
      </c>
    </row>
    <row r="489" spans="1:25" x14ac:dyDescent="0.2">
      <c r="A489">
        <v>487</v>
      </c>
      <c r="B489">
        <f>VLOOKUP('pure data'!B489,tbl_printers!C:F,4,FALSE)</f>
        <v>11</v>
      </c>
      <c r="C489" t="str">
        <f>'pure data'!D489</f>
        <v>Use</v>
      </c>
      <c r="D489" s="13">
        <f>'pure data'!H489</f>
        <v>8.9583333333333334E-2</v>
      </c>
      <c r="E489">
        <f>'pure data'!I489</f>
        <v>1.4</v>
      </c>
      <c r="F489" t="str">
        <f t="shared" si="29"/>
        <v xml:space="preserve"> </v>
      </c>
      <c r="H489">
        <f>'pure data'!J489</f>
        <v>0</v>
      </c>
      <c r="I489" t="str">
        <f>'pure data'!K489</f>
        <v>N/A</v>
      </c>
      <c r="J489" t="str">
        <f>'pure data'!N489</f>
        <v>undergraduate</v>
      </c>
      <c r="K489">
        <f>'pure data'!P489</f>
        <v>0</v>
      </c>
      <c r="L489" t="str">
        <f>'pure data'!O489</f>
        <v>ISVR</v>
      </c>
      <c r="M489">
        <f>'pure data'!Q489</f>
        <v>0</v>
      </c>
      <c r="O489" t="str">
        <f>IF('pure data'!T489="Yes","Success","Failed")</f>
        <v>Success</v>
      </c>
      <c r="P489" s="1">
        <f>'pure data'!C489</f>
        <v>42067.413888888892</v>
      </c>
      <c r="Q489">
        <f>'pure data'!G489</f>
        <v>24818666</v>
      </c>
      <c r="R489" t="str">
        <f>'pure data'!E489</f>
        <v>Jalal Amine Eddine</v>
      </c>
      <c r="S489" t="str">
        <f>'pure data'!F489</f>
        <v>jae1g11</v>
      </c>
      <c r="T489" s="1">
        <f>'pure data'!C489</f>
        <v>42067.413888888892</v>
      </c>
      <c r="U489" s="20">
        <f>VLOOKUP('pure data'!M489,tbl_users!D:F,3,FALSE)</f>
        <v>52</v>
      </c>
      <c r="V489" s="1">
        <f t="shared" si="27"/>
        <v>42067.503472222226</v>
      </c>
      <c r="W489">
        <f t="shared" si="28"/>
        <v>52</v>
      </c>
      <c r="X489" s="1">
        <f>'pure data'!L489</f>
        <v>42067.503472222226</v>
      </c>
      <c r="Y489">
        <f>IF(C489="Use",VLOOKUP('pure data'!M489,tbl_users!D:F,3,FALSE),IF(IFERROR(SEARCH("to",M489),-1)&lt;0,VLOOKUP('pure data'!M489,tbl_users!D:F,3,FALSE),IFERROR(VLOOKUP(MID(M489,SEARCH("to",M489)+3,LEN(M489)-SEARCH("to",M489)-1),tbl_users!D:F,3,FALSE),VLOOKUP('pure data'!M489,tbl_users!D:F,3,FALSE))))</f>
        <v>52</v>
      </c>
    </row>
    <row r="490" spans="1:25" x14ac:dyDescent="0.2">
      <c r="A490">
        <v>488</v>
      </c>
      <c r="B490">
        <f>VLOOKUP('pure data'!B490,tbl_printers!C:F,4,FALSE)</f>
        <v>8</v>
      </c>
      <c r="C490" t="str">
        <f>'pure data'!D490</f>
        <v>Use</v>
      </c>
      <c r="D490" s="13">
        <f>'pure data'!H490</f>
        <v>6.3888888888888884E-2</v>
      </c>
      <c r="E490">
        <f>'pure data'!I490</f>
        <v>20.7</v>
      </c>
      <c r="F490" t="str">
        <f t="shared" si="29"/>
        <v xml:space="preserve"> </v>
      </c>
      <c r="H490">
        <f>'pure data'!J490</f>
        <v>0</v>
      </c>
      <c r="I490" t="str">
        <f>'pure data'!K490</f>
        <v>N/A</v>
      </c>
      <c r="J490" t="str">
        <f>'pure data'!N490</f>
        <v>undergraduate</v>
      </c>
      <c r="K490">
        <f>'pure data'!P490</f>
        <v>0</v>
      </c>
      <c r="L490" t="str">
        <f>'pure data'!O490</f>
        <v>SESA6070</v>
      </c>
      <c r="M490">
        <f>'pure data'!Q490</f>
        <v>0</v>
      </c>
      <c r="O490" t="str">
        <f>IF('pure data'!T490="Yes","Success","Failed")</f>
        <v>Success</v>
      </c>
      <c r="P490" s="1">
        <f>'pure data'!C490</f>
        <v>42067.548611111109</v>
      </c>
      <c r="Q490">
        <f>'pure data'!G490</f>
        <v>25476246</v>
      </c>
      <c r="R490" t="str">
        <f>'pure data'!E490</f>
        <v>Eda Dogan</v>
      </c>
      <c r="S490">
        <f>'pure data'!F490</f>
        <v>0</v>
      </c>
      <c r="T490" s="1">
        <f>'pure data'!C490</f>
        <v>42067.548611111109</v>
      </c>
      <c r="U490" s="20">
        <f>VLOOKUP('pure data'!M490,tbl_users!D:F,3,FALSE)</f>
        <v>55</v>
      </c>
      <c r="V490" s="1">
        <f t="shared" si="27"/>
        <v>42067.612499999996</v>
      </c>
      <c r="W490">
        <f t="shared" si="28"/>
        <v>55</v>
      </c>
      <c r="X490" s="1">
        <f>'pure data'!L490</f>
        <v>42067.612499999996</v>
      </c>
      <c r="Y490">
        <f>IF(C490="Use",VLOOKUP('pure data'!M490,tbl_users!D:F,3,FALSE),IF(IFERROR(SEARCH("to",M490),-1)&lt;0,VLOOKUP('pure data'!M490,tbl_users!D:F,3,FALSE),IFERROR(VLOOKUP(MID(M490,SEARCH("to",M490)+3,LEN(M490)-SEARCH("to",M490)-1),tbl_users!D:F,3,FALSE),VLOOKUP('pure data'!M490,tbl_users!D:F,3,FALSE))))</f>
        <v>55</v>
      </c>
    </row>
    <row r="491" spans="1:25" x14ac:dyDescent="0.2">
      <c r="A491">
        <v>489</v>
      </c>
      <c r="B491">
        <f>VLOOKUP('pure data'!B491,tbl_printers!C:F,4,FALSE)</f>
        <v>13</v>
      </c>
      <c r="C491" t="str">
        <f>'pure data'!D491</f>
        <v>Loan</v>
      </c>
      <c r="D491" s="13">
        <f>'pure data'!H491</f>
        <v>3.625</v>
      </c>
      <c r="E491">
        <f>'pure data'!I491</f>
        <v>100</v>
      </c>
      <c r="F491" t="str">
        <f t="shared" si="29"/>
        <v xml:space="preserve"> </v>
      </c>
      <c r="H491">
        <f>'pure data'!J491</f>
        <v>0</v>
      </c>
      <c r="I491" t="str">
        <f>'pure data'!K491</f>
        <v>N/A</v>
      </c>
      <c r="J491" t="str">
        <f>'pure data'!N491</f>
        <v>undergraduate</v>
      </c>
      <c r="K491">
        <f>'pure data'!P491</f>
        <v>0</v>
      </c>
      <c r="L491" t="str">
        <f>'pure data'!O491</f>
        <v>FEEG2001 - 3D Printer 1</v>
      </c>
      <c r="M491" t="str">
        <f>'pure data'!Q491</f>
        <v>returned on 09/03/2015 to S. Mestry (N/A)</v>
      </c>
      <c r="O491" t="str">
        <f>IF('pure data'!T491="Yes","Success","Failed")</f>
        <v>Success</v>
      </c>
      <c r="P491" s="1">
        <f>'pure data'!C491</f>
        <v>42068.75</v>
      </c>
      <c r="Q491">
        <f>'pure data'!G491</f>
        <v>25592866</v>
      </c>
      <c r="R491" t="str">
        <f>'pure data'!E491</f>
        <v>Andreas Hadjirafris</v>
      </c>
      <c r="S491" t="str">
        <f>'pure data'!F491</f>
        <v>ah6g12</v>
      </c>
      <c r="T491" s="1">
        <f>'pure data'!C491</f>
        <v>42068.75</v>
      </c>
      <c r="U491" s="20">
        <f>VLOOKUP('pure data'!M491,tbl_users!D:F,3,FALSE)</f>
        <v>55</v>
      </c>
      <c r="V491" s="1">
        <f t="shared" si="27"/>
        <v>42072.375</v>
      </c>
      <c r="W491">
        <f t="shared" si="28"/>
        <v>55</v>
      </c>
      <c r="X491" s="1">
        <f>'pure data'!L491</f>
        <v>42072.375</v>
      </c>
      <c r="Y491">
        <f>IF(C491="Use",VLOOKUP('pure data'!M491,tbl_users!D:F,3,FALSE),IF(IFERROR(SEARCH("to",M491),-1)&lt;0,VLOOKUP('pure data'!M491,tbl_users!D:F,3,FALSE),IFERROR(VLOOKUP(MID(M491,SEARCH("to",M491)+3,LEN(M491)-SEARCH("to",M491)-1),tbl_users!D:F,3,FALSE),VLOOKUP('pure data'!M491,tbl_users!D:F,3,FALSE))))</f>
        <v>55</v>
      </c>
    </row>
    <row r="492" spans="1:25" x14ac:dyDescent="0.2">
      <c r="A492">
        <v>490</v>
      </c>
      <c r="B492">
        <f>VLOOKUP('pure data'!B492,tbl_printers!C:F,4,FALSE)</f>
        <v>5</v>
      </c>
      <c r="C492" t="str">
        <f>'pure data'!D492</f>
        <v>Loan</v>
      </c>
      <c r="D492" s="13">
        <f>'pure data'!H492</f>
        <v>6.625</v>
      </c>
      <c r="E492">
        <f>'pure data'!I492</f>
        <v>700</v>
      </c>
      <c r="F492" t="str">
        <f t="shared" si="29"/>
        <v xml:space="preserve"> </v>
      </c>
      <c r="H492">
        <f>'pure data'!J492</f>
        <v>0</v>
      </c>
      <c r="I492" t="str">
        <f>'pure data'!K492</f>
        <v>N/A</v>
      </c>
      <c r="J492" t="str">
        <f>'pure data'!N492</f>
        <v>undergraduate</v>
      </c>
      <c r="K492">
        <f>'pure data'!P492</f>
        <v>0</v>
      </c>
      <c r="L492" t="str">
        <f>'pure data'!O492</f>
        <v>UKSEDS outreach</v>
      </c>
      <c r="M492">
        <f>'pure data'!Q492</f>
        <v>0</v>
      </c>
      <c r="O492" t="str">
        <f>IF('pure data'!T492="Yes","Success","Failed")</f>
        <v>Success</v>
      </c>
      <c r="P492" s="1">
        <f>'pure data'!C492</f>
        <v>42068.75</v>
      </c>
      <c r="Q492">
        <f>'pure data'!G492</f>
        <v>25187937</v>
      </c>
      <c r="R492" t="str">
        <f>'pure data'!E492</f>
        <v>S. M.</v>
      </c>
      <c r="S492" t="str">
        <f>'pure data'!F492</f>
        <v>sm12g11</v>
      </c>
      <c r="T492" s="1">
        <f>'pure data'!C492</f>
        <v>42068.75</v>
      </c>
      <c r="U492" s="20">
        <f>VLOOKUP('pure data'!M492,tbl_users!D:F,3,FALSE)</f>
        <v>52</v>
      </c>
      <c r="V492" s="1">
        <f t="shared" si="27"/>
        <v>42075.375</v>
      </c>
      <c r="W492">
        <f t="shared" si="28"/>
        <v>52</v>
      </c>
      <c r="X492" s="1">
        <f>'pure data'!L492</f>
        <v>42075.375</v>
      </c>
      <c r="Y492">
        <f>IF(C492="Use",VLOOKUP('pure data'!M492,tbl_users!D:F,3,FALSE),IF(IFERROR(SEARCH("to",M492),-1)&lt;0,VLOOKUP('pure data'!M492,tbl_users!D:F,3,FALSE),IFERROR(VLOOKUP(MID(M492,SEARCH("to",M492)+3,LEN(M492)-SEARCH("to",M492)-1),tbl_users!D:F,3,FALSE),VLOOKUP('pure data'!M492,tbl_users!D:F,3,FALSE))))</f>
        <v>52</v>
      </c>
    </row>
    <row r="493" spans="1:25" x14ac:dyDescent="0.2">
      <c r="A493">
        <v>491</v>
      </c>
      <c r="B493">
        <f>VLOOKUP('pure data'!B493,tbl_printers!C:F,4,FALSE)</f>
        <v>4</v>
      </c>
      <c r="C493" t="str">
        <f>'pure data'!D493</f>
        <v>Use</v>
      </c>
      <c r="D493" s="13">
        <f>'pure data'!H493</f>
        <v>0.125</v>
      </c>
      <c r="E493">
        <f>'pure data'!I493</f>
        <v>70</v>
      </c>
      <c r="F493" t="str">
        <f t="shared" si="29"/>
        <v xml:space="preserve"> </v>
      </c>
      <c r="H493">
        <f>'pure data'!J493</f>
        <v>0</v>
      </c>
      <c r="I493" t="str">
        <f>'pure data'!K493</f>
        <v>N/A</v>
      </c>
      <c r="J493" t="str">
        <f>'pure data'!N493</f>
        <v>undergraduate</v>
      </c>
      <c r="K493">
        <f>'pure data'!P493</f>
        <v>0</v>
      </c>
      <c r="L493" t="str">
        <f>'pure data'!O493</f>
        <v>FEEG6012 - GDP 4 - 3D printer</v>
      </c>
      <c r="M493">
        <f>'pure data'!Q493</f>
        <v>0</v>
      </c>
      <c r="O493" t="str">
        <f>IF('pure data'!T493="Yes","Success","Failed")</f>
        <v>Success</v>
      </c>
      <c r="P493" s="1">
        <f>'pure data'!C493</f>
        <v>42072.375</v>
      </c>
      <c r="Q493">
        <f>'pure data'!G493</f>
        <v>26538873</v>
      </c>
      <c r="R493" t="str">
        <f>'pure data'!E493</f>
        <v>Kunal Jain</v>
      </c>
      <c r="S493" t="str">
        <f>'pure data'!F493</f>
        <v>kj2g12</v>
      </c>
      <c r="T493" s="1">
        <f>'pure data'!C493</f>
        <v>42072.375</v>
      </c>
      <c r="U493" s="20">
        <f>VLOOKUP('pure data'!M493,tbl_users!D:F,3,FALSE)</f>
        <v>52</v>
      </c>
      <c r="V493" s="1">
        <f t="shared" si="27"/>
        <v>42072.5</v>
      </c>
      <c r="W493">
        <f t="shared" si="28"/>
        <v>52</v>
      </c>
      <c r="X493" s="1">
        <f>'pure data'!L493</f>
        <v>42072.5</v>
      </c>
      <c r="Y493">
        <f>IF(C493="Use",VLOOKUP('pure data'!M493,tbl_users!D:F,3,FALSE),IF(IFERROR(SEARCH("to",M493),-1)&lt;0,VLOOKUP('pure data'!M493,tbl_users!D:F,3,FALSE),IFERROR(VLOOKUP(MID(M493,SEARCH("to",M493)+3,LEN(M493)-SEARCH("to",M493)-1),tbl_users!D:F,3,FALSE),VLOOKUP('pure data'!M493,tbl_users!D:F,3,FALSE))))</f>
        <v>52</v>
      </c>
    </row>
    <row r="494" spans="1:25" x14ac:dyDescent="0.2">
      <c r="A494">
        <v>492</v>
      </c>
      <c r="B494">
        <f>VLOOKUP('pure data'!B494,tbl_printers!C:F,4,FALSE)</f>
        <v>16</v>
      </c>
      <c r="C494" t="str">
        <f>'pure data'!D494</f>
        <v>Use</v>
      </c>
      <c r="D494" s="13">
        <f>'pure data'!H494</f>
        <v>0.125</v>
      </c>
      <c r="E494">
        <f>'pure data'!I494</f>
        <v>70</v>
      </c>
      <c r="F494" t="str">
        <f t="shared" si="29"/>
        <v xml:space="preserve"> </v>
      </c>
      <c r="H494">
        <f>'pure data'!J494</f>
        <v>0</v>
      </c>
      <c r="I494" t="str">
        <f>'pure data'!K494</f>
        <v>N/A</v>
      </c>
      <c r="J494" t="str">
        <f>'pure data'!N494</f>
        <v>undergraduate</v>
      </c>
      <c r="K494">
        <f>'pure data'!P494</f>
        <v>0</v>
      </c>
      <c r="L494" t="str">
        <f>'pure data'!O494</f>
        <v>FEEG6012 - GDP 4 - 3D printer</v>
      </c>
      <c r="M494">
        <f>'pure data'!Q494</f>
        <v>0</v>
      </c>
      <c r="O494" t="str">
        <f>IF('pure data'!T494="Yes","Success","Failed")</f>
        <v>Success</v>
      </c>
      <c r="P494" s="1">
        <f>'pure data'!C494</f>
        <v>42072.375</v>
      </c>
      <c r="Q494">
        <f>'pure data'!G494</f>
        <v>26538873</v>
      </c>
      <c r="R494" t="str">
        <f>'pure data'!E494</f>
        <v>Kunal Jain</v>
      </c>
      <c r="S494" t="str">
        <f>'pure data'!F494</f>
        <v>kj2g12</v>
      </c>
      <c r="T494" s="1">
        <f>'pure data'!C494</f>
        <v>42072.375</v>
      </c>
      <c r="U494" s="20">
        <f>VLOOKUP('pure data'!M494,tbl_users!D:F,3,FALSE)</f>
        <v>52</v>
      </c>
      <c r="V494" s="1">
        <f t="shared" si="27"/>
        <v>42072.5</v>
      </c>
      <c r="W494">
        <f t="shared" si="28"/>
        <v>52</v>
      </c>
      <c r="X494" s="1">
        <f>'pure data'!L494</f>
        <v>42072.5</v>
      </c>
      <c r="Y494">
        <f>IF(C494="Use",VLOOKUP('pure data'!M494,tbl_users!D:F,3,FALSE),IF(IFERROR(SEARCH("to",M494),-1)&lt;0,VLOOKUP('pure data'!M494,tbl_users!D:F,3,FALSE),IFERROR(VLOOKUP(MID(M494,SEARCH("to",M494)+3,LEN(M494)-SEARCH("to",M494)-1),tbl_users!D:F,3,FALSE),VLOOKUP('pure data'!M494,tbl_users!D:F,3,FALSE))))</f>
        <v>52</v>
      </c>
    </row>
    <row r="495" spans="1:25" x14ac:dyDescent="0.2">
      <c r="A495">
        <v>493</v>
      </c>
      <c r="B495">
        <f>VLOOKUP('pure data'!B495,tbl_printers!C:F,4,FALSE)</f>
        <v>19</v>
      </c>
      <c r="C495" t="str">
        <f>'pure data'!D495</f>
        <v>Use</v>
      </c>
      <c r="D495" s="13">
        <f>'pure data'!H495</f>
        <v>0.16666666666666666</v>
      </c>
      <c r="E495">
        <f>'pure data'!I495</f>
        <v>50</v>
      </c>
      <c r="F495" t="str">
        <f t="shared" si="29"/>
        <v xml:space="preserve"> </v>
      </c>
      <c r="H495">
        <f>'pure data'!J495</f>
        <v>0</v>
      </c>
      <c r="I495" t="str">
        <f>'pure data'!K495</f>
        <v>N/A</v>
      </c>
      <c r="J495" t="str">
        <f>'pure data'!N495</f>
        <v>undergraduate</v>
      </c>
      <c r="K495">
        <f>'pure data'!P495</f>
        <v>0</v>
      </c>
      <c r="L495" t="str">
        <f>'pure data'!O495</f>
        <v>FEEG2001 - 3D Printer project</v>
      </c>
      <c r="M495">
        <f>'pure data'!Q495</f>
        <v>0</v>
      </c>
      <c r="O495" t="str">
        <f>IF('pure data'!T495="Yes","Success","Failed")</f>
        <v>Success</v>
      </c>
      <c r="P495" s="1">
        <f>'pure data'!C495</f>
        <v>42072.375</v>
      </c>
      <c r="Q495">
        <f>'pure data'!G495</f>
        <v>26273497</v>
      </c>
      <c r="R495" t="str">
        <f>'pure data'!E495</f>
        <v>Neolytos Dimitrion</v>
      </c>
      <c r="S495" t="str">
        <f>'pure data'!F495</f>
        <v>nd3n12</v>
      </c>
      <c r="T495" s="1">
        <f>'pure data'!C495</f>
        <v>42072.375</v>
      </c>
      <c r="U495" s="20">
        <f>VLOOKUP('pure data'!M495,tbl_users!D:F,3,FALSE)</f>
        <v>52</v>
      </c>
      <c r="V495" s="1">
        <f t="shared" si="27"/>
        <v>42072.541666666664</v>
      </c>
      <c r="W495">
        <f t="shared" si="28"/>
        <v>52</v>
      </c>
      <c r="X495" s="1">
        <f>'pure data'!L495</f>
        <v>42072.541666666664</v>
      </c>
      <c r="Y495">
        <f>IF(C495="Use",VLOOKUP('pure data'!M495,tbl_users!D:F,3,FALSE),IF(IFERROR(SEARCH("to",M495),-1)&lt;0,VLOOKUP('pure data'!M495,tbl_users!D:F,3,FALSE),IFERROR(VLOOKUP(MID(M495,SEARCH("to",M495)+3,LEN(M495)-SEARCH("to",M495)-1),tbl_users!D:F,3,FALSE),VLOOKUP('pure data'!M495,tbl_users!D:F,3,FALSE))))</f>
        <v>52</v>
      </c>
    </row>
    <row r="496" spans="1:25" x14ac:dyDescent="0.2">
      <c r="A496">
        <v>494</v>
      </c>
      <c r="B496">
        <f>VLOOKUP('pure data'!B496,tbl_printers!C:F,4,FALSE)</f>
        <v>16</v>
      </c>
      <c r="C496" t="str">
        <f>'pure data'!D496</f>
        <v>Loan</v>
      </c>
      <c r="D496" s="13">
        <f>'pure data'!H496</f>
        <v>1.625</v>
      </c>
      <c r="E496">
        <f>'pure data'!I496</f>
        <v>47</v>
      </c>
      <c r="F496" t="str">
        <f t="shared" si="29"/>
        <v xml:space="preserve"> </v>
      </c>
      <c r="H496">
        <f>'pure data'!J496</f>
        <v>0</v>
      </c>
      <c r="I496" t="str">
        <f>'pure data'!K496</f>
        <v>N/A</v>
      </c>
      <c r="J496" t="str">
        <f>'pure data'!N496</f>
        <v>undergraduate</v>
      </c>
      <c r="K496">
        <f>'pure data'!P496</f>
        <v>0</v>
      </c>
      <c r="L496" t="str">
        <f>'pure data'!O496</f>
        <v>Acoustic Engineering</v>
      </c>
      <c r="M496" t="str">
        <f>'pure data'!Q496</f>
        <v>returned on 11/03/2015 to Y. Chen</v>
      </c>
      <c r="O496" t="str">
        <f>IF('pure data'!T496="Yes","Success","Failed")</f>
        <v>Success</v>
      </c>
      <c r="P496" s="1">
        <f>'pure data'!C496</f>
        <v>42072.75</v>
      </c>
      <c r="Q496">
        <f>'pure data'!G496</f>
        <v>25632361</v>
      </c>
      <c r="R496" t="str">
        <f>'pure data'!E496</f>
        <v>Luka Banovic</v>
      </c>
      <c r="S496">
        <f>'pure data'!F496</f>
        <v>0</v>
      </c>
      <c r="T496" s="1">
        <f>'pure data'!C496</f>
        <v>42072.75</v>
      </c>
      <c r="U496" s="20">
        <f>VLOOKUP('pure data'!M496,tbl_users!D:F,3,FALSE)</f>
        <v>54</v>
      </c>
      <c r="V496" s="1">
        <f t="shared" si="27"/>
        <v>42074.375</v>
      </c>
      <c r="W496">
        <f t="shared" si="28"/>
        <v>58</v>
      </c>
      <c r="X496" s="1">
        <f>'pure data'!L496</f>
        <v>42074.375</v>
      </c>
      <c r="Y496">
        <f>IF(C496="Use",VLOOKUP('pure data'!M496,tbl_users!D:F,3,FALSE),IF(IFERROR(SEARCH("to",M496),-1)&lt;0,VLOOKUP('pure data'!M496,tbl_users!D:F,3,FALSE),IFERROR(VLOOKUP(MID(M496,SEARCH("to",M496)+3,LEN(M496)-SEARCH("to",M496)-1),tbl_users!D:F,3,FALSE),VLOOKUP('pure data'!M496,tbl_users!D:F,3,FALSE))))</f>
        <v>58</v>
      </c>
    </row>
    <row r="497" spans="1:25" x14ac:dyDescent="0.2">
      <c r="A497">
        <v>495</v>
      </c>
      <c r="B497">
        <f>VLOOKUP('pure data'!B497,tbl_printers!C:F,4,FALSE)</f>
        <v>19</v>
      </c>
      <c r="C497" t="str">
        <f>'pure data'!D497</f>
        <v>Use</v>
      </c>
      <c r="D497" s="13">
        <f>'pure data'!H497</f>
        <v>6.9444444444444441E-3</v>
      </c>
      <c r="E497">
        <f>'pure data'!I497</f>
        <v>0.8</v>
      </c>
      <c r="F497" t="str">
        <f t="shared" si="29"/>
        <v xml:space="preserve"> </v>
      </c>
      <c r="H497">
        <f>'pure data'!J497</f>
        <v>0</v>
      </c>
      <c r="I497" t="str">
        <f>'pure data'!K497</f>
        <v>N/A</v>
      </c>
      <c r="J497" t="str">
        <f>'pure data'!N497</f>
        <v>demonstrator</v>
      </c>
      <c r="K497">
        <f>'pure data'!P497</f>
        <v>0</v>
      </c>
      <c r="L497" t="str">
        <f>'pure data'!O497</f>
        <v>Demonstrator</v>
      </c>
      <c r="M497" t="str">
        <f>'pure data'!Q497</f>
        <v>Print failed</v>
      </c>
      <c r="O497" t="str">
        <f>IF('pure data'!T497="Yes","Success","Failed")</f>
        <v>Failed</v>
      </c>
      <c r="P497" s="1">
        <f>'pure data'!C497</f>
        <v>42072.541666666664</v>
      </c>
      <c r="Q497">
        <f>'pure data'!G497</f>
        <v>21543852</v>
      </c>
      <c r="R497" t="str">
        <f>'pure data'!E497</f>
        <v>Tyra Standen</v>
      </c>
      <c r="S497" t="str">
        <f>'pure data'!F497</f>
        <v>ts1v07</v>
      </c>
      <c r="T497" s="1">
        <f>'pure data'!C497</f>
        <v>42072.541666666664</v>
      </c>
      <c r="U497" s="20">
        <f>VLOOKUP('pure data'!M497,tbl_users!D:F,3,FALSE)</f>
        <v>54</v>
      </c>
      <c r="V497" s="1">
        <f t="shared" si="27"/>
        <v>42072.542361111111</v>
      </c>
      <c r="W497">
        <f t="shared" si="28"/>
        <v>54</v>
      </c>
      <c r="X497" s="1">
        <f>'pure data'!L497</f>
        <v>42072.542361111111</v>
      </c>
      <c r="Y497">
        <f>IF(C497="Use",VLOOKUP('pure data'!M497,tbl_users!D:F,3,FALSE),IF(IFERROR(SEARCH("to",M497),-1)&lt;0,VLOOKUP('pure data'!M497,tbl_users!D:F,3,FALSE),IFERROR(VLOOKUP(MID(M497,SEARCH("to",M497)+3,LEN(M497)-SEARCH("to",M497)-1),tbl_users!D:F,3,FALSE),VLOOKUP('pure data'!M497,tbl_users!D:F,3,FALSE))))</f>
        <v>54</v>
      </c>
    </row>
    <row r="498" spans="1:25" x14ac:dyDescent="0.2">
      <c r="A498">
        <v>496</v>
      </c>
      <c r="B498">
        <f>VLOOKUP('pure data'!B498,tbl_printers!C:F,4,FALSE)</f>
        <v>8</v>
      </c>
      <c r="C498" t="str">
        <f>'pure data'!D498</f>
        <v>Loan</v>
      </c>
      <c r="D498" s="13">
        <f>'pure data'!H498</f>
        <v>1.625</v>
      </c>
      <c r="E498">
        <f>'pure data'!I498</f>
        <v>6</v>
      </c>
      <c r="F498" t="str">
        <f t="shared" si="29"/>
        <v xml:space="preserve"> </v>
      </c>
      <c r="H498">
        <f>'pure data'!J498</f>
        <v>0</v>
      </c>
      <c r="I498" t="str">
        <f>'pure data'!K498</f>
        <v>N/A</v>
      </c>
      <c r="J498" t="str">
        <f>'pure data'!N498</f>
        <v>undergraduate</v>
      </c>
      <c r="K498">
        <f>'pure data'!P498</f>
        <v>0</v>
      </c>
      <c r="L498" t="str">
        <f>'pure data'!O498</f>
        <v>FEEG2001 - 3D Printer 1</v>
      </c>
      <c r="M498" t="str">
        <f>'pure data'!Q498</f>
        <v>returned on 11/03/2015 to Y. Chen</v>
      </c>
      <c r="O498" t="str">
        <f>IF('pure data'!T498="Yes","Success","Failed")</f>
        <v>Success</v>
      </c>
      <c r="P498" s="1">
        <f>'pure data'!C498</f>
        <v>42072.75</v>
      </c>
      <c r="Q498">
        <f>'pure data'!G498</f>
        <v>25592866</v>
      </c>
      <c r="R498" t="str">
        <f>'pure data'!E498</f>
        <v>Andreas Hadjirafris</v>
      </c>
      <c r="S498" t="str">
        <f>'pure data'!F498</f>
        <v>ah6g12</v>
      </c>
      <c r="T498" s="1">
        <f>'pure data'!C498</f>
        <v>42072.75</v>
      </c>
      <c r="U498" s="20">
        <f>VLOOKUP('pure data'!M498,tbl_users!D:F,3,FALSE)</f>
        <v>54</v>
      </c>
      <c r="V498" s="1">
        <f t="shared" si="27"/>
        <v>42074.375</v>
      </c>
      <c r="W498">
        <f t="shared" si="28"/>
        <v>58</v>
      </c>
      <c r="X498" s="1">
        <f>'pure data'!L498</f>
        <v>42074.375</v>
      </c>
      <c r="Y498">
        <f>IF(C498="Use",VLOOKUP('pure data'!M498,tbl_users!D:F,3,FALSE),IF(IFERROR(SEARCH("to",M498),-1)&lt;0,VLOOKUP('pure data'!M498,tbl_users!D:F,3,FALSE),IFERROR(VLOOKUP(MID(M498,SEARCH("to",M498)+3,LEN(M498)-SEARCH("to",M498)-1),tbl_users!D:F,3,FALSE),VLOOKUP('pure data'!M498,tbl_users!D:F,3,FALSE))))</f>
        <v>58</v>
      </c>
    </row>
    <row r="499" spans="1:25" x14ac:dyDescent="0.2">
      <c r="A499">
        <v>497</v>
      </c>
      <c r="B499">
        <f>VLOOKUP('pure data'!B499,tbl_printers!C:F,4,FALSE)</f>
        <v>8</v>
      </c>
      <c r="C499" t="str">
        <f>'pure data'!D499</f>
        <v>Use</v>
      </c>
      <c r="D499" s="13">
        <f>'pure data'!H499</f>
        <v>1.8055555555555557E-2</v>
      </c>
      <c r="E499">
        <f>'pure data'!I499</f>
        <v>3.5</v>
      </c>
      <c r="F499" t="str">
        <f t="shared" si="29"/>
        <v xml:space="preserve"> </v>
      </c>
      <c r="H499">
        <f>'pure data'!J499</f>
        <v>0</v>
      </c>
      <c r="I499" t="str">
        <f>'pure data'!K499</f>
        <v>N/A</v>
      </c>
      <c r="J499" t="str">
        <f>'pure data'!N499</f>
        <v>undergraduate</v>
      </c>
      <c r="K499">
        <f>'pure data'!P499</f>
        <v>0</v>
      </c>
      <c r="L499" t="str">
        <f>'pure data'!O499</f>
        <v>FEEG2001 - 3D Printer 14</v>
      </c>
      <c r="M499">
        <f>'pure data'!Q499</f>
        <v>0</v>
      </c>
      <c r="O499" t="str">
        <f>IF('pure data'!T499="Yes","Success","Failed")</f>
        <v>Success</v>
      </c>
      <c r="P499" s="1">
        <f>'pure data'!C499</f>
        <v>42072.375</v>
      </c>
      <c r="Q499">
        <f>'pure data'!G499</f>
        <v>26470713</v>
      </c>
      <c r="R499" t="str">
        <f>'pure data'!E499</f>
        <v>A. P.</v>
      </c>
      <c r="S499" t="str">
        <f>'pure data'!F499</f>
        <v>ap3n12</v>
      </c>
      <c r="T499" s="1">
        <f>'pure data'!C499</f>
        <v>42072.375</v>
      </c>
      <c r="U499" s="20">
        <f>VLOOKUP('pure data'!M499,tbl_users!D:F,3,FALSE)</f>
        <v>54</v>
      </c>
      <c r="V499" s="1">
        <f t="shared" si="27"/>
        <v>42072.393055555556</v>
      </c>
      <c r="W499">
        <f t="shared" si="28"/>
        <v>54</v>
      </c>
      <c r="X499" s="1">
        <f>'pure data'!L499</f>
        <v>42072.393055555556</v>
      </c>
      <c r="Y499">
        <f>IF(C499="Use",VLOOKUP('pure data'!M499,tbl_users!D:F,3,FALSE),IF(IFERROR(SEARCH("to",M499),-1)&lt;0,VLOOKUP('pure data'!M499,tbl_users!D:F,3,FALSE),IFERROR(VLOOKUP(MID(M499,SEARCH("to",M499)+3,LEN(M499)-SEARCH("to",M499)-1),tbl_users!D:F,3,FALSE),VLOOKUP('pure data'!M499,tbl_users!D:F,3,FALSE))))</f>
        <v>54</v>
      </c>
    </row>
    <row r="500" spans="1:25" x14ac:dyDescent="0.2">
      <c r="A500">
        <v>498</v>
      </c>
      <c r="B500">
        <f>VLOOKUP('pure data'!B500,tbl_printers!C:F,4,FALSE)</f>
        <v>8</v>
      </c>
      <c r="C500" t="str">
        <f>'pure data'!D500</f>
        <v>Use</v>
      </c>
      <c r="D500" s="13">
        <f>'pure data'!H500</f>
        <v>2.013888888888889E-2</v>
      </c>
      <c r="E500">
        <f>'pure data'!I500</f>
        <v>11.4</v>
      </c>
      <c r="F500" t="str">
        <f t="shared" si="29"/>
        <v xml:space="preserve"> </v>
      </c>
      <c r="H500">
        <f>'pure data'!J500</f>
        <v>0</v>
      </c>
      <c r="I500" t="str">
        <f>'pure data'!K500</f>
        <v>N/A</v>
      </c>
      <c r="J500" t="str">
        <f>'pure data'!N500</f>
        <v>undergraduate</v>
      </c>
      <c r="K500">
        <f>'pure data'!P500</f>
        <v>0</v>
      </c>
      <c r="L500" t="str">
        <f>'pure data'!O500</f>
        <v>FEEG2001 - Eurobot 1</v>
      </c>
      <c r="M500">
        <f>'pure data'!Q500</f>
        <v>0</v>
      </c>
      <c r="O500" t="str">
        <f>IF('pure data'!T500="Yes","Success","Failed")</f>
        <v>Success</v>
      </c>
      <c r="P500" s="1">
        <f>'pure data'!C500</f>
        <v>42072.393055555556</v>
      </c>
      <c r="Q500">
        <f>'pure data'!G500</f>
        <v>26114453</v>
      </c>
      <c r="R500" t="str">
        <f>'pure data'!E500</f>
        <v>Joe Coakley</v>
      </c>
      <c r="S500" t="str">
        <f>'pure data'!F500</f>
        <v>jc24g13</v>
      </c>
      <c r="T500" s="1">
        <f>'pure data'!C500</f>
        <v>42072.393055555556</v>
      </c>
      <c r="U500" s="20">
        <f>VLOOKUP('pure data'!M500,tbl_users!D:F,3,FALSE)</f>
        <v>52</v>
      </c>
      <c r="V500" s="1">
        <f t="shared" si="27"/>
        <v>42072.413194444445</v>
      </c>
      <c r="W500">
        <f t="shared" si="28"/>
        <v>52</v>
      </c>
      <c r="X500" s="1">
        <f>'pure data'!L500</f>
        <v>42072.413194444445</v>
      </c>
      <c r="Y500">
        <f>IF(C500="Use",VLOOKUP('pure data'!M500,tbl_users!D:F,3,FALSE),IF(IFERROR(SEARCH("to",M500),-1)&lt;0,VLOOKUP('pure data'!M500,tbl_users!D:F,3,FALSE),IFERROR(VLOOKUP(MID(M500,SEARCH("to",M500)+3,LEN(M500)-SEARCH("to",M500)-1),tbl_users!D:F,3,FALSE),VLOOKUP('pure data'!M500,tbl_users!D:F,3,FALSE))))</f>
        <v>52</v>
      </c>
    </row>
    <row r="501" spans="1:25" x14ac:dyDescent="0.2">
      <c r="A501">
        <v>499</v>
      </c>
      <c r="B501">
        <f>VLOOKUP('pure data'!B501,tbl_printers!C:F,4,FALSE)</f>
        <v>8</v>
      </c>
      <c r="C501" t="str">
        <f>'pure data'!D501</f>
        <v>Use</v>
      </c>
      <c r="D501" s="13">
        <f>'pure data'!H501</f>
        <v>0.10277777777777779</v>
      </c>
      <c r="E501">
        <f>'pure data'!I501</f>
        <v>59.4</v>
      </c>
      <c r="F501" t="str">
        <f t="shared" si="29"/>
        <v xml:space="preserve"> </v>
      </c>
      <c r="H501">
        <f>'pure data'!J501</f>
        <v>0</v>
      </c>
      <c r="I501" t="str">
        <f>'pure data'!K501</f>
        <v>N/A</v>
      </c>
      <c r="J501" t="str">
        <f>'pure data'!N501</f>
        <v>undergraduate</v>
      </c>
      <c r="K501">
        <f>'pure data'!P501</f>
        <v>0</v>
      </c>
      <c r="L501" t="str">
        <f>'pure data'!O501</f>
        <v>FEEG2001 - Eurobot 1</v>
      </c>
      <c r="M501">
        <f>'pure data'!Q501</f>
        <v>0</v>
      </c>
      <c r="O501" t="str">
        <f>IF('pure data'!T501="Yes","Success","Failed")</f>
        <v>Success</v>
      </c>
      <c r="P501" s="1">
        <f>'pure data'!C501</f>
        <v>42072.413194444445</v>
      </c>
      <c r="Q501">
        <f>'pure data'!G501</f>
        <v>26114453</v>
      </c>
      <c r="R501" t="str">
        <f>'pure data'!E501</f>
        <v>Joe Coakley</v>
      </c>
      <c r="S501" t="str">
        <f>'pure data'!F501</f>
        <v>jc24g13</v>
      </c>
      <c r="T501" s="1">
        <f>'pure data'!C501</f>
        <v>42072.413194444445</v>
      </c>
      <c r="U501" s="20">
        <f>VLOOKUP('pure data'!M501,tbl_users!D:F,3,FALSE)</f>
        <v>52</v>
      </c>
      <c r="V501" s="1">
        <f t="shared" si="27"/>
        <v>42072.515972222223</v>
      </c>
      <c r="W501">
        <f t="shared" si="28"/>
        <v>52</v>
      </c>
      <c r="X501" s="1">
        <f>'pure data'!L501</f>
        <v>42072.515972222223</v>
      </c>
      <c r="Y501">
        <f>IF(C501="Use",VLOOKUP('pure data'!M501,tbl_users!D:F,3,FALSE),IF(IFERROR(SEARCH("to",M501),-1)&lt;0,VLOOKUP('pure data'!M501,tbl_users!D:F,3,FALSE),IFERROR(VLOOKUP(MID(M501,SEARCH("to",M501)+3,LEN(M501)-SEARCH("to",M501)-1),tbl_users!D:F,3,FALSE),VLOOKUP('pure data'!M501,tbl_users!D:F,3,FALSE))))</f>
        <v>52</v>
      </c>
    </row>
    <row r="502" spans="1:25" x14ac:dyDescent="0.2">
      <c r="A502">
        <v>500</v>
      </c>
      <c r="B502">
        <f>VLOOKUP('pure data'!B502,tbl_printers!C:F,4,FALSE)</f>
        <v>8</v>
      </c>
      <c r="C502" t="str">
        <f>'pure data'!D502</f>
        <v>Use</v>
      </c>
      <c r="D502" s="13">
        <f>'pure data'!H502</f>
        <v>8.1250000000000003E-2</v>
      </c>
      <c r="E502">
        <f>'pure data'!I502</f>
        <v>46.6</v>
      </c>
      <c r="F502" t="str">
        <f t="shared" si="29"/>
        <v xml:space="preserve"> </v>
      </c>
      <c r="H502">
        <f>'pure data'!J502</f>
        <v>0</v>
      </c>
      <c r="I502" t="str">
        <f>'pure data'!K502</f>
        <v>N/A</v>
      </c>
      <c r="J502" t="str">
        <f>'pure data'!N502</f>
        <v>undergraduate</v>
      </c>
      <c r="K502">
        <f>'pure data'!P502</f>
        <v>0</v>
      </c>
      <c r="L502" t="str">
        <f>'pure data'!O502</f>
        <v>FEEG2001 - Eurobot 1</v>
      </c>
      <c r="M502">
        <f>'pure data'!Q502</f>
        <v>0</v>
      </c>
      <c r="O502" t="str">
        <f>IF('pure data'!T502="Yes","Success","Failed")</f>
        <v>Success</v>
      </c>
      <c r="P502" s="1">
        <f>'pure data'!C502</f>
        <v>42072.515972222223</v>
      </c>
      <c r="Q502">
        <f>'pure data'!G502</f>
        <v>26114453</v>
      </c>
      <c r="R502" t="str">
        <f>'pure data'!E502</f>
        <v>Joe Coakley</v>
      </c>
      <c r="S502" t="str">
        <f>'pure data'!F502</f>
        <v>jc24g13</v>
      </c>
      <c r="T502" s="1">
        <f>'pure data'!C502</f>
        <v>42072.515972222223</v>
      </c>
      <c r="U502" s="20">
        <f>VLOOKUP('pure data'!M502,tbl_users!D:F,3,FALSE)</f>
        <v>42</v>
      </c>
      <c r="V502" s="1">
        <f t="shared" si="27"/>
        <v>42072.597222222226</v>
      </c>
      <c r="W502">
        <f t="shared" si="28"/>
        <v>42</v>
      </c>
      <c r="X502" s="1">
        <f>'pure data'!L502</f>
        <v>42072.597222222226</v>
      </c>
      <c r="Y502">
        <f>IF(C502="Use",VLOOKUP('pure data'!M502,tbl_users!D:F,3,FALSE),IF(IFERROR(SEARCH("to",M502),-1)&lt;0,VLOOKUP('pure data'!M502,tbl_users!D:F,3,FALSE),IFERROR(VLOOKUP(MID(M502,SEARCH("to",M502)+3,LEN(M502)-SEARCH("to",M502)-1),tbl_users!D:F,3,FALSE),VLOOKUP('pure data'!M502,tbl_users!D:F,3,FALSE))))</f>
        <v>42</v>
      </c>
    </row>
    <row r="503" spans="1:25" x14ac:dyDescent="0.2">
      <c r="A503">
        <v>501</v>
      </c>
      <c r="B503">
        <f>VLOOKUP('pure data'!B503,tbl_printers!C:F,4,FALSE)</f>
        <v>3</v>
      </c>
      <c r="C503" t="str">
        <f>'pure data'!D503</f>
        <v>Use</v>
      </c>
      <c r="D503" s="13">
        <f>'pure data'!H503</f>
        <v>3.7499999999999999E-2</v>
      </c>
      <c r="E503">
        <f>'pure data'!I503</f>
        <v>21.2</v>
      </c>
      <c r="F503" t="str">
        <f t="shared" si="29"/>
        <v xml:space="preserve"> </v>
      </c>
      <c r="H503">
        <f>'pure data'!J503</f>
        <v>0</v>
      </c>
      <c r="I503" t="str">
        <f>'pure data'!K503</f>
        <v>N/A</v>
      </c>
      <c r="J503" t="str">
        <f>'pure data'!N503</f>
        <v>undergraduate</v>
      </c>
      <c r="K503">
        <f>'pure data'!P503</f>
        <v>0</v>
      </c>
      <c r="L503" t="str">
        <f>'pure data'!O503</f>
        <v>FEEG2001 - Eurobot 3</v>
      </c>
      <c r="M503">
        <f>'pure data'!Q503</f>
        <v>0</v>
      </c>
      <c r="O503" t="str">
        <f>IF('pure data'!T503="Yes","Success","Failed")</f>
        <v>Success</v>
      </c>
      <c r="P503" s="1">
        <f>'pure data'!C503</f>
        <v>42072.375</v>
      </c>
      <c r="Q503">
        <f>'pure data'!G503</f>
        <v>26226073</v>
      </c>
      <c r="R503" t="str">
        <f>'pure data'!E503</f>
        <v>Rebecca Emily Cottrell</v>
      </c>
      <c r="S503" t="str">
        <f>'pure data'!F503</f>
        <v>rec1g13</v>
      </c>
      <c r="T503" s="1">
        <f>'pure data'!C503</f>
        <v>42072.375</v>
      </c>
      <c r="U503" s="20">
        <f>VLOOKUP('pure data'!M503,tbl_users!D:F,3,FALSE)</f>
        <v>52</v>
      </c>
      <c r="V503" s="1">
        <f t="shared" si="27"/>
        <v>42072.412499999999</v>
      </c>
      <c r="W503">
        <f t="shared" si="28"/>
        <v>52</v>
      </c>
      <c r="X503" s="1">
        <f>'pure data'!L503</f>
        <v>42072.412499999999</v>
      </c>
      <c r="Y503">
        <f>IF(C503="Use",VLOOKUP('pure data'!M503,tbl_users!D:F,3,FALSE),IF(IFERROR(SEARCH("to",M503),-1)&lt;0,VLOOKUP('pure data'!M503,tbl_users!D:F,3,FALSE),IFERROR(VLOOKUP(MID(M503,SEARCH("to",M503)+3,LEN(M503)-SEARCH("to",M503)-1),tbl_users!D:F,3,FALSE),VLOOKUP('pure data'!M503,tbl_users!D:F,3,FALSE))))</f>
        <v>52</v>
      </c>
    </row>
    <row r="504" spans="1:25" x14ac:dyDescent="0.2">
      <c r="A504">
        <v>502</v>
      </c>
      <c r="B504">
        <f>VLOOKUP('pure data'!B504,tbl_printers!C:F,4,FALSE)</f>
        <v>3</v>
      </c>
      <c r="C504" t="str">
        <f>'pure data'!D504</f>
        <v>Use</v>
      </c>
      <c r="D504" s="13">
        <f>'pure data'!H504</f>
        <v>3.3333333333333333E-2</v>
      </c>
      <c r="E504">
        <f>'pure data'!I504</f>
        <v>26.2</v>
      </c>
      <c r="F504" t="str">
        <f t="shared" si="29"/>
        <v xml:space="preserve"> </v>
      </c>
      <c r="H504">
        <f>'pure data'!J504</f>
        <v>0</v>
      </c>
      <c r="I504" t="str">
        <f>'pure data'!K504</f>
        <v>N/A</v>
      </c>
      <c r="J504" t="str">
        <f>'pure data'!N504</f>
        <v>undergraduate</v>
      </c>
      <c r="K504">
        <f>'pure data'!P504</f>
        <v>0</v>
      </c>
      <c r="L504" t="str">
        <f>'pure data'!O504</f>
        <v>FEEG2001 - Eurobot 3</v>
      </c>
      <c r="M504">
        <f>'pure data'!Q504</f>
        <v>0</v>
      </c>
      <c r="O504" t="str">
        <f>IF('pure data'!T504="Yes","Success","Failed")</f>
        <v>Success</v>
      </c>
      <c r="P504" s="1">
        <f>'pure data'!C504</f>
        <v>42072.412499999999</v>
      </c>
      <c r="Q504">
        <f>'pure data'!G504</f>
        <v>26276073</v>
      </c>
      <c r="R504" t="str">
        <f>'pure data'!E504</f>
        <v>R. E. C.</v>
      </c>
      <c r="S504" t="str">
        <f>'pure data'!F504</f>
        <v>rec1g13</v>
      </c>
      <c r="T504" s="1">
        <f>'pure data'!C504</f>
        <v>42072.412499999999</v>
      </c>
      <c r="U504" s="20">
        <f>VLOOKUP('pure data'!M504,tbl_users!D:F,3,FALSE)</f>
        <v>52</v>
      </c>
      <c r="V504" s="1">
        <f t="shared" si="27"/>
        <v>42072.445833333331</v>
      </c>
      <c r="W504">
        <f t="shared" si="28"/>
        <v>52</v>
      </c>
      <c r="X504" s="1">
        <f>'pure data'!L504</f>
        <v>42072.445833333331</v>
      </c>
      <c r="Y504">
        <f>IF(C504="Use",VLOOKUP('pure data'!M504,tbl_users!D:F,3,FALSE),IF(IFERROR(SEARCH("to",M504),-1)&lt;0,VLOOKUP('pure data'!M504,tbl_users!D:F,3,FALSE),IFERROR(VLOOKUP(MID(M504,SEARCH("to",M504)+3,LEN(M504)-SEARCH("to",M504)-1),tbl_users!D:F,3,FALSE),VLOOKUP('pure data'!M504,tbl_users!D:F,3,FALSE))))</f>
        <v>52</v>
      </c>
    </row>
    <row r="505" spans="1:25" x14ac:dyDescent="0.2">
      <c r="A505">
        <v>503</v>
      </c>
      <c r="B505">
        <f>VLOOKUP('pure data'!B505,tbl_printers!C:F,4,FALSE)</f>
        <v>2</v>
      </c>
      <c r="C505" t="str">
        <f>'pure data'!D505</f>
        <v>Use</v>
      </c>
      <c r="D505" s="13">
        <f>'pure data'!H505</f>
        <v>7.2222222222222229E-2</v>
      </c>
      <c r="E505">
        <f>'pure data'!I505</f>
        <v>16.39</v>
      </c>
      <c r="F505" t="str">
        <f t="shared" si="29"/>
        <v xml:space="preserve"> </v>
      </c>
      <c r="H505">
        <f>'pure data'!J505</f>
        <v>0</v>
      </c>
      <c r="I505" t="str">
        <f>'pure data'!K505</f>
        <v>N/A</v>
      </c>
      <c r="J505" t="str">
        <f>'pure data'!N505</f>
        <v>undergraduate</v>
      </c>
      <c r="K505">
        <f>'pure data'!P505</f>
        <v>0</v>
      </c>
      <c r="L505" t="str">
        <f>'pure data'!O505</f>
        <v>FEEG2001 - Eurobot 5</v>
      </c>
      <c r="M505">
        <f>'pure data'!Q505</f>
        <v>0</v>
      </c>
      <c r="O505" t="str">
        <f>IF('pure data'!T505="Yes","Success","Failed")</f>
        <v>Success</v>
      </c>
      <c r="P505" s="1">
        <f>'pure data'!C505</f>
        <v>42072.375</v>
      </c>
      <c r="Q505">
        <f>'pure data'!G505</f>
        <v>26270897</v>
      </c>
      <c r="R505" t="str">
        <f>'pure data'!E505</f>
        <v>Aniket Chopda</v>
      </c>
      <c r="S505" t="str">
        <f>'pure data'!F505</f>
        <v>ac9g13</v>
      </c>
      <c r="T505" s="1">
        <f>'pure data'!C505</f>
        <v>42072.375</v>
      </c>
      <c r="U505" s="20">
        <f>VLOOKUP('pure data'!M505,tbl_users!D:F,3,FALSE)</f>
        <v>52</v>
      </c>
      <c r="V505" s="1">
        <f t="shared" si="27"/>
        <v>42072.447222222225</v>
      </c>
      <c r="W505">
        <f t="shared" si="28"/>
        <v>52</v>
      </c>
      <c r="X505" s="1">
        <f>'pure data'!L505</f>
        <v>42072.447222222225</v>
      </c>
      <c r="Y505">
        <f>IF(C505="Use",VLOOKUP('pure data'!M505,tbl_users!D:F,3,FALSE),IF(IFERROR(SEARCH("to",M505),-1)&lt;0,VLOOKUP('pure data'!M505,tbl_users!D:F,3,FALSE),IFERROR(VLOOKUP(MID(M505,SEARCH("to",M505)+3,LEN(M505)-SEARCH("to",M505)-1),tbl_users!D:F,3,FALSE),VLOOKUP('pure data'!M505,tbl_users!D:F,3,FALSE))))</f>
        <v>52</v>
      </c>
    </row>
    <row r="506" spans="1:25" x14ac:dyDescent="0.2">
      <c r="A506">
        <v>504</v>
      </c>
      <c r="B506">
        <f>VLOOKUP('pure data'!B506,tbl_printers!C:F,4,FALSE)</f>
        <v>4</v>
      </c>
      <c r="C506" t="str">
        <f>'pure data'!D506</f>
        <v>Use</v>
      </c>
      <c r="D506" s="13">
        <f>'pure data'!H506</f>
        <v>5.4166666666666669E-2</v>
      </c>
      <c r="E506">
        <f>'pure data'!I506</f>
        <v>16.39</v>
      </c>
      <c r="F506" t="str">
        <f t="shared" si="29"/>
        <v xml:space="preserve"> </v>
      </c>
      <c r="H506">
        <f>'pure data'!J506</f>
        <v>0</v>
      </c>
      <c r="I506" t="str">
        <f>'pure data'!K506</f>
        <v>N/A</v>
      </c>
      <c r="J506" t="str">
        <f>'pure data'!N506</f>
        <v>undergraduate</v>
      </c>
      <c r="K506">
        <f>'pure data'!P506</f>
        <v>0</v>
      </c>
      <c r="L506" t="str">
        <f>'pure data'!O506</f>
        <v>FEEG2001 - Eurobot 5</v>
      </c>
      <c r="M506">
        <f>'pure data'!Q506</f>
        <v>0</v>
      </c>
      <c r="O506" t="str">
        <f>IF('pure data'!T506="Yes","Success","Failed")</f>
        <v>Success</v>
      </c>
      <c r="P506" s="1">
        <f>'pure data'!C506</f>
        <v>42072.5</v>
      </c>
      <c r="Q506">
        <f>'pure data'!G506</f>
        <v>26270897</v>
      </c>
      <c r="R506" t="str">
        <f>'pure data'!E506</f>
        <v>Aniket Chopda</v>
      </c>
      <c r="S506" t="str">
        <f>'pure data'!F506</f>
        <v>ac9g13</v>
      </c>
      <c r="T506" s="1">
        <f>'pure data'!C506</f>
        <v>42072.5</v>
      </c>
      <c r="U506" s="20">
        <f>VLOOKUP('pure data'!M506,tbl_users!D:F,3,FALSE)</f>
        <v>42</v>
      </c>
      <c r="V506" s="1">
        <f t="shared" si="27"/>
        <v>42072.554166666669</v>
      </c>
      <c r="W506">
        <f t="shared" si="28"/>
        <v>42</v>
      </c>
      <c r="X506" s="1">
        <f>'pure data'!L506</f>
        <v>42072.554166666669</v>
      </c>
      <c r="Y506">
        <f>IF(C506="Use",VLOOKUP('pure data'!M506,tbl_users!D:F,3,FALSE),IF(IFERROR(SEARCH("to",M506),-1)&lt;0,VLOOKUP('pure data'!M506,tbl_users!D:F,3,FALSE),IFERROR(VLOOKUP(MID(M506,SEARCH("to",M506)+3,LEN(M506)-SEARCH("to",M506)-1),tbl_users!D:F,3,FALSE),VLOOKUP('pure data'!M506,tbl_users!D:F,3,FALSE))))</f>
        <v>42</v>
      </c>
    </row>
    <row r="507" spans="1:25" x14ac:dyDescent="0.2">
      <c r="A507">
        <v>505</v>
      </c>
      <c r="B507">
        <f>VLOOKUP('pure data'!B507,tbl_printers!C:F,4,FALSE)</f>
        <v>8</v>
      </c>
      <c r="C507" t="str">
        <f>'pure data'!D507</f>
        <v>Use</v>
      </c>
      <c r="D507" s="13">
        <f>'pure data'!H507</f>
        <v>1.3888888888888888E-2</v>
      </c>
      <c r="E507">
        <f>'pure data'!I507</f>
        <v>9</v>
      </c>
      <c r="F507" t="str">
        <f t="shared" si="29"/>
        <v xml:space="preserve"> </v>
      </c>
      <c r="H507">
        <f>'pure data'!J507</f>
        <v>0</v>
      </c>
      <c r="I507" t="str">
        <f>'pure data'!K507</f>
        <v>N/A</v>
      </c>
      <c r="J507" t="str">
        <f>'pure data'!N507</f>
        <v>undergraduate</v>
      </c>
      <c r="K507">
        <f>'pure data'!P507</f>
        <v>0</v>
      </c>
      <c r="L507" t="str">
        <f>'pure data'!O507</f>
        <v>FEEG2001 - Eurobot 5</v>
      </c>
      <c r="M507">
        <f>'pure data'!Q507</f>
        <v>0</v>
      </c>
      <c r="O507" t="str">
        <f>IF('pure data'!T507="Yes","Success","Failed")</f>
        <v>Success</v>
      </c>
      <c r="P507" s="1">
        <f>'pure data'!C507</f>
        <v>42072.597222222226</v>
      </c>
      <c r="Q507">
        <f>'pure data'!G507</f>
        <v>26270897</v>
      </c>
      <c r="R507" t="str">
        <f>'pure data'!E507</f>
        <v>Aniket Chopda</v>
      </c>
      <c r="S507" t="str">
        <f>'pure data'!F507</f>
        <v>ac9g13</v>
      </c>
      <c r="T507" s="1">
        <f>'pure data'!C507</f>
        <v>42072.597222222226</v>
      </c>
      <c r="U507" s="20">
        <f>VLOOKUP('pure data'!M507,tbl_users!D:F,3,FALSE)</f>
        <v>54</v>
      </c>
      <c r="V507" s="1">
        <f t="shared" si="27"/>
        <v>42072.611111111117</v>
      </c>
      <c r="W507">
        <f t="shared" si="28"/>
        <v>54</v>
      </c>
      <c r="X507" s="1">
        <f>'pure data'!L507</f>
        <v>42072.611111111117</v>
      </c>
      <c r="Y507">
        <f>IF(C507="Use",VLOOKUP('pure data'!M507,tbl_users!D:F,3,FALSE),IF(IFERROR(SEARCH("to",M507),-1)&lt;0,VLOOKUP('pure data'!M507,tbl_users!D:F,3,FALSE),IFERROR(VLOOKUP(MID(M507,SEARCH("to",M507)+3,LEN(M507)-SEARCH("to",M507)-1),tbl_users!D:F,3,FALSE),VLOOKUP('pure data'!M507,tbl_users!D:F,3,FALSE))))</f>
        <v>54</v>
      </c>
    </row>
    <row r="508" spans="1:25" x14ac:dyDescent="0.2">
      <c r="A508">
        <v>506</v>
      </c>
      <c r="B508">
        <f>VLOOKUP('pure data'!B508,tbl_printers!C:F,4,FALSE)</f>
        <v>22</v>
      </c>
      <c r="C508" t="str">
        <f>'pure data'!D508</f>
        <v>Use</v>
      </c>
      <c r="D508" s="13">
        <f>'pure data'!H508</f>
        <v>3.3333333333333333E-2</v>
      </c>
      <c r="E508">
        <f>'pure data'!I508</f>
        <v>10.9</v>
      </c>
      <c r="F508" t="str">
        <f t="shared" si="29"/>
        <v xml:space="preserve"> </v>
      </c>
      <c r="H508">
        <f>'pure data'!J508</f>
        <v>0</v>
      </c>
      <c r="I508" t="str">
        <f>'pure data'!K508</f>
        <v>N/A</v>
      </c>
      <c r="J508" t="str">
        <f>'pure data'!N508</f>
        <v>undergraduate</v>
      </c>
      <c r="K508">
        <f>'pure data'!P508</f>
        <v>0</v>
      </c>
      <c r="L508" t="str">
        <f>'pure data'!O508</f>
        <v>FEEG2001 - Eurobot 9</v>
      </c>
      <c r="M508">
        <f>'pure data'!Q508</f>
        <v>0</v>
      </c>
      <c r="O508" t="str">
        <f>IF('pure data'!T508="Yes","Success","Failed")</f>
        <v>Success</v>
      </c>
      <c r="P508" s="1">
        <f>'pure data'!C508</f>
        <v>42072.375</v>
      </c>
      <c r="Q508">
        <f>'pure data'!G508</f>
        <v>26241048</v>
      </c>
      <c r="R508" t="str">
        <f>'pure data'!E508</f>
        <v>Alex Davey</v>
      </c>
      <c r="S508" t="str">
        <f>'pure data'!F508</f>
        <v>amd1g13</v>
      </c>
      <c r="T508" s="1">
        <f>'pure data'!C508</f>
        <v>42072.375</v>
      </c>
      <c r="U508" s="20">
        <f>VLOOKUP('pure data'!M508,tbl_users!D:F,3,FALSE)</f>
        <v>39</v>
      </c>
      <c r="V508" s="1">
        <f t="shared" si="27"/>
        <v>42072.408333333333</v>
      </c>
      <c r="W508">
        <f t="shared" si="28"/>
        <v>39</v>
      </c>
      <c r="X508" s="1">
        <f>'pure data'!L508</f>
        <v>42072.408333333333</v>
      </c>
      <c r="Y508">
        <f>IF(C508="Use",VLOOKUP('pure data'!M508,tbl_users!D:F,3,FALSE),IF(IFERROR(SEARCH("to",M508),-1)&lt;0,VLOOKUP('pure data'!M508,tbl_users!D:F,3,FALSE),IFERROR(VLOOKUP(MID(M508,SEARCH("to",M508)+3,LEN(M508)-SEARCH("to",M508)-1),tbl_users!D:F,3,FALSE),VLOOKUP('pure data'!M508,tbl_users!D:F,3,FALSE))))</f>
        <v>39</v>
      </c>
    </row>
    <row r="509" spans="1:25" x14ac:dyDescent="0.2">
      <c r="A509">
        <v>507</v>
      </c>
      <c r="B509">
        <f>VLOOKUP('pure data'!B509,tbl_printers!C:F,4,FALSE)</f>
        <v>20</v>
      </c>
      <c r="C509" t="str">
        <f>'pure data'!D509</f>
        <v>Use</v>
      </c>
      <c r="D509" s="13">
        <f>'pure data'!H509</f>
        <v>0.21249999999999999</v>
      </c>
      <c r="E509">
        <f>'pure data'!I509</f>
        <v>63.2</v>
      </c>
      <c r="F509" t="str">
        <f t="shared" si="29"/>
        <v xml:space="preserve"> </v>
      </c>
      <c r="H509">
        <f>'pure data'!J509</f>
        <v>0</v>
      </c>
      <c r="I509" t="str">
        <f>'pure data'!K509</f>
        <v>N/A</v>
      </c>
      <c r="J509" t="str">
        <f>'pure data'!N509</f>
        <v>undergraduate</v>
      </c>
      <c r="K509">
        <f>'pure data'!P509</f>
        <v>0</v>
      </c>
      <c r="L509" t="str">
        <f>'pure data'!O509</f>
        <v>FEEG6012 - GDP 14</v>
      </c>
      <c r="M509">
        <f>'pure data'!Q509</f>
        <v>0</v>
      </c>
      <c r="O509" t="str">
        <f>IF('pure data'!T509="Yes","Success","Failed")</f>
        <v>Success</v>
      </c>
      <c r="P509" s="1">
        <f>'pure data'!C509</f>
        <v>42072.375</v>
      </c>
      <c r="Q509">
        <f>'pure data'!G509</f>
        <v>24971197</v>
      </c>
      <c r="R509" t="str">
        <f>'pure data'!E509</f>
        <v>J. K. S.</v>
      </c>
      <c r="S509" t="str">
        <f>'pure data'!F509</f>
        <v>jks2g11</v>
      </c>
      <c r="T509" s="1">
        <f>'pure data'!C509</f>
        <v>42072.375</v>
      </c>
      <c r="U509" s="20">
        <f>VLOOKUP('pure data'!M509,tbl_users!D:F,3,FALSE)</f>
        <v>52</v>
      </c>
      <c r="V509" s="1">
        <f t="shared" si="27"/>
        <v>42072.587500000001</v>
      </c>
      <c r="W509">
        <f t="shared" si="28"/>
        <v>52</v>
      </c>
      <c r="X509" s="1">
        <f>'pure data'!L509</f>
        <v>42072.587500000001</v>
      </c>
      <c r="Y509">
        <f>IF(C509="Use",VLOOKUP('pure data'!M509,tbl_users!D:F,3,FALSE),IF(IFERROR(SEARCH("to",M509),-1)&lt;0,VLOOKUP('pure data'!M509,tbl_users!D:F,3,FALSE),IFERROR(VLOOKUP(MID(M509,SEARCH("to",M509)+3,LEN(M509)-SEARCH("to",M509)-1),tbl_users!D:F,3,FALSE),VLOOKUP('pure data'!M509,tbl_users!D:F,3,FALSE))))</f>
        <v>52</v>
      </c>
    </row>
    <row r="510" spans="1:25" x14ac:dyDescent="0.2">
      <c r="A510">
        <v>508</v>
      </c>
      <c r="B510">
        <f>VLOOKUP('pure data'!B510,tbl_printers!C:F,4,FALSE)</f>
        <v>12</v>
      </c>
      <c r="C510" t="str">
        <f>'pure data'!D510</f>
        <v>Use</v>
      </c>
      <c r="D510" s="13">
        <f>'pure data'!H510</f>
        <v>3.9583333333333331E-2</v>
      </c>
      <c r="E510">
        <f>'pure data'!I510</f>
        <v>13.7</v>
      </c>
      <c r="F510" t="str">
        <f t="shared" si="29"/>
        <v xml:space="preserve"> </v>
      </c>
      <c r="H510">
        <f>'pure data'!J510</f>
        <v>0</v>
      </c>
      <c r="I510" t="str">
        <f>'pure data'!K510</f>
        <v>N/A</v>
      </c>
      <c r="J510" t="str">
        <f>'pure data'!N510</f>
        <v>undergraduate</v>
      </c>
      <c r="K510">
        <f>'pure data'!P510</f>
        <v>0</v>
      </c>
      <c r="L510" t="str">
        <f>'pure data'!O510</f>
        <v>FEEG6012 - GDP 18</v>
      </c>
      <c r="M510">
        <f>'pure data'!Q510</f>
        <v>0</v>
      </c>
      <c r="O510" t="str">
        <f>IF('pure data'!T510="Yes","Success","Failed")</f>
        <v>Success</v>
      </c>
      <c r="P510" s="1">
        <f>'pure data'!C510</f>
        <v>42072.375</v>
      </c>
      <c r="Q510">
        <f>'pure data'!G510</f>
        <v>24520896</v>
      </c>
      <c r="R510" t="str">
        <f>'pure data'!E510</f>
        <v>Jingoing Zhao</v>
      </c>
      <c r="S510" t="str">
        <f>'pure data'!F510</f>
        <v>jz12g10</v>
      </c>
      <c r="T510" s="1">
        <f>'pure data'!C510</f>
        <v>42072.375</v>
      </c>
      <c r="U510" s="20">
        <f>VLOOKUP('pure data'!M510,tbl_users!D:F,3,FALSE)</f>
        <v>52</v>
      </c>
      <c r="V510" s="1">
        <f t="shared" si="27"/>
        <v>42072.414583333331</v>
      </c>
      <c r="W510">
        <f t="shared" si="28"/>
        <v>52</v>
      </c>
      <c r="X510" s="1">
        <f>'pure data'!L510</f>
        <v>42072.414583333331</v>
      </c>
      <c r="Y510">
        <f>IF(C510="Use",VLOOKUP('pure data'!M510,tbl_users!D:F,3,FALSE),IF(IFERROR(SEARCH("to",M510),-1)&lt;0,VLOOKUP('pure data'!M510,tbl_users!D:F,3,FALSE),IFERROR(VLOOKUP(MID(M510,SEARCH("to",M510)+3,LEN(M510)-SEARCH("to",M510)-1),tbl_users!D:F,3,FALSE),VLOOKUP('pure data'!M510,tbl_users!D:F,3,FALSE))))</f>
        <v>52</v>
      </c>
    </row>
    <row r="511" spans="1:25" x14ac:dyDescent="0.2">
      <c r="A511">
        <v>509</v>
      </c>
      <c r="B511">
        <f>VLOOKUP('pure data'!B511,tbl_printers!C:F,4,FALSE)</f>
        <v>11</v>
      </c>
      <c r="C511" t="str">
        <f>'pure data'!D511</f>
        <v>Use</v>
      </c>
      <c r="D511" s="13">
        <f>'pure data'!H511</f>
        <v>2.0833333333333332E-2</v>
      </c>
      <c r="E511">
        <f>'pure data'!I511</f>
        <v>3</v>
      </c>
      <c r="F511" t="str">
        <f t="shared" si="29"/>
        <v xml:space="preserve"> </v>
      </c>
      <c r="H511">
        <f>'pure data'!J511</f>
        <v>0</v>
      </c>
      <c r="I511" t="str">
        <f>'pure data'!K511</f>
        <v>N/A</v>
      </c>
      <c r="J511" t="str">
        <f>'pure data'!N511</f>
        <v>undergraduate</v>
      </c>
      <c r="K511">
        <f>'pure data'!P511</f>
        <v>0</v>
      </c>
      <c r="L511" t="str">
        <f>'pure data'!O511</f>
        <v>FEEG6012 - GDP 18</v>
      </c>
      <c r="M511">
        <f>'pure data'!Q511</f>
        <v>0</v>
      </c>
      <c r="O511" t="str">
        <f>IF('pure data'!T511="Yes","Success","Failed")</f>
        <v>Success</v>
      </c>
      <c r="P511" s="1">
        <f>'pure data'!C511</f>
        <v>42072.375</v>
      </c>
      <c r="Q511">
        <f>'pure data'!G511</f>
        <v>24136557</v>
      </c>
      <c r="R511" t="str">
        <f>'pure data'!E511</f>
        <v>Loir Matzkin</v>
      </c>
      <c r="S511" t="str">
        <f>'pure data'!F511</f>
        <v>ldm2g11</v>
      </c>
      <c r="T511" s="1">
        <f>'pure data'!C511</f>
        <v>42072.375</v>
      </c>
      <c r="U511" s="20">
        <f>VLOOKUP('pure data'!M511,tbl_users!D:F,3,FALSE)</f>
        <v>52</v>
      </c>
      <c r="V511" s="1">
        <f t="shared" si="27"/>
        <v>42072.395833333336</v>
      </c>
      <c r="W511">
        <f t="shared" si="28"/>
        <v>52</v>
      </c>
      <c r="X511" s="1">
        <f>'pure data'!L511</f>
        <v>42072.395833333336</v>
      </c>
      <c r="Y511">
        <f>IF(C511="Use",VLOOKUP('pure data'!M511,tbl_users!D:F,3,FALSE),IF(IFERROR(SEARCH("to",M511),-1)&lt;0,VLOOKUP('pure data'!M511,tbl_users!D:F,3,FALSE),IFERROR(VLOOKUP(MID(M511,SEARCH("to",M511)+3,LEN(M511)-SEARCH("to",M511)-1),tbl_users!D:F,3,FALSE),VLOOKUP('pure data'!M511,tbl_users!D:F,3,FALSE))))</f>
        <v>52</v>
      </c>
    </row>
    <row r="512" spans="1:25" x14ac:dyDescent="0.2">
      <c r="A512">
        <v>510</v>
      </c>
      <c r="B512">
        <f>VLOOKUP('pure data'!B512,tbl_printers!C:F,4,FALSE)</f>
        <v>11</v>
      </c>
      <c r="C512" t="str">
        <f>'pure data'!D512</f>
        <v>Use</v>
      </c>
      <c r="D512" s="13">
        <f>'pure data'!H512</f>
        <v>2.0833333333333332E-2</v>
      </c>
      <c r="E512">
        <f>'pure data'!I512</f>
        <v>3</v>
      </c>
      <c r="F512" t="str">
        <f t="shared" si="29"/>
        <v xml:space="preserve"> </v>
      </c>
      <c r="H512">
        <f>'pure data'!J512</f>
        <v>0</v>
      </c>
      <c r="I512" t="str">
        <f>'pure data'!K512</f>
        <v>N/A</v>
      </c>
      <c r="J512" t="str">
        <f>'pure data'!N512</f>
        <v>undergraduate</v>
      </c>
      <c r="K512">
        <f>'pure data'!P512</f>
        <v>0</v>
      </c>
      <c r="L512" t="str">
        <f>'pure data'!O512</f>
        <v>FEEG6012 - GDP 18</v>
      </c>
      <c r="M512">
        <f>'pure data'!Q512</f>
        <v>0</v>
      </c>
      <c r="O512" t="str">
        <f>IF('pure data'!T512="Yes","Success","Failed")</f>
        <v>Success</v>
      </c>
      <c r="P512" s="1">
        <f>'pure data'!C512</f>
        <v>42072.395833333336</v>
      </c>
      <c r="Q512">
        <f>'pure data'!G512</f>
        <v>24136557</v>
      </c>
      <c r="R512" t="str">
        <f>'pure data'!E512</f>
        <v>Loir Matzkin</v>
      </c>
      <c r="S512" t="str">
        <f>'pure data'!F512</f>
        <v>ldm2g11</v>
      </c>
      <c r="T512" s="1">
        <f>'pure data'!C512</f>
        <v>42072.395833333336</v>
      </c>
      <c r="U512" s="20">
        <f>VLOOKUP('pure data'!M512,tbl_users!D:F,3,FALSE)</f>
        <v>52</v>
      </c>
      <c r="V512" s="1">
        <f t="shared" si="27"/>
        <v>42072.416666666672</v>
      </c>
      <c r="W512">
        <f t="shared" si="28"/>
        <v>52</v>
      </c>
      <c r="X512" s="1">
        <f>'pure data'!L512</f>
        <v>42072.416666666672</v>
      </c>
      <c r="Y512">
        <f>IF(C512="Use",VLOOKUP('pure data'!M512,tbl_users!D:F,3,FALSE),IF(IFERROR(SEARCH("to",M512),-1)&lt;0,VLOOKUP('pure data'!M512,tbl_users!D:F,3,FALSE),IFERROR(VLOOKUP(MID(M512,SEARCH("to",M512)+3,LEN(M512)-SEARCH("to",M512)-1),tbl_users!D:F,3,FALSE),VLOOKUP('pure data'!M512,tbl_users!D:F,3,FALSE))))</f>
        <v>52</v>
      </c>
    </row>
    <row r="513" spans="1:25" x14ac:dyDescent="0.2">
      <c r="A513">
        <v>511</v>
      </c>
      <c r="B513">
        <f>VLOOKUP('pure data'!B513,tbl_printers!C:F,4,FALSE)</f>
        <v>12</v>
      </c>
      <c r="C513" t="str">
        <f>'pure data'!D513</f>
        <v>Use</v>
      </c>
      <c r="D513" s="13">
        <f>'pure data'!H513</f>
        <v>3.9583333333333331E-2</v>
      </c>
      <c r="E513">
        <f>'pure data'!I513</f>
        <v>13.7</v>
      </c>
      <c r="F513" t="str">
        <f t="shared" si="29"/>
        <v xml:space="preserve"> </v>
      </c>
      <c r="H513">
        <f>'pure data'!J513</f>
        <v>0</v>
      </c>
      <c r="I513" t="str">
        <f>'pure data'!K513</f>
        <v>N/A</v>
      </c>
      <c r="J513" t="str">
        <f>'pure data'!N513</f>
        <v>undergraduate</v>
      </c>
      <c r="K513">
        <f>'pure data'!P513</f>
        <v>0</v>
      </c>
      <c r="L513" t="str">
        <f>'pure data'!O513</f>
        <v>FEEG6012 - GDP 18</v>
      </c>
      <c r="M513">
        <f>'pure data'!Q513</f>
        <v>0</v>
      </c>
      <c r="O513" t="str">
        <f>IF('pure data'!T513="Yes","Success","Failed")</f>
        <v>Success</v>
      </c>
      <c r="P513" s="1">
        <f>'pure data'!C513</f>
        <v>42072.414583333331</v>
      </c>
      <c r="Q513">
        <f>'pure data'!G513</f>
        <v>23961627</v>
      </c>
      <c r="R513" t="str">
        <f>'pure data'!E513</f>
        <v>David Carpenter</v>
      </c>
      <c r="S513" t="str">
        <f>'pure data'!F513</f>
        <v>dpc1g10</v>
      </c>
      <c r="T513" s="1">
        <f>'pure data'!C513</f>
        <v>42072.414583333331</v>
      </c>
      <c r="U513" s="20">
        <f>VLOOKUP('pure data'!M513,tbl_users!D:F,3,FALSE)</f>
        <v>42</v>
      </c>
      <c r="V513" s="1">
        <f t="shared" si="27"/>
        <v>42072.454166666663</v>
      </c>
      <c r="W513">
        <f t="shared" si="28"/>
        <v>42</v>
      </c>
      <c r="X513" s="1">
        <f>'pure data'!L513</f>
        <v>42072.454166666663</v>
      </c>
      <c r="Y513">
        <f>IF(C513="Use",VLOOKUP('pure data'!M513,tbl_users!D:F,3,FALSE),IF(IFERROR(SEARCH("to",M513),-1)&lt;0,VLOOKUP('pure data'!M513,tbl_users!D:F,3,FALSE),IFERROR(VLOOKUP(MID(M513,SEARCH("to",M513)+3,LEN(M513)-SEARCH("to",M513)-1),tbl_users!D:F,3,FALSE),VLOOKUP('pure data'!M513,tbl_users!D:F,3,FALSE))))</f>
        <v>42</v>
      </c>
    </row>
    <row r="514" spans="1:25" x14ac:dyDescent="0.2">
      <c r="A514">
        <v>512</v>
      </c>
      <c r="B514">
        <f>VLOOKUP('pure data'!B514,tbl_printers!C:F,4,FALSE)</f>
        <v>17</v>
      </c>
      <c r="C514" t="str">
        <f>'pure data'!D514</f>
        <v>Loan</v>
      </c>
      <c r="D514" s="13">
        <f>'pure data'!H514</f>
        <v>0.625</v>
      </c>
      <c r="E514">
        <f>'pure data'!I514</f>
        <v>6</v>
      </c>
      <c r="F514" t="str">
        <f t="shared" si="29"/>
        <v xml:space="preserve"> </v>
      </c>
      <c r="H514">
        <f>'pure data'!J514</f>
        <v>0</v>
      </c>
      <c r="I514" t="str">
        <f>'pure data'!K514</f>
        <v>N/A</v>
      </c>
      <c r="J514" t="str">
        <f>'pure data'!N514</f>
        <v>undergraduate</v>
      </c>
      <c r="K514">
        <f>'pure data'!P514</f>
        <v>0</v>
      </c>
      <c r="L514" t="str">
        <f>'pure data'!O514</f>
        <v>FEEG6012 - GDP 18</v>
      </c>
      <c r="M514" t="str">
        <f>'pure data'!Q514</f>
        <v>returned on 10/03/2015 to W. Keum (Changed printer to 22 due to bad print quality)</v>
      </c>
      <c r="O514" t="str">
        <f>IF('pure data'!T514="Yes","Success","Failed")</f>
        <v>Success</v>
      </c>
      <c r="P514" s="1">
        <f>'pure data'!C514</f>
        <v>42072.75</v>
      </c>
      <c r="Q514">
        <f>'pure data'!G514</f>
        <v>24136557</v>
      </c>
      <c r="R514" t="str">
        <f>'pure data'!E514</f>
        <v>Loir Matzkin</v>
      </c>
      <c r="S514" t="str">
        <f>'pure data'!F514</f>
        <v>ldm2g11</v>
      </c>
      <c r="T514" s="1">
        <f>'pure data'!C514</f>
        <v>42072.75</v>
      </c>
      <c r="U514" s="20">
        <f>VLOOKUP('pure data'!M514,tbl_users!D:F,3,FALSE)</f>
        <v>55</v>
      </c>
      <c r="V514" s="1">
        <f t="shared" ref="V514:V577" si="30">X514</f>
        <v>42073.375</v>
      </c>
      <c r="W514">
        <f t="shared" ref="W514:W577" si="31">Y514</f>
        <v>55</v>
      </c>
      <c r="X514" s="1">
        <f>'pure data'!L514</f>
        <v>42073.375</v>
      </c>
      <c r="Y514">
        <f>IF(C514="Use",VLOOKUP('pure data'!M514,tbl_users!D:F,3,FALSE),IF(IFERROR(SEARCH("to",M514),-1)&lt;0,VLOOKUP('pure data'!M514,tbl_users!D:F,3,FALSE),IFERROR(VLOOKUP(MID(M514,SEARCH("to",M514)+3,LEN(M514)-SEARCH("to",M514)-1),tbl_users!D:F,3,FALSE),VLOOKUP('pure data'!M514,tbl_users!D:F,3,FALSE))))</f>
        <v>55</v>
      </c>
    </row>
    <row r="515" spans="1:25" x14ac:dyDescent="0.2">
      <c r="A515">
        <v>513</v>
      </c>
      <c r="B515">
        <f>VLOOKUP('pure data'!B515,tbl_printers!C:F,4,FALSE)</f>
        <v>4</v>
      </c>
      <c r="C515" t="str">
        <f>'pure data'!D515</f>
        <v>Use</v>
      </c>
      <c r="D515" s="13">
        <f>'pure data'!H515</f>
        <v>3.4722222222222224E-2</v>
      </c>
      <c r="E515">
        <f>'pure data'!I515</f>
        <v>1.3</v>
      </c>
      <c r="F515" t="str">
        <f t="shared" si="29"/>
        <v xml:space="preserve"> </v>
      </c>
      <c r="H515">
        <f>'pure data'!J515</f>
        <v>0</v>
      </c>
      <c r="I515" t="str">
        <f>'pure data'!K515</f>
        <v>N/A</v>
      </c>
      <c r="J515" t="str">
        <f>'pure data'!N515</f>
        <v>undergraduate</v>
      </c>
      <c r="K515">
        <f>'pure data'!P515</f>
        <v>0</v>
      </c>
      <c r="L515" t="str">
        <f>'pure data'!O515</f>
        <v>FEEG6012 - GDP 4</v>
      </c>
      <c r="M515">
        <f>'pure data'!Q515</f>
        <v>0</v>
      </c>
      <c r="O515" t="str">
        <f>IF('pure data'!T515="Yes","Success","Failed")</f>
        <v>Success</v>
      </c>
      <c r="P515" s="1">
        <f>'pure data'!C515</f>
        <v>42072.554166666669</v>
      </c>
      <c r="Q515">
        <f>'pure data'!G515</f>
        <v>26538873</v>
      </c>
      <c r="R515" t="str">
        <f>'pure data'!E515</f>
        <v>Kunal Jain</v>
      </c>
      <c r="S515" t="str">
        <f>'pure data'!F515</f>
        <v>kj2g12</v>
      </c>
      <c r="T515" s="1">
        <f>'pure data'!C515</f>
        <v>42072.554166666669</v>
      </c>
      <c r="U515" s="20">
        <f>VLOOKUP('pure data'!M515,tbl_users!D:F,3,FALSE)</f>
        <v>39</v>
      </c>
      <c r="V515" s="1">
        <f t="shared" si="30"/>
        <v>42072.588888888888</v>
      </c>
      <c r="W515">
        <f t="shared" si="31"/>
        <v>39</v>
      </c>
      <c r="X515" s="1">
        <f>'pure data'!L515</f>
        <v>42072.588888888888</v>
      </c>
      <c r="Y515">
        <f>IF(C515="Use",VLOOKUP('pure data'!M515,tbl_users!D:F,3,FALSE),IF(IFERROR(SEARCH("to",M515),-1)&lt;0,VLOOKUP('pure data'!M515,tbl_users!D:F,3,FALSE),IFERROR(VLOOKUP(MID(M515,SEARCH("to",M515)+3,LEN(M515)-SEARCH("to",M515)-1),tbl_users!D:F,3,FALSE),VLOOKUP('pure data'!M515,tbl_users!D:F,3,FALSE))))</f>
        <v>39</v>
      </c>
    </row>
    <row r="516" spans="1:25" x14ac:dyDescent="0.2">
      <c r="A516">
        <v>514</v>
      </c>
      <c r="B516">
        <f>VLOOKUP('pure data'!B516,tbl_printers!C:F,4,FALSE)</f>
        <v>13</v>
      </c>
      <c r="C516" t="str">
        <f>'pure data'!D516</f>
        <v>Use</v>
      </c>
      <c r="D516" s="13">
        <f>'pure data'!H516</f>
        <v>8.1944444444444445E-2</v>
      </c>
      <c r="E516">
        <f>'pure data'!I516</f>
        <v>33</v>
      </c>
      <c r="F516" t="str">
        <f t="shared" ref="F516:F579" si="32">IF(IFERROR(SEARCH("ABS",M516),-1)&gt;0,"ABS",IF(IFERROR(SEARCH("PLA",M516),-1)&gt;0,"PLA"," "))</f>
        <v xml:space="preserve"> </v>
      </c>
      <c r="H516">
        <f>'pure data'!J516</f>
        <v>0</v>
      </c>
      <c r="I516" t="str">
        <f>'pure data'!K516</f>
        <v>N/A</v>
      </c>
      <c r="J516" t="str">
        <f>'pure data'!N516</f>
        <v>undergraduate</v>
      </c>
      <c r="K516">
        <f>'pure data'!P516</f>
        <v>0</v>
      </c>
      <c r="L516" t="str">
        <f>'pure data'!O516</f>
        <v>FEEG6012 - GDP 4</v>
      </c>
      <c r="M516">
        <f>'pure data'!Q516</f>
        <v>0</v>
      </c>
      <c r="O516" t="str">
        <f>IF('pure data'!T516="Yes","Success","Failed")</f>
        <v>Success</v>
      </c>
      <c r="P516" s="1">
        <f>'pure data'!C516</f>
        <v>42072.375</v>
      </c>
      <c r="Q516">
        <f>'pure data'!G516</f>
        <v>26538873</v>
      </c>
      <c r="R516" t="str">
        <f>'pure data'!E516</f>
        <v>Kunal Jain</v>
      </c>
      <c r="S516" t="str">
        <f>'pure data'!F516</f>
        <v>kj2g12</v>
      </c>
      <c r="T516" s="1">
        <f>'pure data'!C516</f>
        <v>42072.375</v>
      </c>
      <c r="U516" s="20">
        <f>VLOOKUP('pure data'!M516,tbl_users!D:F,3,FALSE)</f>
        <v>39</v>
      </c>
      <c r="V516" s="1">
        <f t="shared" si="30"/>
        <v>42072.456944444442</v>
      </c>
      <c r="W516">
        <f t="shared" si="31"/>
        <v>39</v>
      </c>
      <c r="X516" s="1">
        <f>'pure data'!L516</f>
        <v>42072.456944444442</v>
      </c>
      <c r="Y516">
        <f>IF(C516="Use",VLOOKUP('pure data'!M516,tbl_users!D:F,3,FALSE),IF(IFERROR(SEARCH("to",M516),-1)&lt;0,VLOOKUP('pure data'!M516,tbl_users!D:F,3,FALSE),IFERROR(VLOOKUP(MID(M516,SEARCH("to",M516)+3,LEN(M516)-SEARCH("to",M516)-1),tbl_users!D:F,3,FALSE),VLOOKUP('pure data'!M516,tbl_users!D:F,3,FALSE))))</f>
        <v>39</v>
      </c>
    </row>
    <row r="517" spans="1:25" x14ac:dyDescent="0.2">
      <c r="A517">
        <v>515</v>
      </c>
      <c r="B517">
        <f>VLOOKUP('pure data'!B517,tbl_printers!C:F,4,FALSE)</f>
        <v>6</v>
      </c>
      <c r="C517" t="str">
        <f>'pure data'!D517</f>
        <v>Use</v>
      </c>
      <c r="D517" s="13">
        <f>'pure data'!H517</f>
        <v>8.9583333333333334E-2</v>
      </c>
      <c r="E517">
        <f>'pure data'!I517</f>
        <v>16</v>
      </c>
      <c r="F517" t="str">
        <f t="shared" si="32"/>
        <v xml:space="preserve"> </v>
      </c>
      <c r="H517">
        <f>'pure data'!J517</f>
        <v>0</v>
      </c>
      <c r="I517" t="str">
        <f>'pure data'!K517</f>
        <v>N/A</v>
      </c>
      <c r="J517" t="str">
        <f>'pure data'!N517</f>
        <v>undergraduate</v>
      </c>
      <c r="K517">
        <f>'pure data'!P517</f>
        <v>0</v>
      </c>
      <c r="L517" t="str">
        <f>'pure data'!O517</f>
        <v>FEEG6012 - GDP 45</v>
      </c>
      <c r="M517">
        <f>'pure data'!Q517</f>
        <v>0</v>
      </c>
      <c r="O517" t="str">
        <f>IF('pure data'!T517="Yes","Success","Failed")</f>
        <v>Success</v>
      </c>
      <c r="P517" s="1">
        <f>'pure data'!C517</f>
        <v>42072.375</v>
      </c>
      <c r="Q517">
        <f>'pure data'!G517</f>
        <v>24617784</v>
      </c>
      <c r="R517" t="str">
        <f>'pure data'!E517</f>
        <v>David Aggus</v>
      </c>
      <c r="S517" t="str">
        <f>'pure data'!F517</f>
        <v>dja1g11</v>
      </c>
      <c r="T517" s="1">
        <f>'pure data'!C517</f>
        <v>42072.375</v>
      </c>
      <c r="U517" s="20">
        <f>VLOOKUP('pure data'!M517,tbl_users!D:F,3,FALSE)</f>
        <v>52</v>
      </c>
      <c r="V517" s="1">
        <f t="shared" si="30"/>
        <v>42072.464583333334</v>
      </c>
      <c r="W517">
        <f t="shared" si="31"/>
        <v>52</v>
      </c>
      <c r="X517" s="1">
        <f>'pure data'!L517</f>
        <v>42072.464583333334</v>
      </c>
      <c r="Y517">
        <f>IF(C517="Use",VLOOKUP('pure data'!M517,tbl_users!D:F,3,FALSE),IF(IFERROR(SEARCH("to",M517),-1)&lt;0,VLOOKUP('pure data'!M517,tbl_users!D:F,3,FALSE),IFERROR(VLOOKUP(MID(M517,SEARCH("to",M517)+3,LEN(M517)-SEARCH("to",M517)-1),tbl_users!D:F,3,FALSE),VLOOKUP('pure data'!M517,tbl_users!D:F,3,FALSE))))</f>
        <v>52</v>
      </c>
    </row>
    <row r="518" spans="1:25" x14ac:dyDescent="0.2">
      <c r="A518">
        <v>516</v>
      </c>
      <c r="B518">
        <f>VLOOKUP('pure data'!B518,tbl_printers!C:F,4,FALSE)</f>
        <v>6</v>
      </c>
      <c r="C518" t="str">
        <f>'pure data'!D518</f>
        <v>Loan</v>
      </c>
      <c r="D518" s="13">
        <f>'pure data'!H518</f>
        <v>1.625</v>
      </c>
      <c r="E518">
        <f>'pure data'!I518</f>
        <v>50</v>
      </c>
      <c r="F518" t="str">
        <f t="shared" si="32"/>
        <v xml:space="preserve"> </v>
      </c>
      <c r="H518">
        <f>'pure data'!J518</f>
        <v>0</v>
      </c>
      <c r="I518" t="str">
        <f>'pure data'!K518</f>
        <v>N/A</v>
      </c>
      <c r="J518" t="str">
        <f>'pure data'!N518</f>
        <v>undergraduate</v>
      </c>
      <c r="K518">
        <f>'pure data'!P518</f>
        <v>0</v>
      </c>
      <c r="L518" t="str">
        <f>'pure data'!O518</f>
        <v>FEEG6012 - GDP 21</v>
      </c>
      <c r="M518" t="str">
        <f>'pure data'!Q518</f>
        <v>returned on 11/03/2015 to Y. Chen</v>
      </c>
      <c r="O518" t="str">
        <f>IF('pure data'!T518="Yes","Success","Failed")</f>
        <v>Success</v>
      </c>
      <c r="P518" s="1">
        <f>'pure data'!C518</f>
        <v>42072.75</v>
      </c>
      <c r="Q518">
        <f>'pure data'!G518</f>
        <v>24045527</v>
      </c>
      <c r="R518" t="str">
        <f>'pure data'!E518</f>
        <v>Hamish Munro-Faure</v>
      </c>
      <c r="S518" t="str">
        <f>'pure data'!F518</f>
        <v>hmf1e1e</v>
      </c>
      <c r="T518" s="1">
        <f>'pure data'!C518</f>
        <v>42072.75</v>
      </c>
      <c r="U518" s="20">
        <f>VLOOKUP('pure data'!M518,tbl_users!D:F,3,FALSE)</f>
        <v>54</v>
      </c>
      <c r="V518" s="1">
        <f t="shared" si="30"/>
        <v>42074.375</v>
      </c>
      <c r="W518">
        <f t="shared" si="31"/>
        <v>58</v>
      </c>
      <c r="X518" s="1">
        <f>'pure data'!L518</f>
        <v>42074.375</v>
      </c>
      <c r="Y518">
        <f>IF(C518="Use",VLOOKUP('pure data'!M518,tbl_users!D:F,3,FALSE),IF(IFERROR(SEARCH("to",M518),-1)&lt;0,VLOOKUP('pure data'!M518,tbl_users!D:F,3,FALSE),IFERROR(VLOOKUP(MID(M518,SEARCH("to",M518)+3,LEN(M518)-SEARCH("to",M518)-1),tbl_users!D:F,3,FALSE),VLOOKUP('pure data'!M518,tbl_users!D:F,3,FALSE))))</f>
        <v>58</v>
      </c>
    </row>
    <row r="519" spans="1:25" x14ac:dyDescent="0.2">
      <c r="A519">
        <v>517</v>
      </c>
      <c r="B519">
        <f>VLOOKUP('pure data'!B519,tbl_printers!C:F,4,FALSE)</f>
        <v>17</v>
      </c>
      <c r="C519" t="str">
        <f>'pure data'!D519</f>
        <v>Use</v>
      </c>
      <c r="D519" s="13">
        <f>'pure data'!H519</f>
        <v>9.9999999999999992E-2</v>
      </c>
      <c r="E519">
        <f>'pure data'!I519</f>
        <v>17.899999999999999</v>
      </c>
      <c r="F519" t="str">
        <f t="shared" si="32"/>
        <v xml:space="preserve"> </v>
      </c>
      <c r="H519">
        <f>'pure data'!J519</f>
        <v>0</v>
      </c>
      <c r="I519" t="str">
        <f>'pure data'!K519</f>
        <v>N/A</v>
      </c>
      <c r="J519" t="str">
        <f>'pure data'!N519</f>
        <v>undergraduate</v>
      </c>
      <c r="K519">
        <f>'pure data'!P519</f>
        <v>0</v>
      </c>
      <c r="L519" t="str">
        <f>'pure data'!O519</f>
        <v xml:space="preserve">FEEG3003 - IP </v>
      </c>
      <c r="M519">
        <f>'pure data'!Q519</f>
        <v>0</v>
      </c>
      <c r="O519" t="str">
        <f>IF('pure data'!T519="Yes","Success","Failed")</f>
        <v>Success</v>
      </c>
      <c r="P519" s="1">
        <f>'pure data'!C519</f>
        <v>42072.375</v>
      </c>
      <c r="Q519">
        <f>'pure data'!G519</f>
        <v>25431382</v>
      </c>
      <c r="R519" t="str">
        <f>'pure data'!E519</f>
        <v>Anthony Hill</v>
      </c>
      <c r="S519" t="str">
        <f>'pure data'!F519</f>
        <v>ah14g12</v>
      </c>
      <c r="T519" s="1">
        <f>'pure data'!C519</f>
        <v>42072.375</v>
      </c>
      <c r="U519" s="20">
        <f>VLOOKUP('pure data'!M519,tbl_users!D:F,3,FALSE)</f>
        <v>39</v>
      </c>
      <c r="V519" s="1">
        <f t="shared" si="30"/>
        <v>42072.474999999999</v>
      </c>
      <c r="W519">
        <f t="shared" si="31"/>
        <v>39</v>
      </c>
      <c r="X519" s="1">
        <f>'pure data'!L519</f>
        <v>42072.474999999999</v>
      </c>
      <c r="Y519">
        <f>IF(C519="Use",VLOOKUP('pure data'!M519,tbl_users!D:F,3,FALSE),IF(IFERROR(SEARCH("to",M519),-1)&lt;0,VLOOKUP('pure data'!M519,tbl_users!D:F,3,FALSE),IFERROR(VLOOKUP(MID(M519,SEARCH("to",M519)+3,LEN(M519)-SEARCH("to",M519)-1),tbl_users!D:F,3,FALSE),VLOOKUP('pure data'!M519,tbl_users!D:F,3,FALSE))))</f>
        <v>39</v>
      </c>
    </row>
    <row r="520" spans="1:25" x14ac:dyDescent="0.2">
      <c r="A520">
        <v>518</v>
      </c>
      <c r="B520">
        <f>VLOOKUP('pure data'!B520,tbl_printers!C:F,4,FALSE)</f>
        <v>17</v>
      </c>
      <c r="C520" t="str">
        <f>'pure data'!D520</f>
        <v>Use</v>
      </c>
      <c r="D520" s="13">
        <f>'pure data'!H520</f>
        <v>0.12222222222222223</v>
      </c>
      <c r="E520">
        <f>'pure data'!I520</f>
        <v>23.4</v>
      </c>
      <c r="F520" t="str">
        <f t="shared" si="32"/>
        <v xml:space="preserve"> </v>
      </c>
      <c r="H520">
        <f>'pure data'!J520</f>
        <v>0</v>
      </c>
      <c r="I520" t="str">
        <f>'pure data'!K520</f>
        <v>N/A</v>
      </c>
      <c r="J520" t="str">
        <f>'pure data'!N520</f>
        <v>undergraduate</v>
      </c>
      <c r="K520">
        <f>'pure data'!P520</f>
        <v>0</v>
      </c>
      <c r="L520" t="str">
        <f>'pure data'!O520</f>
        <v xml:space="preserve">FEEG3003 - IP </v>
      </c>
      <c r="M520">
        <f>'pure data'!Q520</f>
        <v>0</v>
      </c>
      <c r="O520" t="str">
        <f>IF('pure data'!T520="Yes","Success","Failed")</f>
        <v>Success</v>
      </c>
      <c r="P520" s="1">
        <f>'pure data'!C520</f>
        <v>42072.474999999999</v>
      </c>
      <c r="Q520">
        <f>'pure data'!G520</f>
        <v>25431382</v>
      </c>
      <c r="R520" t="str">
        <f>'pure data'!E520</f>
        <v>Anthony Hill</v>
      </c>
      <c r="S520" t="str">
        <f>'pure data'!F520</f>
        <v>ah14g12</v>
      </c>
      <c r="T520" s="1">
        <f>'pure data'!C520</f>
        <v>42072.474999999999</v>
      </c>
      <c r="U520" s="20">
        <f>VLOOKUP('pure data'!M520,tbl_users!D:F,3,FALSE)</f>
        <v>42</v>
      </c>
      <c r="V520" s="1">
        <f t="shared" si="30"/>
        <v>42072.597222222219</v>
      </c>
      <c r="W520">
        <f t="shared" si="31"/>
        <v>42</v>
      </c>
      <c r="X520" s="1">
        <f>'pure data'!L520</f>
        <v>42072.597222222219</v>
      </c>
      <c r="Y520">
        <f>IF(C520="Use",VLOOKUP('pure data'!M520,tbl_users!D:F,3,FALSE),IF(IFERROR(SEARCH("to",M520),-1)&lt;0,VLOOKUP('pure data'!M520,tbl_users!D:F,3,FALSE),IFERROR(VLOOKUP(MID(M520,SEARCH("to",M520)+3,LEN(M520)-SEARCH("to",M520)-1),tbl_users!D:F,3,FALSE),VLOOKUP('pure data'!M520,tbl_users!D:F,3,FALSE))))</f>
        <v>42</v>
      </c>
    </row>
    <row r="521" spans="1:25" x14ac:dyDescent="0.2">
      <c r="A521">
        <v>519</v>
      </c>
      <c r="B521">
        <f>VLOOKUP('pure data'!B521,tbl_printers!C:F,4,FALSE)</f>
        <v>2</v>
      </c>
      <c r="C521" t="str">
        <f>'pure data'!D521</f>
        <v>Use</v>
      </c>
      <c r="D521" s="13">
        <f>'pure data'!H521</f>
        <v>2.4305555555555556E-2</v>
      </c>
      <c r="E521">
        <f>'pure data'!I521</f>
        <v>11.5</v>
      </c>
      <c r="F521" t="str">
        <f t="shared" si="32"/>
        <v xml:space="preserve"> </v>
      </c>
      <c r="H521">
        <f>'pure data'!J521</f>
        <v>0</v>
      </c>
      <c r="I521" t="str">
        <f>'pure data'!K521</f>
        <v>N/A</v>
      </c>
      <c r="J521" t="str">
        <f>'pure data'!N521</f>
        <v>undergraduate</v>
      </c>
      <c r="K521">
        <f>'pure data'!P521</f>
        <v>0</v>
      </c>
      <c r="L521" t="str">
        <f>'pure data'!O521</f>
        <v xml:space="preserve">FEEG3003 - IP </v>
      </c>
      <c r="M521" t="str">
        <f>'pure data'!Q521</f>
        <v>Print failed half way through, so was printed again</v>
      </c>
      <c r="O521" t="str">
        <f>IF('pure data'!T521="Yes","Success","Failed")</f>
        <v>Failed</v>
      </c>
      <c r="P521" s="1">
        <f>'pure data'!C521</f>
        <v>42072.447222222225</v>
      </c>
      <c r="Q521">
        <f>'pure data'!G521</f>
        <v>25296965</v>
      </c>
      <c r="R521" t="str">
        <f>'pure data'!E521</f>
        <v>S. S.</v>
      </c>
      <c r="S521" t="str">
        <f>'pure data'!F521</f>
        <v>ss19g12</v>
      </c>
      <c r="T521" s="1">
        <f>'pure data'!C521</f>
        <v>42072.447222222225</v>
      </c>
      <c r="U521" s="20">
        <f>VLOOKUP('pure data'!M521,tbl_users!D:F,3,FALSE)</f>
        <v>54</v>
      </c>
      <c r="V521" s="1">
        <f t="shared" si="30"/>
        <v>42072.449652777781</v>
      </c>
      <c r="W521">
        <f t="shared" si="31"/>
        <v>54</v>
      </c>
      <c r="X521" s="1">
        <f>'pure data'!L521</f>
        <v>42072.449652777781</v>
      </c>
      <c r="Y521">
        <f>IF(C521="Use",VLOOKUP('pure data'!M521,tbl_users!D:F,3,FALSE),IF(IFERROR(SEARCH("to",M521),-1)&lt;0,VLOOKUP('pure data'!M521,tbl_users!D:F,3,FALSE),IFERROR(VLOOKUP(MID(M521,SEARCH("to",M521)+3,LEN(M521)-SEARCH("to",M521)-1),tbl_users!D:F,3,FALSE),VLOOKUP('pure data'!M521,tbl_users!D:F,3,FALSE))))</f>
        <v>54</v>
      </c>
    </row>
    <row r="522" spans="1:25" x14ac:dyDescent="0.2">
      <c r="A522">
        <v>520</v>
      </c>
      <c r="B522">
        <f>VLOOKUP('pure data'!B522,tbl_printers!C:F,4,FALSE)</f>
        <v>20</v>
      </c>
      <c r="C522" t="str">
        <f>'pure data'!D522</f>
        <v>Use</v>
      </c>
      <c r="D522" s="13">
        <f>'pure data'!H522</f>
        <v>0.11597222222222221</v>
      </c>
      <c r="E522">
        <f>'pure data'!I522</f>
        <v>66.2</v>
      </c>
      <c r="F522" t="str">
        <f t="shared" si="32"/>
        <v xml:space="preserve"> </v>
      </c>
      <c r="H522">
        <f>'pure data'!J522</f>
        <v>0</v>
      </c>
      <c r="I522" t="str">
        <f>'pure data'!K522</f>
        <v>N/A</v>
      </c>
      <c r="J522" t="str">
        <f>'pure data'!N522</f>
        <v>undergraduate</v>
      </c>
      <c r="K522">
        <f>'pure data'!P522</f>
        <v>0</v>
      </c>
      <c r="L522" t="str">
        <f>'pure data'!O522</f>
        <v xml:space="preserve">FEEG3003 - IP </v>
      </c>
      <c r="M522">
        <f>'pure data'!Q522</f>
        <v>0</v>
      </c>
      <c r="O522" t="str">
        <f>IF('pure data'!T522="Yes","Success","Failed")</f>
        <v>Success</v>
      </c>
      <c r="P522" s="1">
        <f>'pure data'!C522</f>
        <v>42072.587500000001</v>
      </c>
      <c r="Q522">
        <f>'pure data'!G522</f>
        <v>25675109</v>
      </c>
      <c r="R522" t="str">
        <f>'pure data'!E522</f>
        <v>A. D. B. D.</v>
      </c>
      <c r="S522" t="str">
        <f>'pure data'!F522</f>
        <v>adbd1g12</v>
      </c>
      <c r="T522" s="1">
        <f>'pure data'!C522</f>
        <v>42072.587500000001</v>
      </c>
      <c r="U522" s="20">
        <f>VLOOKUP('pure data'!M522,tbl_users!D:F,3,FALSE)</f>
        <v>54</v>
      </c>
      <c r="V522" s="1">
        <f t="shared" si="30"/>
        <v>42072.703472222223</v>
      </c>
      <c r="W522">
        <f t="shared" si="31"/>
        <v>54</v>
      </c>
      <c r="X522" s="1">
        <f>'pure data'!L522</f>
        <v>42072.703472222223</v>
      </c>
      <c r="Y522">
        <f>IF(C522="Use",VLOOKUP('pure data'!M522,tbl_users!D:F,3,FALSE),IF(IFERROR(SEARCH("to",M522),-1)&lt;0,VLOOKUP('pure data'!M522,tbl_users!D:F,3,FALSE),IFERROR(VLOOKUP(MID(M522,SEARCH("to",M522)+3,LEN(M522)-SEARCH("to",M522)-1),tbl_users!D:F,3,FALSE),VLOOKUP('pure data'!M522,tbl_users!D:F,3,FALSE))))</f>
        <v>54</v>
      </c>
    </row>
    <row r="523" spans="1:25" x14ac:dyDescent="0.2">
      <c r="A523">
        <v>521</v>
      </c>
      <c r="B523">
        <f>VLOOKUP('pure data'!B523,tbl_printers!C:F,4,FALSE)</f>
        <v>6</v>
      </c>
      <c r="C523" t="str">
        <f>'pure data'!D523</f>
        <v>Use</v>
      </c>
      <c r="D523" s="13">
        <f>'pure data'!H523</f>
        <v>4</v>
      </c>
      <c r="E523">
        <f>'pure data'!I523</f>
        <v>6.49</v>
      </c>
      <c r="F523" t="str">
        <f t="shared" si="32"/>
        <v xml:space="preserve"> </v>
      </c>
      <c r="H523">
        <f>'pure data'!J523</f>
        <v>0</v>
      </c>
      <c r="I523" t="str">
        <f>'pure data'!K523</f>
        <v>N/A</v>
      </c>
      <c r="J523" t="str">
        <f>'pure data'!N523</f>
        <v>undergraduate</v>
      </c>
      <c r="K523">
        <f>'pure data'!P523</f>
        <v>0</v>
      </c>
      <c r="L523" t="str">
        <f>'pure data'!O523</f>
        <v xml:space="preserve">FEEG3003 - IP </v>
      </c>
      <c r="M523">
        <f>'pure data'!Q523</f>
        <v>0</v>
      </c>
      <c r="O523" t="str">
        <f>IF('pure data'!T523="Yes","Success","Failed")</f>
        <v>Success</v>
      </c>
      <c r="P523" s="1">
        <f>'pure data'!C523</f>
        <v>42072.464583333334</v>
      </c>
      <c r="Q523">
        <f>'pure data'!G523</f>
        <v>25590472</v>
      </c>
      <c r="R523" t="str">
        <f>'pure data'!E523</f>
        <v>V. K.</v>
      </c>
      <c r="S523" t="str">
        <f>'pure data'!F523</f>
        <v>vk5g12</v>
      </c>
      <c r="T523" s="1">
        <f>'pure data'!C523</f>
        <v>42072.464583333334</v>
      </c>
      <c r="U523" s="20">
        <f>VLOOKUP('pure data'!M523,tbl_users!D:F,3,FALSE)</f>
        <v>54</v>
      </c>
      <c r="V523" s="1">
        <f t="shared" si="30"/>
        <v>42076.464583333334</v>
      </c>
      <c r="W523">
        <f t="shared" si="31"/>
        <v>54</v>
      </c>
      <c r="X523" s="1">
        <f>'pure data'!L523</f>
        <v>42076.464583333334</v>
      </c>
      <c r="Y523">
        <f>IF(C523="Use",VLOOKUP('pure data'!M523,tbl_users!D:F,3,FALSE),IF(IFERROR(SEARCH("to",M523),-1)&lt;0,VLOOKUP('pure data'!M523,tbl_users!D:F,3,FALSE),IFERROR(VLOOKUP(MID(M523,SEARCH("to",M523)+3,LEN(M523)-SEARCH("to",M523)-1),tbl_users!D:F,3,FALSE),VLOOKUP('pure data'!M523,tbl_users!D:F,3,FALSE))))</f>
        <v>54</v>
      </c>
    </row>
    <row r="524" spans="1:25" x14ac:dyDescent="0.2">
      <c r="A524">
        <v>522</v>
      </c>
      <c r="B524">
        <f>VLOOKUP('pure data'!B524,tbl_printers!C:F,4,FALSE)</f>
        <v>13</v>
      </c>
      <c r="C524" t="str">
        <f>'pure data'!D524</f>
        <v>Use</v>
      </c>
      <c r="D524" s="13">
        <f>'pure data'!H524</f>
        <v>8.3333333333333329E-2</v>
      </c>
      <c r="E524">
        <f>'pure data'!I524</f>
        <v>80</v>
      </c>
      <c r="F524" t="str">
        <f t="shared" si="32"/>
        <v xml:space="preserve"> </v>
      </c>
      <c r="H524">
        <f>'pure data'!J524</f>
        <v>0</v>
      </c>
      <c r="I524" t="str">
        <f>'pure data'!K524</f>
        <v>N/A</v>
      </c>
      <c r="J524" t="str">
        <f>'pure data'!N524</f>
        <v>undergraduate</v>
      </c>
      <c r="K524">
        <f>'pure data'!P524</f>
        <v>0</v>
      </c>
      <c r="L524" t="str">
        <f>'pure data'!O524</f>
        <v xml:space="preserve">FEEG3003 - IP </v>
      </c>
      <c r="M524">
        <f>'pure data'!Q524</f>
        <v>0</v>
      </c>
      <c r="O524" t="str">
        <f>IF('pure data'!T524="Yes","Success","Failed")</f>
        <v>Success</v>
      </c>
      <c r="P524" s="1">
        <f>'pure data'!C524</f>
        <v>42072.456944444442</v>
      </c>
      <c r="Q524">
        <f>'pure data'!G524</f>
        <v>26552027</v>
      </c>
      <c r="R524" t="str">
        <f>'pure data'!E524</f>
        <v>S. A.</v>
      </c>
      <c r="S524" t="str">
        <f>'pure data'!F524</f>
        <v>sa9n12</v>
      </c>
      <c r="T524" s="1">
        <f>'pure data'!C524</f>
        <v>42072.456944444442</v>
      </c>
      <c r="U524" s="20">
        <f>VLOOKUP('pure data'!M524,tbl_users!D:F,3,FALSE)</f>
        <v>52</v>
      </c>
      <c r="V524" s="1">
        <f t="shared" si="30"/>
        <v>42072.540277777778</v>
      </c>
      <c r="W524">
        <f t="shared" si="31"/>
        <v>52</v>
      </c>
      <c r="X524" s="1">
        <f>'pure data'!L524</f>
        <v>42072.540277777778</v>
      </c>
      <c r="Y524">
        <f>IF(C524="Use",VLOOKUP('pure data'!M524,tbl_users!D:F,3,FALSE),IF(IFERROR(SEARCH("to",M524),-1)&lt;0,VLOOKUP('pure data'!M524,tbl_users!D:F,3,FALSE),IFERROR(VLOOKUP(MID(M524,SEARCH("to",M524)+3,LEN(M524)-SEARCH("to",M524)-1),tbl_users!D:F,3,FALSE),VLOOKUP('pure data'!M524,tbl_users!D:F,3,FALSE))))</f>
        <v>52</v>
      </c>
    </row>
    <row r="525" spans="1:25" x14ac:dyDescent="0.2">
      <c r="A525">
        <v>523</v>
      </c>
      <c r="B525">
        <f>VLOOKUP('pure data'!B525,tbl_printers!C:F,4,FALSE)</f>
        <v>13</v>
      </c>
      <c r="C525" t="str">
        <f>'pure data'!D525</f>
        <v>Loan</v>
      </c>
      <c r="D525" s="13">
        <f>'pure data'!H525</f>
        <v>1.625</v>
      </c>
      <c r="E525">
        <f>'pure data'!I525</f>
        <v>85</v>
      </c>
      <c r="F525" t="str">
        <f t="shared" si="32"/>
        <v xml:space="preserve"> </v>
      </c>
      <c r="H525">
        <f>'pure data'!J525</f>
        <v>0</v>
      </c>
      <c r="I525" t="str">
        <f>'pure data'!K525</f>
        <v>N/A</v>
      </c>
      <c r="J525" t="str">
        <f>'pure data'!N525</f>
        <v>undergraduate</v>
      </c>
      <c r="K525">
        <f>'pure data'!P525</f>
        <v>0</v>
      </c>
      <c r="L525" t="str">
        <f>'pure data'!O525</f>
        <v xml:space="preserve">FEEG3003 - IP </v>
      </c>
      <c r="M525" t="str">
        <f>'pure data'!Q525</f>
        <v>returned on 11/03/2015 to Y. Chen</v>
      </c>
      <c r="O525" t="str">
        <f>IF('pure data'!T525="Yes","Success","Failed")</f>
        <v>Success</v>
      </c>
      <c r="P525" s="1">
        <f>'pure data'!C525</f>
        <v>42072.75</v>
      </c>
      <c r="Q525">
        <f>'pure data'!G525</f>
        <v>25402781</v>
      </c>
      <c r="R525" t="str">
        <f>'pure data'!E525</f>
        <v>Nikesh Patel</v>
      </c>
      <c r="S525" t="str">
        <f>'pure data'!F525</f>
        <v>np9g12</v>
      </c>
      <c r="T525" s="1">
        <f>'pure data'!C525</f>
        <v>42072.75</v>
      </c>
      <c r="U525" s="20">
        <f>VLOOKUP('pure data'!M525,tbl_users!D:F,3,FALSE)</f>
        <v>54</v>
      </c>
      <c r="V525" s="1">
        <f t="shared" si="30"/>
        <v>42074.375</v>
      </c>
      <c r="W525">
        <f t="shared" si="31"/>
        <v>58</v>
      </c>
      <c r="X525" s="1">
        <f>'pure data'!L525</f>
        <v>42074.375</v>
      </c>
      <c r="Y525">
        <f>IF(C525="Use",VLOOKUP('pure data'!M525,tbl_users!D:F,3,FALSE),IF(IFERROR(SEARCH("to",M525),-1)&lt;0,VLOOKUP('pure data'!M525,tbl_users!D:F,3,FALSE),IFERROR(VLOOKUP(MID(M525,SEARCH("to",M525)+3,LEN(M525)-SEARCH("to",M525)-1),tbl_users!D:F,3,FALSE),VLOOKUP('pure data'!M525,tbl_users!D:F,3,FALSE))))</f>
        <v>58</v>
      </c>
    </row>
    <row r="526" spans="1:25" x14ac:dyDescent="0.2">
      <c r="A526">
        <v>524</v>
      </c>
      <c r="B526">
        <f>VLOOKUP('pure data'!B526,tbl_printers!C:F,4,FALSE)</f>
        <v>9</v>
      </c>
      <c r="C526" t="str">
        <f>'pure data'!D526</f>
        <v>Use</v>
      </c>
      <c r="D526" s="13">
        <f>'pure data'!H526</f>
        <v>5.5555555555555558E-3</v>
      </c>
      <c r="E526">
        <f>'pure data'!I526</f>
        <v>1.26</v>
      </c>
      <c r="F526" t="str">
        <f t="shared" si="32"/>
        <v xml:space="preserve"> </v>
      </c>
      <c r="H526">
        <f>'pure data'!J526</f>
        <v>0</v>
      </c>
      <c r="I526" t="str">
        <f>'pure data'!K526</f>
        <v>N/A</v>
      </c>
      <c r="J526" t="str">
        <f>'pure data'!N526</f>
        <v>undergraduate</v>
      </c>
      <c r="K526">
        <f>'pure data'!P526</f>
        <v>0</v>
      </c>
      <c r="L526" t="str">
        <f>'pure data'!O526</f>
        <v>ISVR</v>
      </c>
      <c r="M526">
        <f>'pure data'!Q526</f>
        <v>0</v>
      </c>
      <c r="O526" t="str">
        <f>IF('pure data'!T526="Yes","Success","Failed")</f>
        <v>Success</v>
      </c>
      <c r="P526" s="1">
        <f>'pure data'!C526</f>
        <v>42072.375</v>
      </c>
      <c r="Q526">
        <f>'pure data'!G526</f>
        <v>24724564</v>
      </c>
      <c r="R526" t="str">
        <f>'pure data'!E526</f>
        <v>Hsuan-Yang Wang</v>
      </c>
      <c r="S526" t="str">
        <f>'pure data'!F526</f>
        <v>hw14g11</v>
      </c>
      <c r="T526" s="1">
        <f>'pure data'!C526</f>
        <v>42072.375</v>
      </c>
      <c r="U526" s="20">
        <f>VLOOKUP('pure data'!M526,tbl_users!D:F,3,FALSE)</f>
        <v>52</v>
      </c>
      <c r="V526" s="1">
        <f t="shared" si="30"/>
        <v>42072.380555555559</v>
      </c>
      <c r="W526">
        <f t="shared" si="31"/>
        <v>52</v>
      </c>
      <c r="X526" s="1">
        <f>'pure data'!L526</f>
        <v>42072.380555555559</v>
      </c>
      <c r="Y526">
        <f>IF(C526="Use",VLOOKUP('pure data'!M526,tbl_users!D:F,3,FALSE),IF(IFERROR(SEARCH("to",M526),-1)&lt;0,VLOOKUP('pure data'!M526,tbl_users!D:F,3,FALSE),IFERROR(VLOOKUP(MID(M526,SEARCH("to",M526)+3,LEN(M526)-SEARCH("to",M526)-1),tbl_users!D:F,3,FALSE),VLOOKUP('pure data'!M526,tbl_users!D:F,3,FALSE))))</f>
        <v>52</v>
      </c>
    </row>
    <row r="527" spans="1:25" x14ac:dyDescent="0.2">
      <c r="A527">
        <v>525</v>
      </c>
      <c r="B527">
        <f>VLOOKUP('pure data'!B527,tbl_printers!C:F,4,FALSE)</f>
        <v>9</v>
      </c>
      <c r="C527" t="str">
        <f>'pure data'!D527</f>
        <v>Use</v>
      </c>
      <c r="D527" s="13">
        <f>'pure data'!H527</f>
        <v>1.1111111111111112E-2</v>
      </c>
      <c r="E527">
        <f>'pure data'!I527</f>
        <v>2.4</v>
      </c>
      <c r="F527" t="str">
        <f t="shared" si="32"/>
        <v xml:space="preserve"> </v>
      </c>
      <c r="H527">
        <f>'pure data'!J527</f>
        <v>0</v>
      </c>
      <c r="I527" t="str">
        <f>'pure data'!K527</f>
        <v>N/A</v>
      </c>
      <c r="J527" t="str">
        <f>'pure data'!N527</f>
        <v>undergraduate</v>
      </c>
      <c r="K527">
        <f>'pure data'!P527</f>
        <v>0</v>
      </c>
      <c r="L527" t="str">
        <f>'pure data'!O527</f>
        <v>ISVR</v>
      </c>
      <c r="M527">
        <f>'pure data'!Q527</f>
        <v>0</v>
      </c>
      <c r="O527" t="str">
        <f>IF('pure data'!T527="Yes","Success","Failed")</f>
        <v>Success</v>
      </c>
      <c r="P527" s="1">
        <f>'pure data'!C527</f>
        <v>42072.380555555559</v>
      </c>
      <c r="Q527">
        <f>'pure data'!G527</f>
        <v>24724564</v>
      </c>
      <c r="R527" t="str">
        <f>'pure data'!E527</f>
        <v>Hsuan-Yang Wang</v>
      </c>
      <c r="S527" t="str">
        <f>'pure data'!F527</f>
        <v>hw14g11</v>
      </c>
      <c r="T527" s="1">
        <f>'pure data'!C527</f>
        <v>42072.380555555559</v>
      </c>
      <c r="U527" s="20">
        <f>VLOOKUP('pure data'!M527,tbl_users!D:F,3,FALSE)</f>
        <v>52</v>
      </c>
      <c r="V527" s="1">
        <f t="shared" si="30"/>
        <v>42072.39166666667</v>
      </c>
      <c r="W527">
        <f t="shared" si="31"/>
        <v>52</v>
      </c>
      <c r="X527" s="1">
        <f>'pure data'!L527</f>
        <v>42072.39166666667</v>
      </c>
      <c r="Y527">
        <f>IF(C527="Use",VLOOKUP('pure data'!M527,tbl_users!D:F,3,FALSE),IF(IFERROR(SEARCH("to",M527),-1)&lt;0,VLOOKUP('pure data'!M527,tbl_users!D:F,3,FALSE),IFERROR(VLOOKUP(MID(M527,SEARCH("to",M527)+3,LEN(M527)-SEARCH("to",M527)-1),tbl_users!D:F,3,FALSE),VLOOKUP('pure data'!M527,tbl_users!D:F,3,FALSE))))</f>
        <v>52</v>
      </c>
    </row>
    <row r="528" spans="1:25" x14ac:dyDescent="0.2">
      <c r="A528">
        <v>526</v>
      </c>
      <c r="B528">
        <f>VLOOKUP('pure data'!B528,tbl_printers!C:F,4,FALSE)</f>
        <v>9</v>
      </c>
      <c r="C528" t="str">
        <f>'pure data'!D528</f>
        <v>Use</v>
      </c>
      <c r="D528" s="13">
        <f>'pure data'!H528</f>
        <v>5.5555555555555558E-3</v>
      </c>
      <c r="E528">
        <f>'pure data'!I528</f>
        <v>1.6</v>
      </c>
      <c r="F528" t="str">
        <f t="shared" si="32"/>
        <v xml:space="preserve"> </v>
      </c>
      <c r="H528">
        <f>'pure data'!J528</f>
        <v>0</v>
      </c>
      <c r="I528" t="str">
        <f>'pure data'!K528</f>
        <v>N/A</v>
      </c>
      <c r="J528" t="str">
        <f>'pure data'!N528</f>
        <v>undergraduate</v>
      </c>
      <c r="K528">
        <f>'pure data'!P528</f>
        <v>0</v>
      </c>
      <c r="L528" t="str">
        <f>'pure data'!O528</f>
        <v>ISVR</v>
      </c>
      <c r="M528">
        <f>'pure data'!Q528</f>
        <v>0</v>
      </c>
      <c r="O528" t="str">
        <f>IF('pure data'!T528="Yes","Success","Failed")</f>
        <v>Success</v>
      </c>
      <c r="P528" s="1">
        <f>'pure data'!C528</f>
        <v>42072.39166666667</v>
      </c>
      <c r="Q528">
        <f>'pure data'!G528</f>
        <v>24724564</v>
      </c>
      <c r="R528" t="str">
        <f>'pure data'!E528</f>
        <v>Hsuan-Yang Wang</v>
      </c>
      <c r="S528" t="str">
        <f>'pure data'!F528</f>
        <v>hw14g11</v>
      </c>
      <c r="T528" s="1">
        <f>'pure data'!C528</f>
        <v>42072.39166666667</v>
      </c>
      <c r="U528" s="20">
        <f>VLOOKUP('pure data'!M528,tbl_users!D:F,3,FALSE)</f>
        <v>52</v>
      </c>
      <c r="V528" s="1">
        <f t="shared" si="30"/>
        <v>42072.397222222229</v>
      </c>
      <c r="W528">
        <f t="shared" si="31"/>
        <v>52</v>
      </c>
      <c r="X528" s="1">
        <f>'pure data'!L528</f>
        <v>42072.397222222229</v>
      </c>
      <c r="Y528">
        <f>IF(C528="Use",VLOOKUP('pure data'!M528,tbl_users!D:F,3,FALSE),IF(IFERROR(SEARCH("to",M528),-1)&lt;0,VLOOKUP('pure data'!M528,tbl_users!D:F,3,FALSE),IFERROR(VLOOKUP(MID(M528,SEARCH("to",M528)+3,LEN(M528)-SEARCH("to",M528)-1),tbl_users!D:F,3,FALSE),VLOOKUP('pure data'!M528,tbl_users!D:F,3,FALSE))))</f>
        <v>52</v>
      </c>
    </row>
    <row r="529" spans="1:25" x14ac:dyDescent="0.2">
      <c r="A529">
        <v>527</v>
      </c>
      <c r="B529">
        <f>VLOOKUP('pure data'!B529,tbl_printers!C:F,4,FALSE)</f>
        <v>9</v>
      </c>
      <c r="C529" t="str">
        <f>'pure data'!D529</f>
        <v>Use</v>
      </c>
      <c r="D529" s="13">
        <f>'pure data'!H529</f>
        <v>5.5555555555555558E-3</v>
      </c>
      <c r="E529">
        <f>'pure data'!I529</f>
        <v>1.2</v>
      </c>
      <c r="F529" t="str">
        <f t="shared" si="32"/>
        <v xml:space="preserve"> </v>
      </c>
      <c r="H529">
        <f>'pure data'!J529</f>
        <v>0</v>
      </c>
      <c r="I529" t="str">
        <f>'pure data'!K529</f>
        <v>N/A</v>
      </c>
      <c r="J529" t="str">
        <f>'pure data'!N529</f>
        <v>undergraduate</v>
      </c>
      <c r="K529">
        <f>'pure data'!P529</f>
        <v>0</v>
      </c>
      <c r="L529" t="str">
        <f>'pure data'!O529</f>
        <v>ISVR</v>
      </c>
      <c r="M529">
        <f>'pure data'!Q529</f>
        <v>0</v>
      </c>
      <c r="O529" t="str">
        <f>IF('pure data'!T529="Yes","Success","Failed")</f>
        <v>Success</v>
      </c>
      <c r="P529" s="1">
        <f>'pure data'!C529</f>
        <v>42072.397222222229</v>
      </c>
      <c r="Q529">
        <f>'pure data'!G529</f>
        <v>24724564</v>
      </c>
      <c r="R529" t="str">
        <f>'pure data'!E529</f>
        <v>Hsuan-Yang Wang</v>
      </c>
      <c r="S529" t="str">
        <f>'pure data'!F529</f>
        <v>hw14g11</v>
      </c>
      <c r="T529" s="1">
        <f>'pure data'!C529</f>
        <v>42072.397222222229</v>
      </c>
      <c r="U529" s="20">
        <f>VLOOKUP('pure data'!M529,tbl_users!D:F,3,FALSE)</f>
        <v>52</v>
      </c>
      <c r="V529" s="1">
        <f t="shared" si="30"/>
        <v>42072.402777777788</v>
      </c>
      <c r="W529">
        <f t="shared" si="31"/>
        <v>52</v>
      </c>
      <c r="X529" s="1">
        <f>'pure data'!L529</f>
        <v>42072.402777777788</v>
      </c>
      <c r="Y529">
        <f>IF(C529="Use",VLOOKUP('pure data'!M529,tbl_users!D:F,3,FALSE),IF(IFERROR(SEARCH("to",M529),-1)&lt;0,VLOOKUP('pure data'!M529,tbl_users!D:F,3,FALSE),IFERROR(VLOOKUP(MID(M529,SEARCH("to",M529)+3,LEN(M529)-SEARCH("to",M529)-1),tbl_users!D:F,3,FALSE),VLOOKUP('pure data'!M529,tbl_users!D:F,3,FALSE))))</f>
        <v>52</v>
      </c>
    </row>
    <row r="530" spans="1:25" x14ac:dyDescent="0.2">
      <c r="A530">
        <v>528</v>
      </c>
      <c r="B530">
        <f>VLOOKUP('pure data'!B530,tbl_printers!C:F,4,FALSE)</f>
        <v>3</v>
      </c>
      <c r="C530" t="str">
        <f>'pure data'!D530</f>
        <v>Use</v>
      </c>
      <c r="D530" s="13">
        <f>'pure data'!H530</f>
        <v>9.0277777777777787E-3</v>
      </c>
      <c r="E530">
        <f>'pure data'!I530</f>
        <v>1.3</v>
      </c>
      <c r="F530" t="str">
        <f t="shared" si="32"/>
        <v xml:space="preserve"> </v>
      </c>
      <c r="H530">
        <f>'pure data'!J530</f>
        <v>0</v>
      </c>
      <c r="I530" t="str">
        <f>'pure data'!K530</f>
        <v>N/A</v>
      </c>
      <c r="J530" t="str">
        <f>'pure data'!N530</f>
        <v>undergraduate</v>
      </c>
      <c r="K530">
        <f>'pure data'!P530</f>
        <v>0</v>
      </c>
      <c r="L530" t="str">
        <f>'pure data'!O530</f>
        <v>ISVR</v>
      </c>
      <c r="M530">
        <f>'pure data'!Q530</f>
        <v>0</v>
      </c>
      <c r="O530" t="str">
        <f>IF('pure data'!T530="Yes","Success","Failed")</f>
        <v>Success</v>
      </c>
      <c r="P530" s="1">
        <f>'pure data'!C530</f>
        <v>42072.445833333331</v>
      </c>
      <c r="Q530">
        <f>'pure data'!G530</f>
        <v>24724564</v>
      </c>
      <c r="R530" t="str">
        <f>'pure data'!E530</f>
        <v>Hsuan-Yang Wang</v>
      </c>
      <c r="S530" t="str">
        <f>'pure data'!F530</f>
        <v>hw14g11</v>
      </c>
      <c r="T530" s="1">
        <f>'pure data'!C530</f>
        <v>42072.445833333331</v>
      </c>
      <c r="U530" s="20">
        <f>VLOOKUP('pure data'!M530,tbl_users!D:F,3,FALSE)</f>
        <v>42</v>
      </c>
      <c r="V530" s="1">
        <f t="shared" si="30"/>
        <v>42072.454861111109</v>
      </c>
      <c r="W530">
        <f t="shared" si="31"/>
        <v>42</v>
      </c>
      <c r="X530" s="1">
        <f>'pure data'!L530</f>
        <v>42072.454861111109</v>
      </c>
      <c r="Y530">
        <f>IF(C530="Use",VLOOKUP('pure data'!M530,tbl_users!D:F,3,FALSE),IF(IFERROR(SEARCH("to",M530),-1)&lt;0,VLOOKUP('pure data'!M530,tbl_users!D:F,3,FALSE),IFERROR(VLOOKUP(MID(M530,SEARCH("to",M530)+3,LEN(M530)-SEARCH("to",M530)-1),tbl_users!D:F,3,FALSE),VLOOKUP('pure data'!M530,tbl_users!D:F,3,FALSE))))</f>
        <v>42</v>
      </c>
    </row>
    <row r="531" spans="1:25" x14ac:dyDescent="0.2">
      <c r="A531">
        <v>529</v>
      </c>
      <c r="B531">
        <f>VLOOKUP('pure data'!B531,tbl_printers!C:F,4,FALSE)</f>
        <v>3</v>
      </c>
      <c r="C531" t="str">
        <f>'pure data'!D531</f>
        <v>Use</v>
      </c>
      <c r="D531" s="13">
        <f>'pure data'!H531</f>
        <v>6.25E-2</v>
      </c>
      <c r="E531">
        <f>'pure data'!I531</f>
        <v>12</v>
      </c>
      <c r="F531" t="str">
        <f t="shared" si="32"/>
        <v xml:space="preserve"> </v>
      </c>
      <c r="H531">
        <f>'pure data'!J531</f>
        <v>0</v>
      </c>
      <c r="I531" t="str">
        <f>'pure data'!K531</f>
        <v>N/A</v>
      </c>
      <c r="J531" t="str">
        <f>'pure data'!N531</f>
        <v>undergraduate</v>
      </c>
      <c r="K531">
        <f>'pure data'!P531</f>
        <v>0</v>
      </c>
      <c r="L531" t="str">
        <f>'pure data'!O531</f>
        <v>ISVR</v>
      </c>
      <c r="M531">
        <f>'pure data'!Q531</f>
        <v>0</v>
      </c>
      <c r="O531" t="str">
        <f>IF('pure data'!T531="Yes","Success","Failed")</f>
        <v>Success</v>
      </c>
      <c r="P531" s="1">
        <f>'pure data'!C531</f>
        <v>42072.454861111109</v>
      </c>
      <c r="Q531">
        <f>'pure data'!G531</f>
        <v>24724564</v>
      </c>
      <c r="R531" t="str">
        <f>'pure data'!E531</f>
        <v>Hsuan-Yang Wang</v>
      </c>
      <c r="S531" t="str">
        <f>'pure data'!F531</f>
        <v>hw14g11</v>
      </c>
      <c r="T531" s="1">
        <f>'pure data'!C531</f>
        <v>42072.454861111109</v>
      </c>
      <c r="U531" s="20">
        <f>VLOOKUP('pure data'!M531,tbl_users!D:F,3,FALSE)</f>
        <v>54</v>
      </c>
      <c r="V531" s="1">
        <f t="shared" si="30"/>
        <v>42072.517361111109</v>
      </c>
      <c r="W531">
        <f t="shared" si="31"/>
        <v>54</v>
      </c>
      <c r="X531" s="1">
        <f>'pure data'!L531</f>
        <v>42072.517361111109</v>
      </c>
      <c r="Y531">
        <f>IF(C531="Use",VLOOKUP('pure data'!M531,tbl_users!D:F,3,FALSE),IF(IFERROR(SEARCH("to",M531),-1)&lt;0,VLOOKUP('pure data'!M531,tbl_users!D:F,3,FALSE),IFERROR(VLOOKUP(MID(M531,SEARCH("to",M531)+3,LEN(M531)-SEARCH("to",M531)-1),tbl_users!D:F,3,FALSE),VLOOKUP('pure data'!M531,tbl_users!D:F,3,FALSE))))</f>
        <v>54</v>
      </c>
    </row>
    <row r="532" spans="1:25" x14ac:dyDescent="0.2">
      <c r="A532">
        <v>530</v>
      </c>
      <c r="B532">
        <f>VLOOKUP('pure data'!B532,tbl_printers!C:F,4,FALSE)</f>
        <v>3</v>
      </c>
      <c r="C532" t="str">
        <f>'pure data'!D532</f>
        <v>Use</v>
      </c>
      <c r="D532" s="13">
        <f>'pure data'!H532</f>
        <v>2.6388888888888889E-2</v>
      </c>
      <c r="E532">
        <f>'pure data'!I532</f>
        <v>3.4</v>
      </c>
      <c r="F532" t="str">
        <f t="shared" si="32"/>
        <v xml:space="preserve"> </v>
      </c>
      <c r="H532">
        <f>'pure data'!J532</f>
        <v>0</v>
      </c>
      <c r="I532" t="str">
        <f>'pure data'!K532</f>
        <v>N/A</v>
      </c>
      <c r="J532" t="str">
        <f>'pure data'!N532</f>
        <v>undergraduate</v>
      </c>
      <c r="K532">
        <f>'pure data'!P532</f>
        <v>0</v>
      </c>
      <c r="L532" t="str">
        <f>'pure data'!O532</f>
        <v>ISVR</v>
      </c>
      <c r="M532">
        <f>'pure data'!Q532</f>
        <v>0</v>
      </c>
      <c r="O532" t="str">
        <f>IF('pure data'!T532="Yes","Success","Failed")</f>
        <v>Success</v>
      </c>
      <c r="P532" s="1">
        <f>'pure data'!C532</f>
        <v>42072.517361111109</v>
      </c>
      <c r="Q532">
        <f>'pure data'!G532</f>
        <v>24724564</v>
      </c>
      <c r="R532" t="str">
        <f>'pure data'!E532</f>
        <v>Hsuan-Yang Wang</v>
      </c>
      <c r="S532" t="str">
        <f>'pure data'!F532</f>
        <v>hw14g11</v>
      </c>
      <c r="T532" s="1">
        <f>'pure data'!C532</f>
        <v>42072.517361111109</v>
      </c>
      <c r="U532" s="20">
        <f>VLOOKUP('pure data'!M532,tbl_users!D:F,3,FALSE)</f>
        <v>54</v>
      </c>
      <c r="V532" s="1">
        <f t="shared" si="30"/>
        <v>42072.543749999997</v>
      </c>
      <c r="W532">
        <f t="shared" si="31"/>
        <v>54</v>
      </c>
      <c r="X532" s="1">
        <f>'pure data'!L532</f>
        <v>42072.543749999997</v>
      </c>
      <c r="Y532">
        <f>IF(C532="Use",VLOOKUP('pure data'!M532,tbl_users!D:F,3,FALSE),IF(IFERROR(SEARCH("to",M532),-1)&lt;0,VLOOKUP('pure data'!M532,tbl_users!D:F,3,FALSE),IFERROR(VLOOKUP(MID(M532,SEARCH("to",M532)+3,LEN(M532)-SEARCH("to",M532)-1),tbl_users!D:F,3,FALSE),VLOOKUP('pure data'!M532,tbl_users!D:F,3,FALSE))))</f>
        <v>54</v>
      </c>
    </row>
    <row r="533" spans="1:25" x14ac:dyDescent="0.2">
      <c r="A533">
        <v>531</v>
      </c>
      <c r="B533">
        <f>VLOOKUP('pure data'!B533,tbl_printers!C:F,4,FALSE)</f>
        <v>11</v>
      </c>
      <c r="C533" t="str">
        <f>'pure data'!D533</f>
        <v>Loan</v>
      </c>
      <c r="D533" s="13">
        <f>'pure data'!H533</f>
        <v>1.625</v>
      </c>
      <c r="E533">
        <f>'pure data'!I533</f>
        <v>50</v>
      </c>
      <c r="F533" t="str">
        <f t="shared" si="32"/>
        <v xml:space="preserve"> </v>
      </c>
      <c r="H533">
        <f>'pure data'!J533</f>
        <v>0</v>
      </c>
      <c r="I533" t="str">
        <f>'pure data'!K533</f>
        <v>N/A</v>
      </c>
      <c r="J533" t="str">
        <f>'pure data'!N533</f>
        <v>undergraduate</v>
      </c>
      <c r="K533">
        <f>'pure data'!P533</f>
        <v>0</v>
      </c>
      <c r="L533" t="str">
        <f>'pure data'!O533</f>
        <v>ISVR</v>
      </c>
      <c r="M533" t="str">
        <f>'pure data'!Q533</f>
        <v>returned on 11/03/2015 to Y. Chen</v>
      </c>
      <c r="O533" t="str">
        <f>IF('pure data'!T533="Yes","Success","Failed")</f>
        <v>Success</v>
      </c>
      <c r="P533" s="1">
        <f>'pure data'!C533</f>
        <v>42072.75</v>
      </c>
      <c r="Q533">
        <f>'pure data'!G533</f>
        <v>24818666</v>
      </c>
      <c r="R533" t="str">
        <f>'pure data'!E533</f>
        <v>Jalal Amine Eddine</v>
      </c>
      <c r="S533" t="str">
        <f>'pure data'!F533</f>
        <v>jae1g11</v>
      </c>
      <c r="T533" s="1">
        <f>'pure data'!C533</f>
        <v>42072.75</v>
      </c>
      <c r="U533" s="20">
        <f>VLOOKUP('pure data'!M533,tbl_users!D:F,3,FALSE)</f>
        <v>54</v>
      </c>
      <c r="V533" s="1">
        <f t="shared" si="30"/>
        <v>42074.375</v>
      </c>
      <c r="W533">
        <f t="shared" si="31"/>
        <v>58</v>
      </c>
      <c r="X533" s="1">
        <f>'pure data'!L533</f>
        <v>42074.375</v>
      </c>
      <c r="Y533">
        <f>IF(C533="Use",VLOOKUP('pure data'!M533,tbl_users!D:F,3,FALSE),IF(IFERROR(SEARCH("to",M533),-1)&lt;0,VLOOKUP('pure data'!M533,tbl_users!D:F,3,FALSE),IFERROR(VLOOKUP(MID(M533,SEARCH("to",M533)+3,LEN(M533)-SEARCH("to",M533)-1),tbl_users!D:F,3,FALSE),VLOOKUP('pure data'!M533,tbl_users!D:F,3,FALSE))))</f>
        <v>58</v>
      </c>
    </row>
    <row r="534" spans="1:25" x14ac:dyDescent="0.2">
      <c r="A534">
        <v>532</v>
      </c>
      <c r="B534">
        <f>VLOOKUP('pure data'!B534,tbl_printers!C:F,4,FALSE)</f>
        <v>16</v>
      </c>
      <c r="C534" t="str">
        <f>'pure data'!D534</f>
        <v>Use</v>
      </c>
      <c r="D534" s="13">
        <f>'pure data'!H534</f>
        <v>3.6111111111111115E-2</v>
      </c>
      <c r="E534">
        <f>'pure data'!I534</f>
        <v>5</v>
      </c>
      <c r="F534" t="str">
        <f t="shared" si="32"/>
        <v xml:space="preserve"> </v>
      </c>
      <c r="H534">
        <f>'pure data'!J534</f>
        <v>0</v>
      </c>
      <c r="I534" t="str">
        <f>'pure data'!K534</f>
        <v>N/A</v>
      </c>
      <c r="J534" t="str">
        <f>'pure data'!N534</f>
        <v>undergraduate</v>
      </c>
      <c r="K534">
        <f>'pure data'!P534</f>
        <v>0</v>
      </c>
      <c r="L534" t="str">
        <f>'pure data'!O534</f>
        <v>UKSEDS</v>
      </c>
      <c r="M534">
        <f>'pure data'!Q534</f>
        <v>0</v>
      </c>
      <c r="O534" t="str">
        <f>IF('pure data'!T534="Yes","Success","Failed")</f>
        <v>Success</v>
      </c>
      <c r="P534" s="1">
        <f>'pure data'!C534</f>
        <v>42072.5</v>
      </c>
      <c r="Q534">
        <f>'pure data'!G534</f>
        <v>27137686</v>
      </c>
      <c r="R534" t="str">
        <f>'pure data'!E534</f>
        <v>Laurence De Bruxelles</v>
      </c>
      <c r="S534" t="str">
        <f>'pure data'!F534</f>
        <v>ldb1g14</v>
      </c>
      <c r="T534" s="1">
        <f>'pure data'!C534</f>
        <v>42072.5</v>
      </c>
      <c r="U534" s="20">
        <f>VLOOKUP('pure data'!M534,tbl_users!D:F,3,FALSE)</f>
        <v>39</v>
      </c>
      <c r="V534" s="1">
        <f t="shared" si="30"/>
        <v>42072.536111111112</v>
      </c>
      <c r="W534">
        <f t="shared" si="31"/>
        <v>39</v>
      </c>
      <c r="X534" s="1">
        <f>'pure data'!L534</f>
        <v>42072.536111111112</v>
      </c>
      <c r="Y534">
        <f>IF(C534="Use",VLOOKUP('pure data'!M534,tbl_users!D:F,3,FALSE),IF(IFERROR(SEARCH("to",M534),-1)&lt;0,VLOOKUP('pure data'!M534,tbl_users!D:F,3,FALSE),IFERROR(VLOOKUP(MID(M534,SEARCH("to",M534)+3,LEN(M534)-SEARCH("to",M534)-1),tbl_users!D:F,3,FALSE),VLOOKUP('pure data'!M534,tbl_users!D:F,3,FALSE))))</f>
        <v>39</v>
      </c>
    </row>
    <row r="535" spans="1:25" x14ac:dyDescent="0.2">
      <c r="A535">
        <v>533</v>
      </c>
      <c r="B535">
        <f>VLOOKUP('pure data'!B535,tbl_printers!C:F,4,FALSE)</f>
        <v>16</v>
      </c>
      <c r="C535" t="str">
        <f>'pure data'!D535</f>
        <v>Use</v>
      </c>
      <c r="D535" s="13">
        <f>'pure data'!H535</f>
        <v>7.7777777777777779E-2</v>
      </c>
      <c r="E535">
        <f>'pure data'!I535</f>
        <v>14.4</v>
      </c>
      <c r="F535" t="str">
        <f t="shared" si="32"/>
        <v xml:space="preserve"> </v>
      </c>
      <c r="H535">
        <f>'pure data'!J535</f>
        <v>0</v>
      </c>
      <c r="I535" t="str">
        <f>'pure data'!K535</f>
        <v>N/A</v>
      </c>
      <c r="J535" t="str">
        <f>'pure data'!N535</f>
        <v>undergraduate</v>
      </c>
      <c r="K535">
        <f>'pure data'!P535</f>
        <v>0</v>
      </c>
      <c r="L535" t="str">
        <f>'pure data'!O535</f>
        <v>UKSEDS</v>
      </c>
      <c r="M535">
        <f>'pure data'!Q535</f>
        <v>0</v>
      </c>
      <c r="O535" t="str">
        <f>IF('pure data'!T535="Yes","Success","Failed")</f>
        <v>Success</v>
      </c>
      <c r="P535" s="1">
        <f>'pure data'!C535</f>
        <v>42072.536111111112</v>
      </c>
      <c r="Q535">
        <f>'pure data'!G535</f>
        <v>27137686</v>
      </c>
      <c r="R535" t="str">
        <f>'pure data'!E535</f>
        <v>Laurence De Bruxelles</v>
      </c>
      <c r="S535" t="str">
        <f>'pure data'!F535</f>
        <v>ldb1g14</v>
      </c>
      <c r="T535" s="1">
        <f>'pure data'!C535</f>
        <v>42072.536111111112</v>
      </c>
      <c r="U535" s="20">
        <f>VLOOKUP('pure data'!M535,tbl_users!D:F,3,FALSE)</f>
        <v>54</v>
      </c>
      <c r="V535" s="1">
        <f t="shared" si="30"/>
        <v>42072.613888888889</v>
      </c>
      <c r="W535">
        <f t="shared" si="31"/>
        <v>54</v>
      </c>
      <c r="X535" s="1">
        <f>'pure data'!L535</f>
        <v>42072.613888888889</v>
      </c>
      <c r="Y535">
        <f>IF(C535="Use",VLOOKUP('pure data'!M535,tbl_users!D:F,3,FALSE),IF(IFERROR(SEARCH("to",M535),-1)&lt;0,VLOOKUP('pure data'!M535,tbl_users!D:F,3,FALSE),IFERROR(VLOOKUP(MID(M535,SEARCH("to",M535)+3,LEN(M535)-SEARCH("to",M535)-1),tbl_users!D:F,3,FALSE),VLOOKUP('pure data'!M535,tbl_users!D:F,3,FALSE))))</f>
        <v>54</v>
      </c>
    </row>
    <row r="536" spans="1:25" x14ac:dyDescent="0.2">
      <c r="A536">
        <v>534</v>
      </c>
      <c r="B536">
        <f>VLOOKUP('pure data'!B536,tbl_printers!C:F,4,FALSE)</f>
        <v>20</v>
      </c>
      <c r="C536" t="str">
        <f>'pure data'!D536</f>
        <v>Loan</v>
      </c>
      <c r="D536" s="13">
        <f>'pure data'!H536</f>
        <v>1.625</v>
      </c>
      <c r="E536">
        <f>'pure data'!I536</f>
        <v>99</v>
      </c>
      <c r="F536" t="str">
        <f t="shared" si="32"/>
        <v xml:space="preserve"> </v>
      </c>
      <c r="H536">
        <f>'pure data'!J536</f>
        <v>0</v>
      </c>
      <c r="I536" t="str">
        <f>'pure data'!K536</f>
        <v>N/A</v>
      </c>
      <c r="J536" t="str">
        <f>'pure data'!N536</f>
        <v>undergraduate</v>
      </c>
      <c r="K536">
        <f>'pure data'!P536</f>
        <v>0</v>
      </c>
      <c r="L536" t="str">
        <f>'pure data'!O536</f>
        <v>UKSEDS</v>
      </c>
      <c r="M536" t="str">
        <f>'pure data'!Q536</f>
        <v>returned on 11/03/2015 to Y. Chen</v>
      </c>
      <c r="O536" t="str">
        <f>IF('pure data'!T536="Yes","Success","Failed")</f>
        <v>Success</v>
      </c>
      <c r="P536" s="1">
        <f>'pure data'!C536</f>
        <v>42072.75</v>
      </c>
      <c r="Q536">
        <f>'pure data'!G536</f>
        <v>27137686</v>
      </c>
      <c r="R536" t="str">
        <f>'pure data'!E536</f>
        <v>Laurence De Bruxelles</v>
      </c>
      <c r="S536" t="str">
        <f>'pure data'!F536</f>
        <v>ldb1g14</v>
      </c>
      <c r="T536" s="1">
        <f>'pure data'!C536</f>
        <v>42072.75</v>
      </c>
      <c r="U536" s="20">
        <f>VLOOKUP('pure data'!M536,tbl_users!D:F,3,FALSE)</f>
        <v>54</v>
      </c>
      <c r="V536" s="1">
        <f t="shared" si="30"/>
        <v>42074.375</v>
      </c>
      <c r="W536">
        <f t="shared" si="31"/>
        <v>58</v>
      </c>
      <c r="X536" s="1">
        <f>'pure data'!L536</f>
        <v>42074.375</v>
      </c>
      <c r="Y536">
        <f>IF(C536="Use",VLOOKUP('pure data'!M536,tbl_users!D:F,3,FALSE),IF(IFERROR(SEARCH("to",M536),-1)&lt;0,VLOOKUP('pure data'!M536,tbl_users!D:F,3,FALSE),IFERROR(VLOOKUP(MID(M536,SEARCH("to",M536)+3,LEN(M536)-SEARCH("to",M536)-1),tbl_users!D:F,3,FALSE),VLOOKUP('pure data'!M536,tbl_users!D:F,3,FALSE))))</f>
        <v>58</v>
      </c>
    </row>
    <row r="537" spans="1:25" x14ac:dyDescent="0.2">
      <c r="A537">
        <v>535</v>
      </c>
      <c r="B537">
        <f>VLOOKUP('pure data'!B537,tbl_printers!C:F,4,FALSE)</f>
        <v>12</v>
      </c>
      <c r="C537" t="str">
        <f>'pure data'!D537</f>
        <v>Use</v>
      </c>
      <c r="D537" s="13">
        <f>'pure data'!H537</f>
        <v>3.9583333333333331E-2</v>
      </c>
      <c r="E537">
        <f>'pure data'!I537</f>
        <v>10.8</v>
      </c>
      <c r="F537" t="str">
        <f t="shared" si="32"/>
        <v xml:space="preserve"> </v>
      </c>
      <c r="H537">
        <f>'pure data'!J537</f>
        <v>0</v>
      </c>
      <c r="I537" t="str">
        <f>'pure data'!K537</f>
        <v>N/A</v>
      </c>
      <c r="J537" t="str">
        <f>'pure data'!N537</f>
        <v>undergraduate</v>
      </c>
      <c r="K537">
        <f>'pure data'!P537</f>
        <v>0</v>
      </c>
      <c r="L537" t="str">
        <f>'pure data'!O537</f>
        <v>FEEG2001 - 3D Printer 4</v>
      </c>
      <c r="M537">
        <f>'pure data'!Q537</f>
        <v>0</v>
      </c>
      <c r="O537" t="str">
        <f>IF('pure data'!T537="Yes","Success","Failed")</f>
        <v>Success</v>
      </c>
      <c r="P537" s="1">
        <f>'pure data'!C537</f>
        <v>42074.375</v>
      </c>
      <c r="Q537">
        <f>'pure data'!G537</f>
        <v>26218291</v>
      </c>
      <c r="R537" t="str">
        <f>'pure data'!E537</f>
        <v>Lewis Ridout</v>
      </c>
      <c r="S537" t="str">
        <f>'pure data'!F537</f>
        <v>lr7g13</v>
      </c>
      <c r="T537" s="1">
        <f>'pure data'!C537</f>
        <v>42074.375</v>
      </c>
      <c r="U537" s="20">
        <f>VLOOKUP('pure data'!M537,tbl_users!D:F,3,FALSE)</f>
        <v>58</v>
      </c>
      <c r="V537" s="1">
        <f t="shared" si="30"/>
        <v>42074.414583333331</v>
      </c>
      <c r="W537">
        <f t="shared" si="31"/>
        <v>58</v>
      </c>
      <c r="X537" s="1">
        <f>'pure data'!L537</f>
        <v>42074.414583333331</v>
      </c>
      <c r="Y537">
        <f>IF(C537="Use",VLOOKUP('pure data'!M537,tbl_users!D:F,3,FALSE),IF(IFERROR(SEARCH("to",M537),-1)&lt;0,VLOOKUP('pure data'!M537,tbl_users!D:F,3,FALSE),IFERROR(VLOOKUP(MID(M537,SEARCH("to",M537)+3,LEN(M537)-SEARCH("to",M537)-1),tbl_users!D:F,3,FALSE),VLOOKUP('pure data'!M537,tbl_users!D:F,3,FALSE))))</f>
        <v>58</v>
      </c>
    </row>
    <row r="538" spans="1:25" x14ac:dyDescent="0.2">
      <c r="A538">
        <v>536</v>
      </c>
      <c r="B538">
        <f>VLOOKUP('pure data'!B538,tbl_printers!C:F,4,FALSE)</f>
        <v>20</v>
      </c>
      <c r="C538" t="str">
        <f>'pure data'!D538</f>
        <v>Use</v>
      </c>
      <c r="D538" s="13">
        <f>'pure data'!H538</f>
        <v>4.1666666666666664E-2</v>
      </c>
      <c r="E538">
        <f>'pure data'!I538</f>
        <v>15</v>
      </c>
      <c r="F538" t="str">
        <f t="shared" si="32"/>
        <v xml:space="preserve"> </v>
      </c>
      <c r="H538">
        <f>'pure data'!J538</f>
        <v>0</v>
      </c>
      <c r="I538" t="str">
        <f>'pure data'!K538</f>
        <v>N/A</v>
      </c>
      <c r="J538" t="str">
        <f>'pure data'!N538</f>
        <v>undergraduate</v>
      </c>
      <c r="K538">
        <f>'pure data'!P538</f>
        <v>0</v>
      </c>
      <c r="L538" t="str">
        <f>'pure data'!O538</f>
        <v>FEEG2001 - 3D Printer 11</v>
      </c>
      <c r="M538">
        <f>'pure data'!Q538</f>
        <v>0</v>
      </c>
      <c r="O538" t="str">
        <f>IF('pure data'!T538="Yes","Success","Failed")</f>
        <v>Success</v>
      </c>
      <c r="P538" s="1">
        <f>'pure data'!C538</f>
        <v>42074.375</v>
      </c>
      <c r="Q538">
        <f>'pure data'!G538</f>
        <v>26082411</v>
      </c>
      <c r="R538" t="str">
        <f>'pure data'!E538</f>
        <v>Clogd Banaid</v>
      </c>
      <c r="S538">
        <f>'pure data'!F538</f>
        <v>0</v>
      </c>
      <c r="T538" s="1">
        <f>'pure data'!C538</f>
        <v>42074.375</v>
      </c>
      <c r="U538" s="20">
        <f>VLOOKUP('pure data'!M538,tbl_users!D:F,3,FALSE)</f>
        <v>58</v>
      </c>
      <c r="V538" s="1">
        <f t="shared" si="30"/>
        <v>42074.416666666664</v>
      </c>
      <c r="W538">
        <f t="shared" si="31"/>
        <v>58</v>
      </c>
      <c r="X538" s="1">
        <f>'pure data'!L538</f>
        <v>42074.416666666664</v>
      </c>
      <c r="Y538">
        <f>IF(C538="Use",VLOOKUP('pure data'!M538,tbl_users!D:F,3,FALSE),IF(IFERROR(SEARCH("to",M538),-1)&lt;0,VLOOKUP('pure data'!M538,tbl_users!D:F,3,FALSE),IFERROR(VLOOKUP(MID(M538,SEARCH("to",M538)+3,LEN(M538)-SEARCH("to",M538)-1),tbl_users!D:F,3,FALSE),VLOOKUP('pure data'!M538,tbl_users!D:F,3,FALSE))))</f>
        <v>58</v>
      </c>
    </row>
    <row r="539" spans="1:25" x14ac:dyDescent="0.2">
      <c r="A539">
        <v>537</v>
      </c>
      <c r="B539">
        <f>VLOOKUP('pure data'!B539,tbl_printers!C:F,4,FALSE)</f>
        <v>16</v>
      </c>
      <c r="C539" t="str">
        <f>'pure data'!D539</f>
        <v>Use</v>
      </c>
      <c r="D539" s="13">
        <f>'pure data'!H539</f>
        <v>1.5972222222222224E-2</v>
      </c>
      <c r="E539">
        <f>'pure data'!I539</f>
        <v>5.09</v>
      </c>
      <c r="F539" t="str">
        <f t="shared" si="32"/>
        <v xml:space="preserve"> </v>
      </c>
      <c r="H539">
        <f>'pure data'!J539</f>
        <v>0</v>
      </c>
      <c r="I539" t="str">
        <f>'pure data'!K539</f>
        <v>N/A</v>
      </c>
      <c r="J539" t="str">
        <f>'pure data'!N539</f>
        <v>undergraduate</v>
      </c>
      <c r="K539">
        <f>'pure data'!P539</f>
        <v>0</v>
      </c>
      <c r="L539" t="str">
        <f>'pure data'!O539</f>
        <v xml:space="preserve">FEEG2001 - Eurobot </v>
      </c>
      <c r="M539">
        <f>'pure data'!Q539</f>
        <v>0</v>
      </c>
      <c r="O539" t="str">
        <f>IF('pure data'!T539="Yes","Success","Failed")</f>
        <v>Success</v>
      </c>
      <c r="P539" s="1">
        <f>'pure data'!C539</f>
        <v>42074.375</v>
      </c>
      <c r="Q539">
        <f>'pure data'!G539</f>
        <v>26271724</v>
      </c>
      <c r="R539" t="str">
        <f>'pure data'!E539</f>
        <v>Jhimi Shemha</v>
      </c>
      <c r="S539">
        <f>'pure data'!F539</f>
        <v>0</v>
      </c>
      <c r="T539" s="1">
        <f>'pure data'!C539</f>
        <v>42074.375</v>
      </c>
      <c r="U539" s="20">
        <f>VLOOKUP('pure data'!M539,tbl_users!D:F,3,FALSE)</f>
        <v>58</v>
      </c>
      <c r="V539" s="1">
        <f t="shared" si="30"/>
        <v>42074.390972222223</v>
      </c>
      <c r="W539">
        <f t="shared" si="31"/>
        <v>58</v>
      </c>
      <c r="X539" s="1">
        <f>'pure data'!L539</f>
        <v>42074.390972222223</v>
      </c>
      <c r="Y539">
        <f>IF(C539="Use",VLOOKUP('pure data'!M539,tbl_users!D:F,3,FALSE),IF(IFERROR(SEARCH("to",M539),-1)&lt;0,VLOOKUP('pure data'!M539,tbl_users!D:F,3,FALSE),IFERROR(VLOOKUP(MID(M539,SEARCH("to",M539)+3,LEN(M539)-SEARCH("to",M539)-1),tbl_users!D:F,3,FALSE),VLOOKUP('pure data'!M539,tbl_users!D:F,3,FALSE))))</f>
        <v>58</v>
      </c>
    </row>
    <row r="540" spans="1:25" x14ac:dyDescent="0.2">
      <c r="A540">
        <v>538</v>
      </c>
      <c r="B540">
        <f>VLOOKUP('pure data'!B540,tbl_printers!C:F,4,FALSE)</f>
        <v>3</v>
      </c>
      <c r="C540" t="str">
        <f>'pure data'!D540</f>
        <v>Use</v>
      </c>
      <c r="D540" s="13">
        <f>'pure data'!H540</f>
        <v>0.20625000000000002</v>
      </c>
      <c r="E540">
        <f>'pure data'!I540</f>
        <v>85.1</v>
      </c>
      <c r="F540" t="str">
        <f t="shared" si="32"/>
        <v xml:space="preserve"> </v>
      </c>
      <c r="H540">
        <f>'pure data'!J540</f>
        <v>0</v>
      </c>
      <c r="I540" t="str">
        <f>'pure data'!K540</f>
        <v>N/A</v>
      </c>
      <c r="J540" t="str">
        <f>'pure data'!N540</f>
        <v>undergraduate</v>
      </c>
      <c r="K540">
        <f>'pure data'!P540</f>
        <v>0</v>
      </c>
      <c r="L540" t="str">
        <f>'pure data'!O540</f>
        <v>FEEG2001 - Eurobot 12</v>
      </c>
      <c r="M540">
        <f>'pure data'!Q540</f>
        <v>0</v>
      </c>
      <c r="O540" t="str">
        <f>IF('pure data'!T540="Yes","Success","Failed")</f>
        <v>Success</v>
      </c>
      <c r="P540" s="1">
        <f>'pure data'!C540</f>
        <v>42074.375</v>
      </c>
      <c r="Q540">
        <f>'pure data'!G540</f>
        <v>26295083</v>
      </c>
      <c r="R540" t="str">
        <f>'pure data'!E540</f>
        <v>Tor-Anders Larsen</v>
      </c>
      <c r="S540">
        <f>'pure data'!F540</f>
        <v>0</v>
      </c>
      <c r="T540" s="1">
        <f>'pure data'!C540</f>
        <v>42074.375</v>
      </c>
      <c r="U540" s="20">
        <f>VLOOKUP('pure data'!M540,tbl_users!D:F,3,FALSE)</f>
        <v>58</v>
      </c>
      <c r="V540" s="1">
        <f t="shared" si="30"/>
        <v>42074.581250000003</v>
      </c>
      <c r="W540">
        <f t="shared" si="31"/>
        <v>58</v>
      </c>
      <c r="X540" s="1">
        <f>'pure data'!L540</f>
        <v>42074.581250000003</v>
      </c>
      <c r="Y540">
        <f>IF(C540="Use",VLOOKUP('pure data'!M540,tbl_users!D:F,3,FALSE),IF(IFERROR(SEARCH("to",M540),-1)&lt;0,VLOOKUP('pure data'!M540,tbl_users!D:F,3,FALSE),IFERROR(VLOOKUP(MID(M540,SEARCH("to",M540)+3,LEN(M540)-SEARCH("to",M540)-1),tbl_users!D:F,3,FALSE),VLOOKUP('pure data'!M540,tbl_users!D:F,3,FALSE))))</f>
        <v>58</v>
      </c>
    </row>
    <row r="541" spans="1:25" x14ac:dyDescent="0.2">
      <c r="A541">
        <v>539</v>
      </c>
      <c r="B541">
        <f>VLOOKUP('pure data'!B541,tbl_printers!C:F,4,FALSE)</f>
        <v>16</v>
      </c>
      <c r="C541" t="str">
        <f>'pure data'!D541</f>
        <v>Use</v>
      </c>
      <c r="D541" s="13">
        <f>'pure data'!H541</f>
        <v>8.1944444444444445E-2</v>
      </c>
      <c r="E541">
        <f>'pure data'!I541</f>
        <v>48.1</v>
      </c>
      <c r="F541" t="str">
        <f t="shared" si="32"/>
        <v xml:space="preserve"> </v>
      </c>
      <c r="H541">
        <f>'pure data'!J541</f>
        <v>0</v>
      </c>
      <c r="I541" t="str">
        <f>'pure data'!K541</f>
        <v>N/A</v>
      </c>
      <c r="J541" t="str">
        <f>'pure data'!N541</f>
        <v>undergraduate</v>
      </c>
      <c r="K541">
        <f>'pure data'!P541</f>
        <v>0</v>
      </c>
      <c r="L541" t="str">
        <f>'pure data'!O541</f>
        <v>FEEG2001 - Eurobot 6</v>
      </c>
      <c r="M541">
        <f>'pure data'!Q541</f>
        <v>0</v>
      </c>
      <c r="O541" t="str">
        <f>IF('pure data'!T541="Yes","Success","Failed")</f>
        <v>Success</v>
      </c>
      <c r="P541" s="1">
        <f>'pure data'!C541</f>
        <v>42074.390972222223</v>
      </c>
      <c r="Q541">
        <f>'pure data'!G541</f>
        <v>26081172</v>
      </c>
      <c r="R541" t="str">
        <f>'pure data'!E541</f>
        <v>Luke Hayrues</v>
      </c>
      <c r="S541" t="str">
        <f>'pure data'!F541</f>
        <v>lh12g13</v>
      </c>
      <c r="T541" s="1">
        <f>'pure data'!C541</f>
        <v>42074.390972222223</v>
      </c>
      <c r="U541" s="20">
        <f>VLOOKUP('pure data'!M541,tbl_users!D:F,3,FALSE)</f>
        <v>58</v>
      </c>
      <c r="V541" s="1">
        <f t="shared" si="30"/>
        <v>42074.472916666666</v>
      </c>
      <c r="W541">
        <f t="shared" si="31"/>
        <v>58</v>
      </c>
      <c r="X541" s="1">
        <f>'pure data'!L541</f>
        <v>42074.472916666666</v>
      </c>
      <c r="Y541">
        <f>IF(C541="Use",VLOOKUP('pure data'!M541,tbl_users!D:F,3,FALSE),IF(IFERROR(SEARCH("to",M541),-1)&lt;0,VLOOKUP('pure data'!M541,tbl_users!D:F,3,FALSE),IFERROR(VLOOKUP(MID(M541,SEARCH("to",M541)+3,LEN(M541)-SEARCH("to",M541)-1),tbl_users!D:F,3,FALSE),VLOOKUP('pure data'!M541,tbl_users!D:F,3,FALSE))))</f>
        <v>58</v>
      </c>
    </row>
    <row r="542" spans="1:25" x14ac:dyDescent="0.2">
      <c r="A542">
        <v>540</v>
      </c>
      <c r="B542">
        <f>VLOOKUP('pure data'!B542,tbl_printers!C:F,4,FALSE)</f>
        <v>16</v>
      </c>
      <c r="C542" t="str">
        <f>'pure data'!D542</f>
        <v>Use</v>
      </c>
      <c r="D542" s="13">
        <f>'pure data'!H542</f>
        <v>4.8611111111111112E-3</v>
      </c>
      <c r="E542">
        <f>'pure data'!I542</f>
        <v>1</v>
      </c>
      <c r="F542" t="str">
        <f t="shared" si="32"/>
        <v xml:space="preserve"> </v>
      </c>
      <c r="H542">
        <f>'pure data'!J542</f>
        <v>0</v>
      </c>
      <c r="I542" t="str">
        <f>'pure data'!K542</f>
        <v>N/A</v>
      </c>
      <c r="J542" t="str">
        <f>'pure data'!N542</f>
        <v>undergraduate</v>
      </c>
      <c r="K542">
        <f>'pure data'!P542</f>
        <v>0</v>
      </c>
      <c r="L542" t="str">
        <f>'pure data'!O542</f>
        <v>FEEG2001 - Eurobot 6</v>
      </c>
      <c r="M542">
        <f>'pure data'!Q542</f>
        <v>0</v>
      </c>
      <c r="O542" t="str">
        <f>IF('pure data'!T542="Yes","Success","Failed")</f>
        <v>Success</v>
      </c>
      <c r="P542" s="1">
        <f>'pure data'!C542</f>
        <v>42074.472916666666</v>
      </c>
      <c r="Q542">
        <f>'pure data'!G542</f>
        <v>26028352</v>
      </c>
      <c r="R542" t="str">
        <f>'pure data'!E542</f>
        <v>A. R.</v>
      </c>
      <c r="S542" t="str">
        <f>'pure data'!F542</f>
        <v>ar13g13</v>
      </c>
      <c r="T542" s="1">
        <f>'pure data'!C542</f>
        <v>42074.472916666666</v>
      </c>
      <c r="U542" s="20">
        <f>VLOOKUP('pure data'!M542,tbl_users!D:F,3,FALSE)</f>
        <v>54</v>
      </c>
      <c r="V542" s="1">
        <f t="shared" si="30"/>
        <v>42074.477777777778</v>
      </c>
      <c r="W542">
        <f t="shared" si="31"/>
        <v>54</v>
      </c>
      <c r="X542" s="1">
        <f>'pure data'!L542</f>
        <v>42074.477777777778</v>
      </c>
      <c r="Y542">
        <f>IF(C542="Use",VLOOKUP('pure data'!M542,tbl_users!D:F,3,FALSE),IF(IFERROR(SEARCH("to",M542),-1)&lt;0,VLOOKUP('pure data'!M542,tbl_users!D:F,3,FALSE),IFERROR(VLOOKUP(MID(M542,SEARCH("to",M542)+3,LEN(M542)-SEARCH("to",M542)-1),tbl_users!D:F,3,FALSE),VLOOKUP('pure data'!M542,tbl_users!D:F,3,FALSE))))</f>
        <v>54</v>
      </c>
    </row>
    <row r="543" spans="1:25" x14ac:dyDescent="0.2">
      <c r="A543">
        <v>541</v>
      </c>
      <c r="B543">
        <f>VLOOKUP('pure data'!B543,tbl_printers!C:F,4,FALSE)</f>
        <v>16</v>
      </c>
      <c r="C543" t="str">
        <f>'pure data'!D543</f>
        <v>Use</v>
      </c>
      <c r="D543" s="13">
        <f>'pure data'!H543</f>
        <v>1.3888888888888888E-2</v>
      </c>
      <c r="E543">
        <f>'pure data'!I543</f>
        <v>2.8</v>
      </c>
      <c r="F543" t="str">
        <f t="shared" si="32"/>
        <v xml:space="preserve"> </v>
      </c>
      <c r="H543">
        <f>'pure data'!J543</f>
        <v>0</v>
      </c>
      <c r="I543" t="str">
        <f>'pure data'!K543</f>
        <v>N/A</v>
      </c>
      <c r="J543" t="str">
        <f>'pure data'!N543</f>
        <v>undergraduate</v>
      </c>
      <c r="K543">
        <f>'pure data'!P543</f>
        <v>0</v>
      </c>
      <c r="L543" t="str">
        <f>'pure data'!O543</f>
        <v>FEEG2001 - Eurobot 6</v>
      </c>
      <c r="M543">
        <f>'pure data'!Q543</f>
        <v>0</v>
      </c>
      <c r="O543" t="str">
        <f>IF('pure data'!T543="Yes","Success","Failed")</f>
        <v>Success</v>
      </c>
      <c r="P543" s="1">
        <f>'pure data'!C543</f>
        <v>42074.477777777778</v>
      </c>
      <c r="Q543">
        <f>'pure data'!G543</f>
        <v>26350907</v>
      </c>
      <c r="R543" t="str">
        <f>'pure data'!E543</f>
        <v>N. R. B.</v>
      </c>
      <c r="S543" t="str">
        <f>'pure data'!F543</f>
        <v>nrb1g13</v>
      </c>
      <c r="T543" s="1">
        <f>'pure data'!C543</f>
        <v>42074.477777777778</v>
      </c>
      <c r="U543" s="20">
        <f>VLOOKUP('pure data'!M543,tbl_users!D:F,3,FALSE)</f>
        <v>39</v>
      </c>
      <c r="V543" s="1">
        <f t="shared" si="30"/>
        <v>42074.491666666669</v>
      </c>
      <c r="W543">
        <f t="shared" si="31"/>
        <v>39</v>
      </c>
      <c r="X543" s="1">
        <f>'pure data'!L543</f>
        <v>42074.491666666669</v>
      </c>
      <c r="Y543">
        <f>IF(C543="Use",VLOOKUP('pure data'!M543,tbl_users!D:F,3,FALSE),IF(IFERROR(SEARCH("to",M543),-1)&lt;0,VLOOKUP('pure data'!M543,tbl_users!D:F,3,FALSE),IFERROR(VLOOKUP(MID(M543,SEARCH("to",M543)+3,LEN(M543)-SEARCH("to",M543)-1),tbl_users!D:F,3,FALSE),VLOOKUP('pure data'!M543,tbl_users!D:F,3,FALSE))))</f>
        <v>39</v>
      </c>
    </row>
    <row r="544" spans="1:25" x14ac:dyDescent="0.2">
      <c r="A544">
        <v>542</v>
      </c>
      <c r="B544">
        <f>VLOOKUP('pure data'!B544,tbl_printers!C:F,4,FALSE)</f>
        <v>4</v>
      </c>
      <c r="C544" t="str">
        <f>'pure data'!D544</f>
        <v>Use</v>
      </c>
      <c r="D544" s="13">
        <f>'pure data'!H544</f>
        <v>7.0833333333333331E-2</v>
      </c>
      <c r="E544">
        <f>'pure data'!I544</f>
        <v>19.8</v>
      </c>
      <c r="F544" t="str">
        <f t="shared" si="32"/>
        <v xml:space="preserve"> </v>
      </c>
      <c r="H544">
        <f>'pure data'!J544</f>
        <v>0</v>
      </c>
      <c r="I544" t="str">
        <f>'pure data'!K544</f>
        <v>N/A</v>
      </c>
      <c r="J544" t="str">
        <f>'pure data'!N544</f>
        <v>undergraduate</v>
      </c>
      <c r="K544">
        <f>'pure data'!P544</f>
        <v>0</v>
      </c>
      <c r="L544" t="str">
        <f>'pure data'!O544</f>
        <v>FEEG2001 - Eurobot 8</v>
      </c>
      <c r="M544">
        <f>'pure data'!Q544</f>
        <v>0</v>
      </c>
      <c r="O544" t="str">
        <f>IF('pure data'!T544="Yes","Success","Failed")</f>
        <v>Success</v>
      </c>
      <c r="P544" s="1">
        <f>'pure data'!C544</f>
        <v>42074.375</v>
      </c>
      <c r="Q544">
        <f>'pure data'!G544</f>
        <v>26326086</v>
      </c>
      <c r="R544" t="str">
        <f>'pure data'!E544</f>
        <v>Jamie Caulfield</v>
      </c>
      <c r="S544" t="str">
        <f>'pure data'!F544</f>
        <v>jc4g13</v>
      </c>
      <c r="T544" s="1">
        <f>'pure data'!C544</f>
        <v>42074.375</v>
      </c>
      <c r="U544" s="20">
        <f>VLOOKUP('pure data'!M544,tbl_users!D:F,3,FALSE)</f>
        <v>58</v>
      </c>
      <c r="V544" s="1">
        <f t="shared" si="30"/>
        <v>42074.445833333331</v>
      </c>
      <c r="W544">
        <f t="shared" si="31"/>
        <v>58</v>
      </c>
      <c r="X544" s="1">
        <f>'pure data'!L544</f>
        <v>42074.445833333331</v>
      </c>
      <c r="Y544">
        <f>IF(C544="Use",VLOOKUP('pure data'!M544,tbl_users!D:F,3,FALSE),IF(IFERROR(SEARCH("to",M544),-1)&lt;0,VLOOKUP('pure data'!M544,tbl_users!D:F,3,FALSE),IFERROR(VLOOKUP(MID(M544,SEARCH("to",M544)+3,LEN(M544)-SEARCH("to",M544)-1),tbl_users!D:F,3,FALSE),VLOOKUP('pure data'!M544,tbl_users!D:F,3,FALSE))))</f>
        <v>58</v>
      </c>
    </row>
    <row r="545" spans="1:25" x14ac:dyDescent="0.2">
      <c r="A545">
        <v>543</v>
      </c>
      <c r="B545">
        <f>VLOOKUP('pure data'!B545,tbl_printers!C:F,4,FALSE)</f>
        <v>4</v>
      </c>
      <c r="C545" t="str">
        <f>'pure data'!D545</f>
        <v>Use</v>
      </c>
      <c r="D545" s="13">
        <f>'pure data'!H545</f>
        <v>2.9166666666666664E-2</v>
      </c>
      <c r="E545">
        <f>'pure data'!I545</f>
        <v>2.9</v>
      </c>
      <c r="F545" t="str">
        <f t="shared" si="32"/>
        <v xml:space="preserve"> </v>
      </c>
      <c r="H545">
        <f>'pure data'!J545</f>
        <v>0</v>
      </c>
      <c r="I545" t="str">
        <f>'pure data'!K545</f>
        <v>N/A</v>
      </c>
      <c r="J545" t="str">
        <f>'pure data'!N545</f>
        <v>undergraduate</v>
      </c>
      <c r="K545">
        <f>'pure data'!P545</f>
        <v>0</v>
      </c>
      <c r="L545" t="str">
        <f>'pure data'!O545</f>
        <v>FEEG2001 - Eurobot 8</v>
      </c>
      <c r="M545">
        <f>'pure data'!Q545</f>
        <v>0</v>
      </c>
      <c r="O545" t="str">
        <f>IF('pure data'!T545="Yes","Success","Failed")</f>
        <v>Success</v>
      </c>
      <c r="P545" s="1">
        <f>'pure data'!C545</f>
        <v>42074.445833333331</v>
      </c>
      <c r="Q545">
        <f>'pure data'!G545</f>
        <v>26326086</v>
      </c>
      <c r="R545" t="str">
        <f>'pure data'!E545</f>
        <v>Jamie Caulfield</v>
      </c>
      <c r="S545" t="str">
        <f>'pure data'!F545</f>
        <v>jc4g13</v>
      </c>
      <c r="T545" s="1">
        <f>'pure data'!C545</f>
        <v>42074.445833333331</v>
      </c>
      <c r="U545" s="20">
        <f>VLOOKUP('pure data'!M545,tbl_users!D:F,3,FALSE)</f>
        <v>58</v>
      </c>
      <c r="V545" s="1">
        <f t="shared" si="30"/>
        <v>42074.474999999999</v>
      </c>
      <c r="W545">
        <f t="shared" si="31"/>
        <v>58</v>
      </c>
      <c r="X545" s="1">
        <f>'pure data'!L545</f>
        <v>42074.474999999999</v>
      </c>
      <c r="Y545">
        <f>IF(C545="Use",VLOOKUP('pure data'!M545,tbl_users!D:F,3,FALSE),IF(IFERROR(SEARCH("to",M545),-1)&lt;0,VLOOKUP('pure data'!M545,tbl_users!D:F,3,FALSE),IFERROR(VLOOKUP(MID(M545,SEARCH("to",M545)+3,LEN(M545)-SEARCH("to",M545)-1),tbl_users!D:F,3,FALSE),VLOOKUP('pure data'!M545,tbl_users!D:F,3,FALSE))))</f>
        <v>58</v>
      </c>
    </row>
    <row r="546" spans="1:25" x14ac:dyDescent="0.2">
      <c r="A546">
        <v>544</v>
      </c>
      <c r="B546">
        <f>VLOOKUP('pure data'!B546,tbl_printers!C:F,4,FALSE)</f>
        <v>8</v>
      </c>
      <c r="C546" t="str">
        <f>'pure data'!D546</f>
        <v>Use</v>
      </c>
      <c r="D546" s="13">
        <f>'pure data'!H546</f>
        <v>1.6666666666666666E-2</v>
      </c>
      <c r="E546">
        <f>'pure data'!I546</f>
        <v>5.3</v>
      </c>
      <c r="F546" t="str">
        <f t="shared" si="32"/>
        <v xml:space="preserve"> </v>
      </c>
      <c r="H546">
        <f>'pure data'!J546</f>
        <v>0</v>
      </c>
      <c r="I546" t="str">
        <f>'pure data'!K546</f>
        <v>N/A</v>
      </c>
      <c r="J546" t="str">
        <f>'pure data'!N546</f>
        <v>undergraduate</v>
      </c>
      <c r="K546">
        <f>'pure data'!P546</f>
        <v>0</v>
      </c>
      <c r="L546" t="str">
        <f>'pure data'!O546</f>
        <v>FEEG2001 - Eurobot 9</v>
      </c>
      <c r="M546">
        <f>'pure data'!Q546</f>
        <v>0</v>
      </c>
      <c r="O546" t="str">
        <f>IF('pure data'!T546="Yes","Success","Failed")</f>
        <v>Success</v>
      </c>
      <c r="P546" s="1">
        <f>'pure data'!C546</f>
        <v>42074.375</v>
      </c>
      <c r="Q546">
        <f>'pure data'!G546</f>
        <v>26291048</v>
      </c>
      <c r="R546" t="str">
        <f>'pure data'!E546</f>
        <v>Alex Davey</v>
      </c>
      <c r="S546">
        <f>'pure data'!F546</f>
        <v>0</v>
      </c>
      <c r="T546" s="1">
        <f>'pure data'!C546</f>
        <v>42074.375</v>
      </c>
      <c r="U546" s="20">
        <f>VLOOKUP('pure data'!M546,tbl_users!D:F,3,FALSE)</f>
        <v>58</v>
      </c>
      <c r="V546" s="1">
        <f t="shared" si="30"/>
        <v>42074.39166666667</v>
      </c>
      <c r="W546">
        <f t="shared" si="31"/>
        <v>58</v>
      </c>
      <c r="X546" s="1">
        <f>'pure data'!L546</f>
        <v>42074.39166666667</v>
      </c>
      <c r="Y546">
        <f>IF(C546="Use",VLOOKUP('pure data'!M546,tbl_users!D:F,3,FALSE),IF(IFERROR(SEARCH("to",M546),-1)&lt;0,VLOOKUP('pure data'!M546,tbl_users!D:F,3,FALSE),IFERROR(VLOOKUP(MID(M546,SEARCH("to",M546)+3,LEN(M546)-SEARCH("to",M546)-1),tbl_users!D:F,3,FALSE),VLOOKUP('pure data'!M546,tbl_users!D:F,3,FALSE))))</f>
        <v>58</v>
      </c>
    </row>
    <row r="547" spans="1:25" x14ac:dyDescent="0.2">
      <c r="A547">
        <v>545</v>
      </c>
      <c r="B547">
        <f>VLOOKUP('pure data'!B547,tbl_printers!C:F,4,FALSE)</f>
        <v>8</v>
      </c>
      <c r="C547" t="str">
        <f>'pure data'!D547</f>
        <v>Use</v>
      </c>
      <c r="D547" s="13">
        <f>'pure data'!H547</f>
        <v>9.5138888888888884E-2</v>
      </c>
      <c r="E547">
        <f>'pure data'!I547</f>
        <v>37.299999999999997</v>
      </c>
      <c r="F547" t="str">
        <f t="shared" si="32"/>
        <v xml:space="preserve"> </v>
      </c>
      <c r="H547">
        <f>'pure data'!J547</f>
        <v>0</v>
      </c>
      <c r="I547" t="str">
        <f>'pure data'!K547</f>
        <v>N/A</v>
      </c>
      <c r="J547" t="str">
        <f>'pure data'!N547</f>
        <v>undergraduate</v>
      </c>
      <c r="K547">
        <f>'pure data'!P547</f>
        <v>0</v>
      </c>
      <c r="L547" t="str">
        <f>'pure data'!O547</f>
        <v>FEEG2001 - Eurobot 9</v>
      </c>
      <c r="M547">
        <f>'pure data'!Q547</f>
        <v>0</v>
      </c>
      <c r="O547" t="str">
        <f>IF('pure data'!T547="Yes","Success","Failed")</f>
        <v>Success</v>
      </c>
      <c r="P547" s="1">
        <f>'pure data'!C547</f>
        <v>42074.39166666667</v>
      </c>
      <c r="Q547">
        <f>'pure data'!G547</f>
        <v>26241048</v>
      </c>
      <c r="R547" t="str">
        <f>'pure data'!E547</f>
        <v>Alex Davey</v>
      </c>
      <c r="S547" t="str">
        <f>'pure data'!F547</f>
        <v>amd1g13</v>
      </c>
      <c r="T547" s="1">
        <f>'pure data'!C547</f>
        <v>42074.39166666667</v>
      </c>
      <c r="U547" s="20">
        <f>VLOOKUP('pure data'!M547,tbl_users!D:F,3,FALSE)</f>
        <v>58</v>
      </c>
      <c r="V547" s="1">
        <f t="shared" si="30"/>
        <v>42074.486805555556</v>
      </c>
      <c r="W547">
        <f t="shared" si="31"/>
        <v>58</v>
      </c>
      <c r="X547" s="1">
        <f>'pure data'!L547</f>
        <v>42074.486805555556</v>
      </c>
      <c r="Y547">
        <f>IF(C547="Use",VLOOKUP('pure data'!M547,tbl_users!D:F,3,FALSE),IF(IFERROR(SEARCH("to",M547),-1)&lt;0,VLOOKUP('pure data'!M547,tbl_users!D:F,3,FALSE),IFERROR(VLOOKUP(MID(M547,SEARCH("to",M547)+3,LEN(M547)-SEARCH("to",M547)-1),tbl_users!D:F,3,FALSE),VLOOKUP('pure data'!M547,tbl_users!D:F,3,FALSE))))</f>
        <v>58</v>
      </c>
    </row>
    <row r="548" spans="1:25" x14ac:dyDescent="0.2">
      <c r="A548">
        <v>546</v>
      </c>
      <c r="B548">
        <f>VLOOKUP('pure data'!B548,tbl_printers!C:F,4,FALSE)</f>
        <v>13</v>
      </c>
      <c r="C548" t="str">
        <f>'pure data'!D548</f>
        <v>Use</v>
      </c>
      <c r="D548" s="13">
        <f>'pure data'!H548</f>
        <v>1.8055555555555557E-2</v>
      </c>
      <c r="E548">
        <f>'pure data'!I548</f>
        <v>11.6</v>
      </c>
      <c r="F548" t="str">
        <f t="shared" si="32"/>
        <v xml:space="preserve"> </v>
      </c>
      <c r="H548">
        <f>'pure data'!J548</f>
        <v>0</v>
      </c>
      <c r="I548" t="str">
        <f>'pure data'!K548</f>
        <v>N/A</v>
      </c>
      <c r="J548" t="str">
        <f>'pure data'!N548</f>
        <v>undergraduate</v>
      </c>
      <c r="K548">
        <f>'pure data'!P548</f>
        <v>0</v>
      </c>
      <c r="L548" t="str">
        <f>'pure data'!O548</f>
        <v>FEEG6012 - GDP 14</v>
      </c>
      <c r="M548">
        <f>'pure data'!Q548</f>
        <v>0</v>
      </c>
      <c r="O548" t="str">
        <f>IF('pure data'!T548="Yes","Success","Failed")</f>
        <v>Success</v>
      </c>
      <c r="P548" s="1">
        <f>'pure data'!C548</f>
        <v>42074.375</v>
      </c>
      <c r="Q548">
        <f>'pure data'!G548</f>
        <v>23924616</v>
      </c>
      <c r="R548" t="str">
        <f>'pure data'!E548</f>
        <v>Beatriz Martin Febrel</v>
      </c>
      <c r="S548" t="str">
        <f>'pure data'!F548</f>
        <v>bmf1g11</v>
      </c>
      <c r="T548" s="1">
        <f>'pure data'!C548</f>
        <v>42074.375</v>
      </c>
      <c r="U548" s="20">
        <f>VLOOKUP('pure data'!M548,tbl_users!D:F,3,FALSE)</f>
        <v>58</v>
      </c>
      <c r="V548" s="1">
        <f t="shared" si="30"/>
        <v>42074.393055555556</v>
      </c>
      <c r="W548">
        <f t="shared" si="31"/>
        <v>58</v>
      </c>
      <c r="X548" s="1">
        <f>'pure data'!L548</f>
        <v>42074.393055555556</v>
      </c>
      <c r="Y548">
        <f>IF(C548="Use",VLOOKUP('pure data'!M548,tbl_users!D:F,3,FALSE),IF(IFERROR(SEARCH("to",M548),-1)&lt;0,VLOOKUP('pure data'!M548,tbl_users!D:F,3,FALSE),IFERROR(VLOOKUP(MID(M548,SEARCH("to",M548)+3,LEN(M548)-SEARCH("to",M548)-1),tbl_users!D:F,3,FALSE),VLOOKUP('pure data'!M548,tbl_users!D:F,3,FALSE))))</f>
        <v>58</v>
      </c>
    </row>
    <row r="549" spans="1:25" x14ac:dyDescent="0.2">
      <c r="A549">
        <v>547</v>
      </c>
      <c r="B549">
        <f>VLOOKUP('pure data'!B549,tbl_printers!C:F,4,FALSE)</f>
        <v>13</v>
      </c>
      <c r="C549" t="str">
        <f>'pure data'!D549</f>
        <v>Use</v>
      </c>
      <c r="D549" s="13">
        <f>'pure data'!H549</f>
        <v>0.14861111111111111</v>
      </c>
      <c r="E549">
        <f>'pure data'!I549</f>
        <v>42.6</v>
      </c>
      <c r="F549" t="str">
        <f t="shared" si="32"/>
        <v xml:space="preserve"> </v>
      </c>
      <c r="H549">
        <f>'pure data'!J549</f>
        <v>0</v>
      </c>
      <c r="I549" t="str">
        <f>'pure data'!K549</f>
        <v>N/A</v>
      </c>
      <c r="J549" t="str">
        <f>'pure data'!N549</f>
        <v>undergraduate</v>
      </c>
      <c r="K549">
        <f>'pure data'!P549</f>
        <v>0</v>
      </c>
      <c r="L549" t="str">
        <f>'pure data'!O549</f>
        <v>FEEG6012 - GDP 14</v>
      </c>
      <c r="M549">
        <f>'pure data'!Q549</f>
        <v>0</v>
      </c>
      <c r="O549" t="str">
        <f>IF('pure data'!T549="Yes","Success","Failed")</f>
        <v>Success</v>
      </c>
      <c r="P549" s="1">
        <f>'pure data'!C549</f>
        <v>42074.393055555556</v>
      </c>
      <c r="Q549">
        <f>'pure data'!G549</f>
        <v>23924616</v>
      </c>
      <c r="R549" t="str">
        <f>'pure data'!E549</f>
        <v>Beatriz Martin Febrel</v>
      </c>
      <c r="S549" t="str">
        <f>'pure data'!F549</f>
        <v>bmf1g11</v>
      </c>
      <c r="T549" s="1">
        <f>'pure data'!C549</f>
        <v>42074.393055555556</v>
      </c>
      <c r="U549" s="20">
        <f>VLOOKUP('pure data'!M549,tbl_users!D:F,3,FALSE)</f>
        <v>54</v>
      </c>
      <c r="V549" s="1">
        <f t="shared" si="30"/>
        <v>42074.541666666664</v>
      </c>
      <c r="W549">
        <f t="shared" si="31"/>
        <v>54</v>
      </c>
      <c r="X549" s="1">
        <f>'pure data'!L549</f>
        <v>42074.541666666664</v>
      </c>
      <c r="Y549">
        <f>IF(C549="Use",VLOOKUP('pure data'!M549,tbl_users!D:F,3,FALSE),IF(IFERROR(SEARCH("to",M549),-1)&lt;0,VLOOKUP('pure data'!M549,tbl_users!D:F,3,FALSE),IFERROR(VLOOKUP(MID(M549,SEARCH("to",M549)+3,LEN(M549)-SEARCH("to",M549)-1),tbl_users!D:F,3,FALSE),VLOOKUP('pure data'!M549,tbl_users!D:F,3,FALSE))))</f>
        <v>54</v>
      </c>
    </row>
    <row r="550" spans="1:25" x14ac:dyDescent="0.2">
      <c r="A550">
        <v>548</v>
      </c>
      <c r="B550">
        <f>VLOOKUP('pure data'!B550,tbl_printers!C:F,4,FALSE)</f>
        <v>22</v>
      </c>
      <c r="C550" t="str">
        <f>'pure data'!D550</f>
        <v>Use</v>
      </c>
      <c r="D550" s="13">
        <f>'pure data'!H550</f>
        <v>1.3194444444444444E-2</v>
      </c>
      <c r="E550">
        <f>'pure data'!I550</f>
        <v>8.5</v>
      </c>
      <c r="F550" t="str">
        <f t="shared" si="32"/>
        <v xml:space="preserve"> </v>
      </c>
      <c r="H550">
        <f>'pure data'!J550</f>
        <v>0</v>
      </c>
      <c r="I550" t="str">
        <f>'pure data'!K550</f>
        <v>N/A</v>
      </c>
      <c r="J550" t="str">
        <f>'pure data'!N550</f>
        <v>undergraduate</v>
      </c>
      <c r="K550">
        <f>'pure data'!P550</f>
        <v>0</v>
      </c>
      <c r="L550" t="str">
        <f>'pure data'!O550</f>
        <v>FEEG6012 - GDP 14</v>
      </c>
      <c r="M550">
        <f>'pure data'!Q550</f>
        <v>0</v>
      </c>
      <c r="O550" t="str">
        <f>IF('pure data'!T550="Yes","Success","Failed")</f>
        <v>Success</v>
      </c>
      <c r="P550" s="1">
        <f>'pure data'!C550</f>
        <v>42074.375</v>
      </c>
      <c r="Q550">
        <f>'pure data'!G550</f>
        <v>23924616</v>
      </c>
      <c r="R550" t="str">
        <f>'pure data'!E550</f>
        <v>Beatriz Martin Febrel</v>
      </c>
      <c r="S550" t="str">
        <f>'pure data'!F550</f>
        <v>bmf1g11</v>
      </c>
      <c r="T550" s="1">
        <f>'pure data'!C550</f>
        <v>42074.375</v>
      </c>
      <c r="U550" s="20">
        <f>VLOOKUP('pure data'!M550,tbl_users!D:F,3,FALSE)</f>
        <v>39</v>
      </c>
      <c r="V550" s="1">
        <f t="shared" si="30"/>
        <v>42074.388194444444</v>
      </c>
      <c r="W550">
        <f t="shared" si="31"/>
        <v>39</v>
      </c>
      <c r="X550" s="1">
        <f>'pure data'!L550</f>
        <v>42074.388194444444</v>
      </c>
      <c r="Y550">
        <f>IF(C550="Use",VLOOKUP('pure data'!M550,tbl_users!D:F,3,FALSE),IF(IFERROR(SEARCH("to",M550),-1)&lt;0,VLOOKUP('pure data'!M550,tbl_users!D:F,3,FALSE),IFERROR(VLOOKUP(MID(M550,SEARCH("to",M550)+3,LEN(M550)-SEARCH("to",M550)-1),tbl_users!D:F,3,FALSE),VLOOKUP('pure data'!M550,tbl_users!D:F,3,FALSE))))</f>
        <v>39</v>
      </c>
    </row>
    <row r="551" spans="1:25" x14ac:dyDescent="0.2">
      <c r="A551">
        <v>549</v>
      </c>
      <c r="B551">
        <f>VLOOKUP('pure data'!B551,tbl_printers!C:F,4,FALSE)</f>
        <v>22</v>
      </c>
      <c r="C551" t="str">
        <f>'pure data'!D551</f>
        <v>Loan</v>
      </c>
      <c r="D551" s="13">
        <f>'pure data'!H551</f>
        <v>0.125</v>
      </c>
      <c r="E551">
        <f>'pure data'!I551</f>
        <v>50</v>
      </c>
      <c r="F551" t="str">
        <f t="shared" si="32"/>
        <v xml:space="preserve"> </v>
      </c>
      <c r="H551">
        <f>'pure data'!J551</f>
        <v>0</v>
      </c>
      <c r="I551" t="str">
        <f>'pure data'!K551</f>
        <v>N/A</v>
      </c>
      <c r="J551" t="str">
        <f>'pure data'!N551</f>
        <v>undergraduate</v>
      </c>
      <c r="K551">
        <f>'pure data'!P551</f>
        <v>0</v>
      </c>
      <c r="L551" t="str">
        <f>'pure data'!O551</f>
        <v>FEEG6012 - GDP 18</v>
      </c>
      <c r="M551" t="str">
        <f>'pure data'!Q551</f>
        <v>returned on 11/03/2015 to Y. Chen</v>
      </c>
      <c r="O551" t="str">
        <f>IF('pure data'!T551="Yes","Success","Failed")</f>
        <v>Success</v>
      </c>
      <c r="P551" s="1">
        <f>'pure data'!C551</f>
        <v>42074.625</v>
      </c>
      <c r="Q551">
        <f>'pure data'!G551</f>
        <v>24136557</v>
      </c>
      <c r="R551" t="str">
        <f>'pure data'!E551</f>
        <v>Loir Matzkin</v>
      </c>
      <c r="S551" t="str">
        <f>'pure data'!F551</f>
        <v>ldm2g11</v>
      </c>
      <c r="T551" s="1">
        <f>'pure data'!C551</f>
        <v>42074.625</v>
      </c>
      <c r="U551" s="20">
        <f>VLOOKUP('pure data'!M551,tbl_users!D:F,3,FALSE)</f>
        <v>55</v>
      </c>
      <c r="V551" s="1">
        <f t="shared" si="30"/>
        <v>42074.75</v>
      </c>
      <c r="W551">
        <f t="shared" si="31"/>
        <v>58</v>
      </c>
      <c r="X551" s="1">
        <f>'pure data'!L551</f>
        <v>42074.75</v>
      </c>
      <c r="Y551">
        <f>IF(C551="Use",VLOOKUP('pure data'!M551,tbl_users!D:F,3,FALSE),IF(IFERROR(SEARCH("to",M551),-1)&lt;0,VLOOKUP('pure data'!M551,tbl_users!D:F,3,FALSE),IFERROR(VLOOKUP(MID(M551,SEARCH("to",M551)+3,LEN(M551)-SEARCH("to",M551)-1),tbl_users!D:F,3,FALSE),VLOOKUP('pure data'!M551,tbl_users!D:F,3,FALSE))))</f>
        <v>58</v>
      </c>
    </row>
    <row r="552" spans="1:25" x14ac:dyDescent="0.2">
      <c r="A552">
        <v>550</v>
      </c>
      <c r="B552">
        <f>VLOOKUP('pure data'!B552,tbl_printers!C:F,4,FALSE)</f>
        <v>2</v>
      </c>
      <c r="C552" t="str">
        <f>'pure data'!D552</f>
        <v>Use</v>
      </c>
      <c r="D552" s="13">
        <f>'pure data'!H552</f>
        <v>0.16666666666666666</v>
      </c>
      <c r="E552">
        <f>'pure data'!I552</f>
        <v>60</v>
      </c>
      <c r="F552" t="str">
        <f t="shared" si="32"/>
        <v xml:space="preserve"> </v>
      </c>
      <c r="H552">
        <f>'pure data'!J552</f>
        <v>0</v>
      </c>
      <c r="I552" t="str">
        <f>'pure data'!K552</f>
        <v>N/A</v>
      </c>
      <c r="J552" t="str">
        <f>'pure data'!N552</f>
        <v>undergraduate</v>
      </c>
      <c r="K552">
        <f>'pure data'!P552</f>
        <v>0</v>
      </c>
      <c r="L552" t="str">
        <f>'pure data'!O552</f>
        <v>FEEG6012 - GDP 18</v>
      </c>
      <c r="M552">
        <f>'pure data'!Q552</f>
        <v>0</v>
      </c>
      <c r="O552" t="str">
        <f>IF('pure data'!T552="Yes","Success","Failed")</f>
        <v>Success</v>
      </c>
      <c r="P552" s="1">
        <f>'pure data'!C552</f>
        <v>42074.375</v>
      </c>
      <c r="Q552">
        <f>'pure data'!G552</f>
        <v>24520896</v>
      </c>
      <c r="R552" t="str">
        <f>'pure data'!E552</f>
        <v>Jingoing Zhao</v>
      </c>
      <c r="S552" t="str">
        <f>'pure data'!F552</f>
        <v>jz12g10</v>
      </c>
      <c r="T552" s="1">
        <f>'pure data'!C552</f>
        <v>42074.375</v>
      </c>
      <c r="U552" s="20">
        <f>VLOOKUP('pure data'!M552,tbl_users!D:F,3,FALSE)</f>
        <v>58</v>
      </c>
      <c r="V552" s="1">
        <f t="shared" si="30"/>
        <v>42074.541666666664</v>
      </c>
      <c r="W552">
        <f t="shared" si="31"/>
        <v>58</v>
      </c>
      <c r="X552" s="1">
        <f>'pure data'!L552</f>
        <v>42074.541666666664</v>
      </c>
      <c r="Y552">
        <f>IF(C552="Use",VLOOKUP('pure data'!M552,tbl_users!D:F,3,FALSE),IF(IFERROR(SEARCH("to",M552),-1)&lt;0,VLOOKUP('pure data'!M552,tbl_users!D:F,3,FALSE),IFERROR(VLOOKUP(MID(M552,SEARCH("to",M552)+3,LEN(M552)-SEARCH("to",M552)-1),tbl_users!D:F,3,FALSE),VLOOKUP('pure data'!M552,tbl_users!D:F,3,FALSE))))</f>
        <v>58</v>
      </c>
    </row>
    <row r="553" spans="1:25" x14ac:dyDescent="0.2">
      <c r="A553">
        <v>551</v>
      </c>
      <c r="B553">
        <f>VLOOKUP('pure data'!B553,tbl_printers!C:F,4,FALSE)</f>
        <v>22</v>
      </c>
      <c r="C553" t="str">
        <f>'pure data'!D553</f>
        <v>Use</v>
      </c>
      <c r="D553" s="13">
        <f>'pure data'!H553</f>
        <v>3.888888888888889E-2</v>
      </c>
      <c r="E553">
        <f>'pure data'!I553</f>
        <v>25</v>
      </c>
      <c r="F553" t="str">
        <f t="shared" si="32"/>
        <v xml:space="preserve"> </v>
      </c>
      <c r="H553">
        <f>'pure data'!J553</f>
        <v>0</v>
      </c>
      <c r="I553" t="str">
        <f>'pure data'!K553</f>
        <v>N/A</v>
      </c>
      <c r="J553" t="str">
        <f>'pure data'!N553</f>
        <v>undergraduate</v>
      </c>
      <c r="K553">
        <f>'pure data'!P553</f>
        <v>0</v>
      </c>
      <c r="L553" t="str">
        <f>'pure data'!O553</f>
        <v>FEEG6012 - GDP 21</v>
      </c>
      <c r="M553">
        <f>'pure data'!Q553</f>
        <v>0</v>
      </c>
      <c r="O553" t="str">
        <f>IF('pure data'!T553="Yes","Success","Failed")</f>
        <v>Success</v>
      </c>
      <c r="P553" s="1">
        <f>'pure data'!C553</f>
        <v>42074.388194444444</v>
      </c>
      <c r="Q553">
        <f>'pure data'!G553</f>
        <v>24563889</v>
      </c>
      <c r="R553" t="str">
        <f>'pure data'!E553</f>
        <v>Qasim Al Mansoor</v>
      </c>
      <c r="S553" t="str">
        <f>'pure data'!F553</f>
        <v>qham1g11</v>
      </c>
      <c r="T553" s="1">
        <f>'pure data'!C553</f>
        <v>42074.388194444444</v>
      </c>
      <c r="U553" s="20">
        <f>VLOOKUP('pure data'!M553,tbl_users!D:F,3,FALSE)</f>
        <v>41</v>
      </c>
      <c r="V553" s="1">
        <f t="shared" si="30"/>
        <v>42074.427083333336</v>
      </c>
      <c r="W553">
        <f t="shared" si="31"/>
        <v>41</v>
      </c>
      <c r="X553" s="1">
        <f>'pure data'!L553</f>
        <v>42074.427083333336</v>
      </c>
      <c r="Y553">
        <f>IF(C553="Use",VLOOKUP('pure data'!M553,tbl_users!D:F,3,FALSE),IF(IFERROR(SEARCH("to",M553),-1)&lt;0,VLOOKUP('pure data'!M553,tbl_users!D:F,3,FALSE),IFERROR(VLOOKUP(MID(M553,SEARCH("to",M553)+3,LEN(M553)-SEARCH("to",M553)-1),tbl_users!D:F,3,FALSE),VLOOKUP('pure data'!M553,tbl_users!D:F,3,FALSE))))</f>
        <v>41</v>
      </c>
    </row>
    <row r="554" spans="1:25" x14ac:dyDescent="0.2">
      <c r="A554">
        <v>552</v>
      </c>
      <c r="B554">
        <f>VLOOKUP('pure data'!B554,tbl_printers!C:F,4,FALSE)</f>
        <v>6</v>
      </c>
      <c r="C554" t="str">
        <f>'pure data'!D554</f>
        <v>Use</v>
      </c>
      <c r="D554" s="13">
        <f>'pure data'!H554</f>
        <v>4.6527777777777779E-2</v>
      </c>
      <c r="E554">
        <f>'pure data'!I554</f>
        <v>37.299999999999997</v>
      </c>
      <c r="F554" t="str">
        <f t="shared" si="32"/>
        <v xml:space="preserve"> </v>
      </c>
      <c r="H554">
        <f>'pure data'!J554</f>
        <v>0</v>
      </c>
      <c r="I554" t="str">
        <f>'pure data'!K554</f>
        <v>N/A</v>
      </c>
      <c r="J554" t="str">
        <f>'pure data'!N554</f>
        <v>undergraduate</v>
      </c>
      <c r="K554">
        <f>'pure data'!P554</f>
        <v>0</v>
      </c>
      <c r="L554" t="str">
        <f>'pure data'!O554</f>
        <v>FEEG6012 - GDP 6</v>
      </c>
      <c r="M554">
        <f>'pure data'!Q554</f>
        <v>0</v>
      </c>
      <c r="O554" t="str">
        <f>IF('pure data'!T554="Yes","Success","Failed")</f>
        <v>Success</v>
      </c>
      <c r="P554" s="1">
        <f>'pure data'!C554</f>
        <v>42074.375</v>
      </c>
      <c r="Q554">
        <f>'pure data'!G554</f>
        <v>25027069</v>
      </c>
      <c r="R554" t="str">
        <f>'pure data'!E554</f>
        <v>Witold Klimczyk</v>
      </c>
      <c r="S554" t="str">
        <f>'pure data'!F554</f>
        <v>wak2g11</v>
      </c>
      <c r="T554" s="1">
        <f>'pure data'!C554</f>
        <v>42074.375</v>
      </c>
      <c r="U554" s="20">
        <f>VLOOKUP('pure data'!M554,tbl_users!D:F,3,FALSE)</f>
        <v>58</v>
      </c>
      <c r="V554" s="1">
        <f t="shared" si="30"/>
        <v>42074.421527777777</v>
      </c>
      <c r="W554">
        <f t="shared" si="31"/>
        <v>58</v>
      </c>
      <c r="X554" s="1">
        <f>'pure data'!L554</f>
        <v>42074.421527777777</v>
      </c>
      <c r="Y554">
        <f>IF(C554="Use",VLOOKUP('pure data'!M554,tbl_users!D:F,3,FALSE),IF(IFERROR(SEARCH("to",M554),-1)&lt;0,VLOOKUP('pure data'!M554,tbl_users!D:F,3,FALSE),IFERROR(VLOOKUP(MID(M554,SEARCH("to",M554)+3,LEN(M554)-SEARCH("to",M554)-1),tbl_users!D:F,3,FALSE),VLOOKUP('pure data'!M554,tbl_users!D:F,3,FALSE))))</f>
        <v>58</v>
      </c>
    </row>
    <row r="555" spans="1:25" x14ac:dyDescent="0.2">
      <c r="A555">
        <v>553</v>
      </c>
      <c r="B555">
        <f>VLOOKUP('pure data'!B555,tbl_printers!C:F,4,FALSE)</f>
        <v>9</v>
      </c>
      <c r="C555" t="str">
        <f>'pure data'!D555</f>
        <v>Use</v>
      </c>
      <c r="D555" s="13">
        <f>'pure data'!H555</f>
        <v>0.12638888888888888</v>
      </c>
      <c r="E555">
        <f>'pure data'!I555</f>
        <v>43</v>
      </c>
      <c r="F555" t="str">
        <f t="shared" si="32"/>
        <v xml:space="preserve"> </v>
      </c>
      <c r="H555">
        <f>'pure data'!J555</f>
        <v>0</v>
      </c>
      <c r="I555" t="str">
        <f>'pure data'!K555</f>
        <v>N/A</v>
      </c>
      <c r="J555" t="str">
        <f>'pure data'!N555</f>
        <v>undergraduate</v>
      </c>
      <c r="K555">
        <f>'pure data'!P555</f>
        <v>0</v>
      </c>
      <c r="L555" t="str">
        <f>'pure data'!O555</f>
        <v>HUHPS</v>
      </c>
      <c r="M555">
        <f>'pure data'!Q555</f>
        <v>0</v>
      </c>
      <c r="O555" t="str">
        <f>IF('pure data'!T555="Yes","Success","Failed")</f>
        <v>Success</v>
      </c>
      <c r="P555" s="1">
        <f>'pure data'!C555</f>
        <v>42074.375</v>
      </c>
      <c r="Q555">
        <f>'pure data'!G555</f>
        <v>26237555</v>
      </c>
      <c r="R555" t="str">
        <f>'pure data'!E555</f>
        <v>Janci Shah</v>
      </c>
      <c r="S555" t="str">
        <f>'pure data'!F555</f>
        <v>js44g13</v>
      </c>
      <c r="T555" s="1">
        <f>'pure data'!C555</f>
        <v>42074.375</v>
      </c>
      <c r="U555" s="20">
        <f>VLOOKUP('pure data'!M555,tbl_users!D:F,3,FALSE)</f>
        <v>58</v>
      </c>
      <c r="V555" s="1">
        <f t="shared" si="30"/>
        <v>42074.501388888886</v>
      </c>
      <c r="W555">
        <f t="shared" si="31"/>
        <v>58</v>
      </c>
      <c r="X555" s="1">
        <f>'pure data'!L555</f>
        <v>42074.501388888886</v>
      </c>
      <c r="Y555">
        <f>IF(C555="Use",VLOOKUP('pure data'!M555,tbl_users!D:F,3,FALSE),IF(IFERROR(SEARCH("to",M555),-1)&lt;0,VLOOKUP('pure data'!M555,tbl_users!D:F,3,FALSE),IFERROR(VLOOKUP(MID(M555,SEARCH("to",M555)+3,LEN(M555)-SEARCH("to",M555)-1),tbl_users!D:F,3,FALSE),VLOOKUP('pure data'!M555,tbl_users!D:F,3,FALSE))))</f>
        <v>58</v>
      </c>
    </row>
    <row r="556" spans="1:25" x14ac:dyDescent="0.2">
      <c r="A556">
        <v>554</v>
      </c>
      <c r="B556">
        <f>VLOOKUP('pure data'!B556,tbl_printers!C:F,4,FALSE)</f>
        <v>11</v>
      </c>
      <c r="C556" t="str">
        <f>'pure data'!D556</f>
        <v>Use</v>
      </c>
      <c r="D556" s="13">
        <f>'pure data'!H556</f>
        <v>4.3750000000000004E-2</v>
      </c>
      <c r="E556">
        <f>'pure data'!I556</f>
        <v>40</v>
      </c>
      <c r="F556" t="str">
        <f t="shared" si="32"/>
        <v xml:space="preserve"> </v>
      </c>
      <c r="H556">
        <f>'pure data'!J556</f>
        <v>0</v>
      </c>
      <c r="I556" t="str">
        <f>'pure data'!K556</f>
        <v>N/A</v>
      </c>
      <c r="J556" t="str">
        <f>'pure data'!N556</f>
        <v>undergraduate</v>
      </c>
      <c r="K556">
        <f>'pure data'!P556</f>
        <v>0</v>
      </c>
      <c r="L556" t="str">
        <f>'pure data'!O556</f>
        <v xml:space="preserve">FEEG3003 - IP </v>
      </c>
      <c r="M556">
        <f>'pure data'!Q556</f>
        <v>0</v>
      </c>
      <c r="O556" t="str">
        <f>IF('pure data'!T556="Yes","Success","Failed")</f>
        <v>Success</v>
      </c>
      <c r="P556" s="1">
        <f>'pure data'!C556</f>
        <v>42074.375</v>
      </c>
      <c r="Q556">
        <f>'pure data'!G556</f>
        <v>25402781</v>
      </c>
      <c r="R556" t="str">
        <f>'pure data'!E556</f>
        <v>Nikesh Patel</v>
      </c>
      <c r="S556" t="str">
        <f>'pure data'!F556</f>
        <v>np9g12</v>
      </c>
      <c r="T556" s="1">
        <f>'pure data'!C556</f>
        <v>42074.375</v>
      </c>
      <c r="U556" s="20">
        <f>VLOOKUP('pure data'!M556,tbl_users!D:F,3,FALSE)</f>
        <v>58</v>
      </c>
      <c r="V556" s="1">
        <f t="shared" si="30"/>
        <v>42074.418749999997</v>
      </c>
      <c r="W556">
        <f t="shared" si="31"/>
        <v>58</v>
      </c>
      <c r="X556" s="1">
        <f>'pure data'!L556</f>
        <v>42074.418749999997</v>
      </c>
      <c r="Y556">
        <f>IF(C556="Use",VLOOKUP('pure data'!M556,tbl_users!D:F,3,FALSE),IF(IFERROR(SEARCH("to",M556),-1)&lt;0,VLOOKUP('pure data'!M556,tbl_users!D:F,3,FALSE),IFERROR(VLOOKUP(MID(M556,SEARCH("to",M556)+3,LEN(M556)-SEARCH("to",M556)-1),tbl_users!D:F,3,FALSE),VLOOKUP('pure data'!M556,tbl_users!D:F,3,FALSE))))</f>
        <v>58</v>
      </c>
    </row>
    <row r="557" spans="1:25" x14ac:dyDescent="0.2">
      <c r="A557">
        <v>555</v>
      </c>
      <c r="B557">
        <f>VLOOKUP('pure data'!B557,tbl_printers!C:F,4,FALSE)</f>
        <v>20</v>
      </c>
      <c r="C557" t="str">
        <f>'pure data'!D557</f>
        <v>Use</v>
      </c>
      <c r="D557" s="13">
        <f>'pure data'!H557</f>
        <v>1.9444444444444445E-2</v>
      </c>
      <c r="E557">
        <f>'pure data'!I557</f>
        <v>10.9</v>
      </c>
      <c r="F557" t="str">
        <f t="shared" si="32"/>
        <v xml:space="preserve"> </v>
      </c>
      <c r="H557">
        <f>'pure data'!J557</f>
        <v>0</v>
      </c>
      <c r="I557" t="str">
        <f>'pure data'!K557</f>
        <v>N/A</v>
      </c>
      <c r="J557" t="str">
        <f>'pure data'!N557</f>
        <v>undergraduate</v>
      </c>
      <c r="K557">
        <f>'pure data'!P557</f>
        <v>0</v>
      </c>
      <c r="L557" t="str">
        <f>'pure data'!O557</f>
        <v xml:space="preserve">FEEG3003 - IP </v>
      </c>
      <c r="M557">
        <f>'pure data'!Q557</f>
        <v>0</v>
      </c>
      <c r="O557" t="str">
        <f>IF('pure data'!T557="Yes","Success","Failed")</f>
        <v>Success</v>
      </c>
      <c r="P557" s="1">
        <f>'pure data'!C557</f>
        <v>42074.416666666664</v>
      </c>
      <c r="Q557">
        <f>'pure data'!G557</f>
        <v>25654187</v>
      </c>
      <c r="R557" t="str">
        <f>'pure data'!E557</f>
        <v>M. A. P. M.</v>
      </c>
      <c r="S557" t="str">
        <f>'pure data'!F557</f>
        <v>mapm1g12</v>
      </c>
      <c r="T557" s="1">
        <f>'pure data'!C557</f>
        <v>42074.416666666664</v>
      </c>
      <c r="U557" s="20">
        <f>VLOOKUP('pure data'!M557,tbl_users!D:F,3,FALSE)</f>
        <v>41</v>
      </c>
      <c r="V557" s="1">
        <f t="shared" si="30"/>
        <v>42074.436111111107</v>
      </c>
      <c r="W557">
        <f t="shared" si="31"/>
        <v>41</v>
      </c>
      <c r="X557" s="1">
        <f>'pure data'!L557</f>
        <v>42074.436111111107</v>
      </c>
      <c r="Y557">
        <f>IF(C557="Use",VLOOKUP('pure data'!M557,tbl_users!D:F,3,FALSE),IF(IFERROR(SEARCH("to",M557),-1)&lt;0,VLOOKUP('pure data'!M557,tbl_users!D:F,3,FALSE),IFERROR(VLOOKUP(MID(M557,SEARCH("to",M557)+3,LEN(M557)-SEARCH("to",M557)-1),tbl_users!D:F,3,FALSE),VLOOKUP('pure data'!M557,tbl_users!D:F,3,FALSE))))</f>
        <v>41</v>
      </c>
    </row>
    <row r="558" spans="1:25" x14ac:dyDescent="0.2">
      <c r="A558">
        <v>556</v>
      </c>
      <c r="B558">
        <f>VLOOKUP('pure data'!B558,tbl_printers!C:F,4,FALSE)</f>
        <v>19</v>
      </c>
      <c r="C558" t="str">
        <f>'pure data'!D558</f>
        <v>Use</v>
      </c>
      <c r="D558" s="13">
        <f>'pure data'!H558</f>
        <v>2.0833333333333333E-3</v>
      </c>
      <c r="E558">
        <f>'pure data'!I558</f>
        <v>0.7</v>
      </c>
      <c r="F558" t="str">
        <f t="shared" si="32"/>
        <v xml:space="preserve"> </v>
      </c>
      <c r="H558">
        <f>'pure data'!J558</f>
        <v>0</v>
      </c>
      <c r="I558" t="str">
        <f>'pure data'!K558</f>
        <v>N/A</v>
      </c>
      <c r="J558" t="str">
        <f>'pure data'!N558</f>
        <v>undergraduate</v>
      </c>
      <c r="K558">
        <f>'pure data'!P558</f>
        <v>0</v>
      </c>
      <c r="L558" t="str">
        <f>'pure data'!O558</f>
        <v xml:space="preserve">FEEG3003 - IP </v>
      </c>
      <c r="M558">
        <f>'pure data'!Q558</f>
        <v>0</v>
      </c>
      <c r="O558" t="str">
        <f>IF('pure data'!T558="Yes","Success","Failed")</f>
        <v>Success</v>
      </c>
      <c r="P558" s="1">
        <f>'pure data'!C558</f>
        <v>42074.375</v>
      </c>
      <c r="Q558">
        <f>'pure data'!G558</f>
        <v>25296965</v>
      </c>
      <c r="R558" t="str">
        <f>'pure data'!E558</f>
        <v>S. S.</v>
      </c>
      <c r="S558" t="str">
        <f>'pure data'!F558</f>
        <v>ss19g12</v>
      </c>
      <c r="T558" s="1">
        <f>'pure data'!C558</f>
        <v>42074.375</v>
      </c>
      <c r="U558" s="20">
        <f>VLOOKUP('pure data'!M558,tbl_users!D:F,3,FALSE)</f>
        <v>39</v>
      </c>
      <c r="V558" s="1">
        <f t="shared" si="30"/>
        <v>42074.377083333333</v>
      </c>
      <c r="W558">
        <f t="shared" si="31"/>
        <v>39</v>
      </c>
      <c r="X558" s="1">
        <f>'pure data'!L558</f>
        <v>42074.377083333333</v>
      </c>
      <c r="Y558">
        <f>IF(C558="Use",VLOOKUP('pure data'!M558,tbl_users!D:F,3,FALSE),IF(IFERROR(SEARCH("to",M558),-1)&lt;0,VLOOKUP('pure data'!M558,tbl_users!D:F,3,FALSE),IFERROR(VLOOKUP(MID(M558,SEARCH("to",M558)+3,LEN(M558)-SEARCH("to",M558)-1),tbl_users!D:F,3,FALSE),VLOOKUP('pure data'!M558,tbl_users!D:F,3,FALSE))))</f>
        <v>39</v>
      </c>
    </row>
    <row r="559" spans="1:25" x14ac:dyDescent="0.2">
      <c r="A559">
        <v>557</v>
      </c>
      <c r="B559">
        <f>VLOOKUP('pure data'!B559,tbl_printers!C:F,4,FALSE)</f>
        <v>4</v>
      </c>
      <c r="C559" t="str">
        <f>'pure data'!D559</f>
        <v>Use</v>
      </c>
      <c r="D559" s="13">
        <f>'pure data'!H559</f>
        <v>6.25E-2</v>
      </c>
      <c r="E559">
        <f>'pure data'!I559</f>
        <v>40</v>
      </c>
      <c r="F559" t="str">
        <f t="shared" si="32"/>
        <v xml:space="preserve"> </v>
      </c>
      <c r="H559">
        <f>'pure data'!J559</f>
        <v>0</v>
      </c>
      <c r="I559" t="str">
        <f>'pure data'!K559</f>
        <v>N/A</v>
      </c>
      <c r="J559" t="str">
        <f>'pure data'!N559</f>
        <v>undergraduate</v>
      </c>
      <c r="K559">
        <f>'pure data'!P559</f>
        <v>0</v>
      </c>
      <c r="L559" t="str">
        <f>'pure data'!O559</f>
        <v>FEEG3003 - IP 704</v>
      </c>
      <c r="M559">
        <f>'pure data'!Q559</f>
        <v>0</v>
      </c>
      <c r="O559" t="str">
        <f>IF('pure data'!T559="Yes","Success","Failed")</f>
        <v>Success</v>
      </c>
      <c r="P559" s="1">
        <f>'pure data'!C559</f>
        <v>42074.474999999999</v>
      </c>
      <c r="Q559">
        <f>'pure data'!G559</f>
        <v>25486578</v>
      </c>
      <c r="R559" t="str">
        <f>'pure data'!E559</f>
        <v>Alexander Williams</v>
      </c>
      <c r="S559" t="str">
        <f>'pure data'!F559</f>
        <v>aw13g12</v>
      </c>
      <c r="T559" s="1">
        <f>'pure data'!C559</f>
        <v>42074.474999999999</v>
      </c>
      <c r="U559" s="20">
        <f>VLOOKUP('pure data'!M559,tbl_users!D:F,3,FALSE)</f>
        <v>54</v>
      </c>
      <c r="V559" s="1">
        <f t="shared" si="30"/>
        <v>42074.537499999999</v>
      </c>
      <c r="W559">
        <f t="shared" si="31"/>
        <v>54</v>
      </c>
      <c r="X559" s="1">
        <f>'pure data'!L559</f>
        <v>42074.537499999999</v>
      </c>
      <c r="Y559">
        <f>IF(C559="Use",VLOOKUP('pure data'!M559,tbl_users!D:F,3,FALSE),IF(IFERROR(SEARCH("to",M559),-1)&lt;0,VLOOKUP('pure data'!M559,tbl_users!D:F,3,FALSE),IFERROR(VLOOKUP(MID(M559,SEARCH("to",M559)+3,LEN(M559)-SEARCH("to",M559)-1),tbl_users!D:F,3,FALSE),VLOOKUP('pure data'!M559,tbl_users!D:F,3,FALSE))))</f>
        <v>54</v>
      </c>
    </row>
    <row r="560" spans="1:25" x14ac:dyDescent="0.2">
      <c r="A560">
        <v>558</v>
      </c>
      <c r="B560">
        <f>VLOOKUP('pure data'!B560,tbl_printers!C:F,4,FALSE)</f>
        <v>17</v>
      </c>
      <c r="C560" t="str">
        <f>'pure data'!D560</f>
        <v>Use</v>
      </c>
      <c r="D560" s="13">
        <f>'pure data'!H560</f>
        <v>0.1173611111111111</v>
      </c>
      <c r="E560">
        <f>'pure data'!I560</f>
        <v>44.9</v>
      </c>
      <c r="F560" t="str">
        <f t="shared" si="32"/>
        <v xml:space="preserve"> </v>
      </c>
      <c r="H560">
        <f>'pure data'!J560</f>
        <v>0</v>
      </c>
      <c r="I560" t="str">
        <f>'pure data'!K560</f>
        <v>N/A</v>
      </c>
      <c r="J560" t="str">
        <f>'pure data'!N560</f>
        <v>postgraduate</v>
      </c>
      <c r="K560">
        <f>'pure data'!P560</f>
        <v>0</v>
      </c>
      <c r="L560" t="str">
        <f>'pure data'!O560</f>
        <v>PhD project</v>
      </c>
      <c r="M560">
        <f>'pure data'!Q560</f>
        <v>0</v>
      </c>
      <c r="O560" t="str">
        <f>IF('pure data'!T560="Yes","Success","Failed")</f>
        <v>Success</v>
      </c>
      <c r="P560" s="1">
        <f>'pure data'!C560</f>
        <v>42074.375</v>
      </c>
      <c r="Q560">
        <f>'pure data'!G560</f>
        <v>26474972</v>
      </c>
      <c r="R560" t="str">
        <f>'pure data'!E560</f>
        <v>Jinghua Tang</v>
      </c>
      <c r="S560" t="str">
        <f>'pure data'!F560</f>
        <v>jt7g13</v>
      </c>
      <c r="T560" s="1">
        <f>'pure data'!C560</f>
        <v>42074.375</v>
      </c>
      <c r="U560" s="20">
        <f>VLOOKUP('pure data'!M560,tbl_users!D:F,3,FALSE)</f>
        <v>58</v>
      </c>
      <c r="V560" s="1">
        <f t="shared" si="30"/>
        <v>42074.492361111108</v>
      </c>
      <c r="W560">
        <f t="shared" si="31"/>
        <v>58</v>
      </c>
      <c r="X560" s="1">
        <f>'pure data'!L560</f>
        <v>42074.492361111108</v>
      </c>
      <c r="Y560">
        <f>IF(C560="Use",VLOOKUP('pure data'!M560,tbl_users!D:F,3,FALSE),IF(IFERROR(SEARCH("to",M560),-1)&lt;0,VLOOKUP('pure data'!M560,tbl_users!D:F,3,FALSE),IFERROR(VLOOKUP(MID(M560,SEARCH("to",M560)+3,LEN(M560)-SEARCH("to",M560)-1),tbl_users!D:F,3,FALSE),VLOOKUP('pure data'!M560,tbl_users!D:F,3,FALSE))))</f>
        <v>58</v>
      </c>
    </row>
    <row r="561" spans="1:25" x14ac:dyDescent="0.2">
      <c r="A561">
        <v>559</v>
      </c>
      <c r="B561">
        <f>VLOOKUP('pure data'!B561,tbl_printers!C:F,4,FALSE)</f>
        <v>22</v>
      </c>
      <c r="C561" t="str">
        <f>'pure data'!D561</f>
        <v>Use</v>
      </c>
      <c r="D561" s="13">
        <f>'pure data'!H561</f>
        <v>4.1666666666666664E-2</v>
      </c>
      <c r="E561">
        <f>'pure data'!I561</f>
        <v>27.7</v>
      </c>
      <c r="F561" t="str">
        <f t="shared" si="32"/>
        <v xml:space="preserve"> </v>
      </c>
      <c r="H561">
        <f>'pure data'!J561</f>
        <v>0</v>
      </c>
      <c r="I561" t="str">
        <f>'pure data'!K561</f>
        <v>N/A</v>
      </c>
      <c r="J561" t="str">
        <f>'pure data'!N561</f>
        <v>postgraduate</v>
      </c>
      <c r="K561">
        <f>'pure data'!P561</f>
        <v>0</v>
      </c>
      <c r="L561" t="str">
        <f>'pure data'!O561</f>
        <v>PhD project</v>
      </c>
      <c r="M561">
        <f>'pure data'!Q561</f>
        <v>0</v>
      </c>
      <c r="O561" t="str">
        <f>IF('pure data'!T561="Yes","Success","Failed")</f>
        <v>Success</v>
      </c>
      <c r="P561" s="1">
        <f>'pure data'!C561</f>
        <v>42074.427083333336</v>
      </c>
      <c r="Q561">
        <f>'pure data'!G561</f>
        <v>26474972</v>
      </c>
      <c r="R561" t="str">
        <f>'pure data'!E561</f>
        <v>Jinghua Tang</v>
      </c>
      <c r="S561" t="str">
        <f>'pure data'!F561</f>
        <v>jt7g13</v>
      </c>
      <c r="T561" s="1">
        <f>'pure data'!C561</f>
        <v>42074.427083333336</v>
      </c>
      <c r="U561" s="20">
        <f>VLOOKUP('pure data'!M561,tbl_users!D:F,3,FALSE)</f>
        <v>24</v>
      </c>
      <c r="V561" s="1">
        <f t="shared" si="30"/>
        <v>42074.46875</v>
      </c>
      <c r="W561">
        <f t="shared" si="31"/>
        <v>24</v>
      </c>
      <c r="X561" s="1">
        <f>'pure data'!L561</f>
        <v>42074.46875</v>
      </c>
      <c r="Y561">
        <f>IF(C561="Use",VLOOKUP('pure data'!M561,tbl_users!D:F,3,FALSE),IF(IFERROR(SEARCH("to",M561),-1)&lt;0,VLOOKUP('pure data'!M561,tbl_users!D:F,3,FALSE),IFERROR(VLOOKUP(MID(M561,SEARCH("to",M561)+3,LEN(M561)-SEARCH("to",M561)-1),tbl_users!D:F,3,FALSE),VLOOKUP('pure data'!M561,tbl_users!D:F,3,FALSE))))</f>
        <v>24</v>
      </c>
    </row>
    <row r="562" spans="1:25" x14ac:dyDescent="0.2">
      <c r="A562">
        <v>560</v>
      </c>
      <c r="B562">
        <f>VLOOKUP('pure data'!B562,tbl_printers!C:F,4,FALSE)</f>
        <v>9</v>
      </c>
      <c r="C562" t="str">
        <f>'pure data'!D562</f>
        <v>Use</v>
      </c>
      <c r="D562" s="13">
        <f>'pure data'!H562</f>
        <v>0.25</v>
      </c>
      <c r="E562">
        <f>'pure data'!I562</f>
        <v>80</v>
      </c>
      <c r="F562" t="str">
        <f t="shared" si="32"/>
        <v xml:space="preserve"> </v>
      </c>
      <c r="H562">
        <f>'pure data'!J562</f>
        <v>0</v>
      </c>
      <c r="I562" t="str">
        <f>'pure data'!K562</f>
        <v>N/A</v>
      </c>
      <c r="J562" t="str">
        <f>'pure data'!N562</f>
        <v>undergraduate</v>
      </c>
      <c r="K562">
        <f>'pure data'!P562</f>
        <v>0</v>
      </c>
      <c r="L562" t="str">
        <f>'pure data'!O562</f>
        <v>SUHPS</v>
      </c>
      <c r="M562">
        <f>'pure data'!Q562</f>
        <v>0</v>
      </c>
      <c r="O562" t="str">
        <f>IF('pure data'!T562="Yes","Success","Failed")</f>
        <v>Success</v>
      </c>
      <c r="P562" s="1">
        <f>'pure data'!C562</f>
        <v>42074.501388888886</v>
      </c>
      <c r="Q562">
        <f>'pure data'!G562</f>
        <v>26237555</v>
      </c>
      <c r="R562" t="str">
        <f>'pure data'!E562</f>
        <v>Janci Shah</v>
      </c>
      <c r="S562" t="str">
        <f>'pure data'!F562</f>
        <v>js44g13</v>
      </c>
      <c r="T562" s="1">
        <f>'pure data'!C562</f>
        <v>42074.501388888886</v>
      </c>
      <c r="U562" s="20">
        <f>VLOOKUP('pure data'!M562,tbl_users!D:F,3,FALSE)</f>
        <v>39</v>
      </c>
      <c r="V562" s="1">
        <f t="shared" si="30"/>
        <v>42074.751388888886</v>
      </c>
      <c r="W562">
        <f t="shared" si="31"/>
        <v>39</v>
      </c>
      <c r="X562" s="1">
        <f>'pure data'!L562</f>
        <v>42074.751388888886</v>
      </c>
      <c r="Y562">
        <f>IF(C562="Use",VLOOKUP('pure data'!M562,tbl_users!D:F,3,FALSE),IF(IFERROR(SEARCH("to",M562),-1)&lt;0,VLOOKUP('pure data'!M562,tbl_users!D:F,3,FALSE),IFERROR(VLOOKUP(MID(M562,SEARCH("to",M562)+3,LEN(M562)-SEARCH("to",M562)-1),tbl_users!D:F,3,FALSE),VLOOKUP('pure data'!M562,tbl_users!D:F,3,FALSE))))</f>
        <v>39</v>
      </c>
    </row>
    <row r="563" spans="1:25" x14ac:dyDescent="0.2">
      <c r="A563">
        <v>561</v>
      </c>
      <c r="B563">
        <f>VLOOKUP('pure data'!B563,tbl_printers!C:F,4,FALSE)</f>
        <v>19</v>
      </c>
      <c r="C563" t="str">
        <f>'pure data'!D563</f>
        <v>Loan</v>
      </c>
      <c r="D563" s="13">
        <f>'pure data'!H563</f>
        <v>3</v>
      </c>
      <c r="E563">
        <f>'pure data'!I563</f>
        <v>562</v>
      </c>
      <c r="F563" t="str">
        <f t="shared" si="32"/>
        <v xml:space="preserve"> </v>
      </c>
      <c r="H563">
        <f>'pure data'!J563</f>
        <v>0</v>
      </c>
      <c r="I563" t="str">
        <f>'pure data'!K563</f>
        <v>N/A</v>
      </c>
      <c r="J563" t="str">
        <f>'pure data'!N563</f>
        <v>undergraduate</v>
      </c>
      <c r="K563">
        <f>'pure data'!P563</f>
        <v>0</v>
      </c>
      <c r="L563" t="str">
        <f>'pure data'!O563</f>
        <v>FEEG2001 - 3D Printer 1</v>
      </c>
      <c r="M563" t="str">
        <f>'pure data'!Q563</f>
        <v>returned on 15/03/2015 to C. Cooper</v>
      </c>
      <c r="O563" t="str">
        <f>IF('pure data'!T563="Yes","Success","Failed")</f>
        <v>Success</v>
      </c>
      <c r="P563" s="1">
        <f>'pure data'!C563</f>
        <v>42075.75</v>
      </c>
      <c r="Q563">
        <f>'pure data'!G563</f>
        <v>25592866</v>
      </c>
      <c r="R563" t="str">
        <f>'pure data'!E563</f>
        <v>Andreas Hadjirafris</v>
      </c>
      <c r="S563" t="str">
        <f>'pure data'!F563</f>
        <v>ah6g12</v>
      </c>
      <c r="T563" s="1">
        <f>'pure data'!C563</f>
        <v>42075.75</v>
      </c>
      <c r="U563" s="20">
        <f>VLOOKUP('pure data'!M563,tbl_users!D:F,3,FALSE)</f>
        <v>39</v>
      </c>
      <c r="V563" s="1">
        <f t="shared" si="30"/>
        <v>42078.75</v>
      </c>
      <c r="W563">
        <f t="shared" si="31"/>
        <v>40</v>
      </c>
      <c r="X563" s="1">
        <f>'pure data'!L563</f>
        <v>42078.75</v>
      </c>
      <c r="Y563">
        <f>IF(C563="Use",VLOOKUP('pure data'!M563,tbl_users!D:F,3,FALSE),IF(IFERROR(SEARCH("to",M563),-1)&lt;0,VLOOKUP('pure data'!M563,tbl_users!D:F,3,FALSE),IFERROR(VLOOKUP(MID(M563,SEARCH("to",M563)+3,LEN(M563)-SEARCH("to",M563)-1),tbl_users!D:F,3,FALSE),VLOOKUP('pure data'!M563,tbl_users!D:F,3,FALSE))))</f>
        <v>40</v>
      </c>
    </row>
    <row r="564" spans="1:25" x14ac:dyDescent="0.2">
      <c r="A564">
        <v>562</v>
      </c>
      <c r="B564">
        <f>VLOOKUP('pure data'!B564,tbl_printers!C:F,4,FALSE)</f>
        <v>8</v>
      </c>
      <c r="C564" t="str">
        <f>'pure data'!D564</f>
        <v>Loan</v>
      </c>
      <c r="D564" s="13">
        <f>'pure data'!H564</f>
        <v>3</v>
      </c>
      <c r="E564">
        <f>'pure data'!I564</f>
        <v>550</v>
      </c>
      <c r="F564" t="str">
        <f t="shared" si="32"/>
        <v xml:space="preserve"> </v>
      </c>
      <c r="H564">
        <f>'pure data'!J564</f>
        <v>0</v>
      </c>
      <c r="I564" t="str">
        <f>'pure data'!K564</f>
        <v>N/A</v>
      </c>
      <c r="J564" t="str">
        <f>'pure data'!N564</f>
        <v>undergraduate</v>
      </c>
      <c r="K564">
        <f>'pure data'!P564</f>
        <v>0</v>
      </c>
      <c r="L564" t="str">
        <f>'pure data'!O564</f>
        <v>FEEG2001 - 3D Printer 4</v>
      </c>
      <c r="M564" t="str">
        <f>'pure data'!Q564</f>
        <v>returned on 15/03/2015 to C. Cooper</v>
      </c>
      <c r="O564" t="str">
        <f>IF('pure data'!T564="Yes","Success","Failed")</f>
        <v>Success</v>
      </c>
      <c r="P564" s="1">
        <f>'pure data'!C564</f>
        <v>42075.75</v>
      </c>
      <c r="Q564">
        <f>'pure data'!G564</f>
        <v>26178958</v>
      </c>
      <c r="R564" t="str">
        <f>'pure data'!E564</f>
        <v>Aleksander Borczyk</v>
      </c>
      <c r="S564" t="str">
        <f>'pure data'!F564</f>
        <v>ab7g13</v>
      </c>
      <c r="T564" s="1">
        <f>'pure data'!C564</f>
        <v>42075.75</v>
      </c>
      <c r="U564" s="20">
        <f>VLOOKUP('pure data'!M564,tbl_users!D:F,3,FALSE)</f>
        <v>39</v>
      </c>
      <c r="V564" s="1">
        <f t="shared" si="30"/>
        <v>42078.75</v>
      </c>
      <c r="W564">
        <f t="shared" si="31"/>
        <v>40</v>
      </c>
      <c r="X564" s="1">
        <f>'pure data'!L564</f>
        <v>42078.75</v>
      </c>
      <c r="Y564">
        <f>IF(C564="Use",VLOOKUP('pure data'!M564,tbl_users!D:F,3,FALSE),IF(IFERROR(SEARCH("to",M564),-1)&lt;0,VLOOKUP('pure data'!M564,tbl_users!D:F,3,FALSE),IFERROR(VLOOKUP(MID(M564,SEARCH("to",M564)+3,LEN(M564)-SEARCH("to",M564)-1),tbl_users!D:F,3,FALSE),VLOOKUP('pure data'!M564,tbl_users!D:F,3,FALSE))))</f>
        <v>40</v>
      </c>
    </row>
    <row r="565" spans="1:25" x14ac:dyDescent="0.2">
      <c r="A565">
        <v>563</v>
      </c>
      <c r="B565">
        <f>VLOOKUP('pure data'!B565,tbl_printers!C:F,4,FALSE)</f>
        <v>5</v>
      </c>
      <c r="C565" t="str">
        <f>'pure data'!D565</f>
        <v>Loan</v>
      </c>
      <c r="D565" s="13">
        <f>'pure data'!H565</f>
        <v>6.625</v>
      </c>
      <c r="E565">
        <f>'pure data'!I565</f>
        <v>900.99900000000002</v>
      </c>
      <c r="F565" t="str">
        <f t="shared" si="32"/>
        <v xml:space="preserve"> </v>
      </c>
      <c r="H565">
        <f>'pure data'!J565</f>
        <v>0</v>
      </c>
      <c r="I565" t="str">
        <f>'pure data'!K565</f>
        <v>N/A</v>
      </c>
      <c r="J565" t="str">
        <f>'pure data'!N565</f>
        <v>undergraduate</v>
      </c>
      <c r="K565">
        <f>'pure data'!P565</f>
        <v>0</v>
      </c>
      <c r="L565" t="str">
        <f>'pure data'!O565</f>
        <v>FEEG2001 - Eurobot 10</v>
      </c>
      <c r="M565" t="str">
        <f>'pure data'!Q565</f>
        <v>returned on 19/06/2015 to S. Yang (_x000D__x000D_Respected Sir,_x000D__x000D_I had returned the 3D printer 1 week after I borrowed it. I also_x000D_signed it out when I returned it. I do not have this printer with me anymore_x000D_and this is the first time I am getting a message regarding me not returning_x000D_the printer.  I am sure there has been a mistake because the printer has_x000D_been returned. _x000D__x000D_Yours sincerely,_x000D__x000D_Rahul Nair)</v>
      </c>
      <c r="O565" t="str">
        <f>IF('pure data'!T565="Yes","Success","Failed")</f>
        <v>Success</v>
      </c>
      <c r="P565" s="1">
        <f>'pure data'!C565</f>
        <v>42075.75</v>
      </c>
      <c r="Q565">
        <f>'pure data'!G565</f>
        <v>26316541</v>
      </c>
      <c r="R565" t="str">
        <f>'pure data'!E565</f>
        <v>Rahul Nair</v>
      </c>
      <c r="S565" t="str">
        <f>'pure data'!F565</f>
        <v>rrpn2g13</v>
      </c>
      <c r="T565" s="1">
        <f>'pure data'!C565</f>
        <v>42075.75</v>
      </c>
      <c r="U565" s="20">
        <f>VLOOKUP('pure data'!M565,tbl_users!D:F,3,FALSE)</f>
        <v>39</v>
      </c>
      <c r="V565" s="1">
        <f t="shared" si="30"/>
        <v>42082.375</v>
      </c>
      <c r="W565">
        <f t="shared" si="31"/>
        <v>39</v>
      </c>
      <c r="X565" s="1">
        <f>'pure data'!L565</f>
        <v>42082.375</v>
      </c>
      <c r="Y565">
        <f>IF(C565="Use",VLOOKUP('pure data'!M565,tbl_users!D:F,3,FALSE),IF(IFERROR(SEARCH("to",M565),-1)&lt;0,VLOOKUP('pure data'!M565,tbl_users!D:F,3,FALSE),IFERROR(VLOOKUP(MID(M565,SEARCH("to",M565)+3,LEN(M565)-SEARCH("to",M565)-1),tbl_users!D:F,3,FALSE),VLOOKUP('pure data'!M565,tbl_users!D:F,3,FALSE))))</f>
        <v>39</v>
      </c>
    </row>
    <row r="566" spans="1:25" x14ac:dyDescent="0.2">
      <c r="A566">
        <v>564</v>
      </c>
      <c r="B566">
        <f>VLOOKUP('pure data'!B566,tbl_printers!C:F,4,FALSE)</f>
        <v>3</v>
      </c>
      <c r="C566" t="str">
        <f>'pure data'!D566</f>
        <v>Loan</v>
      </c>
      <c r="D566" s="13">
        <f>'pure data'!H566</f>
        <v>3</v>
      </c>
      <c r="E566">
        <f>'pure data'!I566</f>
        <v>338</v>
      </c>
      <c r="F566" t="str">
        <f t="shared" si="32"/>
        <v xml:space="preserve"> </v>
      </c>
      <c r="H566">
        <f>'pure data'!J566</f>
        <v>0</v>
      </c>
      <c r="I566" t="str">
        <f>'pure data'!K566</f>
        <v>N/A</v>
      </c>
      <c r="J566" t="str">
        <f>'pure data'!N566</f>
        <v>undergraduate</v>
      </c>
      <c r="K566">
        <f>'pure data'!P566</f>
        <v>0</v>
      </c>
      <c r="L566" t="str">
        <f>'pure data'!O566</f>
        <v>FEEG2001 - Eurobot 4</v>
      </c>
      <c r="M566" t="str">
        <f>'pure data'!Q566</f>
        <v>returned on 15/03/2015 to C. Cooper</v>
      </c>
      <c r="O566" t="str">
        <f>IF('pure data'!T566="Yes","Success","Failed")</f>
        <v>Success</v>
      </c>
      <c r="P566" s="1">
        <f>'pure data'!C566</f>
        <v>42075.75</v>
      </c>
      <c r="Q566">
        <f>'pure data'!G566</f>
        <v>26545578</v>
      </c>
      <c r="R566" t="str">
        <f>'pure data'!E566</f>
        <v>C. V. A.</v>
      </c>
      <c r="S566" t="str">
        <f>'pure data'!F566</f>
        <v>cva1u12</v>
      </c>
      <c r="T566" s="1">
        <f>'pure data'!C566</f>
        <v>42075.75</v>
      </c>
      <c r="U566" s="20">
        <f>VLOOKUP('pure data'!M566,tbl_users!D:F,3,FALSE)</f>
        <v>39</v>
      </c>
      <c r="V566" s="1">
        <f t="shared" si="30"/>
        <v>42078.75</v>
      </c>
      <c r="W566">
        <f t="shared" si="31"/>
        <v>40</v>
      </c>
      <c r="X566" s="1">
        <f>'pure data'!L566</f>
        <v>42078.75</v>
      </c>
      <c r="Y566">
        <f>IF(C566="Use",VLOOKUP('pure data'!M566,tbl_users!D:F,3,FALSE),IF(IFERROR(SEARCH("to",M566),-1)&lt;0,VLOOKUP('pure data'!M566,tbl_users!D:F,3,FALSE),IFERROR(VLOOKUP(MID(M566,SEARCH("to",M566)+3,LEN(M566)-SEARCH("to",M566)-1),tbl_users!D:F,3,FALSE),VLOOKUP('pure data'!M566,tbl_users!D:F,3,FALSE))))</f>
        <v>40</v>
      </c>
    </row>
    <row r="567" spans="1:25" x14ac:dyDescent="0.2">
      <c r="A567">
        <v>565</v>
      </c>
      <c r="B567">
        <f>VLOOKUP('pure data'!B567,tbl_printers!C:F,4,FALSE)</f>
        <v>22</v>
      </c>
      <c r="C567" t="str">
        <f>'pure data'!D567</f>
        <v>Loan</v>
      </c>
      <c r="D567" s="13">
        <f>'pure data'!H567</f>
        <v>3</v>
      </c>
      <c r="E567">
        <f>'pure data'!I567</f>
        <v>461</v>
      </c>
      <c r="F567" t="str">
        <f t="shared" si="32"/>
        <v xml:space="preserve"> </v>
      </c>
      <c r="H567">
        <f>'pure data'!J567</f>
        <v>0</v>
      </c>
      <c r="I567" t="str">
        <f>'pure data'!K567</f>
        <v>N/A</v>
      </c>
      <c r="J567" t="str">
        <f>'pure data'!N567</f>
        <v>undergraduate</v>
      </c>
      <c r="K567">
        <f>'pure data'!P567</f>
        <v>0</v>
      </c>
      <c r="L567" t="str">
        <f>'pure data'!O567</f>
        <v>FEEG2001 - Eurobot 9</v>
      </c>
      <c r="M567" t="str">
        <f>'pure data'!Q567</f>
        <v>returned on 15/03/2015 to C. Cooper</v>
      </c>
      <c r="O567" t="str">
        <f>IF('pure data'!T567="Yes","Success","Failed")</f>
        <v>Success</v>
      </c>
      <c r="P567" s="1">
        <f>'pure data'!C567</f>
        <v>42075.75</v>
      </c>
      <c r="Q567">
        <f>'pure data'!G567</f>
        <v>26241048</v>
      </c>
      <c r="R567" t="str">
        <f>'pure data'!E567</f>
        <v>Alex Davey</v>
      </c>
      <c r="S567" t="str">
        <f>'pure data'!F567</f>
        <v>amd1g13</v>
      </c>
      <c r="T567" s="1">
        <f>'pure data'!C567</f>
        <v>42075.75</v>
      </c>
      <c r="U567" s="20">
        <f>VLOOKUP('pure data'!M567,tbl_users!D:F,3,FALSE)</f>
        <v>39</v>
      </c>
      <c r="V567" s="1">
        <f t="shared" si="30"/>
        <v>42078.75</v>
      </c>
      <c r="W567">
        <f t="shared" si="31"/>
        <v>40</v>
      </c>
      <c r="X567" s="1">
        <f>'pure data'!L567</f>
        <v>42078.75</v>
      </c>
      <c r="Y567">
        <f>IF(C567="Use",VLOOKUP('pure data'!M567,tbl_users!D:F,3,FALSE),IF(IFERROR(SEARCH("to",M567),-1)&lt;0,VLOOKUP('pure data'!M567,tbl_users!D:F,3,FALSE),IFERROR(VLOOKUP(MID(M567,SEARCH("to",M567)+3,LEN(M567)-SEARCH("to",M567)-1),tbl_users!D:F,3,FALSE),VLOOKUP('pure data'!M567,tbl_users!D:F,3,FALSE))))</f>
        <v>40</v>
      </c>
    </row>
    <row r="568" spans="1:25" x14ac:dyDescent="0.2">
      <c r="A568">
        <v>566</v>
      </c>
      <c r="B568">
        <f>VLOOKUP('pure data'!B568,tbl_printers!C:F,4,FALSE)</f>
        <v>2</v>
      </c>
      <c r="C568" t="str">
        <f>'pure data'!D568</f>
        <v>Loan</v>
      </c>
      <c r="D568" s="13">
        <f>'pure data'!H568</f>
        <v>3</v>
      </c>
      <c r="E568">
        <f>'pure data'!I568</f>
        <v>499</v>
      </c>
      <c r="F568" t="str">
        <f t="shared" si="32"/>
        <v xml:space="preserve"> </v>
      </c>
      <c r="H568">
        <f>'pure data'!J568</f>
        <v>0</v>
      </c>
      <c r="I568" t="str">
        <f>'pure data'!K568</f>
        <v>N/A</v>
      </c>
      <c r="J568" t="str">
        <f>'pure data'!N568</f>
        <v>undergraduate</v>
      </c>
      <c r="K568">
        <f>'pure data'!P568</f>
        <v>0</v>
      </c>
      <c r="L568" t="str">
        <f>'pure data'!O568</f>
        <v>FEEG6012 - GDP 18</v>
      </c>
      <c r="M568" t="str">
        <f>'pure data'!Q568</f>
        <v>returned on 15/03/2015 to C. Cooper (Printer was returned without checking in with demonstrator)</v>
      </c>
      <c r="O568" t="str">
        <f>IF('pure data'!T568="Yes","Success","Failed")</f>
        <v>Success</v>
      </c>
      <c r="P568" s="1">
        <f>'pure data'!C568</f>
        <v>42075.75</v>
      </c>
      <c r="Q568">
        <f>'pure data'!G568</f>
        <v>24520896</v>
      </c>
      <c r="R568" t="str">
        <f>'pure data'!E568</f>
        <v>Jingoing Zhao</v>
      </c>
      <c r="S568" t="str">
        <f>'pure data'!F568</f>
        <v>jz12g10</v>
      </c>
      <c r="T568" s="1">
        <f>'pure data'!C568</f>
        <v>42075.75</v>
      </c>
      <c r="U568" s="20">
        <f>VLOOKUP('pure data'!M568,tbl_users!D:F,3,FALSE)</f>
        <v>55</v>
      </c>
      <c r="V568" s="1">
        <f t="shared" si="30"/>
        <v>42078.75</v>
      </c>
      <c r="W568">
        <f t="shared" si="31"/>
        <v>55</v>
      </c>
      <c r="X568" s="1">
        <f>'pure data'!L568</f>
        <v>42078.75</v>
      </c>
      <c r="Y568">
        <f>IF(C568="Use",VLOOKUP('pure data'!M568,tbl_users!D:F,3,FALSE),IF(IFERROR(SEARCH("to",M568),-1)&lt;0,VLOOKUP('pure data'!M568,tbl_users!D:F,3,FALSE),IFERROR(VLOOKUP(MID(M568,SEARCH("to",M568)+3,LEN(M568)-SEARCH("to",M568)-1),tbl_users!D:F,3,FALSE),VLOOKUP('pure data'!M568,tbl_users!D:F,3,FALSE))))</f>
        <v>55</v>
      </c>
    </row>
    <row r="569" spans="1:25" x14ac:dyDescent="0.2">
      <c r="A569">
        <v>567</v>
      </c>
      <c r="B569">
        <f>VLOOKUP('pure data'!B569,tbl_printers!C:F,4,FALSE)</f>
        <v>4</v>
      </c>
      <c r="C569" t="str">
        <f>'pure data'!D569</f>
        <v>Loan</v>
      </c>
      <c r="D569" s="13">
        <f>'pure data'!H569</f>
        <v>2.625</v>
      </c>
      <c r="E569">
        <f>'pure data'!I569</f>
        <v>514</v>
      </c>
      <c r="F569" t="str">
        <f t="shared" si="32"/>
        <v xml:space="preserve"> </v>
      </c>
      <c r="H569">
        <f>'pure data'!J569</f>
        <v>0</v>
      </c>
      <c r="I569" t="str">
        <f>'pure data'!K569</f>
        <v>N/A</v>
      </c>
      <c r="J569" t="str">
        <f>'pure data'!N569</f>
        <v>undergraduate</v>
      </c>
      <c r="K569">
        <f>'pure data'!P569</f>
        <v>0</v>
      </c>
      <c r="L569" t="str">
        <f>'pure data'!O569</f>
        <v>FEEG6012 - GDP 21</v>
      </c>
      <c r="M569" t="str">
        <f>'pure data'!Q569</f>
        <v>returned on 15/03/2015 to C. Cooper</v>
      </c>
      <c r="O569" t="str">
        <f>IF('pure data'!T569="Yes","Success","Failed")</f>
        <v>Success</v>
      </c>
      <c r="P569" s="1">
        <f>'pure data'!C569</f>
        <v>42075.75</v>
      </c>
      <c r="Q569">
        <f>'pure data'!G569</f>
        <v>24045527</v>
      </c>
      <c r="R569" t="str">
        <f>'pure data'!E569</f>
        <v>Hamish Munro-Faure</v>
      </c>
      <c r="S569" t="str">
        <f>'pure data'!F569</f>
        <v>hmf1e1e</v>
      </c>
      <c r="T569" s="1">
        <f>'pure data'!C569</f>
        <v>42075.75</v>
      </c>
      <c r="U569" s="20">
        <f>VLOOKUP('pure data'!M569,tbl_users!D:F,3,FALSE)</f>
        <v>39</v>
      </c>
      <c r="V569" s="1">
        <f t="shared" si="30"/>
        <v>42078.375</v>
      </c>
      <c r="W569">
        <f t="shared" si="31"/>
        <v>40</v>
      </c>
      <c r="X569" s="1">
        <f>'pure data'!L569</f>
        <v>42078.375</v>
      </c>
      <c r="Y569">
        <f>IF(C569="Use",VLOOKUP('pure data'!M569,tbl_users!D:F,3,FALSE),IF(IFERROR(SEARCH("to",M569),-1)&lt;0,VLOOKUP('pure data'!M569,tbl_users!D:F,3,FALSE),IFERROR(VLOOKUP(MID(M569,SEARCH("to",M569)+3,LEN(M569)-SEARCH("to",M569)-1),tbl_users!D:F,3,FALSE),VLOOKUP('pure data'!M569,tbl_users!D:F,3,FALSE))))</f>
        <v>40</v>
      </c>
    </row>
    <row r="570" spans="1:25" x14ac:dyDescent="0.2">
      <c r="A570">
        <v>568</v>
      </c>
      <c r="B570">
        <f>VLOOKUP('pure data'!B570,tbl_printers!C:F,4,FALSE)</f>
        <v>16</v>
      </c>
      <c r="C570" t="str">
        <f>'pure data'!D570</f>
        <v>Use</v>
      </c>
      <c r="D570" s="13">
        <f>'pure data'!H570</f>
        <v>3.7499999999999999E-2</v>
      </c>
      <c r="E570">
        <f>'pure data'!I570</f>
        <v>16</v>
      </c>
      <c r="F570" t="str">
        <f t="shared" si="32"/>
        <v xml:space="preserve"> </v>
      </c>
      <c r="H570">
        <f>'pure data'!J570</f>
        <v>0</v>
      </c>
      <c r="I570" t="str">
        <f>'pure data'!K570</f>
        <v>N/A</v>
      </c>
      <c r="J570" t="str">
        <f>'pure data'!N570</f>
        <v>undergraduate</v>
      </c>
      <c r="K570">
        <f>'pure data'!P570</f>
        <v>0</v>
      </c>
      <c r="L570" t="str">
        <f>'pure data'!O570</f>
        <v>3D printer project</v>
      </c>
      <c r="M570">
        <f>'pure data'!Q570</f>
        <v>0</v>
      </c>
      <c r="O570" t="str">
        <f>IF('pure data'!T570="Yes","Success","Failed")</f>
        <v>Success</v>
      </c>
      <c r="P570" s="1">
        <f>'pure data'!C570</f>
        <v>42079.375</v>
      </c>
      <c r="Q570">
        <f>'pure data'!G570</f>
        <v>27271293</v>
      </c>
      <c r="R570" t="str">
        <f>'pure data'!E570</f>
        <v>Li Jianling</v>
      </c>
      <c r="S570" t="str">
        <f>'pure data'!F570</f>
        <v>jl18g14</v>
      </c>
      <c r="T570" s="1">
        <f>'pure data'!C570</f>
        <v>42079.375</v>
      </c>
      <c r="U570" s="20">
        <f>VLOOKUP('pure data'!M570,tbl_users!D:F,3,FALSE)</f>
        <v>43</v>
      </c>
      <c r="V570" s="1">
        <f t="shared" si="30"/>
        <v>42079.412499999999</v>
      </c>
      <c r="W570">
        <f t="shared" si="31"/>
        <v>43</v>
      </c>
      <c r="X570" s="1">
        <f>'pure data'!L570</f>
        <v>42079.412499999999</v>
      </c>
      <c r="Y570">
        <f>IF(C570="Use",VLOOKUP('pure data'!M570,tbl_users!D:F,3,FALSE),IF(IFERROR(SEARCH("to",M570),-1)&lt;0,VLOOKUP('pure data'!M570,tbl_users!D:F,3,FALSE),IFERROR(VLOOKUP(MID(M570,SEARCH("to",M570)+3,LEN(M570)-SEARCH("to",M570)-1),tbl_users!D:F,3,FALSE),VLOOKUP('pure data'!M570,tbl_users!D:F,3,FALSE))))</f>
        <v>43</v>
      </c>
    </row>
    <row r="571" spans="1:25" x14ac:dyDescent="0.2">
      <c r="A571">
        <v>569</v>
      </c>
      <c r="B571">
        <f>VLOOKUP('pure data'!B571,tbl_printers!C:F,4,FALSE)</f>
        <v>6</v>
      </c>
      <c r="C571" t="str">
        <f>'pure data'!D571</f>
        <v>Use</v>
      </c>
      <c r="D571" s="13">
        <f>'pure data'!H571</f>
        <v>6.805555555555555E-2</v>
      </c>
      <c r="E571">
        <f>'pure data'!I571</f>
        <v>10.3</v>
      </c>
      <c r="F571" t="str">
        <f t="shared" si="32"/>
        <v xml:space="preserve"> </v>
      </c>
      <c r="H571">
        <f>'pure data'!J571</f>
        <v>0</v>
      </c>
      <c r="I571" t="str">
        <f>'pure data'!K571</f>
        <v>N/A</v>
      </c>
      <c r="J571" t="str">
        <f>'pure data'!N571</f>
        <v>demonstrator</v>
      </c>
      <c r="K571">
        <f>'pure data'!P571</f>
        <v>0</v>
      </c>
      <c r="L571" t="str">
        <f>'pure data'!O571</f>
        <v>Demonstrator</v>
      </c>
      <c r="M571">
        <f>'pure data'!Q571</f>
        <v>0</v>
      </c>
      <c r="O571" t="str">
        <f>IF('pure data'!T571="Yes","Success","Failed")</f>
        <v>Success</v>
      </c>
      <c r="P571" s="1">
        <f>'pure data'!C571</f>
        <v>42079.375</v>
      </c>
      <c r="Q571">
        <f>'pure data'!G571</f>
        <v>21613141</v>
      </c>
      <c r="R571" t="str">
        <f>'pure data'!E571</f>
        <v>Catriona Cooper</v>
      </c>
      <c r="S571" t="str">
        <f>'pure data'!F571</f>
        <v>cc1406</v>
      </c>
      <c r="T571" s="1">
        <f>'pure data'!C571</f>
        <v>42079.375</v>
      </c>
      <c r="U571" s="20">
        <f>VLOOKUP('pure data'!M571,tbl_users!D:F,3,FALSE)</f>
        <v>40</v>
      </c>
      <c r="V571" s="1">
        <f t="shared" si="30"/>
        <v>42079.443055555559</v>
      </c>
      <c r="W571">
        <f t="shared" si="31"/>
        <v>40</v>
      </c>
      <c r="X571" s="1">
        <f>'pure data'!L571</f>
        <v>42079.443055555559</v>
      </c>
      <c r="Y571">
        <f>IF(C571="Use",VLOOKUP('pure data'!M571,tbl_users!D:F,3,FALSE),IF(IFERROR(SEARCH("to",M571),-1)&lt;0,VLOOKUP('pure data'!M571,tbl_users!D:F,3,FALSE),IFERROR(VLOOKUP(MID(M571,SEARCH("to",M571)+3,LEN(M571)-SEARCH("to",M571)-1),tbl_users!D:F,3,FALSE),VLOOKUP('pure data'!M571,tbl_users!D:F,3,FALSE))))</f>
        <v>40</v>
      </c>
    </row>
    <row r="572" spans="1:25" x14ac:dyDescent="0.2">
      <c r="A572">
        <v>570</v>
      </c>
      <c r="B572">
        <f>VLOOKUP('pure data'!B572,tbl_printers!C:F,4,FALSE)</f>
        <v>6</v>
      </c>
      <c r="C572" t="str">
        <f>'pure data'!D572</f>
        <v>Use</v>
      </c>
      <c r="D572" s="13">
        <f>'pure data'!H572</f>
        <v>5.5555555555555552E-2</v>
      </c>
      <c r="E572">
        <f>'pure data'!I572</f>
        <v>33</v>
      </c>
      <c r="F572" t="str">
        <f t="shared" si="32"/>
        <v xml:space="preserve"> </v>
      </c>
      <c r="H572">
        <f>'pure data'!J572</f>
        <v>0</v>
      </c>
      <c r="I572" t="str">
        <f>'pure data'!K572</f>
        <v>N/A</v>
      </c>
      <c r="J572" t="str">
        <f>'pure data'!N572</f>
        <v>demonstrator</v>
      </c>
      <c r="K572">
        <f>'pure data'!P572</f>
        <v>0</v>
      </c>
      <c r="L572" t="str">
        <f>'pure data'!O572</f>
        <v>Demonstrator</v>
      </c>
      <c r="M572">
        <f>'pure data'!Q572</f>
        <v>0</v>
      </c>
      <c r="O572" t="str">
        <f>IF('pure data'!T572="Yes","Success","Failed")</f>
        <v>Success</v>
      </c>
      <c r="P572" s="1">
        <f>'pure data'!C572</f>
        <v>42079.443055555559</v>
      </c>
      <c r="Q572">
        <f>'pure data'!G572</f>
        <v>23514299</v>
      </c>
      <c r="R572" t="str">
        <f>'pure data'!E572</f>
        <v>Jacques Van der Kindere</v>
      </c>
      <c r="S572" t="str">
        <f>'pure data'!F572</f>
        <v>jvdk1g09</v>
      </c>
      <c r="T572" s="1">
        <f>'pure data'!C572</f>
        <v>42079.443055555559</v>
      </c>
      <c r="U572" s="20">
        <f>VLOOKUP('pure data'!M572,tbl_users!D:F,3,FALSE)</f>
        <v>43</v>
      </c>
      <c r="V572" s="1">
        <f t="shared" si="30"/>
        <v>42079.498611111114</v>
      </c>
      <c r="W572">
        <f t="shared" si="31"/>
        <v>43</v>
      </c>
      <c r="X572" s="1">
        <f>'pure data'!L572</f>
        <v>42079.498611111114</v>
      </c>
      <c r="Y572">
        <f>IF(C572="Use",VLOOKUP('pure data'!M572,tbl_users!D:F,3,FALSE),IF(IFERROR(SEARCH("to",M572),-1)&lt;0,VLOOKUP('pure data'!M572,tbl_users!D:F,3,FALSE),IFERROR(VLOOKUP(MID(M572,SEARCH("to",M572)+3,LEN(M572)-SEARCH("to",M572)-1),tbl_users!D:F,3,FALSE),VLOOKUP('pure data'!M572,tbl_users!D:F,3,FALSE))))</f>
        <v>43</v>
      </c>
    </row>
    <row r="573" spans="1:25" x14ac:dyDescent="0.2">
      <c r="A573">
        <v>571</v>
      </c>
      <c r="B573">
        <f>VLOOKUP('pure data'!B573,tbl_printers!C:F,4,FALSE)</f>
        <v>16</v>
      </c>
      <c r="C573" t="str">
        <f>'pure data'!D573</f>
        <v>Use</v>
      </c>
      <c r="D573" s="13">
        <f>'pure data'!H573</f>
        <v>5.5555555555555558E-3</v>
      </c>
      <c r="E573">
        <f>'pure data'!I573</f>
        <v>0.9</v>
      </c>
      <c r="F573" t="str">
        <f t="shared" si="32"/>
        <v xml:space="preserve"> </v>
      </c>
      <c r="H573">
        <f>'pure data'!J573</f>
        <v>0</v>
      </c>
      <c r="I573" t="str">
        <f>'pure data'!K573</f>
        <v>N/A</v>
      </c>
      <c r="J573" t="str">
        <f>'pure data'!N573</f>
        <v>demonstrator</v>
      </c>
      <c r="K573">
        <f>'pure data'!P573</f>
        <v>0</v>
      </c>
      <c r="L573" t="str">
        <f>'pure data'!O573</f>
        <v>Demonstrator</v>
      </c>
      <c r="M573">
        <f>'pure data'!Q573</f>
        <v>0</v>
      </c>
      <c r="O573" t="str">
        <f>IF('pure data'!T573="Yes","Success","Failed")</f>
        <v>Success</v>
      </c>
      <c r="P573" s="1">
        <f>'pure data'!C573</f>
        <v>42079.412499999999</v>
      </c>
      <c r="Q573">
        <f>'pure data'!G573</f>
        <v>21543852</v>
      </c>
      <c r="R573" t="str">
        <f>'pure data'!E573</f>
        <v>Tyra Standen</v>
      </c>
      <c r="S573" t="str">
        <f>'pure data'!F573</f>
        <v>ts1v07</v>
      </c>
      <c r="T573" s="1">
        <f>'pure data'!C573</f>
        <v>42079.412499999999</v>
      </c>
      <c r="U573" s="20">
        <f>VLOOKUP('pure data'!M573,tbl_users!D:F,3,FALSE)</f>
        <v>54</v>
      </c>
      <c r="V573" s="1">
        <f t="shared" si="30"/>
        <v>42079.418055555558</v>
      </c>
      <c r="W573">
        <f t="shared" si="31"/>
        <v>54</v>
      </c>
      <c r="X573" s="1">
        <f>'pure data'!L573</f>
        <v>42079.418055555558</v>
      </c>
      <c r="Y573">
        <f>IF(C573="Use",VLOOKUP('pure data'!M573,tbl_users!D:F,3,FALSE),IF(IFERROR(SEARCH("to",M573),-1)&lt;0,VLOOKUP('pure data'!M573,tbl_users!D:F,3,FALSE),IFERROR(VLOOKUP(MID(M573,SEARCH("to",M573)+3,LEN(M573)-SEARCH("to",M573)-1),tbl_users!D:F,3,FALSE),VLOOKUP('pure data'!M573,tbl_users!D:F,3,FALSE))))</f>
        <v>54</v>
      </c>
    </row>
    <row r="574" spans="1:25" x14ac:dyDescent="0.2">
      <c r="A574">
        <v>572</v>
      </c>
      <c r="B574">
        <f>VLOOKUP('pure data'!B574,tbl_printers!C:F,4,FALSE)</f>
        <v>9</v>
      </c>
      <c r="C574" t="str">
        <f>'pure data'!D574</f>
        <v>Use</v>
      </c>
      <c r="D574" s="13">
        <f>'pure data'!H574</f>
        <v>3.3333333333333333E-2</v>
      </c>
      <c r="E574">
        <f>'pure data'!I574</f>
        <v>17</v>
      </c>
      <c r="F574" t="str">
        <f t="shared" si="32"/>
        <v xml:space="preserve"> </v>
      </c>
      <c r="H574">
        <f>'pure data'!J574</f>
        <v>0</v>
      </c>
      <c r="I574" t="str">
        <f>'pure data'!K574</f>
        <v>N/A</v>
      </c>
      <c r="J574" t="str">
        <f>'pure data'!N574</f>
        <v>undergraduate</v>
      </c>
      <c r="K574">
        <f>'pure data'!P574</f>
        <v>0</v>
      </c>
      <c r="L574" t="str">
        <f>'pure data'!O574</f>
        <v>FEEG2001</v>
      </c>
      <c r="M574">
        <f>'pure data'!Q574</f>
        <v>0</v>
      </c>
      <c r="O574" t="str">
        <f>IF('pure data'!T574="Yes","Success","Failed")</f>
        <v>Success</v>
      </c>
      <c r="P574" s="1">
        <f>'pure data'!C574</f>
        <v>42079.375</v>
      </c>
      <c r="Q574">
        <f>'pure data'!G574</f>
        <v>26004801</v>
      </c>
      <c r="R574" t="str">
        <f>'pure data'!E574</f>
        <v>J. M.</v>
      </c>
      <c r="S574" t="str">
        <f>'pure data'!F574</f>
        <v>jm10g13</v>
      </c>
      <c r="T574" s="1">
        <f>'pure data'!C574</f>
        <v>42079.375</v>
      </c>
      <c r="U574" s="20">
        <f>VLOOKUP('pure data'!M574,tbl_users!D:F,3,FALSE)</f>
        <v>54</v>
      </c>
      <c r="V574" s="1">
        <f t="shared" si="30"/>
        <v>42079.408333333333</v>
      </c>
      <c r="W574">
        <f t="shared" si="31"/>
        <v>54</v>
      </c>
      <c r="X574" s="1">
        <f>'pure data'!L574</f>
        <v>42079.408333333333</v>
      </c>
      <c r="Y574">
        <f>IF(C574="Use",VLOOKUP('pure data'!M574,tbl_users!D:F,3,FALSE),IF(IFERROR(SEARCH("to",M574),-1)&lt;0,VLOOKUP('pure data'!M574,tbl_users!D:F,3,FALSE),IFERROR(VLOOKUP(MID(M574,SEARCH("to",M574)+3,LEN(M574)-SEARCH("to",M574)-1),tbl_users!D:F,3,FALSE),VLOOKUP('pure data'!M574,tbl_users!D:F,3,FALSE))))</f>
        <v>54</v>
      </c>
    </row>
    <row r="575" spans="1:25" x14ac:dyDescent="0.2">
      <c r="A575">
        <v>573</v>
      </c>
      <c r="B575">
        <f>VLOOKUP('pure data'!B575,tbl_printers!C:F,4,FALSE)</f>
        <v>11</v>
      </c>
      <c r="C575" t="str">
        <f>'pure data'!D575</f>
        <v>Use</v>
      </c>
      <c r="D575" s="13">
        <f>'pure data'!H575</f>
        <v>0.1125</v>
      </c>
      <c r="E575">
        <f>'pure data'!I575</f>
        <v>28.8</v>
      </c>
      <c r="F575" t="str">
        <f t="shared" si="32"/>
        <v xml:space="preserve"> </v>
      </c>
      <c r="H575">
        <f>'pure data'!J575</f>
        <v>0</v>
      </c>
      <c r="I575" t="str">
        <f>'pure data'!K575</f>
        <v>N/A</v>
      </c>
      <c r="J575" t="str">
        <f>'pure data'!N575</f>
        <v>undergraduate</v>
      </c>
      <c r="K575">
        <f>'pure data'!P575</f>
        <v>0</v>
      </c>
      <c r="L575" t="str">
        <f>'pure data'!O575</f>
        <v>FEEG2001 - 3D Printer 12</v>
      </c>
      <c r="M575">
        <f>'pure data'!Q575</f>
        <v>0</v>
      </c>
      <c r="O575" t="str">
        <f>IF('pure data'!T575="Yes","Success","Failed")</f>
        <v>Success</v>
      </c>
      <c r="P575" s="1">
        <f>'pure data'!C575</f>
        <v>42079.375</v>
      </c>
      <c r="Q575">
        <f>'pure data'!G575</f>
        <v>25959468</v>
      </c>
      <c r="R575" t="str">
        <f>'pure data'!E575</f>
        <v>Angus Clark</v>
      </c>
      <c r="S575" t="str">
        <f>'pure data'!F575</f>
        <v>ac14g13</v>
      </c>
      <c r="T575" s="1">
        <f>'pure data'!C575</f>
        <v>42079.375</v>
      </c>
      <c r="U575" s="20">
        <f>VLOOKUP('pure data'!M575,tbl_users!D:F,3,FALSE)</f>
        <v>40</v>
      </c>
      <c r="V575" s="1">
        <f t="shared" si="30"/>
        <v>42079.487500000003</v>
      </c>
      <c r="W575">
        <f t="shared" si="31"/>
        <v>40</v>
      </c>
      <c r="X575" s="1">
        <f>'pure data'!L575</f>
        <v>42079.487500000003</v>
      </c>
      <c r="Y575">
        <f>IF(C575="Use",VLOOKUP('pure data'!M575,tbl_users!D:F,3,FALSE),IF(IFERROR(SEARCH("to",M575),-1)&lt;0,VLOOKUP('pure data'!M575,tbl_users!D:F,3,FALSE),IFERROR(VLOOKUP(MID(M575,SEARCH("to",M575)+3,LEN(M575)-SEARCH("to",M575)-1),tbl_users!D:F,3,FALSE),VLOOKUP('pure data'!M575,tbl_users!D:F,3,FALSE))))</f>
        <v>40</v>
      </c>
    </row>
    <row r="576" spans="1:25" x14ac:dyDescent="0.2">
      <c r="A576">
        <v>574</v>
      </c>
      <c r="B576">
        <f>VLOOKUP('pure data'!B576,tbl_printers!C:F,4,FALSE)</f>
        <v>3</v>
      </c>
      <c r="C576" t="str">
        <f>'pure data'!D576</f>
        <v>Use</v>
      </c>
      <c r="D576" s="13">
        <f>'pure data'!H576</f>
        <v>8.3333333333333329E-2</v>
      </c>
      <c r="E576">
        <f>'pure data'!I576</f>
        <v>0</v>
      </c>
      <c r="F576" t="str">
        <f t="shared" si="32"/>
        <v xml:space="preserve"> </v>
      </c>
      <c r="H576">
        <f>'pure data'!J576</f>
        <v>0</v>
      </c>
      <c r="I576" t="str">
        <f>'pure data'!K576</f>
        <v>N/A</v>
      </c>
      <c r="J576" t="str">
        <f>'pure data'!N576</f>
        <v>undergraduate</v>
      </c>
      <c r="K576">
        <f>'pure data'!P576</f>
        <v>0</v>
      </c>
      <c r="L576" t="str">
        <f>'pure data'!O576</f>
        <v>FEEG2001 - 3D Printer 14</v>
      </c>
      <c r="M576">
        <f>'pure data'!Q576</f>
        <v>0</v>
      </c>
      <c r="O576" t="str">
        <f>IF('pure data'!T576="Yes","Success","Failed")</f>
        <v>Success</v>
      </c>
      <c r="P576" s="1">
        <f>'pure data'!C576</f>
        <v>42079.375</v>
      </c>
      <c r="Q576">
        <f>'pure data'!G576</f>
        <v>24797642</v>
      </c>
      <c r="R576" t="str">
        <f>'pure data'!E576</f>
        <v>Adam Boxer</v>
      </c>
      <c r="S576" t="str">
        <f>'pure data'!F576</f>
        <v>ab20g11</v>
      </c>
      <c r="T576" s="1">
        <f>'pure data'!C576</f>
        <v>42079.375</v>
      </c>
      <c r="U576" s="20">
        <f>VLOOKUP('pure data'!M576,tbl_users!D:F,3,FALSE)</f>
        <v>40</v>
      </c>
      <c r="V576" s="1">
        <f t="shared" si="30"/>
        <v>42079.458333333336</v>
      </c>
      <c r="W576">
        <f t="shared" si="31"/>
        <v>40</v>
      </c>
      <c r="X576" s="1">
        <f>'pure data'!L576</f>
        <v>42079.458333333336</v>
      </c>
      <c r="Y576">
        <f>IF(C576="Use",VLOOKUP('pure data'!M576,tbl_users!D:F,3,FALSE),IF(IFERROR(SEARCH("to",M576),-1)&lt;0,VLOOKUP('pure data'!M576,tbl_users!D:F,3,FALSE),IFERROR(VLOOKUP(MID(M576,SEARCH("to",M576)+3,LEN(M576)-SEARCH("to",M576)-1),tbl_users!D:F,3,FALSE),VLOOKUP('pure data'!M576,tbl_users!D:F,3,FALSE))))</f>
        <v>40</v>
      </c>
    </row>
    <row r="577" spans="1:25" x14ac:dyDescent="0.2">
      <c r="A577">
        <v>575</v>
      </c>
      <c r="B577">
        <f>VLOOKUP('pure data'!B577,tbl_printers!C:F,4,FALSE)</f>
        <v>13</v>
      </c>
      <c r="C577" t="str">
        <f>'pure data'!D577</f>
        <v>Use</v>
      </c>
      <c r="D577" s="13">
        <f>'pure data'!H577</f>
        <v>0.1361111111111111</v>
      </c>
      <c r="E577">
        <f>'pure data'!I577</f>
        <v>34.4</v>
      </c>
      <c r="F577" t="str">
        <f t="shared" si="32"/>
        <v xml:space="preserve"> </v>
      </c>
      <c r="H577">
        <f>'pure data'!J577</f>
        <v>0</v>
      </c>
      <c r="I577" t="str">
        <f>'pure data'!K577</f>
        <v>N/A</v>
      </c>
      <c r="J577" t="str">
        <f>'pure data'!N577</f>
        <v>undergraduate</v>
      </c>
      <c r="K577">
        <f>'pure data'!P577</f>
        <v>0</v>
      </c>
      <c r="L577" t="str">
        <f>'pure data'!O577</f>
        <v>FEEG2001 - 3D Printer 15</v>
      </c>
      <c r="M577">
        <f>'pure data'!Q577</f>
        <v>0</v>
      </c>
      <c r="O577" t="str">
        <f>IF('pure data'!T577="Yes","Success","Failed")</f>
        <v>Success</v>
      </c>
      <c r="P577" s="1">
        <f>'pure data'!C577</f>
        <v>42079.375</v>
      </c>
      <c r="Q577">
        <f>'pure data'!G577</f>
        <v>24797642</v>
      </c>
      <c r="R577" t="str">
        <f>'pure data'!E577</f>
        <v>Adam Boxer</v>
      </c>
      <c r="S577" t="str">
        <f>'pure data'!F577</f>
        <v>ab20g11</v>
      </c>
      <c r="T577" s="1">
        <f>'pure data'!C577</f>
        <v>42079.375</v>
      </c>
      <c r="U577" s="20">
        <f>VLOOKUP('pure data'!M577,tbl_users!D:F,3,FALSE)</f>
        <v>40</v>
      </c>
      <c r="V577" s="1">
        <f t="shared" si="30"/>
        <v>42079.511111111111</v>
      </c>
      <c r="W577">
        <f t="shared" si="31"/>
        <v>40</v>
      </c>
      <c r="X577" s="1">
        <f>'pure data'!L577</f>
        <v>42079.511111111111</v>
      </c>
      <c r="Y577">
        <f>IF(C577="Use",VLOOKUP('pure data'!M577,tbl_users!D:F,3,FALSE),IF(IFERROR(SEARCH("to",M577),-1)&lt;0,VLOOKUP('pure data'!M577,tbl_users!D:F,3,FALSE),IFERROR(VLOOKUP(MID(M577,SEARCH("to",M577)+3,LEN(M577)-SEARCH("to",M577)-1),tbl_users!D:F,3,FALSE),VLOOKUP('pure data'!M577,tbl_users!D:F,3,FALSE))))</f>
        <v>40</v>
      </c>
    </row>
    <row r="578" spans="1:25" x14ac:dyDescent="0.2">
      <c r="A578">
        <v>576</v>
      </c>
      <c r="B578">
        <f>VLOOKUP('pure data'!B578,tbl_printers!C:F,4,FALSE)</f>
        <v>13</v>
      </c>
      <c r="C578" t="str">
        <f>'pure data'!D578</f>
        <v>Use</v>
      </c>
      <c r="D578" s="13">
        <f>'pure data'!H578</f>
        <v>0.1013888888888889</v>
      </c>
      <c r="E578">
        <f>'pure data'!I578</f>
        <v>25.1</v>
      </c>
      <c r="F578" t="str">
        <f t="shared" si="32"/>
        <v xml:space="preserve"> </v>
      </c>
      <c r="H578">
        <f>'pure data'!J578</f>
        <v>0</v>
      </c>
      <c r="I578" t="str">
        <f>'pure data'!K578</f>
        <v>N/A</v>
      </c>
      <c r="J578" t="str">
        <f>'pure data'!N578</f>
        <v>undergraduate</v>
      </c>
      <c r="K578">
        <f>'pure data'!P578</f>
        <v>0</v>
      </c>
      <c r="L578" t="str">
        <f>'pure data'!O578</f>
        <v>FEEG2001 - 3D Printer 35</v>
      </c>
      <c r="M578">
        <f>'pure data'!Q578</f>
        <v>0</v>
      </c>
      <c r="O578" t="str">
        <f>IF('pure data'!T578="Yes","Success","Failed")</f>
        <v>Success</v>
      </c>
      <c r="P578" s="1">
        <f>'pure data'!C578</f>
        <v>42079.511111111111</v>
      </c>
      <c r="Q578">
        <f>'pure data'!G578</f>
        <v>23378107</v>
      </c>
      <c r="R578" t="str">
        <f>'pure data'!E578</f>
        <v>William Kumordzie</v>
      </c>
      <c r="S578" t="str">
        <f>'pure data'!F578</f>
        <v>wsk1g11</v>
      </c>
      <c r="T578" s="1">
        <f>'pure data'!C578</f>
        <v>42079.511111111111</v>
      </c>
      <c r="U578" s="20">
        <f>VLOOKUP('pure data'!M578,tbl_users!D:F,3,FALSE)</f>
        <v>42</v>
      </c>
      <c r="V578" s="1">
        <f t="shared" ref="V578:V641" si="33">X578</f>
        <v>42079.612500000003</v>
      </c>
      <c r="W578">
        <f t="shared" ref="W578:W641" si="34">Y578</f>
        <v>42</v>
      </c>
      <c r="X578" s="1">
        <f>'pure data'!L578</f>
        <v>42079.612500000003</v>
      </c>
      <c r="Y578">
        <f>IF(C578="Use",VLOOKUP('pure data'!M578,tbl_users!D:F,3,FALSE),IF(IFERROR(SEARCH("to",M578),-1)&lt;0,VLOOKUP('pure data'!M578,tbl_users!D:F,3,FALSE),IFERROR(VLOOKUP(MID(M578,SEARCH("to",M578)+3,LEN(M578)-SEARCH("to",M578)-1),tbl_users!D:F,3,FALSE),VLOOKUP('pure data'!M578,tbl_users!D:F,3,FALSE))))</f>
        <v>42</v>
      </c>
    </row>
    <row r="579" spans="1:25" x14ac:dyDescent="0.2">
      <c r="A579">
        <v>577</v>
      </c>
      <c r="B579">
        <f>VLOOKUP('pure data'!B579,tbl_printers!C:F,4,FALSE)</f>
        <v>11</v>
      </c>
      <c r="C579" t="str">
        <f>'pure data'!D579</f>
        <v>Use</v>
      </c>
      <c r="D579" s="13">
        <f>'pure data'!H579</f>
        <v>0.40208333333333335</v>
      </c>
      <c r="E579">
        <f>'pure data'!I579</f>
        <v>0</v>
      </c>
      <c r="F579" t="str">
        <f t="shared" si="32"/>
        <v xml:space="preserve"> </v>
      </c>
      <c r="H579">
        <f>'pure data'!J579</f>
        <v>0</v>
      </c>
      <c r="I579" t="str">
        <f>'pure data'!K579</f>
        <v>N/A</v>
      </c>
      <c r="J579" t="str">
        <f>'pure data'!N579</f>
        <v>undergraduate</v>
      </c>
      <c r="K579">
        <f>'pure data'!P579</f>
        <v>0</v>
      </c>
      <c r="L579" t="str">
        <f>'pure data'!O579</f>
        <v>FEEG2001 - Eurobot 18</v>
      </c>
      <c r="M579" t="str">
        <f>'pure data'!Q579</f>
        <v>Student using his own filament</v>
      </c>
      <c r="O579" t="str">
        <f>IF('pure data'!T579="Yes","Success","Failed")</f>
        <v>Success</v>
      </c>
      <c r="P579" s="1">
        <f>'pure data'!C579</f>
        <v>42079.620138888888</v>
      </c>
      <c r="Q579">
        <f>'pure data'!G579</f>
        <v>24789798</v>
      </c>
      <c r="R579" t="str">
        <f>'pure data'!E579</f>
        <v>Jamie Gallager</v>
      </c>
      <c r="S579" t="str">
        <f>'pure data'!F579</f>
        <v>jcog1g11</v>
      </c>
      <c r="T579" s="1">
        <f>'pure data'!C579</f>
        <v>42079.620138888888</v>
      </c>
      <c r="U579" s="20">
        <f>VLOOKUP('pure data'!M579,tbl_users!D:F,3,FALSE)</f>
        <v>40</v>
      </c>
      <c r="V579" s="1">
        <f t="shared" si="33"/>
        <v>42080.022222222222</v>
      </c>
      <c r="W579">
        <f t="shared" si="34"/>
        <v>40</v>
      </c>
      <c r="X579" s="1">
        <f>'pure data'!L579</f>
        <v>42080.022222222222</v>
      </c>
      <c r="Y579">
        <f>IF(C579="Use",VLOOKUP('pure data'!M579,tbl_users!D:F,3,FALSE),IF(IFERROR(SEARCH("to",M579),-1)&lt;0,VLOOKUP('pure data'!M579,tbl_users!D:F,3,FALSE),IFERROR(VLOOKUP(MID(M579,SEARCH("to",M579)+3,LEN(M579)-SEARCH("to",M579)-1),tbl_users!D:F,3,FALSE),VLOOKUP('pure data'!M579,tbl_users!D:F,3,FALSE))))</f>
        <v>40</v>
      </c>
    </row>
    <row r="580" spans="1:25" x14ac:dyDescent="0.2">
      <c r="A580">
        <v>578</v>
      </c>
      <c r="B580">
        <f>VLOOKUP('pure data'!B580,tbl_printers!C:F,4,FALSE)</f>
        <v>3</v>
      </c>
      <c r="C580" t="str">
        <f>'pure data'!D580</f>
        <v>Loan</v>
      </c>
      <c r="D580" s="13">
        <f>'pure data'!H580</f>
        <v>1.625</v>
      </c>
      <c r="E580">
        <f>'pure data'!I580</f>
        <v>256</v>
      </c>
      <c r="F580" t="str">
        <f t="shared" ref="F580:F643" si="35">IF(IFERROR(SEARCH("ABS",M580),-1)&gt;0,"ABS",IF(IFERROR(SEARCH("PLA",M580),-1)&gt;0,"PLA"," "))</f>
        <v xml:space="preserve"> </v>
      </c>
      <c r="H580">
        <f>'pure data'!J580</f>
        <v>0</v>
      </c>
      <c r="I580" t="str">
        <f>'pure data'!K580</f>
        <v>N/A</v>
      </c>
      <c r="J580" t="str">
        <f>'pure data'!N580</f>
        <v>undergraduate</v>
      </c>
      <c r="K580">
        <f>'pure data'!P580</f>
        <v>0</v>
      </c>
      <c r="L580" t="str">
        <f>'pure data'!O580</f>
        <v>FEEG2001 - Eurobot 3</v>
      </c>
      <c r="M580" t="str">
        <f>'pure data'!Q580</f>
        <v>returned on 18/03/2015 to L. Wollatz (not signed in but printer av again)</v>
      </c>
      <c r="O580" t="str">
        <f>IF('pure data'!T580="Yes","Success","Failed")</f>
        <v>Success</v>
      </c>
      <c r="P580" s="1">
        <f>'pure data'!C580</f>
        <v>42079.75</v>
      </c>
      <c r="Q580">
        <f>'pure data'!G580</f>
        <v>26226073</v>
      </c>
      <c r="R580" t="str">
        <f>'pure data'!E580</f>
        <v>Rebecca Emily Cottrell</v>
      </c>
      <c r="S580" t="str">
        <f>'pure data'!F580</f>
        <v>rec1g13</v>
      </c>
      <c r="T580" s="1">
        <f>'pure data'!C580</f>
        <v>42079.75</v>
      </c>
      <c r="U580" s="20">
        <f>VLOOKUP('pure data'!M580,tbl_users!D:F,3,FALSE)</f>
        <v>39</v>
      </c>
      <c r="V580" s="1">
        <f t="shared" si="33"/>
        <v>42081.375</v>
      </c>
      <c r="W580">
        <f t="shared" si="34"/>
        <v>39</v>
      </c>
      <c r="X580" s="1">
        <f>'pure data'!L580</f>
        <v>42081.375</v>
      </c>
      <c r="Y580">
        <f>IF(C580="Use",VLOOKUP('pure data'!M580,tbl_users!D:F,3,FALSE),IF(IFERROR(SEARCH("to",M580),-1)&lt;0,VLOOKUP('pure data'!M580,tbl_users!D:F,3,FALSE),IFERROR(VLOOKUP(MID(M580,SEARCH("to",M580)+3,LEN(M580)-SEARCH("to",M580)-1),tbl_users!D:F,3,FALSE),VLOOKUP('pure data'!M580,tbl_users!D:F,3,FALSE))))</f>
        <v>39</v>
      </c>
    </row>
    <row r="581" spans="1:25" x14ac:dyDescent="0.2">
      <c r="A581">
        <v>579</v>
      </c>
      <c r="B581">
        <f>VLOOKUP('pure data'!B581,tbl_printers!C:F,4,FALSE)</f>
        <v>4</v>
      </c>
      <c r="C581" t="str">
        <f>'pure data'!D581</f>
        <v>Use</v>
      </c>
      <c r="D581" s="13">
        <f>'pure data'!H581</f>
        <v>7.7083333333333337E-2</v>
      </c>
      <c r="E581">
        <f>'pure data'!I581</f>
        <v>40.6</v>
      </c>
      <c r="F581" t="str">
        <f t="shared" si="35"/>
        <v xml:space="preserve"> </v>
      </c>
      <c r="H581">
        <f>'pure data'!J581</f>
        <v>0</v>
      </c>
      <c r="I581" t="str">
        <f>'pure data'!K581</f>
        <v>N/A</v>
      </c>
      <c r="J581" t="str">
        <f>'pure data'!N581</f>
        <v>undergraduate</v>
      </c>
      <c r="K581">
        <f>'pure data'!P581</f>
        <v>0</v>
      </c>
      <c r="L581" t="str">
        <f>'pure data'!O581</f>
        <v>FEEG2001 - Eurobot 6</v>
      </c>
      <c r="M581">
        <f>'pure data'!Q581</f>
        <v>0</v>
      </c>
      <c r="O581" t="str">
        <f>IF('pure data'!T581="Yes","Success","Failed")</f>
        <v>Success</v>
      </c>
      <c r="P581" s="1">
        <f>'pure data'!C581</f>
        <v>42079.375</v>
      </c>
      <c r="Q581">
        <f>'pure data'!G581</f>
        <v>26081172</v>
      </c>
      <c r="R581" t="str">
        <f>'pure data'!E581</f>
        <v>Luke Hayrues</v>
      </c>
      <c r="S581" t="str">
        <f>'pure data'!F581</f>
        <v>lh12g13</v>
      </c>
      <c r="T581" s="1">
        <f>'pure data'!C581</f>
        <v>42079.375</v>
      </c>
      <c r="U581" s="20">
        <f>VLOOKUP('pure data'!M581,tbl_users!D:F,3,FALSE)</f>
        <v>40</v>
      </c>
      <c r="V581" s="1">
        <f t="shared" si="33"/>
        <v>42079.45208333333</v>
      </c>
      <c r="W581">
        <f t="shared" si="34"/>
        <v>40</v>
      </c>
      <c r="X581" s="1">
        <f>'pure data'!L581</f>
        <v>42079.45208333333</v>
      </c>
      <c r="Y581">
        <f>IF(C581="Use",VLOOKUP('pure data'!M581,tbl_users!D:F,3,FALSE),IF(IFERROR(SEARCH("to",M581),-1)&lt;0,VLOOKUP('pure data'!M581,tbl_users!D:F,3,FALSE),IFERROR(VLOOKUP(MID(M581,SEARCH("to",M581)+3,LEN(M581)-SEARCH("to",M581)-1),tbl_users!D:F,3,FALSE),VLOOKUP('pure data'!M581,tbl_users!D:F,3,FALSE))))</f>
        <v>40</v>
      </c>
    </row>
    <row r="582" spans="1:25" x14ac:dyDescent="0.2">
      <c r="A582">
        <v>580</v>
      </c>
      <c r="B582">
        <f>VLOOKUP('pure data'!B582,tbl_printers!C:F,4,FALSE)</f>
        <v>21</v>
      </c>
      <c r="C582" t="str">
        <f>'pure data'!D582</f>
        <v>Use</v>
      </c>
      <c r="D582" s="13">
        <f>'pure data'!H582</f>
        <v>0.16111111111111112</v>
      </c>
      <c r="E582">
        <f>'pure data'!I582</f>
        <v>0</v>
      </c>
      <c r="F582" t="str">
        <f t="shared" si="35"/>
        <v xml:space="preserve"> </v>
      </c>
      <c r="H582">
        <f>'pure data'!J582</f>
        <v>0</v>
      </c>
      <c r="I582" t="str">
        <f>'pure data'!K582</f>
        <v>N/A</v>
      </c>
      <c r="J582" t="str">
        <f>'pure data'!N582</f>
        <v>undergraduate</v>
      </c>
      <c r="K582">
        <f>'pure data'!P582</f>
        <v>0</v>
      </c>
      <c r="L582" t="str">
        <f>'pure data'!O582</f>
        <v>FEEG2001 - Eurobot 7</v>
      </c>
      <c r="M582">
        <f>'pure data'!Q582</f>
        <v>0</v>
      </c>
      <c r="O582" t="str">
        <f>IF('pure data'!T582="Yes","Success","Failed")</f>
        <v>Success</v>
      </c>
      <c r="P582" s="1">
        <f>'pure data'!C582</f>
        <v>42079.375</v>
      </c>
      <c r="Q582">
        <f>'pure data'!G582</f>
        <v>25949924</v>
      </c>
      <c r="R582" t="str">
        <f>'pure data'!E582</f>
        <v>M. S. H.</v>
      </c>
      <c r="S582" t="str">
        <f>'pure data'!F582</f>
        <v>msh3g13</v>
      </c>
      <c r="T582" s="1">
        <f>'pure data'!C582</f>
        <v>42079.375</v>
      </c>
      <c r="U582" s="20">
        <f>VLOOKUP('pure data'!M582,tbl_users!D:F,3,FALSE)</f>
        <v>40</v>
      </c>
      <c r="V582" s="1">
        <f t="shared" si="33"/>
        <v>42079.536111111112</v>
      </c>
      <c r="W582">
        <f t="shared" si="34"/>
        <v>40</v>
      </c>
      <c r="X582" s="1">
        <f>'pure data'!L582</f>
        <v>42079.536111111112</v>
      </c>
      <c r="Y582">
        <f>IF(C582="Use",VLOOKUP('pure data'!M582,tbl_users!D:F,3,FALSE),IF(IFERROR(SEARCH("to",M582),-1)&lt;0,VLOOKUP('pure data'!M582,tbl_users!D:F,3,FALSE),IFERROR(VLOOKUP(MID(M582,SEARCH("to",M582)+3,LEN(M582)-SEARCH("to",M582)-1),tbl_users!D:F,3,FALSE),VLOOKUP('pure data'!M582,tbl_users!D:F,3,FALSE))))</f>
        <v>40</v>
      </c>
    </row>
    <row r="583" spans="1:25" x14ac:dyDescent="0.2">
      <c r="A583">
        <v>581</v>
      </c>
      <c r="B583">
        <f>VLOOKUP('pure data'!B583,tbl_printers!C:F,4,FALSE)</f>
        <v>9</v>
      </c>
      <c r="C583" t="str">
        <f>'pure data'!D583</f>
        <v>Use</v>
      </c>
      <c r="D583" s="13">
        <f>'pure data'!H583</f>
        <v>5.7638888888888885E-2</v>
      </c>
      <c r="E583">
        <f>'pure data'!I583</f>
        <v>7.1</v>
      </c>
      <c r="F583" t="str">
        <f t="shared" si="35"/>
        <v xml:space="preserve"> </v>
      </c>
      <c r="H583">
        <f>'pure data'!J583</f>
        <v>0</v>
      </c>
      <c r="I583" t="str">
        <f>'pure data'!K583</f>
        <v>N/A</v>
      </c>
      <c r="J583" t="str">
        <f>'pure data'!N583</f>
        <v>undergraduate</v>
      </c>
      <c r="K583">
        <f>'pure data'!P583</f>
        <v>0</v>
      </c>
      <c r="L583" t="str">
        <f>'pure data'!O583</f>
        <v>FEEG2001 - Eurobot 7</v>
      </c>
      <c r="M583">
        <f>'pure data'!Q583</f>
        <v>0</v>
      </c>
      <c r="O583" t="str">
        <f>IF('pure data'!T583="Yes","Success","Failed")</f>
        <v>Success</v>
      </c>
      <c r="P583" s="1">
        <f>'pure data'!C583</f>
        <v>42079.408333333333</v>
      </c>
      <c r="Q583">
        <f>'pure data'!G583</f>
        <v>26110539</v>
      </c>
      <c r="R583" t="str">
        <f>'pure data'!E583</f>
        <v>Edward Smart</v>
      </c>
      <c r="S583" t="str">
        <f>'pure data'!F583</f>
        <v>es17g13</v>
      </c>
      <c r="T583" s="1">
        <f>'pure data'!C583</f>
        <v>42079.408333333333</v>
      </c>
      <c r="U583" s="20">
        <f>VLOOKUP('pure data'!M583,tbl_users!D:F,3,FALSE)</f>
        <v>40</v>
      </c>
      <c r="V583" s="1">
        <f t="shared" si="33"/>
        <v>42079.46597222222</v>
      </c>
      <c r="W583">
        <f t="shared" si="34"/>
        <v>40</v>
      </c>
      <c r="X583" s="1">
        <f>'pure data'!L583</f>
        <v>42079.46597222222</v>
      </c>
      <c r="Y583">
        <f>IF(C583="Use",VLOOKUP('pure data'!M583,tbl_users!D:F,3,FALSE),IF(IFERROR(SEARCH("to",M583),-1)&lt;0,VLOOKUP('pure data'!M583,tbl_users!D:F,3,FALSE),IFERROR(VLOOKUP(MID(M583,SEARCH("to",M583)+3,LEN(M583)-SEARCH("to",M583)-1),tbl_users!D:F,3,FALSE),VLOOKUP('pure data'!M583,tbl_users!D:F,3,FALSE))))</f>
        <v>40</v>
      </c>
    </row>
    <row r="584" spans="1:25" x14ac:dyDescent="0.2">
      <c r="A584">
        <v>582</v>
      </c>
      <c r="B584">
        <f>VLOOKUP('pure data'!B584,tbl_printers!C:F,4,FALSE)</f>
        <v>9</v>
      </c>
      <c r="C584" t="str">
        <f>'pure data'!D584</f>
        <v>Use</v>
      </c>
      <c r="D584" s="13">
        <f>'pure data'!H584</f>
        <v>4.9999999999999996E-2</v>
      </c>
      <c r="E584">
        <f>'pure data'!I584</f>
        <v>7.1</v>
      </c>
      <c r="F584" t="str">
        <f t="shared" si="35"/>
        <v xml:space="preserve"> </v>
      </c>
      <c r="H584">
        <f>'pure data'!J584</f>
        <v>0</v>
      </c>
      <c r="I584" t="str">
        <f>'pure data'!K584</f>
        <v>N/A</v>
      </c>
      <c r="J584" t="str">
        <f>'pure data'!N584</f>
        <v>undergraduate</v>
      </c>
      <c r="K584">
        <f>'pure data'!P584</f>
        <v>0</v>
      </c>
      <c r="L584" t="str">
        <f>'pure data'!O584</f>
        <v>FEEG2001 - Eurobot 7</v>
      </c>
      <c r="M584">
        <f>'pure data'!Q584</f>
        <v>0</v>
      </c>
      <c r="O584" t="str">
        <f>IF('pure data'!T584="Yes","Success","Failed")</f>
        <v>Success</v>
      </c>
      <c r="P584" s="1">
        <f>'pure data'!C584</f>
        <v>42079.46597222222</v>
      </c>
      <c r="Q584">
        <f>'pure data'!G584</f>
        <v>26110539</v>
      </c>
      <c r="R584" t="str">
        <f>'pure data'!E584</f>
        <v>Edward Smart</v>
      </c>
      <c r="S584" t="str">
        <f>'pure data'!F584</f>
        <v>es17g13</v>
      </c>
      <c r="T584" s="1">
        <f>'pure data'!C584</f>
        <v>42079.46597222222</v>
      </c>
      <c r="U584" s="20">
        <f>VLOOKUP('pure data'!M584,tbl_users!D:F,3,FALSE)</f>
        <v>40</v>
      </c>
      <c r="V584" s="1">
        <f t="shared" si="33"/>
        <v>42079.515972222223</v>
      </c>
      <c r="W584">
        <f t="shared" si="34"/>
        <v>40</v>
      </c>
      <c r="X584" s="1">
        <f>'pure data'!L584</f>
        <v>42079.515972222223</v>
      </c>
      <c r="Y584">
        <f>IF(C584="Use",VLOOKUP('pure data'!M584,tbl_users!D:F,3,FALSE),IF(IFERROR(SEARCH("to",M584),-1)&lt;0,VLOOKUP('pure data'!M584,tbl_users!D:F,3,FALSE),IFERROR(VLOOKUP(MID(M584,SEARCH("to",M584)+3,LEN(M584)-SEARCH("to",M584)-1),tbl_users!D:F,3,FALSE),VLOOKUP('pure data'!M584,tbl_users!D:F,3,FALSE))))</f>
        <v>40</v>
      </c>
    </row>
    <row r="585" spans="1:25" x14ac:dyDescent="0.2">
      <c r="A585">
        <v>583</v>
      </c>
      <c r="B585">
        <f>VLOOKUP('pure data'!B585,tbl_printers!C:F,4,FALSE)</f>
        <v>9</v>
      </c>
      <c r="C585" t="str">
        <f>'pure data'!D585</f>
        <v>Use</v>
      </c>
      <c r="D585" s="13">
        <f>'pure data'!H585</f>
        <v>0.17222222222222225</v>
      </c>
      <c r="E585">
        <f>'pure data'!I585</f>
        <v>66.5</v>
      </c>
      <c r="F585" t="str">
        <f t="shared" si="35"/>
        <v xml:space="preserve"> </v>
      </c>
      <c r="H585">
        <f>'pure data'!J585</f>
        <v>0</v>
      </c>
      <c r="I585" t="str">
        <f>'pure data'!K585</f>
        <v>N/A</v>
      </c>
      <c r="J585" t="str">
        <f>'pure data'!N585</f>
        <v>undergraduate</v>
      </c>
      <c r="K585">
        <f>'pure data'!P585</f>
        <v>0</v>
      </c>
      <c r="L585" t="str">
        <f>'pure data'!O585</f>
        <v>FEEG2001 - Eurobot 7</v>
      </c>
      <c r="M585">
        <f>'pure data'!Q585</f>
        <v>0</v>
      </c>
      <c r="O585" t="str">
        <f>IF('pure data'!T585="Yes","Success","Failed")</f>
        <v>Success</v>
      </c>
      <c r="P585" s="1">
        <f>'pure data'!C585</f>
        <v>42079.515972222223</v>
      </c>
      <c r="Q585">
        <f>'pure data'!G585</f>
        <v>26110539</v>
      </c>
      <c r="R585" t="str">
        <f>'pure data'!E585</f>
        <v>Edward Smart</v>
      </c>
      <c r="S585" t="str">
        <f>'pure data'!F585</f>
        <v>es17g13</v>
      </c>
      <c r="T585" s="1">
        <f>'pure data'!C585</f>
        <v>42079.515972222223</v>
      </c>
      <c r="U585" s="20">
        <f>VLOOKUP('pure data'!M585,tbl_users!D:F,3,FALSE)</f>
        <v>42</v>
      </c>
      <c r="V585" s="1">
        <f t="shared" si="33"/>
        <v>42079.688194444447</v>
      </c>
      <c r="W585">
        <f t="shared" si="34"/>
        <v>42</v>
      </c>
      <c r="X585" s="1">
        <f>'pure data'!L585</f>
        <v>42079.688194444447</v>
      </c>
      <c r="Y585">
        <f>IF(C585="Use",VLOOKUP('pure data'!M585,tbl_users!D:F,3,FALSE),IF(IFERROR(SEARCH("to",M585),-1)&lt;0,VLOOKUP('pure data'!M585,tbl_users!D:F,3,FALSE),IFERROR(VLOOKUP(MID(M585,SEARCH("to",M585)+3,LEN(M585)-SEARCH("to",M585)-1),tbl_users!D:F,3,FALSE),VLOOKUP('pure data'!M585,tbl_users!D:F,3,FALSE))))</f>
        <v>42</v>
      </c>
    </row>
    <row r="586" spans="1:25" x14ac:dyDescent="0.2">
      <c r="A586">
        <v>584</v>
      </c>
      <c r="B586">
        <f>VLOOKUP('pure data'!B586,tbl_printers!C:F,4,FALSE)</f>
        <v>21</v>
      </c>
      <c r="C586" t="str">
        <f>'pure data'!D586</f>
        <v>Use</v>
      </c>
      <c r="D586" s="13">
        <f>'pure data'!H586</f>
        <v>2.6388888888888889E-2</v>
      </c>
      <c r="E586">
        <f>'pure data'!I586</f>
        <v>11</v>
      </c>
      <c r="F586" t="str">
        <f t="shared" si="35"/>
        <v xml:space="preserve"> </v>
      </c>
      <c r="H586">
        <f>'pure data'!J586</f>
        <v>0</v>
      </c>
      <c r="I586" t="str">
        <f>'pure data'!K586</f>
        <v>N/A</v>
      </c>
      <c r="J586" t="str">
        <f>'pure data'!N586</f>
        <v>undergraduate</v>
      </c>
      <c r="K586">
        <f>'pure data'!P586</f>
        <v>0</v>
      </c>
      <c r="L586" t="str">
        <f>'pure data'!O586</f>
        <v>FEEG2001 - Eurobot 7</v>
      </c>
      <c r="M586">
        <f>'pure data'!Q586</f>
        <v>0</v>
      </c>
      <c r="O586" t="str">
        <f>IF('pure data'!T586="Yes","Success","Failed")</f>
        <v>Success</v>
      </c>
      <c r="P586" s="1">
        <f>'pure data'!C586</f>
        <v>42079.536111111112</v>
      </c>
      <c r="Q586">
        <f>'pure data'!G586</f>
        <v>26110539</v>
      </c>
      <c r="R586" t="str">
        <f>'pure data'!E586</f>
        <v>Edward Smart</v>
      </c>
      <c r="S586" t="str">
        <f>'pure data'!F586</f>
        <v>es17g13</v>
      </c>
      <c r="T586" s="1">
        <f>'pure data'!C586</f>
        <v>42079.536111111112</v>
      </c>
      <c r="U586" s="20">
        <f>VLOOKUP('pure data'!M586,tbl_users!D:F,3,FALSE)</f>
        <v>43</v>
      </c>
      <c r="V586" s="1">
        <f t="shared" si="33"/>
        <v>42079.5625</v>
      </c>
      <c r="W586">
        <f t="shared" si="34"/>
        <v>43</v>
      </c>
      <c r="X586" s="1">
        <f>'pure data'!L586</f>
        <v>42079.5625</v>
      </c>
      <c r="Y586">
        <f>IF(C586="Use",VLOOKUP('pure data'!M586,tbl_users!D:F,3,FALSE),IF(IFERROR(SEARCH("to",M586),-1)&lt;0,VLOOKUP('pure data'!M586,tbl_users!D:F,3,FALSE),IFERROR(VLOOKUP(MID(M586,SEARCH("to",M586)+3,LEN(M586)-SEARCH("to",M586)-1),tbl_users!D:F,3,FALSE),VLOOKUP('pure data'!M586,tbl_users!D:F,3,FALSE))))</f>
        <v>43</v>
      </c>
    </row>
    <row r="587" spans="1:25" x14ac:dyDescent="0.2">
      <c r="A587">
        <v>585</v>
      </c>
      <c r="B587">
        <f>VLOOKUP('pure data'!B587,tbl_printers!C:F,4,FALSE)</f>
        <v>9</v>
      </c>
      <c r="C587" t="str">
        <f>'pure data'!D587</f>
        <v>Use</v>
      </c>
      <c r="D587" s="13">
        <f>'pure data'!H587</f>
        <v>5.0694444444444452E-2</v>
      </c>
      <c r="E587">
        <f>'pure data'!I587</f>
        <v>7.1</v>
      </c>
      <c r="F587" t="str">
        <f t="shared" si="35"/>
        <v xml:space="preserve"> </v>
      </c>
      <c r="H587">
        <f>'pure data'!J587</f>
        <v>0</v>
      </c>
      <c r="I587" t="str">
        <f>'pure data'!K587</f>
        <v>N/A</v>
      </c>
      <c r="J587" t="str">
        <f>'pure data'!N587</f>
        <v>undergraduate</v>
      </c>
      <c r="K587">
        <f>'pure data'!P587</f>
        <v>0</v>
      </c>
      <c r="L587" t="str">
        <f>'pure data'!O587</f>
        <v>FEEG2001 - Eurobot 7</v>
      </c>
      <c r="M587">
        <f>'pure data'!Q587</f>
        <v>0</v>
      </c>
      <c r="O587" t="str">
        <f>IF('pure data'!T587="Yes","Success","Failed")</f>
        <v>Success</v>
      </c>
      <c r="P587" s="1">
        <f>'pure data'!C587</f>
        <v>42079.688194444447</v>
      </c>
      <c r="Q587">
        <f>'pure data'!G587</f>
        <v>26110539</v>
      </c>
      <c r="R587" t="str">
        <f>'pure data'!E587</f>
        <v>Edward Smart</v>
      </c>
      <c r="S587" t="str">
        <f>'pure data'!F587</f>
        <v>es17g13</v>
      </c>
      <c r="T587" s="1">
        <f>'pure data'!C587</f>
        <v>42079.688194444447</v>
      </c>
      <c r="U587" s="20">
        <f>VLOOKUP('pure data'!M587,tbl_users!D:F,3,FALSE)</f>
        <v>42</v>
      </c>
      <c r="V587" s="1">
        <f t="shared" si="33"/>
        <v>42079.738888888889</v>
      </c>
      <c r="W587">
        <f t="shared" si="34"/>
        <v>42</v>
      </c>
      <c r="X587" s="1">
        <f>'pure data'!L587</f>
        <v>42079.738888888889</v>
      </c>
      <c r="Y587">
        <f>IF(C587="Use",VLOOKUP('pure data'!M587,tbl_users!D:F,3,FALSE),IF(IFERROR(SEARCH("to",M587),-1)&lt;0,VLOOKUP('pure data'!M587,tbl_users!D:F,3,FALSE),IFERROR(VLOOKUP(MID(M587,SEARCH("to",M587)+3,LEN(M587)-SEARCH("to",M587)-1),tbl_users!D:F,3,FALSE),VLOOKUP('pure data'!M587,tbl_users!D:F,3,FALSE))))</f>
        <v>42</v>
      </c>
    </row>
    <row r="588" spans="1:25" x14ac:dyDescent="0.2">
      <c r="A588">
        <v>586</v>
      </c>
      <c r="B588">
        <f>VLOOKUP('pure data'!B588,tbl_printers!C:F,4,FALSE)</f>
        <v>16</v>
      </c>
      <c r="C588" t="str">
        <f>'pure data'!D588</f>
        <v>Loan</v>
      </c>
      <c r="D588" s="13">
        <f>'pure data'!H588</f>
        <v>1.625</v>
      </c>
      <c r="E588">
        <f>'pure data'!I588</f>
        <v>424</v>
      </c>
      <c r="F588" t="str">
        <f t="shared" si="35"/>
        <v xml:space="preserve"> </v>
      </c>
      <c r="H588">
        <f>'pure data'!J588</f>
        <v>0</v>
      </c>
      <c r="I588" t="str">
        <f>'pure data'!K588</f>
        <v>N/A</v>
      </c>
      <c r="J588" t="str">
        <f>'pure data'!N588</f>
        <v>undergraduate</v>
      </c>
      <c r="K588">
        <f>'pure data'!P588</f>
        <v>0</v>
      </c>
      <c r="L588" t="str">
        <f>'pure data'!O588</f>
        <v>FEEG2001 - Eurobot 7</v>
      </c>
      <c r="M588" t="str">
        <f>'pure data'!Q588</f>
        <v>returned on 18/03/2015 to F. Zhang (due to wrong recording made by demonstrators from early morning, I think this has been returned, was recorded as Printer num12 before(has corrected it) )</v>
      </c>
      <c r="O588" t="str">
        <f>IF('pure data'!T588="Yes","Success","Failed")</f>
        <v>Success</v>
      </c>
      <c r="P588" s="1">
        <f>'pure data'!C588</f>
        <v>42079.75</v>
      </c>
      <c r="Q588">
        <f>'pure data'!G588</f>
        <v>25944924</v>
      </c>
      <c r="R588" t="str">
        <f>'pure data'!E588</f>
        <v>Michael Harris</v>
      </c>
      <c r="S588" t="str">
        <f>'pure data'!F588</f>
        <v>msh3g13</v>
      </c>
      <c r="T588" s="1">
        <f>'pure data'!C588</f>
        <v>42079.75</v>
      </c>
      <c r="U588" s="20">
        <f>VLOOKUP('pure data'!M588,tbl_users!D:F,3,FALSE)</f>
        <v>54</v>
      </c>
      <c r="V588" s="1">
        <f t="shared" si="33"/>
        <v>42081.375</v>
      </c>
      <c r="W588">
        <f t="shared" si="34"/>
        <v>54</v>
      </c>
      <c r="X588" s="1">
        <f>'pure data'!L588</f>
        <v>42081.375</v>
      </c>
      <c r="Y588">
        <f>IF(C588="Use",VLOOKUP('pure data'!M588,tbl_users!D:F,3,FALSE),IF(IFERROR(SEARCH("to",M588),-1)&lt;0,VLOOKUP('pure data'!M588,tbl_users!D:F,3,FALSE),IFERROR(VLOOKUP(MID(M588,SEARCH("to",M588)+3,LEN(M588)-SEARCH("to",M588)-1),tbl_users!D:F,3,FALSE),VLOOKUP('pure data'!M588,tbl_users!D:F,3,FALSE))))</f>
        <v>54</v>
      </c>
    </row>
    <row r="589" spans="1:25" x14ac:dyDescent="0.2">
      <c r="A589">
        <v>587</v>
      </c>
      <c r="B589">
        <f>VLOOKUP('pure data'!B589,tbl_printers!C:F,4,FALSE)</f>
        <v>16</v>
      </c>
      <c r="C589" t="str">
        <f>'pure data'!D589</f>
        <v>Use</v>
      </c>
      <c r="D589" s="13">
        <f>'pure data'!H589</f>
        <v>4.9999999999999996E-2</v>
      </c>
      <c r="E589">
        <f>'pure data'!I589</f>
        <v>24.2</v>
      </c>
      <c r="F589" t="str">
        <f t="shared" si="35"/>
        <v xml:space="preserve"> </v>
      </c>
      <c r="H589">
        <f>'pure data'!J589</f>
        <v>0</v>
      </c>
      <c r="I589" t="str">
        <f>'pure data'!K589</f>
        <v>N/A</v>
      </c>
      <c r="J589" t="str">
        <f>'pure data'!N589</f>
        <v>undergraduate</v>
      </c>
      <c r="K589">
        <f>'pure data'!P589</f>
        <v>0</v>
      </c>
      <c r="L589" t="str">
        <f>'pure data'!O589</f>
        <v>FEEG2001 - Eurobot 9</v>
      </c>
      <c r="M589">
        <f>'pure data'!Q589</f>
        <v>0</v>
      </c>
      <c r="O589" t="str">
        <f>IF('pure data'!T589="Yes","Success","Failed")</f>
        <v>Success</v>
      </c>
      <c r="P589" s="1">
        <f>'pure data'!C589</f>
        <v>42079.418055555558</v>
      </c>
      <c r="Q589">
        <f>'pure data'!G589</f>
        <v>26338393</v>
      </c>
      <c r="R589" t="str">
        <f>'pure data'!E589</f>
        <v>T. P.</v>
      </c>
      <c r="S589" t="str">
        <f>'pure data'!F589</f>
        <v>tp3g13</v>
      </c>
      <c r="T589" s="1">
        <f>'pure data'!C589</f>
        <v>42079.418055555558</v>
      </c>
      <c r="U589" s="20">
        <f>VLOOKUP('pure data'!M589,tbl_users!D:F,3,FALSE)</f>
        <v>42</v>
      </c>
      <c r="V589" s="1">
        <f t="shared" si="33"/>
        <v>42079.468055555561</v>
      </c>
      <c r="W589">
        <f t="shared" si="34"/>
        <v>42</v>
      </c>
      <c r="X589" s="1">
        <f>'pure data'!L589</f>
        <v>42079.468055555561</v>
      </c>
      <c r="Y589">
        <f>IF(C589="Use",VLOOKUP('pure data'!M589,tbl_users!D:F,3,FALSE),IF(IFERROR(SEARCH("to",M589),-1)&lt;0,VLOOKUP('pure data'!M589,tbl_users!D:F,3,FALSE),IFERROR(VLOOKUP(MID(M589,SEARCH("to",M589)+3,LEN(M589)-SEARCH("to",M589)-1),tbl_users!D:F,3,FALSE),VLOOKUP('pure data'!M589,tbl_users!D:F,3,FALSE))))</f>
        <v>42</v>
      </c>
    </row>
    <row r="590" spans="1:25" x14ac:dyDescent="0.2">
      <c r="A590">
        <v>588</v>
      </c>
      <c r="B590">
        <f>VLOOKUP('pure data'!B590,tbl_printers!C:F,4,FALSE)</f>
        <v>16</v>
      </c>
      <c r="C590" t="str">
        <f>'pure data'!D590</f>
        <v>Use</v>
      </c>
      <c r="D590" s="13">
        <f>'pure data'!H590</f>
        <v>5.7638888888888885E-2</v>
      </c>
      <c r="E590">
        <f>'pure data'!I590</f>
        <v>6.1</v>
      </c>
      <c r="F590" t="str">
        <f t="shared" si="35"/>
        <v xml:space="preserve"> </v>
      </c>
      <c r="H590">
        <f>'pure data'!J590</f>
        <v>0</v>
      </c>
      <c r="I590" t="str">
        <f>'pure data'!K590</f>
        <v>N/A</v>
      </c>
      <c r="J590" t="str">
        <f>'pure data'!N590</f>
        <v>undergraduate</v>
      </c>
      <c r="K590">
        <f>'pure data'!P590</f>
        <v>0</v>
      </c>
      <c r="L590" t="str">
        <f>'pure data'!O590</f>
        <v>FEEG2001 - 3D Printer  21</v>
      </c>
      <c r="M590">
        <f>'pure data'!Q590</f>
        <v>0</v>
      </c>
      <c r="O590" t="str">
        <f>IF('pure data'!T590="Yes","Success","Failed")</f>
        <v>Success</v>
      </c>
      <c r="P590" s="1">
        <f>'pure data'!C590</f>
        <v>42079.468055555561</v>
      </c>
      <c r="Q590">
        <f>'pure data'!G590</f>
        <v>25375997</v>
      </c>
      <c r="R590" t="str">
        <f>'pure data'!E590</f>
        <v>T. N.</v>
      </c>
      <c r="S590" t="str">
        <f>'pure data'!F590</f>
        <v>tn4g12</v>
      </c>
      <c r="T590" s="1">
        <f>'pure data'!C590</f>
        <v>42079.468055555561</v>
      </c>
      <c r="U590" s="20">
        <f>VLOOKUP('pure data'!M590,tbl_users!D:F,3,FALSE)</f>
        <v>40</v>
      </c>
      <c r="V590" s="1">
        <f t="shared" si="33"/>
        <v>42079.525694444448</v>
      </c>
      <c r="W590">
        <f t="shared" si="34"/>
        <v>40</v>
      </c>
      <c r="X590" s="1">
        <f>'pure data'!L590</f>
        <v>42079.525694444448</v>
      </c>
      <c r="Y590">
        <f>IF(C590="Use",VLOOKUP('pure data'!M590,tbl_users!D:F,3,FALSE),IF(IFERROR(SEARCH("to",M590),-1)&lt;0,VLOOKUP('pure data'!M590,tbl_users!D:F,3,FALSE),IFERROR(VLOOKUP(MID(M590,SEARCH("to",M590)+3,LEN(M590)-SEARCH("to",M590)-1),tbl_users!D:F,3,FALSE),VLOOKUP('pure data'!M590,tbl_users!D:F,3,FALSE))))</f>
        <v>40</v>
      </c>
    </row>
    <row r="591" spans="1:25" x14ac:dyDescent="0.2">
      <c r="A591">
        <v>589</v>
      </c>
      <c r="B591">
        <f>VLOOKUP('pure data'!B591,tbl_printers!C:F,4,FALSE)</f>
        <v>12</v>
      </c>
      <c r="C591" t="str">
        <f>'pure data'!D591</f>
        <v>Loan</v>
      </c>
      <c r="D591" s="13">
        <f>'pure data'!H591</f>
        <v>2</v>
      </c>
      <c r="E591">
        <f>'pure data'!I591</f>
        <v>8.9999999999999993E-3</v>
      </c>
      <c r="F591" t="str">
        <f t="shared" si="35"/>
        <v xml:space="preserve"> </v>
      </c>
      <c r="H591">
        <f>'pure data'!J591</f>
        <v>0</v>
      </c>
      <c r="I591" t="str">
        <f>'pure data'!K591</f>
        <v>N/A</v>
      </c>
      <c r="J591" t="str">
        <f>'pure data'!N591</f>
        <v>undergraduate</v>
      </c>
      <c r="K591">
        <f>'pure data'!P591</f>
        <v>0</v>
      </c>
      <c r="L591" t="str">
        <f>'pure data'!O591</f>
        <v>Group 12</v>
      </c>
      <c r="M591" t="str">
        <f>'pure data'!Q591</f>
        <v>returned on 18/03/2015 to Wei</v>
      </c>
      <c r="O591" t="str">
        <f>IF('pure data'!T591="Yes","Success","Failed")</f>
        <v>Success</v>
      </c>
      <c r="P591" s="1">
        <f>'pure data'!C591</f>
        <v>42079.375</v>
      </c>
      <c r="Q591">
        <f>'pure data'!G591</f>
        <v>24789798</v>
      </c>
      <c r="R591" t="str">
        <f>'pure data'!E591</f>
        <v>Jamie Gallager</v>
      </c>
      <c r="S591" t="str">
        <f>'pure data'!F591</f>
        <v>jcog1g11</v>
      </c>
      <c r="T591" s="1">
        <f>'pure data'!C591</f>
        <v>42079.375</v>
      </c>
      <c r="U591" s="20">
        <f>VLOOKUP('pure data'!M591,tbl_users!D:F,3,FALSE)</f>
        <v>54</v>
      </c>
      <c r="V591" s="1">
        <f t="shared" si="33"/>
        <v>42081.375</v>
      </c>
      <c r="W591">
        <f t="shared" si="34"/>
        <v>54</v>
      </c>
      <c r="X591" s="1">
        <f>'pure data'!L591</f>
        <v>42081.375</v>
      </c>
      <c r="Y591">
        <f>IF(C591="Use",VLOOKUP('pure data'!M591,tbl_users!D:F,3,FALSE),IF(IFERROR(SEARCH("to",M591),-1)&lt;0,VLOOKUP('pure data'!M591,tbl_users!D:F,3,FALSE),IFERROR(VLOOKUP(MID(M591,SEARCH("to",M591)+3,LEN(M591)-SEARCH("to",M591)-1),tbl_users!D:F,3,FALSE),VLOOKUP('pure data'!M591,tbl_users!D:F,3,FALSE))))</f>
        <v>54</v>
      </c>
    </row>
    <row r="592" spans="1:25" x14ac:dyDescent="0.2">
      <c r="A592">
        <v>590</v>
      </c>
      <c r="B592">
        <f>VLOOKUP('pure data'!B592,tbl_printers!C:F,4,FALSE)</f>
        <v>13</v>
      </c>
      <c r="C592" t="str">
        <f>'pure data'!D592</f>
        <v>Loan</v>
      </c>
      <c r="D592" s="13">
        <f>'pure data'!H592</f>
        <v>1.625</v>
      </c>
      <c r="E592">
        <f>'pure data'!I592</f>
        <v>446</v>
      </c>
      <c r="F592" t="str">
        <f t="shared" si="35"/>
        <v xml:space="preserve"> </v>
      </c>
      <c r="H592">
        <f>'pure data'!J592</f>
        <v>0</v>
      </c>
      <c r="I592" t="str">
        <f>'pure data'!K592</f>
        <v>N/A</v>
      </c>
      <c r="J592" t="str">
        <f>'pure data'!N592</f>
        <v>undergraduate</v>
      </c>
      <c r="K592">
        <f>'pure data'!P592</f>
        <v>0</v>
      </c>
      <c r="L592" t="str">
        <f>'pure data'!O592</f>
        <v>Group 35</v>
      </c>
      <c r="M592" t="str">
        <f>'pure data'!Q592</f>
        <v>returned on 18/03/2015 to W. Keum</v>
      </c>
      <c r="O592" t="str">
        <f>IF('pure data'!T592="Yes","Success","Failed")</f>
        <v>Success</v>
      </c>
      <c r="P592" s="1">
        <f>'pure data'!C592</f>
        <v>42079.75</v>
      </c>
      <c r="Q592">
        <f>'pure data'!G592</f>
        <v>24129453</v>
      </c>
      <c r="R592" t="str">
        <f>'pure data'!E592</f>
        <v>A. M.</v>
      </c>
      <c r="S592" t="str">
        <f>'pure data'!F592</f>
        <v>am53g10</v>
      </c>
      <c r="T592" s="1">
        <f>'pure data'!C592</f>
        <v>42079.75</v>
      </c>
      <c r="U592" s="20">
        <f>VLOOKUP('pure data'!M592,tbl_users!D:F,3,FALSE)</f>
        <v>54</v>
      </c>
      <c r="V592" s="1">
        <f t="shared" si="33"/>
        <v>42081.375</v>
      </c>
      <c r="W592">
        <f t="shared" si="34"/>
        <v>55</v>
      </c>
      <c r="X592" s="1">
        <f>'pure data'!L592</f>
        <v>42081.375</v>
      </c>
      <c r="Y592">
        <f>IF(C592="Use",VLOOKUP('pure data'!M592,tbl_users!D:F,3,FALSE),IF(IFERROR(SEARCH("to",M592),-1)&lt;0,VLOOKUP('pure data'!M592,tbl_users!D:F,3,FALSE),IFERROR(VLOOKUP(MID(M592,SEARCH("to",M592)+3,LEN(M592)-SEARCH("to",M592)-1),tbl_users!D:F,3,FALSE),VLOOKUP('pure data'!M592,tbl_users!D:F,3,FALSE))))</f>
        <v>55</v>
      </c>
    </row>
    <row r="593" spans="1:25" x14ac:dyDescent="0.2">
      <c r="A593">
        <v>591</v>
      </c>
      <c r="B593">
        <f>VLOOKUP('pure data'!B593,tbl_printers!C:F,4,FALSE)</f>
        <v>11</v>
      </c>
      <c r="C593" t="str">
        <f>'pure data'!D593</f>
        <v>Use</v>
      </c>
      <c r="D593" s="13">
        <f>'pure data'!H593</f>
        <v>7.0833333333333331E-2</v>
      </c>
      <c r="E593">
        <f>'pure data'!I593</f>
        <v>52.4</v>
      </c>
      <c r="F593" t="str">
        <f t="shared" si="35"/>
        <v xml:space="preserve"> </v>
      </c>
      <c r="H593">
        <f>'pure data'!J593</f>
        <v>0</v>
      </c>
      <c r="I593" t="str">
        <f>'pure data'!K593</f>
        <v>N/A</v>
      </c>
      <c r="J593" t="str">
        <f>'pure data'!N593</f>
        <v>undergraduate</v>
      </c>
      <c r="K593">
        <f>'pure data'!P593</f>
        <v>0</v>
      </c>
      <c r="L593" t="str">
        <f>'pure data'!O593</f>
        <v>FEEG6012 - GDP 12</v>
      </c>
      <c r="M593">
        <f>'pure data'!Q593</f>
        <v>0</v>
      </c>
      <c r="O593" t="str">
        <f>IF('pure data'!T593="Yes","Success","Failed")</f>
        <v>Success</v>
      </c>
      <c r="P593" s="1">
        <f>'pure data'!C593</f>
        <v>42079.487500000003</v>
      </c>
      <c r="Q593">
        <f>'pure data'!G593</f>
        <v>25959468</v>
      </c>
      <c r="R593" t="str">
        <f>'pure data'!E593</f>
        <v>Angus Clark</v>
      </c>
      <c r="S593" t="str">
        <f>'pure data'!F593</f>
        <v>ac14g13</v>
      </c>
      <c r="T593" s="1">
        <f>'pure data'!C593</f>
        <v>42079.487500000003</v>
      </c>
      <c r="U593" s="20">
        <f>VLOOKUP('pure data'!M593,tbl_users!D:F,3,FALSE)</f>
        <v>43</v>
      </c>
      <c r="V593" s="1">
        <f t="shared" si="33"/>
        <v>42079.558333333334</v>
      </c>
      <c r="W593">
        <f t="shared" si="34"/>
        <v>43</v>
      </c>
      <c r="X593" s="1">
        <f>'pure data'!L593</f>
        <v>42079.558333333334</v>
      </c>
      <c r="Y593">
        <f>IF(C593="Use",VLOOKUP('pure data'!M593,tbl_users!D:F,3,FALSE),IF(IFERROR(SEARCH("to",M593),-1)&lt;0,VLOOKUP('pure data'!M593,tbl_users!D:F,3,FALSE),IFERROR(VLOOKUP(MID(M593,SEARCH("to",M593)+3,LEN(M593)-SEARCH("to",M593)-1),tbl_users!D:F,3,FALSE),VLOOKUP('pure data'!M593,tbl_users!D:F,3,FALSE))))</f>
        <v>43</v>
      </c>
    </row>
    <row r="594" spans="1:25" x14ac:dyDescent="0.2">
      <c r="A594">
        <v>592</v>
      </c>
      <c r="B594">
        <f>VLOOKUP('pure data'!B594,tbl_printers!C:F,4,FALSE)</f>
        <v>11</v>
      </c>
      <c r="C594" t="str">
        <f>'pure data'!D594</f>
        <v>Use</v>
      </c>
      <c r="D594" s="13">
        <f>'pure data'!H594</f>
        <v>6.1805555555555558E-2</v>
      </c>
      <c r="E594">
        <f>'pure data'!I594</f>
        <v>45.2</v>
      </c>
      <c r="F594" t="str">
        <f t="shared" si="35"/>
        <v xml:space="preserve"> </v>
      </c>
      <c r="H594">
        <f>'pure data'!J594</f>
        <v>0</v>
      </c>
      <c r="I594" t="str">
        <f>'pure data'!K594</f>
        <v>N/A</v>
      </c>
      <c r="J594" t="str">
        <f>'pure data'!N594</f>
        <v>undergraduate</v>
      </c>
      <c r="K594">
        <f>'pure data'!P594</f>
        <v>0</v>
      </c>
      <c r="L594" t="str">
        <f>'pure data'!O594</f>
        <v>Group 12</v>
      </c>
      <c r="M594">
        <f>'pure data'!Q594</f>
        <v>0</v>
      </c>
      <c r="O594" t="str">
        <f>IF('pure data'!T594="Yes","Success","Failed")</f>
        <v>Success</v>
      </c>
      <c r="P594" s="1">
        <f>'pure data'!C594</f>
        <v>42079.558333333334</v>
      </c>
      <c r="Q594">
        <f>'pure data'!G594</f>
        <v>25959468</v>
      </c>
      <c r="R594" t="str">
        <f>'pure data'!E594</f>
        <v>Angus Clark</v>
      </c>
      <c r="S594" t="str">
        <f>'pure data'!F594</f>
        <v>ac14g13</v>
      </c>
      <c r="T594" s="1">
        <f>'pure data'!C594</f>
        <v>42079.558333333334</v>
      </c>
      <c r="U594" s="20">
        <f>VLOOKUP('pure data'!M594,tbl_users!D:F,3,FALSE)</f>
        <v>54</v>
      </c>
      <c r="V594" s="1">
        <f t="shared" si="33"/>
        <v>42079.620138888888</v>
      </c>
      <c r="W594">
        <f t="shared" si="34"/>
        <v>54</v>
      </c>
      <c r="X594" s="1">
        <f>'pure data'!L594</f>
        <v>42079.620138888888</v>
      </c>
      <c r="Y594">
        <f>IF(C594="Use",VLOOKUP('pure data'!M594,tbl_users!D:F,3,FALSE),IF(IFERROR(SEARCH("to",M594),-1)&lt;0,VLOOKUP('pure data'!M594,tbl_users!D:F,3,FALSE),IFERROR(VLOOKUP(MID(M594,SEARCH("to",M594)+3,LEN(M594)-SEARCH("to",M594)-1),tbl_users!D:F,3,FALSE),VLOOKUP('pure data'!M594,tbl_users!D:F,3,FALSE))))</f>
        <v>54</v>
      </c>
    </row>
    <row r="595" spans="1:25" x14ac:dyDescent="0.2">
      <c r="A595">
        <v>593</v>
      </c>
      <c r="B595">
        <f>VLOOKUP('pure data'!B595,tbl_printers!C:F,4,FALSE)</f>
        <v>2</v>
      </c>
      <c r="C595" t="str">
        <f>'pure data'!D595</f>
        <v>Use</v>
      </c>
      <c r="D595" s="13">
        <f>'pure data'!H595</f>
        <v>0.16666666666666666</v>
      </c>
      <c r="E595">
        <f>'pure data'!I595</f>
        <v>52</v>
      </c>
      <c r="F595" t="str">
        <f t="shared" si="35"/>
        <v xml:space="preserve"> </v>
      </c>
      <c r="H595">
        <f>'pure data'!J595</f>
        <v>0</v>
      </c>
      <c r="I595" t="str">
        <f>'pure data'!K595</f>
        <v>N/A</v>
      </c>
      <c r="J595" t="str">
        <f>'pure data'!N595</f>
        <v>undergraduate</v>
      </c>
      <c r="K595">
        <f>'pure data'!P595</f>
        <v>0</v>
      </c>
      <c r="L595" t="str">
        <f>'pure data'!O595</f>
        <v>Group 5</v>
      </c>
      <c r="M595" t="str">
        <f>'pure data'!Q595</f>
        <v>Fan blades are chipped but seems to still be running fine. Nozzle might be slightly blocked.</v>
      </c>
      <c r="O595" t="str">
        <f>IF('pure data'!T595="Yes","Success","Failed")</f>
        <v>Success</v>
      </c>
      <c r="P595" s="1">
        <f>'pure data'!C595</f>
        <v>42079.375</v>
      </c>
      <c r="Q595">
        <f>'pure data'!G595</f>
        <v>25460935</v>
      </c>
      <c r="R595" t="str">
        <f>'pure data'!E595</f>
        <v>Alex Tynenouth</v>
      </c>
      <c r="S595" t="str">
        <f>'pure data'!F595</f>
        <v>ajgtig12</v>
      </c>
      <c r="T595" s="1">
        <f>'pure data'!C595</f>
        <v>42079.375</v>
      </c>
      <c r="U595" s="20">
        <f>VLOOKUP('pure data'!M595,tbl_users!D:F,3,FALSE)</f>
        <v>40</v>
      </c>
      <c r="V595" s="1">
        <f t="shared" si="33"/>
        <v>42079.541666666664</v>
      </c>
      <c r="W595">
        <f t="shared" si="34"/>
        <v>40</v>
      </c>
      <c r="X595" s="1">
        <f>'pure data'!L595</f>
        <v>42079.541666666664</v>
      </c>
      <c r="Y595">
        <f>IF(C595="Use",VLOOKUP('pure data'!M595,tbl_users!D:F,3,FALSE),IF(IFERROR(SEARCH("to",M595),-1)&lt;0,VLOOKUP('pure data'!M595,tbl_users!D:F,3,FALSE),IFERROR(VLOOKUP(MID(M595,SEARCH("to",M595)+3,LEN(M595)-SEARCH("to",M595)-1),tbl_users!D:F,3,FALSE),VLOOKUP('pure data'!M595,tbl_users!D:F,3,FALSE))))</f>
        <v>40</v>
      </c>
    </row>
    <row r="596" spans="1:25" x14ac:dyDescent="0.2">
      <c r="A596">
        <v>594</v>
      </c>
      <c r="B596">
        <f>VLOOKUP('pure data'!B596,tbl_printers!C:F,4,FALSE)</f>
        <v>16</v>
      </c>
      <c r="C596" t="str">
        <f>'pure data'!D596</f>
        <v>Use</v>
      </c>
      <c r="D596" s="13">
        <f>'pure data'!H596</f>
        <v>5.5555555555555558E-3</v>
      </c>
      <c r="E596">
        <f>'pure data'!I596</f>
        <v>2</v>
      </c>
      <c r="F596" t="str">
        <f t="shared" si="35"/>
        <v xml:space="preserve"> </v>
      </c>
      <c r="H596">
        <f>'pure data'!J596</f>
        <v>0</v>
      </c>
      <c r="I596" t="str">
        <f>'pure data'!K596</f>
        <v>N/A</v>
      </c>
      <c r="J596" t="str">
        <f>'pure data'!N596</f>
        <v>undergraduate</v>
      </c>
      <c r="K596">
        <f>'pure data'!P596</f>
        <v>0</v>
      </c>
      <c r="L596" t="str">
        <f>'pure data'!O596</f>
        <v xml:space="preserve">FEEG3003 - IP </v>
      </c>
      <c r="M596">
        <f>'pure data'!Q596</f>
        <v>0</v>
      </c>
      <c r="O596" t="str">
        <f>IF('pure data'!T596="Yes","Success","Failed")</f>
        <v>Success</v>
      </c>
      <c r="P596" s="1">
        <f>'pure data'!C596</f>
        <v>42079.525694444448</v>
      </c>
      <c r="Q596">
        <f>'pure data'!G596</f>
        <v>25375997</v>
      </c>
      <c r="R596" t="str">
        <f>'pure data'!E596</f>
        <v>T. N.</v>
      </c>
      <c r="S596" t="str">
        <f>'pure data'!F596</f>
        <v>tn4g12</v>
      </c>
      <c r="T596" s="1">
        <f>'pure data'!C596</f>
        <v>42079.525694444448</v>
      </c>
      <c r="U596" s="20">
        <f>VLOOKUP('pure data'!M596,tbl_users!D:F,3,FALSE)</f>
        <v>40</v>
      </c>
      <c r="V596" s="1">
        <f t="shared" si="33"/>
        <v>42079.531250000007</v>
      </c>
      <c r="W596">
        <f t="shared" si="34"/>
        <v>40</v>
      </c>
      <c r="X596" s="1">
        <f>'pure data'!L596</f>
        <v>42079.531250000007</v>
      </c>
      <c r="Y596">
        <f>IF(C596="Use",VLOOKUP('pure data'!M596,tbl_users!D:F,3,FALSE),IF(IFERROR(SEARCH("to",M596),-1)&lt;0,VLOOKUP('pure data'!M596,tbl_users!D:F,3,FALSE),IFERROR(VLOOKUP(MID(M596,SEARCH("to",M596)+3,LEN(M596)-SEARCH("to",M596)-1),tbl_users!D:F,3,FALSE),VLOOKUP('pure data'!M596,tbl_users!D:F,3,FALSE))))</f>
        <v>40</v>
      </c>
    </row>
    <row r="597" spans="1:25" x14ac:dyDescent="0.2">
      <c r="A597">
        <v>595</v>
      </c>
      <c r="B597">
        <f>VLOOKUP('pure data'!B597,tbl_printers!C:F,4,FALSE)</f>
        <v>8</v>
      </c>
      <c r="C597" t="str">
        <f>'pure data'!D597</f>
        <v>Use</v>
      </c>
      <c r="D597" s="13">
        <f>'pure data'!H597</f>
        <v>5.486111111111111E-2</v>
      </c>
      <c r="E597">
        <f>'pure data'!I597</f>
        <v>18.3</v>
      </c>
      <c r="F597" t="str">
        <f t="shared" si="35"/>
        <v xml:space="preserve"> </v>
      </c>
      <c r="H597">
        <f>'pure data'!J597</f>
        <v>0</v>
      </c>
      <c r="I597" t="str">
        <f>'pure data'!K597</f>
        <v>N/A</v>
      </c>
      <c r="J597" t="str">
        <f>'pure data'!N597</f>
        <v>undergraduate</v>
      </c>
      <c r="K597">
        <f>'pure data'!P597</f>
        <v>0</v>
      </c>
      <c r="L597" t="str">
        <f>'pure data'!O597</f>
        <v xml:space="preserve">FEEG3003 - IP </v>
      </c>
      <c r="M597">
        <f>'pure data'!Q597</f>
        <v>0</v>
      </c>
      <c r="O597" t="str">
        <f>IF('pure data'!T597="Yes","Success","Failed")</f>
        <v>Success</v>
      </c>
      <c r="P597" s="1">
        <f>'pure data'!C597</f>
        <v>42079.375</v>
      </c>
      <c r="Q597">
        <f>'pure data'!G597</f>
        <v>24738832</v>
      </c>
      <c r="R597" t="str">
        <f>'pure data'!E597</f>
        <v>P. C. M. S.</v>
      </c>
      <c r="S597" t="str">
        <f>'pure data'!F597</f>
        <v>pcms1g12</v>
      </c>
      <c r="T597" s="1">
        <f>'pure data'!C597</f>
        <v>42079.375</v>
      </c>
      <c r="U597" s="20">
        <f>VLOOKUP('pure data'!M597,tbl_users!D:F,3,FALSE)</f>
        <v>40</v>
      </c>
      <c r="V597" s="1">
        <f t="shared" si="33"/>
        <v>42079.429861111108</v>
      </c>
      <c r="W597">
        <f t="shared" si="34"/>
        <v>40</v>
      </c>
      <c r="X597" s="1">
        <f>'pure data'!L597</f>
        <v>42079.429861111108</v>
      </c>
      <c r="Y597">
        <f>IF(C597="Use",VLOOKUP('pure data'!M597,tbl_users!D:F,3,FALSE),IF(IFERROR(SEARCH("to",M597),-1)&lt;0,VLOOKUP('pure data'!M597,tbl_users!D:F,3,FALSE),IFERROR(VLOOKUP(MID(M597,SEARCH("to",M597)+3,LEN(M597)-SEARCH("to",M597)-1),tbl_users!D:F,3,FALSE),VLOOKUP('pure data'!M597,tbl_users!D:F,3,FALSE))))</f>
        <v>40</v>
      </c>
    </row>
    <row r="598" spans="1:25" x14ac:dyDescent="0.2">
      <c r="A598">
        <v>596</v>
      </c>
      <c r="B598">
        <f>VLOOKUP('pure data'!B598,tbl_printers!C:F,4,FALSE)</f>
        <v>22</v>
      </c>
      <c r="C598" t="str">
        <f>'pure data'!D598</f>
        <v>Use</v>
      </c>
      <c r="D598" s="13">
        <f>'pure data'!H598</f>
        <v>8.3333333333333329E-2</v>
      </c>
      <c r="E598">
        <f>'pure data'!I598</f>
        <v>18.3</v>
      </c>
      <c r="F598" t="str">
        <f t="shared" si="35"/>
        <v xml:space="preserve"> </v>
      </c>
      <c r="H598">
        <f>'pure data'!J598</f>
        <v>0</v>
      </c>
      <c r="I598" t="str">
        <f>'pure data'!K598</f>
        <v>N/A</v>
      </c>
      <c r="J598" t="str">
        <f>'pure data'!N598</f>
        <v>undergraduate</v>
      </c>
      <c r="K598">
        <f>'pure data'!P598</f>
        <v>0</v>
      </c>
      <c r="L598" t="str">
        <f>'pure data'!O598</f>
        <v xml:space="preserve">FEEG3003 - IP </v>
      </c>
      <c r="M598">
        <f>'pure data'!Q598</f>
        <v>0</v>
      </c>
      <c r="O598" t="str">
        <f>IF('pure data'!T598="Yes","Success","Failed")</f>
        <v>Success</v>
      </c>
      <c r="P598" s="1">
        <f>'pure data'!C598</f>
        <v>42079.375</v>
      </c>
      <c r="Q598">
        <f>'pure data'!G598</f>
        <v>25431382</v>
      </c>
      <c r="R598" t="str">
        <f>'pure data'!E598</f>
        <v>Anthony Hill</v>
      </c>
      <c r="S598" t="str">
        <f>'pure data'!F598</f>
        <v>ah14g12</v>
      </c>
      <c r="T598" s="1">
        <f>'pure data'!C598</f>
        <v>42079.375</v>
      </c>
      <c r="U598" s="20">
        <f>VLOOKUP('pure data'!M598,tbl_users!D:F,3,FALSE)</f>
        <v>40</v>
      </c>
      <c r="V598" s="1">
        <f t="shared" si="33"/>
        <v>42079.458333333336</v>
      </c>
      <c r="W598">
        <f t="shared" si="34"/>
        <v>40</v>
      </c>
      <c r="X598" s="1">
        <f>'pure data'!L598</f>
        <v>42079.458333333336</v>
      </c>
      <c r="Y598">
        <f>IF(C598="Use",VLOOKUP('pure data'!M598,tbl_users!D:F,3,FALSE),IF(IFERROR(SEARCH("to",M598),-1)&lt;0,VLOOKUP('pure data'!M598,tbl_users!D:F,3,FALSE),IFERROR(VLOOKUP(MID(M598,SEARCH("to",M598)+3,LEN(M598)-SEARCH("to",M598)-1),tbl_users!D:F,3,FALSE),VLOOKUP('pure data'!M598,tbl_users!D:F,3,FALSE))))</f>
        <v>40</v>
      </c>
    </row>
    <row r="599" spans="1:25" x14ac:dyDescent="0.2">
      <c r="A599">
        <v>597</v>
      </c>
      <c r="B599">
        <f>VLOOKUP('pure data'!B599,tbl_printers!C:F,4,FALSE)</f>
        <v>16</v>
      </c>
      <c r="C599" t="str">
        <f>'pure data'!D599</f>
        <v>Use</v>
      </c>
      <c r="D599" s="13">
        <f>'pure data'!H599</f>
        <v>6.9444444444444441E-3</v>
      </c>
      <c r="E599">
        <f>'pure data'!I599</f>
        <v>1</v>
      </c>
      <c r="F599" t="str">
        <f t="shared" si="35"/>
        <v xml:space="preserve"> </v>
      </c>
      <c r="H599">
        <f>'pure data'!J599</f>
        <v>0</v>
      </c>
      <c r="I599" t="str">
        <f>'pure data'!K599</f>
        <v>N/A</v>
      </c>
      <c r="J599" t="str">
        <f>'pure data'!N599</f>
        <v>undergraduate</v>
      </c>
      <c r="K599">
        <f>'pure data'!P599</f>
        <v>0</v>
      </c>
      <c r="L599" t="str">
        <f>'pure data'!O599</f>
        <v xml:space="preserve">FEEG3003 - IP </v>
      </c>
      <c r="M599">
        <f>'pure data'!Q599</f>
        <v>0</v>
      </c>
      <c r="O599" t="str">
        <f>IF('pure data'!T599="Yes","Success","Failed")</f>
        <v>Success</v>
      </c>
      <c r="P599" s="1">
        <f>'pure data'!C599</f>
        <v>42079.531250000007</v>
      </c>
      <c r="Q599">
        <f>'pure data'!G599</f>
        <v>25360574</v>
      </c>
      <c r="R599" t="str">
        <f>'pure data'!E599</f>
        <v>Josh Mills</v>
      </c>
      <c r="S599" t="str">
        <f>'pure data'!F599</f>
        <v>jm15g12</v>
      </c>
      <c r="T599" s="1">
        <f>'pure data'!C599</f>
        <v>42079.531250000007</v>
      </c>
      <c r="U599" s="20">
        <f>VLOOKUP('pure data'!M599,tbl_users!D:F,3,FALSE)</f>
        <v>42</v>
      </c>
      <c r="V599" s="1">
        <f t="shared" si="33"/>
        <v>42079.538194444453</v>
      </c>
      <c r="W599">
        <f t="shared" si="34"/>
        <v>42</v>
      </c>
      <c r="X599" s="1">
        <f>'pure data'!L599</f>
        <v>42079.538194444453</v>
      </c>
      <c r="Y599">
        <f>IF(C599="Use",VLOOKUP('pure data'!M599,tbl_users!D:F,3,FALSE),IF(IFERROR(SEARCH("to",M599),-1)&lt;0,VLOOKUP('pure data'!M599,tbl_users!D:F,3,FALSE),IFERROR(VLOOKUP(MID(M599,SEARCH("to",M599)+3,LEN(M599)-SEARCH("to",M599)-1),tbl_users!D:F,3,FALSE),VLOOKUP('pure data'!M599,tbl_users!D:F,3,FALSE))))</f>
        <v>42</v>
      </c>
    </row>
    <row r="600" spans="1:25" x14ac:dyDescent="0.2">
      <c r="A600">
        <v>598</v>
      </c>
      <c r="B600">
        <f>VLOOKUP('pure data'!B600,tbl_printers!C:F,4,FALSE)</f>
        <v>8</v>
      </c>
      <c r="C600" t="str">
        <f>'pure data'!D600</f>
        <v>Use</v>
      </c>
      <c r="D600" s="13">
        <f>'pure data'!H600</f>
        <v>6.9444444444444441E-3</v>
      </c>
      <c r="E600">
        <f>'pure data'!I600</f>
        <v>2</v>
      </c>
      <c r="F600" t="str">
        <f t="shared" si="35"/>
        <v xml:space="preserve"> </v>
      </c>
      <c r="H600">
        <f>'pure data'!J600</f>
        <v>0</v>
      </c>
      <c r="I600" t="str">
        <f>'pure data'!K600</f>
        <v>N/A</v>
      </c>
      <c r="J600" t="str">
        <f>'pure data'!N600</f>
        <v>undergraduate</v>
      </c>
      <c r="K600">
        <f>'pure data'!P600</f>
        <v>0</v>
      </c>
      <c r="L600" t="str">
        <f>'pure data'!O600</f>
        <v xml:space="preserve">FEEG3003 - IP </v>
      </c>
      <c r="M600">
        <f>'pure data'!Q600</f>
        <v>0</v>
      </c>
      <c r="O600" t="str">
        <f>IF('pure data'!T600="Yes","Success","Failed")</f>
        <v>Success</v>
      </c>
      <c r="P600" s="1">
        <f>'pure data'!C600</f>
        <v>42079.429861111108</v>
      </c>
      <c r="Q600">
        <f>'pure data'!G600</f>
        <v>25296965</v>
      </c>
      <c r="R600" t="str">
        <f>'pure data'!E600</f>
        <v>S. S.</v>
      </c>
      <c r="S600" t="str">
        <f>'pure data'!F600</f>
        <v>ss19g12</v>
      </c>
      <c r="T600" s="1">
        <f>'pure data'!C600</f>
        <v>42079.429861111108</v>
      </c>
      <c r="U600" s="20">
        <f>VLOOKUP('pure data'!M600,tbl_users!D:F,3,FALSE)</f>
        <v>42</v>
      </c>
      <c r="V600" s="1">
        <f t="shared" si="33"/>
        <v>42079.436805555553</v>
      </c>
      <c r="W600">
        <f t="shared" si="34"/>
        <v>42</v>
      </c>
      <c r="X600" s="1">
        <f>'pure data'!L600</f>
        <v>42079.436805555553</v>
      </c>
      <c r="Y600">
        <f>IF(C600="Use",VLOOKUP('pure data'!M600,tbl_users!D:F,3,FALSE),IF(IFERROR(SEARCH("to",M600),-1)&lt;0,VLOOKUP('pure data'!M600,tbl_users!D:F,3,FALSE),IFERROR(VLOOKUP(MID(M600,SEARCH("to",M600)+3,LEN(M600)-SEARCH("to",M600)-1),tbl_users!D:F,3,FALSE),VLOOKUP('pure data'!M600,tbl_users!D:F,3,FALSE))))</f>
        <v>42</v>
      </c>
    </row>
    <row r="601" spans="1:25" x14ac:dyDescent="0.2">
      <c r="A601">
        <v>599</v>
      </c>
      <c r="B601">
        <f>VLOOKUP('pure data'!B601,tbl_printers!C:F,4,FALSE)</f>
        <v>22</v>
      </c>
      <c r="C601" t="str">
        <f>'pure data'!D601</f>
        <v>Use</v>
      </c>
      <c r="D601" s="13">
        <f>'pure data'!H601</f>
        <v>4.1666666666666664E-2</v>
      </c>
      <c r="E601">
        <f>'pure data'!I601</f>
        <v>40.6</v>
      </c>
      <c r="F601" t="str">
        <f t="shared" si="35"/>
        <v xml:space="preserve"> </v>
      </c>
      <c r="H601">
        <f>'pure data'!J601</f>
        <v>0</v>
      </c>
      <c r="I601" t="str">
        <f>'pure data'!K601</f>
        <v>N/A</v>
      </c>
      <c r="J601" t="str">
        <f>'pure data'!N601</f>
        <v>undergraduate</v>
      </c>
      <c r="K601">
        <f>'pure data'!P601</f>
        <v>0</v>
      </c>
      <c r="L601" t="str">
        <f>'pure data'!O601</f>
        <v xml:space="preserve">FEEG3003 - IP </v>
      </c>
      <c r="M601">
        <f>'pure data'!Q601</f>
        <v>0</v>
      </c>
      <c r="O601" t="str">
        <f>IF('pure data'!T601="Yes","Success","Failed")</f>
        <v>Success</v>
      </c>
      <c r="P601" s="1">
        <f>'pure data'!C601</f>
        <v>42079.458333333336</v>
      </c>
      <c r="Q601">
        <f>'pure data'!G601</f>
        <v>25902781</v>
      </c>
      <c r="R601" t="str">
        <f>'pure data'!E601</f>
        <v>N. P.</v>
      </c>
      <c r="S601" t="str">
        <f>'pure data'!F601</f>
        <v>np9g12</v>
      </c>
      <c r="T601" s="1">
        <f>'pure data'!C601</f>
        <v>42079.458333333336</v>
      </c>
      <c r="U601" s="20">
        <f>VLOOKUP('pure data'!M601,tbl_users!D:F,3,FALSE)</f>
        <v>42</v>
      </c>
      <c r="V601" s="1">
        <f t="shared" si="33"/>
        <v>42079.5</v>
      </c>
      <c r="W601">
        <f t="shared" si="34"/>
        <v>42</v>
      </c>
      <c r="X601" s="1">
        <f>'pure data'!L601</f>
        <v>42079.5</v>
      </c>
      <c r="Y601">
        <f>IF(C601="Use",VLOOKUP('pure data'!M601,tbl_users!D:F,3,FALSE),IF(IFERROR(SEARCH("to",M601),-1)&lt;0,VLOOKUP('pure data'!M601,tbl_users!D:F,3,FALSE),IFERROR(VLOOKUP(MID(M601,SEARCH("to",M601)+3,LEN(M601)-SEARCH("to",M601)-1),tbl_users!D:F,3,FALSE),VLOOKUP('pure data'!M601,tbl_users!D:F,3,FALSE))))</f>
        <v>42</v>
      </c>
    </row>
    <row r="602" spans="1:25" x14ac:dyDescent="0.2">
      <c r="A602">
        <v>600</v>
      </c>
      <c r="B602">
        <f>VLOOKUP('pure data'!B602,tbl_printers!C:F,4,FALSE)</f>
        <v>20</v>
      </c>
      <c r="C602" t="str">
        <f>'pure data'!D602</f>
        <v>Use</v>
      </c>
      <c r="D602" s="13">
        <f>'pure data'!H602</f>
        <v>3.7499999999999999E-2</v>
      </c>
      <c r="E602">
        <f>'pure data'!I602</f>
        <v>57.6</v>
      </c>
      <c r="F602" t="str">
        <f t="shared" si="35"/>
        <v xml:space="preserve"> </v>
      </c>
      <c r="H602">
        <f>'pure data'!J602</f>
        <v>0</v>
      </c>
      <c r="I602" t="str">
        <f>'pure data'!K602</f>
        <v>N/A</v>
      </c>
      <c r="J602" t="str">
        <f>'pure data'!N602</f>
        <v>undergraduate</v>
      </c>
      <c r="K602">
        <f>'pure data'!P602</f>
        <v>0</v>
      </c>
      <c r="L602" t="str">
        <f>'pure data'!O602</f>
        <v xml:space="preserve">FEEG3003 - IP </v>
      </c>
      <c r="M602">
        <f>'pure data'!Q602</f>
        <v>0</v>
      </c>
      <c r="O602" t="str">
        <f>IF('pure data'!T602="Yes","Success","Failed")</f>
        <v>Success</v>
      </c>
      <c r="P602" s="1">
        <f>'pure data'!C602</f>
        <v>42079.375</v>
      </c>
      <c r="Q602">
        <f>'pure data'!G602</f>
        <v>25580264</v>
      </c>
      <c r="R602" t="str">
        <f>'pure data'!E602</f>
        <v>M. A. M.</v>
      </c>
      <c r="S602" t="str">
        <f>'pure data'!F602</f>
        <v>mam2g12</v>
      </c>
      <c r="T602" s="1">
        <f>'pure data'!C602</f>
        <v>42079.375</v>
      </c>
      <c r="U602" s="20">
        <f>VLOOKUP('pure data'!M602,tbl_users!D:F,3,FALSE)</f>
        <v>54</v>
      </c>
      <c r="V602" s="1">
        <f t="shared" si="33"/>
        <v>42079.412499999999</v>
      </c>
      <c r="W602">
        <f t="shared" si="34"/>
        <v>54</v>
      </c>
      <c r="X602" s="1">
        <f>'pure data'!L602</f>
        <v>42079.412499999999</v>
      </c>
      <c r="Y602">
        <f>IF(C602="Use",VLOOKUP('pure data'!M602,tbl_users!D:F,3,FALSE),IF(IFERROR(SEARCH("to",M602),-1)&lt;0,VLOOKUP('pure data'!M602,tbl_users!D:F,3,FALSE),IFERROR(VLOOKUP(MID(M602,SEARCH("to",M602)+3,LEN(M602)-SEARCH("to",M602)-1),tbl_users!D:F,3,FALSE),VLOOKUP('pure data'!M602,tbl_users!D:F,3,FALSE))))</f>
        <v>54</v>
      </c>
    </row>
    <row r="603" spans="1:25" x14ac:dyDescent="0.2">
      <c r="A603">
        <v>601</v>
      </c>
      <c r="B603">
        <f>VLOOKUP('pure data'!B603,tbl_printers!C:F,4,FALSE)</f>
        <v>8</v>
      </c>
      <c r="C603" t="str">
        <f>'pure data'!D603</f>
        <v>Use</v>
      </c>
      <c r="D603" s="13">
        <f>'pure data'!H603</f>
        <v>4.9305555555555554E-2</v>
      </c>
      <c r="E603">
        <f>'pure data'!I603</f>
        <v>18</v>
      </c>
      <c r="F603" t="str">
        <f t="shared" si="35"/>
        <v xml:space="preserve"> </v>
      </c>
      <c r="H603">
        <f>'pure data'!J603</f>
        <v>0</v>
      </c>
      <c r="I603" t="str">
        <f>'pure data'!K603</f>
        <v>N/A</v>
      </c>
      <c r="J603" t="str">
        <f>'pure data'!N603</f>
        <v>undergraduate</v>
      </c>
      <c r="K603">
        <f>'pure data'!P603</f>
        <v>0</v>
      </c>
      <c r="L603" t="str">
        <f>'pure data'!O603</f>
        <v>FEEG3003 - IP 7</v>
      </c>
      <c r="M603">
        <f>'pure data'!Q603</f>
        <v>0</v>
      </c>
      <c r="O603" t="str">
        <f>IF('pure data'!T603="Yes","Success","Failed")</f>
        <v>Success</v>
      </c>
      <c r="P603" s="1">
        <f>'pure data'!C603</f>
        <v>42079.436805555553</v>
      </c>
      <c r="Q603">
        <f>'pure data'!G603</f>
        <v>25555049</v>
      </c>
      <c r="R603" t="str">
        <f>'pure data'!E603</f>
        <v>H. K. Y.</v>
      </c>
      <c r="S603" t="str">
        <f>'pure data'!F603</f>
        <v>hky1g12</v>
      </c>
      <c r="T603" s="1">
        <f>'pure data'!C603</f>
        <v>42079.436805555553</v>
      </c>
      <c r="U603" s="20">
        <f>VLOOKUP('pure data'!M603,tbl_users!D:F,3,FALSE)</f>
        <v>40</v>
      </c>
      <c r="V603" s="1">
        <f t="shared" si="33"/>
        <v>42079.486111111109</v>
      </c>
      <c r="W603">
        <f t="shared" si="34"/>
        <v>40</v>
      </c>
      <c r="X603" s="1">
        <f>'pure data'!L603</f>
        <v>42079.486111111109</v>
      </c>
      <c r="Y603">
        <f>IF(C603="Use",VLOOKUP('pure data'!M603,tbl_users!D:F,3,FALSE),IF(IFERROR(SEARCH("to",M603),-1)&lt;0,VLOOKUP('pure data'!M603,tbl_users!D:F,3,FALSE),IFERROR(VLOOKUP(MID(M603,SEARCH("to",M603)+3,LEN(M603)-SEARCH("to",M603)-1),tbl_users!D:F,3,FALSE),VLOOKUP('pure data'!M603,tbl_users!D:F,3,FALSE))))</f>
        <v>40</v>
      </c>
    </row>
    <row r="604" spans="1:25" x14ac:dyDescent="0.2">
      <c r="A604">
        <v>602</v>
      </c>
      <c r="B604">
        <f>VLOOKUP('pure data'!B604,tbl_printers!C:F,4,FALSE)</f>
        <v>19</v>
      </c>
      <c r="C604" t="str">
        <f>'pure data'!D604</f>
        <v>Use</v>
      </c>
      <c r="D604" s="13">
        <f>'pure data'!H604</f>
        <v>0.12291666666666667</v>
      </c>
      <c r="E604">
        <f>'pure data'!I604</f>
        <v>12.6</v>
      </c>
      <c r="F604" t="str">
        <f t="shared" si="35"/>
        <v xml:space="preserve"> </v>
      </c>
      <c r="H604">
        <f>'pure data'!J604</f>
        <v>0</v>
      </c>
      <c r="I604" t="str">
        <f>'pure data'!K604</f>
        <v>N/A</v>
      </c>
      <c r="J604" t="str">
        <f>'pure data'!N604</f>
        <v>undergraduate</v>
      </c>
      <c r="K604">
        <f>'pure data'!P604</f>
        <v>0</v>
      </c>
      <c r="L604" t="str">
        <f>'pure data'!O604</f>
        <v>ISVR Group D</v>
      </c>
      <c r="M604">
        <f>'pure data'!Q604</f>
        <v>0</v>
      </c>
      <c r="O604" t="str">
        <f>IF('pure data'!T604="Yes","Success","Failed")</f>
        <v>Success</v>
      </c>
      <c r="P604" s="1">
        <f>'pure data'!C604</f>
        <v>42079.375</v>
      </c>
      <c r="Q604">
        <f>'pure data'!G604</f>
        <v>25431899</v>
      </c>
      <c r="R604" t="str">
        <f>'pure data'!E604</f>
        <v>D. M.</v>
      </c>
      <c r="S604" t="str">
        <f>'pure data'!F604</f>
        <v>dm11g12</v>
      </c>
      <c r="T604" s="1">
        <f>'pure data'!C604</f>
        <v>42079.375</v>
      </c>
      <c r="U604" s="20">
        <f>VLOOKUP('pure data'!M604,tbl_users!D:F,3,FALSE)</f>
        <v>40</v>
      </c>
      <c r="V604" s="1">
        <f t="shared" si="33"/>
        <v>42079.497916666667</v>
      </c>
      <c r="W604">
        <f t="shared" si="34"/>
        <v>40</v>
      </c>
      <c r="X604" s="1">
        <f>'pure data'!L604</f>
        <v>42079.497916666667</v>
      </c>
      <c r="Y604">
        <f>IF(C604="Use",VLOOKUP('pure data'!M604,tbl_users!D:F,3,FALSE),IF(IFERROR(SEARCH("to",M604),-1)&lt;0,VLOOKUP('pure data'!M604,tbl_users!D:F,3,FALSE),IFERROR(VLOOKUP(MID(M604,SEARCH("to",M604)+3,LEN(M604)-SEARCH("to",M604)-1),tbl_users!D:F,3,FALSE),VLOOKUP('pure data'!M604,tbl_users!D:F,3,FALSE))))</f>
        <v>40</v>
      </c>
    </row>
    <row r="605" spans="1:25" x14ac:dyDescent="0.2">
      <c r="A605">
        <v>603</v>
      </c>
      <c r="B605">
        <f>VLOOKUP('pure data'!B605,tbl_printers!C:F,4,FALSE)</f>
        <v>19</v>
      </c>
      <c r="C605" t="str">
        <f>'pure data'!D605</f>
        <v>Loan</v>
      </c>
      <c r="D605" s="13">
        <f>'pure data'!H605</f>
        <v>1.625</v>
      </c>
      <c r="E605">
        <f>'pure data'!I605</f>
        <v>295</v>
      </c>
      <c r="F605" t="str">
        <f t="shared" si="35"/>
        <v xml:space="preserve"> </v>
      </c>
      <c r="H605">
        <f>'pure data'!J605</f>
        <v>0</v>
      </c>
      <c r="I605" t="str">
        <f>'pure data'!K605</f>
        <v>N/A</v>
      </c>
      <c r="J605" t="str">
        <f>'pure data'!N605</f>
        <v>undergraduate</v>
      </c>
      <c r="K605">
        <f>'pure data'!P605</f>
        <v>0</v>
      </c>
      <c r="L605" t="str">
        <f>'pure data'!O605</f>
        <v>ISVR Group D</v>
      </c>
      <c r="M605" t="str">
        <f>'pure data'!Q605</f>
        <v>returned on 18/03/2015 to L. Wollatz (not signed in but in ws again)</v>
      </c>
      <c r="O605" t="str">
        <f>IF('pure data'!T605="Yes","Success","Failed")</f>
        <v>Success</v>
      </c>
      <c r="P605" s="1">
        <f>'pure data'!C605</f>
        <v>42079.75</v>
      </c>
      <c r="Q605">
        <f>'pure data'!G605</f>
        <v>25471899</v>
      </c>
      <c r="R605" t="str">
        <f>'pure data'!E605</f>
        <v>Dylan Morgan</v>
      </c>
      <c r="S605" t="str">
        <f>'pure data'!F605</f>
        <v>dm11g12</v>
      </c>
      <c r="T605" s="1">
        <f>'pure data'!C605</f>
        <v>42079.75</v>
      </c>
      <c r="U605" s="20">
        <f>VLOOKUP('pure data'!M605,tbl_users!D:F,3,FALSE)</f>
        <v>54</v>
      </c>
      <c r="V605" s="1">
        <f t="shared" si="33"/>
        <v>42081.375</v>
      </c>
      <c r="W605">
        <f t="shared" si="34"/>
        <v>54</v>
      </c>
      <c r="X605" s="1">
        <f>'pure data'!L605</f>
        <v>42081.375</v>
      </c>
      <c r="Y605">
        <f>IF(C605="Use",VLOOKUP('pure data'!M605,tbl_users!D:F,3,FALSE),IF(IFERROR(SEARCH("to",M605),-1)&lt;0,VLOOKUP('pure data'!M605,tbl_users!D:F,3,FALSE),IFERROR(VLOOKUP(MID(M605,SEARCH("to",M605)+3,LEN(M605)-SEARCH("to",M605)-1),tbl_users!D:F,3,FALSE),VLOOKUP('pure data'!M605,tbl_users!D:F,3,FALSE))))</f>
        <v>54</v>
      </c>
    </row>
    <row r="606" spans="1:25" x14ac:dyDescent="0.2">
      <c r="A606">
        <v>604</v>
      </c>
      <c r="B606">
        <f>VLOOKUP('pure data'!B606,tbl_printers!C:F,4,FALSE)</f>
        <v>17</v>
      </c>
      <c r="C606" t="str">
        <f>'pure data'!D606</f>
        <v>Use</v>
      </c>
      <c r="D606" s="13">
        <f>'pure data'!H606</f>
        <v>3.6805555555555557E-2</v>
      </c>
      <c r="E606">
        <f>'pure data'!I606</f>
        <v>23</v>
      </c>
      <c r="F606" t="str">
        <f t="shared" si="35"/>
        <v xml:space="preserve"> </v>
      </c>
      <c r="H606">
        <f>'pure data'!J606</f>
        <v>0</v>
      </c>
      <c r="I606" t="str">
        <f>'pure data'!K606</f>
        <v>N/A</v>
      </c>
      <c r="J606" t="str">
        <f>'pure data'!N606</f>
        <v>postgraduate</v>
      </c>
      <c r="K606">
        <f>'pure data'!P606</f>
        <v>0</v>
      </c>
      <c r="L606" t="str">
        <f>'pure data'!O606</f>
        <v>PhD project</v>
      </c>
      <c r="M606">
        <f>'pure data'!Q606</f>
        <v>0</v>
      </c>
      <c r="O606" t="str">
        <f>IF('pure data'!T606="Yes","Success","Failed")</f>
        <v>Success</v>
      </c>
      <c r="P606" s="1">
        <f>'pure data'!C606</f>
        <v>42079.375</v>
      </c>
      <c r="Q606">
        <f>'pure data'!G606</f>
        <v>26474972</v>
      </c>
      <c r="R606" t="str">
        <f>'pure data'!E606</f>
        <v>Jinghua Tang</v>
      </c>
      <c r="S606" t="str">
        <f>'pure data'!F606</f>
        <v>jt7g13</v>
      </c>
      <c r="T606" s="1">
        <f>'pure data'!C606</f>
        <v>42079.375</v>
      </c>
      <c r="U606" s="20">
        <f>VLOOKUP('pure data'!M606,tbl_users!D:F,3,FALSE)</f>
        <v>42</v>
      </c>
      <c r="V606" s="1">
        <f t="shared" si="33"/>
        <v>42079.411805555559</v>
      </c>
      <c r="W606">
        <f t="shared" si="34"/>
        <v>42</v>
      </c>
      <c r="X606" s="1">
        <f>'pure data'!L606</f>
        <v>42079.411805555559</v>
      </c>
      <c r="Y606">
        <f>IF(C606="Use",VLOOKUP('pure data'!M606,tbl_users!D:F,3,FALSE),IF(IFERROR(SEARCH("to",M606),-1)&lt;0,VLOOKUP('pure data'!M606,tbl_users!D:F,3,FALSE),IFERROR(VLOOKUP(MID(M606,SEARCH("to",M606)+3,LEN(M606)-SEARCH("to",M606)-1),tbl_users!D:F,3,FALSE),VLOOKUP('pure data'!M606,tbl_users!D:F,3,FALSE))))</f>
        <v>42</v>
      </c>
    </row>
    <row r="607" spans="1:25" x14ac:dyDescent="0.2">
      <c r="A607">
        <v>605</v>
      </c>
      <c r="B607">
        <f>VLOOKUP('pure data'!B607,tbl_printers!C:F,4,FALSE)</f>
        <v>12</v>
      </c>
      <c r="C607" t="str">
        <f>'pure data'!D607</f>
        <v>Use</v>
      </c>
      <c r="D607" s="13">
        <f>'pure data'!H607</f>
        <v>3.9583333333333331E-2</v>
      </c>
      <c r="E607">
        <f>'pure data'!I607</f>
        <v>31.2</v>
      </c>
      <c r="F607" t="str">
        <f t="shared" si="35"/>
        <v xml:space="preserve"> </v>
      </c>
      <c r="H607">
        <f>'pure data'!J607</f>
        <v>0</v>
      </c>
      <c r="I607" t="str">
        <f>'pure data'!K607</f>
        <v>N/A</v>
      </c>
      <c r="J607" t="str">
        <f>'pure data'!N607</f>
        <v>undergraduate</v>
      </c>
      <c r="K607">
        <f>'pure data'!P607</f>
        <v>0</v>
      </c>
      <c r="L607" t="str">
        <f>'pure data'!O607</f>
        <v>FEEG2001 - 3D Printer 12</v>
      </c>
      <c r="M607">
        <f>'pure data'!Q607</f>
        <v>0</v>
      </c>
      <c r="O607" t="str">
        <f>IF('pure data'!T607="Yes","Success","Failed")</f>
        <v>Success</v>
      </c>
      <c r="P607" s="1">
        <f>'pure data'!C607</f>
        <v>42081.375</v>
      </c>
      <c r="Q607">
        <f>'pure data'!G607</f>
        <v>25959468</v>
      </c>
      <c r="R607" t="str">
        <f>'pure data'!E607</f>
        <v>Angus Clark</v>
      </c>
      <c r="S607" t="str">
        <f>'pure data'!F607</f>
        <v>ac14g13</v>
      </c>
      <c r="T607" s="1">
        <f>'pure data'!C607</f>
        <v>42081.375</v>
      </c>
      <c r="U607" s="20">
        <f>VLOOKUP('pure data'!M607,tbl_users!D:F,3,FALSE)</f>
        <v>52</v>
      </c>
      <c r="V607" s="1">
        <f t="shared" si="33"/>
        <v>42081.414583333331</v>
      </c>
      <c r="W607">
        <f t="shared" si="34"/>
        <v>52</v>
      </c>
      <c r="X607" s="1">
        <f>'pure data'!L607</f>
        <v>42081.414583333331</v>
      </c>
      <c r="Y607">
        <f>IF(C607="Use",VLOOKUP('pure data'!M607,tbl_users!D:F,3,FALSE),IF(IFERROR(SEARCH("to",M607),-1)&lt;0,VLOOKUP('pure data'!M607,tbl_users!D:F,3,FALSE),IFERROR(VLOOKUP(MID(M607,SEARCH("to",M607)+3,LEN(M607)-SEARCH("to",M607)-1),tbl_users!D:F,3,FALSE),VLOOKUP('pure data'!M607,tbl_users!D:F,3,FALSE))))</f>
        <v>52</v>
      </c>
    </row>
    <row r="608" spans="1:25" x14ac:dyDescent="0.2">
      <c r="A608">
        <v>606</v>
      </c>
      <c r="B608">
        <f>VLOOKUP('pure data'!B608,tbl_printers!C:F,4,FALSE)</f>
        <v>8</v>
      </c>
      <c r="C608" t="str">
        <f>'pure data'!D608</f>
        <v>Use</v>
      </c>
      <c r="D608" s="13">
        <f>'pure data'!H608</f>
        <v>3.4027777777777775E-2</v>
      </c>
      <c r="E608">
        <f>'pure data'!I608</f>
        <v>47</v>
      </c>
      <c r="F608" t="str">
        <f t="shared" si="35"/>
        <v xml:space="preserve"> </v>
      </c>
      <c r="H608">
        <f>'pure data'!J608</f>
        <v>0</v>
      </c>
      <c r="I608" t="str">
        <f>'pure data'!K608</f>
        <v>N/A</v>
      </c>
      <c r="J608" t="str">
        <f>'pure data'!N608</f>
        <v>undergraduate</v>
      </c>
      <c r="K608">
        <f>'pure data'!P608</f>
        <v>0</v>
      </c>
      <c r="L608" t="str">
        <f>'pure data'!O608</f>
        <v>FEEG2001 - 3D Printer 12</v>
      </c>
      <c r="M608">
        <f>'pure data'!Q608</f>
        <v>0</v>
      </c>
      <c r="O608" t="str">
        <f>IF('pure data'!T608="Yes","Success","Failed")</f>
        <v>Success</v>
      </c>
      <c r="P608" s="1">
        <f>'pure data'!C608</f>
        <v>42081.375</v>
      </c>
      <c r="Q608">
        <f>'pure data'!G608</f>
        <v>25959468</v>
      </c>
      <c r="R608" t="str">
        <f>'pure data'!E608</f>
        <v>Angus Clark</v>
      </c>
      <c r="S608" t="str">
        <f>'pure data'!F608</f>
        <v>ac14g13</v>
      </c>
      <c r="T608" s="1">
        <f>'pure data'!C608</f>
        <v>42081.375</v>
      </c>
      <c r="U608" s="20">
        <f>VLOOKUP('pure data'!M608,tbl_users!D:F,3,FALSE)</f>
        <v>52</v>
      </c>
      <c r="V608" s="1">
        <f t="shared" si="33"/>
        <v>42081.40902777778</v>
      </c>
      <c r="W608">
        <f t="shared" si="34"/>
        <v>52</v>
      </c>
      <c r="X608" s="1">
        <f>'pure data'!L608</f>
        <v>42081.40902777778</v>
      </c>
      <c r="Y608">
        <f>IF(C608="Use",VLOOKUP('pure data'!M608,tbl_users!D:F,3,FALSE),IF(IFERROR(SEARCH("to",M608),-1)&lt;0,VLOOKUP('pure data'!M608,tbl_users!D:F,3,FALSE),IFERROR(VLOOKUP(MID(M608,SEARCH("to",M608)+3,LEN(M608)-SEARCH("to",M608)-1),tbl_users!D:F,3,FALSE),VLOOKUP('pure data'!M608,tbl_users!D:F,3,FALSE))))</f>
        <v>52</v>
      </c>
    </row>
    <row r="609" spans="1:25" x14ac:dyDescent="0.2">
      <c r="A609">
        <v>607</v>
      </c>
      <c r="B609">
        <f>VLOOKUP('pure data'!B609,tbl_printers!C:F,4,FALSE)</f>
        <v>19</v>
      </c>
      <c r="C609" t="str">
        <f>'pure data'!D609</f>
        <v>Use</v>
      </c>
      <c r="D609" s="13">
        <f>'pure data'!H609</f>
        <v>5.7638888888888885E-2</v>
      </c>
      <c r="E609">
        <f>'pure data'!I609</f>
        <v>67</v>
      </c>
      <c r="F609" t="str">
        <f t="shared" si="35"/>
        <v xml:space="preserve"> </v>
      </c>
      <c r="H609">
        <f>'pure data'!J609</f>
        <v>0</v>
      </c>
      <c r="I609" t="str">
        <f>'pure data'!K609</f>
        <v>N/A</v>
      </c>
      <c r="J609" t="str">
        <f>'pure data'!N609</f>
        <v>undergraduate</v>
      </c>
      <c r="K609">
        <f>'pure data'!P609</f>
        <v>0</v>
      </c>
      <c r="L609" t="str">
        <f>'pure data'!O609</f>
        <v>FEEG2001 - 3D Printer 12</v>
      </c>
      <c r="M609">
        <f>'pure data'!Q609</f>
        <v>0</v>
      </c>
      <c r="O609" t="str">
        <f>IF('pure data'!T609="Yes","Success","Failed")</f>
        <v>Success</v>
      </c>
      <c r="P609" s="1">
        <f>'pure data'!C609</f>
        <v>42081.375</v>
      </c>
      <c r="Q609">
        <f>'pure data'!G609</f>
        <v>25959468</v>
      </c>
      <c r="R609" t="str">
        <f>'pure data'!E609</f>
        <v>Angus Clark</v>
      </c>
      <c r="S609" t="str">
        <f>'pure data'!F609</f>
        <v>ac14g13</v>
      </c>
      <c r="T609" s="1">
        <f>'pure data'!C609</f>
        <v>42081.375</v>
      </c>
      <c r="U609" s="20">
        <f>VLOOKUP('pure data'!M609,tbl_users!D:F,3,FALSE)</f>
        <v>52</v>
      </c>
      <c r="V609" s="1">
        <f t="shared" si="33"/>
        <v>42081.432638888888</v>
      </c>
      <c r="W609">
        <f t="shared" si="34"/>
        <v>52</v>
      </c>
      <c r="X609" s="1">
        <f>'pure data'!L609</f>
        <v>42081.432638888888</v>
      </c>
      <c r="Y609">
        <f>IF(C609="Use",VLOOKUP('pure data'!M609,tbl_users!D:F,3,FALSE),IF(IFERROR(SEARCH("to",M609),-1)&lt;0,VLOOKUP('pure data'!M609,tbl_users!D:F,3,FALSE),IFERROR(VLOOKUP(MID(M609,SEARCH("to",M609)+3,LEN(M609)-SEARCH("to",M609)-1),tbl_users!D:F,3,FALSE),VLOOKUP('pure data'!M609,tbl_users!D:F,3,FALSE))))</f>
        <v>52</v>
      </c>
    </row>
    <row r="610" spans="1:25" x14ac:dyDescent="0.2">
      <c r="A610">
        <v>608</v>
      </c>
      <c r="B610">
        <f>VLOOKUP('pure data'!B610,tbl_printers!C:F,4,FALSE)</f>
        <v>17</v>
      </c>
      <c r="C610" t="str">
        <f>'pure data'!D610</f>
        <v>Use</v>
      </c>
      <c r="D610" s="13">
        <f>'pure data'!H610</f>
        <v>6.458333333333334E-2</v>
      </c>
      <c r="E610">
        <f>'pure data'!I610</f>
        <v>35</v>
      </c>
      <c r="F610" t="str">
        <f t="shared" si="35"/>
        <v xml:space="preserve"> </v>
      </c>
      <c r="H610">
        <f>'pure data'!J610</f>
        <v>0</v>
      </c>
      <c r="I610" t="str">
        <f>'pure data'!K610</f>
        <v>N/A</v>
      </c>
      <c r="J610" t="str">
        <f>'pure data'!N610</f>
        <v>undergraduate</v>
      </c>
      <c r="K610">
        <f>'pure data'!P610</f>
        <v>0</v>
      </c>
      <c r="L610" t="str">
        <f>'pure data'!O610</f>
        <v>FEEG2001 - 3D Printer 1</v>
      </c>
      <c r="M610">
        <f>'pure data'!Q610</f>
        <v>0</v>
      </c>
      <c r="O610" t="str">
        <f>IF('pure data'!T610="Yes","Success","Failed")</f>
        <v>Success</v>
      </c>
      <c r="P610" s="1">
        <f>'pure data'!C610</f>
        <v>42081.375</v>
      </c>
      <c r="Q610">
        <f>'pure data'!G610</f>
        <v>25592866</v>
      </c>
      <c r="R610" t="str">
        <f>'pure data'!E610</f>
        <v>Andreas Hadjirafris</v>
      </c>
      <c r="S610" t="str">
        <f>'pure data'!F610</f>
        <v>ah6g12</v>
      </c>
      <c r="T610" s="1">
        <f>'pure data'!C610</f>
        <v>42081.375</v>
      </c>
      <c r="U610" s="20">
        <f>VLOOKUP('pure data'!M610,tbl_users!D:F,3,FALSE)</f>
        <v>52</v>
      </c>
      <c r="V610" s="1">
        <f t="shared" si="33"/>
        <v>42081.439583333333</v>
      </c>
      <c r="W610">
        <f t="shared" si="34"/>
        <v>52</v>
      </c>
      <c r="X610" s="1">
        <f>'pure data'!L610</f>
        <v>42081.439583333333</v>
      </c>
      <c r="Y610">
        <f>IF(C610="Use",VLOOKUP('pure data'!M610,tbl_users!D:F,3,FALSE),IF(IFERROR(SEARCH("to",M610),-1)&lt;0,VLOOKUP('pure data'!M610,tbl_users!D:F,3,FALSE),IFERROR(VLOOKUP(MID(M610,SEARCH("to",M610)+3,LEN(M610)-SEARCH("to",M610)-1),tbl_users!D:F,3,FALSE),VLOOKUP('pure data'!M610,tbl_users!D:F,3,FALSE))))</f>
        <v>52</v>
      </c>
    </row>
    <row r="611" spans="1:25" x14ac:dyDescent="0.2">
      <c r="A611">
        <v>609</v>
      </c>
      <c r="B611">
        <f>VLOOKUP('pure data'!B611,tbl_printers!C:F,4,FALSE)</f>
        <v>17</v>
      </c>
      <c r="C611" t="str">
        <f>'pure data'!D611</f>
        <v>Use</v>
      </c>
      <c r="D611" s="13">
        <f>'pure data'!H611</f>
        <v>6.5972222222222224E-2</v>
      </c>
      <c r="E611">
        <f>'pure data'!I611</f>
        <v>35</v>
      </c>
      <c r="F611" t="str">
        <f t="shared" si="35"/>
        <v xml:space="preserve"> </v>
      </c>
      <c r="H611">
        <f>'pure data'!J611</f>
        <v>0</v>
      </c>
      <c r="I611" t="str">
        <f>'pure data'!K611</f>
        <v>N/A</v>
      </c>
      <c r="J611" t="str">
        <f>'pure data'!N611</f>
        <v>undergraduate</v>
      </c>
      <c r="K611">
        <f>'pure data'!P611</f>
        <v>0</v>
      </c>
      <c r="L611" t="str">
        <f>'pure data'!O611</f>
        <v>FEEG2001 - 3D Printer 1</v>
      </c>
      <c r="M611">
        <f>'pure data'!Q611</f>
        <v>0</v>
      </c>
      <c r="O611" t="str">
        <f>IF('pure data'!T611="Yes","Success","Failed")</f>
        <v>Success</v>
      </c>
      <c r="P611" s="1">
        <f>'pure data'!C611</f>
        <v>42081.439583333333</v>
      </c>
      <c r="Q611">
        <f>'pure data'!G611</f>
        <v>25592866</v>
      </c>
      <c r="R611" t="str">
        <f>'pure data'!E611</f>
        <v>Andreas Hadjirafris</v>
      </c>
      <c r="S611" t="str">
        <f>'pure data'!F611</f>
        <v>ah6g12</v>
      </c>
      <c r="T611" s="1">
        <f>'pure data'!C611</f>
        <v>42081.439583333333</v>
      </c>
      <c r="U611" s="20">
        <f>VLOOKUP('pure data'!M611,tbl_users!D:F,3,FALSE)</f>
        <v>40</v>
      </c>
      <c r="V611" s="1">
        <f t="shared" si="33"/>
        <v>42081.505555555552</v>
      </c>
      <c r="W611">
        <f t="shared" si="34"/>
        <v>40</v>
      </c>
      <c r="X611" s="1">
        <f>'pure data'!L611</f>
        <v>42081.505555555552</v>
      </c>
      <c r="Y611">
        <f>IF(C611="Use",VLOOKUP('pure data'!M611,tbl_users!D:F,3,FALSE),IF(IFERROR(SEARCH("to",M611),-1)&lt;0,VLOOKUP('pure data'!M611,tbl_users!D:F,3,FALSE),IFERROR(VLOOKUP(MID(M611,SEARCH("to",M611)+3,LEN(M611)-SEARCH("to",M611)-1),tbl_users!D:F,3,FALSE),VLOOKUP('pure data'!M611,tbl_users!D:F,3,FALSE))))</f>
        <v>40</v>
      </c>
    </row>
    <row r="612" spans="1:25" x14ac:dyDescent="0.2">
      <c r="A612">
        <v>610</v>
      </c>
      <c r="B612">
        <f>VLOOKUP('pure data'!B612,tbl_printers!C:F,4,FALSE)</f>
        <v>17</v>
      </c>
      <c r="C612" t="str">
        <f>'pure data'!D612</f>
        <v>Use</v>
      </c>
      <c r="D612" s="13">
        <f>'pure data'!H612</f>
        <v>4.1666666666666664E-2</v>
      </c>
      <c r="E612">
        <f>'pure data'!I612</f>
        <v>20</v>
      </c>
      <c r="F612" t="str">
        <f t="shared" si="35"/>
        <v xml:space="preserve"> </v>
      </c>
      <c r="H612">
        <f>'pure data'!J612</f>
        <v>0</v>
      </c>
      <c r="I612" t="str">
        <f>'pure data'!K612</f>
        <v>N/A</v>
      </c>
      <c r="J612" t="str">
        <f>'pure data'!N612</f>
        <v>undergraduate</v>
      </c>
      <c r="K612">
        <f>'pure data'!P612</f>
        <v>0</v>
      </c>
      <c r="L612" t="str">
        <f>'pure data'!O612</f>
        <v>FEEG2001 - 3D Printer 1</v>
      </c>
      <c r="M612">
        <f>'pure data'!Q612</f>
        <v>0</v>
      </c>
      <c r="O612" t="str">
        <f>IF('pure data'!T612="Yes","Success","Failed")</f>
        <v>Success</v>
      </c>
      <c r="P612" s="1">
        <f>'pure data'!C612</f>
        <v>42081.505555555552</v>
      </c>
      <c r="Q612">
        <f>'pure data'!G612</f>
        <v>25292866</v>
      </c>
      <c r="R612" t="str">
        <f>'pure data'!E612</f>
        <v>Andreas Hadjirafris</v>
      </c>
      <c r="S612" t="str">
        <f>'pure data'!F612</f>
        <v>ah6g12</v>
      </c>
      <c r="T612" s="1">
        <f>'pure data'!C612</f>
        <v>42081.505555555552</v>
      </c>
      <c r="U612" s="20">
        <f>VLOOKUP('pure data'!M612,tbl_users!D:F,3,FALSE)</f>
        <v>52</v>
      </c>
      <c r="V612" s="1">
        <f t="shared" si="33"/>
        <v>42081.547222222216</v>
      </c>
      <c r="W612">
        <f t="shared" si="34"/>
        <v>52</v>
      </c>
      <c r="X612" s="1">
        <f>'pure data'!L612</f>
        <v>42081.547222222216</v>
      </c>
      <c r="Y612">
        <f>IF(C612="Use",VLOOKUP('pure data'!M612,tbl_users!D:F,3,FALSE),IF(IFERROR(SEARCH("to",M612),-1)&lt;0,VLOOKUP('pure data'!M612,tbl_users!D:F,3,FALSE),IFERROR(VLOOKUP(MID(M612,SEARCH("to",M612)+3,LEN(M612)-SEARCH("to",M612)-1),tbl_users!D:F,3,FALSE),VLOOKUP('pure data'!M612,tbl_users!D:F,3,FALSE))))</f>
        <v>52</v>
      </c>
    </row>
    <row r="613" spans="1:25" x14ac:dyDescent="0.2">
      <c r="A613">
        <v>611</v>
      </c>
      <c r="B613">
        <f>VLOOKUP('pure data'!B613,tbl_printers!C:F,4,FALSE)</f>
        <v>3</v>
      </c>
      <c r="C613" t="str">
        <f>'pure data'!D613</f>
        <v>Loan</v>
      </c>
      <c r="D613" s="13">
        <f>'pure data'!H613</f>
        <v>6.625</v>
      </c>
      <c r="E613">
        <f>'pure data'!I613</f>
        <v>288</v>
      </c>
      <c r="F613" t="str">
        <f t="shared" si="35"/>
        <v xml:space="preserve"> </v>
      </c>
      <c r="H613">
        <f>'pure data'!J613</f>
        <v>0</v>
      </c>
      <c r="I613" t="str">
        <f>'pure data'!K613</f>
        <v>N/A</v>
      </c>
      <c r="J613" t="str">
        <f>'pure data'!N613</f>
        <v>undergraduate</v>
      </c>
      <c r="K613">
        <f>'pure data'!P613</f>
        <v>0</v>
      </c>
      <c r="L613" t="str">
        <f>'pure data'!O613</f>
        <v>FEEG2001 - 3D Printer 1</v>
      </c>
      <c r="M613" t="str">
        <f>'pure data'!Q613</f>
        <v>returned on 25/03/2015 to A. Duranec</v>
      </c>
      <c r="O613" t="str">
        <f>IF('pure data'!T613="Yes","Success","Failed")</f>
        <v>Success</v>
      </c>
      <c r="P613" s="1">
        <f>'pure data'!C613</f>
        <v>42081.75</v>
      </c>
      <c r="Q613">
        <f>'pure data'!G613</f>
        <v>25592866</v>
      </c>
      <c r="R613" t="str">
        <f>'pure data'!E613</f>
        <v>Andreas Hadjirafris</v>
      </c>
      <c r="S613" t="str">
        <f>'pure data'!F613</f>
        <v>ah6g12</v>
      </c>
      <c r="T613" s="1">
        <f>'pure data'!C613</f>
        <v>42081.75</v>
      </c>
      <c r="U613" s="20">
        <f>VLOOKUP('pure data'!M613,tbl_users!D:F,3,FALSE)</f>
        <v>40</v>
      </c>
      <c r="V613" s="1">
        <f t="shared" si="33"/>
        <v>42088.375</v>
      </c>
      <c r="W613">
        <f t="shared" si="34"/>
        <v>35</v>
      </c>
      <c r="X613" s="1">
        <f>'pure data'!L613</f>
        <v>42088.375</v>
      </c>
      <c r="Y613">
        <f>IF(C613="Use",VLOOKUP('pure data'!M613,tbl_users!D:F,3,FALSE),IF(IFERROR(SEARCH("to",M613),-1)&lt;0,VLOOKUP('pure data'!M613,tbl_users!D:F,3,FALSE),IFERROR(VLOOKUP(MID(M613,SEARCH("to",M613)+3,LEN(M613)-SEARCH("to",M613)-1),tbl_users!D:F,3,FALSE),VLOOKUP('pure data'!M613,tbl_users!D:F,3,FALSE))))</f>
        <v>35</v>
      </c>
    </row>
    <row r="614" spans="1:25" x14ac:dyDescent="0.2">
      <c r="A614">
        <v>612</v>
      </c>
      <c r="B614">
        <f>VLOOKUP('pure data'!B614,tbl_printers!C:F,4,FALSE)</f>
        <v>13</v>
      </c>
      <c r="C614" t="str">
        <f>'pure data'!D614</f>
        <v>Loan</v>
      </c>
      <c r="D614" s="13">
        <f>'pure data'!H614</f>
        <v>6.625</v>
      </c>
      <c r="E614">
        <f>'pure data'!I614</f>
        <v>256</v>
      </c>
      <c r="F614" t="str">
        <f t="shared" si="35"/>
        <v xml:space="preserve"> </v>
      </c>
      <c r="H614">
        <f>'pure data'!J614</f>
        <v>0</v>
      </c>
      <c r="I614" t="str">
        <f>'pure data'!K614</f>
        <v>N/A</v>
      </c>
      <c r="J614" t="str">
        <f>'pure data'!N614</f>
        <v>undergraduate</v>
      </c>
      <c r="K614">
        <f>'pure data'!P614</f>
        <v>0</v>
      </c>
      <c r="L614" t="str">
        <f>'pure data'!O614</f>
        <v>FEEG2001 - 3D Printer 8</v>
      </c>
      <c r="M614" t="str">
        <f>'pure data'!Q614</f>
        <v>returned on 25/03/2015 to J. Van der Kindere (Late)</v>
      </c>
      <c r="O614" t="str">
        <f>IF('pure data'!T614="Yes","Success","Failed")</f>
        <v>Success</v>
      </c>
      <c r="P614" s="1">
        <f>'pure data'!C614</f>
        <v>42081.75</v>
      </c>
      <c r="Q614">
        <f>'pure data'!G614</f>
        <v>25930559</v>
      </c>
      <c r="R614" t="str">
        <f>'pure data'!E614</f>
        <v>T. T. M.</v>
      </c>
      <c r="S614" t="str">
        <f>'pure data'!F614</f>
        <v>ttm1m12</v>
      </c>
      <c r="T614" s="1">
        <f>'pure data'!C614</f>
        <v>42081.75</v>
      </c>
      <c r="U614" s="20">
        <f>VLOOKUP('pure data'!M614,tbl_users!D:F,3,FALSE)</f>
        <v>40</v>
      </c>
      <c r="V614" s="1">
        <f t="shared" si="33"/>
        <v>42088.375</v>
      </c>
      <c r="W614">
        <f t="shared" si="34"/>
        <v>40</v>
      </c>
      <c r="X614" s="1">
        <f>'pure data'!L614</f>
        <v>42088.375</v>
      </c>
      <c r="Y614">
        <f>IF(C614="Use",VLOOKUP('pure data'!M614,tbl_users!D:F,3,FALSE),IF(IFERROR(SEARCH("to",M614),-1)&lt;0,VLOOKUP('pure data'!M614,tbl_users!D:F,3,FALSE),IFERROR(VLOOKUP(MID(M614,SEARCH("to",M614)+3,LEN(M614)-SEARCH("to",M614)-1),tbl_users!D:F,3,FALSE),VLOOKUP('pure data'!M614,tbl_users!D:F,3,FALSE))))</f>
        <v>40</v>
      </c>
    </row>
    <row r="615" spans="1:25" x14ac:dyDescent="0.2">
      <c r="A615">
        <v>613</v>
      </c>
      <c r="B615">
        <f>VLOOKUP('pure data'!B615,tbl_printers!C:F,4,FALSE)</f>
        <v>4</v>
      </c>
      <c r="C615" t="str">
        <f>'pure data'!D615</f>
        <v>Loan</v>
      </c>
      <c r="D615" s="13">
        <f>'pure data'!H615</f>
        <v>6.625</v>
      </c>
      <c r="E615">
        <f>'pure data'!I615</f>
        <v>239</v>
      </c>
      <c r="F615" t="str">
        <f t="shared" si="35"/>
        <v xml:space="preserve"> </v>
      </c>
      <c r="H615">
        <f>'pure data'!J615</f>
        <v>0</v>
      </c>
      <c r="I615" t="str">
        <f>'pure data'!K615</f>
        <v>N/A</v>
      </c>
      <c r="J615" t="str">
        <f>'pure data'!N615</f>
        <v>undergraduate</v>
      </c>
      <c r="K615">
        <f>'pure data'!P615</f>
        <v>0</v>
      </c>
      <c r="L615" t="str">
        <f>'pure data'!O615</f>
        <v>FEEG2001 - Eurobot 4</v>
      </c>
      <c r="M615" t="str">
        <f>'pure data'!Q615</f>
        <v>returned on 25/03/2015 to J. Van der Kindere</v>
      </c>
      <c r="O615" t="str">
        <f>IF('pure data'!T615="Yes","Success","Failed")</f>
        <v>Success</v>
      </c>
      <c r="P615" s="1">
        <f>'pure data'!C615</f>
        <v>42081.75</v>
      </c>
      <c r="Q615">
        <f>'pure data'!G615</f>
        <v>26545578</v>
      </c>
      <c r="R615" t="str">
        <f>'pure data'!E615</f>
        <v>C. V. A.</v>
      </c>
      <c r="S615" t="str">
        <f>'pure data'!F615</f>
        <v>cva1u12</v>
      </c>
      <c r="T615" s="1">
        <f>'pure data'!C615</f>
        <v>42081.75</v>
      </c>
      <c r="U615" s="20">
        <f>VLOOKUP('pure data'!M615,tbl_users!D:F,3,FALSE)</f>
        <v>40</v>
      </c>
      <c r="V615" s="1">
        <f t="shared" si="33"/>
        <v>42088.375</v>
      </c>
      <c r="W615">
        <f t="shared" si="34"/>
        <v>43</v>
      </c>
      <c r="X615" s="1">
        <f>'pure data'!L615</f>
        <v>42088.375</v>
      </c>
      <c r="Y615">
        <f>IF(C615="Use",VLOOKUP('pure data'!M615,tbl_users!D:F,3,FALSE),IF(IFERROR(SEARCH("to",M615),-1)&lt;0,VLOOKUP('pure data'!M615,tbl_users!D:F,3,FALSE),IFERROR(VLOOKUP(MID(M615,SEARCH("to",M615)+3,LEN(M615)-SEARCH("to",M615)-1),tbl_users!D:F,3,FALSE),VLOOKUP('pure data'!M615,tbl_users!D:F,3,FALSE))))</f>
        <v>43</v>
      </c>
    </row>
    <row r="616" spans="1:25" x14ac:dyDescent="0.2">
      <c r="A616">
        <v>614</v>
      </c>
      <c r="B616">
        <f>VLOOKUP('pure data'!B616,tbl_printers!C:F,4,FALSE)</f>
        <v>20</v>
      </c>
      <c r="C616" t="str">
        <f>'pure data'!D616</f>
        <v>Loan</v>
      </c>
      <c r="D616" s="13">
        <f>'pure data'!H616</f>
        <v>6.604166666666667</v>
      </c>
      <c r="E616">
        <f>'pure data'!I616</f>
        <v>62</v>
      </c>
      <c r="F616" t="str">
        <f t="shared" si="35"/>
        <v xml:space="preserve"> </v>
      </c>
      <c r="H616">
        <f>'pure data'!J616</f>
        <v>0</v>
      </c>
      <c r="I616" t="str">
        <f>'pure data'!K616</f>
        <v>N/A</v>
      </c>
      <c r="J616" t="str">
        <f>'pure data'!N616</f>
        <v>undergraduate</v>
      </c>
      <c r="K616">
        <f>'pure data'!P616</f>
        <v>0</v>
      </c>
      <c r="L616" t="str">
        <f>'pure data'!O616</f>
        <v>FEEG2001 - Eurobot 6</v>
      </c>
      <c r="M616" t="str">
        <f>'pure data'!Q616</f>
        <v>returned on 25/03/2015 to J. Van der Kindere (Late)</v>
      </c>
      <c r="O616" t="str">
        <f>IF('pure data'!T616="Yes","Success","Failed")</f>
        <v>Success</v>
      </c>
      <c r="P616" s="1">
        <f>'pure data'!C616</f>
        <v>42081.770833333336</v>
      </c>
      <c r="Q616">
        <f>'pure data'!G616</f>
        <v>26171724</v>
      </c>
      <c r="R616" t="str">
        <f>'pure data'!E616</f>
        <v>Jhimi Sherpa</v>
      </c>
      <c r="S616">
        <f>'pure data'!F616</f>
        <v>0</v>
      </c>
      <c r="T616" s="1">
        <f>'pure data'!C616</f>
        <v>42081.770833333336</v>
      </c>
      <c r="U616" s="20">
        <f>VLOOKUP('pure data'!M616,tbl_users!D:F,3,FALSE)</f>
        <v>40</v>
      </c>
      <c r="V616" s="1">
        <f t="shared" si="33"/>
        <v>42088.375</v>
      </c>
      <c r="W616">
        <f t="shared" si="34"/>
        <v>40</v>
      </c>
      <c r="X616" s="1">
        <f>'pure data'!L616</f>
        <v>42088.375</v>
      </c>
      <c r="Y616">
        <f>IF(C616="Use",VLOOKUP('pure data'!M616,tbl_users!D:F,3,FALSE),IF(IFERROR(SEARCH("to",M616),-1)&lt;0,VLOOKUP('pure data'!M616,tbl_users!D:F,3,FALSE),IFERROR(VLOOKUP(MID(M616,SEARCH("to",M616)+3,LEN(M616)-SEARCH("to",M616)-1),tbl_users!D:F,3,FALSE),VLOOKUP('pure data'!M616,tbl_users!D:F,3,FALSE))))</f>
        <v>40</v>
      </c>
    </row>
    <row r="617" spans="1:25" x14ac:dyDescent="0.2">
      <c r="A617">
        <v>615</v>
      </c>
      <c r="B617">
        <f>VLOOKUP('pure data'!B617,tbl_printers!C:F,4,FALSE)</f>
        <v>13</v>
      </c>
      <c r="C617" t="str">
        <f>'pure data'!D617</f>
        <v>Use</v>
      </c>
      <c r="D617" s="13">
        <f>'pure data'!H617</f>
        <v>3.8194444444444441E-2</v>
      </c>
      <c r="E617">
        <f>'pure data'!I617</f>
        <v>9.3000000000000007</v>
      </c>
      <c r="F617" t="str">
        <f t="shared" si="35"/>
        <v xml:space="preserve"> </v>
      </c>
      <c r="H617">
        <f>'pure data'!J617</f>
        <v>0</v>
      </c>
      <c r="I617" t="str">
        <f>'pure data'!K617</f>
        <v>N/A</v>
      </c>
      <c r="J617" t="str">
        <f>'pure data'!N617</f>
        <v>undergraduate</v>
      </c>
      <c r="K617">
        <f>'pure data'!P617</f>
        <v>0</v>
      </c>
      <c r="L617" t="str">
        <f>'pure data'!O617</f>
        <v>FEEG2001 - Eurobot 9</v>
      </c>
      <c r="M617">
        <f>'pure data'!Q617</f>
        <v>0</v>
      </c>
      <c r="O617" t="str">
        <f>IF('pure data'!T617="Yes","Success","Failed")</f>
        <v>Success</v>
      </c>
      <c r="P617" s="1">
        <f>'pure data'!C617</f>
        <v>42081.375</v>
      </c>
      <c r="Q617">
        <f>'pure data'!G617</f>
        <v>26017776</v>
      </c>
      <c r="R617" t="str">
        <f>'pure data'!E617</f>
        <v>T. D.</v>
      </c>
      <c r="S617" t="str">
        <f>'pure data'!F617</f>
        <v>td2g13</v>
      </c>
      <c r="T617" s="1">
        <f>'pure data'!C617</f>
        <v>42081.375</v>
      </c>
      <c r="U617" s="20">
        <f>VLOOKUP('pure data'!M617,tbl_users!D:F,3,FALSE)</f>
        <v>41</v>
      </c>
      <c r="V617" s="1">
        <f t="shared" si="33"/>
        <v>42081.413194444445</v>
      </c>
      <c r="W617">
        <f t="shared" si="34"/>
        <v>41</v>
      </c>
      <c r="X617" s="1">
        <f>'pure data'!L617</f>
        <v>42081.413194444445</v>
      </c>
      <c r="Y617">
        <f>IF(C617="Use",VLOOKUP('pure data'!M617,tbl_users!D:F,3,FALSE),IF(IFERROR(SEARCH("to",M617),-1)&lt;0,VLOOKUP('pure data'!M617,tbl_users!D:F,3,FALSE),IFERROR(VLOOKUP(MID(M617,SEARCH("to",M617)+3,LEN(M617)-SEARCH("to",M617)-1),tbl_users!D:F,3,FALSE),VLOOKUP('pure data'!M617,tbl_users!D:F,3,FALSE))))</f>
        <v>41</v>
      </c>
    </row>
    <row r="618" spans="1:25" x14ac:dyDescent="0.2">
      <c r="A618">
        <v>616</v>
      </c>
      <c r="B618">
        <f>VLOOKUP('pure data'!B618,tbl_printers!C:F,4,FALSE)</f>
        <v>17</v>
      </c>
      <c r="C618" t="str">
        <f>'pure data'!D618</f>
        <v>Use</v>
      </c>
      <c r="D618" s="13">
        <f>'pure data'!H618</f>
        <v>6.5972222222222224E-2</v>
      </c>
      <c r="E618">
        <f>'pure data'!I618</f>
        <v>35</v>
      </c>
      <c r="F618" t="str">
        <f t="shared" si="35"/>
        <v xml:space="preserve"> </v>
      </c>
      <c r="H618">
        <f>'pure data'!J618</f>
        <v>0</v>
      </c>
      <c r="I618" t="str">
        <f>'pure data'!K618</f>
        <v>N/A</v>
      </c>
      <c r="J618" t="str">
        <f>'pure data'!N618</f>
        <v>undergraduate</v>
      </c>
      <c r="K618">
        <f>'pure data'!P618</f>
        <v>0</v>
      </c>
      <c r="L618" t="str">
        <f>'pure data'!O618</f>
        <v>FEEG2001 - 3D Printer 1</v>
      </c>
      <c r="M618">
        <f>'pure data'!Q618</f>
        <v>0</v>
      </c>
      <c r="O618" t="str">
        <f>IF('pure data'!T618="Yes","Success","Failed")</f>
        <v>Success</v>
      </c>
      <c r="P618" s="1">
        <f>'pure data'!C618</f>
        <v>42081.547222222216</v>
      </c>
      <c r="Q618">
        <f>'pure data'!G618</f>
        <v>26273497</v>
      </c>
      <c r="R618" t="str">
        <f>'pure data'!E618</f>
        <v>Neolytos Dimitrion</v>
      </c>
      <c r="S618" t="str">
        <f>'pure data'!F618</f>
        <v>nd3n12</v>
      </c>
      <c r="T618" s="1">
        <f>'pure data'!C618</f>
        <v>42081.547222222216</v>
      </c>
      <c r="U618" s="20">
        <f>VLOOKUP('pure data'!M618,tbl_users!D:F,3,FALSE)</f>
        <v>28</v>
      </c>
      <c r="V618" s="1">
        <f t="shared" si="33"/>
        <v>42081.613194444435</v>
      </c>
      <c r="W618">
        <f t="shared" si="34"/>
        <v>28</v>
      </c>
      <c r="X618" s="1">
        <f>'pure data'!L618</f>
        <v>42081.613194444435</v>
      </c>
      <c r="Y618">
        <f>IF(C618="Use",VLOOKUP('pure data'!M618,tbl_users!D:F,3,FALSE),IF(IFERROR(SEARCH("to",M618),-1)&lt;0,VLOOKUP('pure data'!M618,tbl_users!D:F,3,FALSE),IFERROR(VLOOKUP(MID(M618,SEARCH("to",M618)+3,LEN(M618)-SEARCH("to",M618)-1),tbl_users!D:F,3,FALSE),VLOOKUP('pure data'!M618,tbl_users!D:F,3,FALSE))))</f>
        <v>28</v>
      </c>
    </row>
    <row r="619" spans="1:25" x14ac:dyDescent="0.2">
      <c r="A619">
        <v>617</v>
      </c>
      <c r="B619">
        <f>VLOOKUP('pure data'!B619,tbl_printers!C:F,4,FALSE)</f>
        <v>17</v>
      </c>
      <c r="C619" t="str">
        <f>'pure data'!D619</f>
        <v>Use</v>
      </c>
      <c r="D619" s="13">
        <f>'pure data'!H619</f>
        <v>0.11805555555555557</v>
      </c>
      <c r="E619">
        <f>'pure data'!I619</f>
        <v>65</v>
      </c>
      <c r="F619" t="str">
        <f t="shared" si="35"/>
        <v xml:space="preserve"> </v>
      </c>
      <c r="H619">
        <f>'pure data'!J619</f>
        <v>0</v>
      </c>
      <c r="I619" t="str">
        <f>'pure data'!K619</f>
        <v>N/A</v>
      </c>
      <c r="J619" t="str">
        <f>'pure data'!N619</f>
        <v>undergraduate</v>
      </c>
      <c r="K619">
        <f>'pure data'!P619</f>
        <v>0</v>
      </c>
      <c r="L619" t="str">
        <f>'pure data'!O619</f>
        <v>FEEG2001 - 3D Printer 1</v>
      </c>
      <c r="M619">
        <f>'pure data'!Q619</f>
        <v>0</v>
      </c>
      <c r="O619" t="str">
        <f>IF('pure data'!T619="Yes","Success","Failed")</f>
        <v>Success</v>
      </c>
      <c r="P619" s="1">
        <f>'pure data'!C619</f>
        <v>42081.613194444435</v>
      </c>
      <c r="Q619">
        <f>'pure data'!G619</f>
        <v>26273497</v>
      </c>
      <c r="R619" t="str">
        <f>'pure data'!E619</f>
        <v>Neolytos Dimitrion</v>
      </c>
      <c r="S619" t="str">
        <f>'pure data'!F619</f>
        <v>nd3n12</v>
      </c>
      <c r="T619" s="1">
        <f>'pure data'!C619</f>
        <v>42081.613194444435</v>
      </c>
      <c r="U619" s="20">
        <f>VLOOKUP('pure data'!M619,tbl_users!D:F,3,FALSE)</f>
        <v>28</v>
      </c>
      <c r="V619" s="1">
        <f t="shared" si="33"/>
        <v>42081.73124999999</v>
      </c>
      <c r="W619">
        <f t="shared" si="34"/>
        <v>28</v>
      </c>
      <c r="X619" s="1">
        <f>'pure data'!L619</f>
        <v>42081.73124999999</v>
      </c>
      <c r="Y619">
        <f>IF(C619="Use",VLOOKUP('pure data'!M619,tbl_users!D:F,3,FALSE),IF(IFERROR(SEARCH("to",M619),-1)&lt;0,VLOOKUP('pure data'!M619,tbl_users!D:F,3,FALSE),IFERROR(VLOOKUP(MID(M619,SEARCH("to",M619)+3,LEN(M619)-SEARCH("to",M619)-1),tbl_users!D:F,3,FALSE),VLOOKUP('pure data'!M619,tbl_users!D:F,3,FALSE))))</f>
        <v>28</v>
      </c>
    </row>
    <row r="620" spans="1:25" x14ac:dyDescent="0.2">
      <c r="A620">
        <v>618</v>
      </c>
      <c r="B620">
        <f>VLOOKUP('pure data'!B620,tbl_printers!C:F,4,FALSE)</f>
        <v>17</v>
      </c>
      <c r="C620" t="str">
        <f>'pure data'!D620</f>
        <v>Use</v>
      </c>
      <c r="D620" s="13">
        <f>'pure data'!H620</f>
        <v>6.5972222222222224E-2</v>
      </c>
      <c r="E620">
        <f>'pure data'!I620</f>
        <v>38</v>
      </c>
      <c r="F620" t="str">
        <f t="shared" si="35"/>
        <v xml:space="preserve"> </v>
      </c>
      <c r="H620">
        <f>'pure data'!J620</f>
        <v>0</v>
      </c>
      <c r="I620" t="str">
        <f>'pure data'!K620</f>
        <v>N/A</v>
      </c>
      <c r="J620" t="str">
        <f>'pure data'!N620</f>
        <v>undergraduate</v>
      </c>
      <c r="K620">
        <f>'pure data'!P620</f>
        <v>0</v>
      </c>
      <c r="L620" t="str">
        <f>'pure data'!O620</f>
        <v>FEEG2001 - 3D Printer 1</v>
      </c>
      <c r="M620">
        <f>'pure data'!Q620</f>
        <v>0</v>
      </c>
      <c r="O620" t="str">
        <f>IF('pure data'!T620="Yes","Success","Failed")</f>
        <v>Success</v>
      </c>
      <c r="P620" s="1">
        <f>'pure data'!C620</f>
        <v>42081.73124999999</v>
      </c>
      <c r="Q620">
        <f>'pure data'!G620</f>
        <v>25592866</v>
      </c>
      <c r="R620" t="str">
        <f>'pure data'!E620</f>
        <v>Andreas Hadjirafris</v>
      </c>
      <c r="S620" t="str">
        <f>'pure data'!F620</f>
        <v>ah6g12</v>
      </c>
      <c r="T620" s="1">
        <f>'pure data'!C620</f>
        <v>42081.73124999999</v>
      </c>
      <c r="U620" s="20">
        <f>VLOOKUP('pure data'!M620,tbl_users!D:F,3,FALSE)</f>
        <v>28</v>
      </c>
      <c r="V620" s="1">
        <f t="shared" si="33"/>
        <v>42081.797222222209</v>
      </c>
      <c r="W620">
        <f t="shared" si="34"/>
        <v>28</v>
      </c>
      <c r="X620" s="1">
        <f>'pure data'!L620</f>
        <v>42081.797222222209</v>
      </c>
      <c r="Y620">
        <f>IF(C620="Use",VLOOKUP('pure data'!M620,tbl_users!D:F,3,FALSE),IF(IFERROR(SEARCH("to",M620),-1)&lt;0,VLOOKUP('pure data'!M620,tbl_users!D:F,3,FALSE),IFERROR(VLOOKUP(MID(M620,SEARCH("to",M620)+3,LEN(M620)-SEARCH("to",M620)-1),tbl_users!D:F,3,FALSE),VLOOKUP('pure data'!M620,tbl_users!D:F,3,FALSE))))</f>
        <v>28</v>
      </c>
    </row>
    <row r="621" spans="1:25" x14ac:dyDescent="0.2">
      <c r="A621">
        <v>619</v>
      </c>
      <c r="B621">
        <f>VLOOKUP('pure data'!B621,tbl_printers!C:F,4,FALSE)</f>
        <v>16</v>
      </c>
      <c r="C621" t="str">
        <f>'pure data'!D621</f>
        <v>Use</v>
      </c>
      <c r="D621" s="13">
        <f>'pure data'!H621</f>
        <v>5.2777777777777778E-2</v>
      </c>
      <c r="E621">
        <f>'pure data'!I621</f>
        <v>22.7</v>
      </c>
      <c r="F621" t="str">
        <f t="shared" si="35"/>
        <v xml:space="preserve"> </v>
      </c>
      <c r="H621">
        <f>'pure data'!J621</f>
        <v>0</v>
      </c>
      <c r="I621" t="str">
        <f>'pure data'!K621</f>
        <v>N/A</v>
      </c>
      <c r="J621" t="str">
        <f>'pure data'!N621</f>
        <v>undergraduate</v>
      </c>
      <c r="K621">
        <f>'pure data'!P621</f>
        <v>0</v>
      </c>
      <c r="L621" t="str">
        <f>'pure data'!O621</f>
        <v>FEEG2001 - 3D Printer 11</v>
      </c>
      <c r="M621">
        <f>'pure data'!Q621</f>
        <v>0</v>
      </c>
      <c r="O621" t="str">
        <f>IF('pure data'!T621="Yes","Success","Failed")</f>
        <v>Success</v>
      </c>
      <c r="P621" s="1">
        <f>'pure data'!C621</f>
        <v>42081.375</v>
      </c>
      <c r="Q621">
        <f>'pure data'!G621</f>
        <v>25968505</v>
      </c>
      <c r="R621" t="str">
        <f>'pure data'!E621</f>
        <v>Jonathan Allen</v>
      </c>
      <c r="S621" t="str">
        <f>'pure data'!F621</f>
        <v>jpca1g13</v>
      </c>
      <c r="T621" s="1">
        <f>'pure data'!C621</f>
        <v>42081.375</v>
      </c>
      <c r="U621" s="20">
        <f>VLOOKUP('pure data'!M621,tbl_users!D:F,3,FALSE)</f>
        <v>28</v>
      </c>
      <c r="V621" s="1">
        <f t="shared" si="33"/>
        <v>42081.427777777775</v>
      </c>
      <c r="W621">
        <f t="shared" si="34"/>
        <v>28</v>
      </c>
      <c r="X621" s="1">
        <f>'pure data'!L621</f>
        <v>42081.427777777775</v>
      </c>
      <c r="Y621">
        <f>IF(C621="Use",VLOOKUP('pure data'!M621,tbl_users!D:F,3,FALSE),IF(IFERROR(SEARCH("to",M621),-1)&lt;0,VLOOKUP('pure data'!M621,tbl_users!D:F,3,FALSE),IFERROR(VLOOKUP(MID(M621,SEARCH("to",M621)+3,LEN(M621)-SEARCH("to",M621)-1),tbl_users!D:F,3,FALSE),VLOOKUP('pure data'!M621,tbl_users!D:F,3,FALSE))))</f>
        <v>28</v>
      </c>
    </row>
    <row r="622" spans="1:25" x14ac:dyDescent="0.2">
      <c r="A622">
        <v>620</v>
      </c>
      <c r="B622">
        <f>VLOOKUP('pure data'!B622,tbl_printers!C:F,4,FALSE)</f>
        <v>9</v>
      </c>
      <c r="C622" t="str">
        <f>'pure data'!D622</f>
        <v>Use</v>
      </c>
      <c r="D622" s="13">
        <f>'pure data'!H622</f>
        <v>8.3333333333333329E-2</v>
      </c>
      <c r="E622">
        <f>'pure data'!I622</f>
        <v>20</v>
      </c>
      <c r="F622" t="str">
        <f t="shared" si="35"/>
        <v xml:space="preserve"> </v>
      </c>
      <c r="H622">
        <f>'pure data'!J622</f>
        <v>0</v>
      </c>
      <c r="I622" t="str">
        <f>'pure data'!K622</f>
        <v>N/A</v>
      </c>
      <c r="J622" t="str">
        <f>'pure data'!N622</f>
        <v>undergraduate</v>
      </c>
      <c r="K622">
        <f>'pure data'!P622</f>
        <v>0</v>
      </c>
      <c r="L622" t="str">
        <f>'pure data'!O622</f>
        <v>FEEG2001 - 3D Printer 12</v>
      </c>
      <c r="M622">
        <f>'pure data'!Q622</f>
        <v>0</v>
      </c>
      <c r="O622" t="str">
        <f>IF('pure data'!T622="Yes","Success","Failed")</f>
        <v>Success</v>
      </c>
      <c r="P622" s="1">
        <f>'pure data'!C622</f>
        <v>42081.375</v>
      </c>
      <c r="Q622">
        <f>'pure data'!G622</f>
        <v>25959468</v>
      </c>
      <c r="R622" t="str">
        <f>'pure data'!E622</f>
        <v>Angus Clark</v>
      </c>
      <c r="S622" t="str">
        <f>'pure data'!F622</f>
        <v>ac14g13</v>
      </c>
      <c r="T622" s="1">
        <f>'pure data'!C622</f>
        <v>42081.375</v>
      </c>
      <c r="U622" s="20">
        <f>VLOOKUP('pure data'!M622,tbl_users!D:F,3,FALSE)</f>
        <v>28</v>
      </c>
      <c r="V622" s="1">
        <f t="shared" si="33"/>
        <v>42081.458333333336</v>
      </c>
      <c r="W622">
        <f t="shared" si="34"/>
        <v>28</v>
      </c>
      <c r="X622" s="1">
        <f>'pure data'!L622</f>
        <v>42081.458333333336</v>
      </c>
      <c r="Y622">
        <f>IF(C622="Use",VLOOKUP('pure data'!M622,tbl_users!D:F,3,FALSE),IF(IFERROR(SEARCH("to",M622),-1)&lt;0,VLOOKUP('pure data'!M622,tbl_users!D:F,3,FALSE),IFERROR(VLOOKUP(MID(M622,SEARCH("to",M622)+3,LEN(M622)-SEARCH("to",M622)-1),tbl_users!D:F,3,FALSE),VLOOKUP('pure data'!M622,tbl_users!D:F,3,FALSE))))</f>
        <v>28</v>
      </c>
    </row>
    <row r="623" spans="1:25" x14ac:dyDescent="0.2">
      <c r="A623">
        <v>621</v>
      </c>
      <c r="B623">
        <f>VLOOKUP('pure data'!B623,tbl_printers!C:F,4,FALSE)</f>
        <v>9</v>
      </c>
      <c r="C623" t="str">
        <f>'pure data'!D623</f>
        <v>Use</v>
      </c>
      <c r="D623" s="13">
        <f>'pure data'!H623</f>
        <v>0.12916666666666668</v>
      </c>
      <c r="E623">
        <f>'pure data'!I623</f>
        <v>87.5</v>
      </c>
      <c r="F623" t="str">
        <f t="shared" si="35"/>
        <v xml:space="preserve"> </v>
      </c>
      <c r="H623">
        <f>'pure data'!J623</f>
        <v>0</v>
      </c>
      <c r="I623" t="str">
        <f>'pure data'!K623</f>
        <v>N/A</v>
      </c>
      <c r="J623" t="str">
        <f>'pure data'!N623</f>
        <v>undergraduate</v>
      </c>
      <c r="K623">
        <f>'pure data'!P623</f>
        <v>0</v>
      </c>
      <c r="L623" t="str">
        <f>'pure data'!O623</f>
        <v>FEEG2001 - 3D Printer 12</v>
      </c>
      <c r="M623">
        <f>'pure data'!Q623</f>
        <v>0</v>
      </c>
      <c r="O623" t="str">
        <f>IF('pure data'!T623="Yes","Success","Failed")</f>
        <v>Success</v>
      </c>
      <c r="P623" s="1">
        <f>'pure data'!C623</f>
        <v>42081.458333333336</v>
      </c>
      <c r="Q623">
        <f>'pure data'!G623</f>
        <v>25959468</v>
      </c>
      <c r="R623" t="str">
        <f>'pure data'!E623</f>
        <v>Angus Clark</v>
      </c>
      <c r="S623" t="str">
        <f>'pure data'!F623</f>
        <v>ac14g13</v>
      </c>
      <c r="T623" s="1">
        <f>'pure data'!C623</f>
        <v>42081.458333333336</v>
      </c>
      <c r="U623" s="20">
        <f>VLOOKUP('pure data'!M623,tbl_users!D:F,3,FALSE)</f>
        <v>28</v>
      </c>
      <c r="V623" s="1">
        <f t="shared" si="33"/>
        <v>42081.587500000001</v>
      </c>
      <c r="W623">
        <f t="shared" si="34"/>
        <v>28</v>
      </c>
      <c r="X623" s="1">
        <f>'pure data'!L623</f>
        <v>42081.587500000001</v>
      </c>
      <c r="Y623">
        <f>IF(C623="Use",VLOOKUP('pure data'!M623,tbl_users!D:F,3,FALSE),IF(IFERROR(SEARCH("to",M623),-1)&lt;0,VLOOKUP('pure data'!M623,tbl_users!D:F,3,FALSE),IFERROR(VLOOKUP(MID(M623,SEARCH("to",M623)+3,LEN(M623)-SEARCH("to",M623)-1),tbl_users!D:F,3,FALSE),VLOOKUP('pure data'!M623,tbl_users!D:F,3,FALSE))))</f>
        <v>28</v>
      </c>
    </row>
    <row r="624" spans="1:25" x14ac:dyDescent="0.2">
      <c r="A624">
        <v>622</v>
      </c>
      <c r="B624">
        <f>VLOOKUP('pure data'!B624,tbl_printers!C:F,4,FALSE)</f>
        <v>3</v>
      </c>
      <c r="C624" t="str">
        <f>'pure data'!D624</f>
        <v>Use</v>
      </c>
      <c r="D624" s="13">
        <f>'pure data'!H624</f>
        <v>1.4583333333333332E-2</v>
      </c>
      <c r="E624">
        <f>'pure data'!I624</f>
        <v>8.4</v>
      </c>
      <c r="F624" t="str">
        <f t="shared" si="35"/>
        <v xml:space="preserve"> </v>
      </c>
      <c r="H624">
        <f>'pure data'!J624</f>
        <v>0</v>
      </c>
      <c r="I624" t="str">
        <f>'pure data'!K624</f>
        <v>N/A</v>
      </c>
      <c r="J624" t="str">
        <f>'pure data'!N624</f>
        <v>undergraduate</v>
      </c>
      <c r="K624">
        <f>'pure data'!P624</f>
        <v>0</v>
      </c>
      <c r="L624" t="str">
        <f>'pure data'!O624</f>
        <v>FEEG2001 - Eurobot 1</v>
      </c>
      <c r="M624">
        <f>'pure data'!Q624</f>
        <v>0</v>
      </c>
      <c r="O624" t="str">
        <f>IF('pure data'!T624="Yes","Success","Failed")</f>
        <v>Success</v>
      </c>
      <c r="P624" s="1">
        <f>'pure data'!C624</f>
        <v>42081.375</v>
      </c>
      <c r="Q624">
        <f>'pure data'!G624</f>
        <v>26114453</v>
      </c>
      <c r="R624" t="str">
        <f>'pure data'!E624</f>
        <v>Joe Coakley</v>
      </c>
      <c r="S624" t="str">
        <f>'pure data'!F624</f>
        <v>jc24g13</v>
      </c>
      <c r="T624" s="1">
        <f>'pure data'!C624</f>
        <v>42081.375</v>
      </c>
      <c r="U624" s="20">
        <f>VLOOKUP('pure data'!M624,tbl_users!D:F,3,FALSE)</f>
        <v>28</v>
      </c>
      <c r="V624" s="1">
        <f t="shared" si="33"/>
        <v>42081.38958333333</v>
      </c>
      <c r="W624">
        <f t="shared" si="34"/>
        <v>28</v>
      </c>
      <c r="X624" s="1">
        <f>'pure data'!L624</f>
        <v>42081.38958333333</v>
      </c>
      <c r="Y624">
        <f>IF(C624="Use",VLOOKUP('pure data'!M624,tbl_users!D:F,3,FALSE),IF(IFERROR(SEARCH("to",M624),-1)&lt;0,VLOOKUP('pure data'!M624,tbl_users!D:F,3,FALSE),IFERROR(VLOOKUP(MID(M624,SEARCH("to",M624)+3,LEN(M624)-SEARCH("to",M624)-1),tbl_users!D:F,3,FALSE),VLOOKUP('pure data'!M624,tbl_users!D:F,3,FALSE))))</f>
        <v>28</v>
      </c>
    </row>
    <row r="625" spans="1:25" x14ac:dyDescent="0.2">
      <c r="A625">
        <v>623</v>
      </c>
      <c r="B625">
        <f>VLOOKUP('pure data'!B625,tbl_printers!C:F,4,FALSE)</f>
        <v>3</v>
      </c>
      <c r="C625" t="str">
        <f>'pure data'!D625</f>
        <v>Use</v>
      </c>
      <c r="D625" s="13">
        <f>'pure data'!H625</f>
        <v>0.12013888888888889</v>
      </c>
      <c r="E625">
        <f>'pure data'!I625</f>
        <v>35.299999999999997</v>
      </c>
      <c r="F625" t="str">
        <f t="shared" si="35"/>
        <v xml:space="preserve"> </v>
      </c>
      <c r="H625">
        <f>'pure data'!J625</f>
        <v>0</v>
      </c>
      <c r="I625" t="str">
        <f>'pure data'!K625</f>
        <v>N/A</v>
      </c>
      <c r="J625" t="str">
        <f>'pure data'!N625</f>
        <v>undergraduate</v>
      </c>
      <c r="K625">
        <f>'pure data'!P625</f>
        <v>0</v>
      </c>
      <c r="L625" t="str">
        <f>'pure data'!O625</f>
        <v>FEEG2001 - Eurobot 1</v>
      </c>
      <c r="M625">
        <f>'pure data'!Q625</f>
        <v>0</v>
      </c>
      <c r="O625" t="str">
        <f>IF('pure data'!T625="Yes","Success","Failed")</f>
        <v>Success</v>
      </c>
      <c r="P625" s="1">
        <f>'pure data'!C625</f>
        <v>42081.38958333333</v>
      </c>
      <c r="Q625">
        <f>'pure data'!G625</f>
        <v>26114453</v>
      </c>
      <c r="R625" t="str">
        <f>'pure data'!E625</f>
        <v>Joe Coakley</v>
      </c>
      <c r="S625" t="str">
        <f>'pure data'!F625</f>
        <v>jc24g13</v>
      </c>
      <c r="T625" s="1">
        <f>'pure data'!C625</f>
        <v>42081.38958333333</v>
      </c>
      <c r="U625" s="20">
        <f>VLOOKUP('pure data'!M625,tbl_users!D:F,3,FALSE)</f>
        <v>28</v>
      </c>
      <c r="V625" s="1">
        <f t="shared" si="33"/>
        <v>42081.509722222218</v>
      </c>
      <c r="W625">
        <f t="shared" si="34"/>
        <v>28</v>
      </c>
      <c r="X625" s="1">
        <f>'pure data'!L625</f>
        <v>42081.509722222218</v>
      </c>
      <c r="Y625">
        <f>IF(C625="Use",VLOOKUP('pure data'!M625,tbl_users!D:F,3,FALSE),IF(IFERROR(SEARCH("to",M625),-1)&lt;0,VLOOKUP('pure data'!M625,tbl_users!D:F,3,FALSE),IFERROR(VLOOKUP(MID(M625,SEARCH("to",M625)+3,LEN(M625)-SEARCH("to",M625)-1),tbl_users!D:F,3,FALSE),VLOOKUP('pure data'!M625,tbl_users!D:F,3,FALSE))))</f>
        <v>28</v>
      </c>
    </row>
    <row r="626" spans="1:25" x14ac:dyDescent="0.2">
      <c r="A626">
        <v>624</v>
      </c>
      <c r="B626">
        <f>VLOOKUP('pure data'!B626,tbl_printers!C:F,4,FALSE)</f>
        <v>22</v>
      </c>
      <c r="C626" t="str">
        <f>'pure data'!D626</f>
        <v>Use</v>
      </c>
      <c r="D626" s="13">
        <f>'pure data'!H626</f>
        <v>0.12083333333333333</v>
      </c>
      <c r="E626">
        <f>'pure data'!I626</f>
        <v>67.099999999999994</v>
      </c>
      <c r="F626" t="str">
        <f t="shared" si="35"/>
        <v xml:space="preserve"> </v>
      </c>
      <c r="H626">
        <f>'pure data'!J626</f>
        <v>0</v>
      </c>
      <c r="I626" t="str">
        <f>'pure data'!K626</f>
        <v>N/A</v>
      </c>
      <c r="J626" t="str">
        <f>'pure data'!N626</f>
        <v>undergraduate</v>
      </c>
      <c r="K626">
        <f>'pure data'!P626</f>
        <v>0</v>
      </c>
      <c r="L626" t="str">
        <f>'pure data'!O626</f>
        <v>FEEG2001 - Eurobot 1</v>
      </c>
      <c r="M626">
        <f>'pure data'!Q626</f>
        <v>0</v>
      </c>
      <c r="O626" t="str">
        <f>IF('pure data'!T626="Yes","Success","Failed")</f>
        <v>Success</v>
      </c>
      <c r="P626" s="1">
        <f>'pure data'!C626</f>
        <v>42081.375</v>
      </c>
      <c r="Q626">
        <f>'pure data'!G626</f>
        <v>26114453</v>
      </c>
      <c r="R626" t="str">
        <f>'pure data'!E626</f>
        <v>Joe Coakley</v>
      </c>
      <c r="S626" t="str">
        <f>'pure data'!F626</f>
        <v>jc24g13</v>
      </c>
      <c r="T626" s="1">
        <f>'pure data'!C626</f>
        <v>42081.375</v>
      </c>
      <c r="U626" s="20">
        <f>VLOOKUP('pure data'!M626,tbl_users!D:F,3,FALSE)</f>
        <v>41</v>
      </c>
      <c r="V626" s="1">
        <f t="shared" si="33"/>
        <v>42081.495833333334</v>
      </c>
      <c r="W626">
        <f t="shared" si="34"/>
        <v>41</v>
      </c>
      <c r="X626" s="1">
        <f>'pure data'!L626</f>
        <v>42081.495833333334</v>
      </c>
      <c r="Y626">
        <f>IF(C626="Use",VLOOKUP('pure data'!M626,tbl_users!D:F,3,FALSE),IF(IFERROR(SEARCH("to",M626),-1)&lt;0,VLOOKUP('pure data'!M626,tbl_users!D:F,3,FALSE),IFERROR(VLOOKUP(MID(M626,SEARCH("to",M626)+3,LEN(M626)-SEARCH("to",M626)-1),tbl_users!D:F,3,FALSE),VLOOKUP('pure data'!M626,tbl_users!D:F,3,FALSE))))</f>
        <v>41</v>
      </c>
    </row>
    <row r="627" spans="1:25" x14ac:dyDescent="0.2">
      <c r="A627">
        <v>625</v>
      </c>
      <c r="B627">
        <f>VLOOKUP('pure data'!B627,tbl_printers!C:F,4,FALSE)</f>
        <v>11</v>
      </c>
      <c r="C627" t="str">
        <f>'pure data'!D627</f>
        <v>Use</v>
      </c>
      <c r="D627" s="13">
        <f>'pure data'!H627</f>
        <v>2.0833333333333332E-2</v>
      </c>
      <c r="E627">
        <f>'pure data'!I627</f>
        <v>15</v>
      </c>
      <c r="F627" t="str">
        <f t="shared" si="35"/>
        <v xml:space="preserve"> </v>
      </c>
      <c r="H627">
        <f>'pure data'!J627</f>
        <v>0</v>
      </c>
      <c r="I627" t="str">
        <f>'pure data'!K627</f>
        <v>N/A</v>
      </c>
      <c r="J627" t="str">
        <f>'pure data'!N627</f>
        <v>undergraduate</v>
      </c>
      <c r="K627">
        <f>'pure data'!P627</f>
        <v>0</v>
      </c>
      <c r="L627" t="str">
        <f>'pure data'!O627</f>
        <v>FEEG2001 - Eurobot 12</v>
      </c>
      <c r="M627">
        <f>'pure data'!Q627</f>
        <v>0</v>
      </c>
      <c r="O627" t="str">
        <f>IF('pure data'!T627="Yes","Success","Failed")</f>
        <v>Success</v>
      </c>
      <c r="P627" s="1">
        <f>'pure data'!C627</f>
        <v>42081.375</v>
      </c>
      <c r="Q627">
        <f>'pure data'!G627</f>
        <v>26310074</v>
      </c>
      <c r="R627" t="str">
        <f>'pure data'!E627</f>
        <v>Ser Chin Beh</v>
      </c>
      <c r="S627" t="str">
        <f>'pure data'!F627</f>
        <v>scb1e13</v>
      </c>
      <c r="T627" s="1">
        <f>'pure data'!C627</f>
        <v>42081.375</v>
      </c>
      <c r="U627" s="20">
        <f>VLOOKUP('pure data'!M627,tbl_users!D:F,3,FALSE)</f>
        <v>28</v>
      </c>
      <c r="V627" s="1">
        <f t="shared" si="33"/>
        <v>42081.395833333336</v>
      </c>
      <c r="W627">
        <f t="shared" si="34"/>
        <v>28</v>
      </c>
      <c r="X627" s="1">
        <f>'pure data'!L627</f>
        <v>42081.395833333336</v>
      </c>
      <c r="Y627">
        <f>IF(C627="Use",VLOOKUP('pure data'!M627,tbl_users!D:F,3,FALSE),IF(IFERROR(SEARCH("to",M627),-1)&lt;0,VLOOKUP('pure data'!M627,tbl_users!D:F,3,FALSE),IFERROR(VLOOKUP(MID(M627,SEARCH("to",M627)+3,LEN(M627)-SEARCH("to",M627)-1),tbl_users!D:F,3,FALSE),VLOOKUP('pure data'!M627,tbl_users!D:F,3,FALSE))))</f>
        <v>28</v>
      </c>
    </row>
    <row r="628" spans="1:25" x14ac:dyDescent="0.2">
      <c r="A628">
        <v>626</v>
      </c>
      <c r="B628">
        <f>VLOOKUP('pure data'!B628,tbl_printers!C:F,4,FALSE)</f>
        <v>11</v>
      </c>
      <c r="C628" t="str">
        <f>'pure data'!D628</f>
        <v>Use</v>
      </c>
      <c r="D628" s="13">
        <f>'pure data'!H628</f>
        <v>7.2916666666666671E-2</v>
      </c>
      <c r="E628">
        <f>'pure data'!I628</f>
        <v>28</v>
      </c>
      <c r="F628" t="str">
        <f t="shared" si="35"/>
        <v xml:space="preserve"> </v>
      </c>
      <c r="H628">
        <f>'pure data'!J628</f>
        <v>0</v>
      </c>
      <c r="I628" t="str">
        <f>'pure data'!K628</f>
        <v>N/A</v>
      </c>
      <c r="J628" t="str">
        <f>'pure data'!N628</f>
        <v>undergraduate</v>
      </c>
      <c r="K628">
        <f>'pure data'!P628</f>
        <v>0</v>
      </c>
      <c r="L628" t="str">
        <f>'pure data'!O628</f>
        <v>FEEG2001 - Eurobot 12</v>
      </c>
      <c r="M628">
        <f>'pure data'!Q628</f>
        <v>0</v>
      </c>
      <c r="O628" t="str">
        <f>IF('pure data'!T628="Yes","Success","Failed")</f>
        <v>Success</v>
      </c>
      <c r="P628" s="1">
        <f>'pure data'!C628</f>
        <v>42081.395833333336</v>
      </c>
      <c r="Q628">
        <f>'pure data'!G628</f>
        <v>26310074</v>
      </c>
      <c r="R628" t="str">
        <f>'pure data'!E628</f>
        <v>Ser Chin Beh</v>
      </c>
      <c r="S628" t="str">
        <f>'pure data'!F628</f>
        <v>scb1e13</v>
      </c>
      <c r="T628" s="1">
        <f>'pure data'!C628</f>
        <v>42081.395833333336</v>
      </c>
      <c r="U628" s="20">
        <f>VLOOKUP('pure data'!M628,tbl_users!D:F,3,FALSE)</f>
        <v>28</v>
      </c>
      <c r="V628" s="1">
        <f t="shared" si="33"/>
        <v>42081.46875</v>
      </c>
      <c r="W628">
        <f t="shared" si="34"/>
        <v>28</v>
      </c>
      <c r="X628" s="1">
        <f>'pure data'!L628</f>
        <v>42081.46875</v>
      </c>
      <c r="Y628">
        <f>IF(C628="Use",VLOOKUP('pure data'!M628,tbl_users!D:F,3,FALSE),IF(IFERROR(SEARCH("to",M628),-1)&lt;0,VLOOKUP('pure data'!M628,tbl_users!D:F,3,FALSE),IFERROR(VLOOKUP(MID(M628,SEARCH("to",M628)+3,LEN(M628)-SEARCH("to",M628)-1),tbl_users!D:F,3,FALSE),VLOOKUP('pure data'!M628,tbl_users!D:F,3,FALSE))))</f>
        <v>28</v>
      </c>
    </row>
    <row r="629" spans="1:25" x14ac:dyDescent="0.2">
      <c r="A629">
        <v>627</v>
      </c>
      <c r="B629">
        <f>VLOOKUP('pure data'!B629,tbl_printers!C:F,4,FALSE)</f>
        <v>3</v>
      </c>
      <c r="C629" t="str">
        <f>'pure data'!D629</f>
        <v>Use</v>
      </c>
      <c r="D629" s="13">
        <f>'pure data'!H629</f>
        <v>6.9444444444444441E-3</v>
      </c>
      <c r="E629">
        <f>'pure data'!I629</f>
        <v>0.7</v>
      </c>
      <c r="F629" t="str">
        <f t="shared" si="35"/>
        <v xml:space="preserve"> </v>
      </c>
      <c r="H629">
        <f>'pure data'!J629</f>
        <v>0</v>
      </c>
      <c r="I629" t="str">
        <f>'pure data'!K629</f>
        <v>N/A</v>
      </c>
      <c r="J629" t="str">
        <f>'pure data'!N629</f>
        <v>undergraduate</v>
      </c>
      <c r="K629">
        <f>'pure data'!P629</f>
        <v>0</v>
      </c>
      <c r="L629" t="str">
        <f>'pure data'!O629</f>
        <v>FEEG2001 - Eurobot 12</v>
      </c>
      <c r="M629">
        <f>'pure data'!Q629</f>
        <v>0</v>
      </c>
      <c r="O629" t="str">
        <f>IF('pure data'!T629="Yes","Success","Failed")</f>
        <v>Success</v>
      </c>
      <c r="P629" s="1">
        <f>'pure data'!C629</f>
        <v>42081.509722222218</v>
      </c>
      <c r="Q629">
        <f>'pure data'!G629</f>
        <v>26310074</v>
      </c>
      <c r="R629" t="str">
        <f>'pure data'!E629</f>
        <v>Ser Chin Beh</v>
      </c>
      <c r="S629" t="str">
        <f>'pure data'!F629</f>
        <v>scb1e13</v>
      </c>
      <c r="T629" s="1">
        <f>'pure data'!C629</f>
        <v>42081.509722222218</v>
      </c>
      <c r="U629" s="20">
        <f>VLOOKUP('pure data'!M629,tbl_users!D:F,3,FALSE)</f>
        <v>41</v>
      </c>
      <c r="V629" s="1">
        <f t="shared" si="33"/>
        <v>42081.516666666663</v>
      </c>
      <c r="W629">
        <f t="shared" si="34"/>
        <v>41</v>
      </c>
      <c r="X629" s="1">
        <f>'pure data'!L629</f>
        <v>42081.516666666663</v>
      </c>
      <c r="Y629">
        <f>IF(C629="Use",VLOOKUP('pure data'!M629,tbl_users!D:F,3,FALSE),IF(IFERROR(SEARCH("to",M629),-1)&lt;0,VLOOKUP('pure data'!M629,tbl_users!D:F,3,FALSE),IFERROR(VLOOKUP(MID(M629,SEARCH("to",M629)+3,LEN(M629)-SEARCH("to",M629)-1),tbl_users!D:F,3,FALSE),VLOOKUP('pure data'!M629,tbl_users!D:F,3,FALSE))))</f>
        <v>41</v>
      </c>
    </row>
    <row r="630" spans="1:25" x14ac:dyDescent="0.2">
      <c r="A630">
        <v>628</v>
      </c>
      <c r="B630">
        <f>VLOOKUP('pure data'!B630,tbl_printers!C:F,4,FALSE)</f>
        <v>11</v>
      </c>
      <c r="C630" t="str">
        <f>'pure data'!D630</f>
        <v>Use</v>
      </c>
      <c r="D630" s="13">
        <f>'pure data'!H630</f>
        <v>6.8749999999999992E-2</v>
      </c>
      <c r="E630">
        <f>'pure data'!I630</f>
        <v>12.1</v>
      </c>
      <c r="F630" t="str">
        <f t="shared" si="35"/>
        <v xml:space="preserve"> </v>
      </c>
      <c r="H630">
        <f>'pure data'!J630</f>
        <v>0</v>
      </c>
      <c r="I630" t="str">
        <f>'pure data'!K630</f>
        <v>N/A</v>
      </c>
      <c r="J630" t="str">
        <f>'pure data'!N630</f>
        <v>undergraduate</v>
      </c>
      <c r="K630">
        <f>'pure data'!P630</f>
        <v>0</v>
      </c>
      <c r="L630" t="str">
        <f>'pure data'!O630</f>
        <v>FEEG2001 - Eurobot 2</v>
      </c>
      <c r="M630">
        <f>'pure data'!Q630</f>
        <v>0</v>
      </c>
      <c r="O630" t="str">
        <f>IF('pure data'!T630="Yes","Success","Failed")</f>
        <v>Success</v>
      </c>
      <c r="P630" s="1">
        <f>'pure data'!C630</f>
        <v>42081.46875</v>
      </c>
      <c r="Q630">
        <f>'pure data'!G630</f>
        <v>25904213</v>
      </c>
      <c r="R630" t="str">
        <f>'pure data'!E630</f>
        <v>N. H.</v>
      </c>
      <c r="S630" t="str">
        <f>'pure data'!F630</f>
        <v>nh5g13</v>
      </c>
      <c r="T630" s="1">
        <f>'pure data'!C630</f>
        <v>42081.46875</v>
      </c>
      <c r="U630" s="20">
        <f>VLOOKUP('pure data'!M630,tbl_users!D:F,3,FALSE)</f>
        <v>28</v>
      </c>
      <c r="V630" s="1">
        <f t="shared" si="33"/>
        <v>42081.537499999999</v>
      </c>
      <c r="W630">
        <f t="shared" si="34"/>
        <v>28</v>
      </c>
      <c r="X630" s="1">
        <f>'pure data'!L630</f>
        <v>42081.537499999999</v>
      </c>
      <c r="Y630">
        <f>IF(C630="Use",VLOOKUP('pure data'!M630,tbl_users!D:F,3,FALSE),IF(IFERROR(SEARCH("to",M630),-1)&lt;0,VLOOKUP('pure data'!M630,tbl_users!D:F,3,FALSE),IFERROR(VLOOKUP(MID(M630,SEARCH("to",M630)+3,LEN(M630)-SEARCH("to",M630)-1),tbl_users!D:F,3,FALSE),VLOOKUP('pure data'!M630,tbl_users!D:F,3,FALSE))))</f>
        <v>28</v>
      </c>
    </row>
    <row r="631" spans="1:25" x14ac:dyDescent="0.2">
      <c r="A631">
        <v>629</v>
      </c>
      <c r="B631">
        <f>VLOOKUP('pure data'!B631,tbl_printers!C:F,4,FALSE)</f>
        <v>4</v>
      </c>
      <c r="C631" t="str">
        <f>'pure data'!D631</f>
        <v>Use</v>
      </c>
      <c r="D631" s="13">
        <f>'pure data'!H631</f>
        <v>8.7500000000000008E-2</v>
      </c>
      <c r="E631">
        <f>'pure data'!I631</f>
        <v>17.7</v>
      </c>
      <c r="F631" t="str">
        <f t="shared" si="35"/>
        <v xml:space="preserve"> </v>
      </c>
      <c r="H631">
        <f>'pure data'!J631</f>
        <v>0</v>
      </c>
      <c r="I631" t="str">
        <f>'pure data'!K631</f>
        <v>N/A</v>
      </c>
      <c r="J631" t="str">
        <f>'pure data'!N631</f>
        <v>undergraduate</v>
      </c>
      <c r="K631">
        <f>'pure data'!P631</f>
        <v>0</v>
      </c>
      <c r="L631" t="str">
        <f>'pure data'!O631</f>
        <v>FEEG2001 - Eurobot 8</v>
      </c>
      <c r="M631">
        <f>'pure data'!Q631</f>
        <v>0</v>
      </c>
      <c r="O631" t="str">
        <f>IF('pure data'!T631="Yes","Success","Failed")</f>
        <v>Success</v>
      </c>
      <c r="P631" s="1">
        <f>'pure data'!C631</f>
        <v>42081.375</v>
      </c>
      <c r="Q631">
        <f>'pure data'!G631</f>
        <v>25982923</v>
      </c>
      <c r="R631" t="str">
        <f>'pure data'!E631</f>
        <v>P. C.</v>
      </c>
      <c r="S631" t="str">
        <f>'pure data'!F631</f>
        <v>pc5g13</v>
      </c>
      <c r="T631" s="1">
        <f>'pure data'!C631</f>
        <v>42081.375</v>
      </c>
      <c r="U631" s="20">
        <f>VLOOKUP('pure data'!M631,tbl_users!D:F,3,FALSE)</f>
        <v>28</v>
      </c>
      <c r="V631" s="1">
        <f t="shared" si="33"/>
        <v>42081.462500000001</v>
      </c>
      <c r="W631">
        <f t="shared" si="34"/>
        <v>28</v>
      </c>
      <c r="X631" s="1">
        <f>'pure data'!L631</f>
        <v>42081.462500000001</v>
      </c>
      <c r="Y631">
        <f>IF(C631="Use",VLOOKUP('pure data'!M631,tbl_users!D:F,3,FALSE),IF(IFERROR(SEARCH("to",M631),-1)&lt;0,VLOOKUP('pure data'!M631,tbl_users!D:F,3,FALSE),IFERROR(VLOOKUP(MID(M631,SEARCH("to",M631)+3,LEN(M631)-SEARCH("to",M631)-1),tbl_users!D:F,3,FALSE),VLOOKUP('pure data'!M631,tbl_users!D:F,3,FALSE))))</f>
        <v>28</v>
      </c>
    </row>
    <row r="632" spans="1:25" x14ac:dyDescent="0.2">
      <c r="A632">
        <v>630</v>
      </c>
      <c r="B632">
        <f>VLOOKUP('pure data'!B632,tbl_printers!C:F,4,FALSE)</f>
        <v>13</v>
      </c>
      <c r="C632" t="str">
        <f>'pure data'!D632</f>
        <v>Use</v>
      </c>
      <c r="D632" s="13">
        <f>'pure data'!H632</f>
        <v>8.7500000000000008E-2</v>
      </c>
      <c r="E632">
        <f>'pure data'!I632</f>
        <v>17.7</v>
      </c>
      <c r="F632" t="str">
        <f t="shared" si="35"/>
        <v xml:space="preserve"> </v>
      </c>
      <c r="H632">
        <f>'pure data'!J632</f>
        <v>0</v>
      </c>
      <c r="I632" t="str">
        <f>'pure data'!K632</f>
        <v>N/A</v>
      </c>
      <c r="J632" t="str">
        <f>'pure data'!N632</f>
        <v>undergraduate</v>
      </c>
      <c r="K632">
        <f>'pure data'!P632</f>
        <v>0</v>
      </c>
      <c r="L632" t="str">
        <f>'pure data'!O632</f>
        <v>FEEG2001 - Eurobot 8</v>
      </c>
      <c r="M632">
        <f>'pure data'!Q632</f>
        <v>0</v>
      </c>
      <c r="O632" t="str">
        <f>IF('pure data'!T632="Yes","Success","Failed")</f>
        <v>Success</v>
      </c>
      <c r="P632" s="1">
        <f>'pure data'!C632</f>
        <v>42081.413194444445</v>
      </c>
      <c r="Q632">
        <f>'pure data'!G632</f>
        <v>26115832</v>
      </c>
      <c r="R632" t="str">
        <f>'pure data'!E632</f>
        <v>Joe Bullen</v>
      </c>
      <c r="S632" t="str">
        <f>'pure data'!F632</f>
        <v>jjb1g13</v>
      </c>
      <c r="T632" s="1">
        <f>'pure data'!C632</f>
        <v>42081.413194444445</v>
      </c>
      <c r="U632" s="20">
        <f>VLOOKUP('pure data'!M632,tbl_users!D:F,3,FALSE)</f>
        <v>28</v>
      </c>
      <c r="V632" s="1">
        <f t="shared" si="33"/>
        <v>42081.500694444447</v>
      </c>
      <c r="W632">
        <f t="shared" si="34"/>
        <v>28</v>
      </c>
      <c r="X632" s="1">
        <f>'pure data'!L632</f>
        <v>42081.500694444447</v>
      </c>
      <c r="Y632">
        <f>IF(C632="Use",VLOOKUP('pure data'!M632,tbl_users!D:F,3,FALSE),IF(IFERROR(SEARCH("to",M632),-1)&lt;0,VLOOKUP('pure data'!M632,tbl_users!D:F,3,FALSE),IFERROR(VLOOKUP(MID(M632,SEARCH("to",M632)+3,LEN(M632)-SEARCH("to",M632)-1),tbl_users!D:F,3,FALSE),VLOOKUP('pure data'!M632,tbl_users!D:F,3,FALSE))))</f>
        <v>28</v>
      </c>
    </row>
    <row r="633" spans="1:25" x14ac:dyDescent="0.2">
      <c r="A633">
        <v>631</v>
      </c>
      <c r="B633">
        <f>VLOOKUP('pure data'!B633,tbl_printers!C:F,4,FALSE)</f>
        <v>13</v>
      </c>
      <c r="C633" t="str">
        <f>'pure data'!D633</f>
        <v>Use</v>
      </c>
      <c r="D633" s="13">
        <f>'pure data'!H633</f>
        <v>9.7222222222222224E-3</v>
      </c>
      <c r="E633">
        <f>'pure data'!I633</f>
        <v>1.2</v>
      </c>
      <c r="F633" t="str">
        <f t="shared" si="35"/>
        <v xml:space="preserve"> </v>
      </c>
      <c r="H633">
        <f>'pure data'!J633</f>
        <v>0</v>
      </c>
      <c r="I633" t="str">
        <f>'pure data'!K633</f>
        <v>N/A</v>
      </c>
      <c r="J633" t="str">
        <f>'pure data'!N633</f>
        <v>undergraduate</v>
      </c>
      <c r="K633">
        <f>'pure data'!P633</f>
        <v>0</v>
      </c>
      <c r="L633" t="str">
        <f>'pure data'!O633</f>
        <v>FEEG2001 - Eurobot 9</v>
      </c>
      <c r="M633">
        <f>'pure data'!Q633</f>
        <v>0</v>
      </c>
      <c r="O633" t="str">
        <f>IF('pure data'!T633="Yes","Success","Failed")</f>
        <v>Success</v>
      </c>
      <c r="P633" s="1">
        <f>'pure data'!C633</f>
        <v>42081.500694444447</v>
      </c>
      <c r="Q633">
        <f>'pure data'!G633</f>
        <v>26017776</v>
      </c>
      <c r="R633" t="str">
        <f>'pure data'!E633</f>
        <v>T. D.</v>
      </c>
      <c r="S633" t="str">
        <f>'pure data'!F633</f>
        <v>td2g13</v>
      </c>
      <c r="T633" s="1">
        <f>'pure data'!C633</f>
        <v>42081.500694444447</v>
      </c>
      <c r="U633" s="20">
        <f>VLOOKUP('pure data'!M633,tbl_users!D:F,3,FALSE)</f>
        <v>28</v>
      </c>
      <c r="V633" s="1">
        <f t="shared" si="33"/>
        <v>42081.510416666672</v>
      </c>
      <c r="W633">
        <f t="shared" si="34"/>
        <v>28</v>
      </c>
      <c r="X633" s="1">
        <f>'pure data'!L633</f>
        <v>42081.510416666672</v>
      </c>
      <c r="Y633">
        <f>IF(C633="Use",VLOOKUP('pure data'!M633,tbl_users!D:F,3,FALSE),IF(IFERROR(SEARCH("to",M633),-1)&lt;0,VLOOKUP('pure data'!M633,tbl_users!D:F,3,FALSE),IFERROR(VLOOKUP(MID(M633,SEARCH("to",M633)+3,LEN(M633)-SEARCH("to",M633)-1),tbl_users!D:F,3,FALSE),VLOOKUP('pure data'!M633,tbl_users!D:F,3,FALSE))))</f>
        <v>28</v>
      </c>
    </row>
    <row r="634" spans="1:25" x14ac:dyDescent="0.2">
      <c r="A634">
        <v>632</v>
      </c>
      <c r="B634">
        <f>VLOOKUP('pure data'!B634,tbl_printers!C:F,4,FALSE)</f>
        <v>13</v>
      </c>
      <c r="C634" t="str">
        <f>'pure data'!D634</f>
        <v>Use</v>
      </c>
      <c r="D634" s="13">
        <f>'pure data'!H634</f>
        <v>3.8194444444444441E-2</v>
      </c>
      <c r="E634">
        <f>'pure data'!I634</f>
        <v>9.3000000000000007</v>
      </c>
      <c r="F634" t="str">
        <f t="shared" si="35"/>
        <v xml:space="preserve"> </v>
      </c>
      <c r="H634">
        <f>'pure data'!J634</f>
        <v>0</v>
      </c>
      <c r="I634" t="str">
        <f>'pure data'!K634</f>
        <v>N/A</v>
      </c>
      <c r="J634" t="str">
        <f>'pure data'!N634</f>
        <v>undergraduate</v>
      </c>
      <c r="K634">
        <f>'pure data'!P634</f>
        <v>0</v>
      </c>
      <c r="L634" t="str">
        <f>'pure data'!O634</f>
        <v>FEEG2001 - Eurobot 9</v>
      </c>
      <c r="M634">
        <f>'pure data'!Q634</f>
        <v>0</v>
      </c>
      <c r="O634" t="str">
        <f>IF('pure data'!T634="Yes","Success","Failed")</f>
        <v>Success</v>
      </c>
      <c r="P634" s="1">
        <f>'pure data'!C634</f>
        <v>42081.510416666672</v>
      </c>
      <c r="Q634">
        <f>'pure data'!G634</f>
        <v>26017776</v>
      </c>
      <c r="R634" t="str">
        <f>'pure data'!E634</f>
        <v>T. D.</v>
      </c>
      <c r="S634" t="str">
        <f>'pure data'!F634</f>
        <v>td2g13</v>
      </c>
      <c r="T634" s="1">
        <f>'pure data'!C634</f>
        <v>42081.510416666672</v>
      </c>
      <c r="U634" s="20">
        <f>VLOOKUP('pure data'!M634,tbl_users!D:F,3,FALSE)</f>
        <v>28</v>
      </c>
      <c r="V634" s="1">
        <f t="shared" si="33"/>
        <v>42081.548611111117</v>
      </c>
      <c r="W634">
        <f t="shared" si="34"/>
        <v>28</v>
      </c>
      <c r="X634" s="1">
        <f>'pure data'!L634</f>
        <v>42081.548611111117</v>
      </c>
      <c r="Y634">
        <f>IF(C634="Use",VLOOKUP('pure data'!M634,tbl_users!D:F,3,FALSE),IF(IFERROR(SEARCH("to",M634),-1)&lt;0,VLOOKUP('pure data'!M634,tbl_users!D:F,3,FALSE),IFERROR(VLOOKUP(MID(M634,SEARCH("to",M634)+3,LEN(M634)-SEARCH("to",M634)-1),tbl_users!D:F,3,FALSE),VLOOKUP('pure data'!M634,tbl_users!D:F,3,FALSE))))</f>
        <v>28</v>
      </c>
    </row>
    <row r="635" spans="1:25" x14ac:dyDescent="0.2">
      <c r="A635">
        <v>633</v>
      </c>
      <c r="B635">
        <f>VLOOKUP('pure data'!B635,tbl_printers!C:F,4,FALSE)</f>
        <v>2</v>
      </c>
      <c r="C635" t="str">
        <f>'pure data'!D635</f>
        <v>Use</v>
      </c>
      <c r="D635" s="13">
        <f>'pure data'!H635</f>
        <v>4.2361111111111106E-2</v>
      </c>
      <c r="E635">
        <f>'pure data'!I635</f>
        <v>26.1</v>
      </c>
      <c r="F635" t="str">
        <f t="shared" si="35"/>
        <v xml:space="preserve"> </v>
      </c>
      <c r="H635">
        <f>'pure data'!J635</f>
        <v>0</v>
      </c>
      <c r="I635" t="str">
        <f>'pure data'!K635</f>
        <v>N/A</v>
      </c>
      <c r="J635" t="str">
        <f>'pure data'!N635</f>
        <v>undergraduate</v>
      </c>
      <c r="K635">
        <f>'pure data'!P635</f>
        <v>0</v>
      </c>
      <c r="L635" t="str">
        <f>'pure data'!O635</f>
        <v>FEEG6012 - GDP 6</v>
      </c>
      <c r="M635">
        <f>'pure data'!Q635</f>
        <v>0</v>
      </c>
      <c r="O635" t="str">
        <f>IF('pure data'!T635="Yes","Success","Failed")</f>
        <v>Success</v>
      </c>
      <c r="P635" s="1">
        <f>'pure data'!C635</f>
        <v>42081.375</v>
      </c>
      <c r="Q635">
        <f>'pure data'!G635</f>
        <v>25027096</v>
      </c>
      <c r="R635" t="str">
        <f>'pure data'!E635</f>
        <v>Wifold Klimezyle</v>
      </c>
      <c r="S635" t="str">
        <f>'pure data'!F635</f>
        <v>wak2g11</v>
      </c>
      <c r="T635" s="1">
        <f>'pure data'!C635</f>
        <v>42081.375</v>
      </c>
      <c r="U635" s="20">
        <f>VLOOKUP('pure data'!M635,tbl_users!D:F,3,FALSE)</f>
        <v>28</v>
      </c>
      <c r="V635" s="1">
        <f t="shared" si="33"/>
        <v>42081.417361111111</v>
      </c>
      <c r="W635">
        <f t="shared" si="34"/>
        <v>28</v>
      </c>
      <c r="X635" s="1">
        <f>'pure data'!L635</f>
        <v>42081.417361111111</v>
      </c>
      <c r="Y635">
        <f>IF(C635="Use",VLOOKUP('pure data'!M635,tbl_users!D:F,3,FALSE),IF(IFERROR(SEARCH("to",M635),-1)&lt;0,VLOOKUP('pure data'!M635,tbl_users!D:F,3,FALSE),IFERROR(VLOOKUP(MID(M635,SEARCH("to",M635)+3,LEN(M635)-SEARCH("to",M635)-1),tbl_users!D:F,3,FALSE),VLOOKUP('pure data'!M635,tbl_users!D:F,3,FALSE))))</f>
        <v>28</v>
      </c>
    </row>
    <row r="636" spans="1:25" x14ac:dyDescent="0.2">
      <c r="A636">
        <v>634</v>
      </c>
      <c r="B636">
        <f>VLOOKUP('pure data'!B636,tbl_printers!C:F,4,FALSE)</f>
        <v>8</v>
      </c>
      <c r="C636" t="str">
        <f>'pure data'!D636</f>
        <v>Use</v>
      </c>
      <c r="D636" s="13">
        <f>'pure data'!H636</f>
        <v>4.2361111111111106E-2</v>
      </c>
      <c r="E636">
        <f>'pure data'!I636</f>
        <v>26.1</v>
      </c>
      <c r="F636" t="str">
        <f t="shared" si="35"/>
        <v xml:space="preserve"> </v>
      </c>
      <c r="H636">
        <f>'pure data'!J636</f>
        <v>0</v>
      </c>
      <c r="I636" t="str">
        <f>'pure data'!K636</f>
        <v>N/A</v>
      </c>
      <c r="J636" t="str">
        <f>'pure data'!N636</f>
        <v>undergraduate</v>
      </c>
      <c r="K636">
        <f>'pure data'!P636</f>
        <v>0</v>
      </c>
      <c r="L636" t="str">
        <f>'pure data'!O636</f>
        <v>FEEG6012 - GDP 6</v>
      </c>
      <c r="M636">
        <f>'pure data'!Q636</f>
        <v>0</v>
      </c>
      <c r="O636" t="str">
        <f>IF('pure data'!T636="Yes","Success","Failed")</f>
        <v>Success</v>
      </c>
      <c r="P636" s="1">
        <f>'pure data'!C636</f>
        <v>42081.40902777778</v>
      </c>
      <c r="Q636">
        <f>'pure data'!G636</f>
        <v>24631418</v>
      </c>
      <c r="R636" t="str">
        <f>'pure data'!E636</f>
        <v>A. S.</v>
      </c>
      <c r="S636" t="str">
        <f>'pure data'!F636</f>
        <v>as30g11</v>
      </c>
      <c r="T636" s="1">
        <f>'pure data'!C636</f>
        <v>42081.40902777778</v>
      </c>
      <c r="U636" s="20">
        <f>VLOOKUP('pure data'!M636,tbl_users!D:F,3,FALSE)</f>
        <v>28</v>
      </c>
      <c r="V636" s="1">
        <f t="shared" si="33"/>
        <v>42081.451388888891</v>
      </c>
      <c r="W636">
        <f t="shared" si="34"/>
        <v>28</v>
      </c>
      <c r="X636" s="1">
        <f>'pure data'!L636</f>
        <v>42081.451388888891</v>
      </c>
      <c r="Y636">
        <f>IF(C636="Use",VLOOKUP('pure data'!M636,tbl_users!D:F,3,FALSE),IF(IFERROR(SEARCH("to",M636),-1)&lt;0,VLOOKUP('pure data'!M636,tbl_users!D:F,3,FALSE),IFERROR(VLOOKUP(MID(M636,SEARCH("to",M636)+3,LEN(M636)-SEARCH("to",M636)-1),tbl_users!D:F,3,FALSE),VLOOKUP('pure data'!M636,tbl_users!D:F,3,FALSE))))</f>
        <v>28</v>
      </c>
    </row>
    <row r="637" spans="1:25" x14ac:dyDescent="0.2">
      <c r="A637">
        <v>635</v>
      </c>
      <c r="B637">
        <f>VLOOKUP('pure data'!B637,tbl_printers!C:F,4,FALSE)</f>
        <v>2</v>
      </c>
      <c r="C637" t="str">
        <f>'pure data'!D637</f>
        <v>Use</v>
      </c>
      <c r="D637" s="13">
        <f>'pure data'!H637</f>
        <v>3.4027777777777775E-2</v>
      </c>
      <c r="E637">
        <f>'pure data'!I637</f>
        <v>23</v>
      </c>
      <c r="F637" t="str">
        <f t="shared" si="35"/>
        <v xml:space="preserve"> </v>
      </c>
      <c r="H637">
        <f>'pure data'!J637</f>
        <v>0</v>
      </c>
      <c r="I637" t="str">
        <f>'pure data'!K637</f>
        <v>N/A</v>
      </c>
      <c r="J637" t="str">
        <f>'pure data'!N637</f>
        <v>undergraduate</v>
      </c>
      <c r="K637">
        <f>'pure data'!P637</f>
        <v>0</v>
      </c>
      <c r="L637" t="str">
        <f>'pure data'!O637</f>
        <v>FEEG6012 - GDP 6</v>
      </c>
      <c r="M637">
        <f>'pure data'!Q637</f>
        <v>0</v>
      </c>
      <c r="O637" t="str">
        <f>IF('pure data'!T637="Yes","Success","Failed")</f>
        <v>Success</v>
      </c>
      <c r="P637" s="1">
        <f>'pure data'!C637</f>
        <v>42081.417361111111</v>
      </c>
      <c r="Q637">
        <f>'pure data'!G637</f>
        <v>24739952</v>
      </c>
      <c r="R637" t="str">
        <f>'pure data'!E637</f>
        <v>J. W. D.</v>
      </c>
      <c r="S637" t="str">
        <f>'pure data'!F637</f>
        <v>jwd1g11</v>
      </c>
      <c r="T637" s="1">
        <f>'pure data'!C637</f>
        <v>42081.417361111111</v>
      </c>
      <c r="U637" s="20">
        <f>VLOOKUP('pure data'!M637,tbl_users!D:F,3,FALSE)</f>
        <v>28</v>
      </c>
      <c r="V637" s="1">
        <f t="shared" si="33"/>
        <v>42081.451388888891</v>
      </c>
      <c r="W637">
        <f t="shared" si="34"/>
        <v>28</v>
      </c>
      <c r="X637" s="1">
        <f>'pure data'!L637</f>
        <v>42081.451388888891</v>
      </c>
      <c r="Y637">
        <f>IF(C637="Use",VLOOKUP('pure data'!M637,tbl_users!D:F,3,FALSE),IF(IFERROR(SEARCH("to",M637),-1)&lt;0,VLOOKUP('pure data'!M637,tbl_users!D:F,3,FALSE),IFERROR(VLOOKUP(MID(M637,SEARCH("to",M637)+3,LEN(M637)-SEARCH("to",M637)-1),tbl_users!D:F,3,FALSE),VLOOKUP('pure data'!M637,tbl_users!D:F,3,FALSE))))</f>
        <v>28</v>
      </c>
    </row>
    <row r="638" spans="1:25" x14ac:dyDescent="0.2">
      <c r="A638">
        <v>636</v>
      </c>
      <c r="B638">
        <f>VLOOKUP('pure data'!B638,tbl_printers!C:F,4,FALSE)</f>
        <v>17</v>
      </c>
      <c r="C638" t="str">
        <f>'pure data'!D638</f>
        <v>Loan</v>
      </c>
      <c r="D638" s="13">
        <f>'pure data'!H638</f>
        <v>6.5625</v>
      </c>
      <c r="E638">
        <f>'pure data'!I638</f>
        <v>0</v>
      </c>
      <c r="F638" t="str">
        <f t="shared" si="35"/>
        <v>PLA</v>
      </c>
      <c r="H638">
        <f>'pure data'!J638</f>
        <v>0</v>
      </c>
      <c r="I638" t="str">
        <f>'pure data'!K638</f>
        <v>N/A</v>
      </c>
      <c r="J638" t="str">
        <f>'pure data'!N638</f>
        <v>undergraduate</v>
      </c>
      <c r="K638">
        <f>'pure data'!P638</f>
        <v>0</v>
      </c>
      <c r="L638" t="str">
        <f>'pure data'!O638</f>
        <v>FEEG6012 - GDP 901</v>
      </c>
      <c r="M638" t="str">
        <f>'pure data'!Q638</f>
        <v>returned on 25/03/2015 to J. Van der Kindere (Unusable filament given. Replacement spool not used either.)</v>
      </c>
      <c r="O638" t="str">
        <f>IF('pure data'!T638="Yes","Success","Failed")</f>
        <v>Success</v>
      </c>
      <c r="P638" s="1">
        <f>'pure data'!C638</f>
        <v>42081.8125</v>
      </c>
      <c r="Q638">
        <f>'pure data'!G638</f>
        <v>24680311</v>
      </c>
      <c r="R638" t="str">
        <f>'pure data'!E638</f>
        <v>Carlos Bas</v>
      </c>
      <c r="S638" t="str">
        <f>'pure data'!F638</f>
        <v>cbg1g11</v>
      </c>
      <c r="T638" s="1">
        <f>'pure data'!C638</f>
        <v>42081.8125</v>
      </c>
      <c r="U638" s="20">
        <f>VLOOKUP('pure data'!M638,tbl_users!D:F,3,FALSE)</f>
        <v>40</v>
      </c>
      <c r="V638" s="1">
        <f t="shared" si="33"/>
        <v>42088.375</v>
      </c>
      <c r="W638">
        <f t="shared" si="34"/>
        <v>40</v>
      </c>
      <c r="X638" s="1">
        <f>'pure data'!L638</f>
        <v>42088.375</v>
      </c>
      <c r="Y638">
        <f>IF(C638="Use",VLOOKUP('pure data'!M638,tbl_users!D:F,3,FALSE),IF(IFERROR(SEARCH("to",M638),-1)&lt;0,VLOOKUP('pure data'!M638,tbl_users!D:F,3,FALSE),IFERROR(VLOOKUP(MID(M638,SEARCH("to",M638)+3,LEN(M638)-SEARCH("to",M638)-1),tbl_users!D:F,3,FALSE),VLOOKUP('pure data'!M638,tbl_users!D:F,3,FALSE))))</f>
        <v>40</v>
      </c>
    </row>
    <row r="639" spans="1:25" x14ac:dyDescent="0.2">
      <c r="A639">
        <v>637</v>
      </c>
      <c r="B639">
        <f>VLOOKUP('pure data'!B639,tbl_printers!C:F,4,FALSE)</f>
        <v>16</v>
      </c>
      <c r="C639" t="str">
        <f>'pure data'!D639</f>
        <v>Loan</v>
      </c>
      <c r="D639" s="13">
        <f>'pure data'!H639</f>
        <v>6.625</v>
      </c>
      <c r="E639">
        <f>'pure data'!I639</f>
        <v>70</v>
      </c>
      <c r="F639" t="str">
        <f t="shared" si="35"/>
        <v xml:space="preserve"> </v>
      </c>
      <c r="H639">
        <f>'pure data'!J639</f>
        <v>0</v>
      </c>
      <c r="I639" t="str">
        <f>'pure data'!K639</f>
        <v>N/A</v>
      </c>
      <c r="J639" t="str">
        <f>'pure data'!N639</f>
        <v>undergraduate</v>
      </c>
      <c r="K639">
        <f>'pure data'!P639</f>
        <v>0</v>
      </c>
      <c r="L639" t="str">
        <f>'pure data'!O639</f>
        <v>FEEG6012 - GDP 45</v>
      </c>
      <c r="M639" t="str">
        <f>'pure data'!Q639</f>
        <v>returned on 25/03/2015 to Y. Chen</v>
      </c>
      <c r="O639" t="str">
        <f>IF('pure data'!T639="Yes","Success","Failed")</f>
        <v>Success</v>
      </c>
      <c r="P639" s="1">
        <f>'pure data'!C639</f>
        <v>42081.75</v>
      </c>
      <c r="Q639">
        <f>'pure data'!G639</f>
        <v>24617784</v>
      </c>
      <c r="R639" t="str">
        <f>'pure data'!E639</f>
        <v>David Aggus</v>
      </c>
      <c r="S639" t="str">
        <f>'pure data'!F639</f>
        <v>dja1g11</v>
      </c>
      <c r="T639" s="1">
        <f>'pure data'!C639</f>
        <v>42081.75</v>
      </c>
      <c r="U639" s="20">
        <f>VLOOKUP('pure data'!M639,tbl_users!D:F,3,FALSE)</f>
        <v>40</v>
      </c>
      <c r="V639" s="1">
        <f t="shared" si="33"/>
        <v>42088.375</v>
      </c>
      <c r="W639">
        <f t="shared" si="34"/>
        <v>58</v>
      </c>
      <c r="X639" s="1">
        <f>'pure data'!L639</f>
        <v>42088.375</v>
      </c>
      <c r="Y639">
        <f>IF(C639="Use",VLOOKUP('pure data'!M639,tbl_users!D:F,3,FALSE),IF(IFERROR(SEARCH("to",M639),-1)&lt;0,VLOOKUP('pure data'!M639,tbl_users!D:F,3,FALSE),IFERROR(VLOOKUP(MID(M639,SEARCH("to",M639)+3,LEN(M639)-SEARCH("to",M639)-1),tbl_users!D:F,3,FALSE),VLOOKUP('pure data'!M639,tbl_users!D:F,3,FALSE))))</f>
        <v>58</v>
      </c>
    </row>
    <row r="640" spans="1:25" x14ac:dyDescent="0.2">
      <c r="A640">
        <v>638</v>
      </c>
      <c r="B640">
        <f>VLOOKUP('pure data'!B640,tbl_printers!C:F,4,FALSE)</f>
        <v>22</v>
      </c>
      <c r="C640" t="str">
        <f>'pure data'!D640</f>
        <v>Use</v>
      </c>
      <c r="D640" s="13">
        <f>'pure data'!H640</f>
        <v>7.2916666666666671E-2</v>
      </c>
      <c r="E640">
        <f>'pure data'!I640</f>
        <v>34.9</v>
      </c>
      <c r="F640" t="str">
        <f t="shared" si="35"/>
        <v xml:space="preserve"> </v>
      </c>
      <c r="H640">
        <f>'pure data'!J640</f>
        <v>0</v>
      </c>
      <c r="I640" t="str">
        <f>'pure data'!K640</f>
        <v>N/A</v>
      </c>
      <c r="J640" t="str">
        <f>'pure data'!N640</f>
        <v>undergraduate</v>
      </c>
      <c r="K640">
        <f>'pure data'!P640</f>
        <v>0</v>
      </c>
      <c r="L640" t="str">
        <f>'pure data'!O640</f>
        <v xml:space="preserve">FEEG3003 - IP </v>
      </c>
      <c r="M640">
        <f>'pure data'!Q640</f>
        <v>0</v>
      </c>
      <c r="O640" t="str">
        <f>IF('pure data'!T640="Yes","Success","Failed")</f>
        <v>Success</v>
      </c>
      <c r="P640" s="1">
        <f>'pure data'!C640</f>
        <v>42081.495833333334</v>
      </c>
      <c r="Q640">
        <f>'pure data'!G640</f>
        <v>25402781</v>
      </c>
      <c r="R640" t="str">
        <f>'pure data'!E640</f>
        <v>Nikesh Patel</v>
      </c>
      <c r="S640" t="str">
        <f>'pure data'!F640</f>
        <v>np9g12</v>
      </c>
      <c r="T640" s="1">
        <f>'pure data'!C640</f>
        <v>42081.495833333334</v>
      </c>
      <c r="U640" s="20">
        <f>VLOOKUP('pure data'!M640,tbl_users!D:F,3,FALSE)</f>
        <v>28</v>
      </c>
      <c r="V640" s="1">
        <f t="shared" si="33"/>
        <v>42081.568749999999</v>
      </c>
      <c r="W640">
        <f t="shared" si="34"/>
        <v>28</v>
      </c>
      <c r="X640" s="1">
        <f>'pure data'!L640</f>
        <v>42081.568749999999</v>
      </c>
      <c r="Y640">
        <f>IF(C640="Use",VLOOKUP('pure data'!M640,tbl_users!D:F,3,FALSE),IF(IFERROR(SEARCH("to",M640),-1)&lt;0,VLOOKUP('pure data'!M640,tbl_users!D:F,3,FALSE),IFERROR(VLOOKUP(MID(M640,SEARCH("to",M640)+3,LEN(M640)-SEARCH("to",M640)-1),tbl_users!D:F,3,FALSE),VLOOKUP('pure data'!M640,tbl_users!D:F,3,FALSE))))</f>
        <v>28</v>
      </c>
    </row>
    <row r="641" spans="1:25" x14ac:dyDescent="0.2">
      <c r="A641">
        <v>639</v>
      </c>
      <c r="B641">
        <f>VLOOKUP('pure data'!B641,tbl_printers!C:F,4,FALSE)</f>
        <v>20</v>
      </c>
      <c r="C641" t="str">
        <f>'pure data'!D641</f>
        <v>Use</v>
      </c>
      <c r="D641" s="13">
        <f>'pure data'!H641</f>
        <v>1.1805555555555555E-2</v>
      </c>
      <c r="E641">
        <f>'pure data'!I641</f>
        <v>9</v>
      </c>
      <c r="F641" t="str">
        <f t="shared" si="35"/>
        <v xml:space="preserve"> </v>
      </c>
      <c r="H641">
        <f>'pure data'!J641</f>
        <v>0</v>
      </c>
      <c r="I641" t="str">
        <f>'pure data'!K641</f>
        <v>N/A</v>
      </c>
      <c r="J641" t="str">
        <f>'pure data'!N641</f>
        <v>undergraduate</v>
      </c>
      <c r="K641">
        <f>'pure data'!P641</f>
        <v>0</v>
      </c>
      <c r="L641" t="str">
        <f>'pure data'!O641</f>
        <v xml:space="preserve">FEEG3003 - IP </v>
      </c>
      <c r="M641">
        <f>'pure data'!Q641</f>
        <v>0</v>
      </c>
      <c r="O641" t="str">
        <f>IF('pure data'!T641="Yes","Success","Failed")</f>
        <v>Success</v>
      </c>
      <c r="P641" s="1">
        <f>'pure data'!C641</f>
        <v>42081.375</v>
      </c>
      <c r="Q641">
        <f>'pure data'!G641</f>
        <v>25375997</v>
      </c>
      <c r="R641" t="str">
        <f>'pure data'!E641</f>
        <v>T. N.</v>
      </c>
      <c r="S641" t="str">
        <f>'pure data'!F641</f>
        <v>tn4g12</v>
      </c>
      <c r="T641" s="1">
        <f>'pure data'!C641</f>
        <v>42081.375</v>
      </c>
      <c r="U641" s="20">
        <f>VLOOKUP('pure data'!M641,tbl_users!D:F,3,FALSE)</f>
        <v>28</v>
      </c>
      <c r="V641" s="1">
        <f t="shared" si="33"/>
        <v>42081.386805555558</v>
      </c>
      <c r="W641">
        <f t="shared" si="34"/>
        <v>28</v>
      </c>
      <c r="X641" s="1">
        <f>'pure data'!L641</f>
        <v>42081.386805555558</v>
      </c>
      <c r="Y641">
        <f>IF(C641="Use",VLOOKUP('pure data'!M641,tbl_users!D:F,3,FALSE),IF(IFERROR(SEARCH("to",M641),-1)&lt;0,VLOOKUP('pure data'!M641,tbl_users!D:F,3,FALSE),IFERROR(VLOOKUP(MID(M641,SEARCH("to",M641)+3,LEN(M641)-SEARCH("to",M641)-1),tbl_users!D:F,3,FALSE),VLOOKUP('pure data'!M641,tbl_users!D:F,3,FALSE))))</f>
        <v>28</v>
      </c>
    </row>
    <row r="642" spans="1:25" x14ac:dyDescent="0.2">
      <c r="A642">
        <v>640</v>
      </c>
      <c r="B642">
        <f>VLOOKUP('pure data'!B642,tbl_printers!C:F,4,FALSE)</f>
        <v>20</v>
      </c>
      <c r="C642" t="str">
        <f>'pure data'!D642</f>
        <v>Use</v>
      </c>
      <c r="D642" s="13">
        <f>'pure data'!H642</f>
        <v>1.1111111111111112E-2</v>
      </c>
      <c r="E642">
        <f>'pure data'!I642</f>
        <v>5.3</v>
      </c>
      <c r="F642" t="str">
        <f t="shared" si="35"/>
        <v xml:space="preserve"> </v>
      </c>
      <c r="H642">
        <f>'pure data'!J642</f>
        <v>0</v>
      </c>
      <c r="I642" t="str">
        <f>'pure data'!K642</f>
        <v>N/A</v>
      </c>
      <c r="J642" t="str">
        <f>'pure data'!N642</f>
        <v>undergraduate</v>
      </c>
      <c r="K642">
        <f>'pure data'!P642</f>
        <v>0</v>
      </c>
      <c r="L642" t="str">
        <f>'pure data'!O642</f>
        <v xml:space="preserve">FEEG3003 - IP </v>
      </c>
      <c r="M642">
        <f>'pure data'!Q642</f>
        <v>0</v>
      </c>
      <c r="O642" t="str">
        <f>IF('pure data'!T642="Yes","Success","Failed")</f>
        <v>Success</v>
      </c>
      <c r="P642" s="1">
        <f>'pure data'!C642</f>
        <v>42081.386805555558</v>
      </c>
      <c r="Q642">
        <f>'pure data'!G642</f>
        <v>25375997</v>
      </c>
      <c r="R642" t="str">
        <f>'pure data'!E642</f>
        <v>T. N.</v>
      </c>
      <c r="S642" t="str">
        <f>'pure data'!F642</f>
        <v>tn4g12</v>
      </c>
      <c r="T642" s="1">
        <f>'pure data'!C642</f>
        <v>42081.386805555558</v>
      </c>
      <c r="U642" s="20">
        <f>VLOOKUP('pure data'!M642,tbl_users!D:F,3,FALSE)</f>
        <v>28</v>
      </c>
      <c r="V642" s="1">
        <f t="shared" ref="V642:V705" si="36">X642</f>
        <v>42081.397916666669</v>
      </c>
      <c r="W642">
        <f t="shared" ref="W642:W705" si="37">Y642</f>
        <v>28</v>
      </c>
      <c r="X642" s="1">
        <f>'pure data'!L642</f>
        <v>42081.397916666669</v>
      </c>
      <c r="Y642">
        <f>IF(C642="Use",VLOOKUP('pure data'!M642,tbl_users!D:F,3,FALSE),IF(IFERROR(SEARCH("to",M642),-1)&lt;0,VLOOKUP('pure data'!M642,tbl_users!D:F,3,FALSE),IFERROR(VLOOKUP(MID(M642,SEARCH("to",M642)+3,LEN(M642)-SEARCH("to",M642)-1),tbl_users!D:F,3,FALSE),VLOOKUP('pure data'!M642,tbl_users!D:F,3,FALSE))))</f>
        <v>28</v>
      </c>
    </row>
    <row r="643" spans="1:25" x14ac:dyDescent="0.2">
      <c r="A643">
        <v>641</v>
      </c>
      <c r="B643">
        <f>VLOOKUP('pure data'!B643,tbl_printers!C:F,4,FALSE)</f>
        <v>20</v>
      </c>
      <c r="C643" t="str">
        <f>'pure data'!D643</f>
        <v>Use</v>
      </c>
      <c r="D643" s="13">
        <f>'pure data'!H643</f>
        <v>2.2222222222222223E-2</v>
      </c>
      <c r="E643">
        <f>'pure data'!I643</f>
        <v>9.9</v>
      </c>
      <c r="F643" t="str">
        <f t="shared" si="35"/>
        <v xml:space="preserve"> </v>
      </c>
      <c r="H643">
        <f>'pure data'!J643</f>
        <v>0</v>
      </c>
      <c r="I643" t="str">
        <f>'pure data'!K643</f>
        <v>N/A</v>
      </c>
      <c r="J643" t="str">
        <f>'pure data'!N643</f>
        <v>undergraduate</v>
      </c>
      <c r="K643">
        <f>'pure data'!P643</f>
        <v>0</v>
      </c>
      <c r="L643" t="str">
        <f>'pure data'!O643</f>
        <v xml:space="preserve">FEEG3003 - IP </v>
      </c>
      <c r="M643">
        <f>'pure data'!Q643</f>
        <v>0</v>
      </c>
      <c r="O643" t="str">
        <f>IF('pure data'!T643="Yes","Success","Failed")</f>
        <v>Success</v>
      </c>
      <c r="P643" s="1">
        <f>'pure data'!C643</f>
        <v>42081.397916666669</v>
      </c>
      <c r="Q643">
        <f>'pure data'!G643</f>
        <v>25375997</v>
      </c>
      <c r="R643" t="str">
        <f>'pure data'!E643</f>
        <v>T. N.</v>
      </c>
      <c r="S643" t="str">
        <f>'pure data'!F643</f>
        <v>tn4g12</v>
      </c>
      <c r="T643" s="1">
        <f>'pure data'!C643</f>
        <v>42081.397916666669</v>
      </c>
      <c r="U643" s="20">
        <f>VLOOKUP('pure data'!M643,tbl_users!D:F,3,FALSE)</f>
        <v>28</v>
      </c>
      <c r="V643" s="1">
        <f t="shared" si="36"/>
        <v>42081.420138888891</v>
      </c>
      <c r="W643">
        <f t="shared" si="37"/>
        <v>28</v>
      </c>
      <c r="X643" s="1">
        <f>'pure data'!L643</f>
        <v>42081.420138888891</v>
      </c>
      <c r="Y643">
        <f>IF(C643="Use",VLOOKUP('pure data'!M643,tbl_users!D:F,3,FALSE),IF(IFERROR(SEARCH("to",M643),-1)&lt;0,VLOOKUP('pure data'!M643,tbl_users!D:F,3,FALSE),IFERROR(VLOOKUP(MID(M643,SEARCH("to",M643)+3,LEN(M643)-SEARCH("to",M643)-1),tbl_users!D:F,3,FALSE),VLOOKUP('pure data'!M643,tbl_users!D:F,3,FALSE))))</f>
        <v>28</v>
      </c>
    </row>
    <row r="644" spans="1:25" x14ac:dyDescent="0.2">
      <c r="A644">
        <v>642</v>
      </c>
      <c r="B644">
        <f>VLOOKUP('pure data'!B644,tbl_printers!C:F,4,FALSE)</f>
        <v>22</v>
      </c>
      <c r="C644" t="str">
        <f>'pure data'!D644</f>
        <v>Use</v>
      </c>
      <c r="D644" s="13">
        <f>'pure data'!H644</f>
        <v>7.2916666666666671E-2</v>
      </c>
      <c r="E644">
        <f>'pure data'!I644</f>
        <v>34.9</v>
      </c>
      <c r="F644" t="str">
        <f t="shared" ref="F644:F707" si="38">IF(IFERROR(SEARCH("ABS",M644),-1)&gt;0,"ABS",IF(IFERROR(SEARCH("PLA",M644),-1)&gt;0,"PLA"," "))</f>
        <v xml:space="preserve"> </v>
      </c>
      <c r="H644">
        <f>'pure data'!J644</f>
        <v>0</v>
      </c>
      <c r="I644" t="str">
        <f>'pure data'!K644</f>
        <v>N/A</v>
      </c>
      <c r="J644" t="str">
        <f>'pure data'!N644</f>
        <v>undergraduate</v>
      </c>
      <c r="K644">
        <f>'pure data'!P644</f>
        <v>0</v>
      </c>
      <c r="L644" t="str">
        <f>'pure data'!O644</f>
        <v xml:space="preserve">FEEG3003 - IP </v>
      </c>
      <c r="M644">
        <f>'pure data'!Q644</f>
        <v>0</v>
      </c>
      <c r="O644" t="str">
        <f>IF('pure data'!T644="Yes","Success","Failed")</f>
        <v>Success</v>
      </c>
      <c r="P644" s="1">
        <f>'pure data'!C644</f>
        <v>42081.568749999999</v>
      </c>
      <c r="Q644">
        <f>'pure data'!G644</f>
        <v>25402718</v>
      </c>
      <c r="R644" t="str">
        <f>'pure data'!E644</f>
        <v>Nikesh Patel</v>
      </c>
      <c r="S644" t="str">
        <f>'pure data'!F644</f>
        <v>np9g12</v>
      </c>
      <c r="T644" s="1">
        <f>'pure data'!C644</f>
        <v>42081.568749999999</v>
      </c>
      <c r="U644" s="20">
        <f>VLOOKUP('pure data'!M644,tbl_users!D:F,3,FALSE)</f>
        <v>28</v>
      </c>
      <c r="V644" s="1">
        <f t="shared" si="36"/>
        <v>42081.641666666663</v>
      </c>
      <c r="W644">
        <f t="shared" si="37"/>
        <v>28</v>
      </c>
      <c r="X644" s="1">
        <f>'pure data'!L644</f>
        <v>42081.641666666663</v>
      </c>
      <c r="Y644">
        <f>IF(C644="Use",VLOOKUP('pure data'!M644,tbl_users!D:F,3,FALSE),IF(IFERROR(SEARCH("to",M644),-1)&lt;0,VLOOKUP('pure data'!M644,tbl_users!D:F,3,FALSE),IFERROR(VLOOKUP(MID(M644,SEARCH("to",M644)+3,LEN(M644)-SEARCH("to",M644)-1),tbl_users!D:F,3,FALSE),VLOOKUP('pure data'!M644,tbl_users!D:F,3,FALSE))))</f>
        <v>28</v>
      </c>
    </row>
    <row r="645" spans="1:25" x14ac:dyDescent="0.2">
      <c r="A645">
        <v>643</v>
      </c>
      <c r="B645">
        <f>VLOOKUP('pure data'!B645,tbl_printers!C:F,4,FALSE)</f>
        <v>4</v>
      </c>
      <c r="C645" t="str">
        <f>'pure data'!D645</f>
        <v>Use</v>
      </c>
      <c r="D645" s="13">
        <f>'pure data'!H645</f>
        <v>1.8749999999999999E-2</v>
      </c>
      <c r="E645">
        <f>'pure data'!I645</f>
        <v>6.7</v>
      </c>
      <c r="F645" t="str">
        <f t="shared" si="38"/>
        <v xml:space="preserve"> </v>
      </c>
      <c r="H645">
        <f>'pure data'!J645</f>
        <v>0</v>
      </c>
      <c r="I645" t="str">
        <f>'pure data'!K645</f>
        <v>N/A</v>
      </c>
      <c r="J645" t="str">
        <f>'pure data'!N645</f>
        <v>undergraduate</v>
      </c>
      <c r="K645">
        <f>'pure data'!P645</f>
        <v>0</v>
      </c>
      <c r="L645" t="str">
        <f>'pure data'!O645</f>
        <v xml:space="preserve">FEEG3003 - IP </v>
      </c>
      <c r="M645">
        <f>'pure data'!Q645</f>
        <v>0</v>
      </c>
      <c r="O645" t="str">
        <f>IF('pure data'!T645="Yes","Success","Failed")</f>
        <v>Success</v>
      </c>
      <c r="P645" s="1">
        <f>'pure data'!C645</f>
        <v>42081.462500000001</v>
      </c>
      <c r="Q645">
        <f>'pure data'!G645</f>
        <v>25555049</v>
      </c>
      <c r="R645" t="str">
        <f>'pure data'!E645</f>
        <v>H. K. Y.</v>
      </c>
      <c r="S645" t="str">
        <f>'pure data'!F645</f>
        <v>hky1g12</v>
      </c>
      <c r="T645" s="1">
        <f>'pure data'!C645</f>
        <v>42081.462500000001</v>
      </c>
      <c r="U645" s="20">
        <f>VLOOKUP('pure data'!M645,tbl_users!D:F,3,FALSE)</f>
        <v>28</v>
      </c>
      <c r="V645" s="1">
        <f t="shared" si="36"/>
        <v>42081.481250000004</v>
      </c>
      <c r="W645">
        <f t="shared" si="37"/>
        <v>28</v>
      </c>
      <c r="X645" s="1">
        <f>'pure data'!L645</f>
        <v>42081.481250000004</v>
      </c>
      <c r="Y645">
        <f>IF(C645="Use",VLOOKUP('pure data'!M645,tbl_users!D:F,3,FALSE),IF(IFERROR(SEARCH("to",M645),-1)&lt;0,VLOOKUP('pure data'!M645,tbl_users!D:F,3,FALSE),IFERROR(VLOOKUP(MID(M645,SEARCH("to",M645)+3,LEN(M645)-SEARCH("to",M645)-1),tbl_users!D:F,3,FALSE),VLOOKUP('pure data'!M645,tbl_users!D:F,3,FALSE))))</f>
        <v>28</v>
      </c>
    </row>
    <row r="646" spans="1:25" x14ac:dyDescent="0.2">
      <c r="A646">
        <v>644</v>
      </c>
      <c r="B646">
        <f>VLOOKUP('pure data'!B646,tbl_printers!C:F,4,FALSE)</f>
        <v>4</v>
      </c>
      <c r="C646" t="str">
        <f>'pure data'!D646</f>
        <v>Use</v>
      </c>
      <c r="D646" s="13">
        <f>'pure data'!H646</f>
        <v>8.3333333333333329E-2</v>
      </c>
      <c r="E646">
        <f>'pure data'!I646</f>
        <v>27.5</v>
      </c>
      <c r="F646" t="str">
        <f t="shared" si="38"/>
        <v xml:space="preserve"> </v>
      </c>
      <c r="H646">
        <f>'pure data'!J646</f>
        <v>0</v>
      </c>
      <c r="I646" t="str">
        <f>'pure data'!K646</f>
        <v>N/A</v>
      </c>
      <c r="J646" t="str">
        <f>'pure data'!N646</f>
        <v>undergraduate</v>
      </c>
      <c r="K646">
        <f>'pure data'!P646</f>
        <v>0</v>
      </c>
      <c r="L646" t="str">
        <f>'pure data'!O646</f>
        <v xml:space="preserve">FEEG3003 - IP </v>
      </c>
      <c r="M646">
        <f>'pure data'!Q646</f>
        <v>0</v>
      </c>
      <c r="O646" t="str">
        <f>IF('pure data'!T646="Yes","Success","Failed")</f>
        <v>Success</v>
      </c>
      <c r="P646" s="1">
        <f>'pure data'!C646</f>
        <v>42081.481250000004</v>
      </c>
      <c r="Q646">
        <f>'pure data'!G646</f>
        <v>25555049</v>
      </c>
      <c r="R646" t="str">
        <f>'pure data'!E646</f>
        <v>H. K. Y.</v>
      </c>
      <c r="S646" t="str">
        <f>'pure data'!F646</f>
        <v>hky1g12</v>
      </c>
      <c r="T646" s="1">
        <f>'pure data'!C646</f>
        <v>42081.481250000004</v>
      </c>
      <c r="U646" s="20">
        <f>VLOOKUP('pure data'!M646,tbl_users!D:F,3,FALSE)</f>
        <v>41</v>
      </c>
      <c r="V646" s="1">
        <f t="shared" si="36"/>
        <v>42081.56458333334</v>
      </c>
      <c r="W646">
        <f t="shared" si="37"/>
        <v>41</v>
      </c>
      <c r="X646" s="1">
        <f>'pure data'!L646</f>
        <v>42081.56458333334</v>
      </c>
      <c r="Y646">
        <f>IF(C646="Use",VLOOKUP('pure data'!M646,tbl_users!D:F,3,FALSE),IF(IFERROR(SEARCH("to",M646),-1)&lt;0,VLOOKUP('pure data'!M646,tbl_users!D:F,3,FALSE),IFERROR(VLOOKUP(MID(M646,SEARCH("to",M646)+3,LEN(M646)-SEARCH("to",M646)-1),tbl_users!D:F,3,FALSE),VLOOKUP('pure data'!M646,tbl_users!D:F,3,FALSE))))</f>
        <v>41</v>
      </c>
    </row>
    <row r="647" spans="1:25" x14ac:dyDescent="0.2">
      <c r="A647">
        <v>645</v>
      </c>
      <c r="B647">
        <f>VLOOKUP('pure data'!B647,tbl_printers!C:F,4,FALSE)</f>
        <v>20</v>
      </c>
      <c r="C647" t="str">
        <f>'pure data'!D647</f>
        <v>Use</v>
      </c>
      <c r="D647" s="13">
        <f>'pure data'!H647</f>
        <v>0.29166666666666669</v>
      </c>
      <c r="E647">
        <f>'pure data'!I647</f>
        <v>120</v>
      </c>
      <c r="F647" t="str">
        <f t="shared" si="38"/>
        <v xml:space="preserve"> </v>
      </c>
      <c r="H647">
        <f>'pure data'!J647</f>
        <v>0</v>
      </c>
      <c r="I647" t="str">
        <f>'pure data'!K647</f>
        <v>N/A</v>
      </c>
      <c r="J647" t="str">
        <f>'pure data'!N647</f>
        <v>undergraduate</v>
      </c>
      <c r="K647">
        <f>'pure data'!P647</f>
        <v>0</v>
      </c>
      <c r="L647" t="str">
        <f>'pure data'!O647</f>
        <v xml:space="preserve">FEEG3003 - IP </v>
      </c>
      <c r="M647">
        <f>'pure data'!Q647</f>
        <v>0</v>
      </c>
      <c r="O647" t="str">
        <f>IF('pure data'!T647="Yes","Success","Failed")</f>
        <v>Success</v>
      </c>
      <c r="P647" s="1">
        <f>'pure data'!C647</f>
        <v>42081.420138888891</v>
      </c>
      <c r="Q647">
        <f>'pure data'!G647</f>
        <v>25580269</v>
      </c>
      <c r="R647" t="str">
        <f>'pure data'!E647</f>
        <v>M. A. M.</v>
      </c>
      <c r="S647" t="str">
        <f>'pure data'!F647</f>
        <v>mam2g12</v>
      </c>
      <c r="T647" s="1">
        <f>'pure data'!C647</f>
        <v>42081.420138888891</v>
      </c>
      <c r="U647" s="20">
        <f>VLOOKUP('pure data'!M647,tbl_users!D:F,3,FALSE)</f>
        <v>28</v>
      </c>
      <c r="V647" s="1">
        <f t="shared" si="36"/>
        <v>42081.711805555555</v>
      </c>
      <c r="W647">
        <f t="shared" si="37"/>
        <v>28</v>
      </c>
      <c r="X647" s="1">
        <f>'pure data'!L647</f>
        <v>42081.711805555555</v>
      </c>
      <c r="Y647">
        <f>IF(C647="Use",VLOOKUP('pure data'!M647,tbl_users!D:F,3,FALSE),IF(IFERROR(SEARCH("to",M647),-1)&lt;0,VLOOKUP('pure data'!M647,tbl_users!D:F,3,FALSE),IFERROR(VLOOKUP(MID(M647,SEARCH("to",M647)+3,LEN(M647)-SEARCH("to",M647)-1),tbl_users!D:F,3,FALSE),VLOOKUP('pure data'!M647,tbl_users!D:F,3,FALSE))))</f>
        <v>28</v>
      </c>
    </row>
    <row r="648" spans="1:25" x14ac:dyDescent="0.2">
      <c r="A648">
        <v>646</v>
      </c>
      <c r="B648">
        <f>VLOOKUP('pure data'!B648,tbl_printers!C:F,4,FALSE)</f>
        <v>9</v>
      </c>
      <c r="C648" t="str">
        <f>'pure data'!D648</f>
        <v>Use</v>
      </c>
      <c r="D648" s="13">
        <f>'pure data'!H648</f>
        <v>0.10625</v>
      </c>
      <c r="E648">
        <f>'pure data'!I648</f>
        <v>76.3</v>
      </c>
      <c r="F648" t="str">
        <f t="shared" si="38"/>
        <v xml:space="preserve"> </v>
      </c>
      <c r="H648">
        <f>'pure data'!J648</f>
        <v>0</v>
      </c>
      <c r="I648" t="str">
        <f>'pure data'!K648</f>
        <v>N/A</v>
      </c>
      <c r="J648" t="str">
        <f>'pure data'!N648</f>
        <v>undergraduate</v>
      </c>
      <c r="K648">
        <f>'pure data'!P648</f>
        <v>0</v>
      </c>
      <c r="L648" t="str">
        <f>'pure data'!O648</f>
        <v xml:space="preserve">FEEG3003 - IP </v>
      </c>
      <c r="M648">
        <f>'pure data'!Q648</f>
        <v>0</v>
      </c>
      <c r="O648" t="str">
        <f>IF('pure data'!T648="Yes","Success","Failed")</f>
        <v>Success</v>
      </c>
      <c r="P648" s="1">
        <f>'pure data'!C648</f>
        <v>42081.587500000001</v>
      </c>
      <c r="Q648">
        <f>'pure data'!G648</f>
        <v>25675109</v>
      </c>
      <c r="R648" t="str">
        <f>'pure data'!E648</f>
        <v>A. D. B. D.</v>
      </c>
      <c r="S648" t="str">
        <f>'pure data'!F648</f>
        <v>adbd1g12</v>
      </c>
      <c r="T648" s="1">
        <f>'pure data'!C648</f>
        <v>42081.587500000001</v>
      </c>
      <c r="U648" s="20">
        <f>VLOOKUP('pure data'!M648,tbl_users!D:F,3,FALSE)</f>
        <v>52</v>
      </c>
      <c r="V648" s="1">
        <f t="shared" si="36"/>
        <v>42081.693749999999</v>
      </c>
      <c r="W648">
        <f t="shared" si="37"/>
        <v>52</v>
      </c>
      <c r="X648" s="1">
        <f>'pure data'!L648</f>
        <v>42081.693749999999</v>
      </c>
      <c r="Y648">
        <f>IF(C648="Use",VLOOKUP('pure data'!M648,tbl_users!D:F,3,FALSE),IF(IFERROR(SEARCH("to",M648),-1)&lt;0,VLOOKUP('pure data'!M648,tbl_users!D:F,3,FALSE),IFERROR(VLOOKUP(MID(M648,SEARCH("to",M648)+3,LEN(M648)-SEARCH("to",M648)-1),tbl_users!D:F,3,FALSE),VLOOKUP('pure data'!M648,tbl_users!D:F,3,FALSE))))</f>
        <v>52</v>
      </c>
    </row>
    <row r="649" spans="1:25" x14ac:dyDescent="0.2">
      <c r="A649">
        <v>647</v>
      </c>
      <c r="B649">
        <f>VLOOKUP('pure data'!B649,tbl_printers!C:F,4,FALSE)</f>
        <v>3</v>
      </c>
      <c r="C649" t="str">
        <f>'pure data'!D649</f>
        <v>Use</v>
      </c>
      <c r="D649" s="13">
        <f>'pure data'!H649</f>
        <v>3.8194444444444441E-2</v>
      </c>
      <c r="E649">
        <f>'pure data'!I649</f>
        <v>26.7</v>
      </c>
      <c r="F649" t="str">
        <f t="shared" si="38"/>
        <v xml:space="preserve"> </v>
      </c>
      <c r="H649">
        <f>'pure data'!J649</f>
        <v>0</v>
      </c>
      <c r="I649" t="str">
        <f>'pure data'!K649</f>
        <v>N/A</v>
      </c>
      <c r="J649" t="str">
        <f>'pure data'!N649</f>
        <v>undergraduate</v>
      </c>
      <c r="K649">
        <f>'pure data'!P649</f>
        <v>0</v>
      </c>
      <c r="L649" t="str">
        <f>'pure data'!O649</f>
        <v xml:space="preserve">FEEG3003 - IP </v>
      </c>
      <c r="M649" t="str">
        <f>'pure data'!Q649</f>
        <v>Failed</v>
      </c>
      <c r="O649" t="str">
        <f>IF('pure data'!T649="Yes","Success","Failed")</f>
        <v>Failed</v>
      </c>
      <c r="P649" s="1">
        <f>'pure data'!C649</f>
        <v>42081.516666666663</v>
      </c>
      <c r="Q649">
        <f>'pure data'!G649</f>
        <v>25675109</v>
      </c>
      <c r="R649" t="str">
        <f>'pure data'!E649</f>
        <v>A. D. B. D.</v>
      </c>
      <c r="S649" t="str">
        <f>'pure data'!F649</f>
        <v>adbd1g12</v>
      </c>
      <c r="T649" s="1">
        <f>'pure data'!C649</f>
        <v>42081.516666666663</v>
      </c>
      <c r="U649" s="20">
        <f>VLOOKUP('pure data'!M649,tbl_users!D:F,3,FALSE)</f>
        <v>52</v>
      </c>
      <c r="V649" s="1">
        <f t="shared" si="36"/>
        <v>42081.520486111105</v>
      </c>
      <c r="W649">
        <f t="shared" si="37"/>
        <v>52</v>
      </c>
      <c r="X649" s="1">
        <f>'pure data'!L649</f>
        <v>42081.520486111105</v>
      </c>
      <c r="Y649">
        <f>IF(C649="Use",VLOOKUP('pure data'!M649,tbl_users!D:F,3,FALSE),IF(IFERROR(SEARCH("to",M649),-1)&lt;0,VLOOKUP('pure data'!M649,tbl_users!D:F,3,FALSE),IFERROR(VLOOKUP(MID(M649,SEARCH("to",M649)+3,LEN(M649)-SEARCH("to",M649)-1),tbl_users!D:F,3,FALSE),VLOOKUP('pure data'!M649,tbl_users!D:F,3,FALSE))))</f>
        <v>52</v>
      </c>
    </row>
    <row r="650" spans="1:25" x14ac:dyDescent="0.2">
      <c r="A650">
        <v>648</v>
      </c>
      <c r="B650">
        <f>VLOOKUP('pure data'!B650,tbl_printers!C:F,4,FALSE)</f>
        <v>3</v>
      </c>
      <c r="C650" t="str">
        <f>'pure data'!D650</f>
        <v>Use</v>
      </c>
      <c r="D650" s="13">
        <f>'pure data'!H650</f>
        <v>3.8194444444444441E-2</v>
      </c>
      <c r="E650">
        <f>'pure data'!I650</f>
        <v>26.7</v>
      </c>
      <c r="F650" t="str">
        <f t="shared" si="38"/>
        <v xml:space="preserve"> </v>
      </c>
      <c r="H650">
        <f>'pure data'!J650</f>
        <v>0</v>
      </c>
      <c r="I650" t="str">
        <f>'pure data'!K650</f>
        <v>N/A</v>
      </c>
      <c r="J650" t="str">
        <f>'pure data'!N650</f>
        <v>undergraduate</v>
      </c>
      <c r="K650">
        <f>'pure data'!P650</f>
        <v>0</v>
      </c>
      <c r="L650" t="str">
        <f>'pure data'!O650</f>
        <v xml:space="preserve">FEEG3003 - IP </v>
      </c>
      <c r="M650">
        <f>'pure data'!Q650</f>
        <v>0</v>
      </c>
      <c r="O650" t="str">
        <f>IF('pure data'!T650="Yes","Success","Failed")</f>
        <v>Success</v>
      </c>
      <c r="P650" s="1">
        <f>'pure data'!C650</f>
        <v>42081.520486111105</v>
      </c>
      <c r="Q650">
        <f>'pure data'!G650</f>
        <v>25675109</v>
      </c>
      <c r="R650" t="str">
        <f>'pure data'!E650</f>
        <v>A. D. B. D.</v>
      </c>
      <c r="S650" t="str">
        <f>'pure data'!F650</f>
        <v>adbd1g12</v>
      </c>
      <c r="T650" s="1">
        <f>'pure data'!C650</f>
        <v>42081.520486111105</v>
      </c>
      <c r="U650" s="20">
        <f>VLOOKUP('pure data'!M650,tbl_users!D:F,3,FALSE)</f>
        <v>40</v>
      </c>
      <c r="V650" s="1">
        <f t="shared" si="36"/>
        <v>42081.55868055555</v>
      </c>
      <c r="W650">
        <f t="shared" si="37"/>
        <v>40</v>
      </c>
      <c r="X650" s="1">
        <f>'pure data'!L650</f>
        <v>42081.55868055555</v>
      </c>
      <c r="Y650">
        <f>IF(C650="Use",VLOOKUP('pure data'!M650,tbl_users!D:F,3,FALSE),IF(IFERROR(SEARCH("to",M650),-1)&lt;0,VLOOKUP('pure data'!M650,tbl_users!D:F,3,FALSE),IFERROR(VLOOKUP(MID(M650,SEARCH("to",M650)+3,LEN(M650)-SEARCH("to",M650)-1),tbl_users!D:F,3,FALSE),VLOOKUP('pure data'!M650,tbl_users!D:F,3,FALSE))))</f>
        <v>40</v>
      </c>
    </row>
    <row r="651" spans="1:25" x14ac:dyDescent="0.2">
      <c r="A651">
        <v>649</v>
      </c>
      <c r="B651">
        <f>VLOOKUP('pure data'!B651,tbl_printers!C:F,4,FALSE)</f>
        <v>19</v>
      </c>
      <c r="C651" t="str">
        <f>'pure data'!D651</f>
        <v>Use</v>
      </c>
      <c r="D651" s="13">
        <f>'pure data'!H651</f>
        <v>8.3333333333333332E-3</v>
      </c>
      <c r="E651">
        <f>'pure data'!I651</f>
        <v>6.7</v>
      </c>
      <c r="F651" t="str">
        <f t="shared" si="38"/>
        <v xml:space="preserve"> </v>
      </c>
      <c r="H651">
        <f>'pure data'!J651</f>
        <v>0</v>
      </c>
      <c r="I651" t="str">
        <f>'pure data'!K651</f>
        <v>N/A</v>
      </c>
      <c r="J651" t="str">
        <f>'pure data'!N651</f>
        <v>undergraduate</v>
      </c>
      <c r="K651">
        <f>'pure data'!P651</f>
        <v>0</v>
      </c>
      <c r="L651" t="str">
        <f>'pure data'!O651</f>
        <v xml:space="preserve">FEEG3003 - IP </v>
      </c>
      <c r="M651">
        <f>'pure data'!Q651</f>
        <v>0</v>
      </c>
      <c r="O651" t="str">
        <f>IF('pure data'!T651="Yes","Success","Failed")</f>
        <v>Success</v>
      </c>
      <c r="P651" s="1">
        <f>'pure data'!C651</f>
        <v>42081.432638888888</v>
      </c>
      <c r="Q651">
        <f>'pure data'!G651</f>
        <v>25580269</v>
      </c>
      <c r="R651" t="str">
        <f>'pure data'!E651</f>
        <v>M. A. M.</v>
      </c>
      <c r="S651" t="str">
        <f>'pure data'!F651</f>
        <v>mam2g12</v>
      </c>
      <c r="T651" s="1">
        <f>'pure data'!C651</f>
        <v>42081.432638888888</v>
      </c>
      <c r="U651" s="20">
        <f>VLOOKUP('pure data'!M651,tbl_users!D:F,3,FALSE)</f>
        <v>40</v>
      </c>
      <c r="V651" s="1">
        <f t="shared" si="36"/>
        <v>42081.440972222219</v>
      </c>
      <c r="W651">
        <f t="shared" si="37"/>
        <v>40</v>
      </c>
      <c r="X651" s="1">
        <f>'pure data'!L651</f>
        <v>42081.440972222219</v>
      </c>
      <c r="Y651">
        <f>IF(C651="Use",VLOOKUP('pure data'!M651,tbl_users!D:F,3,FALSE),IF(IFERROR(SEARCH("to",M651),-1)&lt;0,VLOOKUP('pure data'!M651,tbl_users!D:F,3,FALSE),IFERROR(VLOOKUP(MID(M651,SEARCH("to",M651)+3,LEN(M651)-SEARCH("to",M651)-1),tbl_users!D:F,3,FALSE),VLOOKUP('pure data'!M651,tbl_users!D:F,3,FALSE))))</f>
        <v>40</v>
      </c>
    </row>
    <row r="652" spans="1:25" x14ac:dyDescent="0.2">
      <c r="A652">
        <v>650</v>
      </c>
      <c r="B652">
        <f>VLOOKUP('pure data'!B652,tbl_printers!C:F,4,FALSE)</f>
        <v>20</v>
      </c>
      <c r="C652" t="str">
        <f>'pure data'!D652</f>
        <v>Use</v>
      </c>
      <c r="D652" s="13">
        <f>'pure data'!H652</f>
        <v>4.5138888888888888E-2</v>
      </c>
      <c r="E652">
        <f>'pure data'!I652</f>
        <v>66</v>
      </c>
      <c r="F652" t="str">
        <f t="shared" si="38"/>
        <v xml:space="preserve"> </v>
      </c>
      <c r="H652">
        <f>'pure data'!J652</f>
        <v>0</v>
      </c>
      <c r="I652" t="str">
        <f>'pure data'!K652</f>
        <v>N/A</v>
      </c>
      <c r="J652" t="str">
        <f>'pure data'!N652</f>
        <v>undergraduate</v>
      </c>
      <c r="K652">
        <f>'pure data'!P652</f>
        <v>0</v>
      </c>
      <c r="L652" t="str">
        <f>'pure data'!O652</f>
        <v xml:space="preserve">FEEG3003 - IP </v>
      </c>
      <c r="M652">
        <f>'pure data'!Q652</f>
        <v>0</v>
      </c>
      <c r="O652" t="str">
        <f>IF('pure data'!T652="Yes","Success","Failed")</f>
        <v>Success</v>
      </c>
      <c r="P652" s="1">
        <f>'pure data'!C652</f>
        <v>42081.711805555555</v>
      </c>
      <c r="Q652">
        <f>'pure data'!G652</f>
        <v>25580269</v>
      </c>
      <c r="R652" t="str">
        <f>'pure data'!E652</f>
        <v>M. A. M.</v>
      </c>
      <c r="S652" t="str">
        <f>'pure data'!F652</f>
        <v>mam2g12</v>
      </c>
      <c r="T652" s="1">
        <f>'pure data'!C652</f>
        <v>42081.711805555555</v>
      </c>
      <c r="U652" s="20">
        <f>VLOOKUP('pure data'!M652,tbl_users!D:F,3,FALSE)</f>
        <v>40</v>
      </c>
      <c r="V652" s="1">
        <f t="shared" si="36"/>
        <v>42081.756944444445</v>
      </c>
      <c r="W652">
        <f t="shared" si="37"/>
        <v>40</v>
      </c>
      <c r="X652" s="1">
        <f>'pure data'!L652</f>
        <v>42081.756944444445</v>
      </c>
      <c r="Y652">
        <f>IF(C652="Use",VLOOKUP('pure data'!M652,tbl_users!D:F,3,FALSE),IF(IFERROR(SEARCH("to",M652),-1)&lt;0,VLOOKUP('pure data'!M652,tbl_users!D:F,3,FALSE),IFERROR(VLOOKUP(MID(M652,SEARCH("to",M652)+3,LEN(M652)-SEARCH("to",M652)-1),tbl_users!D:F,3,FALSE),VLOOKUP('pure data'!M652,tbl_users!D:F,3,FALSE))))</f>
        <v>40</v>
      </c>
    </row>
    <row r="653" spans="1:25" x14ac:dyDescent="0.2">
      <c r="A653">
        <v>651</v>
      </c>
      <c r="B653">
        <f>VLOOKUP('pure data'!B653,tbl_printers!C:F,4,FALSE)</f>
        <v>3</v>
      </c>
      <c r="C653" t="str">
        <f>'pure data'!D653</f>
        <v>Use</v>
      </c>
      <c r="D653" s="13">
        <f>'pure data'!H653</f>
        <v>3.8194444444444441E-2</v>
      </c>
      <c r="E653">
        <f>'pure data'!I653</f>
        <v>26.7</v>
      </c>
      <c r="F653" t="str">
        <f t="shared" si="38"/>
        <v xml:space="preserve"> </v>
      </c>
      <c r="H653">
        <f>'pure data'!J653</f>
        <v>0</v>
      </c>
      <c r="I653" t="str">
        <f>'pure data'!K653</f>
        <v>N/A</v>
      </c>
      <c r="J653" t="str">
        <f>'pure data'!N653</f>
        <v>undergraduate</v>
      </c>
      <c r="K653">
        <f>'pure data'!P653</f>
        <v>0</v>
      </c>
      <c r="L653" t="str">
        <f>'pure data'!O653</f>
        <v xml:space="preserve">FEEG3003 - IP </v>
      </c>
      <c r="M653">
        <f>'pure data'!Q653</f>
        <v>0</v>
      </c>
      <c r="O653" t="str">
        <f>IF('pure data'!T653="Yes","Success","Failed")</f>
        <v>Success</v>
      </c>
      <c r="P653" s="1">
        <f>'pure data'!C653</f>
        <v>42081.55868055555</v>
      </c>
      <c r="Q653">
        <f>'pure data'!G653</f>
        <v>25675109</v>
      </c>
      <c r="R653" t="str">
        <f>'pure data'!E653</f>
        <v>A. D. B. D.</v>
      </c>
      <c r="S653" t="str">
        <f>'pure data'!F653</f>
        <v>adbd1g12</v>
      </c>
      <c r="T653" s="1">
        <f>'pure data'!C653</f>
        <v>42081.55868055555</v>
      </c>
      <c r="U653" s="20">
        <f>VLOOKUP('pure data'!M653,tbl_users!D:F,3,FALSE)</f>
        <v>52</v>
      </c>
      <c r="V653" s="1">
        <f t="shared" si="36"/>
        <v>42081.596874999996</v>
      </c>
      <c r="W653">
        <f t="shared" si="37"/>
        <v>52</v>
      </c>
      <c r="X653" s="1">
        <f>'pure data'!L653</f>
        <v>42081.596874999996</v>
      </c>
      <c r="Y653">
        <f>IF(C653="Use",VLOOKUP('pure data'!M653,tbl_users!D:F,3,FALSE),IF(IFERROR(SEARCH("to",M653),-1)&lt;0,VLOOKUP('pure data'!M653,tbl_users!D:F,3,FALSE),IFERROR(VLOOKUP(MID(M653,SEARCH("to",M653)+3,LEN(M653)-SEARCH("to",M653)-1),tbl_users!D:F,3,FALSE),VLOOKUP('pure data'!M653,tbl_users!D:F,3,FALSE))))</f>
        <v>52</v>
      </c>
    </row>
    <row r="654" spans="1:25" x14ac:dyDescent="0.2">
      <c r="A654">
        <v>652</v>
      </c>
      <c r="B654">
        <f>VLOOKUP('pure data'!B654,tbl_printers!C:F,4,FALSE)</f>
        <v>19</v>
      </c>
      <c r="C654" t="str">
        <f>'pure data'!D654</f>
        <v>Loan</v>
      </c>
      <c r="D654" s="13">
        <f>'pure data'!H654</f>
        <v>7</v>
      </c>
      <c r="E654">
        <f>'pure data'!I654</f>
        <v>638</v>
      </c>
      <c r="F654" t="str">
        <f t="shared" si="38"/>
        <v xml:space="preserve"> </v>
      </c>
      <c r="H654">
        <f>'pure data'!J654</f>
        <v>0</v>
      </c>
      <c r="I654" t="str">
        <f>'pure data'!K654</f>
        <v>N/A</v>
      </c>
      <c r="J654" t="str">
        <f>'pure data'!N654</f>
        <v>undergraduate</v>
      </c>
      <c r="K654">
        <f>'pure data'!P654</f>
        <v>0</v>
      </c>
      <c r="L654" t="str">
        <f>'pure data'!O654</f>
        <v>ISVR D</v>
      </c>
      <c r="M654" t="str">
        <f>'pure data'!Q654</f>
        <v>returned by 25/03/2015 - no official recording available</v>
      </c>
      <c r="O654" t="str">
        <f>IF('pure data'!T654="Yes","Success","Failed")</f>
        <v>Success</v>
      </c>
      <c r="P654" s="1">
        <f>'pure data'!C654</f>
        <v>42081.440972222219</v>
      </c>
      <c r="Q654">
        <f>'pure data'!G654</f>
        <v>25471899</v>
      </c>
      <c r="R654" t="str">
        <f>'pure data'!E654</f>
        <v>Dylan Morgan</v>
      </c>
      <c r="S654" t="str">
        <f>'pure data'!F654</f>
        <v>dm11g12</v>
      </c>
      <c r="T654" s="1">
        <f>'pure data'!C654</f>
        <v>42081.440972222219</v>
      </c>
      <c r="U654" s="20">
        <f>VLOOKUP('pure data'!M654,tbl_users!D:F,3,FALSE)</f>
        <v>40</v>
      </c>
      <c r="V654" s="1">
        <f t="shared" si="36"/>
        <v>42088.440972222219</v>
      </c>
      <c r="W654">
        <f t="shared" si="37"/>
        <v>40</v>
      </c>
      <c r="X654" s="1">
        <f>'pure data'!L654</f>
        <v>42088.440972222219</v>
      </c>
      <c r="Y654">
        <f>IF(C654="Use",VLOOKUP('pure data'!M654,tbl_users!D:F,3,FALSE),IF(IFERROR(SEARCH("to",M654),-1)&lt;0,VLOOKUP('pure data'!M654,tbl_users!D:F,3,FALSE),IFERROR(VLOOKUP(MID(M654,SEARCH("to",M654)+3,LEN(M654)-SEARCH("to",M654)-1),tbl_users!D:F,3,FALSE),VLOOKUP('pure data'!M654,tbl_users!D:F,3,FALSE))))</f>
        <v>40</v>
      </c>
    </row>
    <row r="655" spans="1:25" x14ac:dyDescent="0.2">
      <c r="A655">
        <v>653</v>
      </c>
      <c r="B655">
        <f>VLOOKUP('pure data'!B655,tbl_printers!C:F,4,FALSE)</f>
        <v>16</v>
      </c>
      <c r="C655" t="str">
        <f>'pure data'!D655</f>
        <v>Use</v>
      </c>
      <c r="D655" s="13">
        <f>'pure data'!H655</f>
        <v>0</v>
      </c>
      <c r="E655">
        <f>'pure data'!I655</f>
        <v>115.4</v>
      </c>
      <c r="F655" t="str">
        <f t="shared" si="38"/>
        <v xml:space="preserve"> </v>
      </c>
      <c r="H655">
        <f>'pure data'!J655</f>
        <v>0</v>
      </c>
      <c r="I655" t="str">
        <f>'pure data'!K655</f>
        <v>N/A</v>
      </c>
      <c r="J655" t="str">
        <f>'pure data'!N655</f>
        <v>undergraduate</v>
      </c>
      <c r="K655">
        <f>'pure data'!P655</f>
        <v>0</v>
      </c>
      <c r="L655" t="str">
        <f>'pure data'!O655</f>
        <v>FEEG2001 - Loudspeaker E</v>
      </c>
      <c r="M655" t="str">
        <f>'pure data'!Q655</f>
        <v>returned on 18/03/2015 to F. Zhang (due to wrong recording made by demonstrators from early morning, I think this has been returned, was recorded as Printer num12 before(has corrected it) )</v>
      </c>
      <c r="O655" t="str">
        <f>IF('pure data'!T655="Yes","Success","Failed")</f>
        <v>Success</v>
      </c>
      <c r="P655" s="1">
        <f>'pure data'!C655</f>
        <v>42081.427777777775</v>
      </c>
      <c r="Q655">
        <f>'pure data'!G655</f>
        <v>25367092</v>
      </c>
      <c r="R655" t="str">
        <f>'pure data'!E655</f>
        <v>S. H. O.</v>
      </c>
      <c r="S655" t="str">
        <f>'pure data'!F655</f>
        <v>sho1g12</v>
      </c>
      <c r="T655" s="1">
        <f>'pure data'!C655</f>
        <v>42081.427777777775</v>
      </c>
      <c r="U655" s="20">
        <f>VLOOKUP('pure data'!M655,tbl_users!D:F,3,FALSE)</f>
        <v>41</v>
      </c>
      <c r="V655" s="1">
        <f t="shared" si="36"/>
        <v>42081.427777777775</v>
      </c>
      <c r="W655">
        <f t="shared" si="37"/>
        <v>41</v>
      </c>
      <c r="X655" s="1">
        <f>'pure data'!L655</f>
        <v>42081.427777777775</v>
      </c>
      <c r="Y655">
        <f>IF(C655="Use",VLOOKUP('pure data'!M655,tbl_users!D:F,3,FALSE),IF(IFERROR(SEARCH("to",M655),-1)&lt;0,VLOOKUP('pure data'!M655,tbl_users!D:F,3,FALSE),IFERROR(VLOOKUP(MID(M655,SEARCH("to",M655)+3,LEN(M655)-SEARCH("to",M655)-1),tbl_users!D:F,3,FALSE),VLOOKUP('pure data'!M655,tbl_users!D:F,3,FALSE))))</f>
        <v>41</v>
      </c>
    </row>
    <row r="656" spans="1:25" x14ac:dyDescent="0.2">
      <c r="A656">
        <v>654</v>
      </c>
      <c r="B656">
        <f>VLOOKUP('pure data'!B656,tbl_printers!C:F,4,FALSE)</f>
        <v>19</v>
      </c>
      <c r="C656" t="str">
        <f>'pure data'!D656</f>
        <v>Use</v>
      </c>
      <c r="D656" s="13">
        <f>'pure data'!H656</f>
        <v>0.25972222222222224</v>
      </c>
      <c r="E656">
        <f>'pure data'!I656</f>
        <v>86.7</v>
      </c>
      <c r="F656" t="str">
        <f t="shared" si="38"/>
        <v xml:space="preserve"> </v>
      </c>
      <c r="H656">
        <f>'pure data'!J656</f>
        <v>0</v>
      </c>
      <c r="I656" t="str">
        <f>'pure data'!K656</f>
        <v>N/A</v>
      </c>
      <c r="J656" t="str">
        <f>'pure data'!N656</f>
        <v>undergraduate</v>
      </c>
      <c r="K656">
        <f>'pure data'!P656</f>
        <v>0</v>
      </c>
      <c r="L656" t="str">
        <f>'pure data'!O656</f>
        <v>SUHPS</v>
      </c>
      <c r="M656" t="str">
        <f>'pure data'!Q656</f>
        <v>it is alreaydy in use. it should be returned in the early morning, but no recordings on the paper work  from previous demonstrators (zhang)</v>
      </c>
      <c r="O656" t="str">
        <f>IF('pure data'!T656="Yes","Success","Failed")</f>
        <v>Success</v>
      </c>
      <c r="P656" s="1">
        <f>'pure data'!C656</f>
        <v>42088.440972222219</v>
      </c>
      <c r="Q656">
        <f>'pure data'!G656</f>
        <v>26715171</v>
      </c>
      <c r="R656" t="str">
        <f>'pure data'!E656</f>
        <v>M. D. T. M.</v>
      </c>
      <c r="S656" t="str">
        <f>'pure data'!F656</f>
        <v>mdtm1g14</v>
      </c>
      <c r="T656" s="1">
        <f>'pure data'!C656</f>
        <v>42088.440972222219</v>
      </c>
      <c r="U656" s="20">
        <f>VLOOKUP('pure data'!M656,tbl_users!D:F,3,FALSE)</f>
        <v>28</v>
      </c>
      <c r="V656" s="1">
        <f t="shared" si="36"/>
        <v>42088.700694444444</v>
      </c>
      <c r="W656">
        <f t="shared" si="37"/>
        <v>28</v>
      </c>
      <c r="X656" s="1">
        <f>'pure data'!L656</f>
        <v>42088.700694444444</v>
      </c>
      <c r="Y656">
        <f>IF(C656="Use",VLOOKUP('pure data'!M656,tbl_users!D:F,3,FALSE),IF(IFERROR(SEARCH("to",M656),-1)&lt;0,VLOOKUP('pure data'!M656,tbl_users!D:F,3,FALSE),IFERROR(VLOOKUP(MID(M656,SEARCH("to",M656)+3,LEN(M656)-SEARCH("to",M656)-1),tbl_users!D:F,3,FALSE),VLOOKUP('pure data'!M656,tbl_users!D:F,3,FALSE))))</f>
        <v>28</v>
      </c>
    </row>
    <row r="657" spans="1:25" x14ac:dyDescent="0.2">
      <c r="A657">
        <v>655</v>
      </c>
      <c r="B657">
        <f>VLOOKUP('pure data'!B657,tbl_printers!C:F,4,FALSE)</f>
        <v>22</v>
      </c>
      <c r="C657" t="str">
        <f>'pure data'!D657</f>
        <v>Loan</v>
      </c>
      <c r="D657" s="13">
        <f>'pure data'!H657</f>
        <v>6.625</v>
      </c>
      <c r="E657">
        <f>'pure data'!I657</f>
        <v>588</v>
      </c>
      <c r="F657" t="str">
        <f t="shared" si="38"/>
        <v xml:space="preserve"> </v>
      </c>
      <c r="H657">
        <f>'pure data'!J657</f>
        <v>0</v>
      </c>
      <c r="I657" t="str">
        <f>'pure data'!K657</f>
        <v>N/A</v>
      </c>
      <c r="J657" t="str">
        <f>'pure data'!N657</f>
        <v>?</v>
      </c>
      <c r="K657">
        <f>'pure data'!P657</f>
        <v>0</v>
      </c>
      <c r="L657" t="str">
        <f>'pure data'!O657</f>
        <v>SUHPS</v>
      </c>
      <c r="M657" t="str">
        <f>'pure data'!Q657</f>
        <v>returned on 25/03/2015 to A. Duranec</v>
      </c>
      <c r="O657" t="str">
        <f>IF('pure data'!T657="Yes","Success","Failed")</f>
        <v>Success</v>
      </c>
      <c r="P657" s="1">
        <f>'pure data'!C657</f>
        <v>42081.75</v>
      </c>
      <c r="Q657">
        <f>'pure data'!G657</f>
        <v>26715171</v>
      </c>
      <c r="R657" t="str">
        <f>'pure data'!E657</f>
        <v>M. D. T. M.</v>
      </c>
      <c r="S657" t="str">
        <f>'pure data'!F657</f>
        <v>mdtm1g14</v>
      </c>
      <c r="T657" s="1">
        <f>'pure data'!C657</f>
        <v>42081.75</v>
      </c>
      <c r="U657" s="20">
        <f>VLOOKUP('pure data'!M657,tbl_users!D:F,3,FALSE)</f>
        <v>40</v>
      </c>
      <c r="V657" s="1">
        <f t="shared" si="36"/>
        <v>42088.375</v>
      </c>
      <c r="W657">
        <f t="shared" si="37"/>
        <v>35</v>
      </c>
      <c r="X657" s="1">
        <f>'pure data'!L657</f>
        <v>42088.375</v>
      </c>
      <c r="Y657">
        <f>IF(C657="Use",VLOOKUP('pure data'!M657,tbl_users!D:F,3,FALSE),IF(IFERROR(SEARCH("to",M657),-1)&lt;0,VLOOKUP('pure data'!M657,tbl_users!D:F,3,FALSE),IFERROR(VLOOKUP(MID(M657,SEARCH("to",M657)+3,LEN(M657)-SEARCH("to",M657)-1),tbl_users!D:F,3,FALSE),VLOOKUP('pure data'!M657,tbl_users!D:F,3,FALSE))))</f>
        <v>35</v>
      </c>
    </row>
    <row r="658" spans="1:25" x14ac:dyDescent="0.2">
      <c r="A658">
        <v>656</v>
      </c>
      <c r="B658">
        <f>VLOOKUP('pure data'!B658,tbl_printers!C:F,4,FALSE)</f>
        <v>3</v>
      </c>
      <c r="C658" t="str">
        <f>'pure data'!D658</f>
        <v>Use</v>
      </c>
      <c r="D658" s="13">
        <f>'pure data'!H658</f>
        <v>0.15</v>
      </c>
      <c r="E658">
        <f>'pure data'!I658</f>
        <v>45.4</v>
      </c>
      <c r="F658" t="str">
        <f t="shared" si="38"/>
        <v xml:space="preserve"> </v>
      </c>
      <c r="H658">
        <f>'pure data'!J658</f>
        <v>0</v>
      </c>
      <c r="I658" t="str">
        <f>'pure data'!K658</f>
        <v>N/A</v>
      </c>
      <c r="J658" t="str">
        <f>'pure data'!N658</f>
        <v>undergraduate</v>
      </c>
      <c r="K658">
        <f>'pure data'!P658</f>
        <v>0</v>
      </c>
      <c r="L658" t="str">
        <f>'pure data'!O658</f>
        <v>FEEG2001 - 3D Printer 4</v>
      </c>
      <c r="M658">
        <f>'pure data'!Q658</f>
        <v>0</v>
      </c>
      <c r="O658" t="str">
        <f>IF('pure data'!T658="Yes","Success","Failed")</f>
        <v>Success</v>
      </c>
      <c r="P658" s="1">
        <f>'pure data'!C658</f>
        <v>42088.375</v>
      </c>
      <c r="Q658">
        <f>'pure data'!G658</f>
        <v>25931229</v>
      </c>
      <c r="R658" t="str">
        <f>'pure data'!E658</f>
        <v>D. S.</v>
      </c>
      <c r="S658" t="str">
        <f>'pure data'!F658</f>
        <v>ds17g13</v>
      </c>
      <c r="T658" s="1">
        <f>'pure data'!C658</f>
        <v>42088.375</v>
      </c>
      <c r="U658" s="20">
        <f>VLOOKUP('pure data'!M658,tbl_users!D:F,3,FALSE)</f>
        <v>58</v>
      </c>
      <c r="V658" s="1">
        <f t="shared" si="36"/>
        <v>42088.525000000001</v>
      </c>
      <c r="W658">
        <f t="shared" si="37"/>
        <v>58</v>
      </c>
      <c r="X658" s="1">
        <f>'pure data'!L658</f>
        <v>42088.525000000001</v>
      </c>
      <c r="Y658">
        <f>IF(C658="Use",VLOOKUP('pure data'!M658,tbl_users!D:F,3,FALSE),IF(IFERROR(SEARCH("to",M658),-1)&lt;0,VLOOKUP('pure data'!M658,tbl_users!D:F,3,FALSE),IFERROR(VLOOKUP(MID(M658,SEARCH("to",M658)+3,LEN(M658)-SEARCH("to",M658)-1),tbl_users!D:F,3,FALSE),VLOOKUP('pure data'!M658,tbl_users!D:F,3,FALSE))))</f>
        <v>58</v>
      </c>
    </row>
    <row r="659" spans="1:25" x14ac:dyDescent="0.2">
      <c r="A659">
        <v>657</v>
      </c>
      <c r="B659">
        <f>VLOOKUP('pure data'!B659,tbl_printers!C:F,4,FALSE)</f>
        <v>22</v>
      </c>
      <c r="C659" t="str">
        <f>'pure data'!D659</f>
        <v>Use</v>
      </c>
      <c r="D659" s="13">
        <f>'pure data'!H659</f>
        <v>6.1111111111111116E-2</v>
      </c>
      <c r="E659">
        <f>'pure data'!I659</f>
        <v>17</v>
      </c>
      <c r="F659" t="str">
        <f t="shared" si="38"/>
        <v xml:space="preserve"> </v>
      </c>
      <c r="H659">
        <f>'pure data'!J659</f>
        <v>0</v>
      </c>
      <c r="I659" t="str">
        <f>'pure data'!K659</f>
        <v>N/A</v>
      </c>
      <c r="J659" t="str">
        <f>'pure data'!N659</f>
        <v>undergraduate</v>
      </c>
      <c r="K659">
        <f>'pure data'!P659</f>
        <v>0</v>
      </c>
      <c r="L659" t="str">
        <f>'pure data'!O659</f>
        <v>FEEG2001 - 3D Printer 1</v>
      </c>
      <c r="M659">
        <f>'pure data'!Q659</f>
        <v>0</v>
      </c>
      <c r="O659" t="str">
        <f>IF('pure data'!T659="Yes","Success","Failed")</f>
        <v>Success</v>
      </c>
      <c r="P659" s="1">
        <f>'pure data'!C659</f>
        <v>42088.375</v>
      </c>
      <c r="Q659">
        <f>'pure data'!G659</f>
        <v>26273497</v>
      </c>
      <c r="R659" t="str">
        <f>'pure data'!E659</f>
        <v>Neolytos Dimitrion</v>
      </c>
      <c r="S659" t="str">
        <f>'pure data'!F659</f>
        <v>nd3n12</v>
      </c>
      <c r="T659" s="1">
        <f>'pure data'!C659</f>
        <v>42088.375</v>
      </c>
      <c r="U659" s="20">
        <f>VLOOKUP('pure data'!M659,tbl_users!D:F,3,FALSE)</f>
        <v>52</v>
      </c>
      <c r="V659" s="1">
        <f t="shared" si="36"/>
        <v>42088.436111111114</v>
      </c>
      <c r="W659">
        <f t="shared" si="37"/>
        <v>52</v>
      </c>
      <c r="X659" s="1">
        <f>'pure data'!L659</f>
        <v>42088.436111111114</v>
      </c>
      <c r="Y659">
        <f>IF(C659="Use",VLOOKUP('pure data'!M659,tbl_users!D:F,3,FALSE),IF(IFERROR(SEARCH("to",M659),-1)&lt;0,VLOOKUP('pure data'!M659,tbl_users!D:F,3,FALSE),IFERROR(VLOOKUP(MID(M659,SEARCH("to",M659)+3,LEN(M659)-SEARCH("to",M659)-1),tbl_users!D:F,3,FALSE),VLOOKUP('pure data'!M659,tbl_users!D:F,3,FALSE))))</f>
        <v>52</v>
      </c>
    </row>
    <row r="660" spans="1:25" x14ac:dyDescent="0.2">
      <c r="A660">
        <v>658</v>
      </c>
      <c r="B660">
        <f>VLOOKUP('pure data'!B660,tbl_printers!C:F,4,FALSE)</f>
        <v>9</v>
      </c>
      <c r="C660" t="str">
        <f>'pure data'!D660</f>
        <v>Use</v>
      </c>
      <c r="D660" s="13">
        <f>'pure data'!H660</f>
        <v>0.10416666666666667</v>
      </c>
      <c r="E660">
        <f>'pure data'!I660</f>
        <v>112.8</v>
      </c>
      <c r="F660" t="str">
        <f t="shared" si="38"/>
        <v xml:space="preserve"> </v>
      </c>
      <c r="H660">
        <f>'pure data'!J660</f>
        <v>0</v>
      </c>
      <c r="I660" t="str">
        <f>'pure data'!K660</f>
        <v>N/A</v>
      </c>
      <c r="J660" t="str">
        <f>'pure data'!N660</f>
        <v>undergraduate</v>
      </c>
      <c r="K660">
        <f>'pure data'!P660</f>
        <v>0</v>
      </c>
      <c r="L660" t="str">
        <f>'pure data'!O660</f>
        <v>FEEG2001 - 3D Printer 12</v>
      </c>
      <c r="M660">
        <f>'pure data'!Q660</f>
        <v>0</v>
      </c>
      <c r="O660" t="str">
        <f>IF('pure data'!T660="Yes","Success","Failed")</f>
        <v>Success</v>
      </c>
      <c r="P660" s="1">
        <f>'pure data'!C660</f>
        <v>42088.375</v>
      </c>
      <c r="Q660">
        <f>'pure data'!G660</f>
        <v>25959468</v>
      </c>
      <c r="R660" t="str">
        <f>'pure data'!E660</f>
        <v>Angus Clark</v>
      </c>
      <c r="S660" t="str">
        <f>'pure data'!F660</f>
        <v>ac14g13</v>
      </c>
      <c r="T660" s="1">
        <f>'pure data'!C660</f>
        <v>42088.375</v>
      </c>
      <c r="U660" s="20">
        <f>VLOOKUP('pure data'!M660,tbl_users!D:F,3,FALSE)</f>
        <v>35</v>
      </c>
      <c r="V660" s="1">
        <f t="shared" si="36"/>
        <v>42088.479166666664</v>
      </c>
      <c r="W660">
        <f t="shared" si="37"/>
        <v>35</v>
      </c>
      <c r="X660" s="1">
        <f>'pure data'!L660</f>
        <v>42088.479166666664</v>
      </c>
      <c r="Y660">
        <f>IF(C660="Use",VLOOKUP('pure data'!M660,tbl_users!D:F,3,FALSE),IF(IFERROR(SEARCH("to",M660),-1)&lt;0,VLOOKUP('pure data'!M660,tbl_users!D:F,3,FALSE),IFERROR(VLOOKUP(MID(M660,SEARCH("to",M660)+3,LEN(M660)-SEARCH("to",M660)-1),tbl_users!D:F,3,FALSE),VLOOKUP('pure data'!M660,tbl_users!D:F,3,FALSE))))</f>
        <v>35</v>
      </c>
    </row>
    <row r="661" spans="1:25" x14ac:dyDescent="0.2">
      <c r="A661">
        <v>659</v>
      </c>
      <c r="B661">
        <f>VLOOKUP('pure data'!B661,tbl_printers!C:F,4,FALSE)</f>
        <v>12</v>
      </c>
      <c r="C661" t="str">
        <f>'pure data'!D661</f>
        <v>Use</v>
      </c>
      <c r="D661" s="13">
        <f>'pure data'!H661</f>
        <v>2.7777777777777776E-2</v>
      </c>
      <c r="E661">
        <f>'pure data'!I661</f>
        <v>5.3</v>
      </c>
      <c r="F661" t="str">
        <f t="shared" si="38"/>
        <v xml:space="preserve"> </v>
      </c>
      <c r="H661">
        <f>'pure data'!J661</f>
        <v>0</v>
      </c>
      <c r="I661" t="str">
        <f>'pure data'!K661</f>
        <v>N/A</v>
      </c>
      <c r="J661" t="str">
        <f>'pure data'!N661</f>
        <v>undergraduate</v>
      </c>
      <c r="K661">
        <f>'pure data'!P661</f>
        <v>0</v>
      </c>
      <c r="L661" t="str">
        <f>'pure data'!O661</f>
        <v>FEEG2001 - 3D Printer 12</v>
      </c>
      <c r="M661">
        <f>'pure data'!Q661</f>
        <v>0</v>
      </c>
      <c r="O661" t="str">
        <f>IF('pure data'!T661="Yes","Success","Failed")</f>
        <v>Success</v>
      </c>
      <c r="P661" s="1">
        <f>'pure data'!C661</f>
        <v>42088.375</v>
      </c>
      <c r="Q661">
        <f>'pure data'!G661</f>
        <v>25999788</v>
      </c>
      <c r="R661" t="str">
        <f>'pure data'!E661</f>
        <v>J. B.</v>
      </c>
      <c r="S661" t="str">
        <f>'pure data'!F661</f>
        <v>jb16g13</v>
      </c>
      <c r="T661" s="1">
        <f>'pure data'!C661</f>
        <v>42088.375</v>
      </c>
      <c r="U661" s="20">
        <f>VLOOKUP('pure data'!M661,tbl_users!D:F,3,FALSE)</f>
        <v>35</v>
      </c>
      <c r="V661" s="1">
        <f t="shared" si="36"/>
        <v>42088.402777777781</v>
      </c>
      <c r="W661">
        <f t="shared" si="37"/>
        <v>35</v>
      </c>
      <c r="X661" s="1">
        <f>'pure data'!L661</f>
        <v>42088.402777777781</v>
      </c>
      <c r="Y661">
        <f>IF(C661="Use",VLOOKUP('pure data'!M661,tbl_users!D:F,3,FALSE),IF(IFERROR(SEARCH("to",M661),-1)&lt;0,VLOOKUP('pure data'!M661,tbl_users!D:F,3,FALSE),IFERROR(VLOOKUP(MID(M661,SEARCH("to",M661)+3,LEN(M661)-SEARCH("to",M661)-1),tbl_users!D:F,3,FALSE),VLOOKUP('pure data'!M661,tbl_users!D:F,3,FALSE))))</f>
        <v>35</v>
      </c>
    </row>
    <row r="662" spans="1:25" x14ac:dyDescent="0.2">
      <c r="A662">
        <v>660</v>
      </c>
      <c r="B662">
        <f>VLOOKUP('pure data'!B662,tbl_printers!C:F,4,FALSE)</f>
        <v>9</v>
      </c>
      <c r="C662" t="str">
        <f>'pure data'!D662</f>
        <v>Use</v>
      </c>
      <c r="D662" s="13">
        <f>'pure data'!H662</f>
        <v>0.10416666666666667</v>
      </c>
      <c r="E662">
        <f>'pure data'!I662</f>
        <v>113</v>
      </c>
      <c r="F662" t="str">
        <f t="shared" si="38"/>
        <v xml:space="preserve"> </v>
      </c>
      <c r="H662">
        <f>'pure data'!J662</f>
        <v>0</v>
      </c>
      <c r="I662" t="str">
        <f>'pure data'!K662</f>
        <v>N/A</v>
      </c>
      <c r="J662" t="str">
        <f>'pure data'!N662</f>
        <v>undergraduate</v>
      </c>
      <c r="K662">
        <f>'pure data'!P662</f>
        <v>0</v>
      </c>
      <c r="L662" t="str">
        <f>'pure data'!O662</f>
        <v>FEEG2001 - 3D Printer 12</v>
      </c>
      <c r="M662">
        <f>'pure data'!Q662</f>
        <v>0</v>
      </c>
      <c r="O662" t="str">
        <f>IF('pure data'!T662="Yes","Success","Failed")</f>
        <v>Success</v>
      </c>
      <c r="P662" s="1">
        <f>'pure data'!C662</f>
        <v>42088.479166666664</v>
      </c>
      <c r="Q662">
        <f>'pure data'!G662</f>
        <v>26001691</v>
      </c>
      <c r="R662" t="str">
        <f>'pure data'!E662</f>
        <v>M. T.</v>
      </c>
      <c r="S662" t="str">
        <f>'pure data'!F662</f>
        <v>mt15g13</v>
      </c>
      <c r="T662" s="1">
        <f>'pure data'!C662</f>
        <v>42088.479166666664</v>
      </c>
      <c r="U662" s="20">
        <f>VLOOKUP('pure data'!M662,tbl_users!D:F,3,FALSE)</f>
        <v>35</v>
      </c>
      <c r="V662" s="1">
        <f t="shared" si="36"/>
        <v>42088.583333333328</v>
      </c>
      <c r="W662">
        <f t="shared" si="37"/>
        <v>35</v>
      </c>
      <c r="X662" s="1">
        <f>'pure data'!L662</f>
        <v>42088.583333333328</v>
      </c>
      <c r="Y662">
        <f>IF(C662="Use",VLOOKUP('pure data'!M662,tbl_users!D:F,3,FALSE),IF(IFERROR(SEARCH("to",M662),-1)&lt;0,VLOOKUP('pure data'!M662,tbl_users!D:F,3,FALSE),IFERROR(VLOOKUP(MID(M662,SEARCH("to",M662)+3,LEN(M662)-SEARCH("to",M662)-1),tbl_users!D:F,3,FALSE),VLOOKUP('pure data'!M662,tbl_users!D:F,3,FALSE))))</f>
        <v>35</v>
      </c>
    </row>
    <row r="663" spans="1:25" x14ac:dyDescent="0.2">
      <c r="A663">
        <v>661</v>
      </c>
      <c r="B663">
        <f>VLOOKUP('pure data'!B663,tbl_printers!C:F,4,FALSE)</f>
        <v>3</v>
      </c>
      <c r="C663" t="str">
        <f>'pure data'!D663</f>
        <v>Use</v>
      </c>
      <c r="D663" s="13">
        <f>'pure data'!H663</f>
        <v>0.125</v>
      </c>
      <c r="E663">
        <f>'pure data'!I663</f>
        <v>39</v>
      </c>
      <c r="F663" t="str">
        <f t="shared" si="38"/>
        <v xml:space="preserve"> </v>
      </c>
      <c r="H663">
        <f>'pure data'!J663</f>
        <v>0</v>
      </c>
      <c r="I663" t="str">
        <f>'pure data'!K663</f>
        <v>N/A</v>
      </c>
      <c r="J663" t="str">
        <f>'pure data'!N663</f>
        <v>undergraduate</v>
      </c>
      <c r="K663">
        <f>'pure data'!P663</f>
        <v>0</v>
      </c>
      <c r="L663" t="str">
        <f>'pure data'!O663</f>
        <v>FEEG2001 - 3D Printer 4</v>
      </c>
      <c r="M663">
        <f>'pure data'!Q663</f>
        <v>0</v>
      </c>
      <c r="O663" t="str">
        <f>IF('pure data'!T663="Yes","Success","Failed")</f>
        <v>Success</v>
      </c>
      <c r="P663" s="1">
        <f>'pure data'!C663</f>
        <v>42088.525000000001</v>
      </c>
      <c r="Q663">
        <f>'pure data'!G663</f>
        <v>26218291</v>
      </c>
      <c r="R663" t="str">
        <f>'pure data'!E663</f>
        <v>Lewis Ridout</v>
      </c>
      <c r="S663" t="str">
        <f>'pure data'!F663</f>
        <v>lr7g13</v>
      </c>
      <c r="T663" s="1">
        <f>'pure data'!C663</f>
        <v>42088.525000000001</v>
      </c>
      <c r="U663" s="20">
        <f>VLOOKUP('pure data'!M663,tbl_users!D:F,3,FALSE)</f>
        <v>35</v>
      </c>
      <c r="V663" s="1">
        <f t="shared" si="36"/>
        <v>42088.65</v>
      </c>
      <c r="W663">
        <f t="shared" si="37"/>
        <v>35</v>
      </c>
      <c r="X663" s="1">
        <f>'pure data'!L663</f>
        <v>42088.65</v>
      </c>
      <c r="Y663">
        <f>IF(C663="Use",VLOOKUP('pure data'!M663,tbl_users!D:F,3,FALSE),IF(IFERROR(SEARCH("to",M663),-1)&lt;0,VLOOKUP('pure data'!M663,tbl_users!D:F,3,FALSE),IFERROR(VLOOKUP(MID(M663,SEARCH("to",M663)+3,LEN(M663)-SEARCH("to",M663)-1),tbl_users!D:F,3,FALSE),VLOOKUP('pure data'!M663,tbl_users!D:F,3,FALSE))))</f>
        <v>35</v>
      </c>
    </row>
    <row r="664" spans="1:25" x14ac:dyDescent="0.2">
      <c r="A664">
        <v>662</v>
      </c>
      <c r="B664">
        <f>VLOOKUP('pure data'!B664,tbl_printers!C:F,4,FALSE)</f>
        <v>8</v>
      </c>
      <c r="C664" t="str">
        <f>'pure data'!D664</f>
        <v>Use</v>
      </c>
      <c r="D664" s="13">
        <f>'pure data'!H664</f>
        <v>0.125</v>
      </c>
      <c r="E664">
        <f>'pure data'!I664</f>
        <v>39</v>
      </c>
      <c r="F664" t="str">
        <f t="shared" si="38"/>
        <v xml:space="preserve"> </v>
      </c>
      <c r="H664">
        <f>'pure data'!J664</f>
        <v>0</v>
      </c>
      <c r="I664" t="str">
        <f>'pure data'!K664</f>
        <v>N/A</v>
      </c>
      <c r="J664" t="str">
        <f>'pure data'!N664</f>
        <v>undergraduate</v>
      </c>
      <c r="K664">
        <f>'pure data'!P664</f>
        <v>0</v>
      </c>
      <c r="L664" t="str">
        <f>'pure data'!O664</f>
        <v>FEEG2001 - 3D Printer 4</v>
      </c>
      <c r="M664">
        <f>'pure data'!Q664</f>
        <v>0</v>
      </c>
      <c r="O664" t="str">
        <f>IF('pure data'!T664="Yes","Success","Failed")</f>
        <v>Success</v>
      </c>
      <c r="P664" s="1">
        <f>'pure data'!C664</f>
        <v>42088.375</v>
      </c>
      <c r="Q664">
        <f>'pure data'!G664</f>
        <v>26218291</v>
      </c>
      <c r="R664" t="str">
        <f>'pure data'!E664</f>
        <v>Lewis Ridout</v>
      </c>
      <c r="S664" t="str">
        <f>'pure data'!F664</f>
        <v>lr7g13</v>
      </c>
      <c r="T664" s="1">
        <f>'pure data'!C664</f>
        <v>42088.375</v>
      </c>
      <c r="U664" s="20">
        <f>VLOOKUP('pure data'!M664,tbl_users!D:F,3,FALSE)</f>
        <v>35</v>
      </c>
      <c r="V664" s="1">
        <f t="shared" si="36"/>
        <v>42088.5</v>
      </c>
      <c r="W664">
        <f t="shared" si="37"/>
        <v>35</v>
      </c>
      <c r="X664" s="1">
        <f>'pure data'!L664</f>
        <v>42088.5</v>
      </c>
      <c r="Y664">
        <f>IF(C664="Use",VLOOKUP('pure data'!M664,tbl_users!D:F,3,FALSE),IF(IFERROR(SEARCH("to",M664),-1)&lt;0,VLOOKUP('pure data'!M664,tbl_users!D:F,3,FALSE),IFERROR(VLOOKUP(MID(M664,SEARCH("to",M664)+3,LEN(M664)-SEARCH("to",M664)-1),tbl_users!D:F,3,FALSE),VLOOKUP('pure data'!M664,tbl_users!D:F,3,FALSE))))</f>
        <v>35</v>
      </c>
    </row>
    <row r="665" spans="1:25" x14ac:dyDescent="0.2">
      <c r="A665">
        <v>663</v>
      </c>
      <c r="B665">
        <f>VLOOKUP('pure data'!B665,tbl_printers!C:F,4,FALSE)</f>
        <v>19</v>
      </c>
      <c r="C665" t="str">
        <f>'pure data'!D665</f>
        <v>Use</v>
      </c>
      <c r="D665" s="13">
        <f>'pure data'!H665</f>
        <v>0</v>
      </c>
      <c r="E665">
        <f>'pure data'!I665</f>
        <v>5</v>
      </c>
      <c r="F665" t="str">
        <f t="shared" si="38"/>
        <v xml:space="preserve"> </v>
      </c>
      <c r="H665">
        <f>'pure data'!J665</f>
        <v>0</v>
      </c>
      <c r="I665" t="str">
        <f>'pure data'!K665</f>
        <v>N/A</v>
      </c>
      <c r="J665" t="str">
        <f>'pure data'!N665</f>
        <v>undergraduate</v>
      </c>
      <c r="K665">
        <f>'pure data'!P665</f>
        <v>0</v>
      </c>
      <c r="L665" t="str">
        <f>'pure data'!O665</f>
        <v>FEEG2001 - 3D Printer 9</v>
      </c>
      <c r="M665" t="str">
        <f>'pure data'!Q665</f>
        <v>returned on 25/03/2015 to J. Van der Kindere</v>
      </c>
      <c r="O665" t="str">
        <f>IF('pure data'!T665="Yes","Success","Failed")</f>
        <v>Success</v>
      </c>
      <c r="P665" s="1">
        <f>'pure data'!C665</f>
        <v>42088.375</v>
      </c>
      <c r="Q665">
        <f>'pure data'!G665</f>
        <v>25969749</v>
      </c>
      <c r="R665" t="str">
        <f>'pure data'!E665</f>
        <v>M. D.</v>
      </c>
      <c r="S665" t="str">
        <f>'pure data'!F665</f>
        <v>md9g13</v>
      </c>
      <c r="T665" s="1">
        <f>'pure data'!C665</f>
        <v>42088.375</v>
      </c>
      <c r="U665" s="20">
        <f>VLOOKUP('pure data'!M665,tbl_users!D:F,3,FALSE)</f>
        <v>35</v>
      </c>
      <c r="V665" s="1">
        <f t="shared" si="36"/>
        <v>42088.375</v>
      </c>
      <c r="W665">
        <f t="shared" si="37"/>
        <v>35</v>
      </c>
      <c r="X665" s="1">
        <f>'pure data'!L665</f>
        <v>42088.375</v>
      </c>
      <c r="Y665">
        <f>IF(C665="Use",VLOOKUP('pure data'!M665,tbl_users!D:F,3,FALSE),IF(IFERROR(SEARCH("to",M665),-1)&lt;0,VLOOKUP('pure data'!M665,tbl_users!D:F,3,FALSE),IFERROR(VLOOKUP(MID(M665,SEARCH("to",M665)+3,LEN(M665)-SEARCH("to",M665)-1),tbl_users!D:F,3,FALSE),VLOOKUP('pure data'!M665,tbl_users!D:F,3,FALSE))))</f>
        <v>35</v>
      </c>
    </row>
    <row r="666" spans="1:25" x14ac:dyDescent="0.2">
      <c r="A666">
        <v>664</v>
      </c>
      <c r="B666">
        <f>VLOOKUP('pure data'!B666,tbl_printers!C:F,4,FALSE)</f>
        <v>20</v>
      </c>
      <c r="C666" t="str">
        <f>'pure data'!D666</f>
        <v>Use</v>
      </c>
      <c r="D666" s="13">
        <f>'pure data'!H666</f>
        <v>4.9999999999999996E-2</v>
      </c>
      <c r="E666">
        <f>'pure data'!I666</f>
        <v>7.2</v>
      </c>
      <c r="F666" t="str">
        <f t="shared" si="38"/>
        <v xml:space="preserve"> </v>
      </c>
      <c r="H666">
        <f>'pure data'!J666</f>
        <v>0</v>
      </c>
      <c r="I666" t="str">
        <f>'pure data'!K666</f>
        <v>N/A</v>
      </c>
      <c r="J666" t="str">
        <f>'pure data'!N666</f>
        <v>undergraduate</v>
      </c>
      <c r="K666">
        <f>'pure data'!P666</f>
        <v>0</v>
      </c>
      <c r="L666" t="str">
        <f>'pure data'!O666</f>
        <v>FEEG2001 - Eurobot 3</v>
      </c>
      <c r="M666">
        <f>'pure data'!Q666</f>
        <v>0</v>
      </c>
      <c r="O666" t="str">
        <f>IF('pure data'!T666="Yes","Success","Failed")</f>
        <v>Success</v>
      </c>
      <c r="P666" s="1">
        <f>'pure data'!C666</f>
        <v>42088.375</v>
      </c>
      <c r="Q666">
        <f>'pure data'!G666</f>
        <v>26226073</v>
      </c>
      <c r="R666" t="str">
        <f>'pure data'!E666</f>
        <v>Rebecca Emily Cottrell</v>
      </c>
      <c r="S666" t="str">
        <f>'pure data'!F666</f>
        <v>rec1g13</v>
      </c>
      <c r="T666" s="1">
        <f>'pure data'!C666</f>
        <v>42088.375</v>
      </c>
      <c r="U666" s="20">
        <f>VLOOKUP('pure data'!M666,tbl_users!D:F,3,FALSE)</f>
        <v>58</v>
      </c>
      <c r="V666" s="1">
        <f t="shared" si="36"/>
        <v>42088.425000000003</v>
      </c>
      <c r="W666">
        <f t="shared" si="37"/>
        <v>58</v>
      </c>
      <c r="X666" s="1">
        <f>'pure data'!L666</f>
        <v>42088.425000000003</v>
      </c>
      <c r="Y666">
        <f>IF(C666="Use",VLOOKUP('pure data'!M666,tbl_users!D:F,3,FALSE),IF(IFERROR(SEARCH("to",M666),-1)&lt;0,VLOOKUP('pure data'!M666,tbl_users!D:F,3,FALSE),IFERROR(VLOOKUP(MID(M666,SEARCH("to",M666)+3,LEN(M666)-SEARCH("to",M666)-1),tbl_users!D:F,3,FALSE),VLOOKUP('pure data'!M666,tbl_users!D:F,3,FALSE))))</f>
        <v>58</v>
      </c>
    </row>
    <row r="667" spans="1:25" x14ac:dyDescent="0.2">
      <c r="A667">
        <v>665</v>
      </c>
      <c r="B667">
        <f>VLOOKUP('pure data'!B667,tbl_printers!C:F,4,FALSE)</f>
        <v>2</v>
      </c>
      <c r="C667" t="str">
        <f>'pure data'!D667</f>
        <v>Use</v>
      </c>
      <c r="D667" s="13">
        <f>'pure data'!H667</f>
        <v>0.1388888888888889</v>
      </c>
      <c r="E667">
        <f>'pure data'!I667</f>
        <v>17.600000000000001</v>
      </c>
      <c r="F667" t="str">
        <f t="shared" si="38"/>
        <v xml:space="preserve"> </v>
      </c>
      <c r="H667">
        <f>'pure data'!J667</f>
        <v>0</v>
      </c>
      <c r="I667" t="str">
        <f>'pure data'!K667</f>
        <v>N/A</v>
      </c>
      <c r="J667" t="str">
        <f>'pure data'!N667</f>
        <v>undergraduate</v>
      </c>
      <c r="K667">
        <f>'pure data'!P667</f>
        <v>0</v>
      </c>
      <c r="L667" t="str">
        <f>'pure data'!O667</f>
        <v>FEEG2001 - Eurobot 7</v>
      </c>
      <c r="M667">
        <f>'pure data'!Q667</f>
        <v>0</v>
      </c>
      <c r="O667" t="str">
        <f>IF('pure data'!T667="Yes","Success","Failed")</f>
        <v>Success</v>
      </c>
      <c r="P667" s="1">
        <f>'pure data'!C667</f>
        <v>42088.375</v>
      </c>
      <c r="Q667">
        <f>'pure data'!G667</f>
        <v>26110539</v>
      </c>
      <c r="R667" t="str">
        <f>'pure data'!E667</f>
        <v>Edward Smart</v>
      </c>
      <c r="S667" t="str">
        <f>'pure data'!F667</f>
        <v>es17g13</v>
      </c>
      <c r="T667" s="1">
        <f>'pure data'!C667</f>
        <v>42088.375</v>
      </c>
      <c r="U667" s="20">
        <f>VLOOKUP('pure data'!M667,tbl_users!D:F,3,FALSE)</f>
        <v>35</v>
      </c>
      <c r="V667" s="1">
        <f t="shared" si="36"/>
        <v>42088.513888888891</v>
      </c>
      <c r="W667">
        <f t="shared" si="37"/>
        <v>35</v>
      </c>
      <c r="X667" s="1">
        <f>'pure data'!L667</f>
        <v>42088.513888888891</v>
      </c>
      <c r="Y667">
        <f>IF(C667="Use",VLOOKUP('pure data'!M667,tbl_users!D:F,3,FALSE),IF(IFERROR(SEARCH("to",M667),-1)&lt;0,VLOOKUP('pure data'!M667,tbl_users!D:F,3,FALSE),IFERROR(VLOOKUP(MID(M667,SEARCH("to",M667)+3,LEN(M667)-SEARCH("to",M667)-1),tbl_users!D:F,3,FALSE),VLOOKUP('pure data'!M667,tbl_users!D:F,3,FALSE))))</f>
        <v>35</v>
      </c>
    </row>
    <row r="668" spans="1:25" x14ac:dyDescent="0.2">
      <c r="A668">
        <v>666</v>
      </c>
      <c r="B668">
        <f>VLOOKUP('pure data'!B668,tbl_printers!C:F,4,FALSE)</f>
        <v>11</v>
      </c>
      <c r="C668" t="str">
        <f>'pure data'!D668</f>
        <v>Use</v>
      </c>
      <c r="D668" s="13">
        <f>'pure data'!H668</f>
        <v>0.10555555555555556</v>
      </c>
      <c r="E668">
        <f>'pure data'!I668</f>
        <v>18.3</v>
      </c>
      <c r="F668" t="str">
        <f t="shared" si="38"/>
        <v xml:space="preserve"> </v>
      </c>
      <c r="H668">
        <f>'pure data'!J668</f>
        <v>0</v>
      </c>
      <c r="I668" t="str">
        <f>'pure data'!K668</f>
        <v>N/A</v>
      </c>
      <c r="J668" t="str">
        <f>'pure data'!N668</f>
        <v>undergraduate</v>
      </c>
      <c r="K668">
        <f>'pure data'!P668</f>
        <v>0</v>
      </c>
      <c r="L668" t="str">
        <f>'pure data'!O668</f>
        <v>FEEG2001 - Eurobot 7</v>
      </c>
      <c r="M668">
        <f>'pure data'!Q668</f>
        <v>0</v>
      </c>
      <c r="O668" t="str">
        <f>IF('pure data'!T668="Yes","Success","Failed")</f>
        <v>Success</v>
      </c>
      <c r="P668" s="1">
        <f>'pure data'!C668</f>
        <v>42088.375</v>
      </c>
      <c r="Q668">
        <f>'pure data'!G668</f>
        <v>26110539</v>
      </c>
      <c r="R668" t="str">
        <f>'pure data'!E668</f>
        <v>Edward Smart</v>
      </c>
      <c r="S668" t="str">
        <f>'pure data'!F668</f>
        <v>es17g13</v>
      </c>
      <c r="T668" s="1">
        <f>'pure data'!C668</f>
        <v>42088.375</v>
      </c>
      <c r="U668" s="20">
        <f>VLOOKUP('pure data'!M668,tbl_users!D:F,3,FALSE)</f>
        <v>35</v>
      </c>
      <c r="V668" s="1">
        <f t="shared" si="36"/>
        <v>42088.480555555558</v>
      </c>
      <c r="W668">
        <f t="shared" si="37"/>
        <v>35</v>
      </c>
      <c r="X668" s="1">
        <f>'pure data'!L668</f>
        <v>42088.480555555558</v>
      </c>
      <c r="Y668">
        <f>IF(C668="Use",VLOOKUP('pure data'!M668,tbl_users!D:F,3,FALSE),IF(IFERROR(SEARCH("to",M668),-1)&lt;0,VLOOKUP('pure data'!M668,tbl_users!D:F,3,FALSE),IFERROR(VLOOKUP(MID(M668,SEARCH("to",M668)+3,LEN(M668)-SEARCH("to",M668)-1),tbl_users!D:F,3,FALSE),VLOOKUP('pure data'!M668,tbl_users!D:F,3,FALSE))))</f>
        <v>35</v>
      </c>
    </row>
    <row r="669" spans="1:25" x14ac:dyDescent="0.2">
      <c r="A669">
        <v>667</v>
      </c>
      <c r="B669">
        <f>VLOOKUP('pure data'!B669,tbl_printers!C:F,4,FALSE)</f>
        <v>3</v>
      </c>
      <c r="C669" t="str">
        <f>'pure data'!D669</f>
        <v>Loan</v>
      </c>
      <c r="D669" s="13">
        <f>'pure data'!H669</f>
        <v>6.625</v>
      </c>
      <c r="E669">
        <f>'pure data'!I669</f>
        <v>108</v>
      </c>
      <c r="F669" t="str">
        <f t="shared" si="38"/>
        <v xml:space="preserve"> </v>
      </c>
      <c r="H669">
        <f>'pure data'!J669</f>
        <v>0</v>
      </c>
      <c r="I669" t="str">
        <f>'pure data'!K669</f>
        <v>N/A</v>
      </c>
      <c r="J669" t="str">
        <f>'pure data'!N669</f>
        <v>undergraduate</v>
      </c>
      <c r="K669">
        <f>'pure data'!P669</f>
        <v>0</v>
      </c>
      <c r="L669" t="str">
        <f>'pure data'!O669</f>
        <v>FEEG2001 - 3D Printer 4</v>
      </c>
      <c r="M669" t="str">
        <f>'pure data'!Q669</f>
        <v>returned on 01/04/2015 to L. Wollatz</v>
      </c>
      <c r="O669" t="str">
        <f>IF('pure data'!T669="Yes","Success","Failed")</f>
        <v>Success</v>
      </c>
      <c r="P669" s="1">
        <f>'pure data'!C669</f>
        <v>42088.75</v>
      </c>
      <c r="Q669">
        <f>'pure data'!G669</f>
        <v>26218291</v>
      </c>
      <c r="R669" t="str">
        <f>'pure data'!E669</f>
        <v>Lewis Ridout</v>
      </c>
      <c r="S669" t="str">
        <f>'pure data'!F669</f>
        <v>lr7g13</v>
      </c>
      <c r="T669" s="1">
        <f>'pure data'!C669</f>
        <v>42088.75</v>
      </c>
      <c r="U669" s="20">
        <f>VLOOKUP('pure data'!M669,tbl_users!D:F,3,FALSE)</f>
        <v>52</v>
      </c>
      <c r="V669" s="1">
        <f t="shared" si="36"/>
        <v>42095.375</v>
      </c>
      <c r="W669">
        <f t="shared" si="37"/>
        <v>7</v>
      </c>
      <c r="X669" s="1">
        <f>'pure data'!L669</f>
        <v>42095.375</v>
      </c>
      <c r="Y669">
        <f>IF(C669="Use",VLOOKUP('pure data'!M669,tbl_users!D:F,3,FALSE),IF(IFERROR(SEARCH("to",M669),-1)&lt;0,VLOOKUP('pure data'!M669,tbl_users!D:F,3,FALSE),IFERROR(VLOOKUP(MID(M669,SEARCH("to",M669)+3,LEN(M669)-SEARCH("to",M669)-1),tbl_users!D:F,3,FALSE),VLOOKUP('pure data'!M669,tbl_users!D:F,3,FALSE))))</f>
        <v>7</v>
      </c>
    </row>
    <row r="670" spans="1:25" x14ac:dyDescent="0.2">
      <c r="A670">
        <v>668</v>
      </c>
      <c r="B670">
        <f>VLOOKUP('pure data'!B670,tbl_printers!C:F,4,FALSE)</f>
        <v>11</v>
      </c>
      <c r="C670" t="str">
        <f>'pure data'!D670</f>
        <v>Loan</v>
      </c>
      <c r="D670" s="13">
        <f>'pure data'!H670</f>
        <v>7</v>
      </c>
      <c r="E670">
        <f>'pure data'!I670</f>
        <v>211</v>
      </c>
      <c r="F670" t="str">
        <f t="shared" si="38"/>
        <v xml:space="preserve"> </v>
      </c>
      <c r="H670">
        <f>'pure data'!J670</f>
        <v>0</v>
      </c>
      <c r="I670" t="str">
        <f>'pure data'!K670</f>
        <v>N/A</v>
      </c>
      <c r="J670" t="str">
        <f>'pure data'!N670</f>
        <v>undergraduate</v>
      </c>
      <c r="K670">
        <f>'pure data'!P670</f>
        <v>0</v>
      </c>
      <c r="L670" t="str">
        <f>'pure data'!O670</f>
        <v xml:space="preserve">FEEG2001 - Eurobot </v>
      </c>
      <c r="M670" t="str">
        <f>'pure data'!Q670</f>
        <v>returned on 01/04/2015 to J. Van der Kindere</v>
      </c>
      <c r="O670" t="str">
        <f>IF('pure data'!T670="Yes","Success","Failed")</f>
        <v>Success</v>
      </c>
      <c r="P670" s="1">
        <f>'pure data'!C670</f>
        <v>42088.75</v>
      </c>
      <c r="Q670">
        <f>'pure data'!G670</f>
        <v>25973088</v>
      </c>
      <c r="R670" t="str">
        <f>'pure data'!E670</f>
        <v>Christopher Lawford</v>
      </c>
      <c r="S670" t="str">
        <f>'pure data'!F670</f>
        <v>cl26g13</v>
      </c>
      <c r="T670" s="1">
        <f>'pure data'!C670</f>
        <v>42088.75</v>
      </c>
      <c r="U670" s="20">
        <f>VLOOKUP('pure data'!M670,tbl_users!D:F,3,FALSE)</f>
        <v>52</v>
      </c>
      <c r="V670" s="1">
        <f t="shared" si="36"/>
        <v>42095.75</v>
      </c>
      <c r="W670">
        <f t="shared" si="37"/>
        <v>43</v>
      </c>
      <c r="X670" s="1">
        <f>'pure data'!L670</f>
        <v>42095.75</v>
      </c>
      <c r="Y670">
        <f>IF(C670="Use",VLOOKUP('pure data'!M670,tbl_users!D:F,3,FALSE),IF(IFERROR(SEARCH("to",M670),-1)&lt;0,VLOOKUP('pure data'!M670,tbl_users!D:F,3,FALSE),IFERROR(VLOOKUP(MID(M670,SEARCH("to",M670)+3,LEN(M670)-SEARCH("to",M670)-1),tbl_users!D:F,3,FALSE),VLOOKUP('pure data'!M670,tbl_users!D:F,3,FALSE))))</f>
        <v>43</v>
      </c>
    </row>
    <row r="671" spans="1:25" x14ac:dyDescent="0.2">
      <c r="A671">
        <v>669</v>
      </c>
      <c r="B671">
        <f>VLOOKUP('pure data'!B671,tbl_printers!C:F,4,FALSE)</f>
        <v>17</v>
      </c>
      <c r="C671" t="str">
        <f>'pure data'!D671</f>
        <v>Loan</v>
      </c>
      <c r="D671" s="13">
        <f>'pure data'!H671</f>
        <v>6.645833333333333</v>
      </c>
      <c r="E671">
        <f>'pure data'!I671</f>
        <v>375</v>
      </c>
      <c r="F671" t="str">
        <f t="shared" si="38"/>
        <v xml:space="preserve"> </v>
      </c>
      <c r="H671">
        <f>'pure data'!J671</f>
        <v>0</v>
      </c>
      <c r="I671" t="str">
        <f>'pure data'!K671</f>
        <v>N/A</v>
      </c>
      <c r="J671" t="str">
        <f>'pure data'!N671</f>
        <v>undergraduate</v>
      </c>
      <c r="K671">
        <f>'pure data'!P671</f>
        <v>0</v>
      </c>
      <c r="L671" t="str">
        <f>'pure data'!O671</f>
        <v>FEEG2001 - Eurobot 5</v>
      </c>
      <c r="M671" t="str">
        <f>'pure data'!Q671</f>
        <v>returned on 01/04/2015 to L. Wollatz (returned 30min late)</v>
      </c>
      <c r="O671" t="str">
        <f>IF('pure data'!T671="Yes","Success","Failed")</f>
        <v>Success</v>
      </c>
      <c r="P671" s="1">
        <f>'pure data'!C671</f>
        <v>42088.75</v>
      </c>
      <c r="Q671">
        <f>'pure data'!G671</f>
        <v>26598094</v>
      </c>
      <c r="R671" t="str">
        <f>'pure data'!E671</f>
        <v>Luoh Long Chan</v>
      </c>
      <c r="S671" t="str">
        <f>'pure data'!F671</f>
        <v>llc1g13</v>
      </c>
      <c r="T671" s="1">
        <f>'pure data'!C671</f>
        <v>42088.75</v>
      </c>
      <c r="U671" s="20">
        <f>VLOOKUP('pure data'!M671,tbl_users!D:F,3,FALSE)</f>
        <v>52</v>
      </c>
      <c r="V671" s="1">
        <f t="shared" si="36"/>
        <v>42095.395833333336</v>
      </c>
      <c r="W671">
        <f t="shared" si="37"/>
        <v>52</v>
      </c>
      <c r="X671" s="1">
        <f>'pure data'!L671</f>
        <v>42095.395833333336</v>
      </c>
      <c r="Y671">
        <f>IF(C671="Use",VLOOKUP('pure data'!M671,tbl_users!D:F,3,FALSE),IF(IFERROR(SEARCH("to",M671),-1)&lt;0,VLOOKUP('pure data'!M671,tbl_users!D:F,3,FALSE),IFERROR(VLOOKUP(MID(M671,SEARCH("to",M671)+3,LEN(M671)-SEARCH("to",M671)-1),tbl_users!D:F,3,FALSE),VLOOKUP('pure data'!M671,tbl_users!D:F,3,FALSE))))</f>
        <v>52</v>
      </c>
    </row>
    <row r="672" spans="1:25" x14ac:dyDescent="0.2">
      <c r="A672">
        <v>670</v>
      </c>
      <c r="B672">
        <f>VLOOKUP('pure data'!B672,tbl_printers!C:F,4,FALSE)</f>
        <v>22</v>
      </c>
      <c r="C672" t="str">
        <f>'pure data'!D672</f>
        <v>Loan</v>
      </c>
      <c r="D672" s="13">
        <f>'pure data'!H672</f>
        <v>6.625</v>
      </c>
      <c r="E672">
        <f>'pure data'!I672</f>
        <v>70</v>
      </c>
      <c r="F672" t="str">
        <f t="shared" si="38"/>
        <v xml:space="preserve"> </v>
      </c>
      <c r="H672">
        <f>'pure data'!J672</f>
        <v>0</v>
      </c>
      <c r="I672" t="str">
        <f>'pure data'!K672</f>
        <v>N/A</v>
      </c>
      <c r="J672" t="str">
        <f>'pure data'!N672</f>
        <v>undergraduate</v>
      </c>
      <c r="K672">
        <f>'pure data'!P672</f>
        <v>0</v>
      </c>
      <c r="L672" t="str">
        <f>'pure data'!O672</f>
        <v>FEEG2001 - UAV 15</v>
      </c>
      <c r="M672" t="str">
        <f>'pure data'!Q672</f>
        <v>returned on 01/04/2015 to L. Wollatz</v>
      </c>
      <c r="O672" t="str">
        <f>IF('pure data'!T672="Yes","Success","Failed")</f>
        <v>Success</v>
      </c>
      <c r="P672" s="1">
        <f>'pure data'!C672</f>
        <v>42088.75</v>
      </c>
      <c r="Q672">
        <f>'pure data'!G672</f>
        <v>26568578</v>
      </c>
      <c r="R672" t="str">
        <f>'pure data'!E672</f>
        <v>C. K. G.</v>
      </c>
      <c r="S672" t="str">
        <f>'pure data'!F672</f>
        <v>ckg1n12</v>
      </c>
      <c r="T672" s="1">
        <f>'pure data'!C672</f>
        <v>42088.75</v>
      </c>
      <c r="U672" s="20">
        <f>VLOOKUP('pure data'!M672,tbl_users!D:F,3,FALSE)</f>
        <v>52</v>
      </c>
      <c r="V672" s="1">
        <f t="shared" si="36"/>
        <v>42095.375</v>
      </c>
      <c r="W672">
        <f t="shared" si="37"/>
        <v>7</v>
      </c>
      <c r="X672" s="1">
        <f>'pure data'!L672</f>
        <v>42095.375</v>
      </c>
      <c r="Y672">
        <f>IF(C672="Use",VLOOKUP('pure data'!M672,tbl_users!D:F,3,FALSE),IF(IFERROR(SEARCH("to",M672),-1)&lt;0,VLOOKUP('pure data'!M672,tbl_users!D:F,3,FALSE),IFERROR(VLOOKUP(MID(M672,SEARCH("to",M672)+3,LEN(M672)-SEARCH("to",M672)-1),tbl_users!D:F,3,FALSE),VLOOKUP('pure data'!M672,tbl_users!D:F,3,FALSE))))</f>
        <v>7</v>
      </c>
    </row>
    <row r="673" spans="1:25" x14ac:dyDescent="0.2">
      <c r="A673">
        <v>671</v>
      </c>
      <c r="B673">
        <f>VLOOKUP('pure data'!B673,tbl_printers!C:F,4,FALSE)</f>
        <v>17</v>
      </c>
      <c r="C673" t="str">
        <f>'pure data'!D673</f>
        <v>Use</v>
      </c>
      <c r="D673" s="13">
        <f>'pure data'!H673</f>
        <v>1.6666666666666666E-2</v>
      </c>
      <c r="E673">
        <f>'pure data'!I673</f>
        <v>9.4</v>
      </c>
      <c r="F673" t="str">
        <f t="shared" si="38"/>
        <v xml:space="preserve"> </v>
      </c>
      <c r="H673">
        <f>'pure data'!J673</f>
        <v>0</v>
      </c>
      <c r="I673" t="str">
        <f>'pure data'!K673</f>
        <v>N/A</v>
      </c>
      <c r="J673">
        <f>'pure data'!N673</f>
        <v>0</v>
      </c>
      <c r="K673">
        <f>'pure data'!P673</f>
        <v>0</v>
      </c>
      <c r="L673" t="str">
        <f>'pure data'!O673</f>
        <v>FSI</v>
      </c>
      <c r="M673">
        <f>'pure data'!Q673</f>
        <v>0</v>
      </c>
      <c r="O673" t="str">
        <f>IF('pure data'!T673="Yes","Success","Failed")</f>
        <v>Success</v>
      </c>
      <c r="P673" s="1">
        <f>'pure data'!C673</f>
        <v>42088.375</v>
      </c>
      <c r="Q673">
        <f>'pure data'!G673</f>
        <v>27625575</v>
      </c>
      <c r="R673" t="str">
        <f>'pure data'!E673</f>
        <v>Siracusa</v>
      </c>
      <c r="S673" t="str">
        <f>'pure data'!F673</f>
        <v>fs1v14</v>
      </c>
      <c r="T673" s="1">
        <f>'pure data'!C673</f>
        <v>42088.375</v>
      </c>
      <c r="U673" s="20">
        <f>VLOOKUP('pure data'!M673,tbl_users!D:F,3,FALSE)</f>
        <v>35</v>
      </c>
      <c r="V673" s="1">
        <f t="shared" si="36"/>
        <v>42088.39166666667</v>
      </c>
      <c r="W673">
        <f t="shared" si="37"/>
        <v>35</v>
      </c>
      <c r="X673" s="1">
        <f>'pure data'!L673</f>
        <v>42088.39166666667</v>
      </c>
      <c r="Y673">
        <f>IF(C673="Use",VLOOKUP('pure data'!M673,tbl_users!D:F,3,FALSE),IF(IFERROR(SEARCH("to",M673),-1)&lt;0,VLOOKUP('pure data'!M673,tbl_users!D:F,3,FALSE),IFERROR(VLOOKUP(MID(M673,SEARCH("to",M673)+3,LEN(M673)-SEARCH("to",M673)-1),tbl_users!D:F,3,FALSE),VLOOKUP('pure data'!M673,tbl_users!D:F,3,FALSE))))</f>
        <v>35</v>
      </c>
    </row>
    <row r="674" spans="1:25" x14ac:dyDescent="0.2">
      <c r="A674">
        <v>672</v>
      </c>
      <c r="B674">
        <f>VLOOKUP('pure data'!B674,tbl_printers!C:F,4,FALSE)</f>
        <v>17</v>
      </c>
      <c r="C674" t="str">
        <f>'pure data'!D674</f>
        <v>Use</v>
      </c>
      <c r="D674" s="13">
        <f>'pure data'!H674</f>
        <v>1.6666666666666666E-2</v>
      </c>
      <c r="E674">
        <f>'pure data'!I674</f>
        <v>9.4</v>
      </c>
      <c r="F674" t="str">
        <f t="shared" si="38"/>
        <v xml:space="preserve"> </v>
      </c>
      <c r="H674">
        <f>'pure data'!J674</f>
        <v>0</v>
      </c>
      <c r="I674" t="str">
        <f>'pure data'!K674</f>
        <v>N/A</v>
      </c>
      <c r="J674">
        <f>'pure data'!N674</f>
        <v>0</v>
      </c>
      <c r="K674">
        <f>'pure data'!P674</f>
        <v>0</v>
      </c>
      <c r="L674" t="str">
        <f>'pure data'!O674</f>
        <v>FSI</v>
      </c>
      <c r="M674">
        <f>'pure data'!Q674</f>
        <v>0</v>
      </c>
      <c r="O674" t="str">
        <f>IF('pure data'!T674="Yes","Success","Failed")</f>
        <v>Success</v>
      </c>
      <c r="P674" s="1">
        <f>'pure data'!C674</f>
        <v>42088.39166666667</v>
      </c>
      <c r="Q674">
        <f>'pure data'!G674</f>
        <v>27625575</v>
      </c>
      <c r="R674" t="str">
        <f>'pure data'!E674</f>
        <v>Siracusa</v>
      </c>
      <c r="S674" t="str">
        <f>'pure data'!F674</f>
        <v>fs1v14</v>
      </c>
      <c r="T674" s="1">
        <f>'pure data'!C674</f>
        <v>42088.39166666667</v>
      </c>
      <c r="U674" s="20">
        <f>VLOOKUP('pure data'!M674,tbl_users!D:F,3,FALSE)</f>
        <v>35</v>
      </c>
      <c r="V674" s="1">
        <f t="shared" si="36"/>
        <v>42088.40833333334</v>
      </c>
      <c r="W674">
        <f t="shared" si="37"/>
        <v>35</v>
      </c>
      <c r="X674" s="1">
        <f>'pure data'!L674</f>
        <v>42088.40833333334</v>
      </c>
      <c r="Y674">
        <f>IF(C674="Use",VLOOKUP('pure data'!M674,tbl_users!D:F,3,FALSE),IF(IFERROR(SEARCH("to",M674),-1)&lt;0,VLOOKUP('pure data'!M674,tbl_users!D:F,3,FALSE),IFERROR(VLOOKUP(MID(M674,SEARCH("to",M674)+3,LEN(M674)-SEARCH("to",M674)-1),tbl_users!D:F,3,FALSE),VLOOKUP('pure data'!M674,tbl_users!D:F,3,FALSE))))</f>
        <v>35</v>
      </c>
    </row>
    <row r="675" spans="1:25" x14ac:dyDescent="0.2">
      <c r="A675">
        <v>673</v>
      </c>
      <c r="B675">
        <f>VLOOKUP('pure data'!B675,tbl_printers!C:F,4,FALSE)</f>
        <v>13</v>
      </c>
      <c r="C675" t="str">
        <f>'pure data'!D675</f>
        <v>Loan</v>
      </c>
      <c r="D675" s="13">
        <f>'pure data'!H675</f>
        <v>6.625</v>
      </c>
      <c r="E675">
        <f>'pure data'!I675</f>
        <v>380</v>
      </c>
      <c r="F675" t="str">
        <f t="shared" si="38"/>
        <v>PLA</v>
      </c>
      <c r="H675">
        <f>'pure data'!J675</f>
        <v>0</v>
      </c>
      <c r="I675" t="str">
        <f>'pure data'!K675</f>
        <v>N/A</v>
      </c>
      <c r="J675">
        <f>'pure data'!N675</f>
        <v>0</v>
      </c>
      <c r="K675">
        <f>'pure data'!P675</f>
        <v>0</v>
      </c>
      <c r="L675" t="str">
        <f>'pure data'!O675</f>
        <v>FSI</v>
      </c>
      <c r="M675" t="str">
        <f>'pure data'!Q675</f>
        <v>returned on 01/04/2015 to L. Wollatz (student reports platform too hot error)</v>
      </c>
      <c r="O675" t="str">
        <f>IF('pure data'!T675="Yes","Success","Failed")</f>
        <v>Success</v>
      </c>
      <c r="P675" s="1">
        <f>'pure data'!C675</f>
        <v>42088.75</v>
      </c>
      <c r="Q675">
        <f>'pure data'!G675</f>
        <v>27625575</v>
      </c>
      <c r="R675" t="str">
        <f>'pure data'!E675</f>
        <v>Siracusa</v>
      </c>
      <c r="S675" t="str">
        <f>'pure data'!F675</f>
        <v>fs1v14</v>
      </c>
      <c r="T675" s="1">
        <f>'pure data'!C675</f>
        <v>42088.75</v>
      </c>
      <c r="U675" s="20">
        <f>VLOOKUP('pure data'!M675,tbl_users!D:F,3,FALSE)</f>
        <v>52</v>
      </c>
      <c r="V675" s="1">
        <f t="shared" si="36"/>
        <v>42095.375</v>
      </c>
      <c r="W675">
        <f t="shared" si="37"/>
        <v>52</v>
      </c>
      <c r="X675" s="1">
        <f>'pure data'!L675</f>
        <v>42095.375</v>
      </c>
      <c r="Y675">
        <f>IF(C675="Use",VLOOKUP('pure data'!M675,tbl_users!D:F,3,FALSE),IF(IFERROR(SEARCH("to",M675),-1)&lt;0,VLOOKUP('pure data'!M675,tbl_users!D:F,3,FALSE),IFERROR(VLOOKUP(MID(M675,SEARCH("to",M675)+3,LEN(M675)-SEARCH("to",M675)-1),tbl_users!D:F,3,FALSE),VLOOKUP('pure data'!M675,tbl_users!D:F,3,FALSE))))</f>
        <v>52</v>
      </c>
    </row>
    <row r="676" spans="1:25" x14ac:dyDescent="0.2">
      <c r="A676">
        <v>674</v>
      </c>
      <c r="B676">
        <f>VLOOKUP('pure data'!B676,tbl_printers!C:F,4,FALSE)</f>
        <v>20</v>
      </c>
      <c r="C676" t="str">
        <f>'pure data'!D676</f>
        <v>Loan</v>
      </c>
      <c r="D676" s="13">
        <f>'pure data'!H676</f>
        <v>6.625</v>
      </c>
      <c r="E676">
        <f>'pure data'!I676</f>
        <v>176</v>
      </c>
      <c r="F676" t="str">
        <f t="shared" si="38"/>
        <v xml:space="preserve"> </v>
      </c>
      <c r="H676">
        <f>'pure data'!J676</f>
        <v>0</v>
      </c>
      <c r="I676" t="str">
        <f>'pure data'!K676</f>
        <v>N/A</v>
      </c>
      <c r="J676" t="str">
        <f>'pure data'!N676</f>
        <v>undergraduate</v>
      </c>
      <c r="K676">
        <f>'pure data'!P676</f>
        <v>0</v>
      </c>
      <c r="L676" t="str">
        <f>'pure data'!O676</f>
        <v>FEEG6012 - GDP 21</v>
      </c>
      <c r="M676" t="str">
        <f>'pure data'!Q676</f>
        <v>returned on 01/04/2015 to L. Wollatz</v>
      </c>
      <c r="O676" t="str">
        <f>IF('pure data'!T676="Yes","Success","Failed")</f>
        <v>Success</v>
      </c>
      <c r="P676" s="1">
        <f>'pure data'!C676</f>
        <v>42088.75</v>
      </c>
      <c r="Q676">
        <f>'pure data'!G676</f>
        <v>24563889</v>
      </c>
      <c r="R676" t="str">
        <f>'pure data'!E676</f>
        <v>Qasim Al Mansoor</v>
      </c>
      <c r="S676" t="str">
        <f>'pure data'!F676</f>
        <v>qham1g11</v>
      </c>
      <c r="T676" s="1">
        <f>'pure data'!C676</f>
        <v>42088.75</v>
      </c>
      <c r="U676" s="20">
        <f>VLOOKUP('pure data'!M676,tbl_users!D:F,3,FALSE)</f>
        <v>52</v>
      </c>
      <c r="V676" s="1">
        <f t="shared" si="36"/>
        <v>42095.375</v>
      </c>
      <c r="W676">
        <f t="shared" si="37"/>
        <v>7</v>
      </c>
      <c r="X676" s="1">
        <f>'pure data'!L676</f>
        <v>42095.375</v>
      </c>
      <c r="Y676">
        <f>IF(C676="Use",VLOOKUP('pure data'!M676,tbl_users!D:F,3,FALSE),IF(IFERROR(SEARCH("to",M676),-1)&lt;0,VLOOKUP('pure data'!M676,tbl_users!D:F,3,FALSE),IFERROR(VLOOKUP(MID(M676,SEARCH("to",M676)+3,LEN(M676)-SEARCH("to",M676)-1),tbl_users!D:F,3,FALSE),VLOOKUP('pure data'!M676,tbl_users!D:F,3,FALSE))))</f>
        <v>7</v>
      </c>
    </row>
    <row r="677" spans="1:25" x14ac:dyDescent="0.2">
      <c r="A677">
        <v>675</v>
      </c>
      <c r="B677">
        <f>VLOOKUP('pure data'!B677,tbl_printers!C:F,4,FALSE)</f>
        <v>9</v>
      </c>
      <c r="C677" t="str">
        <f>'pure data'!D677</f>
        <v>Loan</v>
      </c>
      <c r="D677" s="13">
        <f>'pure data'!H677</f>
        <v>6.625</v>
      </c>
      <c r="E677">
        <f>'pure data'!I677</f>
        <v>200</v>
      </c>
      <c r="F677" t="str">
        <f t="shared" si="38"/>
        <v xml:space="preserve"> </v>
      </c>
      <c r="H677">
        <f>'pure data'!J677</f>
        <v>0</v>
      </c>
      <c r="I677" t="str">
        <f>'pure data'!K677</f>
        <v>N/A</v>
      </c>
      <c r="J677" t="str">
        <f>'pure data'!N677</f>
        <v>undergraduate</v>
      </c>
      <c r="K677">
        <f>'pure data'!P677</f>
        <v>0</v>
      </c>
      <c r="L677" t="str">
        <f>'pure data'!O677</f>
        <v>FEEG6012 - GDP 901</v>
      </c>
      <c r="M677" t="str">
        <f>'pure data'!Q677</f>
        <v>returned on 01/04/2015 to Y. Chen</v>
      </c>
      <c r="O677" t="str">
        <f>IF('pure data'!T677="Yes","Success","Failed")</f>
        <v>Success</v>
      </c>
      <c r="P677" s="1">
        <f>'pure data'!C677</f>
        <v>42088.75</v>
      </c>
      <c r="Q677">
        <f>'pure data'!G677</f>
        <v>24680311</v>
      </c>
      <c r="R677" t="str">
        <f>'pure data'!E677</f>
        <v>Carlos Bas</v>
      </c>
      <c r="S677" t="str">
        <f>'pure data'!F677</f>
        <v>cbg1g11</v>
      </c>
      <c r="T677" s="1">
        <f>'pure data'!C677</f>
        <v>42088.75</v>
      </c>
      <c r="U677" s="20">
        <f>VLOOKUP('pure data'!M677,tbl_users!D:F,3,FALSE)</f>
        <v>52</v>
      </c>
      <c r="V677" s="1">
        <f t="shared" si="36"/>
        <v>42095.375</v>
      </c>
      <c r="W677">
        <f t="shared" si="37"/>
        <v>58</v>
      </c>
      <c r="X677" s="1">
        <f>'pure data'!L677</f>
        <v>42095.375</v>
      </c>
      <c r="Y677">
        <f>IF(C677="Use",VLOOKUP('pure data'!M677,tbl_users!D:F,3,FALSE),IF(IFERROR(SEARCH("to",M677),-1)&lt;0,VLOOKUP('pure data'!M677,tbl_users!D:F,3,FALSE),IFERROR(VLOOKUP(MID(M677,SEARCH("to",M677)+3,LEN(M677)-SEARCH("to",M677)-1),tbl_users!D:F,3,FALSE),VLOOKUP('pure data'!M677,tbl_users!D:F,3,FALSE))))</f>
        <v>58</v>
      </c>
    </row>
    <row r="678" spans="1:25" x14ac:dyDescent="0.2">
      <c r="A678">
        <v>676</v>
      </c>
      <c r="B678">
        <f>VLOOKUP('pure data'!B678,tbl_printers!C:F,4,FALSE)</f>
        <v>20</v>
      </c>
      <c r="C678" t="str">
        <f>'pure data'!D678</f>
        <v>Use</v>
      </c>
      <c r="D678" s="13">
        <f>'pure data'!H678</f>
        <v>5.5555555555555552E-2</v>
      </c>
      <c r="E678">
        <f>'pure data'!I678</f>
        <v>33.9</v>
      </c>
      <c r="F678" t="str">
        <f t="shared" si="38"/>
        <v xml:space="preserve"> </v>
      </c>
      <c r="H678">
        <f>'pure data'!J678</f>
        <v>0</v>
      </c>
      <c r="I678" t="str">
        <f>'pure data'!K678</f>
        <v>N/A</v>
      </c>
      <c r="J678" t="str">
        <f>'pure data'!N678</f>
        <v>undergraduate</v>
      </c>
      <c r="K678">
        <f>'pure data'!P678</f>
        <v>0</v>
      </c>
      <c r="L678" t="str">
        <f>'pure data'!O678</f>
        <v>FEEG6012 - GDP 21</v>
      </c>
      <c r="M678">
        <f>'pure data'!Q678</f>
        <v>0</v>
      </c>
      <c r="O678" t="str">
        <f>IF('pure data'!T678="Yes","Success","Failed")</f>
        <v>Success</v>
      </c>
      <c r="P678" s="1">
        <f>'pure data'!C678</f>
        <v>42088.425000000003</v>
      </c>
      <c r="Q678">
        <f>'pure data'!G678</f>
        <v>24563889</v>
      </c>
      <c r="R678" t="str">
        <f>'pure data'!E678</f>
        <v>Qasim Al Mansoor</v>
      </c>
      <c r="S678" t="str">
        <f>'pure data'!F678</f>
        <v>qham1g11</v>
      </c>
      <c r="T678" s="1">
        <f>'pure data'!C678</f>
        <v>42088.425000000003</v>
      </c>
      <c r="U678" s="20">
        <f>VLOOKUP('pure data'!M678,tbl_users!D:F,3,FALSE)</f>
        <v>35</v>
      </c>
      <c r="V678" s="1">
        <f t="shared" si="36"/>
        <v>42088.480555555558</v>
      </c>
      <c r="W678">
        <f t="shared" si="37"/>
        <v>35</v>
      </c>
      <c r="X678" s="1">
        <f>'pure data'!L678</f>
        <v>42088.480555555558</v>
      </c>
      <c r="Y678">
        <f>IF(C678="Use",VLOOKUP('pure data'!M678,tbl_users!D:F,3,FALSE),IF(IFERROR(SEARCH("to",M678),-1)&lt;0,VLOOKUP('pure data'!M678,tbl_users!D:F,3,FALSE),IFERROR(VLOOKUP(MID(M678,SEARCH("to",M678)+3,LEN(M678)-SEARCH("to",M678)-1),tbl_users!D:F,3,FALSE),VLOOKUP('pure data'!M678,tbl_users!D:F,3,FALSE))))</f>
        <v>35</v>
      </c>
    </row>
    <row r="679" spans="1:25" x14ac:dyDescent="0.2">
      <c r="A679">
        <v>677</v>
      </c>
      <c r="B679">
        <f>VLOOKUP('pure data'!B679,tbl_printers!C:F,4,FALSE)</f>
        <v>16</v>
      </c>
      <c r="C679" t="str">
        <f>'pure data'!D679</f>
        <v>Loan</v>
      </c>
      <c r="D679" s="13">
        <f>'pure data'!H679</f>
        <v>6.625</v>
      </c>
      <c r="E679">
        <f>'pure data'!I679</f>
        <v>198</v>
      </c>
      <c r="F679" t="str">
        <f t="shared" si="38"/>
        <v xml:space="preserve"> </v>
      </c>
      <c r="H679">
        <f>'pure data'!J679</f>
        <v>0</v>
      </c>
      <c r="I679" t="str">
        <f>'pure data'!K679</f>
        <v>N/A</v>
      </c>
      <c r="J679" t="str">
        <f>'pure data'!N679</f>
        <v>undergraduate</v>
      </c>
      <c r="K679">
        <f>'pure data'!P679</f>
        <v>0</v>
      </c>
      <c r="L679" t="str">
        <f>'pure data'!O679</f>
        <v>Group 1</v>
      </c>
      <c r="M679" t="str">
        <f>'pure data'!Q679</f>
        <v>returned on 01/04/2015 to L. Wollatz</v>
      </c>
      <c r="O679" t="str">
        <f>IF('pure data'!T679="Yes","Success","Failed")</f>
        <v>Success</v>
      </c>
      <c r="P679" s="1">
        <f>'pure data'!C679</f>
        <v>42088.75</v>
      </c>
      <c r="Q679">
        <f>'pure data'!G679</f>
        <v>25619837</v>
      </c>
      <c r="R679" t="str">
        <f>'pure data'!E679</f>
        <v>Merb Charushoglu</v>
      </c>
      <c r="S679" t="str">
        <f>'pure data'!F679</f>
        <v>mc9g12</v>
      </c>
      <c r="T679" s="1">
        <f>'pure data'!C679</f>
        <v>42088.75</v>
      </c>
      <c r="U679" s="20">
        <f>VLOOKUP('pure data'!M679,tbl_users!D:F,3,FALSE)</f>
        <v>52</v>
      </c>
      <c r="V679" s="1">
        <f t="shared" si="36"/>
        <v>42095.375</v>
      </c>
      <c r="W679">
        <f t="shared" si="37"/>
        <v>7</v>
      </c>
      <c r="X679" s="1">
        <f>'pure data'!L679</f>
        <v>42095.375</v>
      </c>
      <c r="Y679">
        <f>IF(C679="Use",VLOOKUP('pure data'!M679,tbl_users!D:F,3,FALSE),IF(IFERROR(SEARCH("to",M679),-1)&lt;0,VLOOKUP('pure data'!M679,tbl_users!D:F,3,FALSE),IFERROR(VLOOKUP(MID(M679,SEARCH("to",M679)+3,LEN(M679)-SEARCH("to",M679)-1),tbl_users!D:F,3,FALSE),VLOOKUP('pure data'!M679,tbl_users!D:F,3,FALSE))))</f>
        <v>7</v>
      </c>
    </row>
    <row r="680" spans="1:25" x14ac:dyDescent="0.2">
      <c r="A680">
        <v>678</v>
      </c>
      <c r="B680">
        <f>VLOOKUP('pure data'!B680,tbl_printers!C:F,4,FALSE)</f>
        <v>6</v>
      </c>
      <c r="C680" t="str">
        <f>'pure data'!D680</f>
        <v>Loan</v>
      </c>
      <c r="D680" s="13">
        <f>'pure data'!H680</f>
        <v>4.625</v>
      </c>
      <c r="E680">
        <f>'pure data'!I680</f>
        <v>350</v>
      </c>
      <c r="F680" t="str">
        <f t="shared" si="38"/>
        <v xml:space="preserve"> </v>
      </c>
      <c r="H680">
        <f>'pure data'!J680</f>
        <v>0</v>
      </c>
      <c r="I680" t="str">
        <f>'pure data'!K680</f>
        <v>N/A</v>
      </c>
      <c r="J680" t="str">
        <f>'pure data'!N680</f>
        <v>undergraduate</v>
      </c>
      <c r="K680">
        <f>'pure data'!P680</f>
        <v>0</v>
      </c>
      <c r="L680" t="str">
        <f>'pure data'!O680</f>
        <v>Group 9</v>
      </c>
      <c r="M680" t="str">
        <f>'pure data'!Q680</f>
        <v>returned on 30/03/2015 to Jing</v>
      </c>
      <c r="O680" t="str">
        <f>IF('pure data'!T680="Yes","Success","Failed")</f>
        <v>Success</v>
      </c>
      <c r="P680" s="1">
        <f>'pure data'!C680</f>
        <v>42088.75</v>
      </c>
      <c r="Q680">
        <f>'pure data'!G680</f>
        <v>25969749</v>
      </c>
      <c r="R680" t="str">
        <f>'pure data'!E680</f>
        <v>M. D.</v>
      </c>
      <c r="S680" t="str">
        <f>'pure data'!F680</f>
        <v>md9g13</v>
      </c>
      <c r="T680" s="1">
        <f>'pure data'!C680</f>
        <v>42088.75</v>
      </c>
      <c r="U680" s="20">
        <f>VLOOKUP('pure data'!M680,tbl_users!D:F,3,FALSE)</f>
        <v>52</v>
      </c>
      <c r="V680" s="1">
        <f t="shared" si="36"/>
        <v>42093.375</v>
      </c>
      <c r="W680">
        <f t="shared" si="37"/>
        <v>52</v>
      </c>
      <c r="X680" s="1">
        <f>'pure data'!L680</f>
        <v>42093.375</v>
      </c>
      <c r="Y680">
        <f>IF(C680="Use",VLOOKUP('pure data'!M680,tbl_users!D:F,3,FALSE),IF(IFERROR(SEARCH("to",M680),-1)&lt;0,VLOOKUP('pure data'!M680,tbl_users!D:F,3,FALSE),IFERROR(VLOOKUP(MID(M680,SEARCH("to",M680)+3,LEN(M680)-SEARCH("to",M680)-1),tbl_users!D:F,3,FALSE),VLOOKUP('pure data'!M680,tbl_users!D:F,3,FALSE))))</f>
        <v>52</v>
      </c>
    </row>
    <row r="681" spans="1:25" x14ac:dyDescent="0.2">
      <c r="A681">
        <v>679</v>
      </c>
      <c r="B681">
        <f>VLOOKUP('pure data'!B681,tbl_printers!C:F,4,FALSE)</f>
        <v>22</v>
      </c>
      <c r="C681" t="str">
        <f>'pure data'!D681</f>
        <v>Use</v>
      </c>
      <c r="D681" s="13">
        <f>'pure data'!H681</f>
        <v>1.6666666666666666E-2</v>
      </c>
      <c r="E681">
        <f>'pure data'!I681</f>
        <v>9.4</v>
      </c>
      <c r="F681" t="str">
        <f t="shared" si="38"/>
        <v xml:space="preserve"> </v>
      </c>
      <c r="H681">
        <f>'pure data'!J681</f>
        <v>0</v>
      </c>
      <c r="I681" t="str">
        <f>'pure data'!K681</f>
        <v>N/A</v>
      </c>
      <c r="J681" t="str">
        <f>'pure data'!N681</f>
        <v>undergraduate</v>
      </c>
      <c r="K681">
        <f>'pure data'!P681</f>
        <v>0</v>
      </c>
      <c r="L681" t="str">
        <f>'pure data'!O681</f>
        <v xml:space="preserve">FEEG3003 - IP </v>
      </c>
      <c r="M681">
        <f>'pure data'!Q681</f>
        <v>0</v>
      </c>
      <c r="O681" t="str">
        <f>IF('pure data'!T681="Yes","Success","Failed")</f>
        <v>Success</v>
      </c>
      <c r="P681" s="1">
        <f>'pure data'!C681</f>
        <v>42088.436111111114</v>
      </c>
      <c r="Q681">
        <f>'pure data'!G681</f>
        <v>25555049</v>
      </c>
      <c r="R681" t="str">
        <f>'pure data'!E681</f>
        <v>H. K. Y.</v>
      </c>
      <c r="S681" t="str">
        <f>'pure data'!F681</f>
        <v>hky1g12</v>
      </c>
      <c r="T681" s="1">
        <f>'pure data'!C681</f>
        <v>42088.436111111114</v>
      </c>
      <c r="U681" s="20">
        <f>VLOOKUP('pure data'!M681,tbl_users!D:F,3,FALSE)</f>
        <v>35</v>
      </c>
      <c r="V681" s="1">
        <f t="shared" si="36"/>
        <v>42088.452777777784</v>
      </c>
      <c r="W681">
        <f t="shared" si="37"/>
        <v>35</v>
      </c>
      <c r="X681" s="1">
        <f>'pure data'!L681</f>
        <v>42088.452777777784</v>
      </c>
      <c r="Y681">
        <f>IF(C681="Use",VLOOKUP('pure data'!M681,tbl_users!D:F,3,FALSE),IF(IFERROR(SEARCH("to",M681),-1)&lt;0,VLOOKUP('pure data'!M681,tbl_users!D:F,3,FALSE),IFERROR(VLOOKUP(MID(M681,SEARCH("to",M681)+3,LEN(M681)-SEARCH("to",M681)-1),tbl_users!D:F,3,FALSE),VLOOKUP('pure data'!M681,tbl_users!D:F,3,FALSE))))</f>
        <v>35</v>
      </c>
    </row>
    <row r="682" spans="1:25" x14ac:dyDescent="0.2">
      <c r="A682">
        <v>680</v>
      </c>
      <c r="B682">
        <f>VLOOKUP('pure data'!B682,tbl_printers!C:F,4,FALSE)</f>
        <v>22</v>
      </c>
      <c r="C682" t="str">
        <f>'pure data'!D682</f>
        <v>Use</v>
      </c>
      <c r="D682" s="13">
        <f>'pure data'!H682</f>
        <v>1.6666666666666666E-2</v>
      </c>
      <c r="E682">
        <f>'pure data'!I682</f>
        <v>9.4</v>
      </c>
      <c r="F682" t="str">
        <f t="shared" si="38"/>
        <v xml:space="preserve"> </v>
      </c>
      <c r="H682">
        <f>'pure data'!J682</f>
        <v>0</v>
      </c>
      <c r="I682" t="str">
        <f>'pure data'!K682</f>
        <v>N/A</v>
      </c>
      <c r="J682" t="str">
        <f>'pure data'!N682</f>
        <v>undergraduate</v>
      </c>
      <c r="K682">
        <f>'pure data'!P682</f>
        <v>0</v>
      </c>
      <c r="L682" t="str">
        <f>'pure data'!O682</f>
        <v xml:space="preserve">FEEG3003 - IP </v>
      </c>
      <c r="M682">
        <f>'pure data'!Q682</f>
        <v>0</v>
      </c>
      <c r="O682" t="str">
        <f>IF('pure data'!T682="Yes","Success","Failed")</f>
        <v>Success</v>
      </c>
      <c r="P682" s="1">
        <f>'pure data'!C682</f>
        <v>42088.452777777784</v>
      </c>
      <c r="Q682">
        <f>'pure data'!G682</f>
        <v>25555049</v>
      </c>
      <c r="R682" t="str">
        <f>'pure data'!E682</f>
        <v>H. K. Y.</v>
      </c>
      <c r="S682" t="str">
        <f>'pure data'!F682</f>
        <v>hky1g12</v>
      </c>
      <c r="T682" s="1">
        <f>'pure data'!C682</f>
        <v>42088.452777777784</v>
      </c>
      <c r="U682" s="20">
        <f>VLOOKUP('pure data'!M682,tbl_users!D:F,3,FALSE)</f>
        <v>58</v>
      </c>
      <c r="V682" s="1">
        <f t="shared" si="36"/>
        <v>42088.469444444454</v>
      </c>
      <c r="W682">
        <f t="shared" si="37"/>
        <v>58</v>
      </c>
      <c r="X682" s="1">
        <f>'pure data'!L682</f>
        <v>42088.469444444454</v>
      </c>
      <c r="Y682">
        <f>IF(C682="Use",VLOOKUP('pure data'!M682,tbl_users!D:F,3,FALSE),IF(IFERROR(SEARCH("to",M682),-1)&lt;0,VLOOKUP('pure data'!M682,tbl_users!D:F,3,FALSE),IFERROR(VLOOKUP(MID(M682,SEARCH("to",M682)+3,LEN(M682)-SEARCH("to",M682)-1),tbl_users!D:F,3,FALSE),VLOOKUP('pure data'!M682,tbl_users!D:F,3,FALSE))))</f>
        <v>58</v>
      </c>
    </row>
    <row r="683" spans="1:25" x14ac:dyDescent="0.2">
      <c r="A683">
        <v>681</v>
      </c>
      <c r="B683">
        <f>VLOOKUP('pure data'!B683,tbl_printers!C:F,4,FALSE)</f>
        <v>22</v>
      </c>
      <c r="C683" t="str">
        <f>'pure data'!D683</f>
        <v>Use</v>
      </c>
      <c r="D683" s="13">
        <f>'pure data'!H683</f>
        <v>1.3888888888888888E-2</v>
      </c>
      <c r="E683">
        <f>'pure data'!I683</f>
        <v>9</v>
      </c>
      <c r="F683" t="str">
        <f t="shared" si="38"/>
        <v xml:space="preserve"> </v>
      </c>
      <c r="H683">
        <f>'pure data'!J683</f>
        <v>0</v>
      </c>
      <c r="I683" t="str">
        <f>'pure data'!K683</f>
        <v>N/A</v>
      </c>
      <c r="J683" t="str">
        <f>'pure data'!N683</f>
        <v>undergraduate</v>
      </c>
      <c r="K683">
        <f>'pure data'!P683</f>
        <v>0</v>
      </c>
      <c r="L683" t="str">
        <f>'pure data'!O683</f>
        <v xml:space="preserve">FEEG3003 - IP </v>
      </c>
      <c r="M683">
        <f>'pure data'!Q683</f>
        <v>0</v>
      </c>
      <c r="O683" t="str">
        <f>IF('pure data'!T683="Yes","Success","Failed")</f>
        <v>Success</v>
      </c>
      <c r="P683" s="1">
        <f>'pure data'!C683</f>
        <v>42088.469444444454</v>
      </c>
      <c r="Q683">
        <f>'pure data'!G683</f>
        <v>25555049</v>
      </c>
      <c r="R683" t="str">
        <f>'pure data'!E683</f>
        <v>H. K. Y.</v>
      </c>
      <c r="S683" t="str">
        <f>'pure data'!F683</f>
        <v>hky1g12</v>
      </c>
      <c r="T683" s="1">
        <f>'pure data'!C683</f>
        <v>42088.469444444454</v>
      </c>
      <c r="U683" s="20">
        <f>VLOOKUP('pure data'!M683,tbl_users!D:F,3,FALSE)</f>
        <v>58</v>
      </c>
      <c r="V683" s="1">
        <f t="shared" si="36"/>
        <v>42088.483333333344</v>
      </c>
      <c r="W683">
        <f t="shared" si="37"/>
        <v>58</v>
      </c>
      <c r="X683" s="1">
        <f>'pure data'!L683</f>
        <v>42088.483333333344</v>
      </c>
      <c r="Y683">
        <f>IF(C683="Use",VLOOKUP('pure data'!M683,tbl_users!D:F,3,FALSE),IF(IFERROR(SEARCH("to",M683),-1)&lt;0,VLOOKUP('pure data'!M683,tbl_users!D:F,3,FALSE),IFERROR(VLOOKUP(MID(M683,SEARCH("to",M683)+3,LEN(M683)-SEARCH("to",M683)-1),tbl_users!D:F,3,FALSE),VLOOKUP('pure data'!M683,tbl_users!D:F,3,FALSE))))</f>
        <v>58</v>
      </c>
    </row>
    <row r="684" spans="1:25" x14ac:dyDescent="0.2">
      <c r="A684">
        <v>682</v>
      </c>
      <c r="B684">
        <f>VLOOKUP('pure data'!B684,tbl_printers!C:F,4,FALSE)</f>
        <v>13</v>
      </c>
      <c r="C684" t="str">
        <f>'pure data'!D684</f>
        <v>Use</v>
      </c>
      <c r="D684" s="13">
        <f>'pure data'!H684</f>
        <v>6.25E-2</v>
      </c>
      <c r="E684">
        <f>'pure data'!I684</f>
        <v>20</v>
      </c>
      <c r="F684" t="str">
        <f t="shared" si="38"/>
        <v xml:space="preserve"> </v>
      </c>
      <c r="H684">
        <f>'pure data'!J684</f>
        <v>0</v>
      </c>
      <c r="I684" t="str">
        <f>'pure data'!K684</f>
        <v>N/A</v>
      </c>
      <c r="J684" t="str">
        <f>'pure data'!N684</f>
        <v>undergraduate</v>
      </c>
      <c r="K684">
        <f>'pure data'!P684</f>
        <v>0</v>
      </c>
      <c r="L684" t="str">
        <f>'pure data'!O684</f>
        <v xml:space="preserve">FEEG3003 - IP </v>
      </c>
      <c r="M684">
        <f>'pure data'!Q684</f>
        <v>0</v>
      </c>
      <c r="O684" t="str">
        <f>IF('pure data'!T684="Yes","Success","Failed")</f>
        <v>Success</v>
      </c>
      <c r="P684" s="1">
        <f>'pure data'!C684</f>
        <v>42088.375</v>
      </c>
      <c r="Q684">
        <f>'pure data'!G684</f>
        <v>27441415</v>
      </c>
      <c r="R684" t="str">
        <f>'pure data'!E684</f>
        <v>Ana-Marija Duranec</v>
      </c>
      <c r="S684" t="str">
        <f>'pure data'!F684</f>
        <v>ad2e14</v>
      </c>
      <c r="T684" s="1">
        <f>'pure data'!C684</f>
        <v>42088.375</v>
      </c>
      <c r="U684" s="20">
        <f>VLOOKUP('pure data'!M684,tbl_users!D:F,3,FALSE)</f>
        <v>58</v>
      </c>
      <c r="V684" s="1">
        <f t="shared" si="36"/>
        <v>42088.4375</v>
      </c>
      <c r="W684">
        <f t="shared" si="37"/>
        <v>58</v>
      </c>
      <c r="X684" s="1">
        <f>'pure data'!L684</f>
        <v>42088.4375</v>
      </c>
      <c r="Y684">
        <f>IF(C684="Use",VLOOKUP('pure data'!M684,tbl_users!D:F,3,FALSE),IF(IFERROR(SEARCH("to",M684),-1)&lt;0,VLOOKUP('pure data'!M684,tbl_users!D:F,3,FALSE),IFERROR(VLOOKUP(MID(M684,SEARCH("to",M684)+3,LEN(M684)-SEARCH("to",M684)-1),tbl_users!D:F,3,FALSE),VLOOKUP('pure data'!M684,tbl_users!D:F,3,FALSE))))</f>
        <v>58</v>
      </c>
    </row>
    <row r="685" spans="1:25" x14ac:dyDescent="0.2">
      <c r="A685">
        <v>683</v>
      </c>
      <c r="B685">
        <f>VLOOKUP('pure data'!B685,tbl_printers!C:F,4,FALSE)</f>
        <v>2</v>
      </c>
      <c r="C685" t="str">
        <f>'pure data'!D685</f>
        <v>Use</v>
      </c>
      <c r="D685" s="13">
        <f>'pure data'!H685</f>
        <v>0.25</v>
      </c>
      <c r="E685">
        <f>'pure data'!I685</f>
        <v>57</v>
      </c>
      <c r="F685" t="str">
        <f t="shared" si="38"/>
        <v xml:space="preserve"> </v>
      </c>
      <c r="H685">
        <f>'pure data'!J685</f>
        <v>0</v>
      </c>
      <c r="I685" t="str">
        <f>'pure data'!K685</f>
        <v>N/A</v>
      </c>
      <c r="J685" t="str">
        <f>'pure data'!N685</f>
        <v>undergraduate</v>
      </c>
      <c r="K685">
        <f>'pure data'!P685</f>
        <v>0</v>
      </c>
      <c r="L685" t="str">
        <f>'pure data'!O685</f>
        <v xml:space="preserve">FEEG3003 - IP </v>
      </c>
      <c r="M685" t="str">
        <f>'pure data'!Q685</f>
        <v>overnight printing</v>
      </c>
      <c r="O685" t="str">
        <f>IF('pure data'!T685="Yes","Success","Failed")</f>
        <v>Success</v>
      </c>
      <c r="P685" s="1">
        <f>'pure data'!C685</f>
        <v>42088.513888888891</v>
      </c>
      <c r="Q685">
        <f>'pure data'!G685</f>
        <v>25580264</v>
      </c>
      <c r="R685" t="str">
        <f>'pure data'!E685</f>
        <v>M. A. M.</v>
      </c>
      <c r="S685" t="str">
        <f>'pure data'!F685</f>
        <v>mam2g12</v>
      </c>
      <c r="T685" s="1">
        <f>'pure data'!C685</f>
        <v>42088.513888888891</v>
      </c>
      <c r="U685" s="20">
        <f>VLOOKUP('pure data'!M685,tbl_users!D:F,3,FALSE)</f>
        <v>52</v>
      </c>
      <c r="V685" s="1">
        <f t="shared" si="36"/>
        <v>42088.763888888891</v>
      </c>
      <c r="W685">
        <f t="shared" si="37"/>
        <v>52</v>
      </c>
      <c r="X685" s="1">
        <f>'pure data'!L685</f>
        <v>42088.763888888891</v>
      </c>
      <c r="Y685">
        <f>IF(C685="Use",VLOOKUP('pure data'!M685,tbl_users!D:F,3,FALSE),IF(IFERROR(SEARCH("to",M685),-1)&lt;0,VLOOKUP('pure data'!M685,tbl_users!D:F,3,FALSE),IFERROR(VLOOKUP(MID(M685,SEARCH("to",M685)+3,LEN(M685)-SEARCH("to",M685)-1),tbl_users!D:F,3,FALSE),VLOOKUP('pure data'!M685,tbl_users!D:F,3,FALSE))))</f>
        <v>52</v>
      </c>
    </row>
    <row r="686" spans="1:25" x14ac:dyDescent="0.2">
      <c r="A686">
        <v>684</v>
      </c>
      <c r="B686">
        <f>VLOOKUP('pure data'!B686,tbl_printers!C:F,4,FALSE)</f>
        <v>13</v>
      </c>
      <c r="C686" t="str">
        <f>'pure data'!D686</f>
        <v>Use</v>
      </c>
      <c r="D686" s="13">
        <f>'pure data'!H686</f>
        <v>2.4999999999999998E-2</v>
      </c>
      <c r="E686">
        <f>'pure data'!I686</f>
        <v>10</v>
      </c>
      <c r="F686" t="str">
        <f t="shared" si="38"/>
        <v xml:space="preserve"> </v>
      </c>
      <c r="H686">
        <f>'pure data'!J686</f>
        <v>0</v>
      </c>
      <c r="I686" t="str">
        <f>'pure data'!K686</f>
        <v>N/A</v>
      </c>
      <c r="J686" t="str">
        <f>'pure data'!N686</f>
        <v>undergraduate</v>
      </c>
      <c r="K686">
        <f>'pure data'!P686</f>
        <v>0</v>
      </c>
      <c r="L686" t="str">
        <f>'pure data'!O686</f>
        <v xml:space="preserve">FEEG3003 - IP </v>
      </c>
      <c r="M686">
        <f>'pure data'!Q686</f>
        <v>0</v>
      </c>
      <c r="O686" t="str">
        <f>IF('pure data'!T686="Yes","Success","Failed")</f>
        <v>Success</v>
      </c>
      <c r="P686" s="1">
        <f>'pure data'!C686</f>
        <v>42088.4375</v>
      </c>
      <c r="Q686">
        <f>'pure data'!G686</f>
        <v>27441415</v>
      </c>
      <c r="R686" t="str">
        <f>'pure data'!E686</f>
        <v>Ana-Marija Duranec</v>
      </c>
      <c r="S686" t="str">
        <f>'pure data'!F686</f>
        <v>ad2e14</v>
      </c>
      <c r="T686" s="1">
        <f>'pure data'!C686</f>
        <v>42088.4375</v>
      </c>
      <c r="U686" s="20">
        <f>VLOOKUP('pure data'!M686,tbl_users!D:F,3,FALSE)</f>
        <v>52</v>
      </c>
      <c r="V686" s="1">
        <f t="shared" si="36"/>
        <v>42088.462500000001</v>
      </c>
      <c r="W686">
        <f t="shared" si="37"/>
        <v>52</v>
      </c>
      <c r="X686" s="1">
        <f>'pure data'!L686</f>
        <v>42088.462500000001</v>
      </c>
      <c r="Y686">
        <f>IF(C686="Use",VLOOKUP('pure data'!M686,tbl_users!D:F,3,FALSE),IF(IFERROR(SEARCH("to",M686),-1)&lt;0,VLOOKUP('pure data'!M686,tbl_users!D:F,3,FALSE),IFERROR(VLOOKUP(MID(M686,SEARCH("to",M686)+3,LEN(M686)-SEARCH("to",M686)-1),tbl_users!D:F,3,FALSE),VLOOKUP('pure data'!M686,tbl_users!D:F,3,FALSE))))</f>
        <v>52</v>
      </c>
    </row>
    <row r="687" spans="1:25" x14ac:dyDescent="0.2">
      <c r="A687">
        <v>685</v>
      </c>
      <c r="B687">
        <f>VLOOKUP('pure data'!B687,tbl_printers!C:F,4,FALSE)</f>
        <v>12</v>
      </c>
      <c r="C687" t="str">
        <f>'pure data'!D687</f>
        <v>Loan</v>
      </c>
      <c r="D687" s="13">
        <f>'pure data'!H687</f>
        <v>32.625</v>
      </c>
      <c r="E687">
        <f>'pure data'!I687</f>
        <v>0</v>
      </c>
      <c r="F687" t="str">
        <f t="shared" si="38"/>
        <v xml:space="preserve"> </v>
      </c>
      <c r="H687">
        <f>'pure data'!J687</f>
        <v>0</v>
      </c>
      <c r="I687" t="str">
        <f>'pure data'!K687</f>
        <v>N/A</v>
      </c>
      <c r="J687" t="str">
        <f>'pure data'!N687</f>
        <v>undergraduate</v>
      </c>
      <c r="K687">
        <f>'pure data'!P687</f>
        <v>0</v>
      </c>
      <c r="L687" t="str">
        <f>'pure data'!O687</f>
        <v xml:space="preserve">FEEG3003 - IP </v>
      </c>
      <c r="M687" t="str">
        <f>'pure data'!Q687</f>
        <v>returned on 27/04/2015 to A. Duranec</v>
      </c>
      <c r="O687" t="str">
        <f>IF('pure data'!T687="Yes","Success","Failed")</f>
        <v>Success</v>
      </c>
      <c r="P687" s="1">
        <f>'pure data'!C687</f>
        <v>42088.75</v>
      </c>
      <c r="Q687">
        <f>'pure data'!G687</f>
        <v>27268519</v>
      </c>
      <c r="R687" t="str">
        <f>'pure data'!E687</f>
        <v>Kate Rogers</v>
      </c>
      <c r="S687" t="str">
        <f>'pure data'!F687</f>
        <v>ker1g14</v>
      </c>
      <c r="T687" s="1">
        <f>'pure data'!C687</f>
        <v>42088.75</v>
      </c>
      <c r="U687" s="20">
        <f>VLOOKUP('pure data'!M687,tbl_users!D:F,3,FALSE)</f>
        <v>52</v>
      </c>
      <c r="V687" s="1">
        <f t="shared" si="36"/>
        <v>42121.375</v>
      </c>
      <c r="W687">
        <f t="shared" si="37"/>
        <v>35</v>
      </c>
      <c r="X687" s="1">
        <f>'pure data'!L687</f>
        <v>42121.375</v>
      </c>
      <c r="Y687">
        <f>IF(C687="Use",VLOOKUP('pure data'!M687,tbl_users!D:F,3,FALSE),IF(IFERROR(SEARCH("to",M687),-1)&lt;0,VLOOKUP('pure data'!M687,tbl_users!D:F,3,FALSE),IFERROR(VLOOKUP(MID(M687,SEARCH("to",M687)+3,LEN(M687)-SEARCH("to",M687)-1),tbl_users!D:F,3,FALSE),VLOOKUP('pure data'!M687,tbl_users!D:F,3,FALSE))))</f>
        <v>35</v>
      </c>
    </row>
    <row r="688" spans="1:25" x14ac:dyDescent="0.2">
      <c r="A688">
        <v>686</v>
      </c>
      <c r="B688">
        <f>VLOOKUP('pure data'!B688,tbl_printers!C:F,4,FALSE)</f>
        <v>4</v>
      </c>
      <c r="C688" t="str">
        <f>'pure data'!D688</f>
        <v>Loan</v>
      </c>
      <c r="D688" s="13">
        <f>'pure data'!H688</f>
        <v>29.625</v>
      </c>
      <c r="E688">
        <f>'pure data'!I688</f>
        <v>2E-3</v>
      </c>
      <c r="F688" t="str">
        <f t="shared" si="38"/>
        <v xml:space="preserve"> </v>
      </c>
      <c r="H688">
        <f>'pure data'!J688</f>
        <v>0</v>
      </c>
      <c r="I688" t="str">
        <f>'pure data'!K688</f>
        <v>N/A</v>
      </c>
      <c r="J688" t="str">
        <f>'pure data'!N688</f>
        <v>undergraduate</v>
      </c>
      <c r="K688">
        <f>'pure data'!P688</f>
        <v>0</v>
      </c>
      <c r="L688" t="str">
        <f>'pure data'!O688</f>
        <v>Group 9</v>
      </c>
      <c r="M688" t="str">
        <f>'pure data'!Q688</f>
        <v>returned on 29/04/2015 to S. Mestry (returned 16 days late)</v>
      </c>
      <c r="O688" t="str">
        <f>IF('pure data'!T688="Yes","Success","Failed")</f>
        <v>Success</v>
      </c>
      <c r="P688" s="1">
        <f>'pure data'!C688</f>
        <v>42093.75</v>
      </c>
      <c r="Q688">
        <f>'pure data'!G688</f>
        <v>25969749</v>
      </c>
      <c r="R688" t="str">
        <f>'pure data'!E688</f>
        <v>M. D.</v>
      </c>
      <c r="S688" t="str">
        <f>'pure data'!F688</f>
        <v>md9g13</v>
      </c>
      <c r="T688" s="1">
        <f>'pure data'!C688</f>
        <v>42093.75</v>
      </c>
      <c r="U688" s="20">
        <f>VLOOKUP('pure data'!M688,tbl_users!D:F,3,FALSE)</f>
        <v>58</v>
      </c>
      <c r="V688" s="1">
        <f t="shared" si="36"/>
        <v>42123.375</v>
      </c>
      <c r="W688">
        <f t="shared" si="37"/>
        <v>58</v>
      </c>
      <c r="X688" s="1">
        <f>'pure data'!L688</f>
        <v>42123.375</v>
      </c>
      <c r="Y688">
        <f>IF(C688="Use",VLOOKUP('pure data'!M688,tbl_users!D:F,3,FALSE),IF(IFERROR(SEARCH("to",M688),-1)&lt;0,VLOOKUP('pure data'!M688,tbl_users!D:F,3,FALSE),IFERROR(VLOOKUP(MID(M688,SEARCH("to",M688)+3,LEN(M688)-SEARCH("to",M688)-1),tbl_users!D:F,3,FALSE),VLOOKUP('pure data'!M688,tbl_users!D:F,3,FALSE))))</f>
        <v>58</v>
      </c>
    </row>
    <row r="689" spans="1:25" x14ac:dyDescent="0.2">
      <c r="A689">
        <v>687</v>
      </c>
      <c r="B689">
        <f>VLOOKUP('pure data'!B689,tbl_printers!C:F,4,FALSE)</f>
        <v>8</v>
      </c>
      <c r="C689" t="str">
        <f>'pure data'!D689</f>
        <v>Loan</v>
      </c>
      <c r="D689" s="13">
        <f>'pure data'!H689</f>
        <v>0.625</v>
      </c>
      <c r="E689">
        <f>'pure data'!I689</f>
        <v>0</v>
      </c>
      <c r="F689" t="str">
        <f t="shared" si="38"/>
        <v xml:space="preserve"> </v>
      </c>
      <c r="H689">
        <f>'pure data'!J689</f>
        <v>0</v>
      </c>
      <c r="I689" t="str">
        <f>'pure data'!K689</f>
        <v>N/A</v>
      </c>
      <c r="J689" t="str">
        <f>'pure data'!N689</f>
        <v>demonstrator</v>
      </c>
      <c r="K689">
        <f>'pure data'!P689</f>
        <v>0</v>
      </c>
      <c r="L689" t="str">
        <f>'pure data'!O689</f>
        <v>Demonstrator</v>
      </c>
      <c r="M689" t="str">
        <f>'pure data'!Q689</f>
        <v>returned on 02/04/2015 to L. Wollatz</v>
      </c>
      <c r="O689" t="str">
        <f>IF('pure data'!T689="Yes","Success","Failed")</f>
        <v>Success</v>
      </c>
      <c r="P689" s="1">
        <f>'pure data'!C689</f>
        <v>42095.75</v>
      </c>
      <c r="Q689">
        <f>'pure data'!G689</f>
        <v>23514299</v>
      </c>
      <c r="R689" t="str">
        <f>'pure data'!E689</f>
        <v>Jacques Van der Kindere</v>
      </c>
      <c r="S689" t="str">
        <f>'pure data'!F689</f>
        <v>jvdk1g09</v>
      </c>
      <c r="T689" s="1">
        <f>'pure data'!C689</f>
        <v>42095.75</v>
      </c>
      <c r="U689" s="20">
        <f>VLOOKUP('pure data'!M689,tbl_users!D:F,3,FALSE)</f>
        <v>43</v>
      </c>
      <c r="V689" s="1">
        <f t="shared" si="36"/>
        <v>42096.375</v>
      </c>
      <c r="W689">
        <f t="shared" si="37"/>
        <v>7</v>
      </c>
      <c r="X689" s="1">
        <f>'pure data'!L689</f>
        <v>42096.375</v>
      </c>
      <c r="Y689">
        <f>IF(C689="Use",VLOOKUP('pure data'!M689,tbl_users!D:F,3,FALSE),IF(IFERROR(SEARCH("to",M689),-1)&lt;0,VLOOKUP('pure data'!M689,tbl_users!D:F,3,FALSE),IFERROR(VLOOKUP(MID(M689,SEARCH("to",M689)+3,LEN(M689)-SEARCH("to",M689)-1),tbl_users!D:F,3,FALSE),VLOOKUP('pure data'!M689,tbl_users!D:F,3,FALSE))))</f>
        <v>7</v>
      </c>
    </row>
    <row r="690" spans="1:25" x14ac:dyDescent="0.2">
      <c r="A690">
        <v>688</v>
      </c>
      <c r="B690">
        <f>VLOOKUP('pure data'!B690,tbl_printers!C:F,4,FALSE)</f>
        <v>8</v>
      </c>
      <c r="C690" t="str">
        <f>'pure data'!D690</f>
        <v>Use</v>
      </c>
      <c r="D690" s="13">
        <f>'pure data'!H690</f>
        <v>6.6666666666666666E-2</v>
      </c>
      <c r="E690">
        <f>'pure data'!I690</f>
        <v>13.6</v>
      </c>
      <c r="F690" t="str">
        <f t="shared" si="38"/>
        <v xml:space="preserve"> </v>
      </c>
      <c r="H690">
        <f>'pure data'!J690</f>
        <v>0</v>
      </c>
      <c r="I690" t="str">
        <f>'pure data'!K690</f>
        <v>N/A</v>
      </c>
      <c r="J690" t="str">
        <f>'pure data'!N690</f>
        <v>demonstrator</v>
      </c>
      <c r="K690">
        <f>'pure data'!P690</f>
        <v>0</v>
      </c>
      <c r="L690" t="str">
        <f>'pure data'!O690</f>
        <v>Demonstrator</v>
      </c>
      <c r="M690">
        <f>'pure data'!Q690</f>
        <v>0</v>
      </c>
      <c r="O690" t="str">
        <f>IF('pure data'!T690="Yes","Success","Failed")</f>
        <v>Success</v>
      </c>
      <c r="P690" s="1">
        <f>'pure data'!C690</f>
        <v>42095.375</v>
      </c>
      <c r="Q690">
        <f>'pure data'!G690</f>
        <v>23514299</v>
      </c>
      <c r="R690" t="str">
        <f>'pure data'!E690</f>
        <v>Jacques Van der Kindere</v>
      </c>
      <c r="S690" t="str">
        <f>'pure data'!F690</f>
        <v>jvdk1g09</v>
      </c>
      <c r="T690" s="1">
        <f>'pure data'!C690</f>
        <v>42095.375</v>
      </c>
      <c r="U690" s="20">
        <f>VLOOKUP('pure data'!M690,tbl_users!D:F,3,FALSE)</f>
        <v>43</v>
      </c>
      <c r="V690" s="1">
        <f t="shared" si="36"/>
        <v>42095.441666666666</v>
      </c>
      <c r="W690">
        <f t="shared" si="37"/>
        <v>43</v>
      </c>
      <c r="X690" s="1">
        <f>'pure data'!L690</f>
        <v>42095.441666666666</v>
      </c>
      <c r="Y690">
        <f>IF(C690="Use",VLOOKUP('pure data'!M690,tbl_users!D:F,3,FALSE),IF(IFERROR(SEARCH("to",M690),-1)&lt;0,VLOOKUP('pure data'!M690,tbl_users!D:F,3,FALSE),IFERROR(VLOOKUP(MID(M690,SEARCH("to",M690)+3,LEN(M690)-SEARCH("to",M690)-1),tbl_users!D:F,3,FALSE),VLOOKUP('pure data'!M690,tbl_users!D:F,3,FALSE))))</f>
        <v>43</v>
      </c>
    </row>
    <row r="691" spans="1:25" x14ac:dyDescent="0.2">
      <c r="A691">
        <v>689</v>
      </c>
      <c r="B691">
        <f>VLOOKUP('pure data'!B691,tbl_printers!C:F,4,FALSE)</f>
        <v>13</v>
      </c>
      <c r="C691" t="str">
        <f>'pure data'!D691</f>
        <v>Use</v>
      </c>
      <c r="D691" s="13">
        <f>'pure data'!H691</f>
        <v>9.7222222222222224E-2</v>
      </c>
      <c r="E691">
        <f>'pure data'!I691</f>
        <v>13</v>
      </c>
      <c r="F691" t="str">
        <f t="shared" si="38"/>
        <v xml:space="preserve"> </v>
      </c>
      <c r="H691">
        <f>'pure data'!J691</f>
        <v>0</v>
      </c>
      <c r="I691" t="str">
        <f>'pure data'!K691</f>
        <v>N/A</v>
      </c>
      <c r="J691" t="str">
        <f>'pure data'!N691</f>
        <v>demonstrator</v>
      </c>
      <c r="K691">
        <f>'pure data'!P691</f>
        <v>0</v>
      </c>
      <c r="L691" t="str">
        <f>'pure data'!O691</f>
        <v>Demonstrator</v>
      </c>
      <c r="M691">
        <f>'pure data'!Q691</f>
        <v>0</v>
      </c>
      <c r="O691" t="str">
        <f>IF('pure data'!T691="Yes","Success","Failed")</f>
        <v>Success</v>
      </c>
      <c r="P691" s="1">
        <f>'pure data'!C691</f>
        <v>42095.375</v>
      </c>
      <c r="Q691">
        <f>'pure data'!G691</f>
        <v>23514299</v>
      </c>
      <c r="R691" t="str">
        <f>'pure data'!E691</f>
        <v>Jacques Van der Kindere</v>
      </c>
      <c r="S691" t="str">
        <f>'pure data'!F691</f>
        <v>jvdk1g09</v>
      </c>
      <c r="T691" s="1">
        <f>'pure data'!C691</f>
        <v>42095.375</v>
      </c>
      <c r="U691" s="20">
        <f>VLOOKUP('pure data'!M691,tbl_users!D:F,3,FALSE)</f>
        <v>43</v>
      </c>
      <c r="V691" s="1">
        <f t="shared" si="36"/>
        <v>42095.472222222219</v>
      </c>
      <c r="W691">
        <f t="shared" si="37"/>
        <v>43</v>
      </c>
      <c r="X691" s="1">
        <f>'pure data'!L691</f>
        <v>42095.472222222219</v>
      </c>
      <c r="Y691">
        <f>IF(C691="Use",VLOOKUP('pure data'!M691,tbl_users!D:F,3,FALSE),IF(IFERROR(SEARCH("to",M691),-1)&lt;0,VLOOKUP('pure data'!M691,tbl_users!D:F,3,FALSE),IFERROR(VLOOKUP(MID(M691,SEARCH("to",M691)+3,LEN(M691)-SEARCH("to",M691)-1),tbl_users!D:F,3,FALSE),VLOOKUP('pure data'!M691,tbl_users!D:F,3,FALSE))))</f>
        <v>43</v>
      </c>
    </row>
    <row r="692" spans="1:25" x14ac:dyDescent="0.2">
      <c r="A692">
        <v>690</v>
      </c>
      <c r="B692">
        <f>VLOOKUP('pure data'!B692,tbl_printers!C:F,4,FALSE)</f>
        <v>8</v>
      </c>
      <c r="C692" t="str">
        <f>'pure data'!D692</f>
        <v>Use</v>
      </c>
      <c r="D692" s="13">
        <f>'pure data'!H692</f>
        <v>6.6666666666666666E-2</v>
      </c>
      <c r="E692">
        <f>'pure data'!I692</f>
        <v>13.6</v>
      </c>
      <c r="F692" t="str">
        <f t="shared" si="38"/>
        <v xml:space="preserve"> </v>
      </c>
      <c r="H692">
        <f>'pure data'!J692</f>
        <v>0</v>
      </c>
      <c r="I692" t="str">
        <f>'pure data'!K692</f>
        <v>N/A</v>
      </c>
      <c r="J692" t="str">
        <f>'pure data'!N692</f>
        <v>demonstrator</v>
      </c>
      <c r="K692">
        <f>'pure data'!P692</f>
        <v>0</v>
      </c>
      <c r="L692" t="str">
        <f>'pure data'!O692</f>
        <v>Demonstrator</v>
      </c>
      <c r="M692">
        <f>'pure data'!Q692</f>
        <v>0</v>
      </c>
      <c r="O692" t="str">
        <f>IF('pure data'!T692="Yes","Success","Failed")</f>
        <v>Success</v>
      </c>
      <c r="P692" s="1">
        <f>'pure data'!C692</f>
        <v>42095.441666666666</v>
      </c>
      <c r="Q692">
        <f>'pure data'!G692</f>
        <v>23514299</v>
      </c>
      <c r="R692" t="str">
        <f>'pure data'!E692</f>
        <v>Jacques Van der Kindere</v>
      </c>
      <c r="S692" t="str">
        <f>'pure data'!F692</f>
        <v>jvdk1g09</v>
      </c>
      <c r="T692" s="1">
        <f>'pure data'!C692</f>
        <v>42095.441666666666</v>
      </c>
      <c r="U692" s="20">
        <f>VLOOKUP('pure data'!M692,tbl_users!D:F,3,FALSE)</f>
        <v>43</v>
      </c>
      <c r="V692" s="1">
        <f t="shared" si="36"/>
        <v>42095.508333333331</v>
      </c>
      <c r="W692">
        <f t="shared" si="37"/>
        <v>43</v>
      </c>
      <c r="X692" s="1">
        <f>'pure data'!L692</f>
        <v>42095.508333333331</v>
      </c>
      <c r="Y692">
        <f>IF(C692="Use",VLOOKUP('pure data'!M692,tbl_users!D:F,3,FALSE),IF(IFERROR(SEARCH("to",M692),-1)&lt;0,VLOOKUP('pure data'!M692,tbl_users!D:F,3,FALSE),IFERROR(VLOOKUP(MID(M692,SEARCH("to",M692)+3,LEN(M692)-SEARCH("to",M692)-1),tbl_users!D:F,3,FALSE),VLOOKUP('pure data'!M692,tbl_users!D:F,3,FALSE))))</f>
        <v>43</v>
      </c>
    </row>
    <row r="693" spans="1:25" x14ac:dyDescent="0.2">
      <c r="A693">
        <v>691</v>
      </c>
      <c r="B693">
        <f>VLOOKUP('pure data'!B693,tbl_printers!C:F,4,FALSE)</f>
        <v>13</v>
      </c>
      <c r="C693" t="str">
        <f>'pure data'!D693</f>
        <v>Use</v>
      </c>
      <c r="D693" s="13">
        <f>'pure data'!H693</f>
        <v>9.7222222222222224E-2</v>
      </c>
      <c r="E693">
        <f>'pure data'!I693</f>
        <v>13</v>
      </c>
      <c r="F693" t="str">
        <f t="shared" si="38"/>
        <v xml:space="preserve"> </v>
      </c>
      <c r="H693">
        <f>'pure data'!J693</f>
        <v>0</v>
      </c>
      <c r="I693" t="str">
        <f>'pure data'!K693</f>
        <v>N/A</v>
      </c>
      <c r="J693" t="str">
        <f>'pure data'!N693</f>
        <v>demonstrator</v>
      </c>
      <c r="K693">
        <f>'pure data'!P693</f>
        <v>0</v>
      </c>
      <c r="L693" t="str">
        <f>'pure data'!O693</f>
        <v>Demonstrator</v>
      </c>
      <c r="M693">
        <f>'pure data'!Q693</f>
        <v>0</v>
      </c>
      <c r="O693" t="str">
        <f>IF('pure data'!T693="Yes","Success","Failed")</f>
        <v>Success</v>
      </c>
      <c r="P693" s="1">
        <f>'pure data'!C693</f>
        <v>42095.472222222219</v>
      </c>
      <c r="Q693">
        <f>'pure data'!G693</f>
        <v>23514299</v>
      </c>
      <c r="R693" t="str">
        <f>'pure data'!E693</f>
        <v>Jacques Van der Kindere</v>
      </c>
      <c r="S693" t="str">
        <f>'pure data'!F693</f>
        <v>jvdk1g09</v>
      </c>
      <c r="T693" s="1">
        <f>'pure data'!C693</f>
        <v>42095.472222222219</v>
      </c>
      <c r="U693" s="20">
        <f>VLOOKUP('pure data'!M693,tbl_users!D:F,3,FALSE)</f>
        <v>43</v>
      </c>
      <c r="V693" s="1">
        <f t="shared" si="36"/>
        <v>42095.569444444438</v>
      </c>
      <c r="W693">
        <f t="shared" si="37"/>
        <v>43</v>
      </c>
      <c r="X693" s="1">
        <f>'pure data'!L693</f>
        <v>42095.569444444438</v>
      </c>
      <c r="Y693">
        <f>IF(C693="Use",VLOOKUP('pure data'!M693,tbl_users!D:F,3,FALSE),IF(IFERROR(SEARCH("to",M693),-1)&lt;0,VLOOKUP('pure data'!M693,tbl_users!D:F,3,FALSE),IFERROR(VLOOKUP(MID(M693,SEARCH("to",M693)+3,LEN(M693)-SEARCH("to",M693)-1),tbl_users!D:F,3,FALSE),VLOOKUP('pure data'!M693,tbl_users!D:F,3,FALSE))))</f>
        <v>43</v>
      </c>
    </row>
    <row r="694" spans="1:25" x14ac:dyDescent="0.2">
      <c r="A694">
        <v>692</v>
      </c>
      <c r="B694">
        <f>VLOOKUP('pure data'!B694,tbl_printers!C:F,4,FALSE)</f>
        <v>20</v>
      </c>
      <c r="C694" t="str">
        <f>'pure data'!D694</f>
        <v>Use</v>
      </c>
      <c r="D694" s="13">
        <f>'pure data'!H694</f>
        <v>0.14444444444444446</v>
      </c>
      <c r="E694">
        <f>'pure data'!I694</f>
        <v>29.8</v>
      </c>
      <c r="F694" t="str">
        <f t="shared" si="38"/>
        <v xml:space="preserve"> </v>
      </c>
      <c r="H694">
        <f>'pure data'!J694</f>
        <v>0</v>
      </c>
      <c r="I694" t="str">
        <f>'pure data'!K694</f>
        <v>N/A</v>
      </c>
      <c r="J694" t="str">
        <f>'pure data'!N694</f>
        <v>undergraduate</v>
      </c>
      <c r="K694">
        <f>'pure data'!P694</f>
        <v>0</v>
      </c>
      <c r="L694" t="str">
        <f>'pure data'!O694</f>
        <v>FEEG2001 - Eurobot 6</v>
      </c>
      <c r="M694">
        <f>'pure data'!Q694</f>
        <v>0</v>
      </c>
      <c r="O694" t="str">
        <f>IF('pure data'!T694="Yes","Success","Failed")</f>
        <v>Success</v>
      </c>
      <c r="P694" s="1">
        <f>'pure data'!C694</f>
        <v>42095.375</v>
      </c>
      <c r="Q694">
        <f>'pure data'!G694</f>
        <v>26390507</v>
      </c>
      <c r="R694" t="str">
        <f>'pure data'!E694</f>
        <v>Nirmalina Beena</v>
      </c>
      <c r="S694" t="str">
        <f>'pure data'!F694</f>
        <v>nrb1g12</v>
      </c>
      <c r="T694" s="1">
        <f>'pure data'!C694</f>
        <v>42095.375</v>
      </c>
      <c r="U694" s="20">
        <f>VLOOKUP('pure data'!M694,tbl_users!D:F,3,FALSE)</f>
        <v>58</v>
      </c>
      <c r="V694" s="1">
        <f t="shared" si="36"/>
        <v>42095.519444444442</v>
      </c>
      <c r="W694">
        <f t="shared" si="37"/>
        <v>58</v>
      </c>
      <c r="X694" s="1">
        <f>'pure data'!L694</f>
        <v>42095.519444444442</v>
      </c>
      <c r="Y694">
        <f>IF(C694="Use",VLOOKUP('pure data'!M694,tbl_users!D:F,3,FALSE),IF(IFERROR(SEARCH("to",M694),-1)&lt;0,VLOOKUP('pure data'!M694,tbl_users!D:F,3,FALSE),IFERROR(VLOOKUP(MID(M694,SEARCH("to",M694)+3,LEN(M694)-SEARCH("to",M694)-1),tbl_users!D:F,3,FALSE),VLOOKUP('pure data'!M694,tbl_users!D:F,3,FALSE))))</f>
        <v>58</v>
      </c>
    </row>
    <row r="695" spans="1:25" x14ac:dyDescent="0.2">
      <c r="A695">
        <v>693</v>
      </c>
      <c r="B695">
        <f>VLOOKUP('pure data'!B695,tbl_printers!C:F,4,FALSE)</f>
        <v>22</v>
      </c>
      <c r="C695" t="str">
        <f>'pure data'!D695</f>
        <v>Use</v>
      </c>
      <c r="D695" s="13">
        <f>'pure data'!H695</f>
        <v>5.9722222222222225E-2</v>
      </c>
      <c r="E695">
        <f>'pure data'!I695</f>
        <v>15.9</v>
      </c>
      <c r="F695" t="str">
        <f t="shared" si="38"/>
        <v xml:space="preserve"> </v>
      </c>
      <c r="H695">
        <f>'pure data'!J695</f>
        <v>0</v>
      </c>
      <c r="I695" t="str">
        <f>'pure data'!K695</f>
        <v>N/A</v>
      </c>
      <c r="J695" t="str">
        <f>'pure data'!N695</f>
        <v>undergraduate</v>
      </c>
      <c r="K695">
        <f>'pure data'!P695</f>
        <v>0</v>
      </c>
      <c r="L695" t="str">
        <f>'pure data'!O695</f>
        <v>FEEG2001 - 3D Printer 1</v>
      </c>
      <c r="M695">
        <f>'pure data'!Q695</f>
        <v>0</v>
      </c>
      <c r="O695" t="str">
        <f>IF('pure data'!T695="Yes","Success","Failed")</f>
        <v>Success</v>
      </c>
      <c r="P695" s="1">
        <f>'pure data'!C695</f>
        <v>42095.375</v>
      </c>
      <c r="Q695">
        <f>'pure data'!G695</f>
        <v>25619837</v>
      </c>
      <c r="R695" t="str">
        <f>'pure data'!E695</f>
        <v>Merb Charushoglu</v>
      </c>
      <c r="S695" t="str">
        <f>'pure data'!F695</f>
        <v>mc9g12</v>
      </c>
      <c r="T695" s="1">
        <f>'pure data'!C695</f>
        <v>42095.375</v>
      </c>
      <c r="U695" s="20">
        <f>VLOOKUP('pure data'!M695,tbl_users!D:F,3,FALSE)</f>
        <v>7</v>
      </c>
      <c r="V695" s="1">
        <f t="shared" si="36"/>
        <v>42095.43472222222</v>
      </c>
      <c r="W695">
        <f t="shared" si="37"/>
        <v>7</v>
      </c>
      <c r="X695" s="1">
        <f>'pure data'!L695</f>
        <v>42095.43472222222</v>
      </c>
      <c r="Y695">
        <f>IF(C695="Use",VLOOKUP('pure data'!M695,tbl_users!D:F,3,FALSE),IF(IFERROR(SEARCH("to",M695),-1)&lt;0,VLOOKUP('pure data'!M695,tbl_users!D:F,3,FALSE),IFERROR(VLOOKUP(MID(M695,SEARCH("to",M695)+3,LEN(M695)-SEARCH("to",M695)-1),tbl_users!D:F,3,FALSE),VLOOKUP('pure data'!M695,tbl_users!D:F,3,FALSE))))</f>
        <v>7</v>
      </c>
    </row>
    <row r="696" spans="1:25" x14ac:dyDescent="0.2">
      <c r="A696">
        <v>694</v>
      </c>
      <c r="B696">
        <f>VLOOKUP('pure data'!B696,tbl_printers!C:F,4,FALSE)</f>
        <v>2</v>
      </c>
      <c r="C696" t="str">
        <f>'pure data'!D696</f>
        <v>Use</v>
      </c>
      <c r="D696" s="13">
        <f>'pure data'!H696</f>
        <v>1.9444444444444445E-2</v>
      </c>
      <c r="E696">
        <f>'pure data'!I696</f>
        <v>5.0999999999999996</v>
      </c>
      <c r="F696" t="str">
        <f t="shared" si="38"/>
        <v xml:space="preserve"> </v>
      </c>
      <c r="H696">
        <f>'pure data'!J696</f>
        <v>0</v>
      </c>
      <c r="I696" t="str">
        <f>'pure data'!K696</f>
        <v>N/A</v>
      </c>
      <c r="J696" t="str">
        <f>'pure data'!N696</f>
        <v>undergraduate</v>
      </c>
      <c r="K696">
        <f>'pure data'!P696</f>
        <v>0</v>
      </c>
      <c r="L696" t="str">
        <f>'pure data'!O696</f>
        <v>FEEG2001 - Eurobot 10</v>
      </c>
      <c r="M696">
        <f>'pure data'!Q696</f>
        <v>0</v>
      </c>
      <c r="O696" t="str">
        <f>IF('pure data'!T696="Yes","Success","Failed")</f>
        <v>Success</v>
      </c>
      <c r="P696" s="1">
        <f>'pure data'!C696</f>
        <v>42095.375</v>
      </c>
      <c r="Q696">
        <f>'pure data'!G696</f>
        <v>26268736</v>
      </c>
      <c r="R696" t="str">
        <f>'pure data'!E696</f>
        <v>Jun Yuan Tan</v>
      </c>
      <c r="S696" t="str">
        <f>'pure data'!F696</f>
        <v>rrpn2g13</v>
      </c>
      <c r="T696" s="1">
        <f>'pure data'!C696</f>
        <v>42095.375</v>
      </c>
      <c r="U696" s="20">
        <f>VLOOKUP('pure data'!M696,tbl_users!D:F,3,FALSE)</f>
        <v>7</v>
      </c>
      <c r="V696" s="1">
        <f t="shared" si="36"/>
        <v>42095.394444444442</v>
      </c>
      <c r="W696">
        <f t="shared" si="37"/>
        <v>7</v>
      </c>
      <c r="X696" s="1">
        <f>'pure data'!L696</f>
        <v>42095.394444444442</v>
      </c>
      <c r="Y696">
        <f>IF(C696="Use",VLOOKUP('pure data'!M696,tbl_users!D:F,3,FALSE),IF(IFERROR(SEARCH("to",M696),-1)&lt;0,VLOOKUP('pure data'!M696,tbl_users!D:F,3,FALSE),IFERROR(VLOOKUP(MID(M696,SEARCH("to",M696)+3,LEN(M696)-SEARCH("to",M696)-1),tbl_users!D:F,3,FALSE),VLOOKUP('pure data'!M696,tbl_users!D:F,3,FALSE))))</f>
        <v>7</v>
      </c>
    </row>
    <row r="697" spans="1:25" x14ac:dyDescent="0.2">
      <c r="A697">
        <v>695</v>
      </c>
      <c r="B697">
        <f>VLOOKUP('pure data'!B697,tbl_printers!C:F,4,FALSE)</f>
        <v>20</v>
      </c>
      <c r="C697" t="str">
        <f>'pure data'!D697</f>
        <v>Use</v>
      </c>
      <c r="D697" s="13">
        <f>'pure data'!H697</f>
        <v>2.8472222222222222E-2</v>
      </c>
      <c r="E697">
        <f>'pure data'!I697</f>
        <v>5.3</v>
      </c>
      <c r="F697" t="str">
        <f t="shared" si="38"/>
        <v xml:space="preserve"> </v>
      </c>
      <c r="H697">
        <f>'pure data'!J697</f>
        <v>0</v>
      </c>
      <c r="I697" t="str">
        <f>'pure data'!K697</f>
        <v>N/A</v>
      </c>
      <c r="J697" t="str">
        <f>'pure data'!N697</f>
        <v>undergraduate</v>
      </c>
      <c r="K697">
        <f>'pure data'!P697</f>
        <v>0</v>
      </c>
      <c r="L697" t="str">
        <f>'pure data'!O697</f>
        <v>FEEG2001 - Eurobot 6</v>
      </c>
      <c r="M697">
        <f>'pure data'!Q697</f>
        <v>0</v>
      </c>
      <c r="O697" t="str">
        <f>IF('pure data'!T697="Yes","Success","Failed")</f>
        <v>Success</v>
      </c>
      <c r="P697" s="1">
        <f>'pure data'!C697</f>
        <v>42095.519444444442</v>
      </c>
      <c r="Q697">
        <f>'pure data'!G697</f>
        <v>26390507</v>
      </c>
      <c r="R697" t="str">
        <f>'pure data'!E697</f>
        <v>Nirmalina Beena</v>
      </c>
      <c r="S697" t="str">
        <f>'pure data'!F697</f>
        <v>nrb1g12</v>
      </c>
      <c r="T697" s="1">
        <f>'pure data'!C697</f>
        <v>42095.519444444442</v>
      </c>
      <c r="U697" s="20">
        <f>VLOOKUP('pure data'!M697,tbl_users!D:F,3,FALSE)</f>
        <v>7</v>
      </c>
      <c r="V697" s="1">
        <f t="shared" si="36"/>
        <v>42095.547916666663</v>
      </c>
      <c r="W697">
        <f t="shared" si="37"/>
        <v>7</v>
      </c>
      <c r="X697" s="1">
        <f>'pure data'!L697</f>
        <v>42095.547916666663</v>
      </c>
      <c r="Y697">
        <f>IF(C697="Use",VLOOKUP('pure data'!M697,tbl_users!D:F,3,FALSE),IF(IFERROR(SEARCH("to",M697),-1)&lt;0,VLOOKUP('pure data'!M697,tbl_users!D:F,3,FALSE),IFERROR(VLOOKUP(MID(M697,SEARCH("to",M697)+3,LEN(M697)-SEARCH("to",M697)-1),tbl_users!D:F,3,FALSE),VLOOKUP('pure data'!M697,tbl_users!D:F,3,FALSE))))</f>
        <v>7</v>
      </c>
    </row>
    <row r="698" spans="1:25" x14ac:dyDescent="0.2">
      <c r="A698">
        <v>696</v>
      </c>
      <c r="B698">
        <f>VLOOKUP('pure data'!B698,tbl_printers!C:F,4,FALSE)</f>
        <v>13</v>
      </c>
      <c r="C698" t="str">
        <f>'pure data'!D698</f>
        <v>Use</v>
      </c>
      <c r="D698" s="13">
        <f>'pure data'!H698</f>
        <v>8.3333333333333329E-2</v>
      </c>
      <c r="E698">
        <f>'pure data'!I698</f>
        <v>21</v>
      </c>
      <c r="F698" t="str">
        <f t="shared" si="38"/>
        <v xml:space="preserve"> </v>
      </c>
      <c r="H698">
        <f>'pure data'!J698</f>
        <v>0</v>
      </c>
      <c r="I698" t="str">
        <f>'pure data'!K698</f>
        <v>N/A</v>
      </c>
      <c r="J698" t="str">
        <f>'pure data'!N698</f>
        <v>demonstrator</v>
      </c>
      <c r="K698">
        <f>'pure data'!P698</f>
        <v>0</v>
      </c>
      <c r="L698" t="str">
        <f>'pure data'!O698</f>
        <v>private</v>
      </c>
      <c r="M698">
        <f>'pure data'!Q698</f>
        <v>0</v>
      </c>
      <c r="O698" t="str">
        <f>IF('pure data'!T698="Yes","Success","Failed")</f>
        <v>Success</v>
      </c>
      <c r="P698" s="1">
        <f>'pure data'!C698</f>
        <v>42095.569444444438</v>
      </c>
      <c r="Q698">
        <f>'pure data'!G698</f>
        <v>27441415</v>
      </c>
      <c r="R698" t="str">
        <f>'pure data'!E698</f>
        <v>Ana-Marija Duranec</v>
      </c>
      <c r="S698" t="str">
        <f>'pure data'!F698</f>
        <v>ad2e14</v>
      </c>
      <c r="T698" s="1">
        <f>'pure data'!C698</f>
        <v>42095.569444444438</v>
      </c>
      <c r="U698" s="20">
        <f>VLOOKUP('pure data'!M698,tbl_users!D:F,3,FALSE)</f>
        <v>35</v>
      </c>
      <c r="V698" s="1">
        <f t="shared" si="36"/>
        <v>42095.652777777774</v>
      </c>
      <c r="W698">
        <f t="shared" si="37"/>
        <v>35</v>
      </c>
      <c r="X698" s="1">
        <f>'pure data'!L698</f>
        <v>42095.652777777774</v>
      </c>
      <c r="Y698">
        <f>IF(C698="Use",VLOOKUP('pure data'!M698,tbl_users!D:F,3,FALSE),IF(IFERROR(SEARCH("to",M698),-1)&lt;0,VLOOKUP('pure data'!M698,tbl_users!D:F,3,FALSE),IFERROR(VLOOKUP(MID(M698,SEARCH("to",M698)+3,LEN(M698)-SEARCH("to",M698)-1),tbl_users!D:F,3,FALSE),VLOOKUP('pure data'!M698,tbl_users!D:F,3,FALSE))))</f>
        <v>35</v>
      </c>
    </row>
    <row r="699" spans="1:25" x14ac:dyDescent="0.2">
      <c r="A699">
        <v>697</v>
      </c>
      <c r="B699">
        <f>VLOOKUP('pure data'!B699,tbl_printers!C:F,4,FALSE)</f>
        <v>22</v>
      </c>
      <c r="C699" t="str">
        <f>'pure data'!D699</f>
        <v>Loan</v>
      </c>
      <c r="D699" s="13">
        <f>'pure data'!H699</f>
        <v>19.625</v>
      </c>
      <c r="E699">
        <f>'pure data'!I699</f>
        <v>500</v>
      </c>
      <c r="F699" t="str">
        <f t="shared" si="38"/>
        <v xml:space="preserve"> </v>
      </c>
      <c r="H699">
        <f>'pure data'!J699</f>
        <v>0</v>
      </c>
      <c r="I699" t="str">
        <f>'pure data'!K699</f>
        <v>N/A</v>
      </c>
      <c r="J699" t="str">
        <f>'pure data'!N699</f>
        <v>undergraduate</v>
      </c>
      <c r="K699">
        <f>'pure data'!P699</f>
        <v>0</v>
      </c>
      <c r="L699" t="str">
        <f>'pure data'!O699</f>
        <v>Mechanical 3rd Year</v>
      </c>
      <c r="M699" t="str">
        <f>'pure data'!Q699</f>
        <v>returned on 22/04/2015 to W. Keum</v>
      </c>
      <c r="O699" t="str">
        <f>IF('pure data'!T699="Yes","Success","Failed")</f>
        <v>Success</v>
      </c>
      <c r="P699" s="1">
        <f>'pure data'!C699</f>
        <v>42096.75</v>
      </c>
      <c r="Q699">
        <f>'pure data'!G699</f>
        <v>25069322</v>
      </c>
      <c r="R699" t="str">
        <f>'pure data'!E699</f>
        <v>Eugene Teoh</v>
      </c>
      <c r="S699" t="str">
        <f>'pure data'!F699</f>
        <v>ejt1g11</v>
      </c>
      <c r="T699" s="1">
        <f>'pure data'!C699</f>
        <v>42096.75</v>
      </c>
      <c r="U699" s="20">
        <f>VLOOKUP('pure data'!M699,tbl_users!D:F,3,FALSE)</f>
        <v>58</v>
      </c>
      <c r="V699" s="1">
        <f t="shared" si="36"/>
        <v>42116.375</v>
      </c>
      <c r="W699">
        <f t="shared" si="37"/>
        <v>55</v>
      </c>
      <c r="X699" s="1">
        <f>'pure data'!L699</f>
        <v>42116.375</v>
      </c>
      <c r="Y699">
        <f>IF(C699="Use",VLOOKUP('pure data'!M699,tbl_users!D:F,3,FALSE),IF(IFERROR(SEARCH("to",M699),-1)&lt;0,VLOOKUP('pure data'!M699,tbl_users!D:F,3,FALSE),IFERROR(VLOOKUP(MID(M699,SEARCH("to",M699)+3,LEN(M699)-SEARCH("to",M699)-1),tbl_users!D:F,3,FALSE),VLOOKUP('pure data'!M699,tbl_users!D:F,3,FALSE))))</f>
        <v>55</v>
      </c>
    </row>
    <row r="700" spans="1:25" x14ac:dyDescent="0.2">
      <c r="A700">
        <v>698</v>
      </c>
      <c r="B700">
        <f>VLOOKUP('pure data'!B700,tbl_printers!C:F,4,FALSE)</f>
        <v>9</v>
      </c>
      <c r="C700" t="str">
        <f>'pure data'!D700</f>
        <v>Loan</v>
      </c>
      <c r="D700" s="13">
        <f>'pure data'!H700</f>
        <v>1.625</v>
      </c>
      <c r="E700">
        <f>'pure data'!I700</f>
        <v>150</v>
      </c>
      <c r="F700" t="str">
        <f t="shared" si="38"/>
        <v xml:space="preserve"> </v>
      </c>
      <c r="H700">
        <f>'pure data'!J700</f>
        <v>0</v>
      </c>
      <c r="I700" t="str">
        <f>'pure data'!K700</f>
        <v>N/A</v>
      </c>
      <c r="J700" t="str">
        <f>'pure data'!N700</f>
        <v>undergraduate</v>
      </c>
      <c r="K700">
        <f>'pure data'!P700</f>
        <v>0</v>
      </c>
      <c r="L700" t="str">
        <f>'pure data'!O700</f>
        <v xml:space="preserve">FEEG3003 - IP </v>
      </c>
      <c r="M700" t="str">
        <f>'pure data'!Q700</f>
        <v>returned on 15/04/2015 to J. Van der Kindere</v>
      </c>
      <c r="O700" t="str">
        <f>IF('pure data'!T700="Yes","Success","Failed")</f>
        <v>Success</v>
      </c>
      <c r="P700" s="1">
        <f>'pure data'!C700</f>
        <v>42107.75</v>
      </c>
      <c r="Q700">
        <f>'pure data'!G700</f>
        <v>25431382</v>
      </c>
      <c r="R700" t="str">
        <f>'pure data'!E700</f>
        <v>Anthony Hill</v>
      </c>
      <c r="S700" t="str">
        <f>'pure data'!F700</f>
        <v>ah14g12</v>
      </c>
      <c r="T700" s="1">
        <f>'pure data'!C700</f>
        <v>42107.75</v>
      </c>
      <c r="U700" s="20">
        <f>VLOOKUP('pure data'!M700,tbl_users!D:F,3,FALSE)</f>
        <v>58</v>
      </c>
      <c r="V700" s="1">
        <f t="shared" si="36"/>
        <v>42109.375</v>
      </c>
      <c r="W700">
        <f t="shared" si="37"/>
        <v>43</v>
      </c>
      <c r="X700" s="1">
        <f>'pure data'!L700</f>
        <v>42109.375</v>
      </c>
      <c r="Y700">
        <f>IF(C700="Use",VLOOKUP('pure data'!M700,tbl_users!D:F,3,FALSE),IF(IFERROR(SEARCH("to",M700),-1)&lt;0,VLOOKUP('pure data'!M700,tbl_users!D:F,3,FALSE),IFERROR(VLOOKUP(MID(M700,SEARCH("to",M700)+3,LEN(M700)-SEARCH("to",M700)-1),tbl_users!D:F,3,FALSE),VLOOKUP('pure data'!M700,tbl_users!D:F,3,FALSE))))</f>
        <v>43</v>
      </c>
    </row>
    <row r="701" spans="1:25" x14ac:dyDescent="0.2">
      <c r="A701">
        <v>699</v>
      </c>
      <c r="B701">
        <f>VLOOKUP('pure data'!B701,tbl_printers!C:F,4,FALSE)</f>
        <v>11</v>
      </c>
      <c r="C701" t="str">
        <f>'pure data'!D701</f>
        <v>Loan</v>
      </c>
      <c r="D701" s="13">
        <f>'pure data'!H701</f>
        <v>2</v>
      </c>
      <c r="E701">
        <f>'pure data'!I701</f>
        <v>100</v>
      </c>
      <c r="F701" t="str">
        <f t="shared" si="38"/>
        <v xml:space="preserve"> </v>
      </c>
      <c r="H701">
        <f>'pure data'!J701</f>
        <v>0</v>
      </c>
      <c r="I701" t="str">
        <f>'pure data'!K701</f>
        <v>N/A</v>
      </c>
      <c r="J701" t="str">
        <f>'pure data'!N701</f>
        <v>undergraduate</v>
      </c>
      <c r="K701">
        <f>'pure data'!P701</f>
        <v>0</v>
      </c>
      <c r="L701" t="str">
        <f>'pure data'!O701</f>
        <v xml:space="preserve">FEEG3003 - IP </v>
      </c>
      <c r="M701" t="str">
        <f>'pure data'!Q701</f>
        <v>returned on 15/04/2015 to J. Van der Kindere</v>
      </c>
      <c r="O701" t="str">
        <f>IF('pure data'!T701="Yes","Success","Failed")</f>
        <v>Success</v>
      </c>
      <c r="P701" s="1">
        <f>'pure data'!C701</f>
        <v>42107.75</v>
      </c>
      <c r="Q701">
        <f>'pure data'!G701</f>
        <v>12345678</v>
      </c>
      <c r="R701" t="str">
        <f>'pure data'!E701</f>
        <v>Dr. Micheal McGrath</v>
      </c>
      <c r="S701" t="str">
        <f>'pure data'!F701</f>
        <v>fs1v14</v>
      </c>
      <c r="T701" s="1">
        <f>'pure data'!C701</f>
        <v>42107.75</v>
      </c>
      <c r="U701" s="20">
        <f>VLOOKUP('pure data'!M701,tbl_users!D:F,3,FALSE)</f>
        <v>24</v>
      </c>
      <c r="V701" s="1">
        <f t="shared" si="36"/>
        <v>42109.75</v>
      </c>
      <c r="W701">
        <f t="shared" si="37"/>
        <v>43</v>
      </c>
      <c r="X701" s="1">
        <f>'pure data'!L701</f>
        <v>42109.75</v>
      </c>
      <c r="Y701">
        <f>IF(C701="Use",VLOOKUP('pure data'!M701,tbl_users!D:F,3,FALSE),IF(IFERROR(SEARCH("to",M701),-1)&lt;0,VLOOKUP('pure data'!M701,tbl_users!D:F,3,FALSE),IFERROR(VLOOKUP(MID(M701,SEARCH("to",M701)+3,LEN(M701)-SEARCH("to",M701)-1),tbl_users!D:F,3,FALSE),VLOOKUP('pure data'!M701,tbl_users!D:F,3,FALSE))))</f>
        <v>43</v>
      </c>
    </row>
    <row r="702" spans="1:25" x14ac:dyDescent="0.2">
      <c r="A702">
        <v>700</v>
      </c>
      <c r="B702">
        <f>VLOOKUP('pure data'!B702,tbl_printers!C:F,4,FALSE)</f>
        <v>17</v>
      </c>
      <c r="C702" t="str">
        <f>'pure data'!D702</f>
        <v>Use</v>
      </c>
      <c r="D702" s="13">
        <f>'pure data'!H702</f>
        <v>4.4444444444444446E-2</v>
      </c>
      <c r="E702">
        <f>'pure data'!I702</f>
        <v>24.4</v>
      </c>
      <c r="F702" t="str">
        <f t="shared" si="38"/>
        <v xml:space="preserve"> </v>
      </c>
      <c r="H702">
        <f>'pure data'!J702</f>
        <v>0</v>
      </c>
      <c r="I702" t="str">
        <f>'pure data'!K702</f>
        <v>N/A</v>
      </c>
      <c r="J702" t="str">
        <f>'pure data'!N702</f>
        <v>undergraduate</v>
      </c>
      <c r="K702">
        <f>'pure data'!P702</f>
        <v>0</v>
      </c>
      <c r="L702">
        <f>'pure data'!O702</f>
        <v>510671104</v>
      </c>
      <c r="M702">
        <f>'pure data'!Q702</f>
        <v>0</v>
      </c>
      <c r="O702" t="str">
        <f>IF('pure data'!T702="Yes","Success","Failed")</f>
        <v>Success</v>
      </c>
      <c r="P702" s="1">
        <f>'pure data'!C702</f>
        <v>42109.375</v>
      </c>
      <c r="Q702">
        <f>'pure data'!G702</f>
        <v>25365657</v>
      </c>
      <c r="R702" t="str">
        <f>'pure data'!E702</f>
        <v>Benjamin Meuth</v>
      </c>
      <c r="S702" t="str">
        <f>'pure data'!F702</f>
        <v>bdm1g12</v>
      </c>
      <c r="T702" s="1">
        <f>'pure data'!C702</f>
        <v>42109.375</v>
      </c>
      <c r="U702" s="20">
        <f>VLOOKUP('pure data'!M702,tbl_users!D:F,3,FALSE)</f>
        <v>54</v>
      </c>
      <c r="V702" s="1">
        <f t="shared" si="36"/>
        <v>42109.419444444444</v>
      </c>
      <c r="W702">
        <f t="shared" si="37"/>
        <v>54</v>
      </c>
      <c r="X702" s="1">
        <f>'pure data'!L702</f>
        <v>42109.419444444444</v>
      </c>
      <c r="Y702">
        <f>IF(C702="Use",VLOOKUP('pure data'!M702,tbl_users!D:F,3,FALSE),IF(IFERROR(SEARCH("to",M702),-1)&lt;0,VLOOKUP('pure data'!M702,tbl_users!D:F,3,FALSE),IFERROR(VLOOKUP(MID(M702,SEARCH("to",M702)+3,LEN(M702)-SEARCH("to",M702)-1),tbl_users!D:F,3,FALSE),VLOOKUP('pure data'!M702,tbl_users!D:F,3,FALSE))))</f>
        <v>54</v>
      </c>
    </row>
    <row r="703" spans="1:25" x14ac:dyDescent="0.2">
      <c r="A703">
        <v>701</v>
      </c>
      <c r="B703">
        <f>VLOOKUP('pure data'!B703,tbl_printers!C:F,4,FALSE)</f>
        <v>3</v>
      </c>
      <c r="C703" t="str">
        <f>'pure data'!D703</f>
        <v>Use</v>
      </c>
      <c r="D703" s="13">
        <f>'pure data'!H703</f>
        <v>0.1277777777777778</v>
      </c>
      <c r="E703">
        <f>'pure data'!I703</f>
        <v>75.7</v>
      </c>
      <c r="F703" t="str">
        <f t="shared" si="38"/>
        <v xml:space="preserve"> </v>
      </c>
      <c r="H703">
        <f>'pure data'!J703</f>
        <v>0</v>
      </c>
      <c r="I703" t="str">
        <f>'pure data'!K703</f>
        <v>N/A</v>
      </c>
      <c r="J703" t="str">
        <f>'pure data'!N703</f>
        <v>undergraduate</v>
      </c>
      <c r="K703">
        <f>'pure data'!P703</f>
        <v>0</v>
      </c>
      <c r="L703" t="str">
        <f>'pure data'!O703</f>
        <v>2nd Year Project</v>
      </c>
      <c r="M703">
        <f>'pure data'!Q703</f>
        <v>0</v>
      </c>
      <c r="O703" t="str">
        <f>IF('pure data'!T703="Yes","Success","Failed")</f>
        <v>Success</v>
      </c>
      <c r="P703" s="1">
        <f>'pure data'!C703</f>
        <v>42109.375</v>
      </c>
      <c r="Q703">
        <f>'pure data'!G703</f>
        <v>25917323</v>
      </c>
      <c r="R703" t="str">
        <f>'pure data'!E703</f>
        <v>Richard Jones</v>
      </c>
      <c r="S703">
        <f>'pure data'!F703</f>
        <v>0</v>
      </c>
      <c r="T703" s="1">
        <f>'pure data'!C703</f>
        <v>42109.375</v>
      </c>
      <c r="U703" s="20">
        <f>VLOOKUP('pure data'!M703,tbl_users!D:F,3,FALSE)</f>
        <v>54</v>
      </c>
      <c r="V703" s="1">
        <f t="shared" si="36"/>
        <v>42109.50277777778</v>
      </c>
      <c r="W703">
        <f t="shared" si="37"/>
        <v>54</v>
      </c>
      <c r="X703" s="1">
        <f>'pure data'!L703</f>
        <v>42109.50277777778</v>
      </c>
      <c r="Y703">
        <f>IF(C703="Use",VLOOKUP('pure data'!M703,tbl_users!D:F,3,FALSE),IF(IFERROR(SEARCH("to",M703),-1)&lt;0,VLOOKUP('pure data'!M703,tbl_users!D:F,3,FALSE),IFERROR(VLOOKUP(MID(M703,SEARCH("to",M703)+3,LEN(M703)-SEARCH("to",M703)-1),tbl_users!D:F,3,FALSE),VLOOKUP('pure data'!M703,tbl_users!D:F,3,FALSE))))</f>
        <v>54</v>
      </c>
    </row>
    <row r="704" spans="1:25" x14ac:dyDescent="0.2">
      <c r="A704">
        <v>702</v>
      </c>
      <c r="B704">
        <f>VLOOKUP('pure data'!B704,tbl_printers!C:F,4,FALSE)</f>
        <v>2</v>
      </c>
      <c r="C704" t="str">
        <f>'pure data'!D704</f>
        <v>Use</v>
      </c>
      <c r="D704" s="13">
        <f>'pure data'!H704</f>
        <v>1.4583333333333332E-2</v>
      </c>
      <c r="E704">
        <f>'pure data'!I704</f>
        <v>20</v>
      </c>
      <c r="F704" t="str">
        <f t="shared" si="38"/>
        <v xml:space="preserve"> </v>
      </c>
      <c r="H704">
        <f>'pure data'!J704</f>
        <v>0</v>
      </c>
      <c r="I704" t="str">
        <f>'pure data'!K704</f>
        <v>N/A</v>
      </c>
      <c r="J704" t="str">
        <f>'pure data'!N704</f>
        <v>undergraduate</v>
      </c>
      <c r="K704">
        <f>'pure data'!P704</f>
        <v>0</v>
      </c>
      <c r="L704" t="str">
        <f>'pure data'!O704</f>
        <v>FEEG2001 - 3D Printer 8</v>
      </c>
      <c r="M704">
        <f>'pure data'!Q704</f>
        <v>0</v>
      </c>
      <c r="O704" t="str">
        <f>IF('pure data'!T704="Yes","Success","Failed")</f>
        <v>Success</v>
      </c>
      <c r="P704" s="1">
        <f>'pure data'!C704</f>
        <v>42109.375</v>
      </c>
      <c r="Q704">
        <f>'pure data'!G704</f>
        <v>26288117</v>
      </c>
      <c r="R704" t="str">
        <f>'pure data'!E704</f>
        <v>Gary Goh</v>
      </c>
      <c r="S704" t="str">
        <f>'pure data'!F704</f>
        <v>chg1g13</v>
      </c>
      <c r="T704" s="1">
        <f>'pure data'!C704</f>
        <v>42109.375</v>
      </c>
      <c r="U704" s="20">
        <f>VLOOKUP('pure data'!M704,tbl_users!D:F,3,FALSE)</f>
        <v>43</v>
      </c>
      <c r="V704" s="1">
        <f t="shared" si="36"/>
        <v>42109.38958333333</v>
      </c>
      <c r="W704">
        <f t="shared" si="37"/>
        <v>43</v>
      </c>
      <c r="X704" s="1">
        <f>'pure data'!L704</f>
        <v>42109.38958333333</v>
      </c>
      <c r="Y704">
        <f>IF(C704="Use",VLOOKUP('pure data'!M704,tbl_users!D:F,3,FALSE),IF(IFERROR(SEARCH("to",M704),-1)&lt;0,VLOOKUP('pure data'!M704,tbl_users!D:F,3,FALSE),IFERROR(VLOOKUP(MID(M704,SEARCH("to",M704)+3,LEN(M704)-SEARCH("to",M704)-1),tbl_users!D:F,3,FALSE),VLOOKUP('pure data'!M704,tbl_users!D:F,3,FALSE))))</f>
        <v>43</v>
      </c>
    </row>
    <row r="705" spans="1:25" x14ac:dyDescent="0.2">
      <c r="A705">
        <v>703</v>
      </c>
      <c r="B705">
        <f>VLOOKUP('pure data'!B705,tbl_printers!C:F,4,FALSE)</f>
        <v>2</v>
      </c>
      <c r="C705" t="str">
        <f>'pure data'!D705</f>
        <v>Use</v>
      </c>
      <c r="D705" s="13">
        <f>'pure data'!H705</f>
        <v>2.013888888888889E-2</v>
      </c>
      <c r="E705">
        <f>'pure data'!I705</f>
        <v>20</v>
      </c>
      <c r="F705" t="str">
        <f t="shared" si="38"/>
        <v xml:space="preserve"> </v>
      </c>
      <c r="H705">
        <f>'pure data'!J705</f>
        <v>0</v>
      </c>
      <c r="I705" t="str">
        <f>'pure data'!K705</f>
        <v>N/A</v>
      </c>
      <c r="J705" t="str">
        <f>'pure data'!N705</f>
        <v>undergraduate</v>
      </c>
      <c r="K705">
        <f>'pure data'!P705</f>
        <v>0</v>
      </c>
      <c r="L705" t="str">
        <f>'pure data'!O705</f>
        <v>FEEG2001 - 3D Printer 8</v>
      </c>
      <c r="M705">
        <f>'pure data'!Q705</f>
        <v>0</v>
      </c>
      <c r="O705" t="str">
        <f>IF('pure data'!T705="Yes","Success","Failed")</f>
        <v>Success</v>
      </c>
      <c r="P705" s="1">
        <f>'pure data'!C705</f>
        <v>42109.38958333333</v>
      </c>
      <c r="Q705">
        <f>'pure data'!G705</f>
        <v>26288117</v>
      </c>
      <c r="R705" t="str">
        <f>'pure data'!E705</f>
        <v>Gary Goh</v>
      </c>
      <c r="S705" t="str">
        <f>'pure data'!F705</f>
        <v>chg1g13</v>
      </c>
      <c r="T705" s="1">
        <f>'pure data'!C705</f>
        <v>42109.38958333333</v>
      </c>
      <c r="U705" s="20">
        <f>VLOOKUP('pure data'!M705,tbl_users!D:F,3,FALSE)</f>
        <v>54</v>
      </c>
      <c r="V705" s="1">
        <f t="shared" si="36"/>
        <v>42109.409722222219</v>
      </c>
      <c r="W705">
        <f t="shared" si="37"/>
        <v>54</v>
      </c>
      <c r="X705" s="1">
        <f>'pure data'!L705</f>
        <v>42109.409722222219</v>
      </c>
      <c r="Y705">
        <f>IF(C705="Use",VLOOKUP('pure data'!M705,tbl_users!D:F,3,FALSE),IF(IFERROR(SEARCH("to",M705),-1)&lt;0,VLOOKUP('pure data'!M705,tbl_users!D:F,3,FALSE),IFERROR(VLOOKUP(MID(M705,SEARCH("to",M705)+3,LEN(M705)-SEARCH("to",M705)-1),tbl_users!D:F,3,FALSE),VLOOKUP('pure data'!M705,tbl_users!D:F,3,FALSE))))</f>
        <v>54</v>
      </c>
    </row>
    <row r="706" spans="1:25" x14ac:dyDescent="0.2">
      <c r="A706">
        <v>704</v>
      </c>
      <c r="B706">
        <f>VLOOKUP('pure data'!B706,tbl_printers!C:F,4,FALSE)</f>
        <v>16</v>
      </c>
      <c r="C706" t="str">
        <f>'pure data'!D706</f>
        <v>Use</v>
      </c>
      <c r="D706" s="13">
        <f>'pure data'!H706</f>
        <v>8.3333333333333329E-2</v>
      </c>
      <c r="E706">
        <f>'pure data'!I706</f>
        <v>29.3</v>
      </c>
      <c r="F706" t="str">
        <f t="shared" si="38"/>
        <v xml:space="preserve"> </v>
      </c>
      <c r="H706">
        <f>'pure data'!J706</f>
        <v>0</v>
      </c>
      <c r="I706" t="str">
        <f>'pure data'!K706</f>
        <v>N/A</v>
      </c>
      <c r="J706" t="str">
        <f>'pure data'!N706</f>
        <v>undergraduate</v>
      </c>
      <c r="K706">
        <f>'pure data'!P706</f>
        <v>0</v>
      </c>
      <c r="L706" t="str">
        <f>'pure data'!O706</f>
        <v>FEEG2001 - Eurobot 4</v>
      </c>
      <c r="M706">
        <f>'pure data'!Q706</f>
        <v>0</v>
      </c>
      <c r="O706" t="str">
        <f>IF('pure data'!T706="Yes","Success","Failed")</f>
        <v>Success</v>
      </c>
      <c r="P706" s="1">
        <f>'pure data'!C706</f>
        <v>42109.375</v>
      </c>
      <c r="Q706">
        <f>'pure data'!G706</f>
        <v>26593165</v>
      </c>
      <c r="R706" t="str">
        <f>'pure data'!E706</f>
        <v>Roshan Porsupat</v>
      </c>
      <c r="S706">
        <f>'pure data'!F706</f>
        <v>0</v>
      </c>
      <c r="T706" s="1">
        <f>'pure data'!C706</f>
        <v>42109.375</v>
      </c>
      <c r="U706" s="20">
        <f>VLOOKUP('pure data'!M706,tbl_users!D:F,3,FALSE)</f>
        <v>54</v>
      </c>
      <c r="V706" s="1">
        <f t="shared" ref="V706:V769" si="39">X706</f>
        <v>42109.458333333336</v>
      </c>
      <c r="W706">
        <f t="shared" ref="W706:W769" si="40">Y706</f>
        <v>54</v>
      </c>
      <c r="X706" s="1">
        <f>'pure data'!L706</f>
        <v>42109.458333333336</v>
      </c>
      <c r="Y706">
        <f>IF(C706="Use",VLOOKUP('pure data'!M706,tbl_users!D:F,3,FALSE),IF(IFERROR(SEARCH("to",M706),-1)&lt;0,VLOOKUP('pure data'!M706,tbl_users!D:F,3,FALSE),IFERROR(VLOOKUP(MID(M706,SEARCH("to",M706)+3,LEN(M706)-SEARCH("to",M706)-1),tbl_users!D:F,3,FALSE),VLOOKUP('pure data'!M706,tbl_users!D:F,3,FALSE))))</f>
        <v>54</v>
      </c>
    </row>
    <row r="707" spans="1:25" x14ac:dyDescent="0.2">
      <c r="A707">
        <v>705</v>
      </c>
      <c r="B707">
        <f>VLOOKUP('pure data'!B707,tbl_printers!C:F,4,FALSE)</f>
        <v>9</v>
      </c>
      <c r="C707" t="str">
        <f>'pure data'!D707</f>
        <v>Use</v>
      </c>
      <c r="D707" s="13">
        <f>'pure data'!H707</f>
        <v>6.9444444444444434E-2</v>
      </c>
      <c r="E707">
        <f>'pure data'!I707</f>
        <v>28</v>
      </c>
      <c r="F707" t="str">
        <f t="shared" si="38"/>
        <v xml:space="preserve"> </v>
      </c>
      <c r="H707">
        <f>'pure data'!J707</f>
        <v>0</v>
      </c>
      <c r="I707" t="str">
        <f>'pure data'!K707</f>
        <v>N/A</v>
      </c>
      <c r="J707" t="str">
        <f>'pure data'!N707</f>
        <v>undergraduate</v>
      </c>
      <c r="K707">
        <f>'pure data'!P707</f>
        <v>0</v>
      </c>
      <c r="L707" t="str">
        <f>'pure data'!O707</f>
        <v>FEEG2001 - Eurobot 4</v>
      </c>
      <c r="M707" t="str">
        <f>'pure data'!Q707</f>
        <v>Could not read student's handwriting for name and student had left print at time of entry so could not clarify</v>
      </c>
      <c r="O707" t="str">
        <f>IF('pure data'!T707="Yes","Success","Failed")</f>
        <v>Success</v>
      </c>
      <c r="P707" s="1">
        <f>'pure data'!C707</f>
        <v>42109.375</v>
      </c>
      <c r="Q707">
        <f>'pure data'!G707</f>
        <v>26593165</v>
      </c>
      <c r="R707" t="str">
        <f>'pure data'!E707</f>
        <v>Roshan Porsupat</v>
      </c>
      <c r="S707">
        <f>'pure data'!F707</f>
        <v>0</v>
      </c>
      <c r="T707" s="1">
        <f>'pure data'!C707</f>
        <v>42109.375</v>
      </c>
      <c r="U707" s="20">
        <f>VLOOKUP('pure data'!M707,tbl_users!D:F,3,FALSE)</f>
        <v>54</v>
      </c>
      <c r="V707" s="1">
        <f t="shared" si="39"/>
        <v>42109.444444444445</v>
      </c>
      <c r="W707">
        <f t="shared" si="40"/>
        <v>54</v>
      </c>
      <c r="X707" s="1">
        <f>'pure data'!L707</f>
        <v>42109.444444444445</v>
      </c>
      <c r="Y707">
        <f>IF(C707="Use",VLOOKUP('pure data'!M707,tbl_users!D:F,3,FALSE),IF(IFERROR(SEARCH("to",M707),-1)&lt;0,VLOOKUP('pure data'!M707,tbl_users!D:F,3,FALSE),IFERROR(VLOOKUP(MID(M707,SEARCH("to",M707)+3,LEN(M707)-SEARCH("to",M707)-1),tbl_users!D:F,3,FALSE),VLOOKUP('pure data'!M707,tbl_users!D:F,3,FALSE))))</f>
        <v>54</v>
      </c>
    </row>
    <row r="708" spans="1:25" x14ac:dyDescent="0.2">
      <c r="A708">
        <v>706</v>
      </c>
      <c r="B708">
        <f>VLOOKUP('pure data'!B708,tbl_printers!C:F,4,FALSE)</f>
        <v>3</v>
      </c>
      <c r="C708" t="str">
        <f>'pure data'!D708</f>
        <v>Loan</v>
      </c>
      <c r="D708" s="13">
        <f>'pure data'!H708</f>
        <v>4.625</v>
      </c>
      <c r="E708">
        <f>'pure data'!I708</f>
        <v>189</v>
      </c>
      <c r="F708" t="str">
        <f t="shared" ref="F708:F771" si="41">IF(IFERROR(SEARCH("ABS",M708),-1)&gt;0,"ABS",IF(IFERROR(SEARCH("PLA",M708),-1)&gt;0,"PLA"," "))</f>
        <v xml:space="preserve"> </v>
      </c>
      <c r="H708">
        <f>'pure data'!J708</f>
        <v>0</v>
      </c>
      <c r="I708" t="str">
        <f>'pure data'!K708</f>
        <v>N/A</v>
      </c>
      <c r="J708" t="str">
        <f>'pure data'!N708</f>
        <v>undergraduate</v>
      </c>
      <c r="K708">
        <f>'pure data'!P708</f>
        <v>0</v>
      </c>
      <c r="L708" t="str">
        <f>'pure data'!O708</f>
        <v>FEEG2001 - 3D Printer 1</v>
      </c>
      <c r="M708" t="str">
        <f>'pure data'!Q708</f>
        <v>returned on 20/04/2015 to W. Keum</v>
      </c>
      <c r="O708" t="str">
        <f>IF('pure data'!T708="Yes","Success","Failed")</f>
        <v>Success</v>
      </c>
      <c r="P708" s="1">
        <f>'pure data'!C708</f>
        <v>42109.75</v>
      </c>
      <c r="Q708">
        <f>'pure data'!G708</f>
        <v>25592866</v>
      </c>
      <c r="R708" t="str">
        <f>'pure data'!E708</f>
        <v>Andreas Hadjirafris</v>
      </c>
      <c r="S708" t="str">
        <f>'pure data'!F708</f>
        <v>ah6g12</v>
      </c>
      <c r="T708" s="1">
        <f>'pure data'!C708</f>
        <v>42109.75</v>
      </c>
      <c r="U708" s="20">
        <f>VLOOKUP('pure data'!M708,tbl_users!D:F,3,FALSE)</f>
        <v>28</v>
      </c>
      <c r="V708" s="1">
        <f t="shared" si="39"/>
        <v>42114.375</v>
      </c>
      <c r="W708">
        <f t="shared" si="40"/>
        <v>55</v>
      </c>
      <c r="X708" s="1">
        <f>'pure data'!L708</f>
        <v>42114.375</v>
      </c>
      <c r="Y708">
        <f>IF(C708="Use",VLOOKUP('pure data'!M708,tbl_users!D:F,3,FALSE),IF(IFERROR(SEARCH("to",M708),-1)&lt;0,VLOOKUP('pure data'!M708,tbl_users!D:F,3,FALSE),IFERROR(VLOOKUP(MID(M708,SEARCH("to",M708)+3,LEN(M708)-SEARCH("to",M708)-1),tbl_users!D:F,3,FALSE),VLOOKUP('pure data'!M708,tbl_users!D:F,3,FALSE))))</f>
        <v>55</v>
      </c>
    </row>
    <row r="709" spans="1:25" x14ac:dyDescent="0.2">
      <c r="A709">
        <v>707</v>
      </c>
      <c r="B709">
        <f>VLOOKUP('pure data'!B709,tbl_printers!C:F,4,FALSE)</f>
        <v>8</v>
      </c>
      <c r="C709" t="str">
        <f>'pure data'!D709</f>
        <v>Loan</v>
      </c>
      <c r="D709" s="13">
        <f>'pure data'!H709</f>
        <v>4.625</v>
      </c>
      <c r="E709">
        <f>'pure data'!I709</f>
        <v>174</v>
      </c>
      <c r="F709" t="str">
        <f t="shared" si="41"/>
        <v xml:space="preserve"> </v>
      </c>
      <c r="H709">
        <f>'pure data'!J709</f>
        <v>0</v>
      </c>
      <c r="I709" t="str">
        <f>'pure data'!K709</f>
        <v>N/A</v>
      </c>
      <c r="J709" t="str">
        <f>'pure data'!N709</f>
        <v>undergraduate</v>
      </c>
      <c r="K709">
        <f>'pure data'!P709</f>
        <v>0</v>
      </c>
      <c r="L709" t="str">
        <f>'pure data'!O709</f>
        <v xml:space="preserve">FEEG2001 - 3D Printer </v>
      </c>
      <c r="M709" t="str">
        <f>'pure data'!Q709</f>
        <v>returned on 20/04/2015 to W. Keum</v>
      </c>
      <c r="O709" t="str">
        <f>IF('pure data'!T709="Yes","Success","Failed")</f>
        <v>Success</v>
      </c>
      <c r="P709" s="1">
        <f>'pure data'!C709</f>
        <v>42109.75</v>
      </c>
      <c r="Q709">
        <f>'pure data'!G709</f>
        <v>26273497</v>
      </c>
      <c r="R709" t="str">
        <f>'pure data'!E709</f>
        <v>Neolytos Dimitrion</v>
      </c>
      <c r="S709" t="str">
        <f>'pure data'!F709</f>
        <v>nd3n12</v>
      </c>
      <c r="T709" s="1">
        <f>'pure data'!C709</f>
        <v>42109.75</v>
      </c>
      <c r="U709" s="20">
        <f>VLOOKUP('pure data'!M709,tbl_users!D:F,3,FALSE)</f>
        <v>52</v>
      </c>
      <c r="V709" s="1">
        <f t="shared" si="39"/>
        <v>42114.375</v>
      </c>
      <c r="W709">
        <f t="shared" si="40"/>
        <v>55</v>
      </c>
      <c r="X709" s="1">
        <f>'pure data'!L709</f>
        <v>42114.375</v>
      </c>
      <c r="Y709">
        <f>IF(C709="Use",VLOOKUP('pure data'!M709,tbl_users!D:F,3,FALSE),IF(IFERROR(SEARCH("to",M709),-1)&lt;0,VLOOKUP('pure data'!M709,tbl_users!D:F,3,FALSE),IFERROR(VLOOKUP(MID(M709,SEARCH("to",M709)+3,LEN(M709)-SEARCH("to",M709)-1),tbl_users!D:F,3,FALSE),VLOOKUP('pure data'!M709,tbl_users!D:F,3,FALSE))))</f>
        <v>55</v>
      </c>
    </row>
    <row r="710" spans="1:25" x14ac:dyDescent="0.2">
      <c r="A710">
        <v>708</v>
      </c>
      <c r="B710">
        <f>VLOOKUP('pure data'!B710,tbl_printers!C:F,4,FALSE)</f>
        <v>13</v>
      </c>
      <c r="C710" t="str">
        <f>'pure data'!D710</f>
        <v>Loan</v>
      </c>
      <c r="D710" s="13">
        <f>'pure data'!H710</f>
        <v>5</v>
      </c>
      <c r="E710">
        <f>'pure data'!I710</f>
        <v>294</v>
      </c>
      <c r="F710" t="str">
        <f t="shared" si="41"/>
        <v xml:space="preserve"> </v>
      </c>
      <c r="H710">
        <f>'pure data'!J710</f>
        <v>0</v>
      </c>
      <c r="I710" t="str">
        <f>'pure data'!K710</f>
        <v>N/A</v>
      </c>
      <c r="J710" t="str">
        <f>'pure data'!N710</f>
        <v>undergraduate</v>
      </c>
      <c r="K710">
        <f>'pure data'!P710</f>
        <v>0</v>
      </c>
      <c r="L710" t="str">
        <f>'pure data'!O710</f>
        <v>FEEG2001 - 3D Printer 8</v>
      </c>
      <c r="M710" t="str">
        <f>'pure data'!Q710</f>
        <v>returned on 20/04/2015 to W. Keum</v>
      </c>
      <c r="O710" t="str">
        <f>IF('pure data'!T710="Yes","Success","Failed")</f>
        <v>Success</v>
      </c>
      <c r="P710" s="1">
        <f>'pure data'!C710</f>
        <v>42109.75</v>
      </c>
      <c r="Q710">
        <f>'pure data'!G710</f>
        <v>26001799</v>
      </c>
      <c r="R710" t="str">
        <f>'pure data'!E710</f>
        <v>Patrick Ludwig Fenou Kengne</v>
      </c>
      <c r="S710" t="str">
        <f>'pure data'!F710</f>
        <v>pffk1g13</v>
      </c>
      <c r="T710" s="1">
        <f>'pure data'!C710</f>
        <v>42109.75</v>
      </c>
      <c r="U710" s="20">
        <f>VLOOKUP('pure data'!M710,tbl_users!D:F,3,FALSE)</f>
        <v>52</v>
      </c>
      <c r="V710" s="1">
        <f t="shared" si="39"/>
        <v>42114.75</v>
      </c>
      <c r="W710">
        <f t="shared" si="40"/>
        <v>55</v>
      </c>
      <c r="X710" s="1">
        <f>'pure data'!L710</f>
        <v>42114.75</v>
      </c>
      <c r="Y710">
        <f>IF(C710="Use",VLOOKUP('pure data'!M710,tbl_users!D:F,3,FALSE),IF(IFERROR(SEARCH("to",M710),-1)&lt;0,VLOOKUP('pure data'!M710,tbl_users!D:F,3,FALSE),IFERROR(VLOOKUP(MID(M710,SEARCH("to",M710)+3,LEN(M710)-SEARCH("to",M710)-1),tbl_users!D:F,3,FALSE),VLOOKUP('pure data'!M710,tbl_users!D:F,3,FALSE))))</f>
        <v>55</v>
      </c>
    </row>
    <row r="711" spans="1:25" x14ac:dyDescent="0.2">
      <c r="A711">
        <v>709</v>
      </c>
      <c r="B711">
        <f>VLOOKUP('pure data'!B711,tbl_printers!C:F,4,FALSE)</f>
        <v>17</v>
      </c>
      <c r="C711" t="str">
        <f>'pure data'!D711</f>
        <v>Loan</v>
      </c>
      <c r="D711" s="13">
        <f>'pure data'!H711</f>
        <v>4.625</v>
      </c>
      <c r="E711">
        <f>'pure data'!I711</f>
        <v>435</v>
      </c>
      <c r="F711" t="str">
        <f t="shared" si="41"/>
        <v xml:space="preserve"> </v>
      </c>
      <c r="H711">
        <f>'pure data'!J711</f>
        <v>0</v>
      </c>
      <c r="I711" t="str">
        <f>'pure data'!K711</f>
        <v>N/A</v>
      </c>
      <c r="J711" t="str">
        <f>'pure data'!N711</f>
        <v>undergraduate</v>
      </c>
      <c r="K711">
        <f>'pure data'!P711</f>
        <v>0</v>
      </c>
      <c r="L711" t="str">
        <f>'pure data'!O711</f>
        <v>FEEG2001 - 3D Printer 8</v>
      </c>
      <c r="M711" t="str">
        <f>'pure data'!Q711</f>
        <v>returned on 20/04/2015 to W. Keum</v>
      </c>
      <c r="O711" t="str">
        <f>IF('pure data'!T711="Yes","Success","Failed")</f>
        <v>Success</v>
      </c>
      <c r="P711" s="1">
        <f>'pure data'!C711</f>
        <v>42109.75</v>
      </c>
      <c r="Q711">
        <f>'pure data'!G711</f>
        <v>26288117</v>
      </c>
      <c r="R711" t="str">
        <f>'pure data'!E711</f>
        <v>Gary Goh</v>
      </c>
      <c r="S711" t="str">
        <f>'pure data'!F711</f>
        <v>chg1g13</v>
      </c>
      <c r="T711" s="1">
        <f>'pure data'!C711</f>
        <v>42109.75</v>
      </c>
      <c r="U711" s="20">
        <f>VLOOKUP('pure data'!M711,tbl_users!D:F,3,FALSE)</f>
        <v>52</v>
      </c>
      <c r="V711" s="1">
        <f t="shared" si="39"/>
        <v>42114.375</v>
      </c>
      <c r="W711">
        <f t="shared" si="40"/>
        <v>55</v>
      </c>
      <c r="X711" s="1">
        <f>'pure data'!L711</f>
        <v>42114.375</v>
      </c>
      <c r="Y711">
        <f>IF(C711="Use",VLOOKUP('pure data'!M711,tbl_users!D:F,3,FALSE),IF(IFERROR(SEARCH("to",M711),-1)&lt;0,VLOOKUP('pure data'!M711,tbl_users!D:F,3,FALSE),IFERROR(VLOOKUP(MID(M711,SEARCH("to",M711)+3,LEN(M711)-SEARCH("to",M711)-1),tbl_users!D:F,3,FALSE),VLOOKUP('pure data'!M711,tbl_users!D:F,3,FALSE))))</f>
        <v>55</v>
      </c>
    </row>
    <row r="712" spans="1:25" x14ac:dyDescent="0.2">
      <c r="A712">
        <v>710</v>
      </c>
      <c r="B712">
        <f>VLOOKUP('pure data'!B712,tbl_printers!C:F,4,FALSE)</f>
        <v>3</v>
      </c>
      <c r="C712" t="str">
        <f>'pure data'!D712</f>
        <v>Use</v>
      </c>
      <c r="D712" s="13">
        <f>'pure data'!H712</f>
        <v>9.9999999999999992E-2</v>
      </c>
      <c r="E712">
        <f>'pure data'!I712</f>
        <v>50</v>
      </c>
      <c r="F712" t="str">
        <f t="shared" si="41"/>
        <v xml:space="preserve"> </v>
      </c>
      <c r="H712">
        <f>'pure data'!J712</f>
        <v>0</v>
      </c>
      <c r="I712" t="str">
        <f>'pure data'!K712</f>
        <v>N/A</v>
      </c>
      <c r="J712" t="str">
        <f>'pure data'!N712</f>
        <v>postgraduate</v>
      </c>
      <c r="K712">
        <f>'pure data'!P712</f>
        <v>0</v>
      </c>
      <c r="L712" t="str">
        <f>'pure data'!O712</f>
        <v>PhD project</v>
      </c>
      <c r="M712">
        <f>'pure data'!Q712</f>
        <v>0</v>
      </c>
      <c r="O712" t="str">
        <f>IF('pure data'!T712="Yes","Success","Failed")</f>
        <v>Success</v>
      </c>
      <c r="P712" s="1">
        <f>'pure data'!C712</f>
        <v>42109.50277777778</v>
      </c>
      <c r="Q712">
        <f>'pure data'!G712</f>
        <v>26474972</v>
      </c>
      <c r="R712" t="str">
        <f>'pure data'!E712</f>
        <v>Jinghua Tang</v>
      </c>
      <c r="S712" t="str">
        <f>'pure data'!F712</f>
        <v>jt7g13</v>
      </c>
      <c r="T712" s="1">
        <f>'pure data'!C712</f>
        <v>42109.50277777778</v>
      </c>
      <c r="U712" s="20">
        <f>VLOOKUP('pure data'!M712,tbl_users!D:F,3,FALSE)</f>
        <v>43</v>
      </c>
      <c r="V712" s="1">
        <f t="shared" si="39"/>
        <v>42109.602777777778</v>
      </c>
      <c r="W712">
        <f t="shared" si="40"/>
        <v>43</v>
      </c>
      <c r="X712" s="1">
        <f>'pure data'!L712</f>
        <v>42109.602777777778</v>
      </c>
      <c r="Y712">
        <f>IF(C712="Use",VLOOKUP('pure data'!M712,tbl_users!D:F,3,FALSE),IF(IFERROR(SEARCH("to",M712),-1)&lt;0,VLOOKUP('pure data'!M712,tbl_users!D:F,3,FALSE),IFERROR(VLOOKUP(MID(M712,SEARCH("to",M712)+3,LEN(M712)-SEARCH("to",M712)-1),tbl_users!D:F,3,FALSE),VLOOKUP('pure data'!M712,tbl_users!D:F,3,FALSE))))</f>
        <v>43</v>
      </c>
    </row>
    <row r="713" spans="1:25" x14ac:dyDescent="0.2">
      <c r="A713">
        <v>711</v>
      </c>
      <c r="B713">
        <f>VLOOKUP('pure data'!B713,tbl_printers!C:F,4,FALSE)</f>
        <v>16</v>
      </c>
      <c r="C713" t="str">
        <f>'pure data'!D713</f>
        <v>Use</v>
      </c>
      <c r="D713" s="13">
        <f>'pure data'!H713</f>
        <v>3.4722222222222224E-2</v>
      </c>
      <c r="E713">
        <f>'pure data'!I713</f>
        <v>15</v>
      </c>
      <c r="F713" t="str">
        <f t="shared" si="41"/>
        <v xml:space="preserve"> </v>
      </c>
      <c r="H713">
        <f>'pure data'!J713</f>
        <v>0</v>
      </c>
      <c r="I713" t="str">
        <f>'pure data'!K713</f>
        <v>N/A</v>
      </c>
      <c r="J713" t="str">
        <f>'pure data'!N713</f>
        <v>postgraduate</v>
      </c>
      <c r="K713">
        <f>'pure data'!P713</f>
        <v>0</v>
      </c>
      <c r="L713" t="str">
        <f>'pure data'!O713</f>
        <v>PhD project</v>
      </c>
      <c r="M713">
        <f>'pure data'!Q713</f>
        <v>0</v>
      </c>
      <c r="O713" t="str">
        <f>IF('pure data'!T713="Yes","Success","Failed")</f>
        <v>Success</v>
      </c>
      <c r="P713" s="1">
        <f>'pure data'!C713</f>
        <v>42109.458333333336</v>
      </c>
      <c r="Q713">
        <f>'pure data'!G713</f>
        <v>26474972</v>
      </c>
      <c r="R713" t="str">
        <f>'pure data'!E713</f>
        <v>Jinghua Tang</v>
      </c>
      <c r="S713" t="str">
        <f>'pure data'!F713</f>
        <v>jt7g13</v>
      </c>
      <c r="T713" s="1">
        <f>'pure data'!C713</f>
        <v>42109.458333333336</v>
      </c>
      <c r="U713" s="20">
        <f>VLOOKUP('pure data'!M713,tbl_users!D:F,3,FALSE)</f>
        <v>43</v>
      </c>
      <c r="V713" s="1">
        <f t="shared" si="39"/>
        <v>42109.493055555555</v>
      </c>
      <c r="W713">
        <f t="shared" si="40"/>
        <v>43</v>
      </c>
      <c r="X713" s="1">
        <f>'pure data'!L713</f>
        <v>42109.493055555555</v>
      </c>
      <c r="Y713">
        <f>IF(C713="Use",VLOOKUP('pure data'!M713,tbl_users!D:F,3,FALSE),IF(IFERROR(SEARCH("to",M713),-1)&lt;0,VLOOKUP('pure data'!M713,tbl_users!D:F,3,FALSE),IFERROR(VLOOKUP(MID(M713,SEARCH("to",M713)+3,LEN(M713)-SEARCH("to",M713)-1),tbl_users!D:F,3,FALSE),VLOOKUP('pure data'!M713,tbl_users!D:F,3,FALSE))))</f>
        <v>43</v>
      </c>
    </row>
    <row r="714" spans="1:25" x14ac:dyDescent="0.2">
      <c r="A714">
        <v>712</v>
      </c>
      <c r="B714">
        <f>VLOOKUP('pure data'!B714,tbl_printers!C:F,4,FALSE)</f>
        <v>9</v>
      </c>
      <c r="C714" t="str">
        <f>'pure data'!D714</f>
        <v>Use</v>
      </c>
      <c r="D714" s="13">
        <f>'pure data'!H714</f>
        <v>2.0833333333333332E-2</v>
      </c>
      <c r="E714">
        <f>'pure data'!I714</f>
        <v>15</v>
      </c>
      <c r="F714" t="str">
        <f t="shared" si="41"/>
        <v xml:space="preserve"> </v>
      </c>
      <c r="H714">
        <f>'pure data'!J714</f>
        <v>0</v>
      </c>
      <c r="I714" t="str">
        <f>'pure data'!K714</f>
        <v>N/A</v>
      </c>
      <c r="J714" t="str">
        <f>'pure data'!N714</f>
        <v>postgraduate</v>
      </c>
      <c r="K714">
        <f>'pure data'!P714</f>
        <v>0</v>
      </c>
      <c r="L714" t="str">
        <f>'pure data'!O714</f>
        <v>PhD project</v>
      </c>
      <c r="M714">
        <f>'pure data'!Q714</f>
        <v>0</v>
      </c>
      <c r="O714" t="str">
        <f>IF('pure data'!T714="Yes","Success","Failed")</f>
        <v>Success</v>
      </c>
      <c r="P714" s="1">
        <f>'pure data'!C714</f>
        <v>42109.444444444445</v>
      </c>
      <c r="Q714">
        <f>'pure data'!G714</f>
        <v>22623498</v>
      </c>
      <c r="R714" t="str">
        <f>'pure data'!E714</f>
        <v>G.Gomit</v>
      </c>
      <c r="S714">
        <f>'pure data'!F714</f>
        <v>0</v>
      </c>
      <c r="T714" s="1">
        <f>'pure data'!C714</f>
        <v>42109.444444444445</v>
      </c>
      <c r="U714" s="20">
        <f>VLOOKUP('pure data'!M714,tbl_users!D:F,3,FALSE)</f>
        <v>43</v>
      </c>
      <c r="V714" s="1">
        <f t="shared" si="39"/>
        <v>42109.465277777781</v>
      </c>
      <c r="W714">
        <f t="shared" si="40"/>
        <v>43</v>
      </c>
      <c r="X714" s="1">
        <f>'pure data'!L714</f>
        <v>42109.465277777781</v>
      </c>
      <c r="Y714">
        <f>IF(C714="Use",VLOOKUP('pure data'!M714,tbl_users!D:F,3,FALSE),IF(IFERROR(SEARCH("to",M714),-1)&lt;0,VLOOKUP('pure data'!M714,tbl_users!D:F,3,FALSE),IFERROR(VLOOKUP(MID(M714,SEARCH("to",M714)+3,LEN(M714)-SEARCH("to",M714)-1),tbl_users!D:F,3,FALSE),VLOOKUP('pure data'!M714,tbl_users!D:F,3,FALSE))))</f>
        <v>43</v>
      </c>
    </row>
    <row r="715" spans="1:25" x14ac:dyDescent="0.2">
      <c r="A715">
        <v>713</v>
      </c>
      <c r="B715">
        <f>VLOOKUP('pure data'!B715,tbl_printers!C:F,4,FALSE)</f>
        <v>13</v>
      </c>
      <c r="C715" t="str">
        <f>'pure data'!D715</f>
        <v>Loan</v>
      </c>
      <c r="D715" s="13">
        <f>'pure data'!H715</f>
        <v>1.625</v>
      </c>
      <c r="E715">
        <f>'pure data'!I715</f>
        <v>200</v>
      </c>
      <c r="F715" t="str">
        <f t="shared" si="41"/>
        <v xml:space="preserve"> </v>
      </c>
      <c r="H715">
        <f>'pure data'!J715</f>
        <v>0</v>
      </c>
      <c r="I715" t="str">
        <f>'pure data'!K715</f>
        <v>N/A</v>
      </c>
      <c r="J715" t="str">
        <f>'pure data'!N715</f>
        <v>undergraduate</v>
      </c>
      <c r="K715">
        <f>'pure data'!P715</f>
        <v>0</v>
      </c>
      <c r="L715" t="str">
        <f>'pure data'!O715</f>
        <v>FEEG2001 - 3D Printer 8</v>
      </c>
      <c r="M715" t="str">
        <f>'pure data'!Q715</f>
        <v>returned on 22/04/2015 to W. Keum</v>
      </c>
      <c r="O715" t="str">
        <f>IF('pure data'!T715="Yes","Success","Failed")</f>
        <v>Success</v>
      </c>
      <c r="P715" s="1">
        <f>'pure data'!C715</f>
        <v>42114.75</v>
      </c>
      <c r="Q715">
        <f>'pure data'!G715</f>
        <v>26001799</v>
      </c>
      <c r="R715" t="str">
        <f>'pure data'!E715</f>
        <v>Patrick Ludwig Fenou Kengne</v>
      </c>
      <c r="S715" t="str">
        <f>'pure data'!F715</f>
        <v>pffk1g13</v>
      </c>
      <c r="T715" s="1">
        <f>'pure data'!C715</f>
        <v>42114.75</v>
      </c>
      <c r="U715" s="20">
        <f>VLOOKUP('pure data'!M715,tbl_users!D:F,3,FALSE)</f>
        <v>42</v>
      </c>
      <c r="V715" s="1">
        <f t="shared" si="39"/>
        <v>42116.375</v>
      </c>
      <c r="W715">
        <f t="shared" si="40"/>
        <v>55</v>
      </c>
      <c r="X715" s="1">
        <f>'pure data'!L715</f>
        <v>42116.375</v>
      </c>
      <c r="Y715">
        <f>IF(C715="Use",VLOOKUP('pure data'!M715,tbl_users!D:F,3,FALSE),IF(IFERROR(SEARCH("to",M715),-1)&lt;0,VLOOKUP('pure data'!M715,tbl_users!D:F,3,FALSE),IFERROR(VLOOKUP(MID(M715,SEARCH("to",M715)+3,LEN(M715)-SEARCH("to",M715)-1),tbl_users!D:F,3,FALSE),VLOOKUP('pure data'!M715,tbl_users!D:F,3,FALSE))))</f>
        <v>55</v>
      </c>
    </row>
    <row r="716" spans="1:25" x14ac:dyDescent="0.2">
      <c r="A716">
        <v>714</v>
      </c>
      <c r="B716">
        <f>VLOOKUP('pure data'!B716,tbl_printers!C:F,4,FALSE)</f>
        <v>17</v>
      </c>
      <c r="C716" t="str">
        <f>'pure data'!D716</f>
        <v>Loan</v>
      </c>
      <c r="D716" s="13">
        <f>'pure data'!H716</f>
        <v>1.625</v>
      </c>
      <c r="E716">
        <f>'pure data'!I716</f>
        <v>602</v>
      </c>
      <c r="F716" t="str">
        <f t="shared" si="41"/>
        <v xml:space="preserve"> </v>
      </c>
      <c r="H716">
        <f>'pure data'!J716</f>
        <v>0</v>
      </c>
      <c r="I716" t="str">
        <f>'pure data'!K716</f>
        <v>N/A</v>
      </c>
      <c r="J716" t="str">
        <f>'pure data'!N716</f>
        <v>undergraduate</v>
      </c>
      <c r="K716">
        <f>'pure data'!P716</f>
        <v>0</v>
      </c>
      <c r="L716" t="str">
        <f>'pure data'!O716</f>
        <v>FEEG2001 - 3D Printer 8</v>
      </c>
      <c r="M716" t="str">
        <f>'pure data'!Q716</f>
        <v>returned on 22/04/2015 to W. Keum</v>
      </c>
      <c r="O716" t="str">
        <f>IF('pure data'!T716="Yes","Success","Failed")</f>
        <v>Success</v>
      </c>
      <c r="P716" s="1">
        <f>'pure data'!C716</f>
        <v>42114.75</v>
      </c>
      <c r="Q716">
        <f>'pure data'!G716</f>
        <v>26288117</v>
      </c>
      <c r="R716" t="str">
        <f>'pure data'!E716</f>
        <v>Gary Goh</v>
      </c>
      <c r="S716" t="str">
        <f>'pure data'!F716</f>
        <v>chg1g13</v>
      </c>
      <c r="T716" s="1">
        <f>'pure data'!C716</f>
        <v>42114.75</v>
      </c>
      <c r="U716" s="20">
        <f>VLOOKUP('pure data'!M716,tbl_users!D:F,3,FALSE)</f>
        <v>42</v>
      </c>
      <c r="V716" s="1">
        <f t="shared" si="39"/>
        <v>42116.375</v>
      </c>
      <c r="W716">
        <f t="shared" si="40"/>
        <v>55</v>
      </c>
      <c r="X716" s="1">
        <f>'pure data'!L716</f>
        <v>42116.375</v>
      </c>
      <c r="Y716">
        <f>IF(C716="Use",VLOOKUP('pure data'!M716,tbl_users!D:F,3,FALSE),IF(IFERROR(SEARCH("to",M716),-1)&lt;0,VLOOKUP('pure data'!M716,tbl_users!D:F,3,FALSE),IFERROR(VLOOKUP(MID(M716,SEARCH("to",M716)+3,LEN(M716)-SEARCH("to",M716)-1),tbl_users!D:F,3,FALSE),VLOOKUP('pure data'!M716,tbl_users!D:F,3,FALSE))))</f>
        <v>55</v>
      </c>
    </row>
    <row r="717" spans="1:25" x14ac:dyDescent="0.2">
      <c r="A717">
        <v>715</v>
      </c>
      <c r="B717">
        <f>VLOOKUP('pure data'!B717,tbl_printers!C:F,4,FALSE)</f>
        <v>9</v>
      </c>
      <c r="C717" t="str">
        <f>'pure data'!D717</f>
        <v>Loan</v>
      </c>
      <c r="D717" s="13">
        <f>'pure data'!H717</f>
        <v>1.625</v>
      </c>
      <c r="E717">
        <f>'pure data'!I717</f>
        <v>248</v>
      </c>
      <c r="F717" t="str">
        <f t="shared" si="41"/>
        <v xml:space="preserve"> </v>
      </c>
      <c r="H717">
        <f>'pure data'!J717</f>
        <v>0</v>
      </c>
      <c r="I717" t="str">
        <f>'pure data'!K717</f>
        <v>N/A</v>
      </c>
      <c r="J717" t="str">
        <f>'pure data'!N717</f>
        <v>undergraduate</v>
      </c>
      <c r="K717">
        <f>'pure data'!P717</f>
        <v>0</v>
      </c>
      <c r="L717" t="str">
        <f>'pure data'!O717</f>
        <v>FEEG2001 - 3D Printer 1</v>
      </c>
      <c r="M717" t="str">
        <f>'pure data'!Q717</f>
        <v>returned on 22/04/2015 to W. Keum</v>
      </c>
      <c r="O717" t="str">
        <f>IF('pure data'!T717="Yes","Success","Failed")</f>
        <v>Success</v>
      </c>
      <c r="P717" s="1">
        <f>'pure data'!C717</f>
        <v>42114.75</v>
      </c>
      <c r="Q717">
        <f>'pure data'!G717</f>
        <v>26273497</v>
      </c>
      <c r="R717" t="str">
        <f>'pure data'!E717</f>
        <v>Neolytos Dimitrion</v>
      </c>
      <c r="S717" t="str">
        <f>'pure data'!F717</f>
        <v>nd3n12</v>
      </c>
      <c r="T717" s="1">
        <f>'pure data'!C717</f>
        <v>42114.75</v>
      </c>
      <c r="U717" s="20">
        <f>VLOOKUP('pure data'!M717,tbl_users!D:F,3,FALSE)</f>
        <v>42</v>
      </c>
      <c r="V717" s="1">
        <f t="shared" si="39"/>
        <v>42116.375</v>
      </c>
      <c r="W717">
        <f t="shared" si="40"/>
        <v>55</v>
      </c>
      <c r="X717" s="1">
        <f>'pure data'!L717</f>
        <v>42116.375</v>
      </c>
      <c r="Y717">
        <f>IF(C717="Use",VLOOKUP('pure data'!M717,tbl_users!D:F,3,FALSE),IF(IFERROR(SEARCH("to",M717),-1)&lt;0,VLOOKUP('pure data'!M717,tbl_users!D:F,3,FALSE),IFERROR(VLOOKUP(MID(M717,SEARCH("to",M717)+3,LEN(M717)-SEARCH("to",M717)-1),tbl_users!D:F,3,FALSE),VLOOKUP('pure data'!M717,tbl_users!D:F,3,FALSE))))</f>
        <v>55</v>
      </c>
    </row>
    <row r="718" spans="1:25" x14ac:dyDescent="0.2">
      <c r="A718">
        <v>716</v>
      </c>
      <c r="B718">
        <f>VLOOKUP('pure data'!B718,tbl_printers!C:F,4,FALSE)</f>
        <v>20</v>
      </c>
      <c r="C718" t="str">
        <f>'pure data'!D718</f>
        <v>Loan</v>
      </c>
      <c r="D718" s="13">
        <f>'pure data'!H718</f>
        <v>1.625</v>
      </c>
      <c r="E718">
        <f>'pure data'!I718</f>
        <v>385</v>
      </c>
      <c r="F718" t="str">
        <f t="shared" si="41"/>
        <v xml:space="preserve"> </v>
      </c>
      <c r="H718">
        <f>'pure data'!J718</f>
        <v>0</v>
      </c>
      <c r="I718" t="str">
        <f>'pure data'!K718</f>
        <v>N/A</v>
      </c>
      <c r="J718" t="str">
        <f>'pure data'!N718</f>
        <v>undergraduate</v>
      </c>
      <c r="K718">
        <f>'pure data'!P718</f>
        <v>0</v>
      </c>
      <c r="L718" t="str">
        <f>'pure data'!O718</f>
        <v xml:space="preserve">FEEG2001 - 3D Printer </v>
      </c>
      <c r="M718" t="str">
        <f>'pure data'!Q718</f>
        <v>returned on 22/04/2015 to W. Keum</v>
      </c>
      <c r="O718" t="str">
        <f>IF('pure data'!T718="Yes","Success","Failed")</f>
        <v>Success</v>
      </c>
      <c r="P718" s="1">
        <f>'pure data'!C718</f>
        <v>42114.75</v>
      </c>
      <c r="Q718">
        <f>'pure data'!G718</f>
        <v>25592866</v>
      </c>
      <c r="R718" t="str">
        <f>'pure data'!E718</f>
        <v>Andreas Hadjirafris</v>
      </c>
      <c r="S718" t="str">
        <f>'pure data'!F718</f>
        <v>ah6g12</v>
      </c>
      <c r="T718" s="1">
        <f>'pure data'!C718</f>
        <v>42114.75</v>
      </c>
      <c r="U718" s="20">
        <f>VLOOKUP('pure data'!M718,tbl_users!D:F,3,FALSE)</f>
        <v>42</v>
      </c>
      <c r="V718" s="1">
        <f t="shared" si="39"/>
        <v>42116.375</v>
      </c>
      <c r="W718">
        <f t="shared" si="40"/>
        <v>55</v>
      </c>
      <c r="X718" s="1">
        <f>'pure data'!L718</f>
        <v>42116.375</v>
      </c>
      <c r="Y718">
        <f>IF(C718="Use",VLOOKUP('pure data'!M718,tbl_users!D:F,3,FALSE),IF(IFERROR(SEARCH("to",M718),-1)&lt;0,VLOOKUP('pure data'!M718,tbl_users!D:F,3,FALSE),IFERROR(VLOOKUP(MID(M718,SEARCH("to",M718)+3,LEN(M718)-SEARCH("to",M718)-1),tbl_users!D:F,3,FALSE),VLOOKUP('pure data'!M718,tbl_users!D:F,3,FALSE))))</f>
        <v>55</v>
      </c>
    </row>
    <row r="719" spans="1:25" x14ac:dyDescent="0.2">
      <c r="A719">
        <v>717</v>
      </c>
      <c r="B719">
        <f>VLOOKUP('pure data'!B719,tbl_printers!C:F,4,FALSE)</f>
        <v>3</v>
      </c>
      <c r="C719" t="str">
        <f>'pure data'!D719</f>
        <v>Use</v>
      </c>
      <c r="D719" s="13">
        <f>'pure data'!H719</f>
        <v>0.19791666666666666</v>
      </c>
      <c r="E719">
        <f>'pure data'!I719</f>
        <v>141.69999999999999</v>
      </c>
      <c r="F719" t="str">
        <f t="shared" si="41"/>
        <v xml:space="preserve"> </v>
      </c>
      <c r="H719">
        <f>'pure data'!J719</f>
        <v>0</v>
      </c>
      <c r="I719" t="str">
        <f>'pure data'!K719</f>
        <v>N/A</v>
      </c>
      <c r="J719" t="str">
        <f>'pure data'!N719</f>
        <v>undergraduate</v>
      </c>
      <c r="K719">
        <f>'pure data'!P719</f>
        <v>0</v>
      </c>
      <c r="L719" t="str">
        <f>'pure data'!O719</f>
        <v>FEEG2001 - 3D Printer 1</v>
      </c>
      <c r="M719">
        <f>'pure data'!Q719</f>
        <v>0</v>
      </c>
      <c r="O719" t="str">
        <f>IF('pure data'!T719="Yes","Success","Failed")</f>
        <v>Success</v>
      </c>
      <c r="P719" s="1">
        <f>'pure data'!C719</f>
        <v>42114.375</v>
      </c>
      <c r="Q719">
        <f>'pure data'!G719</f>
        <v>26273497</v>
      </c>
      <c r="R719" t="str">
        <f>'pure data'!E719</f>
        <v>Neolytos Dimitrion</v>
      </c>
      <c r="S719" t="str">
        <f>'pure data'!F719</f>
        <v>nd3n12</v>
      </c>
      <c r="T719" s="1">
        <f>'pure data'!C719</f>
        <v>42114.375</v>
      </c>
      <c r="U719" s="20">
        <f>VLOOKUP('pure data'!M719,tbl_users!D:F,3,FALSE)</f>
        <v>55</v>
      </c>
      <c r="V719" s="1">
        <f t="shared" si="39"/>
        <v>42114.572916666664</v>
      </c>
      <c r="W719">
        <f t="shared" si="40"/>
        <v>55</v>
      </c>
      <c r="X719" s="1">
        <f>'pure data'!L719</f>
        <v>42114.572916666664</v>
      </c>
      <c r="Y719">
        <f>IF(C719="Use",VLOOKUP('pure data'!M719,tbl_users!D:F,3,FALSE),IF(IFERROR(SEARCH("to",M719),-1)&lt;0,VLOOKUP('pure data'!M719,tbl_users!D:F,3,FALSE),IFERROR(VLOOKUP(MID(M719,SEARCH("to",M719)+3,LEN(M719)-SEARCH("to",M719)-1),tbl_users!D:F,3,FALSE),VLOOKUP('pure data'!M719,tbl_users!D:F,3,FALSE))))</f>
        <v>55</v>
      </c>
    </row>
    <row r="720" spans="1:25" x14ac:dyDescent="0.2">
      <c r="A720">
        <v>718</v>
      </c>
      <c r="B720">
        <f>VLOOKUP('pure data'!B720,tbl_printers!C:F,4,FALSE)</f>
        <v>20</v>
      </c>
      <c r="C720" t="str">
        <f>'pure data'!D720</f>
        <v>Use</v>
      </c>
      <c r="D720" s="13">
        <f>'pure data'!H720</f>
        <v>2.7083333333333334E-2</v>
      </c>
      <c r="E720">
        <f>'pure data'!I720</f>
        <v>4.9000000000000004</v>
      </c>
      <c r="F720" t="str">
        <f t="shared" si="41"/>
        <v xml:space="preserve"> </v>
      </c>
      <c r="H720">
        <f>'pure data'!J720</f>
        <v>0</v>
      </c>
      <c r="I720" t="str">
        <f>'pure data'!K720</f>
        <v>N/A</v>
      </c>
      <c r="J720" t="str">
        <f>'pure data'!N720</f>
        <v>undergraduate</v>
      </c>
      <c r="K720">
        <f>'pure data'!P720</f>
        <v>0</v>
      </c>
      <c r="L720" t="str">
        <f>'pure data'!O720</f>
        <v>FEEG2001 - 3D Printer 4</v>
      </c>
      <c r="M720">
        <f>'pure data'!Q720</f>
        <v>0</v>
      </c>
      <c r="O720" t="str">
        <f>IF('pure data'!T720="Yes","Success","Failed")</f>
        <v>Success</v>
      </c>
      <c r="P720" s="1">
        <f>'pure data'!C720</f>
        <v>42116.375</v>
      </c>
      <c r="Q720">
        <f>'pure data'!G720</f>
        <v>25926225</v>
      </c>
      <c r="R720" t="str">
        <f>'pure data'!E720</f>
        <v>Alex Sheed</v>
      </c>
      <c r="S720" t="str">
        <f>'pure data'!F720</f>
        <v>ajs4g13</v>
      </c>
      <c r="T720" s="1">
        <f>'pure data'!C720</f>
        <v>42116.375</v>
      </c>
      <c r="U720" s="20">
        <f>VLOOKUP('pure data'!M720,tbl_users!D:F,3,FALSE)</f>
        <v>55</v>
      </c>
      <c r="V720" s="1">
        <f t="shared" si="39"/>
        <v>42116.402083333334</v>
      </c>
      <c r="W720">
        <f t="shared" si="40"/>
        <v>55</v>
      </c>
      <c r="X720" s="1">
        <f>'pure data'!L720</f>
        <v>42116.402083333334</v>
      </c>
      <c r="Y720">
        <f>IF(C720="Use",VLOOKUP('pure data'!M720,tbl_users!D:F,3,FALSE),IF(IFERROR(SEARCH("to",M720),-1)&lt;0,VLOOKUP('pure data'!M720,tbl_users!D:F,3,FALSE),IFERROR(VLOOKUP(MID(M720,SEARCH("to",M720)+3,LEN(M720)-SEARCH("to",M720)-1),tbl_users!D:F,3,FALSE),VLOOKUP('pure data'!M720,tbl_users!D:F,3,FALSE))))</f>
        <v>55</v>
      </c>
    </row>
    <row r="721" spans="1:25" x14ac:dyDescent="0.2">
      <c r="A721">
        <v>719</v>
      </c>
      <c r="B721">
        <f>VLOOKUP('pure data'!B721,tbl_printers!C:F,4,FALSE)</f>
        <v>3</v>
      </c>
      <c r="C721" t="str">
        <f>'pure data'!D721</f>
        <v>Loan</v>
      </c>
      <c r="D721" s="13">
        <f>'pure data'!H721</f>
        <v>1.625</v>
      </c>
      <c r="E721">
        <f>'pure data'!I721</f>
        <v>500</v>
      </c>
      <c r="F721" t="str">
        <f t="shared" si="41"/>
        <v xml:space="preserve"> </v>
      </c>
      <c r="H721">
        <f>'pure data'!J721</f>
        <v>0</v>
      </c>
      <c r="I721" t="str">
        <f>'pure data'!K721</f>
        <v>N/A</v>
      </c>
      <c r="J721" t="str">
        <f>'pure data'!N721</f>
        <v>undergraduate</v>
      </c>
      <c r="K721">
        <f>'pure data'!P721</f>
        <v>0</v>
      </c>
      <c r="L721" t="str">
        <f>'pure data'!O721</f>
        <v>FEEG2001 - Eurobot 9</v>
      </c>
      <c r="M721" t="str">
        <f>'pure data'!Q721</f>
        <v>returned on 22/04/2015 to W. Keum</v>
      </c>
      <c r="O721" t="str">
        <f>IF('pure data'!T721="Yes","Success","Failed")</f>
        <v>Success</v>
      </c>
      <c r="P721" s="1">
        <f>'pure data'!C721</f>
        <v>42114.75</v>
      </c>
      <c r="Q721">
        <f>'pure data'!G721</f>
        <v>26241048</v>
      </c>
      <c r="R721" t="str">
        <f>'pure data'!E721</f>
        <v>Alex Davey</v>
      </c>
      <c r="S721" t="str">
        <f>'pure data'!F721</f>
        <v>amd1g13</v>
      </c>
      <c r="T721" s="1">
        <f>'pure data'!C721</f>
        <v>42114.75</v>
      </c>
      <c r="U721" s="20">
        <f>VLOOKUP('pure data'!M721,tbl_users!D:F,3,FALSE)</f>
        <v>42</v>
      </c>
      <c r="V721" s="1">
        <f t="shared" si="39"/>
        <v>42116.375</v>
      </c>
      <c r="W721">
        <f t="shared" si="40"/>
        <v>55</v>
      </c>
      <c r="X721" s="1">
        <f>'pure data'!L721</f>
        <v>42116.375</v>
      </c>
      <c r="Y721">
        <f>IF(C721="Use",VLOOKUP('pure data'!M721,tbl_users!D:F,3,FALSE),IF(IFERROR(SEARCH("to",M721),-1)&lt;0,VLOOKUP('pure data'!M721,tbl_users!D:F,3,FALSE),IFERROR(VLOOKUP(MID(M721,SEARCH("to",M721)+3,LEN(M721)-SEARCH("to",M721)-1),tbl_users!D:F,3,FALSE),VLOOKUP('pure data'!M721,tbl_users!D:F,3,FALSE))))</f>
        <v>55</v>
      </c>
    </row>
    <row r="722" spans="1:25" x14ac:dyDescent="0.2">
      <c r="A722">
        <v>720</v>
      </c>
      <c r="B722">
        <f>VLOOKUP('pure data'!B722,tbl_printers!C:F,4,FALSE)</f>
        <v>11</v>
      </c>
      <c r="C722" t="str">
        <f>'pure data'!D722</f>
        <v>Loan</v>
      </c>
      <c r="D722" s="13">
        <f>'pure data'!H722</f>
        <v>1.625</v>
      </c>
      <c r="E722">
        <f>'pure data'!I722</f>
        <v>1</v>
      </c>
      <c r="F722" t="str">
        <f t="shared" si="41"/>
        <v xml:space="preserve"> </v>
      </c>
      <c r="H722">
        <f>'pure data'!J722</f>
        <v>0</v>
      </c>
      <c r="I722" t="str">
        <f>'pure data'!K722</f>
        <v>N/A</v>
      </c>
      <c r="J722" t="str">
        <f>'pure data'!N722</f>
        <v>undergraduate</v>
      </c>
      <c r="K722">
        <f>'pure data'!P722</f>
        <v>0</v>
      </c>
      <c r="L722" t="str">
        <f>'pure data'!O722</f>
        <v>FEEG3003 - IP 271</v>
      </c>
      <c r="M722" t="str">
        <f>'pure data'!Q722</f>
        <v>returned on 22/04/2015 to W. Keum</v>
      </c>
      <c r="O722" t="str">
        <f>IF('pure data'!T722="Yes","Success","Failed")</f>
        <v>Success</v>
      </c>
      <c r="P722" s="1">
        <f>'pure data'!C722</f>
        <v>42114.75</v>
      </c>
      <c r="Q722">
        <f>'pure data'!G722</f>
        <v>24727598</v>
      </c>
      <c r="R722" t="str">
        <f>'pure data'!E722</f>
        <v>James D Crothers</v>
      </c>
      <c r="S722" t="str">
        <f>'pure data'!F722</f>
        <v>jdc1g11</v>
      </c>
      <c r="T722" s="1">
        <f>'pure data'!C722</f>
        <v>42114.75</v>
      </c>
      <c r="U722" s="20">
        <f>VLOOKUP('pure data'!M722,tbl_users!D:F,3,FALSE)</f>
        <v>42</v>
      </c>
      <c r="V722" s="1">
        <f t="shared" si="39"/>
        <v>42116.375</v>
      </c>
      <c r="W722">
        <f t="shared" si="40"/>
        <v>55</v>
      </c>
      <c r="X722" s="1">
        <f>'pure data'!L722</f>
        <v>42116.375</v>
      </c>
      <c r="Y722">
        <f>IF(C722="Use",VLOOKUP('pure data'!M722,tbl_users!D:F,3,FALSE),IF(IFERROR(SEARCH("to",M722),-1)&lt;0,VLOOKUP('pure data'!M722,tbl_users!D:F,3,FALSE),IFERROR(VLOOKUP(MID(M722,SEARCH("to",M722)+3,LEN(M722)-SEARCH("to",M722)-1),tbl_users!D:F,3,FALSE),VLOOKUP('pure data'!M722,tbl_users!D:F,3,FALSE))))</f>
        <v>55</v>
      </c>
    </row>
    <row r="723" spans="1:25" x14ac:dyDescent="0.2">
      <c r="A723">
        <v>721</v>
      </c>
      <c r="B723">
        <f>VLOOKUP('pure data'!B723,tbl_printers!C:F,4,FALSE)</f>
        <v>17</v>
      </c>
      <c r="C723" t="str">
        <f>'pure data'!D723</f>
        <v>Use</v>
      </c>
      <c r="D723" s="13">
        <f>'pure data'!H723</f>
        <v>0.17361111111111113</v>
      </c>
      <c r="E723">
        <f>'pure data'!I723</f>
        <v>60.1</v>
      </c>
      <c r="F723" t="str">
        <f t="shared" si="41"/>
        <v xml:space="preserve"> </v>
      </c>
      <c r="H723">
        <f>'pure data'!J723</f>
        <v>0</v>
      </c>
      <c r="I723" t="str">
        <f>'pure data'!K723</f>
        <v>N/A</v>
      </c>
      <c r="J723" t="str">
        <f>'pure data'!N723</f>
        <v>undergraduate</v>
      </c>
      <c r="K723">
        <f>'pure data'!P723</f>
        <v>0</v>
      </c>
      <c r="L723" t="str">
        <f>'pure data'!O723</f>
        <v xml:space="preserve">FEEG3003 - IP </v>
      </c>
      <c r="M723">
        <f>'pure data'!Q723</f>
        <v>0</v>
      </c>
      <c r="O723" t="str">
        <f>IF('pure data'!T723="Yes","Success","Failed")</f>
        <v>Success</v>
      </c>
      <c r="P723" s="1">
        <f>'pure data'!C723</f>
        <v>42114.375</v>
      </c>
      <c r="Q723">
        <f>'pure data'!G723</f>
        <v>25069322</v>
      </c>
      <c r="R723" t="str">
        <f>'pure data'!E723</f>
        <v>Eugene Teoh</v>
      </c>
      <c r="S723" t="str">
        <f>'pure data'!F723</f>
        <v>ejt1g11</v>
      </c>
      <c r="T723" s="1">
        <f>'pure data'!C723</f>
        <v>42114.375</v>
      </c>
      <c r="U723" s="20">
        <f>VLOOKUP('pure data'!M723,tbl_users!D:F,3,FALSE)</f>
        <v>55</v>
      </c>
      <c r="V723" s="1">
        <f t="shared" si="39"/>
        <v>42114.548611111109</v>
      </c>
      <c r="W723">
        <f t="shared" si="40"/>
        <v>55</v>
      </c>
      <c r="X723" s="1">
        <f>'pure data'!L723</f>
        <v>42114.548611111109</v>
      </c>
      <c r="Y723">
        <f>IF(C723="Use",VLOOKUP('pure data'!M723,tbl_users!D:F,3,FALSE),IF(IFERROR(SEARCH("to",M723),-1)&lt;0,VLOOKUP('pure data'!M723,tbl_users!D:F,3,FALSE),IFERROR(VLOOKUP(MID(M723,SEARCH("to",M723)+3,LEN(M723)-SEARCH("to",M723)-1),tbl_users!D:F,3,FALSE),VLOOKUP('pure data'!M723,tbl_users!D:F,3,FALSE))))</f>
        <v>55</v>
      </c>
    </row>
    <row r="724" spans="1:25" x14ac:dyDescent="0.2">
      <c r="A724">
        <v>722</v>
      </c>
      <c r="B724">
        <f>VLOOKUP('pure data'!B724,tbl_printers!C:F,4,FALSE)</f>
        <v>11</v>
      </c>
      <c r="C724" t="str">
        <f>'pure data'!D724</f>
        <v>Use</v>
      </c>
      <c r="D724" s="13">
        <f>'pure data'!H724</f>
        <v>0.16666666666666666</v>
      </c>
      <c r="E724">
        <f>'pure data'!I724</f>
        <v>58.4</v>
      </c>
      <c r="F724" t="str">
        <f t="shared" si="41"/>
        <v xml:space="preserve"> </v>
      </c>
      <c r="H724">
        <f>'pure data'!J724</f>
        <v>0</v>
      </c>
      <c r="I724" t="str">
        <f>'pure data'!K724</f>
        <v>N/A</v>
      </c>
      <c r="J724" t="str">
        <f>'pure data'!N724</f>
        <v>undergraduate</v>
      </c>
      <c r="K724">
        <f>'pure data'!P724</f>
        <v>0</v>
      </c>
      <c r="L724" t="str">
        <f>'pure data'!O724</f>
        <v xml:space="preserve">FEEG3003 - IP </v>
      </c>
      <c r="M724">
        <f>'pure data'!Q724</f>
        <v>0</v>
      </c>
      <c r="O724" t="str">
        <f>IF('pure data'!T724="Yes","Success","Failed")</f>
        <v>Success</v>
      </c>
      <c r="P724" s="1">
        <f>'pure data'!C724</f>
        <v>42114.375</v>
      </c>
      <c r="Q724">
        <f>'pure data'!G724</f>
        <v>25069322</v>
      </c>
      <c r="R724" t="str">
        <f>'pure data'!E724</f>
        <v>Eugene Teoh</v>
      </c>
      <c r="S724" t="str">
        <f>'pure data'!F724</f>
        <v>ejt1g11</v>
      </c>
      <c r="T724" s="1">
        <f>'pure data'!C724</f>
        <v>42114.375</v>
      </c>
      <c r="U724" s="20">
        <f>VLOOKUP('pure data'!M724,tbl_users!D:F,3,FALSE)</f>
        <v>55</v>
      </c>
      <c r="V724" s="1">
        <f t="shared" si="39"/>
        <v>42114.541666666664</v>
      </c>
      <c r="W724">
        <f t="shared" si="40"/>
        <v>55</v>
      </c>
      <c r="X724" s="1">
        <f>'pure data'!L724</f>
        <v>42114.541666666664</v>
      </c>
      <c r="Y724">
        <f>IF(C724="Use",VLOOKUP('pure data'!M724,tbl_users!D:F,3,FALSE),IF(IFERROR(SEARCH("to",M724),-1)&lt;0,VLOOKUP('pure data'!M724,tbl_users!D:F,3,FALSE),IFERROR(VLOOKUP(MID(M724,SEARCH("to",M724)+3,LEN(M724)-SEARCH("to",M724)-1),tbl_users!D:F,3,FALSE),VLOOKUP('pure data'!M724,tbl_users!D:F,3,FALSE))))</f>
        <v>55</v>
      </c>
    </row>
    <row r="725" spans="1:25" x14ac:dyDescent="0.2">
      <c r="A725">
        <v>723</v>
      </c>
      <c r="B725">
        <f>VLOOKUP('pure data'!B725,tbl_printers!C:F,4,FALSE)</f>
        <v>11</v>
      </c>
      <c r="C725" t="str">
        <f>'pure data'!D725</f>
        <v>Use</v>
      </c>
      <c r="D725" s="13">
        <f>'pure data'!H725</f>
        <v>1.1805555555555555E-2</v>
      </c>
      <c r="E725">
        <f>'pure data'!I725</f>
        <v>3.9</v>
      </c>
      <c r="F725" t="str">
        <f t="shared" si="41"/>
        <v xml:space="preserve"> </v>
      </c>
      <c r="H725">
        <f>'pure data'!J725</f>
        <v>0</v>
      </c>
      <c r="I725" t="str">
        <f>'pure data'!K725</f>
        <v>N/A</v>
      </c>
      <c r="J725" t="str">
        <f>'pure data'!N725</f>
        <v>undergraduate</v>
      </c>
      <c r="K725">
        <f>'pure data'!P725</f>
        <v>0</v>
      </c>
      <c r="L725" t="str">
        <f>'pure data'!O725</f>
        <v>FEEG3003 - IP 271</v>
      </c>
      <c r="M725">
        <f>'pure data'!Q725</f>
        <v>0</v>
      </c>
      <c r="O725" t="str">
        <f>IF('pure data'!T725="Yes","Success","Failed")</f>
        <v>Success</v>
      </c>
      <c r="P725" s="1">
        <f>'pure data'!C725</f>
        <v>42114.541666666664</v>
      </c>
      <c r="Q725">
        <f>'pure data'!G725</f>
        <v>24727598</v>
      </c>
      <c r="R725" t="str">
        <f>'pure data'!E725</f>
        <v>James D Crothers</v>
      </c>
      <c r="S725" t="str">
        <f>'pure data'!F725</f>
        <v>jdc1g11</v>
      </c>
      <c r="T725" s="1">
        <f>'pure data'!C725</f>
        <v>42114.541666666664</v>
      </c>
      <c r="U725" s="20">
        <f>VLOOKUP('pure data'!M725,tbl_users!D:F,3,FALSE)</f>
        <v>55</v>
      </c>
      <c r="V725" s="1">
        <f t="shared" si="39"/>
        <v>42114.553472222222</v>
      </c>
      <c r="W725">
        <f t="shared" si="40"/>
        <v>55</v>
      </c>
      <c r="X725" s="1">
        <f>'pure data'!L725</f>
        <v>42114.553472222222</v>
      </c>
      <c r="Y725">
        <f>IF(C725="Use",VLOOKUP('pure data'!M725,tbl_users!D:F,3,FALSE),IF(IFERROR(SEARCH("to",M725),-1)&lt;0,VLOOKUP('pure data'!M725,tbl_users!D:F,3,FALSE),IFERROR(VLOOKUP(MID(M725,SEARCH("to",M725)+3,LEN(M725)-SEARCH("to",M725)-1),tbl_users!D:F,3,FALSE),VLOOKUP('pure data'!M725,tbl_users!D:F,3,FALSE))))</f>
        <v>55</v>
      </c>
    </row>
    <row r="726" spans="1:25" x14ac:dyDescent="0.2">
      <c r="A726">
        <v>724</v>
      </c>
      <c r="B726">
        <f>VLOOKUP('pure data'!B726,tbl_printers!C:F,4,FALSE)</f>
        <v>3</v>
      </c>
      <c r="C726" t="str">
        <f>'pure data'!D726</f>
        <v>Use</v>
      </c>
      <c r="D726" s="13">
        <f>'pure data'!H726</f>
        <v>1.0416666666666666E-2</v>
      </c>
      <c r="E726">
        <f>'pure data'!I726</f>
        <v>3.5</v>
      </c>
      <c r="F726" t="str">
        <f t="shared" si="41"/>
        <v xml:space="preserve"> </v>
      </c>
      <c r="H726">
        <f>'pure data'!J726</f>
        <v>0</v>
      </c>
      <c r="I726" t="str">
        <f>'pure data'!K726</f>
        <v>N/A</v>
      </c>
      <c r="J726" t="str">
        <f>'pure data'!N726</f>
        <v>postgraduate</v>
      </c>
      <c r="K726">
        <f>'pure data'!P726</f>
        <v>0</v>
      </c>
      <c r="L726" t="str">
        <f>'pure data'!O726</f>
        <v>PhD project</v>
      </c>
      <c r="M726">
        <f>'pure data'!Q726</f>
        <v>0</v>
      </c>
      <c r="O726" t="str">
        <f>IF('pure data'!T726="Yes","Success","Failed")</f>
        <v>Success</v>
      </c>
      <c r="P726" s="1">
        <f>'pure data'!C726</f>
        <v>42114.572916666664</v>
      </c>
      <c r="Q726">
        <f>'pure data'!G726</f>
        <v>25239406</v>
      </c>
      <c r="R726" t="str">
        <f>'pure data'!E726</f>
        <v>Mohammad Vaez</v>
      </c>
      <c r="S726" t="str">
        <f>'pure data'!F726</f>
        <v>mv1g11</v>
      </c>
      <c r="T726" s="1">
        <f>'pure data'!C726</f>
        <v>42114.572916666664</v>
      </c>
      <c r="U726" s="20">
        <f>VLOOKUP('pure data'!M726,tbl_users!D:F,3,FALSE)</f>
        <v>40</v>
      </c>
      <c r="V726" s="1">
        <f t="shared" si="39"/>
        <v>42114.583333333328</v>
      </c>
      <c r="W726">
        <f t="shared" si="40"/>
        <v>40</v>
      </c>
      <c r="X726" s="1">
        <f>'pure data'!L726</f>
        <v>42114.583333333328</v>
      </c>
      <c r="Y726">
        <f>IF(C726="Use",VLOOKUP('pure data'!M726,tbl_users!D:F,3,FALSE),IF(IFERROR(SEARCH("to",M726),-1)&lt;0,VLOOKUP('pure data'!M726,tbl_users!D:F,3,FALSE),IFERROR(VLOOKUP(MID(M726,SEARCH("to",M726)+3,LEN(M726)-SEARCH("to",M726)-1),tbl_users!D:F,3,FALSE),VLOOKUP('pure data'!M726,tbl_users!D:F,3,FALSE))))</f>
        <v>40</v>
      </c>
    </row>
    <row r="727" spans="1:25" x14ac:dyDescent="0.2">
      <c r="A727">
        <v>725</v>
      </c>
      <c r="B727">
        <f>VLOOKUP('pure data'!B727,tbl_printers!C:F,4,FALSE)</f>
        <v>16</v>
      </c>
      <c r="C727" t="str">
        <f>'pure data'!D727</f>
        <v>Use</v>
      </c>
      <c r="D727" s="13">
        <f>'pure data'!H727</f>
        <v>2.7777777777777776E-2</v>
      </c>
      <c r="E727">
        <f>'pure data'!I727</f>
        <v>15</v>
      </c>
      <c r="F727" t="str">
        <f t="shared" si="41"/>
        <v xml:space="preserve"> </v>
      </c>
      <c r="H727">
        <f>'pure data'!J727</f>
        <v>0</v>
      </c>
      <c r="I727" t="str">
        <f>'pure data'!K727</f>
        <v>N/A</v>
      </c>
      <c r="J727" t="str">
        <f>'pure data'!N727</f>
        <v>postgraduate</v>
      </c>
      <c r="K727">
        <f>'pure data'!P727</f>
        <v>0</v>
      </c>
      <c r="L727" t="str">
        <f>'pure data'!O727</f>
        <v>PhD project</v>
      </c>
      <c r="M727">
        <f>'pure data'!Q727</f>
        <v>0</v>
      </c>
      <c r="O727" t="str">
        <f>IF('pure data'!T727="Yes","Success","Failed")</f>
        <v>Success</v>
      </c>
      <c r="P727" s="1">
        <f>'pure data'!C727</f>
        <v>42114.375</v>
      </c>
      <c r="Q727">
        <f>'pure data'!G727</f>
        <v>23514299</v>
      </c>
      <c r="R727" t="str">
        <f>'pure data'!E727</f>
        <v>Jacques Van der Kindere</v>
      </c>
      <c r="S727" t="str">
        <f>'pure data'!F727</f>
        <v>jvdk1g09</v>
      </c>
      <c r="T727" s="1">
        <f>'pure data'!C727</f>
        <v>42114.375</v>
      </c>
      <c r="U727" s="20">
        <f>VLOOKUP('pure data'!M727,tbl_users!D:F,3,FALSE)</f>
        <v>28</v>
      </c>
      <c r="V727" s="1">
        <f t="shared" si="39"/>
        <v>42114.402777777781</v>
      </c>
      <c r="W727">
        <f t="shared" si="40"/>
        <v>28</v>
      </c>
      <c r="X727" s="1">
        <f>'pure data'!L727</f>
        <v>42114.402777777781</v>
      </c>
      <c r="Y727">
        <f>IF(C727="Use",VLOOKUP('pure data'!M727,tbl_users!D:F,3,FALSE),IF(IFERROR(SEARCH("to",M727),-1)&lt;0,VLOOKUP('pure data'!M727,tbl_users!D:F,3,FALSE),IFERROR(VLOOKUP(MID(M727,SEARCH("to",M727)+3,LEN(M727)-SEARCH("to",M727)-1),tbl_users!D:F,3,FALSE),VLOOKUP('pure data'!M727,tbl_users!D:F,3,FALSE))))</f>
        <v>28</v>
      </c>
    </row>
    <row r="728" spans="1:25" x14ac:dyDescent="0.2">
      <c r="A728">
        <v>726</v>
      </c>
      <c r="B728">
        <f>VLOOKUP('pure data'!B728,tbl_printers!C:F,4,FALSE)</f>
        <v>20</v>
      </c>
      <c r="C728" t="str">
        <f>'pure data'!D728</f>
        <v>Use</v>
      </c>
      <c r="D728" s="13">
        <f>'pure data'!H728</f>
        <v>0.10902777777777778</v>
      </c>
      <c r="E728">
        <f>'pure data'!I728</f>
        <v>19.7</v>
      </c>
      <c r="F728" t="str">
        <f t="shared" si="41"/>
        <v xml:space="preserve"> </v>
      </c>
      <c r="H728">
        <f>'pure data'!J728</f>
        <v>0</v>
      </c>
      <c r="I728" t="str">
        <f>'pure data'!K728</f>
        <v>N/A</v>
      </c>
      <c r="J728" t="str">
        <f>'pure data'!N728</f>
        <v>postgraduate</v>
      </c>
      <c r="K728">
        <f>'pure data'!P728</f>
        <v>0</v>
      </c>
      <c r="L728" t="str">
        <f>'pure data'!O728</f>
        <v>private</v>
      </c>
      <c r="M728">
        <f>'pure data'!Q728</f>
        <v>0</v>
      </c>
      <c r="O728" t="str">
        <f>IF('pure data'!T728="Yes","Success","Failed")</f>
        <v>Success</v>
      </c>
      <c r="P728" s="1">
        <f>'pure data'!C728</f>
        <v>42114.375</v>
      </c>
      <c r="Q728">
        <f>'pure data'!G728</f>
        <v>22570101</v>
      </c>
      <c r="R728" t="str">
        <f>'pure data'!E728</f>
        <v>Mark VousDen</v>
      </c>
      <c r="S728" t="str">
        <f>'pure data'!F728</f>
        <v>mv3g08</v>
      </c>
      <c r="T728" s="1">
        <f>'pure data'!C728</f>
        <v>42114.375</v>
      </c>
      <c r="U728" s="20">
        <f>VLOOKUP('pure data'!M728,tbl_users!D:F,3,FALSE)</f>
        <v>55</v>
      </c>
      <c r="V728" s="1">
        <f t="shared" si="39"/>
        <v>42114.484027777777</v>
      </c>
      <c r="W728">
        <f t="shared" si="40"/>
        <v>55</v>
      </c>
      <c r="X728" s="1">
        <f>'pure data'!L728</f>
        <v>42114.484027777777</v>
      </c>
      <c r="Y728">
        <f>IF(C728="Use",VLOOKUP('pure data'!M728,tbl_users!D:F,3,FALSE),IF(IFERROR(SEARCH("to",M728),-1)&lt;0,VLOOKUP('pure data'!M728,tbl_users!D:F,3,FALSE),IFERROR(VLOOKUP(MID(M728,SEARCH("to",M728)+3,LEN(M728)-SEARCH("to",M728)-1),tbl_users!D:F,3,FALSE),VLOOKUP('pure data'!M728,tbl_users!D:F,3,FALSE))))</f>
        <v>55</v>
      </c>
    </row>
    <row r="729" spans="1:25" x14ac:dyDescent="0.2">
      <c r="A729">
        <v>727</v>
      </c>
      <c r="B729">
        <f>VLOOKUP('pure data'!B729,tbl_printers!C:F,4,FALSE)</f>
        <v>20</v>
      </c>
      <c r="C729" t="str">
        <f>'pure data'!D729</f>
        <v>Use</v>
      </c>
      <c r="D729" s="13">
        <f>'pure data'!H729</f>
        <v>7.2916666666666671E-2</v>
      </c>
      <c r="E729">
        <f>'pure data'!I729</f>
        <v>15.1</v>
      </c>
      <c r="F729" t="str">
        <f t="shared" si="41"/>
        <v xml:space="preserve"> </v>
      </c>
      <c r="H729">
        <f>'pure data'!J729</f>
        <v>0</v>
      </c>
      <c r="I729" t="str">
        <f>'pure data'!K729</f>
        <v>N/A</v>
      </c>
      <c r="J729" t="str">
        <f>'pure data'!N729</f>
        <v>postgraduate</v>
      </c>
      <c r="K729">
        <f>'pure data'!P729</f>
        <v>0</v>
      </c>
      <c r="L729" t="str">
        <f>'pure data'!O729</f>
        <v>private</v>
      </c>
      <c r="M729">
        <f>'pure data'!Q729</f>
        <v>0</v>
      </c>
      <c r="O729" t="str">
        <f>IF('pure data'!T729="Yes","Success","Failed")</f>
        <v>Success</v>
      </c>
      <c r="P729" s="1">
        <f>'pure data'!C729</f>
        <v>42114.484027777777</v>
      </c>
      <c r="Q729">
        <f>'pure data'!G729</f>
        <v>22570101</v>
      </c>
      <c r="R729" t="str">
        <f>'pure data'!E729</f>
        <v>Mark VousDen</v>
      </c>
      <c r="S729" t="str">
        <f>'pure data'!F729</f>
        <v>mv3g08</v>
      </c>
      <c r="T729" s="1">
        <f>'pure data'!C729</f>
        <v>42114.484027777777</v>
      </c>
      <c r="U729" s="20">
        <f>VLOOKUP('pure data'!M729,tbl_users!D:F,3,FALSE)</f>
        <v>40</v>
      </c>
      <c r="V729" s="1">
        <f t="shared" si="39"/>
        <v>42114.556944444441</v>
      </c>
      <c r="W729">
        <f t="shared" si="40"/>
        <v>40</v>
      </c>
      <c r="X729" s="1">
        <f>'pure data'!L729</f>
        <v>42114.556944444441</v>
      </c>
      <c r="Y729">
        <f>IF(C729="Use",VLOOKUP('pure data'!M729,tbl_users!D:F,3,FALSE),IF(IFERROR(SEARCH("to",M729),-1)&lt;0,VLOOKUP('pure data'!M729,tbl_users!D:F,3,FALSE),IFERROR(VLOOKUP(MID(M729,SEARCH("to",M729)+3,LEN(M729)-SEARCH("to",M729)-1),tbl_users!D:F,3,FALSE),VLOOKUP('pure data'!M729,tbl_users!D:F,3,FALSE))))</f>
        <v>40</v>
      </c>
    </row>
    <row r="730" spans="1:25" x14ac:dyDescent="0.2">
      <c r="A730">
        <v>728</v>
      </c>
      <c r="B730">
        <f>VLOOKUP('pure data'!B730,tbl_printers!C:F,4,FALSE)</f>
        <v>16</v>
      </c>
      <c r="C730" t="str">
        <f>'pure data'!D730</f>
        <v>Use</v>
      </c>
      <c r="D730" s="13">
        <f>'pure data'!H730</f>
        <v>0.12847222222222224</v>
      </c>
      <c r="E730">
        <f>'pure data'!I730</f>
        <v>75.2</v>
      </c>
      <c r="F730" t="str">
        <f t="shared" si="41"/>
        <v xml:space="preserve"> </v>
      </c>
      <c r="H730">
        <f>'pure data'!J730</f>
        <v>0</v>
      </c>
      <c r="I730" t="str">
        <f>'pure data'!K730</f>
        <v>N/A</v>
      </c>
      <c r="J730" t="str">
        <f>'pure data'!N730</f>
        <v>undergraduate</v>
      </c>
      <c r="K730">
        <f>'pure data'!P730</f>
        <v>0</v>
      </c>
      <c r="L730" t="str">
        <f>'pure data'!O730</f>
        <v>FEEG2001 - UAV 18</v>
      </c>
      <c r="M730">
        <f>'pure data'!Q730</f>
        <v>0</v>
      </c>
      <c r="O730" t="str">
        <f>IF('pure data'!T730="Yes","Success","Failed")</f>
        <v>Success</v>
      </c>
      <c r="P730" s="1">
        <f>'pure data'!C730</f>
        <v>42114.402777777781</v>
      </c>
      <c r="Q730">
        <f>'pure data'!G730</f>
        <v>26115638</v>
      </c>
      <c r="R730" t="str">
        <f>'pure data'!E730</f>
        <v>Emma Goy</v>
      </c>
      <c r="S730" t="str">
        <f>'pure data'!F730</f>
        <v>elg1n12</v>
      </c>
      <c r="T730" s="1">
        <f>'pure data'!C730</f>
        <v>42114.402777777781</v>
      </c>
      <c r="U730" s="20">
        <f>VLOOKUP('pure data'!M730,tbl_users!D:F,3,FALSE)</f>
        <v>55</v>
      </c>
      <c r="V730" s="1">
        <f t="shared" si="39"/>
        <v>42114.53125</v>
      </c>
      <c r="W730">
        <f t="shared" si="40"/>
        <v>55</v>
      </c>
      <c r="X730" s="1">
        <f>'pure data'!L730</f>
        <v>42114.53125</v>
      </c>
      <c r="Y730">
        <f>IF(C730="Use",VLOOKUP('pure data'!M730,tbl_users!D:F,3,FALSE),IF(IFERROR(SEARCH("to",M730),-1)&lt;0,VLOOKUP('pure data'!M730,tbl_users!D:F,3,FALSE),IFERROR(VLOOKUP(MID(M730,SEARCH("to",M730)+3,LEN(M730)-SEARCH("to",M730)-1),tbl_users!D:F,3,FALSE),VLOOKUP('pure data'!M730,tbl_users!D:F,3,FALSE))))</f>
        <v>55</v>
      </c>
    </row>
    <row r="731" spans="1:25" x14ac:dyDescent="0.2">
      <c r="A731">
        <v>729</v>
      </c>
      <c r="B731">
        <f>VLOOKUP('pure data'!B731,tbl_printers!C:F,4,FALSE)</f>
        <v>16</v>
      </c>
      <c r="C731" t="str">
        <f>'pure data'!D731</f>
        <v>Use</v>
      </c>
      <c r="D731" s="13">
        <f>'pure data'!H731</f>
        <v>6.9444444444444434E-2</v>
      </c>
      <c r="E731">
        <f>'pure data'!I731</f>
        <v>41.69</v>
      </c>
      <c r="F731" t="str">
        <f t="shared" si="41"/>
        <v xml:space="preserve"> </v>
      </c>
      <c r="H731">
        <f>'pure data'!J731</f>
        <v>0</v>
      </c>
      <c r="I731" t="str">
        <f>'pure data'!K731</f>
        <v>N/A</v>
      </c>
      <c r="J731" t="str">
        <f>'pure data'!N731</f>
        <v>undergraduate</v>
      </c>
      <c r="K731">
        <f>'pure data'!P731</f>
        <v>0</v>
      </c>
      <c r="L731" t="str">
        <f>'pure data'!O731</f>
        <v>FEEG2001 - UAV 18</v>
      </c>
      <c r="M731">
        <f>'pure data'!Q731</f>
        <v>0</v>
      </c>
      <c r="O731" t="str">
        <f>IF('pure data'!T731="Yes","Success","Failed")</f>
        <v>Success</v>
      </c>
      <c r="P731" s="1">
        <f>'pure data'!C731</f>
        <v>42114.53125</v>
      </c>
      <c r="Q731">
        <f>'pure data'!G731</f>
        <v>26115638</v>
      </c>
      <c r="R731" t="str">
        <f>'pure data'!E731</f>
        <v>Emma Goy</v>
      </c>
      <c r="S731" t="str">
        <f>'pure data'!F731</f>
        <v>elg1n12</v>
      </c>
      <c r="T731" s="1">
        <f>'pure data'!C731</f>
        <v>42114.53125</v>
      </c>
      <c r="U731" s="20">
        <f>VLOOKUP('pure data'!M731,tbl_users!D:F,3,FALSE)</f>
        <v>55</v>
      </c>
      <c r="V731" s="1">
        <f t="shared" si="39"/>
        <v>42114.600694444445</v>
      </c>
      <c r="W731">
        <f t="shared" si="40"/>
        <v>55</v>
      </c>
      <c r="X731" s="1">
        <f>'pure data'!L731</f>
        <v>42114.600694444445</v>
      </c>
      <c r="Y731">
        <f>IF(C731="Use",VLOOKUP('pure data'!M731,tbl_users!D:F,3,FALSE),IF(IFERROR(SEARCH("to",M731),-1)&lt;0,VLOOKUP('pure data'!M731,tbl_users!D:F,3,FALSE),IFERROR(VLOOKUP(MID(M731,SEARCH("to",M731)+3,LEN(M731)-SEARCH("to",M731)-1),tbl_users!D:F,3,FALSE),VLOOKUP('pure data'!M731,tbl_users!D:F,3,FALSE))))</f>
        <v>55</v>
      </c>
    </row>
    <row r="732" spans="1:25" x14ac:dyDescent="0.2">
      <c r="A732">
        <v>730</v>
      </c>
      <c r="B732">
        <f>VLOOKUP('pure data'!B732,tbl_printers!C:F,4,FALSE)</f>
        <v>9</v>
      </c>
      <c r="C732" t="str">
        <f>'pure data'!D732</f>
        <v>Use</v>
      </c>
      <c r="D732" s="13">
        <f>'pure data'!H732</f>
        <v>0.17708333333333334</v>
      </c>
      <c r="E732">
        <f>'pure data'!I732</f>
        <v>53.6</v>
      </c>
      <c r="F732" t="str">
        <f t="shared" si="41"/>
        <v xml:space="preserve"> </v>
      </c>
      <c r="H732">
        <f>'pure data'!J732</f>
        <v>0</v>
      </c>
      <c r="I732" t="str">
        <f>'pure data'!K732</f>
        <v>N/A</v>
      </c>
      <c r="J732" t="str">
        <f>'pure data'!N732</f>
        <v>undergraduate</v>
      </c>
      <c r="K732">
        <f>'pure data'!P732</f>
        <v>0</v>
      </c>
      <c r="L732" t="str">
        <f>'pure data'!O732</f>
        <v>FEEG2001 - UAV 5</v>
      </c>
      <c r="M732">
        <f>'pure data'!Q732</f>
        <v>0</v>
      </c>
      <c r="O732" t="str">
        <f>IF('pure data'!T732="Yes","Success","Failed")</f>
        <v>Success</v>
      </c>
      <c r="P732" s="1">
        <f>'pure data'!C732</f>
        <v>42114.375</v>
      </c>
      <c r="Q732">
        <f>'pure data'!G732</f>
        <v>25460935</v>
      </c>
      <c r="R732" t="str">
        <f>'pure data'!E732</f>
        <v>Alex Tynenouth</v>
      </c>
      <c r="S732" t="str">
        <f>'pure data'!F732</f>
        <v>ajgtig12</v>
      </c>
      <c r="T732" s="1">
        <f>'pure data'!C732</f>
        <v>42114.375</v>
      </c>
      <c r="U732" s="20">
        <f>VLOOKUP('pure data'!M732,tbl_users!D:F,3,FALSE)</f>
        <v>55</v>
      </c>
      <c r="V732" s="1">
        <f t="shared" si="39"/>
        <v>42114.552083333336</v>
      </c>
      <c r="W732">
        <f t="shared" si="40"/>
        <v>55</v>
      </c>
      <c r="X732" s="1">
        <f>'pure data'!L732</f>
        <v>42114.552083333336</v>
      </c>
      <c r="Y732">
        <f>IF(C732="Use",VLOOKUP('pure data'!M732,tbl_users!D:F,3,FALSE),IF(IFERROR(SEARCH("to",M732),-1)&lt;0,VLOOKUP('pure data'!M732,tbl_users!D:F,3,FALSE),IFERROR(VLOOKUP(MID(M732,SEARCH("to",M732)+3,LEN(M732)-SEARCH("to",M732)-1),tbl_users!D:F,3,FALSE),VLOOKUP('pure data'!M732,tbl_users!D:F,3,FALSE))))</f>
        <v>55</v>
      </c>
    </row>
    <row r="733" spans="1:25" x14ac:dyDescent="0.2">
      <c r="A733">
        <v>731</v>
      </c>
      <c r="B733">
        <f>VLOOKUP('pure data'!B733,tbl_printers!C:F,4,FALSE)</f>
        <v>17</v>
      </c>
      <c r="C733" t="str">
        <f>'pure data'!D733</f>
        <v>Use</v>
      </c>
      <c r="D733" s="13">
        <f>'pure data'!H733</f>
        <v>7.4999999999999997E-2</v>
      </c>
      <c r="E733">
        <f>'pure data'!I733</f>
        <v>62.1</v>
      </c>
      <c r="F733" t="str">
        <f t="shared" si="41"/>
        <v xml:space="preserve"> </v>
      </c>
      <c r="H733">
        <f>'pure data'!J733</f>
        <v>0</v>
      </c>
      <c r="I733" t="str">
        <f>'pure data'!K733</f>
        <v>N/A</v>
      </c>
      <c r="J733" t="str">
        <f>'pure data'!N733</f>
        <v>undergraduate</v>
      </c>
      <c r="K733">
        <f>'pure data'!P733</f>
        <v>0</v>
      </c>
      <c r="L733" t="str">
        <f>'pure data'!O733</f>
        <v>FEEG2001 - 3D Printer 11</v>
      </c>
      <c r="M733">
        <f>'pure data'!Q733</f>
        <v>0</v>
      </c>
      <c r="O733" t="str">
        <f>IF('pure data'!T733="Yes","Success","Failed")</f>
        <v>Success</v>
      </c>
      <c r="P733" s="1">
        <f>'pure data'!C733</f>
        <v>42116.375</v>
      </c>
      <c r="Q733">
        <f>'pure data'!G733</f>
        <v>25968505</v>
      </c>
      <c r="R733" t="str">
        <f>'pure data'!E733</f>
        <v>Jonathan Allen</v>
      </c>
      <c r="S733" t="str">
        <f>'pure data'!F733</f>
        <v>jpca1g13</v>
      </c>
      <c r="T733" s="1">
        <f>'pure data'!C733</f>
        <v>42116.375</v>
      </c>
      <c r="U733" s="20">
        <f>VLOOKUP('pure data'!M733,tbl_users!D:F,3,FALSE)</f>
        <v>58</v>
      </c>
      <c r="V733" s="1">
        <f t="shared" si="39"/>
        <v>42116.45</v>
      </c>
      <c r="W733">
        <f t="shared" si="40"/>
        <v>58</v>
      </c>
      <c r="X733" s="1">
        <f>'pure data'!L733</f>
        <v>42116.45</v>
      </c>
      <c r="Y733">
        <f>IF(C733="Use",VLOOKUP('pure data'!M733,tbl_users!D:F,3,FALSE),IF(IFERROR(SEARCH("to",M733),-1)&lt;0,VLOOKUP('pure data'!M733,tbl_users!D:F,3,FALSE),IFERROR(VLOOKUP(MID(M733,SEARCH("to",M733)+3,LEN(M733)-SEARCH("to",M733)-1),tbl_users!D:F,3,FALSE),VLOOKUP('pure data'!M733,tbl_users!D:F,3,FALSE))))</f>
        <v>58</v>
      </c>
    </row>
    <row r="734" spans="1:25" x14ac:dyDescent="0.2">
      <c r="A734">
        <v>732</v>
      </c>
      <c r="B734">
        <f>VLOOKUP('pure data'!B734,tbl_printers!C:F,4,FALSE)</f>
        <v>13</v>
      </c>
      <c r="C734" t="str">
        <f>'pure data'!D734</f>
        <v>Loan</v>
      </c>
      <c r="D734" s="13">
        <f>'pure data'!H734</f>
        <v>4.625</v>
      </c>
      <c r="E734">
        <f>'pure data'!I734</f>
        <v>31</v>
      </c>
      <c r="F734" t="str">
        <f t="shared" si="41"/>
        <v>PLA</v>
      </c>
      <c r="H734">
        <f>'pure data'!J734</f>
        <v>0</v>
      </c>
      <c r="I734" t="str">
        <f>'pure data'!K734</f>
        <v>N/A</v>
      </c>
      <c r="J734" t="str">
        <f>'pure data'!N734</f>
        <v>undergraduate</v>
      </c>
      <c r="K734">
        <f>'pure data'!P734</f>
        <v>0</v>
      </c>
      <c r="L734" t="str">
        <f>'pure data'!O734</f>
        <v>FEEG2001 - 3D Printer 8</v>
      </c>
      <c r="M734" t="str">
        <f>'pure data'!Q734</f>
        <v>returned on 27/04/2015 to L. Wollatz (material did not stick to platform as platform didn't heat + filament tube missing)</v>
      </c>
      <c r="O734" t="str">
        <f>IF('pure data'!T734="Yes","Success","Failed")</f>
        <v>Success</v>
      </c>
      <c r="P734" s="1">
        <f>'pure data'!C734</f>
        <v>42116.75</v>
      </c>
      <c r="Q734">
        <f>'pure data'!G734</f>
        <v>26288117</v>
      </c>
      <c r="R734" t="str">
        <f>'pure data'!E734</f>
        <v>Gary Goh</v>
      </c>
      <c r="S734" t="str">
        <f>'pure data'!F734</f>
        <v>chg1g13</v>
      </c>
      <c r="T734" s="1">
        <f>'pure data'!C734</f>
        <v>42116.75</v>
      </c>
      <c r="U734" s="20">
        <f>VLOOKUP('pure data'!M734,tbl_users!D:F,3,FALSE)</f>
        <v>40</v>
      </c>
      <c r="V734" s="1">
        <f t="shared" si="39"/>
        <v>42121.375</v>
      </c>
      <c r="W734">
        <f t="shared" si="40"/>
        <v>40</v>
      </c>
      <c r="X734" s="1">
        <f>'pure data'!L734</f>
        <v>42121.375</v>
      </c>
      <c r="Y734">
        <f>IF(C734="Use",VLOOKUP('pure data'!M734,tbl_users!D:F,3,FALSE),IF(IFERROR(SEARCH("to",M734),-1)&lt;0,VLOOKUP('pure data'!M734,tbl_users!D:F,3,FALSE),IFERROR(VLOOKUP(MID(M734,SEARCH("to",M734)+3,LEN(M734)-SEARCH("to",M734)-1),tbl_users!D:F,3,FALSE),VLOOKUP('pure data'!M734,tbl_users!D:F,3,FALSE))))</f>
        <v>40</v>
      </c>
    </row>
    <row r="735" spans="1:25" x14ac:dyDescent="0.2">
      <c r="A735">
        <v>733</v>
      </c>
      <c r="B735">
        <f>VLOOKUP('pure data'!B735,tbl_printers!C:F,4,FALSE)</f>
        <v>11</v>
      </c>
      <c r="C735" t="str">
        <f>'pure data'!D735</f>
        <v>Use</v>
      </c>
      <c r="D735" s="13">
        <f>'pure data'!H735</f>
        <v>0.14027777777777778</v>
      </c>
      <c r="E735">
        <f>'pure data'!I735</f>
        <v>88.2</v>
      </c>
      <c r="F735" t="str">
        <f t="shared" si="41"/>
        <v xml:space="preserve"> </v>
      </c>
      <c r="H735">
        <f>'pure data'!J735</f>
        <v>0</v>
      </c>
      <c r="I735" t="str">
        <f>'pure data'!K735</f>
        <v>N/A</v>
      </c>
      <c r="J735" t="str">
        <f>'pure data'!N735</f>
        <v>undergraduate</v>
      </c>
      <c r="K735">
        <f>'pure data'!P735</f>
        <v>0</v>
      </c>
      <c r="L735" t="str">
        <f>'pure data'!O735</f>
        <v>FEEG2001 - 3D Printer 1</v>
      </c>
      <c r="M735">
        <f>'pure data'!Q735</f>
        <v>0</v>
      </c>
      <c r="O735" t="str">
        <f>IF('pure data'!T735="Yes","Success","Failed")</f>
        <v>Success</v>
      </c>
      <c r="P735" s="1">
        <f>'pure data'!C735</f>
        <v>42116.375</v>
      </c>
      <c r="Q735">
        <f>'pure data'!G735</f>
        <v>26273497</v>
      </c>
      <c r="R735" t="str">
        <f>'pure data'!E735</f>
        <v>Neolytos Dimitrion</v>
      </c>
      <c r="S735" t="str">
        <f>'pure data'!F735</f>
        <v>nd3n12</v>
      </c>
      <c r="T735" s="1">
        <f>'pure data'!C735</f>
        <v>42116.375</v>
      </c>
      <c r="U735" s="20">
        <f>VLOOKUP('pure data'!M735,tbl_users!D:F,3,FALSE)</f>
        <v>55</v>
      </c>
      <c r="V735" s="1">
        <f t="shared" si="39"/>
        <v>42116.515277777777</v>
      </c>
      <c r="W735">
        <f t="shared" si="40"/>
        <v>55</v>
      </c>
      <c r="X735" s="1">
        <f>'pure data'!L735</f>
        <v>42116.515277777777</v>
      </c>
      <c r="Y735">
        <f>IF(C735="Use",VLOOKUP('pure data'!M735,tbl_users!D:F,3,FALSE),IF(IFERROR(SEARCH("to",M735),-1)&lt;0,VLOOKUP('pure data'!M735,tbl_users!D:F,3,FALSE),IFERROR(VLOOKUP(MID(M735,SEARCH("to",M735)+3,LEN(M735)-SEARCH("to",M735)-1),tbl_users!D:F,3,FALSE),VLOOKUP('pure data'!M735,tbl_users!D:F,3,FALSE))))</f>
        <v>55</v>
      </c>
    </row>
    <row r="736" spans="1:25" x14ac:dyDescent="0.2">
      <c r="A736">
        <v>734</v>
      </c>
      <c r="B736">
        <f>VLOOKUP('pure data'!B736,tbl_printers!C:F,4,FALSE)</f>
        <v>3</v>
      </c>
      <c r="C736" t="str">
        <f>'pure data'!D736</f>
        <v>Loan</v>
      </c>
      <c r="D736" s="13">
        <f>'pure data'!H736</f>
        <v>4.625</v>
      </c>
      <c r="E736">
        <f>'pure data'!I736</f>
        <v>293</v>
      </c>
      <c r="F736" t="str">
        <f t="shared" si="41"/>
        <v xml:space="preserve"> </v>
      </c>
      <c r="H736">
        <f>'pure data'!J736</f>
        <v>0</v>
      </c>
      <c r="I736" t="str">
        <f>'pure data'!K736</f>
        <v>N/A</v>
      </c>
      <c r="J736" t="str">
        <f>'pure data'!N736</f>
        <v>undergraduate</v>
      </c>
      <c r="K736">
        <f>'pure data'!P736</f>
        <v>0</v>
      </c>
      <c r="L736" t="str">
        <f>'pure data'!O736</f>
        <v>FEEG2001 - 3D Printer 1</v>
      </c>
      <c r="M736" t="str">
        <f>'pure data'!Q736</f>
        <v>returned on 27/04/2015 to L. Wollatz</v>
      </c>
      <c r="O736" t="str">
        <f>IF('pure data'!T736="Yes","Success","Failed")</f>
        <v>Success</v>
      </c>
      <c r="P736" s="1">
        <f>'pure data'!C736</f>
        <v>42116.75</v>
      </c>
      <c r="Q736">
        <f>'pure data'!G736</f>
        <v>26273497</v>
      </c>
      <c r="R736" t="str">
        <f>'pure data'!E736</f>
        <v>Neolytos Dimitrion</v>
      </c>
      <c r="S736" t="str">
        <f>'pure data'!F736</f>
        <v>nd3n12</v>
      </c>
      <c r="T736" s="1">
        <f>'pure data'!C736</f>
        <v>42116.75</v>
      </c>
      <c r="U736" s="20">
        <f>VLOOKUP('pure data'!M736,tbl_users!D:F,3,FALSE)</f>
        <v>40</v>
      </c>
      <c r="V736" s="1">
        <f t="shared" si="39"/>
        <v>42121.375</v>
      </c>
      <c r="W736">
        <f t="shared" si="40"/>
        <v>7</v>
      </c>
      <c r="X736" s="1">
        <f>'pure data'!L736</f>
        <v>42121.375</v>
      </c>
      <c r="Y736">
        <f>IF(C736="Use",VLOOKUP('pure data'!M736,tbl_users!D:F,3,FALSE),IF(IFERROR(SEARCH("to",M736),-1)&lt;0,VLOOKUP('pure data'!M736,tbl_users!D:F,3,FALSE),IFERROR(VLOOKUP(MID(M736,SEARCH("to",M736)+3,LEN(M736)-SEARCH("to",M736)-1),tbl_users!D:F,3,FALSE),VLOOKUP('pure data'!M736,tbl_users!D:F,3,FALSE))))</f>
        <v>7</v>
      </c>
    </row>
    <row r="737" spans="1:25" x14ac:dyDescent="0.2">
      <c r="A737">
        <v>735</v>
      </c>
      <c r="B737">
        <f>VLOOKUP('pure data'!B737,tbl_printers!C:F,4,FALSE)</f>
        <v>17</v>
      </c>
      <c r="C737" t="str">
        <f>'pure data'!D737</f>
        <v>Use</v>
      </c>
      <c r="D737" s="13">
        <f>'pure data'!H737</f>
        <v>3.6111111111111115E-2</v>
      </c>
      <c r="E737">
        <f>'pure data'!I737</f>
        <v>25.1</v>
      </c>
      <c r="F737" t="str">
        <f t="shared" si="41"/>
        <v xml:space="preserve"> </v>
      </c>
      <c r="H737">
        <f>'pure data'!J737</f>
        <v>0</v>
      </c>
      <c r="I737" t="str">
        <f>'pure data'!K737</f>
        <v>N/A</v>
      </c>
      <c r="J737" t="str">
        <f>'pure data'!N737</f>
        <v>undergraduate</v>
      </c>
      <c r="K737">
        <f>'pure data'!P737</f>
        <v>0</v>
      </c>
      <c r="L737" t="str">
        <f>'pure data'!O737</f>
        <v>FEEG2001 - 3D Printer 11</v>
      </c>
      <c r="M737">
        <f>'pure data'!Q737</f>
        <v>0</v>
      </c>
      <c r="O737" t="str">
        <f>IF('pure data'!T737="Yes","Success","Failed")</f>
        <v>Success</v>
      </c>
      <c r="P737" s="1">
        <f>'pure data'!C737</f>
        <v>42116.45</v>
      </c>
      <c r="Q737">
        <f>'pure data'!G737</f>
        <v>25968505</v>
      </c>
      <c r="R737" t="str">
        <f>'pure data'!E737</f>
        <v>Jonathan Allen</v>
      </c>
      <c r="S737" t="str">
        <f>'pure data'!F737</f>
        <v>jpca1g13</v>
      </c>
      <c r="T737" s="1">
        <f>'pure data'!C737</f>
        <v>42116.45</v>
      </c>
      <c r="U737" s="20">
        <f>VLOOKUP('pure data'!M737,tbl_users!D:F,3,FALSE)</f>
        <v>55</v>
      </c>
      <c r="V737" s="1">
        <f t="shared" si="39"/>
        <v>42116.486111111109</v>
      </c>
      <c r="W737">
        <f t="shared" si="40"/>
        <v>55</v>
      </c>
      <c r="X737" s="1">
        <f>'pure data'!L737</f>
        <v>42116.486111111109</v>
      </c>
      <c r="Y737">
        <f>IF(C737="Use",VLOOKUP('pure data'!M737,tbl_users!D:F,3,FALSE),IF(IFERROR(SEARCH("to",M737),-1)&lt;0,VLOOKUP('pure data'!M737,tbl_users!D:F,3,FALSE),IFERROR(VLOOKUP(MID(M737,SEARCH("to",M737)+3,LEN(M737)-SEARCH("to",M737)-1),tbl_users!D:F,3,FALSE),VLOOKUP('pure data'!M737,tbl_users!D:F,3,FALSE))))</f>
        <v>55</v>
      </c>
    </row>
    <row r="738" spans="1:25" x14ac:dyDescent="0.2">
      <c r="A738">
        <v>736</v>
      </c>
      <c r="B738">
        <f>VLOOKUP('pure data'!B738,tbl_printers!C:F,4,FALSE)</f>
        <v>22</v>
      </c>
      <c r="C738" t="str">
        <f>'pure data'!D738</f>
        <v>Use</v>
      </c>
      <c r="D738" s="13">
        <f>'pure data'!H738</f>
        <v>1.3194444444444444E-2</v>
      </c>
      <c r="E738">
        <f>'pure data'!I738</f>
        <v>3.3</v>
      </c>
      <c r="F738" t="str">
        <f t="shared" si="41"/>
        <v xml:space="preserve"> </v>
      </c>
      <c r="H738">
        <f>'pure data'!J738</f>
        <v>0</v>
      </c>
      <c r="I738" t="str">
        <f>'pure data'!K738</f>
        <v>N/A</v>
      </c>
      <c r="J738" t="str">
        <f>'pure data'!N738</f>
        <v>demonstrator</v>
      </c>
      <c r="K738">
        <f>'pure data'!P738</f>
        <v>0</v>
      </c>
      <c r="L738" t="str">
        <f>'pure data'!O738</f>
        <v>demonstrator training</v>
      </c>
      <c r="M738">
        <f>'pure data'!Q738</f>
        <v>0</v>
      </c>
      <c r="O738" t="str">
        <f>IF('pure data'!T738="Yes","Success","Failed")</f>
        <v>Success</v>
      </c>
      <c r="P738" s="1">
        <f>'pure data'!C738</f>
        <v>42116.375</v>
      </c>
      <c r="Q738">
        <f>'pure data'!G738</f>
        <v>27268519</v>
      </c>
      <c r="R738" t="str">
        <f>'pure data'!E738</f>
        <v>Kate Rogers</v>
      </c>
      <c r="S738" t="str">
        <f>'pure data'!F738</f>
        <v>ker1g14</v>
      </c>
      <c r="T738" s="1">
        <f>'pure data'!C738</f>
        <v>42116.375</v>
      </c>
      <c r="U738" s="20">
        <f>VLOOKUP('pure data'!M738,tbl_users!D:F,3,FALSE)</f>
        <v>40</v>
      </c>
      <c r="V738" s="1">
        <f t="shared" si="39"/>
        <v>42116.388194444444</v>
      </c>
      <c r="W738">
        <f t="shared" si="40"/>
        <v>40</v>
      </c>
      <c r="X738" s="1">
        <f>'pure data'!L738</f>
        <v>42116.388194444444</v>
      </c>
      <c r="Y738">
        <f>IF(C738="Use",VLOOKUP('pure data'!M738,tbl_users!D:F,3,FALSE),IF(IFERROR(SEARCH("to",M738),-1)&lt;0,VLOOKUP('pure data'!M738,tbl_users!D:F,3,FALSE),IFERROR(VLOOKUP(MID(M738,SEARCH("to",M738)+3,LEN(M738)-SEARCH("to",M738)-1),tbl_users!D:F,3,FALSE),VLOOKUP('pure data'!M738,tbl_users!D:F,3,FALSE))))</f>
        <v>40</v>
      </c>
    </row>
    <row r="739" spans="1:25" x14ac:dyDescent="0.2">
      <c r="A739">
        <v>737</v>
      </c>
      <c r="B739">
        <f>VLOOKUP('pure data'!B739,tbl_printers!C:F,4,FALSE)</f>
        <v>20</v>
      </c>
      <c r="C739" t="str">
        <f>'pure data'!D739</f>
        <v>Loan</v>
      </c>
      <c r="D739" s="13">
        <f>'pure data'!H739</f>
        <v>4.625</v>
      </c>
      <c r="E739">
        <f>'pure data'!I739</f>
        <v>47</v>
      </c>
      <c r="F739" t="str">
        <f t="shared" si="41"/>
        <v xml:space="preserve"> </v>
      </c>
      <c r="H739">
        <f>'pure data'!J739</f>
        <v>0</v>
      </c>
      <c r="I739" t="str">
        <f>'pure data'!K739</f>
        <v>N/A</v>
      </c>
      <c r="J739" t="str">
        <f>'pure data'!N739</f>
        <v>undergraduate</v>
      </c>
      <c r="K739">
        <f>'pure data'!P739</f>
        <v>0</v>
      </c>
      <c r="L739" t="str">
        <f>'pure data'!O739</f>
        <v xml:space="preserve">FEEG2001 - Eurobot </v>
      </c>
      <c r="M739" t="str">
        <f>'pure data'!Q739</f>
        <v>returned on 27/04/2015 to L. Wollatz</v>
      </c>
      <c r="O739" t="str">
        <f>IF('pure data'!T739="Yes","Success","Failed")</f>
        <v>Success</v>
      </c>
      <c r="P739" s="1">
        <f>'pure data'!C739</f>
        <v>42116.75</v>
      </c>
      <c r="Q739">
        <f>'pure data'!G739</f>
        <v>26309211</v>
      </c>
      <c r="R739" t="str">
        <f>'pure data'!E739</f>
        <v>Nurdaulet Sagyndyle</v>
      </c>
      <c r="S739" t="str">
        <f>'pure data'!F739</f>
        <v>ns11g13</v>
      </c>
      <c r="T739" s="1">
        <f>'pure data'!C739</f>
        <v>42116.75</v>
      </c>
      <c r="U739" s="20">
        <f>VLOOKUP('pure data'!M739,tbl_users!D:F,3,FALSE)</f>
        <v>40</v>
      </c>
      <c r="V739" s="1">
        <f t="shared" si="39"/>
        <v>42121.375</v>
      </c>
      <c r="W739">
        <f t="shared" si="40"/>
        <v>7</v>
      </c>
      <c r="X739" s="1">
        <f>'pure data'!L739</f>
        <v>42121.375</v>
      </c>
      <c r="Y739">
        <f>IF(C739="Use",VLOOKUP('pure data'!M739,tbl_users!D:F,3,FALSE),IF(IFERROR(SEARCH("to",M739),-1)&lt;0,VLOOKUP('pure data'!M739,tbl_users!D:F,3,FALSE),IFERROR(VLOOKUP(MID(M739,SEARCH("to",M739)+3,LEN(M739)-SEARCH("to",M739)-1),tbl_users!D:F,3,FALSE),VLOOKUP('pure data'!M739,tbl_users!D:F,3,FALSE))))</f>
        <v>7</v>
      </c>
    </row>
    <row r="740" spans="1:25" x14ac:dyDescent="0.2">
      <c r="A740">
        <v>738</v>
      </c>
      <c r="B740">
        <f>VLOOKUP('pure data'!B740,tbl_printers!C:F,4,FALSE)</f>
        <v>3</v>
      </c>
      <c r="C740" t="str">
        <f>'pure data'!D740</f>
        <v>Use</v>
      </c>
      <c r="D740" s="13">
        <f>'pure data'!H740</f>
        <v>0.12569444444444444</v>
      </c>
      <c r="E740">
        <f>'pure data'!I740</f>
        <v>23.1</v>
      </c>
      <c r="F740" t="str">
        <f t="shared" si="41"/>
        <v xml:space="preserve"> </v>
      </c>
      <c r="H740">
        <f>'pure data'!J740</f>
        <v>0</v>
      </c>
      <c r="I740" t="str">
        <f>'pure data'!K740</f>
        <v>N/A</v>
      </c>
      <c r="J740" t="str">
        <f>'pure data'!N740</f>
        <v>undergraduate</v>
      </c>
      <c r="K740">
        <f>'pure data'!P740</f>
        <v>0</v>
      </c>
      <c r="L740" t="str">
        <f>'pure data'!O740</f>
        <v>FEEG2001 - Eurobot 6</v>
      </c>
      <c r="M740">
        <f>'pure data'!Q740</f>
        <v>0</v>
      </c>
      <c r="O740" t="str">
        <f>IF('pure data'!T740="Yes","Success","Failed")</f>
        <v>Success</v>
      </c>
      <c r="P740" s="1">
        <f>'pure data'!C740</f>
        <v>42116.375</v>
      </c>
      <c r="Q740">
        <f>'pure data'!G740</f>
        <v>26390507</v>
      </c>
      <c r="R740" t="str">
        <f>'pure data'!E740</f>
        <v>Nirmalina Beena</v>
      </c>
      <c r="S740" t="str">
        <f>'pure data'!F740</f>
        <v>nrb1g12</v>
      </c>
      <c r="T740" s="1">
        <f>'pure data'!C740</f>
        <v>42116.375</v>
      </c>
      <c r="U740" s="20">
        <f>VLOOKUP('pure data'!M740,tbl_users!D:F,3,FALSE)</f>
        <v>55</v>
      </c>
      <c r="V740" s="1">
        <f t="shared" si="39"/>
        <v>42116.500694444447</v>
      </c>
      <c r="W740">
        <f t="shared" si="40"/>
        <v>55</v>
      </c>
      <c r="X740" s="1">
        <f>'pure data'!L740</f>
        <v>42116.500694444447</v>
      </c>
      <c r="Y740">
        <f>IF(C740="Use",VLOOKUP('pure data'!M740,tbl_users!D:F,3,FALSE),IF(IFERROR(SEARCH("to",M740),-1)&lt;0,VLOOKUP('pure data'!M740,tbl_users!D:F,3,FALSE),IFERROR(VLOOKUP(MID(M740,SEARCH("to",M740)+3,LEN(M740)-SEARCH("to",M740)-1),tbl_users!D:F,3,FALSE),VLOOKUP('pure data'!M740,tbl_users!D:F,3,FALSE))))</f>
        <v>55</v>
      </c>
    </row>
    <row r="741" spans="1:25" x14ac:dyDescent="0.2">
      <c r="A741">
        <v>739</v>
      </c>
      <c r="B741">
        <f>VLOOKUP('pure data'!B741,tbl_printers!C:F,4,FALSE)</f>
        <v>2</v>
      </c>
      <c r="C741" t="str">
        <f>'pure data'!D741</f>
        <v>Use</v>
      </c>
      <c r="D741" s="13">
        <f>'pure data'!H741</f>
        <v>7.6388888888888886E-3</v>
      </c>
      <c r="E741">
        <f>'pure data'!I741</f>
        <v>2.8</v>
      </c>
      <c r="F741" t="str">
        <f t="shared" si="41"/>
        <v xml:space="preserve"> </v>
      </c>
      <c r="H741">
        <f>'pure data'!J741</f>
        <v>0</v>
      </c>
      <c r="I741" t="str">
        <f>'pure data'!K741</f>
        <v>N/A</v>
      </c>
      <c r="J741" t="str">
        <f>'pure data'!N741</f>
        <v>undergraduate</v>
      </c>
      <c r="K741">
        <f>'pure data'!P741</f>
        <v>0</v>
      </c>
      <c r="L741" t="str">
        <f>'pure data'!O741</f>
        <v xml:space="preserve">FEEG2001 - Eurobot </v>
      </c>
      <c r="M741">
        <f>'pure data'!Q741</f>
        <v>0</v>
      </c>
      <c r="O741" t="str">
        <f>IF('pure data'!T741="Yes","Success","Failed")</f>
        <v>Success</v>
      </c>
      <c r="P741" s="1">
        <f>'pure data'!C741</f>
        <v>42116.375</v>
      </c>
      <c r="Q741">
        <f>'pure data'!G741</f>
        <v>26115832</v>
      </c>
      <c r="R741" t="str">
        <f>'pure data'!E741</f>
        <v>Joe Bullen</v>
      </c>
      <c r="S741" t="str">
        <f>'pure data'!F741</f>
        <v>jjb1g13</v>
      </c>
      <c r="T741" s="1">
        <f>'pure data'!C741</f>
        <v>42116.375</v>
      </c>
      <c r="U741" s="20">
        <f>VLOOKUP('pure data'!M741,tbl_users!D:F,3,FALSE)</f>
        <v>40</v>
      </c>
      <c r="V741" s="1">
        <f t="shared" si="39"/>
        <v>42116.382638888892</v>
      </c>
      <c r="W741">
        <f t="shared" si="40"/>
        <v>40</v>
      </c>
      <c r="X741" s="1">
        <f>'pure data'!L741</f>
        <v>42116.382638888892</v>
      </c>
      <c r="Y741">
        <f>IF(C741="Use",VLOOKUP('pure data'!M741,tbl_users!D:F,3,FALSE),IF(IFERROR(SEARCH("to",M741),-1)&lt;0,VLOOKUP('pure data'!M741,tbl_users!D:F,3,FALSE),IFERROR(VLOOKUP(MID(M741,SEARCH("to",M741)+3,LEN(M741)-SEARCH("to",M741)-1),tbl_users!D:F,3,FALSE),VLOOKUP('pure data'!M741,tbl_users!D:F,3,FALSE))))</f>
        <v>40</v>
      </c>
    </row>
    <row r="742" spans="1:25" x14ac:dyDescent="0.2">
      <c r="A742">
        <v>740</v>
      </c>
      <c r="B742">
        <f>VLOOKUP('pure data'!B742,tbl_printers!C:F,4,FALSE)</f>
        <v>2</v>
      </c>
      <c r="C742" t="str">
        <f>'pure data'!D742</f>
        <v>Loan</v>
      </c>
      <c r="D742" s="13">
        <f>'pure data'!H742</f>
        <v>4.625</v>
      </c>
      <c r="E742">
        <f>'pure data'!I742</f>
        <v>51</v>
      </c>
      <c r="F742" t="str">
        <f t="shared" si="41"/>
        <v xml:space="preserve"> </v>
      </c>
      <c r="H742">
        <f>'pure data'!J742</f>
        <v>0</v>
      </c>
      <c r="I742" t="str">
        <f>'pure data'!K742</f>
        <v>N/A</v>
      </c>
      <c r="J742" t="str">
        <f>'pure data'!N742</f>
        <v>undergraduate</v>
      </c>
      <c r="K742">
        <f>'pure data'!P742</f>
        <v>0</v>
      </c>
      <c r="L742" t="str">
        <f>'pure data'!O742</f>
        <v>FEEG2001 - 3D Printer 2</v>
      </c>
      <c r="M742" t="str">
        <f>'pure data'!Q742</f>
        <v>returned on 27/04/2015 to A. Duranec (Late)</v>
      </c>
      <c r="O742" t="str">
        <f>IF('pure data'!T742="Yes","Success","Failed")</f>
        <v>Success</v>
      </c>
      <c r="P742" s="1">
        <f>'pure data'!C742</f>
        <v>42116.75</v>
      </c>
      <c r="Q742">
        <f>'pure data'!G742</f>
        <v>26357585</v>
      </c>
      <c r="R742" t="str">
        <f>'pure data'!E742</f>
        <v>Faris Yusef</v>
      </c>
      <c r="S742">
        <f>'pure data'!F742</f>
        <v>0</v>
      </c>
      <c r="T742" s="1">
        <f>'pure data'!C742</f>
        <v>42116.75</v>
      </c>
      <c r="U742" s="20">
        <f>VLOOKUP('pure data'!M742,tbl_users!D:F,3,FALSE)</f>
        <v>40</v>
      </c>
      <c r="V742" s="1">
        <f t="shared" si="39"/>
        <v>42121.375</v>
      </c>
      <c r="W742">
        <f t="shared" si="40"/>
        <v>40</v>
      </c>
      <c r="X742" s="1">
        <f>'pure data'!L742</f>
        <v>42121.375</v>
      </c>
      <c r="Y742">
        <f>IF(C742="Use",VLOOKUP('pure data'!M742,tbl_users!D:F,3,FALSE),IF(IFERROR(SEARCH("to",M742),-1)&lt;0,VLOOKUP('pure data'!M742,tbl_users!D:F,3,FALSE),IFERROR(VLOOKUP(MID(M742,SEARCH("to",M742)+3,LEN(M742)-SEARCH("to",M742)-1),tbl_users!D:F,3,FALSE),VLOOKUP('pure data'!M742,tbl_users!D:F,3,FALSE))))</f>
        <v>40</v>
      </c>
    </row>
    <row r="743" spans="1:25" x14ac:dyDescent="0.2">
      <c r="A743">
        <v>741</v>
      </c>
      <c r="B743">
        <f>VLOOKUP('pure data'!B743,tbl_printers!C:F,4,FALSE)</f>
        <v>11</v>
      </c>
      <c r="C743" t="str">
        <f>'pure data'!D743</f>
        <v>Loan</v>
      </c>
      <c r="D743" s="13">
        <f>'pure data'!H743</f>
        <v>4.625</v>
      </c>
      <c r="E743">
        <f>'pure data'!I743</f>
        <v>36</v>
      </c>
      <c r="F743" t="str">
        <f t="shared" si="41"/>
        <v xml:space="preserve"> </v>
      </c>
      <c r="H743">
        <f>'pure data'!J743</f>
        <v>0</v>
      </c>
      <c r="I743" t="str">
        <f>'pure data'!K743</f>
        <v>N/A</v>
      </c>
      <c r="J743" t="str">
        <f>'pure data'!N743</f>
        <v>undergraduate</v>
      </c>
      <c r="K743">
        <f>'pure data'!P743</f>
        <v>0</v>
      </c>
      <c r="L743" t="str">
        <f>'pure data'!O743</f>
        <v>FEEG2001 - UAV 15</v>
      </c>
      <c r="M743" t="str">
        <f>'pure data'!Q743</f>
        <v>returned on 27/04/2015 to L. Wollatz</v>
      </c>
      <c r="O743" t="str">
        <f>IF('pure data'!T743="Yes","Success","Failed")</f>
        <v>Success</v>
      </c>
      <c r="P743" s="1">
        <f>'pure data'!C743</f>
        <v>42116.75</v>
      </c>
      <c r="Q743">
        <f>'pure data'!G743</f>
        <v>25951335</v>
      </c>
      <c r="R743" t="str">
        <f>'pure data'!E743</f>
        <v>Ravi Jayanti</v>
      </c>
      <c r="S743">
        <f>'pure data'!F743</f>
        <v>0</v>
      </c>
      <c r="T743" s="1">
        <f>'pure data'!C743</f>
        <v>42116.75</v>
      </c>
      <c r="U743" s="20">
        <f>VLOOKUP('pure data'!M743,tbl_users!D:F,3,FALSE)</f>
        <v>40</v>
      </c>
      <c r="V743" s="1">
        <f t="shared" si="39"/>
        <v>42121.375</v>
      </c>
      <c r="W743">
        <f t="shared" si="40"/>
        <v>7</v>
      </c>
      <c r="X743" s="1">
        <f>'pure data'!L743</f>
        <v>42121.375</v>
      </c>
      <c r="Y743">
        <f>IF(C743="Use",VLOOKUP('pure data'!M743,tbl_users!D:F,3,FALSE),IF(IFERROR(SEARCH("to",M743),-1)&lt;0,VLOOKUP('pure data'!M743,tbl_users!D:F,3,FALSE),IFERROR(VLOOKUP(MID(M743,SEARCH("to",M743)+3,LEN(M743)-SEARCH("to",M743)-1),tbl_users!D:F,3,FALSE),VLOOKUP('pure data'!M743,tbl_users!D:F,3,FALSE))))</f>
        <v>7</v>
      </c>
    </row>
    <row r="744" spans="1:25" x14ac:dyDescent="0.2">
      <c r="A744">
        <v>742</v>
      </c>
      <c r="B744">
        <f>VLOOKUP('pure data'!B744,tbl_printers!C:F,4,FALSE)</f>
        <v>17</v>
      </c>
      <c r="C744" t="str">
        <f>'pure data'!D744</f>
        <v>Use</v>
      </c>
      <c r="D744" s="13">
        <f>'pure data'!H744</f>
        <v>3.4027777777777775E-2</v>
      </c>
      <c r="E744">
        <f>'pure data'!I744</f>
        <v>13</v>
      </c>
      <c r="F744" t="str">
        <f t="shared" si="41"/>
        <v xml:space="preserve"> </v>
      </c>
      <c r="H744">
        <f>'pure data'!J744</f>
        <v>0</v>
      </c>
      <c r="I744" t="str">
        <f>'pure data'!K744</f>
        <v>N/A</v>
      </c>
      <c r="J744" t="str">
        <f>'pure data'!N744</f>
        <v>undergraduate</v>
      </c>
      <c r="K744">
        <f>'pure data'!P744</f>
        <v>0</v>
      </c>
      <c r="L744" t="str">
        <f>'pure data'!O744</f>
        <v>FEEG2001</v>
      </c>
      <c r="M744">
        <f>'pure data'!Q744</f>
        <v>0</v>
      </c>
      <c r="O744" t="str">
        <f>IF('pure data'!T744="Yes","Success","Failed")</f>
        <v>Success</v>
      </c>
      <c r="P744" s="1">
        <f>'pure data'!C744</f>
        <v>42116.486111111109</v>
      </c>
      <c r="Q744">
        <f>'pure data'!G744</f>
        <v>27271293</v>
      </c>
      <c r="R744" t="str">
        <f>'pure data'!E744</f>
        <v>Li Jianling</v>
      </c>
      <c r="S744" t="str">
        <f>'pure data'!F744</f>
        <v>jl18g14</v>
      </c>
      <c r="T744" s="1">
        <f>'pure data'!C744</f>
        <v>42116.486111111109</v>
      </c>
      <c r="U744" s="20">
        <f>VLOOKUP('pure data'!M744,tbl_users!D:F,3,FALSE)</f>
        <v>40</v>
      </c>
      <c r="V744" s="1">
        <f t="shared" si="39"/>
        <v>42116.520138888889</v>
      </c>
      <c r="W744">
        <f t="shared" si="40"/>
        <v>40</v>
      </c>
      <c r="X744" s="1">
        <f>'pure data'!L744</f>
        <v>42116.520138888889</v>
      </c>
      <c r="Y744">
        <f>IF(C744="Use",VLOOKUP('pure data'!M744,tbl_users!D:F,3,FALSE),IF(IFERROR(SEARCH("to",M744),-1)&lt;0,VLOOKUP('pure data'!M744,tbl_users!D:F,3,FALSE),IFERROR(VLOOKUP(MID(M744,SEARCH("to",M744)+3,LEN(M744)-SEARCH("to",M744)-1),tbl_users!D:F,3,FALSE),VLOOKUP('pure data'!M744,tbl_users!D:F,3,FALSE))))</f>
        <v>40</v>
      </c>
    </row>
    <row r="745" spans="1:25" x14ac:dyDescent="0.2">
      <c r="A745">
        <v>743</v>
      </c>
      <c r="B745">
        <f>VLOOKUP('pure data'!B745,tbl_printers!C:F,4,FALSE)</f>
        <v>9</v>
      </c>
      <c r="C745" t="str">
        <f>'pure data'!D745</f>
        <v>Loan</v>
      </c>
      <c r="D745" s="13">
        <f>'pure data'!H745</f>
        <v>4.625</v>
      </c>
      <c r="E745">
        <f>'pure data'!I745</f>
        <v>580</v>
      </c>
      <c r="F745" t="str">
        <f t="shared" si="41"/>
        <v>ABS</v>
      </c>
      <c r="H745">
        <f>'pure data'!J745</f>
        <v>0</v>
      </c>
      <c r="I745" t="str">
        <f>'pure data'!K745</f>
        <v>N/A</v>
      </c>
      <c r="J745" t="str">
        <f>'pure data'!N745</f>
        <v>undergraduate</v>
      </c>
      <c r="K745">
        <f>'pure data'!P745</f>
        <v>0</v>
      </c>
      <c r="L745" t="str">
        <f>'pure data'!O745</f>
        <v>FEEG2001 D</v>
      </c>
      <c r="M745" t="str">
        <f>'pure data'!Q745</f>
        <v>returned on 27/04/2015 to L. Wollatz (returned in absense of demonstrator)</v>
      </c>
      <c r="O745" t="str">
        <f>IF('pure data'!T745="Yes","Success","Failed")</f>
        <v>Success</v>
      </c>
      <c r="P745" s="1">
        <f>'pure data'!C745</f>
        <v>42116.75</v>
      </c>
      <c r="Q745">
        <f>'pure data'!G745</f>
        <v>25471899</v>
      </c>
      <c r="R745" t="str">
        <f>'pure data'!E745</f>
        <v>Dylan Morgan</v>
      </c>
      <c r="S745" t="str">
        <f>'pure data'!F745</f>
        <v>dm11g12</v>
      </c>
      <c r="T745" s="1">
        <f>'pure data'!C745</f>
        <v>42116.75</v>
      </c>
      <c r="U745" s="20">
        <f>VLOOKUP('pure data'!M745,tbl_users!D:F,3,FALSE)</f>
        <v>40</v>
      </c>
      <c r="V745" s="1">
        <f t="shared" si="39"/>
        <v>42121.375</v>
      </c>
      <c r="W745">
        <f t="shared" si="40"/>
        <v>40</v>
      </c>
      <c r="X745" s="1">
        <f>'pure data'!L745</f>
        <v>42121.375</v>
      </c>
      <c r="Y745">
        <f>IF(C745="Use",VLOOKUP('pure data'!M745,tbl_users!D:F,3,FALSE),IF(IFERROR(SEARCH("to",M745),-1)&lt;0,VLOOKUP('pure data'!M745,tbl_users!D:F,3,FALSE),IFERROR(VLOOKUP(MID(M745,SEARCH("to",M745)+3,LEN(M745)-SEARCH("to",M745)-1),tbl_users!D:F,3,FALSE),VLOOKUP('pure data'!M745,tbl_users!D:F,3,FALSE))))</f>
        <v>40</v>
      </c>
    </row>
    <row r="746" spans="1:25" x14ac:dyDescent="0.2">
      <c r="A746">
        <v>744</v>
      </c>
      <c r="B746">
        <f>VLOOKUP('pure data'!B746,tbl_printers!C:F,4,FALSE)</f>
        <v>9</v>
      </c>
      <c r="C746" t="str">
        <f>'pure data'!D746</f>
        <v>Use</v>
      </c>
      <c r="D746" s="13">
        <f>'pure data'!H746</f>
        <v>9.7916666666666666E-2</v>
      </c>
      <c r="E746">
        <f>'pure data'!I746</f>
        <v>65.900000000000006</v>
      </c>
      <c r="F746" t="str">
        <f t="shared" si="41"/>
        <v xml:space="preserve"> </v>
      </c>
      <c r="H746">
        <f>'pure data'!J746</f>
        <v>0</v>
      </c>
      <c r="I746" t="str">
        <f>'pure data'!K746</f>
        <v>N/A</v>
      </c>
      <c r="J746" t="str">
        <f>'pure data'!N746</f>
        <v>undergraduate</v>
      </c>
      <c r="K746">
        <f>'pure data'!P746</f>
        <v>0</v>
      </c>
      <c r="L746" t="str">
        <f>'pure data'!O746</f>
        <v>FEEG2001</v>
      </c>
      <c r="M746">
        <f>'pure data'!Q746</f>
        <v>0</v>
      </c>
      <c r="O746" t="str">
        <f>IF('pure data'!T746="Yes","Success","Failed")</f>
        <v>Success</v>
      </c>
      <c r="P746" s="1">
        <f>'pure data'!C746</f>
        <v>42116.375</v>
      </c>
      <c r="Q746">
        <f>'pure data'!G746</f>
        <v>25971899</v>
      </c>
      <c r="R746" t="str">
        <f>'pure data'!E746</f>
        <v>D. M.</v>
      </c>
      <c r="S746" t="str">
        <f>'pure data'!F746</f>
        <v>dm11g12</v>
      </c>
      <c r="T746" s="1">
        <f>'pure data'!C746</f>
        <v>42116.375</v>
      </c>
      <c r="U746" s="20">
        <f>VLOOKUP('pure data'!M746,tbl_users!D:F,3,FALSE)</f>
        <v>40</v>
      </c>
      <c r="V746" s="1">
        <f t="shared" si="39"/>
        <v>42116.472916666666</v>
      </c>
      <c r="W746">
        <f t="shared" si="40"/>
        <v>40</v>
      </c>
      <c r="X746" s="1">
        <f>'pure data'!L746</f>
        <v>42116.472916666666</v>
      </c>
      <c r="Y746">
        <f>IF(C746="Use",VLOOKUP('pure data'!M746,tbl_users!D:F,3,FALSE),IF(IFERROR(SEARCH("to",M746),-1)&lt;0,VLOOKUP('pure data'!M746,tbl_users!D:F,3,FALSE),IFERROR(VLOOKUP(MID(M746,SEARCH("to",M746)+3,LEN(M746)-SEARCH("to",M746)-1),tbl_users!D:F,3,FALSE),VLOOKUP('pure data'!M746,tbl_users!D:F,3,FALSE))))</f>
        <v>40</v>
      </c>
    </row>
    <row r="747" spans="1:25" x14ac:dyDescent="0.2">
      <c r="A747">
        <v>745</v>
      </c>
      <c r="B747">
        <f>VLOOKUP('pure data'!B747,tbl_printers!C:F,4,FALSE)</f>
        <v>8</v>
      </c>
      <c r="C747" t="str">
        <f>'pure data'!D747</f>
        <v>Use</v>
      </c>
      <c r="D747" s="13">
        <f>'pure data'!H747</f>
        <v>4.1666666666666664E-2</v>
      </c>
      <c r="E747">
        <f>'pure data'!I747</f>
        <v>25.7</v>
      </c>
      <c r="F747" t="str">
        <f t="shared" si="41"/>
        <v xml:space="preserve"> </v>
      </c>
      <c r="H747">
        <f>'pure data'!J747</f>
        <v>0</v>
      </c>
      <c r="I747" t="str">
        <f>'pure data'!K747</f>
        <v>N/A</v>
      </c>
      <c r="J747" t="str">
        <f>'pure data'!N747</f>
        <v>undergraduate</v>
      </c>
      <c r="K747">
        <f>'pure data'!P747</f>
        <v>0</v>
      </c>
      <c r="L747" t="str">
        <f>'pure data'!O747</f>
        <v>FEEG2001</v>
      </c>
      <c r="M747">
        <f>'pure data'!Q747</f>
        <v>0</v>
      </c>
      <c r="O747" t="str">
        <f>IF('pure data'!T747="Yes","Success","Failed")</f>
        <v>Success</v>
      </c>
      <c r="P747" s="1">
        <f>'pure data'!C747</f>
        <v>42116.375</v>
      </c>
      <c r="Q747">
        <f>'pure data'!G747</f>
        <v>25971899</v>
      </c>
      <c r="R747" t="str">
        <f>'pure data'!E747</f>
        <v>D. M.</v>
      </c>
      <c r="S747" t="str">
        <f>'pure data'!F747</f>
        <v>dm11g12</v>
      </c>
      <c r="T747" s="1">
        <f>'pure data'!C747</f>
        <v>42116.375</v>
      </c>
      <c r="U747" s="20">
        <f>VLOOKUP('pure data'!M747,tbl_users!D:F,3,FALSE)</f>
        <v>40</v>
      </c>
      <c r="V747" s="1">
        <f t="shared" si="39"/>
        <v>42116.416666666664</v>
      </c>
      <c r="W747">
        <f t="shared" si="40"/>
        <v>40</v>
      </c>
      <c r="X747" s="1">
        <f>'pure data'!L747</f>
        <v>42116.416666666664</v>
      </c>
      <c r="Y747">
        <f>IF(C747="Use",VLOOKUP('pure data'!M747,tbl_users!D:F,3,FALSE),IF(IFERROR(SEARCH("to",M747),-1)&lt;0,VLOOKUP('pure data'!M747,tbl_users!D:F,3,FALSE),IFERROR(VLOOKUP(MID(M747,SEARCH("to",M747)+3,LEN(M747)-SEARCH("to",M747)-1),tbl_users!D:F,3,FALSE),VLOOKUP('pure data'!M747,tbl_users!D:F,3,FALSE))))</f>
        <v>40</v>
      </c>
    </row>
    <row r="748" spans="1:25" x14ac:dyDescent="0.2">
      <c r="A748">
        <v>746</v>
      </c>
      <c r="B748">
        <f>VLOOKUP('pure data'!B748,tbl_printers!C:F,4,FALSE)</f>
        <v>8</v>
      </c>
      <c r="C748" t="str">
        <f>'pure data'!D748</f>
        <v>Use</v>
      </c>
      <c r="D748" s="13">
        <f>'pure data'!H748</f>
        <v>2.0833333333333332E-2</v>
      </c>
      <c r="E748">
        <f>'pure data'!I748</f>
        <v>7.3</v>
      </c>
      <c r="F748" t="str">
        <f t="shared" si="41"/>
        <v xml:space="preserve"> </v>
      </c>
      <c r="H748">
        <f>'pure data'!J748</f>
        <v>0</v>
      </c>
      <c r="I748" t="str">
        <f>'pure data'!K748</f>
        <v>N/A</v>
      </c>
      <c r="J748" t="str">
        <f>'pure data'!N748</f>
        <v>undergraduate</v>
      </c>
      <c r="K748">
        <f>'pure data'!P748</f>
        <v>0</v>
      </c>
      <c r="L748" t="str">
        <f>'pure data'!O748</f>
        <v>FEEG2001 - UAV 14</v>
      </c>
      <c r="M748">
        <f>'pure data'!Q748</f>
        <v>0</v>
      </c>
      <c r="O748" t="str">
        <f>IF('pure data'!T748="Yes","Success","Failed")</f>
        <v>Success</v>
      </c>
      <c r="P748" s="1">
        <f>'pure data'!C748</f>
        <v>42116.416666666664</v>
      </c>
      <c r="Q748">
        <f>'pure data'!G748</f>
        <v>25939297</v>
      </c>
      <c r="R748" t="str">
        <f>'pure data'!E748</f>
        <v>Marcus Collier-Wright</v>
      </c>
      <c r="S748" t="str">
        <f>'pure data'!F748</f>
        <v>mcw1g12</v>
      </c>
      <c r="T748" s="1">
        <f>'pure data'!C748</f>
        <v>42116.416666666664</v>
      </c>
      <c r="U748" s="20">
        <f>VLOOKUP('pure data'!M748,tbl_users!D:F,3,FALSE)</f>
        <v>40</v>
      </c>
      <c r="V748" s="1">
        <f t="shared" si="39"/>
        <v>42116.4375</v>
      </c>
      <c r="W748">
        <f t="shared" si="40"/>
        <v>40</v>
      </c>
      <c r="X748" s="1">
        <f>'pure data'!L748</f>
        <v>42116.4375</v>
      </c>
      <c r="Y748">
        <f>IF(C748="Use",VLOOKUP('pure data'!M748,tbl_users!D:F,3,FALSE),IF(IFERROR(SEARCH("to",M748),-1)&lt;0,VLOOKUP('pure data'!M748,tbl_users!D:F,3,FALSE),IFERROR(VLOOKUP(MID(M748,SEARCH("to",M748)+3,LEN(M748)-SEARCH("to",M748)-1),tbl_users!D:F,3,FALSE),VLOOKUP('pure data'!M748,tbl_users!D:F,3,FALSE))))</f>
        <v>40</v>
      </c>
    </row>
    <row r="749" spans="1:25" x14ac:dyDescent="0.2">
      <c r="A749">
        <v>747</v>
      </c>
      <c r="B749">
        <f>VLOOKUP('pure data'!B749,tbl_printers!C:F,4,FALSE)</f>
        <v>16</v>
      </c>
      <c r="C749" t="str">
        <f>'pure data'!D749</f>
        <v>Use</v>
      </c>
      <c r="D749" s="13">
        <f>'pure data'!H749</f>
        <v>3.6111111111111115E-2</v>
      </c>
      <c r="E749">
        <f>'pure data'!I749</f>
        <v>0.1</v>
      </c>
      <c r="F749" t="str">
        <f t="shared" si="41"/>
        <v xml:space="preserve"> </v>
      </c>
      <c r="H749">
        <f>'pure data'!J749</f>
        <v>0</v>
      </c>
      <c r="I749" t="str">
        <f>'pure data'!K749</f>
        <v>N/A</v>
      </c>
      <c r="J749" t="str">
        <f>'pure data'!N749</f>
        <v>undergraduate</v>
      </c>
      <c r="K749">
        <f>'pure data'!P749</f>
        <v>0</v>
      </c>
      <c r="L749" t="str">
        <f>'pure data'!O749</f>
        <v>FEEG3003 - IP FEEG3001</v>
      </c>
      <c r="M749" t="str">
        <f>'pure data'!Q749</f>
        <v>Own filament used</v>
      </c>
      <c r="O749" t="str">
        <f>IF('pure data'!T749="Yes","Success","Failed")</f>
        <v>Success</v>
      </c>
      <c r="P749" s="1">
        <f>'pure data'!C749</f>
        <v>42116.375</v>
      </c>
      <c r="Q749">
        <f>'pure data'!G749</f>
        <v>25763631</v>
      </c>
      <c r="R749" t="str">
        <f>'pure data'!E749</f>
        <v>J. Y. T. Y.</v>
      </c>
      <c r="S749" t="str">
        <f>'pure data'!F749</f>
        <v>jyty2g12</v>
      </c>
      <c r="T749" s="1">
        <f>'pure data'!C749</f>
        <v>42116.375</v>
      </c>
      <c r="U749" s="20">
        <f>VLOOKUP('pure data'!M749,tbl_users!D:F,3,FALSE)</f>
        <v>40</v>
      </c>
      <c r="V749" s="1">
        <f t="shared" si="39"/>
        <v>42116.411111111112</v>
      </c>
      <c r="W749">
        <f t="shared" si="40"/>
        <v>40</v>
      </c>
      <c r="X749" s="1">
        <f>'pure data'!L749</f>
        <v>42116.411111111112</v>
      </c>
      <c r="Y749">
        <f>IF(C749="Use",VLOOKUP('pure data'!M749,tbl_users!D:F,3,FALSE),IF(IFERROR(SEARCH("to",M749),-1)&lt;0,VLOOKUP('pure data'!M749,tbl_users!D:F,3,FALSE),IFERROR(VLOOKUP(MID(M749,SEARCH("to",M749)+3,LEN(M749)-SEARCH("to",M749)-1),tbl_users!D:F,3,FALSE),VLOOKUP('pure data'!M749,tbl_users!D:F,3,FALSE))))</f>
        <v>40</v>
      </c>
    </row>
    <row r="750" spans="1:25" x14ac:dyDescent="0.2">
      <c r="A750">
        <v>748</v>
      </c>
      <c r="B750">
        <f>VLOOKUP('pure data'!B750,tbl_printers!C:F,4,FALSE)</f>
        <v>16</v>
      </c>
      <c r="C750" t="str">
        <f>'pure data'!D750</f>
        <v>Use</v>
      </c>
      <c r="D750" s="13">
        <f>'pure data'!H750</f>
        <v>2.4999999999999998E-2</v>
      </c>
      <c r="E750">
        <f>'pure data'!I750</f>
        <v>15.1</v>
      </c>
      <c r="F750" t="str">
        <f t="shared" si="41"/>
        <v xml:space="preserve"> </v>
      </c>
      <c r="H750">
        <f>'pure data'!J750</f>
        <v>0</v>
      </c>
      <c r="I750" t="str">
        <f>'pure data'!K750</f>
        <v>N/A</v>
      </c>
      <c r="J750" t="str">
        <f>'pure data'!N750</f>
        <v>undergraduate</v>
      </c>
      <c r="K750">
        <f>'pure data'!P750</f>
        <v>0</v>
      </c>
      <c r="L750" t="str">
        <f>'pure data'!O750</f>
        <v>FEEG3003 - IP FEEG3001</v>
      </c>
      <c r="M750">
        <f>'pure data'!Q750</f>
        <v>0</v>
      </c>
      <c r="O750" t="str">
        <f>IF('pure data'!T750="Yes","Success","Failed")</f>
        <v>Success</v>
      </c>
      <c r="P750" s="1">
        <f>'pure data'!C750</f>
        <v>42116.411111111112</v>
      </c>
      <c r="Q750">
        <f>'pure data'!G750</f>
        <v>25763631</v>
      </c>
      <c r="R750" t="str">
        <f>'pure data'!E750</f>
        <v>J. Y. T. Y.</v>
      </c>
      <c r="S750" t="str">
        <f>'pure data'!F750</f>
        <v>jyty2g12</v>
      </c>
      <c r="T750" s="1">
        <f>'pure data'!C750</f>
        <v>42116.411111111112</v>
      </c>
      <c r="U750" s="20">
        <f>VLOOKUP('pure data'!M750,tbl_users!D:F,3,FALSE)</f>
        <v>40</v>
      </c>
      <c r="V750" s="1">
        <f t="shared" si="39"/>
        <v>42116.436111111114</v>
      </c>
      <c r="W750">
        <f t="shared" si="40"/>
        <v>40</v>
      </c>
      <c r="X750" s="1">
        <f>'pure data'!L750</f>
        <v>42116.436111111114</v>
      </c>
      <c r="Y750">
        <f>IF(C750="Use",VLOOKUP('pure data'!M750,tbl_users!D:F,3,FALSE),IF(IFERROR(SEARCH("to",M750),-1)&lt;0,VLOOKUP('pure data'!M750,tbl_users!D:F,3,FALSE),IFERROR(VLOOKUP(MID(M750,SEARCH("to",M750)+3,LEN(M750)-SEARCH("to",M750)-1),tbl_users!D:F,3,FALSE),VLOOKUP('pure data'!M750,tbl_users!D:F,3,FALSE))))</f>
        <v>40</v>
      </c>
    </row>
    <row r="751" spans="1:25" x14ac:dyDescent="0.2">
      <c r="A751">
        <v>749</v>
      </c>
      <c r="B751">
        <f>VLOOKUP('pure data'!B751,tbl_printers!C:F,4,FALSE)</f>
        <v>16</v>
      </c>
      <c r="C751" t="str">
        <f>'pure data'!D751</f>
        <v>Use</v>
      </c>
      <c r="D751" s="13">
        <f>'pure data'!H751</f>
        <v>5.5555555555555552E-2</v>
      </c>
      <c r="E751">
        <f>'pure data'!I751</f>
        <v>21.8</v>
      </c>
      <c r="F751" t="str">
        <f t="shared" si="41"/>
        <v xml:space="preserve"> </v>
      </c>
      <c r="H751">
        <f>'pure data'!J751</f>
        <v>0</v>
      </c>
      <c r="I751" t="str">
        <f>'pure data'!K751</f>
        <v>N/A</v>
      </c>
      <c r="J751" t="str">
        <f>'pure data'!N751</f>
        <v>undergraduate</v>
      </c>
      <c r="K751">
        <f>'pure data'!P751</f>
        <v>0</v>
      </c>
      <c r="L751" t="str">
        <f>'pure data'!O751</f>
        <v>FEEG3003 - IP FEEG3001</v>
      </c>
      <c r="M751">
        <f>'pure data'!Q751</f>
        <v>0</v>
      </c>
      <c r="O751" t="str">
        <f>IF('pure data'!T751="Yes","Success","Failed")</f>
        <v>Success</v>
      </c>
      <c r="P751" s="1">
        <f>'pure data'!C751</f>
        <v>42116.436111111114</v>
      </c>
      <c r="Q751">
        <f>'pure data'!G751</f>
        <v>25763631</v>
      </c>
      <c r="R751" t="str">
        <f>'pure data'!E751</f>
        <v>J. Y. T. Y.</v>
      </c>
      <c r="S751" t="str">
        <f>'pure data'!F751</f>
        <v>jyty2g12</v>
      </c>
      <c r="T751" s="1">
        <f>'pure data'!C751</f>
        <v>42116.436111111114</v>
      </c>
      <c r="U751" s="20">
        <f>VLOOKUP('pure data'!M751,tbl_users!D:F,3,FALSE)</f>
        <v>40</v>
      </c>
      <c r="V751" s="1">
        <f t="shared" si="39"/>
        <v>42116.491666666669</v>
      </c>
      <c r="W751">
        <f t="shared" si="40"/>
        <v>40</v>
      </c>
      <c r="X751" s="1">
        <f>'pure data'!L751</f>
        <v>42116.491666666669</v>
      </c>
      <c r="Y751">
        <f>IF(C751="Use",VLOOKUP('pure data'!M751,tbl_users!D:F,3,FALSE),IF(IFERROR(SEARCH("to",M751),-1)&lt;0,VLOOKUP('pure data'!M751,tbl_users!D:F,3,FALSE),IFERROR(VLOOKUP(MID(M751,SEARCH("to",M751)+3,LEN(M751)-SEARCH("to",M751)-1),tbl_users!D:F,3,FALSE),VLOOKUP('pure data'!M751,tbl_users!D:F,3,FALSE))))</f>
        <v>40</v>
      </c>
    </row>
    <row r="752" spans="1:25" x14ac:dyDescent="0.2">
      <c r="A752">
        <v>750</v>
      </c>
      <c r="B752">
        <f>VLOOKUP('pure data'!B752,tbl_printers!C:F,4,FALSE)</f>
        <v>16</v>
      </c>
      <c r="C752" t="str">
        <f>'pure data'!D752</f>
        <v>Use</v>
      </c>
      <c r="D752" s="13">
        <f>'pure data'!H752</f>
        <v>1.8749999999999999E-2</v>
      </c>
      <c r="E752">
        <f>'pure data'!I752</f>
        <v>11.2</v>
      </c>
      <c r="F752" t="str">
        <f t="shared" si="41"/>
        <v xml:space="preserve"> </v>
      </c>
      <c r="H752">
        <f>'pure data'!J752</f>
        <v>0</v>
      </c>
      <c r="I752" t="str">
        <f>'pure data'!K752</f>
        <v>N/A</v>
      </c>
      <c r="J752" t="str">
        <f>'pure data'!N752</f>
        <v>undergraduate</v>
      </c>
      <c r="K752">
        <f>'pure data'!P752</f>
        <v>0</v>
      </c>
      <c r="L752" t="str">
        <f>'pure data'!O752</f>
        <v>FEEG3003 - IP FEEG3001</v>
      </c>
      <c r="M752">
        <f>'pure data'!Q752</f>
        <v>0</v>
      </c>
      <c r="O752" t="str">
        <f>IF('pure data'!T752="Yes","Success","Failed")</f>
        <v>Success</v>
      </c>
      <c r="P752" s="1">
        <f>'pure data'!C752</f>
        <v>42116.491666666669</v>
      </c>
      <c r="Q752">
        <f>'pure data'!G752</f>
        <v>25763631</v>
      </c>
      <c r="R752" t="str">
        <f>'pure data'!E752</f>
        <v>J. Y. T. Y.</v>
      </c>
      <c r="S752" t="str">
        <f>'pure data'!F752</f>
        <v>jyty2g12</v>
      </c>
      <c r="T752" s="1">
        <f>'pure data'!C752</f>
        <v>42116.491666666669</v>
      </c>
      <c r="U752" s="20">
        <f>VLOOKUP('pure data'!M752,tbl_users!D:F,3,FALSE)</f>
        <v>40</v>
      </c>
      <c r="V752" s="1">
        <f t="shared" si="39"/>
        <v>42116.510416666672</v>
      </c>
      <c r="W752">
        <f t="shared" si="40"/>
        <v>40</v>
      </c>
      <c r="X752" s="1">
        <f>'pure data'!L752</f>
        <v>42116.510416666672</v>
      </c>
      <c r="Y752">
        <f>IF(C752="Use",VLOOKUP('pure data'!M752,tbl_users!D:F,3,FALSE),IF(IFERROR(SEARCH("to",M752),-1)&lt;0,VLOOKUP('pure data'!M752,tbl_users!D:F,3,FALSE),IFERROR(VLOOKUP(MID(M752,SEARCH("to",M752)+3,LEN(M752)-SEARCH("to",M752)-1),tbl_users!D:F,3,FALSE),VLOOKUP('pure data'!M752,tbl_users!D:F,3,FALSE))))</f>
        <v>40</v>
      </c>
    </row>
    <row r="753" spans="1:25" x14ac:dyDescent="0.2">
      <c r="A753">
        <v>751</v>
      </c>
      <c r="B753">
        <f>VLOOKUP('pure data'!B753,tbl_printers!C:F,4,FALSE)</f>
        <v>16</v>
      </c>
      <c r="C753" t="str">
        <f>'pure data'!D753</f>
        <v>Use</v>
      </c>
      <c r="D753" s="13">
        <f>'pure data'!H753</f>
        <v>2.2916666666666669E-2</v>
      </c>
      <c r="E753">
        <f>'pure data'!I753</f>
        <v>0.1</v>
      </c>
      <c r="F753" t="str">
        <f t="shared" si="41"/>
        <v xml:space="preserve"> </v>
      </c>
      <c r="H753">
        <f>'pure data'!J753</f>
        <v>0</v>
      </c>
      <c r="I753" t="str">
        <f>'pure data'!K753</f>
        <v>N/A</v>
      </c>
      <c r="J753" t="str">
        <f>'pure data'!N753</f>
        <v>undergraduate</v>
      </c>
      <c r="K753">
        <f>'pure data'!P753</f>
        <v>0</v>
      </c>
      <c r="L753" t="str">
        <f>'pure data'!O753</f>
        <v>FEEG3003 - IP FEEG3001</v>
      </c>
      <c r="M753" t="str">
        <f>'pure data'!Q753</f>
        <v>Used own filament</v>
      </c>
      <c r="O753" t="str">
        <f>IF('pure data'!T753="Yes","Success","Failed")</f>
        <v>Success</v>
      </c>
      <c r="P753" s="1">
        <f>'pure data'!C753</f>
        <v>42116.510416666672</v>
      </c>
      <c r="Q753">
        <f>'pure data'!G753</f>
        <v>25763631</v>
      </c>
      <c r="R753" t="str">
        <f>'pure data'!E753</f>
        <v>J. Y. T. Y.</v>
      </c>
      <c r="S753" t="str">
        <f>'pure data'!F753</f>
        <v>jyty2g12</v>
      </c>
      <c r="T753" s="1">
        <f>'pure data'!C753</f>
        <v>42116.510416666672</v>
      </c>
      <c r="U753" s="20">
        <f>VLOOKUP('pure data'!M753,tbl_users!D:F,3,FALSE)</f>
        <v>40</v>
      </c>
      <c r="V753" s="1">
        <f t="shared" si="39"/>
        <v>42116.53333333334</v>
      </c>
      <c r="W753">
        <f t="shared" si="40"/>
        <v>40</v>
      </c>
      <c r="X753" s="1">
        <f>'pure data'!L753</f>
        <v>42116.53333333334</v>
      </c>
      <c r="Y753">
        <f>IF(C753="Use",VLOOKUP('pure data'!M753,tbl_users!D:F,3,FALSE),IF(IFERROR(SEARCH("to",M753),-1)&lt;0,VLOOKUP('pure data'!M753,tbl_users!D:F,3,FALSE),IFERROR(VLOOKUP(MID(M753,SEARCH("to",M753)+3,LEN(M753)-SEARCH("to",M753)-1),tbl_users!D:F,3,FALSE),VLOOKUP('pure data'!M753,tbl_users!D:F,3,FALSE))))</f>
        <v>40</v>
      </c>
    </row>
    <row r="754" spans="1:25" x14ac:dyDescent="0.2">
      <c r="A754">
        <v>752</v>
      </c>
      <c r="B754">
        <f>VLOOKUP('pure data'!B754,tbl_printers!C:F,4,FALSE)</f>
        <v>16</v>
      </c>
      <c r="C754" t="str">
        <f>'pure data'!D754</f>
        <v>Use</v>
      </c>
      <c r="D754" s="13">
        <f>'pure data'!H754</f>
        <v>2.4999999999999998E-2</v>
      </c>
      <c r="E754">
        <f>'pure data'!I754</f>
        <v>13.1</v>
      </c>
      <c r="F754" t="str">
        <f t="shared" si="41"/>
        <v xml:space="preserve"> </v>
      </c>
      <c r="H754">
        <f>'pure data'!J754</f>
        <v>0</v>
      </c>
      <c r="I754" t="str">
        <f>'pure data'!K754</f>
        <v>N/A</v>
      </c>
      <c r="J754" t="str">
        <f>'pure data'!N754</f>
        <v>undergraduate</v>
      </c>
      <c r="K754">
        <f>'pure data'!P754</f>
        <v>0</v>
      </c>
      <c r="L754" t="str">
        <f>'pure data'!O754</f>
        <v>FEEG3003 - IP FEEG3001</v>
      </c>
      <c r="M754">
        <f>'pure data'!Q754</f>
        <v>0</v>
      </c>
      <c r="O754" t="str">
        <f>IF('pure data'!T754="Yes","Success","Failed")</f>
        <v>Success</v>
      </c>
      <c r="P754" s="1">
        <f>'pure data'!C754</f>
        <v>42116.53333333334</v>
      </c>
      <c r="Q754">
        <f>'pure data'!G754</f>
        <v>25763631</v>
      </c>
      <c r="R754" t="str">
        <f>'pure data'!E754</f>
        <v>J. Y. T. Y.</v>
      </c>
      <c r="S754" t="str">
        <f>'pure data'!F754</f>
        <v>jyty2g12</v>
      </c>
      <c r="T754" s="1">
        <f>'pure data'!C754</f>
        <v>42116.53333333334</v>
      </c>
      <c r="U754" s="20">
        <f>VLOOKUP('pure data'!M754,tbl_users!D:F,3,FALSE)</f>
        <v>40</v>
      </c>
      <c r="V754" s="1">
        <f t="shared" si="39"/>
        <v>42116.558333333342</v>
      </c>
      <c r="W754">
        <f t="shared" si="40"/>
        <v>40</v>
      </c>
      <c r="X754" s="1">
        <f>'pure data'!L754</f>
        <v>42116.558333333342</v>
      </c>
      <c r="Y754">
        <f>IF(C754="Use",VLOOKUP('pure data'!M754,tbl_users!D:F,3,FALSE),IF(IFERROR(SEARCH("to",M754),-1)&lt;0,VLOOKUP('pure data'!M754,tbl_users!D:F,3,FALSE),IFERROR(VLOOKUP(MID(M754,SEARCH("to",M754)+3,LEN(M754)-SEARCH("to",M754)-1),tbl_users!D:F,3,FALSE),VLOOKUP('pure data'!M754,tbl_users!D:F,3,FALSE))))</f>
        <v>40</v>
      </c>
    </row>
    <row r="755" spans="1:25" x14ac:dyDescent="0.2">
      <c r="A755">
        <v>753</v>
      </c>
      <c r="B755">
        <f>VLOOKUP('pure data'!B755,tbl_printers!C:F,4,FALSE)</f>
        <v>16</v>
      </c>
      <c r="C755" t="str">
        <f>'pure data'!D755</f>
        <v>Use</v>
      </c>
      <c r="D755" s="13">
        <f>'pure data'!H755</f>
        <v>8.6111111111111124E-2</v>
      </c>
      <c r="E755">
        <f>'pure data'!I755</f>
        <v>53.9</v>
      </c>
      <c r="F755" t="str">
        <f t="shared" si="41"/>
        <v xml:space="preserve"> </v>
      </c>
      <c r="H755">
        <f>'pure data'!J755</f>
        <v>0</v>
      </c>
      <c r="I755" t="str">
        <f>'pure data'!K755</f>
        <v>N/A</v>
      </c>
      <c r="J755" t="str">
        <f>'pure data'!N755</f>
        <v>undergraduate</v>
      </c>
      <c r="K755">
        <f>'pure data'!P755</f>
        <v>0</v>
      </c>
      <c r="L755" t="str">
        <f>'pure data'!O755</f>
        <v xml:space="preserve">FEEG3003 - IP </v>
      </c>
      <c r="M755">
        <f>'pure data'!Q755</f>
        <v>0</v>
      </c>
      <c r="O755" t="str">
        <f>IF('pure data'!T755="Yes","Success","Failed")</f>
        <v>Success</v>
      </c>
      <c r="P755" s="1">
        <f>'pure data'!C755</f>
        <v>42116.558333333342</v>
      </c>
      <c r="Q755">
        <f>'pure data'!G755</f>
        <v>25069322</v>
      </c>
      <c r="R755" t="str">
        <f>'pure data'!E755</f>
        <v>Eugene Teoh</v>
      </c>
      <c r="S755" t="str">
        <f>'pure data'!F755</f>
        <v>ejt1g11</v>
      </c>
      <c r="T755" s="1">
        <f>'pure data'!C755</f>
        <v>42116.558333333342</v>
      </c>
      <c r="U755" s="20">
        <f>VLOOKUP('pure data'!M755,tbl_users!D:F,3,FALSE)</f>
        <v>55</v>
      </c>
      <c r="V755" s="1">
        <f t="shared" si="39"/>
        <v>42116.64444444445</v>
      </c>
      <c r="W755">
        <f t="shared" si="40"/>
        <v>55</v>
      </c>
      <c r="X755" s="1">
        <f>'pure data'!L755</f>
        <v>42116.64444444445</v>
      </c>
      <c r="Y755">
        <f>IF(C755="Use",VLOOKUP('pure data'!M755,tbl_users!D:F,3,FALSE),IF(IFERROR(SEARCH("to",M755),-1)&lt;0,VLOOKUP('pure data'!M755,tbl_users!D:F,3,FALSE),IFERROR(VLOOKUP(MID(M755,SEARCH("to",M755)+3,LEN(M755)-SEARCH("to",M755)-1),tbl_users!D:F,3,FALSE),VLOOKUP('pure data'!M755,tbl_users!D:F,3,FALSE))))</f>
        <v>55</v>
      </c>
    </row>
    <row r="756" spans="1:25" x14ac:dyDescent="0.2">
      <c r="A756">
        <v>754</v>
      </c>
      <c r="B756">
        <f>VLOOKUP('pure data'!B756,tbl_printers!C:F,4,FALSE)</f>
        <v>22</v>
      </c>
      <c r="C756" t="str">
        <f>'pure data'!D756</f>
        <v>Loan</v>
      </c>
      <c r="D756" s="13">
        <f>'pure data'!H756</f>
        <v>4.625</v>
      </c>
      <c r="E756">
        <f>'pure data'!I756</f>
        <v>0</v>
      </c>
      <c r="F756" t="str">
        <f t="shared" si="41"/>
        <v>ABS</v>
      </c>
      <c r="H756">
        <f>'pure data'!J756</f>
        <v>0</v>
      </c>
      <c r="I756" t="str">
        <f>'pure data'!K756</f>
        <v>N/A</v>
      </c>
      <c r="J756" t="str">
        <f>'pure data'!N756</f>
        <v>undergraduate</v>
      </c>
      <c r="K756">
        <f>'pure data'!P756</f>
        <v>0</v>
      </c>
      <c r="L756" t="str">
        <f>'pure data'!O756</f>
        <v xml:space="preserve">FEEG3003 - IP </v>
      </c>
      <c r="M756" t="str">
        <f>'pure data'!Q756</f>
        <v>returned on 27/04/2015 to L. Wollatz (returned in absense of demonstrator + new green roll provided  + blue roll borrowed but not added before)</v>
      </c>
      <c r="O756" t="str">
        <f>IF('pure data'!T756="Yes","Success","Failed")</f>
        <v>Success</v>
      </c>
      <c r="P756" s="1">
        <f>'pure data'!C756</f>
        <v>42116.75</v>
      </c>
      <c r="Q756">
        <f>'pure data'!G756</f>
        <v>25650009</v>
      </c>
      <c r="R756" t="str">
        <f>'pure data'!E756</f>
        <v>Chai Wei Tee</v>
      </c>
      <c r="S756">
        <f>'pure data'!F756</f>
        <v>0</v>
      </c>
      <c r="T756" s="1">
        <f>'pure data'!C756</f>
        <v>42116.75</v>
      </c>
      <c r="U756" s="20">
        <f>VLOOKUP('pure data'!M756,tbl_users!D:F,3,FALSE)</f>
        <v>40</v>
      </c>
      <c r="V756" s="1">
        <f t="shared" si="39"/>
        <v>42121.375</v>
      </c>
      <c r="W756">
        <f t="shared" si="40"/>
        <v>40</v>
      </c>
      <c r="X756" s="1">
        <f>'pure data'!L756</f>
        <v>42121.375</v>
      </c>
      <c r="Y756">
        <f>IF(C756="Use",VLOOKUP('pure data'!M756,tbl_users!D:F,3,FALSE),IF(IFERROR(SEARCH("to",M756),-1)&lt;0,VLOOKUP('pure data'!M756,tbl_users!D:F,3,FALSE),IFERROR(VLOOKUP(MID(M756,SEARCH("to",M756)+3,LEN(M756)-SEARCH("to",M756)-1),tbl_users!D:F,3,FALSE),VLOOKUP('pure data'!M756,tbl_users!D:F,3,FALSE))))</f>
        <v>40</v>
      </c>
    </row>
    <row r="757" spans="1:25" x14ac:dyDescent="0.2">
      <c r="A757">
        <v>755</v>
      </c>
      <c r="B757">
        <f>VLOOKUP('pure data'!B757,tbl_printers!C:F,4,FALSE)</f>
        <v>20</v>
      </c>
      <c r="C757" t="str">
        <f>'pure data'!D757</f>
        <v>Use</v>
      </c>
      <c r="D757" s="13">
        <f>'pure data'!H757</f>
        <v>8.6111111111111124E-2</v>
      </c>
      <c r="E757">
        <f>'pure data'!I757</f>
        <v>55.1</v>
      </c>
      <c r="F757" t="str">
        <f t="shared" si="41"/>
        <v xml:space="preserve"> </v>
      </c>
      <c r="H757">
        <f>'pure data'!J757</f>
        <v>0</v>
      </c>
      <c r="I757" t="str">
        <f>'pure data'!K757</f>
        <v>N/A</v>
      </c>
      <c r="J757" t="str">
        <f>'pure data'!N757</f>
        <v>undergraduate</v>
      </c>
      <c r="K757">
        <f>'pure data'!P757</f>
        <v>0</v>
      </c>
      <c r="L757" t="str">
        <f>'pure data'!O757</f>
        <v xml:space="preserve">FEEG3003 - IP </v>
      </c>
      <c r="M757">
        <f>'pure data'!Q757</f>
        <v>0</v>
      </c>
      <c r="O757" t="str">
        <f>IF('pure data'!T757="Yes","Success","Failed")</f>
        <v>Success</v>
      </c>
      <c r="P757" s="1">
        <f>'pure data'!C757</f>
        <v>42116.402083333334</v>
      </c>
      <c r="Q757">
        <f>'pure data'!G757</f>
        <v>25069322</v>
      </c>
      <c r="R757" t="str">
        <f>'pure data'!E757</f>
        <v>Eugene Teoh</v>
      </c>
      <c r="S757" t="str">
        <f>'pure data'!F757</f>
        <v>ejt1g11</v>
      </c>
      <c r="T757" s="1">
        <f>'pure data'!C757</f>
        <v>42116.402083333334</v>
      </c>
      <c r="U757" s="20">
        <f>VLOOKUP('pure data'!M757,tbl_users!D:F,3,FALSE)</f>
        <v>55</v>
      </c>
      <c r="V757" s="1">
        <f t="shared" si="39"/>
        <v>42116.488194444442</v>
      </c>
      <c r="W757">
        <f t="shared" si="40"/>
        <v>55</v>
      </c>
      <c r="X757" s="1">
        <f>'pure data'!L757</f>
        <v>42116.488194444442</v>
      </c>
      <c r="Y757">
        <f>IF(C757="Use",VLOOKUP('pure data'!M757,tbl_users!D:F,3,FALSE),IF(IFERROR(SEARCH("to",M757),-1)&lt;0,VLOOKUP('pure data'!M757,tbl_users!D:F,3,FALSE),IFERROR(VLOOKUP(MID(M757,SEARCH("to",M757)+3,LEN(M757)-SEARCH("to",M757)-1),tbl_users!D:F,3,FALSE),VLOOKUP('pure data'!M757,tbl_users!D:F,3,FALSE))))</f>
        <v>55</v>
      </c>
    </row>
    <row r="758" spans="1:25" x14ac:dyDescent="0.2">
      <c r="A758">
        <v>756</v>
      </c>
      <c r="B758">
        <f>VLOOKUP('pure data'!B758,tbl_printers!C:F,4,FALSE)</f>
        <v>9</v>
      </c>
      <c r="C758" t="str">
        <f>'pure data'!D758</f>
        <v>Use</v>
      </c>
      <c r="D758" s="13">
        <f>'pure data'!H758</f>
        <v>6.805555555555555E-2</v>
      </c>
      <c r="E758">
        <f>'pure data'!I758</f>
        <v>70.3</v>
      </c>
      <c r="F758" t="str">
        <f t="shared" si="41"/>
        <v xml:space="preserve"> </v>
      </c>
      <c r="H758">
        <f>'pure data'!J758</f>
        <v>0</v>
      </c>
      <c r="I758" t="str">
        <f>'pure data'!K758</f>
        <v>N/A</v>
      </c>
      <c r="J758" t="str">
        <f>'pure data'!N758</f>
        <v>undergraduate</v>
      </c>
      <c r="K758">
        <f>'pure data'!P758</f>
        <v>0</v>
      </c>
      <c r="L758" t="str">
        <f>'pure data'!O758</f>
        <v>ISVR Group D</v>
      </c>
      <c r="M758">
        <f>'pure data'!Q758</f>
        <v>0</v>
      </c>
      <c r="O758" t="str">
        <f>IF('pure data'!T758="Yes","Success","Failed")</f>
        <v>Success</v>
      </c>
      <c r="P758" s="1">
        <f>'pure data'!C758</f>
        <v>42116.472916666666</v>
      </c>
      <c r="Q758">
        <f>'pure data'!G758</f>
        <v>25471899</v>
      </c>
      <c r="R758" t="str">
        <f>'pure data'!E758</f>
        <v>Dylan Morgan</v>
      </c>
      <c r="S758" t="str">
        <f>'pure data'!F758</f>
        <v>dm11g12</v>
      </c>
      <c r="T758" s="1">
        <f>'pure data'!C758</f>
        <v>42116.472916666666</v>
      </c>
      <c r="U758" s="20">
        <f>VLOOKUP('pure data'!M758,tbl_users!D:F,3,FALSE)</f>
        <v>55</v>
      </c>
      <c r="V758" s="1">
        <f t="shared" si="39"/>
        <v>42116.540972222225</v>
      </c>
      <c r="W758">
        <f t="shared" si="40"/>
        <v>55</v>
      </c>
      <c r="X758" s="1">
        <f>'pure data'!L758</f>
        <v>42116.540972222225</v>
      </c>
      <c r="Y758">
        <f>IF(C758="Use",VLOOKUP('pure data'!M758,tbl_users!D:F,3,FALSE),IF(IFERROR(SEARCH("to",M758),-1)&lt;0,VLOOKUP('pure data'!M758,tbl_users!D:F,3,FALSE),IFERROR(VLOOKUP(MID(M758,SEARCH("to",M758)+3,LEN(M758)-SEARCH("to",M758)-1),tbl_users!D:F,3,FALSE),VLOOKUP('pure data'!M758,tbl_users!D:F,3,FALSE))))</f>
        <v>55</v>
      </c>
    </row>
    <row r="759" spans="1:25" x14ac:dyDescent="0.2">
      <c r="A759">
        <v>757</v>
      </c>
      <c r="B759">
        <f>VLOOKUP('pure data'!B759,tbl_printers!C:F,4,FALSE)</f>
        <v>9</v>
      </c>
      <c r="C759" t="str">
        <f>'pure data'!D759</f>
        <v>Use</v>
      </c>
      <c r="D759" s="13">
        <f>'pure data'!H759</f>
        <v>8.8888888888888892E-2</v>
      </c>
      <c r="E759">
        <f>'pure data'!I759</f>
        <v>94.3</v>
      </c>
      <c r="F759" t="str">
        <f t="shared" si="41"/>
        <v xml:space="preserve"> </v>
      </c>
      <c r="H759">
        <f>'pure data'!J759</f>
        <v>0</v>
      </c>
      <c r="I759" t="str">
        <f>'pure data'!K759</f>
        <v>N/A</v>
      </c>
      <c r="J759" t="str">
        <f>'pure data'!N759</f>
        <v>undergraduate</v>
      </c>
      <c r="K759">
        <f>'pure data'!P759</f>
        <v>0</v>
      </c>
      <c r="L759" t="str">
        <f>'pure data'!O759</f>
        <v>ISVR Group D</v>
      </c>
      <c r="M759">
        <f>'pure data'!Q759</f>
        <v>0</v>
      </c>
      <c r="O759" t="str">
        <f>IF('pure data'!T759="Yes","Success","Failed")</f>
        <v>Success</v>
      </c>
      <c r="P759" s="1">
        <f>'pure data'!C759</f>
        <v>42116.540972222225</v>
      </c>
      <c r="Q759">
        <f>'pure data'!G759</f>
        <v>25471899</v>
      </c>
      <c r="R759" t="str">
        <f>'pure data'!E759</f>
        <v>Dylan Morgan</v>
      </c>
      <c r="S759" t="str">
        <f>'pure data'!F759</f>
        <v>dm11g12</v>
      </c>
      <c r="T759" s="1">
        <f>'pure data'!C759</f>
        <v>42116.540972222225</v>
      </c>
      <c r="U759" s="20">
        <f>VLOOKUP('pure data'!M759,tbl_users!D:F,3,FALSE)</f>
        <v>55</v>
      </c>
      <c r="V759" s="1">
        <f t="shared" si="39"/>
        <v>42116.629861111112</v>
      </c>
      <c r="W759">
        <f t="shared" si="40"/>
        <v>55</v>
      </c>
      <c r="X759" s="1">
        <f>'pure data'!L759</f>
        <v>42116.629861111112</v>
      </c>
      <c r="Y759">
        <f>IF(C759="Use",VLOOKUP('pure data'!M759,tbl_users!D:F,3,FALSE),IF(IFERROR(SEARCH("to",M759),-1)&lt;0,VLOOKUP('pure data'!M759,tbl_users!D:F,3,FALSE),IFERROR(VLOOKUP(MID(M759,SEARCH("to",M759)+3,LEN(M759)-SEARCH("to",M759)-1),tbl_users!D:F,3,FALSE),VLOOKUP('pure data'!M759,tbl_users!D:F,3,FALSE))))</f>
        <v>55</v>
      </c>
    </row>
    <row r="760" spans="1:25" x14ac:dyDescent="0.2">
      <c r="A760">
        <v>758</v>
      </c>
      <c r="B760">
        <f>VLOOKUP('pure data'!B760,tbl_printers!C:F,4,FALSE)</f>
        <v>8</v>
      </c>
      <c r="C760" t="str">
        <f>'pure data'!D760</f>
        <v>Use</v>
      </c>
      <c r="D760" s="13">
        <f>'pure data'!H760</f>
        <v>5.347222222222222E-2</v>
      </c>
      <c r="E760">
        <f>'pure data'!I760</f>
        <v>11.3</v>
      </c>
      <c r="F760" t="str">
        <f t="shared" si="41"/>
        <v xml:space="preserve"> </v>
      </c>
      <c r="H760">
        <f>'pure data'!J760</f>
        <v>0</v>
      </c>
      <c r="I760" t="str">
        <f>'pure data'!K760</f>
        <v>N/A</v>
      </c>
      <c r="J760" t="str">
        <f>'pure data'!N760</f>
        <v>undergraduate</v>
      </c>
      <c r="K760">
        <f>'pure data'!P760</f>
        <v>0</v>
      </c>
      <c r="L760" t="str">
        <f>'pure data'!O760</f>
        <v>FEEG2001 - UAV 14</v>
      </c>
      <c r="M760">
        <f>'pure data'!Q760</f>
        <v>0</v>
      </c>
      <c r="O760" t="str">
        <f>IF('pure data'!T760="Yes","Success","Failed")</f>
        <v>Success</v>
      </c>
      <c r="P760" s="1">
        <f>'pure data'!C760</f>
        <v>42116.4375</v>
      </c>
      <c r="Q760">
        <f>'pure data'!G760</f>
        <v>26166631</v>
      </c>
      <c r="R760" t="str">
        <f>'pure data'!E760</f>
        <v>Jonathan Perrett</v>
      </c>
      <c r="S760" t="str">
        <f>'pure data'!F760</f>
        <v>jn5g13</v>
      </c>
      <c r="T760" s="1">
        <f>'pure data'!C760</f>
        <v>42116.4375</v>
      </c>
      <c r="U760" s="20">
        <f>VLOOKUP('pure data'!M760,tbl_users!D:F,3,FALSE)</f>
        <v>58</v>
      </c>
      <c r="V760" s="1">
        <f t="shared" si="39"/>
        <v>42116.490972222222</v>
      </c>
      <c r="W760">
        <f t="shared" si="40"/>
        <v>58</v>
      </c>
      <c r="X760" s="1">
        <f>'pure data'!L760</f>
        <v>42116.490972222222</v>
      </c>
      <c r="Y760">
        <f>IF(C760="Use",VLOOKUP('pure data'!M760,tbl_users!D:F,3,FALSE),IF(IFERROR(SEARCH("to",M760),-1)&lt;0,VLOOKUP('pure data'!M760,tbl_users!D:F,3,FALSE),IFERROR(VLOOKUP(MID(M760,SEARCH("to",M760)+3,LEN(M760)-SEARCH("to",M760)-1),tbl_users!D:F,3,FALSE),VLOOKUP('pure data'!M760,tbl_users!D:F,3,FALSE))))</f>
        <v>58</v>
      </c>
    </row>
    <row r="761" spans="1:25" x14ac:dyDescent="0.2">
      <c r="A761">
        <v>759</v>
      </c>
      <c r="B761">
        <f>VLOOKUP('pure data'!B761,tbl_printers!C:F,4,FALSE)</f>
        <v>13</v>
      </c>
      <c r="C761" t="str">
        <f>'pure data'!D761</f>
        <v>Use</v>
      </c>
      <c r="D761" s="13">
        <f>'pure data'!H761</f>
        <v>2.1527777777777781E-2</v>
      </c>
      <c r="E761">
        <f>'pure data'!I761</f>
        <v>7.3</v>
      </c>
      <c r="F761" t="str">
        <f t="shared" si="41"/>
        <v xml:space="preserve"> </v>
      </c>
      <c r="H761">
        <f>'pure data'!J761</f>
        <v>0</v>
      </c>
      <c r="I761" t="str">
        <f>'pure data'!K761</f>
        <v>N/A</v>
      </c>
      <c r="J761" t="str">
        <f>'pure data'!N761</f>
        <v>undergraduate</v>
      </c>
      <c r="K761">
        <f>'pure data'!P761</f>
        <v>0</v>
      </c>
      <c r="L761" t="str">
        <f>'pure data'!O761</f>
        <v>FEEG2001 - UAV 14</v>
      </c>
      <c r="M761">
        <f>'pure data'!Q761</f>
        <v>0</v>
      </c>
      <c r="O761" t="str">
        <f>IF('pure data'!T761="Yes","Success","Failed")</f>
        <v>Success</v>
      </c>
      <c r="P761" s="1">
        <f>'pure data'!C761</f>
        <v>42116.375</v>
      </c>
      <c r="Q761">
        <f>'pure data'!G761</f>
        <v>25939297</v>
      </c>
      <c r="R761" t="str">
        <f>'pure data'!E761</f>
        <v>Marcus Collier-Wright</v>
      </c>
      <c r="S761" t="str">
        <f>'pure data'!F761</f>
        <v>mcw1g12</v>
      </c>
      <c r="T761" s="1">
        <f>'pure data'!C761</f>
        <v>42116.375</v>
      </c>
      <c r="U761" s="20">
        <f>VLOOKUP('pure data'!M761,tbl_users!D:F,3,FALSE)</f>
        <v>55</v>
      </c>
      <c r="V761" s="1">
        <f t="shared" si="39"/>
        <v>42116.396527777775</v>
      </c>
      <c r="W761">
        <f t="shared" si="40"/>
        <v>55</v>
      </c>
      <c r="X761" s="1">
        <f>'pure data'!L761</f>
        <v>42116.396527777775</v>
      </c>
      <c r="Y761">
        <f>IF(C761="Use",VLOOKUP('pure data'!M761,tbl_users!D:F,3,FALSE),IF(IFERROR(SEARCH("to",M761),-1)&lt;0,VLOOKUP('pure data'!M761,tbl_users!D:F,3,FALSE),IFERROR(VLOOKUP(MID(M761,SEARCH("to",M761)+3,LEN(M761)-SEARCH("to",M761)-1),tbl_users!D:F,3,FALSE),VLOOKUP('pure data'!M761,tbl_users!D:F,3,FALSE))))</f>
        <v>55</v>
      </c>
    </row>
    <row r="762" spans="1:25" x14ac:dyDescent="0.2">
      <c r="A762">
        <v>760</v>
      </c>
      <c r="B762">
        <f>VLOOKUP('pure data'!B762,tbl_printers!C:F,4,FALSE)</f>
        <v>13</v>
      </c>
      <c r="C762" t="str">
        <f>'pure data'!D762</f>
        <v>Use</v>
      </c>
      <c r="D762" s="13">
        <f>'pure data'!H762</f>
        <v>2.1527777777777781E-2</v>
      </c>
      <c r="E762">
        <f>'pure data'!I762</f>
        <v>4.0999999999999996</v>
      </c>
      <c r="F762" t="str">
        <f t="shared" si="41"/>
        <v xml:space="preserve"> </v>
      </c>
      <c r="H762">
        <f>'pure data'!J762</f>
        <v>0</v>
      </c>
      <c r="I762" t="str">
        <f>'pure data'!K762</f>
        <v>N/A</v>
      </c>
      <c r="J762" t="str">
        <f>'pure data'!N762</f>
        <v>undergraduate</v>
      </c>
      <c r="K762">
        <f>'pure data'!P762</f>
        <v>0</v>
      </c>
      <c r="L762" t="str">
        <f>'pure data'!O762</f>
        <v>FEEG2001 - UAV 14</v>
      </c>
      <c r="M762">
        <f>'pure data'!Q762</f>
        <v>0</v>
      </c>
      <c r="O762" t="str">
        <f>IF('pure data'!T762="Yes","Success","Failed")</f>
        <v>Success</v>
      </c>
      <c r="P762" s="1">
        <f>'pure data'!C762</f>
        <v>42116.396527777775</v>
      </c>
      <c r="Q762">
        <f>'pure data'!G762</f>
        <v>25965085</v>
      </c>
      <c r="R762" t="str">
        <f>'pure data'!E762</f>
        <v>Joel Bamigboye</v>
      </c>
      <c r="S762" t="str">
        <f>'pure data'!F762</f>
        <v>jb15g13</v>
      </c>
      <c r="T762" s="1">
        <f>'pure data'!C762</f>
        <v>42116.396527777775</v>
      </c>
      <c r="U762" s="20">
        <f>VLOOKUP('pure data'!M762,tbl_users!D:F,3,FALSE)</f>
        <v>55</v>
      </c>
      <c r="V762" s="1">
        <f t="shared" si="39"/>
        <v>42116.41805555555</v>
      </c>
      <c r="W762">
        <f t="shared" si="40"/>
        <v>55</v>
      </c>
      <c r="X762" s="1">
        <f>'pure data'!L762</f>
        <v>42116.41805555555</v>
      </c>
      <c r="Y762">
        <f>IF(C762="Use",VLOOKUP('pure data'!M762,tbl_users!D:F,3,FALSE),IF(IFERROR(SEARCH("to",M762),-1)&lt;0,VLOOKUP('pure data'!M762,tbl_users!D:F,3,FALSE),IFERROR(VLOOKUP(MID(M762,SEARCH("to",M762)+3,LEN(M762)-SEARCH("to",M762)-1),tbl_users!D:F,3,FALSE),VLOOKUP('pure data'!M762,tbl_users!D:F,3,FALSE))))</f>
        <v>55</v>
      </c>
    </row>
    <row r="763" spans="1:25" x14ac:dyDescent="0.2">
      <c r="A763">
        <v>761</v>
      </c>
      <c r="B763">
        <f>VLOOKUP('pure data'!B763,tbl_printers!C:F,4,FALSE)</f>
        <v>17</v>
      </c>
      <c r="C763" t="str">
        <f>'pure data'!D763</f>
        <v>Loan</v>
      </c>
      <c r="D763" s="13">
        <f>'pure data'!H763</f>
        <v>4.625</v>
      </c>
      <c r="E763">
        <f>'pure data'!I763</f>
        <v>134</v>
      </c>
      <c r="F763" t="str">
        <f t="shared" si="41"/>
        <v xml:space="preserve"> </v>
      </c>
      <c r="H763">
        <f>'pure data'!J763</f>
        <v>0</v>
      </c>
      <c r="I763" t="str">
        <f>'pure data'!K763</f>
        <v>N/A</v>
      </c>
      <c r="J763" t="str">
        <f>'pure data'!N763</f>
        <v>undergraduate</v>
      </c>
      <c r="K763">
        <f>'pure data'!P763</f>
        <v>0</v>
      </c>
      <c r="L763" t="str">
        <f>'pure data'!O763</f>
        <v>FEEG2001 - UAV 18</v>
      </c>
      <c r="M763" t="str">
        <f>'pure data'!Q763</f>
        <v>returned on 27/04/2015 to L. Wollatz (filament tube and sensor cable missing - to be returned this afternoon...)</v>
      </c>
      <c r="O763" t="str">
        <f>IF('pure data'!T763="Yes","Success","Failed")</f>
        <v>Success</v>
      </c>
      <c r="P763" s="1">
        <f>'pure data'!C763</f>
        <v>42116.75</v>
      </c>
      <c r="Q763">
        <f>'pure data'!G763</f>
        <v>25917323</v>
      </c>
      <c r="R763" t="str">
        <f>'pure data'!E763</f>
        <v>Richard Jones</v>
      </c>
      <c r="S763">
        <f>'pure data'!F763</f>
        <v>0</v>
      </c>
      <c r="T763" s="1">
        <f>'pure data'!C763</f>
        <v>42116.75</v>
      </c>
      <c r="U763" s="20">
        <f>VLOOKUP('pure data'!M763,tbl_users!D:F,3,FALSE)</f>
        <v>40</v>
      </c>
      <c r="V763" s="1">
        <f t="shared" si="39"/>
        <v>42121.375</v>
      </c>
      <c r="W763">
        <f t="shared" si="40"/>
        <v>40</v>
      </c>
      <c r="X763" s="1">
        <f>'pure data'!L763</f>
        <v>42121.375</v>
      </c>
      <c r="Y763">
        <f>IF(C763="Use",VLOOKUP('pure data'!M763,tbl_users!D:F,3,FALSE),IF(IFERROR(SEARCH("to",M763),-1)&lt;0,VLOOKUP('pure data'!M763,tbl_users!D:F,3,FALSE),IFERROR(VLOOKUP(MID(M763,SEARCH("to",M763)+3,LEN(M763)-SEARCH("to",M763)-1),tbl_users!D:F,3,FALSE),VLOOKUP('pure data'!M763,tbl_users!D:F,3,FALSE))))</f>
        <v>40</v>
      </c>
    </row>
    <row r="764" spans="1:25" x14ac:dyDescent="0.2">
      <c r="A764">
        <v>762</v>
      </c>
      <c r="B764">
        <f>VLOOKUP('pure data'!B764,tbl_printers!C:F,4,FALSE)</f>
        <v>17</v>
      </c>
      <c r="C764" t="str">
        <f>'pure data'!D764</f>
        <v>Use</v>
      </c>
      <c r="D764" s="13">
        <f>'pure data'!H764</f>
        <v>1.1111111111111112E-2</v>
      </c>
      <c r="E764">
        <f>'pure data'!I764</f>
        <v>1.9</v>
      </c>
      <c r="F764" t="str">
        <f t="shared" si="41"/>
        <v xml:space="preserve"> </v>
      </c>
      <c r="H764">
        <f>'pure data'!J764</f>
        <v>0</v>
      </c>
      <c r="I764" t="str">
        <f>'pure data'!K764</f>
        <v>N/A</v>
      </c>
      <c r="J764" t="str">
        <f>'pure data'!N764</f>
        <v>undergraduate</v>
      </c>
      <c r="K764">
        <f>'pure data'!P764</f>
        <v>0</v>
      </c>
      <c r="L764" t="str">
        <f>'pure data'!O764</f>
        <v>FEEG2001 - UAV 8</v>
      </c>
      <c r="M764">
        <f>'pure data'!Q764</f>
        <v>0</v>
      </c>
      <c r="O764" t="str">
        <f>IF('pure data'!T764="Yes","Success","Failed")</f>
        <v>Success</v>
      </c>
      <c r="P764" s="1">
        <f>'pure data'!C764</f>
        <v>42116.520138888889</v>
      </c>
      <c r="Q764">
        <f>'pure data'!G764</f>
        <v>25908928</v>
      </c>
      <c r="R764" t="str">
        <f>'pure data'!E764</f>
        <v>J. C.</v>
      </c>
      <c r="S764" t="str">
        <f>'pure data'!F764</f>
        <v>jc20g13</v>
      </c>
      <c r="T764" s="1">
        <f>'pure data'!C764</f>
        <v>42116.520138888889</v>
      </c>
      <c r="U764" s="20">
        <f>VLOOKUP('pure data'!M764,tbl_users!D:F,3,FALSE)</f>
        <v>55</v>
      </c>
      <c r="V764" s="1">
        <f t="shared" si="39"/>
        <v>42116.53125</v>
      </c>
      <c r="W764">
        <f t="shared" si="40"/>
        <v>55</v>
      </c>
      <c r="X764" s="1">
        <f>'pure data'!L764</f>
        <v>42116.53125</v>
      </c>
      <c r="Y764">
        <f>IF(C764="Use",VLOOKUP('pure data'!M764,tbl_users!D:F,3,FALSE),IF(IFERROR(SEARCH("to",M764),-1)&lt;0,VLOOKUP('pure data'!M764,tbl_users!D:F,3,FALSE),IFERROR(VLOOKUP(MID(M764,SEARCH("to",M764)+3,LEN(M764)-SEARCH("to",M764)-1),tbl_users!D:F,3,FALSE),VLOOKUP('pure data'!M764,tbl_users!D:F,3,FALSE))))</f>
        <v>55</v>
      </c>
    </row>
    <row r="765" spans="1:25" x14ac:dyDescent="0.2">
      <c r="A765">
        <v>763</v>
      </c>
      <c r="B765">
        <f>VLOOKUP('pure data'!B765,tbl_printers!C:F,4,FALSE)</f>
        <v>3</v>
      </c>
      <c r="C765" t="str">
        <f>'pure data'!D765</f>
        <v>Loan</v>
      </c>
      <c r="D765" s="13">
        <f>'pure data'!H765</f>
        <v>1.625</v>
      </c>
      <c r="E765">
        <f>'pure data'!I765</f>
        <v>409</v>
      </c>
      <c r="F765" t="str">
        <f t="shared" si="41"/>
        <v xml:space="preserve"> </v>
      </c>
      <c r="H765">
        <f>'pure data'!J765</f>
        <v>0</v>
      </c>
      <c r="I765" t="str">
        <f>'pure data'!K765</f>
        <v>N/A</v>
      </c>
      <c r="J765" t="str">
        <f>'pure data'!N765</f>
        <v>undergraduate</v>
      </c>
      <c r="K765">
        <f>'pure data'!P765</f>
        <v>0</v>
      </c>
      <c r="L765" t="str">
        <f>'pure data'!O765</f>
        <v xml:space="preserve">FEEG2001 - 3D Printer </v>
      </c>
      <c r="M765" t="str">
        <f>'pure data'!Q765</f>
        <v>returned on 29/04/2015 to W. Keum</v>
      </c>
      <c r="O765" t="str">
        <f>IF('pure data'!T765="Yes","Success","Failed")</f>
        <v>Success</v>
      </c>
      <c r="P765" s="1">
        <f>'pure data'!C765</f>
        <v>42121.75</v>
      </c>
      <c r="Q765">
        <f>'pure data'!G765</f>
        <v>25592866</v>
      </c>
      <c r="R765" t="str">
        <f>'pure data'!E765</f>
        <v>Andreas Hadjirafris</v>
      </c>
      <c r="S765" t="str">
        <f>'pure data'!F765</f>
        <v>ah6g12</v>
      </c>
      <c r="T765" s="1">
        <f>'pure data'!C765</f>
        <v>42121.75</v>
      </c>
      <c r="U765" s="20">
        <f>VLOOKUP('pure data'!M765,tbl_users!D:F,3,FALSE)</f>
        <v>28</v>
      </c>
      <c r="V765" s="1">
        <f t="shared" si="39"/>
        <v>42123.375</v>
      </c>
      <c r="W765">
        <f t="shared" si="40"/>
        <v>55</v>
      </c>
      <c r="X765" s="1">
        <f>'pure data'!L765</f>
        <v>42123.375</v>
      </c>
      <c r="Y765">
        <f>IF(C765="Use",VLOOKUP('pure data'!M765,tbl_users!D:F,3,FALSE),IF(IFERROR(SEARCH("to",M765),-1)&lt;0,VLOOKUP('pure data'!M765,tbl_users!D:F,3,FALSE),IFERROR(VLOOKUP(MID(M765,SEARCH("to",M765)+3,LEN(M765)-SEARCH("to",M765)-1),tbl_users!D:F,3,FALSE),VLOOKUP('pure data'!M765,tbl_users!D:F,3,FALSE))))</f>
        <v>55</v>
      </c>
    </row>
    <row r="766" spans="1:25" x14ac:dyDescent="0.2">
      <c r="A766">
        <v>764</v>
      </c>
      <c r="B766">
        <f>VLOOKUP('pure data'!B766,tbl_printers!C:F,4,FALSE)</f>
        <v>11</v>
      </c>
      <c r="C766" t="str">
        <f>'pure data'!D766</f>
        <v>Use</v>
      </c>
      <c r="D766" s="13">
        <f>'pure data'!H766</f>
        <v>7.1527777777777787E-2</v>
      </c>
      <c r="E766">
        <f>'pure data'!I766</f>
        <v>13.9</v>
      </c>
      <c r="F766" t="str">
        <f t="shared" si="41"/>
        <v xml:space="preserve"> </v>
      </c>
      <c r="H766">
        <f>'pure data'!J766</f>
        <v>0</v>
      </c>
      <c r="I766" t="str">
        <f>'pure data'!K766</f>
        <v>N/A</v>
      </c>
      <c r="J766" t="str">
        <f>'pure data'!N766</f>
        <v>undergraduate</v>
      </c>
      <c r="K766">
        <f>'pure data'!P766</f>
        <v>0</v>
      </c>
      <c r="L766" t="str">
        <f>'pure data'!O766</f>
        <v>FEEG 2001</v>
      </c>
      <c r="M766">
        <f>'pure data'!Q766</f>
        <v>0</v>
      </c>
      <c r="O766" t="str">
        <f>IF('pure data'!T766="Yes","Success","Failed")</f>
        <v>Success</v>
      </c>
      <c r="P766" s="1">
        <f>'pure data'!C766</f>
        <v>42121.375</v>
      </c>
      <c r="Q766">
        <f>'pure data'!G766</f>
        <v>26455307</v>
      </c>
      <c r="R766" t="str">
        <f>'pure data'!E766</f>
        <v>Angus Clark</v>
      </c>
      <c r="S766" t="str">
        <f>'pure data'!F766</f>
        <v>ac14g13</v>
      </c>
      <c r="T766" s="1">
        <f>'pure data'!C766</f>
        <v>42121.375</v>
      </c>
      <c r="U766" s="20">
        <f>VLOOKUP('pure data'!M766,tbl_users!D:F,3,FALSE)</f>
        <v>39</v>
      </c>
      <c r="V766" s="1">
        <f t="shared" si="39"/>
        <v>42121.446527777778</v>
      </c>
      <c r="W766">
        <f t="shared" si="40"/>
        <v>39</v>
      </c>
      <c r="X766" s="1">
        <f>'pure data'!L766</f>
        <v>42121.446527777778</v>
      </c>
      <c r="Y766">
        <f>IF(C766="Use",VLOOKUP('pure data'!M766,tbl_users!D:F,3,FALSE),IF(IFERROR(SEARCH("to",M766),-1)&lt;0,VLOOKUP('pure data'!M766,tbl_users!D:F,3,FALSE),IFERROR(VLOOKUP(MID(M766,SEARCH("to",M766)+3,LEN(M766)-SEARCH("to",M766)-1),tbl_users!D:F,3,FALSE),VLOOKUP('pure data'!M766,tbl_users!D:F,3,FALSE))))</f>
        <v>39</v>
      </c>
    </row>
    <row r="767" spans="1:25" x14ac:dyDescent="0.2">
      <c r="A767">
        <v>765</v>
      </c>
      <c r="B767">
        <f>VLOOKUP('pure data'!B767,tbl_printers!C:F,4,FALSE)</f>
        <v>17</v>
      </c>
      <c r="C767" t="str">
        <f>'pure data'!D767</f>
        <v>Use</v>
      </c>
      <c r="D767" s="13">
        <f>'pure data'!H767</f>
        <v>9.930555555555555E-2</v>
      </c>
      <c r="E767">
        <f>'pure data'!I767</f>
        <v>75.8</v>
      </c>
      <c r="F767" t="str">
        <f t="shared" si="41"/>
        <v xml:space="preserve"> </v>
      </c>
      <c r="H767">
        <f>'pure data'!J767</f>
        <v>0</v>
      </c>
      <c r="I767" t="str">
        <f>'pure data'!K767</f>
        <v>N/A</v>
      </c>
      <c r="J767" t="str">
        <f>'pure data'!N767</f>
        <v>undergraduate</v>
      </c>
      <c r="K767">
        <f>'pure data'!P767</f>
        <v>0</v>
      </c>
      <c r="L767" t="str">
        <f>'pure data'!O767</f>
        <v>FEEG 2001</v>
      </c>
      <c r="M767">
        <f>'pure data'!Q767</f>
        <v>0</v>
      </c>
      <c r="O767" t="str">
        <f>IF('pure data'!T767="Yes","Success","Failed")</f>
        <v>Success</v>
      </c>
      <c r="P767" s="1">
        <f>'pure data'!C767</f>
        <v>42121.375</v>
      </c>
      <c r="Q767">
        <f>'pure data'!G767</f>
        <v>26318156</v>
      </c>
      <c r="R767" t="str">
        <f>'pure data'!E767</f>
        <v>Geraud Ploix</v>
      </c>
      <c r="S767" t="str">
        <f>'pure data'!F767</f>
        <v>gdp1g13</v>
      </c>
      <c r="T767" s="1">
        <f>'pure data'!C767</f>
        <v>42121.375</v>
      </c>
      <c r="U767" s="20">
        <f>VLOOKUP('pure data'!M767,tbl_users!D:F,3,FALSE)</f>
        <v>39</v>
      </c>
      <c r="V767" s="1">
        <f t="shared" si="39"/>
        <v>42121.474305555559</v>
      </c>
      <c r="W767">
        <f t="shared" si="40"/>
        <v>39</v>
      </c>
      <c r="X767" s="1">
        <f>'pure data'!L767</f>
        <v>42121.474305555559</v>
      </c>
      <c r="Y767">
        <f>IF(C767="Use",VLOOKUP('pure data'!M767,tbl_users!D:F,3,FALSE),IF(IFERROR(SEARCH("to",M767),-1)&lt;0,VLOOKUP('pure data'!M767,tbl_users!D:F,3,FALSE),IFERROR(VLOOKUP(MID(M767,SEARCH("to",M767)+3,LEN(M767)-SEARCH("to",M767)-1),tbl_users!D:F,3,FALSE),VLOOKUP('pure data'!M767,tbl_users!D:F,3,FALSE))))</f>
        <v>39</v>
      </c>
    </row>
    <row r="768" spans="1:25" x14ac:dyDescent="0.2">
      <c r="A768">
        <v>766</v>
      </c>
      <c r="B768">
        <f>VLOOKUP('pure data'!B768,tbl_printers!C:F,4,FALSE)</f>
        <v>22</v>
      </c>
      <c r="C768" t="str">
        <f>'pure data'!D768</f>
        <v>Use</v>
      </c>
      <c r="D768" s="13">
        <f>'pure data'!H768</f>
        <v>8.3333333333333329E-2</v>
      </c>
      <c r="E768">
        <f>'pure data'!I768</f>
        <v>24.7</v>
      </c>
      <c r="F768" t="str">
        <f t="shared" si="41"/>
        <v xml:space="preserve"> </v>
      </c>
      <c r="H768">
        <f>'pure data'!J768</f>
        <v>0</v>
      </c>
      <c r="I768" t="str">
        <f>'pure data'!K768</f>
        <v>N/A</v>
      </c>
      <c r="J768" t="str">
        <f>'pure data'!N768</f>
        <v>undergraduate</v>
      </c>
      <c r="K768">
        <f>'pure data'!P768</f>
        <v>0</v>
      </c>
      <c r="L768" t="str">
        <f>'pure data'!O768</f>
        <v>FEEG2001</v>
      </c>
      <c r="M768">
        <f>'pure data'!Q768</f>
        <v>0</v>
      </c>
      <c r="O768" t="str">
        <f>IF('pure data'!T768="Yes","Success","Failed")</f>
        <v>Success</v>
      </c>
      <c r="P768" s="1">
        <f>'pure data'!C768</f>
        <v>42121.375</v>
      </c>
      <c r="Q768">
        <f>'pure data'!G768</f>
        <v>27271293</v>
      </c>
      <c r="R768" t="str">
        <f>'pure data'!E768</f>
        <v>Li Jianling</v>
      </c>
      <c r="S768" t="str">
        <f>'pure data'!F768</f>
        <v>jl18g14</v>
      </c>
      <c r="T768" s="1">
        <f>'pure data'!C768</f>
        <v>42121.375</v>
      </c>
      <c r="U768" s="20">
        <f>VLOOKUP('pure data'!M768,tbl_users!D:F,3,FALSE)</f>
        <v>35</v>
      </c>
      <c r="V768" s="1">
        <f t="shared" si="39"/>
        <v>42121.458333333336</v>
      </c>
      <c r="W768">
        <f t="shared" si="40"/>
        <v>35</v>
      </c>
      <c r="X768" s="1">
        <f>'pure data'!L768</f>
        <v>42121.458333333336</v>
      </c>
      <c r="Y768">
        <f>IF(C768="Use",VLOOKUP('pure data'!M768,tbl_users!D:F,3,FALSE),IF(IFERROR(SEARCH("to",M768),-1)&lt;0,VLOOKUP('pure data'!M768,tbl_users!D:F,3,FALSE),IFERROR(VLOOKUP(MID(M768,SEARCH("to",M768)+3,LEN(M768)-SEARCH("to",M768)-1),tbl_users!D:F,3,FALSE),VLOOKUP('pure data'!M768,tbl_users!D:F,3,FALSE))))</f>
        <v>35</v>
      </c>
    </row>
    <row r="769" spans="1:25" x14ac:dyDescent="0.2">
      <c r="A769">
        <v>767</v>
      </c>
      <c r="B769">
        <f>VLOOKUP('pure data'!B769,tbl_printers!C:F,4,FALSE)</f>
        <v>3</v>
      </c>
      <c r="C769" t="str">
        <f>'pure data'!D769</f>
        <v>Use</v>
      </c>
      <c r="D769" s="13">
        <f>'pure data'!H769</f>
        <v>4.1666666666666664E-2</v>
      </c>
      <c r="E769">
        <f>'pure data'!I769</f>
        <v>69</v>
      </c>
      <c r="F769" t="str">
        <f t="shared" si="41"/>
        <v xml:space="preserve"> </v>
      </c>
      <c r="H769">
        <f>'pure data'!J769</f>
        <v>0</v>
      </c>
      <c r="I769" t="str">
        <f>'pure data'!K769</f>
        <v>N/A</v>
      </c>
      <c r="J769" t="str">
        <f>'pure data'!N769</f>
        <v>undergraduate</v>
      </c>
      <c r="K769">
        <f>'pure data'!P769</f>
        <v>0</v>
      </c>
      <c r="L769" t="str">
        <f>'pure data'!O769</f>
        <v>FEEG2001</v>
      </c>
      <c r="M769">
        <f>'pure data'!Q769</f>
        <v>0</v>
      </c>
      <c r="O769" t="str">
        <f>IF('pure data'!T769="Yes","Success","Failed")</f>
        <v>Success</v>
      </c>
      <c r="P769" s="1">
        <f>'pure data'!C769</f>
        <v>42121.375</v>
      </c>
      <c r="Q769">
        <f>'pure data'!G769</f>
        <v>26269341</v>
      </c>
      <c r="R769" t="str">
        <f>'pure data'!E769</f>
        <v>Z. Z.</v>
      </c>
      <c r="S769" t="str">
        <f>'pure data'!F769</f>
        <v>zz9g13</v>
      </c>
      <c r="T769" s="1">
        <f>'pure data'!C769</f>
        <v>42121.375</v>
      </c>
      <c r="U769" s="20">
        <f>VLOOKUP('pure data'!M769,tbl_users!D:F,3,FALSE)</f>
        <v>35</v>
      </c>
      <c r="V769" s="1">
        <f t="shared" si="39"/>
        <v>42121.416666666664</v>
      </c>
      <c r="W769">
        <f t="shared" si="40"/>
        <v>35</v>
      </c>
      <c r="X769" s="1">
        <f>'pure data'!L769</f>
        <v>42121.416666666664</v>
      </c>
      <c r="Y769">
        <f>IF(C769="Use",VLOOKUP('pure data'!M769,tbl_users!D:F,3,FALSE),IF(IFERROR(SEARCH("to",M769),-1)&lt;0,VLOOKUP('pure data'!M769,tbl_users!D:F,3,FALSE),IFERROR(VLOOKUP(MID(M769,SEARCH("to",M769)+3,LEN(M769)-SEARCH("to",M769)-1),tbl_users!D:F,3,FALSE),VLOOKUP('pure data'!M769,tbl_users!D:F,3,FALSE))))</f>
        <v>35</v>
      </c>
    </row>
    <row r="770" spans="1:25" x14ac:dyDescent="0.2">
      <c r="A770">
        <v>768</v>
      </c>
      <c r="B770">
        <f>VLOOKUP('pure data'!B770,tbl_printers!C:F,4,FALSE)</f>
        <v>11</v>
      </c>
      <c r="C770" t="str">
        <f>'pure data'!D770</f>
        <v>Use</v>
      </c>
      <c r="D770" s="13">
        <f>'pure data'!H770</f>
        <v>9.930555555555555E-2</v>
      </c>
      <c r="E770">
        <f>'pure data'!I770</f>
        <v>75.8</v>
      </c>
      <c r="F770" t="str">
        <f t="shared" si="41"/>
        <v xml:space="preserve"> </v>
      </c>
      <c r="H770">
        <f>'pure data'!J770</f>
        <v>0</v>
      </c>
      <c r="I770" t="str">
        <f>'pure data'!K770</f>
        <v>N/A</v>
      </c>
      <c r="J770" t="str">
        <f>'pure data'!N770</f>
        <v>undergraduate</v>
      </c>
      <c r="K770">
        <f>'pure data'!P770</f>
        <v>0</v>
      </c>
      <c r="L770" t="str">
        <f>'pure data'!O770</f>
        <v>FEEG2001</v>
      </c>
      <c r="M770">
        <f>'pure data'!Q770</f>
        <v>0</v>
      </c>
      <c r="O770" t="str">
        <f>IF('pure data'!T770="Yes","Success","Failed")</f>
        <v>Success</v>
      </c>
      <c r="P770" s="1">
        <f>'pure data'!C770</f>
        <v>42121.446527777778</v>
      </c>
      <c r="Q770">
        <f>'pure data'!G770</f>
        <v>26455307</v>
      </c>
      <c r="R770" t="str">
        <f>'pure data'!E770</f>
        <v>Angus Clark</v>
      </c>
      <c r="S770" t="str">
        <f>'pure data'!F770</f>
        <v>ac14g13</v>
      </c>
      <c r="T770" s="1">
        <f>'pure data'!C770</f>
        <v>42121.446527777778</v>
      </c>
      <c r="U770" s="20">
        <f>VLOOKUP('pure data'!M770,tbl_users!D:F,3,FALSE)</f>
        <v>35</v>
      </c>
      <c r="V770" s="1">
        <f t="shared" ref="V770:V833" si="42">X770</f>
        <v>42121.545833333337</v>
      </c>
      <c r="W770">
        <f t="shared" ref="W770:W833" si="43">Y770</f>
        <v>35</v>
      </c>
      <c r="X770" s="1">
        <f>'pure data'!L770</f>
        <v>42121.545833333337</v>
      </c>
      <c r="Y770">
        <f>IF(C770="Use",VLOOKUP('pure data'!M770,tbl_users!D:F,3,FALSE),IF(IFERROR(SEARCH("to",M770),-1)&lt;0,VLOOKUP('pure data'!M770,tbl_users!D:F,3,FALSE),IFERROR(VLOOKUP(MID(M770,SEARCH("to",M770)+3,LEN(M770)-SEARCH("to",M770)-1),tbl_users!D:F,3,FALSE),VLOOKUP('pure data'!M770,tbl_users!D:F,3,FALSE))))</f>
        <v>35</v>
      </c>
    </row>
    <row r="771" spans="1:25" x14ac:dyDescent="0.2">
      <c r="A771">
        <v>769</v>
      </c>
      <c r="B771">
        <f>VLOOKUP('pure data'!B771,tbl_printers!C:F,4,FALSE)</f>
        <v>9</v>
      </c>
      <c r="C771" t="str">
        <f>'pure data'!D771</f>
        <v>Use</v>
      </c>
      <c r="D771" s="13">
        <f>'pure data'!H771</f>
        <v>0.16666666666666666</v>
      </c>
      <c r="E771">
        <f>'pure data'!I771</f>
        <v>73.400000000000006</v>
      </c>
      <c r="F771" t="str">
        <f t="shared" si="41"/>
        <v xml:space="preserve"> </v>
      </c>
      <c r="H771">
        <f>'pure data'!J771</f>
        <v>0</v>
      </c>
      <c r="I771" t="str">
        <f>'pure data'!K771</f>
        <v>N/A</v>
      </c>
      <c r="J771" t="str">
        <f>'pure data'!N771</f>
        <v>undergraduate</v>
      </c>
      <c r="K771">
        <f>'pure data'!P771</f>
        <v>0</v>
      </c>
      <c r="L771" t="str">
        <f>'pure data'!O771</f>
        <v>FEEG2001 - 3D Printer 1</v>
      </c>
      <c r="M771">
        <f>'pure data'!Q771</f>
        <v>0</v>
      </c>
      <c r="O771" t="str">
        <f>IF('pure data'!T771="Yes","Success","Failed")</f>
        <v>Success</v>
      </c>
      <c r="P771" s="1">
        <f>'pure data'!C771</f>
        <v>42121.375</v>
      </c>
      <c r="Q771">
        <f>'pure data'!G771</f>
        <v>26273497</v>
      </c>
      <c r="R771" t="str">
        <f>'pure data'!E771</f>
        <v>Neolytos Dimitrion</v>
      </c>
      <c r="S771" t="str">
        <f>'pure data'!F771</f>
        <v>nd3n12</v>
      </c>
      <c r="T771" s="1">
        <f>'pure data'!C771</f>
        <v>42121.375</v>
      </c>
      <c r="U771" s="20">
        <f>VLOOKUP('pure data'!M771,tbl_users!D:F,3,FALSE)</f>
        <v>7</v>
      </c>
      <c r="V771" s="1">
        <f t="shared" si="42"/>
        <v>42121.541666666664</v>
      </c>
      <c r="W771">
        <f t="shared" si="43"/>
        <v>7</v>
      </c>
      <c r="X771" s="1">
        <f>'pure data'!L771</f>
        <v>42121.541666666664</v>
      </c>
      <c r="Y771">
        <f>IF(C771="Use",VLOOKUP('pure data'!M771,tbl_users!D:F,3,FALSE),IF(IFERROR(SEARCH("to",M771),-1)&lt;0,VLOOKUP('pure data'!M771,tbl_users!D:F,3,FALSE),IFERROR(VLOOKUP(MID(M771,SEARCH("to",M771)+3,LEN(M771)-SEARCH("to",M771)-1),tbl_users!D:F,3,FALSE),VLOOKUP('pure data'!M771,tbl_users!D:F,3,FALSE))))</f>
        <v>7</v>
      </c>
    </row>
    <row r="772" spans="1:25" x14ac:dyDescent="0.2">
      <c r="A772">
        <v>770</v>
      </c>
      <c r="B772">
        <f>VLOOKUP('pure data'!B772,tbl_printers!C:F,4,FALSE)</f>
        <v>3</v>
      </c>
      <c r="C772" t="str">
        <f>'pure data'!D772</f>
        <v>Use</v>
      </c>
      <c r="D772" s="13">
        <f>'pure data'!H772</f>
        <v>8.3333333333333329E-2</v>
      </c>
      <c r="E772">
        <f>'pure data'!I772</f>
        <v>300</v>
      </c>
      <c r="F772" t="str">
        <f t="shared" ref="F772:F835" si="44">IF(IFERROR(SEARCH("ABS",M772),-1)&gt;0,"ABS",IF(IFERROR(SEARCH("PLA",M772),-1)&gt;0,"PLA"," "))</f>
        <v xml:space="preserve"> </v>
      </c>
      <c r="H772">
        <f>'pure data'!J772</f>
        <v>0</v>
      </c>
      <c r="I772" t="str">
        <f>'pure data'!K772</f>
        <v>N/A</v>
      </c>
      <c r="J772" t="str">
        <f>'pure data'!N772</f>
        <v>undergraduate</v>
      </c>
      <c r="K772">
        <f>'pure data'!P772</f>
        <v>0</v>
      </c>
      <c r="L772" t="str">
        <f>'pure data'!O772</f>
        <v>FEEG2001 - 3D Printer 8</v>
      </c>
      <c r="M772">
        <f>'pure data'!Q772</f>
        <v>0</v>
      </c>
      <c r="O772" t="str">
        <f>IF('pure data'!T772="Yes","Success","Failed")</f>
        <v>Success</v>
      </c>
      <c r="P772" s="1">
        <f>'pure data'!C772</f>
        <v>42121.416666666664</v>
      </c>
      <c r="Q772">
        <f>'pure data'!G772</f>
        <v>26288117</v>
      </c>
      <c r="R772" t="str">
        <f>'pure data'!E772</f>
        <v>Gary Goh</v>
      </c>
      <c r="S772" t="str">
        <f>'pure data'!F772</f>
        <v>chg1g13</v>
      </c>
      <c r="T772" s="1">
        <f>'pure data'!C772</f>
        <v>42121.416666666664</v>
      </c>
      <c r="U772" s="20">
        <f>VLOOKUP('pure data'!M772,tbl_users!D:F,3,FALSE)</f>
        <v>7</v>
      </c>
      <c r="V772" s="1">
        <f t="shared" si="42"/>
        <v>42121.5</v>
      </c>
      <c r="W772">
        <f t="shared" si="43"/>
        <v>7</v>
      </c>
      <c r="X772" s="1">
        <f>'pure data'!L772</f>
        <v>42121.5</v>
      </c>
      <c r="Y772">
        <f>IF(C772="Use",VLOOKUP('pure data'!M772,tbl_users!D:F,3,FALSE),IF(IFERROR(SEARCH("to",M772),-1)&lt;0,VLOOKUP('pure data'!M772,tbl_users!D:F,3,FALSE),IFERROR(VLOOKUP(MID(M772,SEARCH("to",M772)+3,LEN(M772)-SEARCH("to",M772)-1),tbl_users!D:F,3,FALSE),VLOOKUP('pure data'!M772,tbl_users!D:F,3,FALSE))))</f>
        <v>7</v>
      </c>
    </row>
    <row r="773" spans="1:25" x14ac:dyDescent="0.2">
      <c r="A773">
        <v>771</v>
      </c>
      <c r="B773">
        <f>VLOOKUP('pure data'!B773,tbl_printers!C:F,4,FALSE)</f>
        <v>20</v>
      </c>
      <c r="C773" t="str">
        <f>'pure data'!D773</f>
        <v>Use</v>
      </c>
      <c r="D773" s="13">
        <f>'pure data'!H773</f>
        <v>0.11527777777777777</v>
      </c>
      <c r="E773">
        <f>'pure data'!I773</f>
        <v>31.4</v>
      </c>
      <c r="F773" t="str">
        <f t="shared" si="44"/>
        <v xml:space="preserve"> </v>
      </c>
      <c r="H773">
        <f>'pure data'!J773</f>
        <v>0</v>
      </c>
      <c r="I773" t="str">
        <f>'pure data'!K773</f>
        <v>N/A</v>
      </c>
      <c r="J773" t="str">
        <f>'pure data'!N773</f>
        <v>undergraduate</v>
      </c>
      <c r="K773">
        <f>'pure data'!P773</f>
        <v>0</v>
      </c>
      <c r="L773" t="str">
        <f>'pure data'!O773</f>
        <v>FEEG2001 - 3D Printer 8</v>
      </c>
      <c r="M773" t="str">
        <f>'pure data'!Q773</f>
        <v>signed by friend on behalf</v>
      </c>
      <c r="O773" t="str">
        <f>IF('pure data'!T773="Yes","Success","Failed")</f>
        <v>Success</v>
      </c>
      <c r="P773" s="1">
        <f>'pure data'!C773</f>
        <v>42121.375</v>
      </c>
      <c r="Q773">
        <f>'pure data'!G773</f>
        <v>26001799</v>
      </c>
      <c r="R773" t="str">
        <f>'pure data'!E773</f>
        <v>Patrick Ludwig Fenou Kengne</v>
      </c>
      <c r="S773" t="str">
        <f>'pure data'!F773</f>
        <v>pffk1g13</v>
      </c>
      <c r="T773" s="1">
        <f>'pure data'!C773</f>
        <v>42121.375</v>
      </c>
      <c r="U773" s="20">
        <f>VLOOKUP('pure data'!M773,tbl_users!D:F,3,FALSE)</f>
        <v>7</v>
      </c>
      <c r="V773" s="1">
        <f t="shared" si="42"/>
        <v>42121.490277777775</v>
      </c>
      <c r="W773">
        <f t="shared" si="43"/>
        <v>7</v>
      </c>
      <c r="X773" s="1">
        <f>'pure data'!L773</f>
        <v>42121.490277777775</v>
      </c>
      <c r="Y773">
        <f>IF(C773="Use",VLOOKUP('pure data'!M773,tbl_users!D:F,3,FALSE),IF(IFERROR(SEARCH("to",M773),-1)&lt;0,VLOOKUP('pure data'!M773,tbl_users!D:F,3,FALSE),IFERROR(VLOOKUP(MID(M773,SEARCH("to",M773)+3,LEN(M773)-SEARCH("to",M773)-1),tbl_users!D:F,3,FALSE),VLOOKUP('pure data'!M773,tbl_users!D:F,3,FALSE))))</f>
        <v>7</v>
      </c>
    </row>
    <row r="774" spans="1:25" x14ac:dyDescent="0.2">
      <c r="A774">
        <v>772</v>
      </c>
      <c r="B774">
        <f>VLOOKUP('pure data'!B774,tbl_printers!C:F,4,FALSE)</f>
        <v>22</v>
      </c>
      <c r="C774" t="str">
        <f>'pure data'!D774</f>
        <v>Loan</v>
      </c>
      <c r="D774" s="13">
        <f>'pure data'!H774</f>
        <v>1.625</v>
      </c>
      <c r="E774">
        <f>'pure data'!I774</f>
        <v>180</v>
      </c>
      <c r="F774" t="str">
        <f t="shared" si="44"/>
        <v xml:space="preserve"> </v>
      </c>
      <c r="H774">
        <f>'pure data'!J774</f>
        <v>0</v>
      </c>
      <c r="I774" t="str">
        <f>'pure data'!K774</f>
        <v>N/A</v>
      </c>
      <c r="J774" t="str">
        <f>'pure data'!N774</f>
        <v>undergraduate</v>
      </c>
      <c r="K774">
        <f>'pure data'!P774</f>
        <v>0</v>
      </c>
      <c r="L774" t="str">
        <f>'pure data'!O774</f>
        <v>FEEG2001 - 3D Printer 8</v>
      </c>
      <c r="M774" t="str">
        <f>'pure data'!Q774</f>
        <v>returned on 29/04/2015 to W. Keum</v>
      </c>
      <c r="O774" t="str">
        <f>IF('pure data'!T774="Yes","Success","Failed")</f>
        <v>Success</v>
      </c>
      <c r="P774" s="1">
        <f>'pure data'!C774</f>
        <v>42121.75</v>
      </c>
      <c r="Q774">
        <f>'pure data'!G774</f>
        <v>26001799</v>
      </c>
      <c r="R774" t="str">
        <f>'pure data'!E774</f>
        <v>Patrick Ludwig Fenou Kengne</v>
      </c>
      <c r="S774" t="str">
        <f>'pure data'!F774</f>
        <v>pffk1g13</v>
      </c>
      <c r="T774" s="1">
        <f>'pure data'!C774</f>
        <v>42121.75</v>
      </c>
      <c r="U774" s="20">
        <f>VLOOKUP('pure data'!M774,tbl_users!D:F,3,FALSE)</f>
        <v>35</v>
      </c>
      <c r="V774" s="1">
        <f t="shared" si="42"/>
        <v>42123.375</v>
      </c>
      <c r="W774">
        <f t="shared" si="43"/>
        <v>55</v>
      </c>
      <c r="X774" s="1">
        <f>'pure data'!L774</f>
        <v>42123.375</v>
      </c>
      <c r="Y774">
        <f>IF(C774="Use",VLOOKUP('pure data'!M774,tbl_users!D:F,3,FALSE),IF(IFERROR(SEARCH("to",M774),-1)&lt;0,VLOOKUP('pure data'!M774,tbl_users!D:F,3,FALSE),IFERROR(VLOOKUP(MID(M774,SEARCH("to",M774)+3,LEN(M774)-SEARCH("to",M774)-1),tbl_users!D:F,3,FALSE),VLOOKUP('pure data'!M774,tbl_users!D:F,3,FALSE))))</f>
        <v>55</v>
      </c>
    </row>
    <row r="775" spans="1:25" x14ac:dyDescent="0.2">
      <c r="A775">
        <v>773</v>
      </c>
      <c r="B775">
        <f>VLOOKUP('pure data'!B775,tbl_printers!C:F,4,FALSE)</f>
        <v>16</v>
      </c>
      <c r="C775" t="str">
        <f>'pure data'!D775</f>
        <v>Loan</v>
      </c>
      <c r="D775" s="13">
        <f>'pure data'!H775</f>
        <v>1.625</v>
      </c>
      <c r="E775">
        <f>'pure data'!I775</f>
        <v>200</v>
      </c>
      <c r="F775" t="str">
        <f t="shared" si="44"/>
        <v xml:space="preserve"> </v>
      </c>
      <c r="H775">
        <f>'pure data'!J775</f>
        <v>0</v>
      </c>
      <c r="I775" t="str">
        <f>'pure data'!K775</f>
        <v>N/A</v>
      </c>
      <c r="J775" t="str">
        <f>'pure data'!N775</f>
        <v>undergraduate</v>
      </c>
      <c r="K775">
        <f>'pure data'!P775</f>
        <v>0</v>
      </c>
      <c r="L775" t="str">
        <f>'pure data'!O775</f>
        <v>FEEG2001 - 3D Printer 8</v>
      </c>
      <c r="M775" t="str">
        <f>'pure data'!Q775</f>
        <v>returned on 29/04/2015 to W. Keum</v>
      </c>
      <c r="O775" t="str">
        <f>IF('pure data'!T775="Yes","Success","Failed")</f>
        <v>Success</v>
      </c>
      <c r="P775" s="1">
        <f>'pure data'!C775</f>
        <v>42121.75</v>
      </c>
      <c r="Q775">
        <f>'pure data'!G775</f>
        <v>25965085</v>
      </c>
      <c r="R775" t="str">
        <f>'pure data'!E775</f>
        <v>Joel Bamigboye</v>
      </c>
      <c r="S775" t="str">
        <f>'pure data'!F775</f>
        <v>jb15g13</v>
      </c>
      <c r="T775" s="1">
        <f>'pure data'!C775</f>
        <v>42121.75</v>
      </c>
      <c r="U775" s="20">
        <f>VLOOKUP('pure data'!M775,tbl_users!D:F,3,FALSE)</f>
        <v>35</v>
      </c>
      <c r="V775" s="1">
        <f t="shared" si="42"/>
        <v>42123.375</v>
      </c>
      <c r="W775">
        <f t="shared" si="43"/>
        <v>55</v>
      </c>
      <c r="X775" s="1">
        <f>'pure data'!L775</f>
        <v>42123.375</v>
      </c>
      <c r="Y775">
        <f>IF(C775="Use",VLOOKUP('pure data'!M775,tbl_users!D:F,3,FALSE),IF(IFERROR(SEARCH("to",M775),-1)&lt;0,VLOOKUP('pure data'!M775,tbl_users!D:F,3,FALSE),IFERROR(VLOOKUP(MID(M775,SEARCH("to",M775)+3,LEN(M775)-SEARCH("to",M775)-1),tbl_users!D:F,3,FALSE),VLOOKUP('pure data'!M775,tbl_users!D:F,3,FALSE))))</f>
        <v>55</v>
      </c>
    </row>
    <row r="776" spans="1:25" x14ac:dyDescent="0.2">
      <c r="A776">
        <v>774</v>
      </c>
      <c r="B776">
        <f>VLOOKUP('pure data'!B776,tbl_printers!C:F,4,FALSE)</f>
        <v>17</v>
      </c>
      <c r="C776" t="str">
        <f>'pure data'!D776</f>
        <v>Use</v>
      </c>
      <c r="D776" s="13">
        <f>'pure data'!H776</f>
        <v>4.1666666666666664E-2</v>
      </c>
      <c r="E776">
        <f>'pure data'!I776</f>
        <v>21.7</v>
      </c>
      <c r="F776" t="str">
        <f t="shared" si="44"/>
        <v xml:space="preserve"> </v>
      </c>
      <c r="H776">
        <f>'pure data'!J776</f>
        <v>0</v>
      </c>
      <c r="I776" t="str">
        <f>'pure data'!K776</f>
        <v>N/A</v>
      </c>
      <c r="J776" t="str">
        <f>'pure data'!N776</f>
        <v>undergraduate</v>
      </c>
      <c r="K776">
        <f>'pure data'!P776</f>
        <v>0</v>
      </c>
      <c r="L776" t="str">
        <f>'pure data'!O776</f>
        <v>FEEG2001 - 3D Printer 9</v>
      </c>
      <c r="M776">
        <f>'pure data'!Q776</f>
        <v>0</v>
      </c>
      <c r="O776" t="str">
        <f>IF('pure data'!T776="Yes","Success","Failed")</f>
        <v>Success</v>
      </c>
      <c r="P776" s="1">
        <f>'pure data'!C776</f>
        <v>42121.474305555559</v>
      </c>
      <c r="Q776">
        <f>'pure data'!G776</f>
        <v>27271283</v>
      </c>
      <c r="R776" t="str">
        <f>'pure data'!E776</f>
        <v>Li Jianling</v>
      </c>
      <c r="S776" t="str">
        <f>'pure data'!F776</f>
        <v>ili8g14</v>
      </c>
      <c r="T776" s="1">
        <f>'pure data'!C776</f>
        <v>42121.474305555559</v>
      </c>
      <c r="U776" s="20">
        <f>VLOOKUP('pure data'!M776,tbl_users!D:F,3,FALSE)</f>
        <v>7</v>
      </c>
      <c r="V776" s="1">
        <f t="shared" si="42"/>
        <v>42121.515972222223</v>
      </c>
      <c r="W776">
        <f t="shared" si="43"/>
        <v>7</v>
      </c>
      <c r="X776" s="1">
        <f>'pure data'!L776</f>
        <v>42121.515972222223</v>
      </c>
      <c r="Y776">
        <f>IF(C776="Use",VLOOKUP('pure data'!M776,tbl_users!D:F,3,FALSE),IF(IFERROR(SEARCH("to",M776),-1)&lt;0,VLOOKUP('pure data'!M776,tbl_users!D:F,3,FALSE),IFERROR(VLOOKUP(MID(M776,SEARCH("to",M776)+3,LEN(M776)-SEARCH("to",M776)-1),tbl_users!D:F,3,FALSE),VLOOKUP('pure data'!M776,tbl_users!D:F,3,FALSE))))</f>
        <v>7</v>
      </c>
    </row>
    <row r="777" spans="1:25" x14ac:dyDescent="0.2">
      <c r="A777">
        <v>775</v>
      </c>
      <c r="B777">
        <f>VLOOKUP('pure data'!B777,tbl_printers!C:F,4,FALSE)</f>
        <v>17</v>
      </c>
      <c r="C777" t="str">
        <f>'pure data'!D777</f>
        <v>Loan</v>
      </c>
      <c r="D777" s="13">
        <f>'pure data'!H777</f>
        <v>1.625</v>
      </c>
      <c r="E777">
        <f>'pure data'!I777</f>
        <v>347.8</v>
      </c>
      <c r="F777" t="str">
        <f t="shared" si="44"/>
        <v xml:space="preserve"> </v>
      </c>
      <c r="H777">
        <f>'pure data'!J777</f>
        <v>0</v>
      </c>
      <c r="I777" t="str">
        <f>'pure data'!K777</f>
        <v>N/A</v>
      </c>
      <c r="J777" t="str">
        <f>'pure data'!N777</f>
        <v>undergraduate</v>
      </c>
      <c r="K777">
        <f>'pure data'!P777</f>
        <v>0</v>
      </c>
      <c r="L777" t="str">
        <f>'pure data'!O777</f>
        <v>FEEG2001 - Acoustics</v>
      </c>
      <c r="M777" t="str">
        <f>'pure data'!Q777</f>
        <v>returned on 29/04/2015 to W. Keum</v>
      </c>
      <c r="O777" t="str">
        <f>IF('pure data'!T777="Yes","Success","Failed")</f>
        <v>Success</v>
      </c>
      <c r="P777" s="1">
        <f>'pure data'!C777</f>
        <v>42121.75</v>
      </c>
      <c r="Q777">
        <f>'pure data'!G777</f>
        <v>26318156</v>
      </c>
      <c r="R777" t="str">
        <f>'pure data'!E777</f>
        <v>Geraud Ploix</v>
      </c>
      <c r="S777" t="str">
        <f>'pure data'!F777</f>
        <v>gdp1g13</v>
      </c>
      <c r="T777" s="1">
        <f>'pure data'!C777</f>
        <v>42121.75</v>
      </c>
      <c r="U777" s="20">
        <f>VLOOKUP('pure data'!M777,tbl_users!D:F,3,FALSE)</f>
        <v>28</v>
      </c>
      <c r="V777" s="1">
        <f t="shared" si="42"/>
        <v>42123.375</v>
      </c>
      <c r="W777">
        <f t="shared" si="43"/>
        <v>55</v>
      </c>
      <c r="X777" s="1">
        <f>'pure data'!L777</f>
        <v>42123.375</v>
      </c>
      <c r="Y777">
        <f>IF(C777="Use",VLOOKUP('pure data'!M777,tbl_users!D:F,3,FALSE),IF(IFERROR(SEARCH("to",M777),-1)&lt;0,VLOOKUP('pure data'!M777,tbl_users!D:F,3,FALSE),IFERROR(VLOOKUP(MID(M777,SEARCH("to",M777)+3,LEN(M777)-SEARCH("to",M777)-1),tbl_users!D:F,3,FALSE),VLOOKUP('pure data'!M777,tbl_users!D:F,3,FALSE))))</f>
        <v>55</v>
      </c>
    </row>
    <row r="778" spans="1:25" x14ac:dyDescent="0.2">
      <c r="A778">
        <v>776</v>
      </c>
      <c r="B778">
        <f>VLOOKUP('pure data'!B778,tbl_printers!C:F,4,FALSE)</f>
        <v>17</v>
      </c>
      <c r="C778" t="str">
        <f>'pure data'!D778</f>
        <v>Use</v>
      </c>
      <c r="D778" s="13">
        <f>'pure data'!H778</f>
        <v>0.12916666666666668</v>
      </c>
      <c r="E778">
        <f>'pure data'!I778</f>
        <v>96.9</v>
      </c>
      <c r="F778" t="str">
        <f t="shared" si="44"/>
        <v xml:space="preserve"> </v>
      </c>
      <c r="H778">
        <f>'pure data'!J778</f>
        <v>0</v>
      </c>
      <c r="I778" t="str">
        <f>'pure data'!K778</f>
        <v>N/A</v>
      </c>
      <c r="J778" t="str">
        <f>'pure data'!N778</f>
        <v>undergraduate</v>
      </c>
      <c r="K778">
        <f>'pure data'!P778</f>
        <v>0</v>
      </c>
      <c r="L778" t="str">
        <f>'pure data'!O778</f>
        <v>FEEG2001 - Speaker</v>
      </c>
      <c r="M778">
        <f>'pure data'!Q778</f>
        <v>0</v>
      </c>
      <c r="O778" t="str">
        <f>IF('pure data'!T778="Yes","Success","Failed")</f>
        <v>Success</v>
      </c>
      <c r="P778" s="1">
        <f>'pure data'!C778</f>
        <v>42121.515972222223</v>
      </c>
      <c r="Q778">
        <f>'pure data'!G778</f>
        <v>26318156</v>
      </c>
      <c r="R778" t="str">
        <f>'pure data'!E778</f>
        <v>Geraud Ploix</v>
      </c>
      <c r="S778" t="str">
        <f>'pure data'!F778</f>
        <v>gdp1g13</v>
      </c>
      <c r="T778" s="1">
        <f>'pure data'!C778</f>
        <v>42121.515972222223</v>
      </c>
      <c r="U778" s="20">
        <f>VLOOKUP('pure data'!M778,tbl_users!D:F,3,FALSE)</f>
        <v>7</v>
      </c>
      <c r="V778" s="1">
        <f t="shared" si="42"/>
        <v>42121.645138888889</v>
      </c>
      <c r="W778">
        <f t="shared" si="43"/>
        <v>7</v>
      </c>
      <c r="X778" s="1">
        <f>'pure data'!L778</f>
        <v>42121.645138888889</v>
      </c>
      <c r="Y778">
        <f>IF(C778="Use",VLOOKUP('pure data'!M778,tbl_users!D:F,3,FALSE),IF(IFERROR(SEARCH("to",M778),-1)&lt;0,VLOOKUP('pure data'!M778,tbl_users!D:F,3,FALSE),IFERROR(VLOOKUP(MID(M778,SEARCH("to",M778)+3,LEN(M778)-SEARCH("to",M778)-1),tbl_users!D:F,3,FALSE),VLOOKUP('pure data'!M778,tbl_users!D:F,3,FALSE))))</f>
        <v>7</v>
      </c>
    </row>
    <row r="779" spans="1:25" x14ac:dyDescent="0.2">
      <c r="A779">
        <v>777</v>
      </c>
      <c r="B779">
        <f>VLOOKUP('pure data'!B779,tbl_printers!C:F,4,FALSE)</f>
        <v>3</v>
      </c>
      <c r="C779" t="str">
        <f>'pure data'!D779</f>
        <v>Use</v>
      </c>
      <c r="D779" s="13">
        <f>'pure data'!H779</f>
        <v>9.0277777777777787E-3</v>
      </c>
      <c r="E779">
        <f>'pure data'!I779</f>
        <v>4.7</v>
      </c>
      <c r="F779" t="str">
        <f t="shared" si="44"/>
        <v xml:space="preserve"> </v>
      </c>
      <c r="H779">
        <f>'pure data'!J779</f>
        <v>0</v>
      </c>
      <c r="I779" t="str">
        <f>'pure data'!K779</f>
        <v>N/A</v>
      </c>
      <c r="J779" t="str">
        <f>'pure data'!N779</f>
        <v>undergraduate</v>
      </c>
      <c r="K779">
        <f>'pure data'!P779</f>
        <v>0</v>
      </c>
      <c r="L779" t="str">
        <f>'pure data'!O779</f>
        <v>FEEG2001 - UAV 14</v>
      </c>
      <c r="M779">
        <f>'pure data'!Q779</f>
        <v>0</v>
      </c>
      <c r="O779" t="str">
        <f>IF('pure data'!T779="Yes","Success","Failed")</f>
        <v>Success</v>
      </c>
      <c r="P779" s="1">
        <f>'pure data'!C779</f>
        <v>42121.5</v>
      </c>
      <c r="Q779">
        <f>'pure data'!G779</f>
        <v>25965085</v>
      </c>
      <c r="R779" t="str">
        <f>'pure data'!E779</f>
        <v>Joel Bamigboye</v>
      </c>
      <c r="S779" t="str">
        <f>'pure data'!F779</f>
        <v>jb15g13</v>
      </c>
      <c r="T779" s="1">
        <f>'pure data'!C779</f>
        <v>42121.5</v>
      </c>
      <c r="U779" s="20">
        <f>VLOOKUP('pure data'!M779,tbl_users!D:F,3,FALSE)</f>
        <v>7</v>
      </c>
      <c r="V779" s="1">
        <f t="shared" si="42"/>
        <v>42121.509027777778</v>
      </c>
      <c r="W779">
        <f t="shared" si="43"/>
        <v>7</v>
      </c>
      <c r="X779" s="1">
        <f>'pure data'!L779</f>
        <v>42121.509027777778</v>
      </c>
      <c r="Y779">
        <f>IF(C779="Use",VLOOKUP('pure data'!M779,tbl_users!D:F,3,FALSE),IF(IFERROR(SEARCH("to",M779),-1)&lt;0,VLOOKUP('pure data'!M779,tbl_users!D:F,3,FALSE),IFERROR(VLOOKUP(MID(M779,SEARCH("to",M779)+3,LEN(M779)-SEARCH("to",M779)-1),tbl_users!D:F,3,FALSE),VLOOKUP('pure data'!M779,tbl_users!D:F,3,FALSE))))</f>
        <v>7</v>
      </c>
    </row>
    <row r="780" spans="1:25" x14ac:dyDescent="0.2">
      <c r="A780">
        <v>778</v>
      </c>
      <c r="B780">
        <f>VLOOKUP('pure data'!B780,tbl_printers!C:F,4,FALSE)</f>
        <v>3</v>
      </c>
      <c r="C780" t="str">
        <f>'pure data'!D780</f>
        <v>Use</v>
      </c>
      <c r="D780" s="13">
        <f>'pure data'!H780</f>
        <v>2.0833333333333332E-2</v>
      </c>
      <c r="E780">
        <f>'pure data'!I780</f>
        <v>7.2</v>
      </c>
      <c r="F780" t="str">
        <f t="shared" si="44"/>
        <v xml:space="preserve"> </v>
      </c>
      <c r="H780">
        <f>'pure data'!J780</f>
        <v>0</v>
      </c>
      <c r="I780" t="str">
        <f>'pure data'!K780</f>
        <v>N/A</v>
      </c>
      <c r="J780" t="str">
        <f>'pure data'!N780</f>
        <v>undergraduate</v>
      </c>
      <c r="K780">
        <f>'pure data'!P780</f>
        <v>0</v>
      </c>
      <c r="L780" t="str">
        <f>'pure data'!O780</f>
        <v>FEEG2001 - UAV 14</v>
      </c>
      <c r="M780">
        <f>'pure data'!Q780</f>
        <v>0</v>
      </c>
      <c r="O780" t="str">
        <f>IF('pure data'!T780="Yes","Success","Failed")</f>
        <v>Success</v>
      </c>
      <c r="P780" s="1">
        <f>'pure data'!C780</f>
        <v>42121.509027777778</v>
      </c>
      <c r="Q780">
        <f>'pure data'!G780</f>
        <v>25965085</v>
      </c>
      <c r="R780" t="str">
        <f>'pure data'!E780</f>
        <v>Joel Bamigboye</v>
      </c>
      <c r="S780" t="str">
        <f>'pure data'!F780</f>
        <v>jb15g13</v>
      </c>
      <c r="T780" s="1">
        <f>'pure data'!C780</f>
        <v>42121.509027777778</v>
      </c>
      <c r="U780" s="20">
        <f>VLOOKUP('pure data'!M780,tbl_users!D:F,3,FALSE)</f>
        <v>7</v>
      </c>
      <c r="V780" s="1">
        <f t="shared" si="42"/>
        <v>42121.529861111114</v>
      </c>
      <c r="W780">
        <f t="shared" si="43"/>
        <v>7</v>
      </c>
      <c r="X780" s="1">
        <f>'pure data'!L780</f>
        <v>42121.529861111114</v>
      </c>
      <c r="Y780">
        <f>IF(C780="Use",VLOOKUP('pure data'!M780,tbl_users!D:F,3,FALSE),IF(IFERROR(SEARCH("to",M780),-1)&lt;0,VLOOKUP('pure data'!M780,tbl_users!D:F,3,FALSE),IFERROR(VLOOKUP(MID(M780,SEARCH("to",M780)+3,LEN(M780)-SEARCH("to",M780)-1),tbl_users!D:F,3,FALSE),VLOOKUP('pure data'!M780,tbl_users!D:F,3,FALSE))))</f>
        <v>7</v>
      </c>
    </row>
    <row r="781" spans="1:25" x14ac:dyDescent="0.2">
      <c r="A781">
        <v>779</v>
      </c>
      <c r="B781">
        <f>VLOOKUP('pure data'!B781,tbl_printers!C:F,4,FALSE)</f>
        <v>3</v>
      </c>
      <c r="C781" t="str">
        <f>'pure data'!D781</f>
        <v>Use</v>
      </c>
      <c r="D781" s="13">
        <f>'pure data'!H781</f>
        <v>2.9166666666666664E-2</v>
      </c>
      <c r="E781">
        <f>'pure data'!I781</f>
        <v>6.2</v>
      </c>
      <c r="F781" t="str">
        <f t="shared" si="44"/>
        <v xml:space="preserve"> </v>
      </c>
      <c r="H781">
        <f>'pure data'!J781</f>
        <v>0</v>
      </c>
      <c r="I781" t="str">
        <f>'pure data'!K781</f>
        <v>N/A</v>
      </c>
      <c r="J781" t="str">
        <f>'pure data'!N781</f>
        <v>undergraduate</v>
      </c>
      <c r="K781">
        <f>'pure data'!P781</f>
        <v>0</v>
      </c>
      <c r="L781" t="str">
        <f>'pure data'!O781</f>
        <v>FEEG2001 - UAV 14</v>
      </c>
      <c r="M781">
        <f>'pure data'!Q781</f>
        <v>0</v>
      </c>
      <c r="O781" t="str">
        <f>IF('pure data'!T781="Yes","Success","Failed")</f>
        <v>Success</v>
      </c>
      <c r="P781" s="1">
        <f>'pure data'!C781</f>
        <v>42121.529861111114</v>
      </c>
      <c r="Q781">
        <f>'pure data'!G781</f>
        <v>25965085</v>
      </c>
      <c r="R781" t="str">
        <f>'pure data'!E781</f>
        <v>Joel Bamigboye</v>
      </c>
      <c r="S781" t="str">
        <f>'pure data'!F781</f>
        <v>jb15g13</v>
      </c>
      <c r="T781" s="1">
        <f>'pure data'!C781</f>
        <v>42121.529861111114</v>
      </c>
      <c r="U781" s="20">
        <f>VLOOKUP('pure data'!M781,tbl_users!D:F,3,FALSE)</f>
        <v>7</v>
      </c>
      <c r="V781" s="1">
        <f t="shared" si="42"/>
        <v>42121.559027777781</v>
      </c>
      <c r="W781">
        <f t="shared" si="43"/>
        <v>7</v>
      </c>
      <c r="X781" s="1">
        <f>'pure data'!L781</f>
        <v>42121.559027777781</v>
      </c>
      <c r="Y781">
        <f>IF(C781="Use",VLOOKUP('pure data'!M781,tbl_users!D:F,3,FALSE),IF(IFERROR(SEARCH("to",M781),-1)&lt;0,VLOOKUP('pure data'!M781,tbl_users!D:F,3,FALSE),IFERROR(VLOOKUP(MID(M781,SEARCH("to",M781)+3,LEN(M781)-SEARCH("to",M781)-1),tbl_users!D:F,3,FALSE),VLOOKUP('pure data'!M781,tbl_users!D:F,3,FALSE))))</f>
        <v>7</v>
      </c>
    </row>
    <row r="782" spans="1:25" x14ac:dyDescent="0.2">
      <c r="A782">
        <v>780</v>
      </c>
      <c r="B782">
        <f>VLOOKUP('pure data'!B782,tbl_printers!C:F,4,FALSE)</f>
        <v>13</v>
      </c>
      <c r="C782" t="str">
        <f>'pure data'!D782</f>
        <v>Use</v>
      </c>
      <c r="D782" s="13">
        <f>'pure data'!H782</f>
        <v>0.12638888888888888</v>
      </c>
      <c r="E782">
        <f>'pure data'!I782</f>
        <v>31.8</v>
      </c>
      <c r="F782" t="str">
        <f t="shared" si="44"/>
        <v xml:space="preserve"> </v>
      </c>
      <c r="H782">
        <f>'pure data'!J782</f>
        <v>0</v>
      </c>
      <c r="I782" t="str">
        <f>'pure data'!K782</f>
        <v>N/A</v>
      </c>
      <c r="J782" t="str">
        <f>'pure data'!N782</f>
        <v>undergraduate</v>
      </c>
      <c r="K782">
        <f>'pure data'!P782</f>
        <v>0</v>
      </c>
      <c r="L782" t="str">
        <f>'pure data'!O782</f>
        <v>FEEG2001 - UAV 16</v>
      </c>
      <c r="M782">
        <f>'pure data'!Q782</f>
        <v>0</v>
      </c>
      <c r="O782" t="str">
        <f>IF('pure data'!T782="Yes","Success","Failed")</f>
        <v>Success</v>
      </c>
      <c r="P782" s="1">
        <f>'pure data'!C782</f>
        <v>42121.375</v>
      </c>
      <c r="Q782">
        <f>'pure data'!G782</f>
        <v>26603993</v>
      </c>
      <c r="R782" t="str">
        <f>'pure data'!E782</f>
        <v>A. S. M.</v>
      </c>
      <c r="S782" t="str">
        <f>'pure data'!F782</f>
        <v>asm1g13</v>
      </c>
      <c r="T782" s="1">
        <f>'pure data'!C782</f>
        <v>42121.375</v>
      </c>
      <c r="U782" s="20">
        <f>VLOOKUP('pure data'!M782,tbl_users!D:F,3,FALSE)</f>
        <v>7</v>
      </c>
      <c r="V782" s="1">
        <f t="shared" si="42"/>
        <v>42121.501388888886</v>
      </c>
      <c r="W782">
        <f t="shared" si="43"/>
        <v>7</v>
      </c>
      <c r="X782" s="1">
        <f>'pure data'!L782</f>
        <v>42121.501388888886</v>
      </c>
      <c r="Y782">
        <f>IF(C782="Use",VLOOKUP('pure data'!M782,tbl_users!D:F,3,FALSE),IF(IFERROR(SEARCH("to",M782),-1)&lt;0,VLOOKUP('pure data'!M782,tbl_users!D:F,3,FALSE),IFERROR(VLOOKUP(MID(M782,SEARCH("to",M782)+3,LEN(M782)-SEARCH("to",M782)-1),tbl_users!D:F,3,FALSE),VLOOKUP('pure data'!M782,tbl_users!D:F,3,FALSE))))</f>
        <v>7</v>
      </c>
    </row>
    <row r="783" spans="1:25" x14ac:dyDescent="0.2">
      <c r="A783">
        <v>781</v>
      </c>
      <c r="B783">
        <f>VLOOKUP('pure data'!B783,tbl_printers!C:F,4,FALSE)</f>
        <v>16</v>
      </c>
      <c r="C783" t="str">
        <f>'pure data'!D783</f>
        <v>Use</v>
      </c>
      <c r="D783" s="13">
        <f>'pure data'!H783</f>
        <v>8.3333333333333329E-2</v>
      </c>
      <c r="E783">
        <f>'pure data'!I783</f>
        <v>73.400000000000006</v>
      </c>
      <c r="F783" t="str">
        <f t="shared" si="44"/>
        <v xml:space="preserve"> </v>
      </c>
      <c r="H783">
        <f>'pure data'!J783</f>
        <v>0</v>
      </c>
      <c r="I783" t="str">
        <f>'pure data'!K783</f>
        <v>N/A</v>
      </c>
      <c r="J783" t="str">
        <f>'pure data'!N783</f>
        <v>undergraduate</v>
      </c>
      <c r="K783">
        <f>'pure data'!P783</f>
        <v>0</v>
      </c>
      <c r="L783" t="str">
        <f>'pure data'!O783</f>
        <v>FEEG2001 - UAV 2</v>
      </c>
      <c r="M783">
        <f>'pure data'!Q783</f>
        <v>0</v>
      </c>
      <c r="O783" t="str">
        <f>IF('pure data'!T783="Yes","Success","Failed")</f>
        <v>Success</v>
      </c>
      <c r="P783" s="1">
        <f>'pure data'!C783</f>
        <v>42121.375</v>
      </c>
      <c r="Q783">
        <f>'pure data'!G783</f>
        <v>25943693</v>
      </c>
      <c r="R783" t="str">
        <f>'pure data'!E783</f>
        <v>Matt Wheeler</v>
      </c>
      <c r="S783">
        <f>'pure data'!F783</f>
        <v>0</v>
      </c>
      <c r="T783" s="1">
        <f>'pure data'!C783</f>
        <v>42121.375</v>
      </c>
      <c r="U783" s="20">
        <f>VLOOKUP('pure data'!M783,tbl_users!D:F,3,FALSE)</f>
        <v>7</v>
      </c>
      <c r="V783" s="1">
        <f t="shared" si="42"/>
        <v>42121.458333333336</v>
      </c>
      <c r="W783">
        <f t="shared" si="43"/>
        <v>7</v>
      </c>
      <c r="X783" s="1">
        <f>'pure data'!L783</f>
        <v>42121.458333333336</v>
      </c>
      <c r="Y783">
        <f>IF(C783="Use",VLOOKUP('pure data'!M783,tbl_users!D:F,3,FALSE),IF(IFERROR(SEARCH("to",M783),-1)&lt;0,VLOOKUP('pure data'!M783,tbl_users!D:F,3,FALSE),IFERROR(VLOOKUP(MID(M783,SEARCH("to",M783)+3,LEN(M783)-SEARCH("to",M783)-1),tbl_users!D:F,3,FALSE),VLOOKUP('pure data'!M783,tbl_users!D:F,3,FALSE))))</f>
        <v>7</v>
      </c>
    </row>
    <row r="784" spans="1:25" x14ac:dyDescent="0.2">
      <c r="A784">
        <v>782</v>
      </c>
      <c r="B784">
        <f>VLOOKUP('pure data'!B784,tbl_printers!C:F,4,FALSE)</f>
        <v>2</v>
      </c>
      <c r="C784" t="str">
        <f>'pure data'!D784</f>
        <v>Loan</v>
      </c>
      <c r="D784" s="13">
        <f>'pure data'!H784</f>
        <v>1.625</v>
      </c>
      <c r="E784">
        <f>'pure data'!I784</f>
        <v>223</v>
      </c>
      <c r="F784" t="str">
        <f t="shared" si="44"/>
        <v xml:space="preserve"> </v>
      </c>
      <c r="H784">
        <f>'pure data'!J784</f>
        <v>0</v>
      </c>
      <c r="I784" t="str">
        <f>'pure data'!K784</f>
        <v>N/A</v>
      </c>
      <c r="J784" t="str">
        <f>'pure data'!N784</f>
        <v>undergraduate</v>
      </c>
      <c r="K784">
        <f>'pure data'!P784</f>
        <v>0</v>
      </c>
      <c r="L784" t="str">
        <f>'pure data'!O784</f>
        <v>Group 13</v>
      </c>
      <c r="M784" t="str">
        <f>'pure data'!Q784</f>
        <v>returned on 29/04/2015 to S. Mestry</v>
      </c>
      <c r="O784" t="str">
        <f>IF('pure data'!T784="Yes","Success","Failed")</f>
        <v>Success</v>
      </c>
      <c r="P784" s="1">
        <f>'pure data'!C784</f>
        <v>42121.75</v>
      </c>
      <c r="Q784">
        <f>'pure data'!G784</f>
        <v>26361914</v>
      </c>
      <c r="R784" t="str">
        <f>'pure data'!E784</f>
        <v>Daniel Cudeiro Blanco</v>
      </c>
      <c r="S784">
        <f>'pure data'!F784</f>
        <v>0</v>
      </c>
      <c r="T784" s="1">
        <f>'pure data'!C784</f>
        <v>42121.75</v>
      </c>
      <c r="U784" s="20">
        <f>VLOOKUP('pure data'!M784,tbl_users!D:F,3,FALSE)</f>
        <v>35</v>
      </c>
      <c r="V784" s="1">
        <f t="shared" si="42"/>
        <v>42123.375</v>
      </c>
      <c r="W784">
        <f t="shared" si="43"/>
        <v>52</v>
      </c>
      <c r="X784" s="1">
        <f>'pure data'!L784</f>
        <v>42123.375</v>
      </c>
      <c r="Y784">
        <f>IF(C784="Use",VLOOKUP('pure data'!M784,tbl_users!D:F,3,FALSE),IF(IFERROR(SEARCH("to",M784),-1)&lt;0,VLOOKUP('pure data'!M784,tbl_users!D:F,3,FALSE),IFERROR(VLOOKUP(MID(M784,SEARCH("to",M784)+3,LEN(M784)-SEARCH("to",M784)-1),tbl_users!D:F,3,FALSE),VLOOKUP('pure data'!M784,tbl_users!D:F,3,FALSE))))</f>
        <v>52</v>
      </c>
    </row>
    <row r="785" spans="1:25" x14ac:dyDescent="0.2">
      <c r="A785">
        <v>783</v>
      </c>
      <c r="B785">
        <f>VLOOKUP('pure data'!B785,tbl_printers!C:F,4,FALSE)</f>
        <v>16</v>
      </c>
      <c r="C785" t="str">
        <f>'pure data'!D785</f>
        <v>Use</v>
      </c>
      <c r="D785" s="13">
        <f>'pure data'!H785</f>
        <v>5.8333333333333327E-2</v>
      </c>
      <c r="E785">
        <f>'pure data'!I785</f>
        <v>27</v>
      </c>
      <c r="F785" t="str">
        <f t="shared" si="44"/>
        <v xml:space="preserve"> </v>
      </c>
      <c r="H785">
        <f>'pure data'!J785</f>
        <v>0</v>
      </c>
      <c r="I785" t="str">
        <f>'pure data'!K785</f>
        <v>N/A</v>
      </c>
      <c r="J785" t="str">
        <f>'pure data'!N785</f>
        <v>staff</v>
      </c>
      <c r="K785">
        <f>'pure data'!P785</f>
        <v>0</v>
      </c>
      <c r="L785" t="str">
        <f>'pure data'!O785</f>
        <v>staff</v>
      </c>
      <c r="M785">
        <f>'pure data'!Q785</f>
        <v>0</v>
      </c>
      <c r="O785" t="str">
        <f>IF('pure data'!T785="Yes","Success","Failed")</f>
        <v>Success</v>
      </c>
      <c r="P785" s="1">
        <f>'pure data'!C785</f>
        <v>42121.458333333336</v>
      </c>
      <c r="Q785">
        <f>'pure data'!G785</f>
        <v>12121212</v>
      </c>
      <c r="R785" t="str">
        <f>'pure data'!E785</f>
        <v>M. K. K.</v>
      </c>
      <c r="S785" t="str">
        <f>'pure data'!F785</f>
        <v>mkk1f13</v>
      </c>
      <c r="T785" s="1">
        <f>'pure data'!C785</f>
        <v>42121.458333333336</v>
      </c>
      <c r="U785" s="20">
        <f>VLOOKUP('pure data'!M785,tbl_users!D:F,3,FALSE)</f>
        <v>39</v>
      </c>
      <c r="V785" s="1">
        <f t="shared" si="42"/>
        <v>42121.51666666667</v>
      </c>
      <c r="W785">
        <f t="shared" si="43"/>
        <v>39</v>
      </c>
      <c r="X785" s="1">
        <f>'pure data'!L785</f>
        <v>42121.51666666667</v>
      </c>
      <c r="Y785">
        <f>IF(C785="Use",VLOOKUP('pure data'!M785,tbl_users!D:F,3,FALSE),IF(IFERROR(SEARCH("to",M785),-1)&lt;0,VLOOKUP('pure data'!M785,tbl_users!D:F,3,FALSE),IFERROR(VLOOKUP(MID(M785,SEARCH("to",M785)+3,LEN(M785)-SEARCH("to",M785)-1),tbl_users!D:F,3,FALSE),VLOOKUP('pure data'!M785,tbl_users!D:F,3,FALSE))))</f>
        <v>39</v>
      </c>
    </row>
    <row r="786" spans="1:25" x14ac:dyDescent="0.2">
      <c r="A786">
        <v>784</v>
      </c>
      <c r="B786">
        <f>VLOOKUP('pure data'!B786,tbl_printers!C:F,4,FALSE)</f>
        <v>12</v>
      </c>
      <c r="C786" t="str">
        <f>'pure data'!D786</f>
        <v>Loan</v>
      </c>
      <c r="D786" s="13">
        <f>'pure data'!H786</f>
        <v>1.625</v>
      </c>
      <c r="E786">
        <f>'pure data'!I786</f>
        <v>521</v>
      </c>
      <c r="F786" t="str">
        <f t="shared" si="44"/>
        <v xml:space="preserve"> </v>
      </c>
      <c r="H786">
        <f>'pure data'!J786</f>
        <v>0</v>
      </c>
      <c r="I786" t="str">
        <f>'pure data'!K786</f>
        <v>N/A</v>
      </c>
      <c r="J786" t="str">
        <f>'pure data'!N786</f>
        <v>undergraduate</v>
      </c>
      <c r="K786">
        <f>'pure data'!P786</f>
        <v>0</v>
      </c>
      <c r="L786" t="str">
        <f>'pure data'!O786</f>
        <v>FEEG2001 - UAV 6</v>
      </c>
      <c r="M786" t="str">
        <f>'pure data'!Q786</f>
        <v>returned on 29/04/2015 to W. Keum</v>
      </c>
      <c r="O786" t="str">
        <f>IF('pure data'!T786="Yes","Success","Failed")</f>
        <v>Success</v>
      </c>
      <c r="P786" s="1">
        <f>'pure data'!C786</f>
        <v>42121.75</v>
      </c>
      <c r="Q786">
        <f>'pure data'!G786</f>
        <v>26060647</v>
      </c>
      <c r="R786" t="str">
        <f>'pure data'!E786</f>
        <v>Colm Corr</v>
      </c>
      <c r="S786">
        <f>'pure data'!F786</f>
        <v>0</v>
      </c>
      <c r="T786" s="1">
        <f>'pure data'!C786</f>
        <v>42121.75</v>
      </c>
      <c r="U786" s="20">
        <f>VLOOKUP('pure data'!M786,tbl_users!D:F,3,FALSE)</f>
        <v>35</v>
      </c>
      <c r="V786" s="1">
        <f t="shared" si="42"/>
        <v>42123.375</v>
      </c>
      <c r="W786">
        <f t="shared" si="43"/>
        <v>55</v>
      </c>
      <c r="X786" s="1">
        <f>'pure data'!L786</f>
        <v>42123.375</v>
      </c>
      <c r="Y786">
        <f>IF(C786="Use",VLOOKUP('pure data'!M786,tbl_users!D:F,3,FALSE),IF(IFERROR(SEARCH("to",M786),-1)&lt;0,VLOOKUP('pure data'!M786,tbl_users!D:F,3,FALSE),IFERROR(VLOOKUP(MID(M786,SEARCH("to",M786)+3,LEN(M786)-SEARCH("to",M786)-1),tbl_users!D:F,3,FALSE),VLOOKUP('pure data'!M786,tbl_users!D:F,3,FALSE))))</f>
        <v>55</v>
      </c>
    </row>
    <row r="787" spans="1:25" x14ac:dyDescent="0.2">
      <c r="A787">
        <v>785</v>
      </c>
      <c r="B787">
        <f>VLOOKUP('pure data'!B787,tbl_printers!C:F,4,FALSE)</f>
        <v>20</v>
      </c>
      <c r="C787" t="str">
        <f>'pure data'!D787</f>
        <v>Loan</v>
      </c>
      <c r="D787" s="13">
        <f>'pure data'!H787</f>
        <v>1.625</v>
      </c>
      <c r="E787">
        <f>'pure data'!I787</f>
        <v>450</v>
      </c>
      <c r="F787" t="str">
        <f t="shared" si="44"/>
        <v xml:space="preserve"> </v>
      </c>
      <c r="H787">
        <f>'pure data'!J787</f>
        <v>0</v>
      </c>
      <c r="I787" t="str">
        <f>'pure data'!K787</f>
        <v>N/A</v>
      </c>
      <c r="J787" t="str">
        <f>'pure data'!N787</f>
        <v>undergraduate</v>
      </c>
      <c r="K787">
        <f>'pure data'!P787</f>
        <v>0</v>
      </c>
      <c r="L787" t="str">
        <f>'pure data'!O787</f>
        <v>Up Printer</v>
      </c>
      <c r="M787" t="str">
        <f>'pure data'!Q787</f>
        <v>returned on 29/04/2015 to W. Keum</v>
      </c>
      <c r="O787" t="str">
        <f>IF('pure data'!T787="Yes","Success","Failed")</f>
        <v>Success</v>
      </c>
      <c r="P787" s="1">
        <f>'pure data'!C787</f>
        <v>42121.75</v>
      </c>
      <c r="Q787">
        <f>'pure data'!G787</f>
        <v>26288117</v>
      </c>
      <c r="R787" t="str">
        <f>'pure data'!E787</f>
        <v>Gary Goh</v>
      </c>
      <c r="S787" t="str">
        <f>'pure data'!F787</f>
        <v>chg1g13</v>
      </c>
      <c r="T787" s="1">
        <f>'pure data'!C787</f>
        <v>42121.75</v>
      </c>
      <c r="U787" s="20">
        <f>VLOOKUP('pure data'!M787,tbl_users!D:F,3,FALSE)</f>
        <v>35</v>
      </c>
      <c r="V787" s="1">
        <f t="shared" si="42"/>
        <v>42123.375</v>
      </c>
      <c r="W787">
        <f t="shared" si="43"/>
        <v>55</v>
      </c>
      <c r="X787" s="1">
        <f>'pure data'!L787</f>
        <v>42123.375</v>
      </c>
      <c r="Y787">
        <f>IF(C787="Use",VLOOKUP('pure data'!M787,tbl_users!D:F,3,FALSE),IF(IFERROR(SEARCH("to",M787),-1)&lt;0,VLOOKUP('pure data'!M787,tbl_users!D:F,3,FALSE),IFERROR(VLOOKUP(MID(M787,SEARCH("to",M787)+3,LEN(M787)-SEARCH("to",M787)-1),tbl_users!D:F,3,FALSE),VLOOKUP('pure data'!M787,tbl_users!D:F,3,FALSE))))</f>
        <v>55</v>
      </c>
    </row>
    <row r="788" spans="1:25" x14ac:dyDescent="0.2">
      <c r="A788">
        <v>786</v>
      </c>
      <c r="B788">
        <f>VLOOKUP('pure data'!B788,tbl_printers!C:F,4,FALSE)</f>
        <v>3</v>
      </c>
      <c r="C788" t="str">
        <f>'pure data'!D788</f>
        <v>Loan</v>
      </c>
      <c r="D788" s="13">
        <f>'pure data'!H788</f>
        <v>6.625</v>
      </c>
      <c r="E788">
        <f>'pure data'!I788</f>
        <v>474</v>
      </c>
      <c r="F788" t="str">
        <f t="shared" si="44"/>
        <v xml:space="preserve"> </v>
      </c>
      <c r="H788">
        <f>'pure data'!J788</f>
        <v>0</v>
      </c>
      <c r="I788" t="str">
        <f>'pure data'!K788</f>
        <v>N/A</v>
      </c>
      <c r="J788" t="str">
        <f>'pure data'!N788</f>
        <v>undergraduate</v>
      </c>
      <c r="K788">
        <f>'pure data'!P788</f>
        <v>0</v>
      </c>
      <c r="L788" t="str">
        <f>'pure data'!O788</f>
        <v xml:space="preserve">FEEG2001 - 3D Printer </v>
      </c>
      <c r="M788" t="str">
        <f>'pure data'!Q788</f>
        <v>returned on 06/05/2015 to A. Duranec (Filament broken)</v>
      </c>
      <c r="O788" t="str">
        <f>IF('pure data'!T788="Yes","Success","Failed")</f>
        <v>Success</v>
      </c>
      <c r="P788" s="1">
        <f>'pure data'!C788</f>
        <v>42123.75</v>
      </c>
      <c r="Q788">
        <f>'pure data'!G788</f>
        <v>25592866</v>
      </c>
      <c r="R788" t="str">
        <f>'pure data'!E788</f>
        <v>Andreas Hadjirafris</v>
      </c>
      <c r="S788" t="str">
        <f>'pure data'!F788</f>
        <v>ah6g12</v>
      </c>
      <c r="T788" s="1">
        <f>'pure data'!C788</f>
        <v>42123.75</v>
      </c>
      <c r="U788" s="20">
        <f>VLOOKUP('pure data'!M788,tbl_users!D:F,3,FALSE)</f>
        <v>58</v>
      </c>
      <c r="V788" s="1">
        <f t="shared" si="42"/>
        <v>42130.375</v>
      </c>
      <c r="W788">
        <f t="shared" si="43"/>
        <v>58</v>
      </c>
      <c r="X788" s="1">
        <f>'pure data'!L788</f>
        <v>42130.375</v>
      </c>
      <c r="Y788">
        <f>IF(C788="Use",VLOOKUP('pure data'!M788,tbl_users!D:F,3,FALSE),IF(IFERROR(SEARCH("to",M788),-1)&lt;0,VLOOKUP('pure data'!M788,tbl_users!D:F,3,FALSE),IFERROR(VLOOKUP(MID(M788,SEARCH("to",M788)+3,LEN(M788)-SEARCH("to",M788)-1),tbl_users!D:F,3,FALSE),VLOOKUP('pure data'!M788,tbl_users!D:F,3,FALSE))))</f>
        <v>58</v>
      </c>
    </row>
    <row r="789" spans="1:25" x14ac:dyDescent="0.2">
      <c r="A789">
        <v>787</v>
      </c>
      <c r="B789">
        <f>VLOOKUP('pure data'!B789,tbl_printers!C:F,4,FALSE)</f>
        <v>2</v>
      </c>
      <c r="C789" t="str">
        <f>'pure data'!D789</f>
        <v>Loan</v>
      </c>
      <c r="D789" s="13">
        <f>'pure data'!H789</f>
        <v>6.625</v>
      </c>
      <c r="E789">
        <f>'pure data'!I789</f>
        <v>0</v>
      </c>
      <c r="F789" t="str">
        <f t="shared" si="44"/>
        <v xml:space="preserve"> </v>
      </c>
      <c r="H789">
        <f>'pure data'!J789</f>
        <v>0</v>
      </c>
      <c r="I789" t="str">
        <f>'pure data'!K789</f>
        <v>N/A</v>
      </c>
      <c r="J789" t="str">
        <f>'pure data'!N789</f>
        <v>undergraduate</v>
      </c>
      <c r="K789">
        <f>'pure data'!P789</f>
        <v>0</v>
      </c>
      <c r="L789" t="str">
        <f>'pure data'!O789</f>
        <v>FEEG2001 - 3D Printer 8</v>
      </c>
      <c r="M789" t="str">
        <f>'pure data'!Q789</f>
        <v>returned on 06/05/2015 to A. Duranec</v>
      </c>
      <c r="O789" t="str">
        <f>IF('pure data'!T789="Yes","Success","Failed")</f>
        <v>Success</v>
      </c>
      <c r="P789" s="1">
        <f>'pure data'!C789</f>
        <v>42123.75</v>
      </c>
      <c r="Q789">
        <f>'pure data'!G789</f>
        <v>26288117</v>
      </c>
      <c r="R789" t="str">
        <f>'pure data'!E789</f>
        <v>Gary Goh</v>
      </c>
      <c r="S789" t="str">
        <f>'pure data'!F789</f>
        <v>chg1g13</v>
      </c>
      <c r="T789" s="1">
        <f>'pure data'!C789</f>
        <v>42123.75</v>
      </c>
      <c r="U789" s="20">
        <f>VLOOKUP('pure data'!M789,tbl_users!D:F,3,FALSE)</f>
        <v>58</v>
      </c>
      <c r="V789" s="1">
        <f t="shared" si="42"/>
        <v>42130.375</v>
      </c>
      <c r="W789">
        <f t="shared" si="43"/>
        <v>35</v>
      </c>
      <c r="X789" s="1">
        <f>'pure data'!L789</f>
        <v>42130.375</v>
      </c>
      <c r="Y789">
        <f>IF(C789="Use",VLOOKUP('pure data'!M789,tbl_users!D:F,3,FALSE),IF(IFERROR(SEARCH("to",M789),-1)&lt;0,VLOOKUP('pure data'!M789,tbl_users!D:F,3,FALSE),IFERROR(VLOOKUP(MID(M789,SEARCH("to",M789)+3,LEN(M789)-SEARCH("to",M789)-1),tbl_users!D:F,3,FALSE),VLOOKUP('pure data'!M789,tbl_users!D:F,3,FALSE))))</f>
        <v>35</v>
      </c>
    </row>
    <row r="790" spans="1:25" x14ac:dyDescent="0.2">
      <c r="A790">
        <v>788</v>
      </c>
      <c r="B790">
        <f>VLOOKUP('pure data'!B790,tbl_printers!C:F,4,FALSE)</f>
        <v>3</v>
      </c>
      <c r="C790" t="str">
        <f>'pure data'!D790</f>
        <v>Use</v>
      </c>
      <c r="D790" s="13">
        <f>'pure data'!H790</f>
        <v>7.4999999999999997E-2</v>
      </c>
      <c r="E790">
        <f>'pure data'!I790</f>
        <v>65.2</v>
      </c>
      <c r="F790" t="str">
        <f t="shared" si="44"/>
        <v xml:space="preserve"> </v>
      </c>
      <c r="H790">
        <f>'pure data'!J790</f>
        <v>0</v>
      </c>
      <c r="I790" t="str">
        <f>'pure data'!K790</f>
        <v>N/A</v>
      </c>
      <c r="J790" t="str">
        <f>'pure data'!N790</f>
        <v>undergraduate</v>
      </c>
      <c r="K790">
        <f>'pure data'!P790</f>
        <v>0</v>
      </c>
      <c r="L790" t="str">
        <f>'pure data'!O790</f>
        <v>FEEG2001 - 3D Printer 11</v>
      </c>
      <c r="M790">
        <f>'pure data'!Q790</f>
        <v>0</v>
      </c>
      <c r="O790" t="str">
        <f>IF('pure data'!T790="Yes","Success","Failed")</f>
        <v>Success</v>
      </c>
      <c r="P790" s="1">
        <f>'pure data'!C790</f>
        <v>42123.375</v>
      </c>
      <c r="Q790">
        <f>'pure data'!G790</f>
        <v>25968505</v>
      </c>
      <c r="R790" t="str">
        <f>'pure data'!E790</f>
        <v>Jonathan Allen</v>
      </c>
      <c r="S790" t="str">
        <f>'pure data'!F790</f>
        <v>jpca1g13</v>
      </c>
      <c r="T790" s="1">
        <f>'pure data'!C790</f>
        <v>42123.375</v>
      </c>
      <c r="U790" s="20">
        <f>VLOOKUP('pure data'!M790,tbl_users!D:F,3,FALSE)</f>
        <v>55</v>
      </c>
      <c r="V790" s="1">
        <f t="shared" si="42"/>
        <v>42123.45</v>
      </c>
      <c r="W790">
        <f t="shared" si="43"/>
        <v>55</v>
      </c>
      <c r="X790" s="1">
        <f>'pure data'!L790</f>
        <v>42123.45</v>
      </c>
      <c r="Y790">
        <f>IF(C790="Use",VLOOKUP('pure data'!M790,tbl_users!D:F,3,FALSE),IF(IFERROR(SEARCH("to",M790),-1)&lt;0,VLOOKUP('pure data'!M790,tbl_users!D:F,3,FALSE),IFERROR(VLOOKUP(MID(M790,SEARCH("to",M790)+3,LEN(M790)-SEARCH("to",M790)-1),tbl_users!D:F,3,FALSE),VLOOKUP('pure data'!M790,tbl_users!D:F,3,FALSE))))</f>
        <v>55</v>
      </c>
    </row>
    <row r="791" spans="1:25" x14ac:dyDescent="0.2">
      <c r="A791">
        <v>789</v>
      </c>
      <c r="B791">
        <f>VLOOKUP('pure data'!B791,tbl_printers!C:F,4,FALSE)</f>
        <v>16</v>
      </c>
      <c r="C791" t="str">
        <f>'pure data'!D791</f>
        <v>Use</v>
      </c>
      <c r="D791" s="13">
        <f>'pure data'!H791</f>
        <v>2.0833333333333332E-2</v>
      </c>
      <c r="E791">
        <f>'pure data'!I791</f>
        <v>0</v>
      </c>
      <c r="F791" t="str">
        <f t="shared" si="44"/>
        <v xml:space="preserve"> </v>
      </c>
      <c r="H791">
        <f>'pure data'!J791</f>
        <v>0</v>
      </c>
      <c r="I791" t="str">
        <f>'pure data'!K791</f>
        <v>N/A</v>
      </c>
      <c r="J791" t="str">
        <f>'pure data'!N791</f>
        <v>undergraduate</v>
      </c>
      <c r="K791">
        <f>'pure data'!P791</f>
        <v>0</v>
      </c>
      <c r="L791" t="str">
        <f>'pure data'!O791</f>
        <v>FEEG2001 - 3D Printer 9</v>
      </c>
      <c r="M791">
        <f>'pure data'!Q791</f>
        <v>0</v>
      </c>
      <c r="O791" t="str">
        <f>IF('pure data'!T791="Yes","Success","Failed")</f>
        <v>Success</v>
      </c>
      <c r="P791" s="1">
        <f>'pure data'!C791</f>
        <v>42123.375</v>
      </c>
      <c r="Q791">
        <f>'pure data'!G791</f>
        <v>27271293</v>
      </c>
      <c r="R791" t="str">
        <f>'pure data'!E791</f>
        <v>Li Jianling</v>
      </c>
      <c r="S791" t="str">
        <f>'pure data'!F791</f>
        <v>jl18g14</v>
      </c>
      <c r="T791" s="1">
        <f>'pure data'!C791</f>
        <v>42123.375</v>
      </c>
      <c r="U791" s="20">
        <f>VLOOKUP('pure data'!M791,tbl_users!D:F,3,FALSE)</f>
        <v>55</v>
      </c>
      <c r="V791" s="1">
        <f t="shared" si="42"/>
        <v>42123.395833333336</v>
      </c>
      <c r="W791">
        <f t="shared" si="43"/>
        <v>55</v>
      </c>
      <c r="X791" s="1">
        <f>'pure data'!L791</f>
        <v>42123.395833333336</v>
      </c>
      <c r="Y791">
        <f>IF(C791="Use",VLOOKUP('pure data'!M791,tbl_users!D:F,3,FALSE),IF(IFERROR(SEARCH("to",M791),-1)&lt;0,VLOOKUP('pure data'!M791,tbl_users!D:F,3,FALSE),IFERROR(VLOOKUP(MID(M791,SEARCH("to",M791)+3,LEN(M791)-SEARCH("to",M791)-1),tbl_users!D:F,3,FALSE),VLOOKUP('pure data'!M791,tbl_users!D:F,3,FALSE))))</f>
        <v>55</v>
      </c>
    </row>
    <row r="792" spans="1:25" x14ac:dyDescent="0.2">
      <c r="A792">
        <v>790</v>
      </c>
      <c r="B792">
        <f>VLOOKUP('pure data'!B792,tbl_printers!C:F,4,FALSE)</f>
        <v>20</v>
      </c>
      <c r="C792" t="str">
        <f>'pure data'!D792</f>
        <v>Loan</v>
      </c>
      <c r="D792" s="13">
        <f>'pure data'!H792</f>
        <v>6.625</v>
      </c>
      <c r="E792">
        <f>'pure data'!I792</f>
        <v>266</v>
      </c>
      <c r="F792" t="str">
        <f t="shared" si="44"/>
        <v xml:space="preserve"> </v>
      </c>
      <c r="H792">
        <f>'pure data'!J792</f>
        <v>0</v>
      </c>
      <c r="I792" t="str">
        <f>'pure data'!K792</f>
        <v>N/A</v>
      </c>
      <c r="J792" t="str">
        <f>'pure data'!N792</f>
        <v>undergraduate</v>
      </c>
      <c r="K792">
        <f>'pure data'!P792</f>
        <v>0</v>
      </c>
      <c r="L792" t="str">
        <f>'pure data'!O792</f>
        <v>FEEG2001 - Group 23</v>
      </c>
      <c r="M792" t="str">
        <f>'pure data'!Q792</f>
        <v>returned on 06/05/2015 to A. Duranec</v>
      </c>
      <c r="O792" t="str">
        <f>IF('pure data'!T792="Yes","Success","Failed")</f>
        <v>Success</v>
      </c>
      <c r="P792" s="1">
        <f>'pure data'!C792</f>
        <v>42123.75</v>
      </c>
      <c r="Q792">
        <f>'pure data'!G792</f>
        <v>26215667</v>
      </c>
      <c r="R792" t="str">
        <f>'pure data'!E792</f>
        <v>Hirad Goudarzi</v>
      </c>
      <c r="S792">
        <f>'pure data'!F792</f>
        <v>0</v>
      </c>
      <c r="T792" s="1">
        <f>'pure data'!C792</f>
        <v>42123.75</v>
      </c>
      <c r="U792" s="20">
        <f>VLOOKUP('pure data'!M792,tbl_users!D:F,3,FALSE)</f>
        <v>58</v>
      </c>
      <c r="V792" s="1">
        <f t="shared" si="42"/>
        <v>42130.375</v>
      </c>
      <c r="W792">
        <f t="shared" si="43"/>
        <v>35</v>
      </c>
      <c r="X792" s="1">
        <f>'pure data'!L792</f>
        <v>42130.375</v>
      </c>
      <c r="Y792">
        <f>IF(C792="Use",VLOOKUP('pure data'!M792,tbl_users!D:F,3,FALSE),IF(IFERROR(SEARCH("to",M792),-1)&lt;0,VLOOKUP('pure data'!M792,tbl_users!D:F,3,FALSE),IFERROR(VLOOKUP(MID(M792,SEARCH("to",M792)+3,LEN(M792)-SEARCH("to",M792)-1),tbl_users!D:F,3,FALSE),VLOOKUP('pure data'!M792,tbl_users!D:F,3,FALSE))))</f>
        <v>35</v>
      </c>
    </row>
    <row r="793" spans="1:25" x14ac:dyDescent="0.2">
      <c r="A793">
        <v>791</v>
      </c>
      <c r="B793">
        <f>VLOOKUP('pure data'!B793,tbl_printers!C:F,4,FALSE)</f>
        <v>3</v>
      </c>
      <c r="C793" t="str">
        <f>'pure data'!D793</f>
        <v>Use</v>
      </c>
      <c r="D793" s="13">
        <f>'pure data'!H793</f>
        <v>3.9583333333333331E-2</v>
      </c>
      <c r="E793">
        <f>'pure data'!I793</f>
        <v>13.2</v>
      </c>
      <c r="F793" t="str">
        <f t="shared" si="44"/>
        <v xml:space="preserve"> </v>
      </c>
      <c r="H793">
        <f>'pure data'!J793</f>
        <v>0</v>
      </c>
      <c r="I793" t="str">
        <f>'pure data'!K793</f>
        <v>N/A</v>
      </c>
      <c r="J793" t="str">
        <f>'pure data'!N793</f>
        <v>undergraduate</v>
      </c>
      <c r="K793">
        <f>'pure data'!P793</f>
        <v>0</v>
      </c>
      <c r="L793" t="str">
        <f>'pure data'!O793</f>
        <v>FEEG Ed Aerospace Eng</v>
      </c>
      <c r="M793">
        <f>'pure data'!Q793</f>
        <v>0</v>
      </c>
      <c r="O793" t="str">
        <f>IF('pure data'!T793="Yes","Success","Failed")</f>
        <v>Success</v>
      </c>
      <c r="P793" s="1">
        <f>'pure data'!C793</f>
        <v>42123.45</v>
      </c>
      <c r="Q793">
        <f>'pure data'!G793</f>
        <v>27358615</v>
      </c>
      <c r="R793" t="str">
        <f>'pure data'!E793</f>
        <v>L. B. E.</v>
      </c>
      <c r="S793" t="str">
        <f>'pure data'!F793</f>
        <v>lbe1g14</v>
      </c>
      <c r="T793" s="1">
        <f>'pure data'!C793</f>
        <v>42123.45</v>
      </c>
      <c r="U793" s="20">
        <f>VLOOKUP('pure data'!M793,tbl_users!D:F,3,FALSE)</f>
        <v>58</v>
      </c>
      <c r="V793" s="1">
        <f t="shared" si="42"/>
        <v>42123.489583333328</v>
      </c>
      <c r="W793">
        <f t="shared" si="43"/>
        <v>58</v>
      </c>
      <c r="X793" s="1">
        <f>'pure data'!L793</f>
        <v>42123.489583333328</v>
      </c>
      <c r="Y793">
        <f>IF(C793="Use",VLOOKUP('pure data'!M793,tbl_users!D:F,3,FALSE),IF(IFERROR(SEARCH("to",M793),-1)&lt;0,VLOOKUP('pure data'!M793,tbl_users!D:F,3,FALSE),IFERROR(VLOOKUP(MID(M793,SEARCH("to",M793)+3,LEN(M793)-SEARCH("to",M793)-1),tbl_users!D:F,3,FALSE),VLOOKUP('pure data'!M793,tbl_users!D:F,3,FALSE))))</f>
        <v>58</v>
      </c>
    </row>
    <row r="794" spans="1:25" x14ac:dyDescent="0.2">
      <c r="A794">
        <v>792</v>
      </c>
      <c r="B794">
        <f>VLOOKUP('pure data'!B794,tbl_printers!C:F,4,FALSE)</f>
        <v>2</v>
      </c>
      <c r="C794" t="str">
        <f>'pure data'!D794</f>
        <v>Use</v>
      </c>
      <c r="D794" s="13">
        <f>'pure data'!H794</f>
        <v>7.7777777777777779E-2</v>
      </c>
      <c r="E794">
        <f>'pure data'!I794</f>
        <v>49.6</v>
      </c>
      <c r="F794" t="str">
        <f t="shared" si="44"/>
        <v xml:space="preserve"> </v>
      </c>
      <c r="H794">
        <f>'pure data'!J794</f>
        <v>0</v>
      </c>
      <c r="I794" t="str">
        <f>'pure data'!K794</f>
        <v>N/A</v>
      </c>
      <c r="J794" t="str">
        <f>'pure data'!N794</f>
        <v>undergraduate</v>
      </c>
      <c r="K794">
        <f>'pure data'!P794</f>
        <v>0</v>
      </c>
      <c r="L794" t="str">
        <f>'pure data'!O794</f>
        <v>FEEG2001 - Loudspeaker D</v>
      </c>
      <c r="M794">
        <f>'pure data'!Q794</f>
        <v>0</v>
      </c>
      <c r="O794" t="str">
        <f>IF('pure data'!T794="Yes","Success","Failed")</f>
        <v>Success</v>
      </c>
      <c r="P794" s="1">
        <f>'pure data'!C794</f>
        <v>42123.375</v>
      </c>
      <c r="Q794">
        <f>'pure data'!G794</f>
        <v>26261677</v>
      </c>
      <c r="R794" t="str">
        <f>'pure data'!E794</f>
        <v>A. J.</v>
      </c>
      <c r="S794" t="str">
        <f>'pure data'!F794</f>
        <v>aj1g13</v>
      </c>
      <c r="T794" s="1">
        <f>'pure data'!C794</f>
        <v>42123.375</v>
      </c>
      <c r="U794" s="20">
        <f>VLOOKUP('pure data'!M794,tbl_users!D:F,3,FALSE)</f>
        <v>52</v>
      </c>
      <c r="V794" s="1">
        <f t="shared" si="42"/>
        <v>42123.452777777777</v>
      </c>
      <c r="W794">
        <f t="shared" si="43"/>
        <v>52</v>
      </c>
      <c r="X794" s="1">
        <f>'pure data'!L794</f>
        <v>42123.452777777777</v>
      </c>
      <c r="Y794">
        <f>IF(C794="Use",VLOOKUP('pure data'!M794,tbl_users!D:F,3,FALSE),IF(IFERROR(SEARCH("to",M794),-1)&lt;0,VLOOKUP('pure data'!M794,tbl_users!D:F,3,FALSE),IFERROR(VLOOKUP(MID(M794,SEARCH("to",M794)+3,LEN(M794)-SEARCH("to",M794)-1),tbl_users!D:F,3,FALSE),VLOOKUP('pure data'!M794,tbl_users!D:F,3,FALSE))))</f>
        <v>52</v>
      </c>
    </row>
    <row r="795" spans="1:25" x14ac:dyDescent="0.2">
      <c r="A795">
        <v>793</v>
      </c>
      <c r="B795">
        <f>VLOOKUP('pure data'!B795,tbl_printers!C:F,4,FALSE)</f>
        <v>20</v>
      </c>
      <c r="C795" t="str">
        <f>'pure data'!D795</f>
        <v>Use</v>
      </c>
      <c r="D795" s="13">
        <f>'pure data'!H795</f>
        <v>0.11944444444444445</v>
      </c>
      <c r="E795">
        <f>'pure data'!I795</f>
        <v>68.400000000000006</v>
      </c>
      <c r="F795" t="str">
        <f t="shared" si="44"/>
        <v xml:space="preserve"> </v>
      </c>
      <c r="H795">
        <f>'pure data'!J795</f>
        <v>0</v>
      </c>
      <c r="I795" t="str">
        <f>'pure data'!K795</f>
        <v>N/A</v>
      </c>
      <c r="J795" t="str">
        <f>'pure data'!N795</f>
        <v>undergraduate</v>
      </c>
      <c r="K795">
        <f>'pure data'!P795</f>
        <v>0</v>
      </c>
      <c r="L795" t="str">
        <f>'pure data'!O795</f>
        <v xml:space="preserve">FEEG2001 - UAV </v>
      </c>
      <c r="M795">
        <f>'pure data'!Q795</f>
        <v>0</v>
      </c>
      <c r="O795" t="str">
        <f>IF('pure data'!T795="Yes","Success","Failed")</f>
        <v>Success</v>
      </c>
      <c r="P795" s="1">
        <f>'pure data'!C795</f>
        <v>42123.375</v>
      </c>
      <c r="Q795">
        <f>'pure data'!G795</f>
        <v>25961063</v>
      </c>
      <c r="R795" t="str">
        <f>'pure data'!E795</f>
        <v>Y. S.</v>
      </c>
      <c r="S795" t="str">
        <f>'pure data'!F795</f>
        <v>ys12g13</v>
      </c>
      <c r="T795" s="1">
        <f>'pure data'!C795</f>
        <v>42123.375</v>
      </c>
      <c r="U795" s="20">
        <f>VLOOKUP('pure data'!M795,tbl_users!D:F,3,FALSE)</f>
        <v>28</v>
      </c>
      <c r="V795" s="1">
        <f t="shared" si="42"/>
        <v>42123.494444444441</v>
      </c>
      <c r="W795">
        <f t="shared" si="43"/>
        <v>28</v>
      </c>
      <c r="X795" s="1">
        <f>'pure data'!L795</f>
        <v>42123.494444444441</v>
      </c>
      <c r="Y795">
        <f>IF(C795="Use",VLOOKUP('pure data'!M795,tbl_users!D:F,3,FALSE),IF(IFERROR(SEARCH("to",M795),-1)&lt;0,VLOOKUP('pure data'!M795,tbl_users!D:F,3,FALSE),IFERROR(VLOOKUP(MID(M795,SEARCH("to",M795)+3,LEN(M795)-SEARCH("to",M795)-1),tbl_users!D:F,3,FALSE),VLOOKUP('pure data'!M795,tbl_users!D:F,3,FALSE))))</f>
        <v>28</v>
      </c>
    </row>
    <row r="796" spans="1:25" x14ac:dyDescent="0.2">
      <c r="A796">
        <v>794</v>
      </c>
      <c r="B796">
        <f>VLOOKUP('pure data'!B796,tbl_printers!C:F,4,FALSE)</f>
        <v>9</v>
      </c>
      <c r="C796" t="str">
        <f>'pure data'!D796</f>
        <v>Loan</v>
      </c>
      <c r="D796" s="13">
        <f>'pure data'!H796</f>
        <v>6.625</v>
      </c>
      <c r="E796">
        <f>'pure data'!I796</f>
        <v>508</v>
      </c>
      <c r="F796" t="str">
        <f t="shared" si="44"/>
        <v xml:space="preserve"> </v>
      </c>
      <c r="H796">
        <f>'pure data'!J796</f>
        <v>0</v>
      </c>
      <c r="I796" t="str">
        <f>'pure data'!K796</f>
        <v>N/A</v>
      </c>
      <c r="J796">
        <f>'pure data'!N796</f>
        <v>0</v>
      </c>
      <c r="K796">
        <f>'pure data'!P796</f>
        <v>0</v>
      </c>
      <c r="L796" t="str">
        <f>'pure data'!O796</f>
        <v>FS1</v>
      </c>
      <c r="M796" t="str">
        <f>'pure data'!Q796</f>
        <v>returned on 06/05/2015 to A. Duranec (the board doesnt heat up)</v>
      </c>
      <c r="O796" t="str">
        <f>IF('pure data'!T796="Yes","Success","Failed")</f>
        <v>Success</v>
      </c>
      <c r="P796" s="1">
        <f>'pure data'!C796</f>
        <v>42123.75</v>
      </c>
      <c r="Q796">
        <f>'pure data'!G796</f>
        <v>27625575</v>
      </c>
      <c r="R796" t="str">
        <f>'pure data'!E796</f>
        <v>Siracusa</v>
      </c>
      <c r="S796" t="str">
        <f>'pure data'!F796</f>
        <v>fs1v14</v>
      </c>
      <c r="T796" s="1">
        <f>'pure data'!C796</f>
        <v>42123.75</v>
      </c>
      <c r="U796" s="20">
        <f>VLOOKUP('pure data'!M796,tbl_users!D:F,3,FALSE)</f>
        <v>58</v>
      </c>
      <c r="V796" s="1">
        <f t="shared" si="42"/>
        <v>42130.375</v>
      </c>
      <c r="W796">
        <f t="shared" si="43"/>
        <v>58</v>
      </c>
      <c r="X796" s="1">
        <f>'pure data'!L796</f>
        <v>42130.375</v>
      </c>
      <c r="Y796">
        <f>IF(C796="Use",VLOOKUP('pure data'!M796,tbl_users!D:F,3,FALSE),IF(IFERROR(SEARCH("to",M796),-1)&lt;0,VLOOKUP('pure data'!M796,tbl_users!D:F,3,FALSE),IFERROR(VLOOKUP(MID(M796,SEARCH("to",M796)+3,LEN(M796)-SEARCH("to",M796)-1),tbl_users!D:F,3,FALSE),VLOOKUP('pure data'!M796,tbl_users!D:F,3,FALSE))))</f>
        <v>58</v>
      </c>
    </row>
    <row r="797" spans="1:25" x14ac:dyDescent="0.2">
      <c r="A797">
        <v>795</v>
      </c>
      <c r="B797">
        <f>VLOOKUP('pure data'!B797,tbl_printers!C:F,4,FALSE)</f>
        <v>17</v>
      </c>
      <c r="C797" t="str">
        <f>'pure data'!D797</f>
        <v>Loan</v>
      </c>
      <c r="D797" s="13">
        <f>'pure data'!H797</f>
        <v>6.625</v>
      </c>
      <c r="E797">
        <f>'pure data'!I797</f>
        <v>203</v>
      </c>
      <c r="F797" t="str">
        <f t="shared" si="44"/>
        <v xml:space="preserve"> </v>
      </c>
      <c r="H797">
        <f>'pure data'!J797</f>
        <v>0</v>
      </c>
      <c r="I797" t="str">
        <f>'pure data'!K797</f>
        <v>N/A</v>
      </c>
      <c r="J797" t="str">
        <f>'pure data'!N797</f>
        <v>undergraduate</v>
      </c>
      <c r="K797">
        <f>'pure data'!P797</f>
        <v>0</v>
      </c>
      <c r="L797" t="str">
        <f>'pure data'!O797</f>
        <v>ISVR Group D</v>
      </c>
      <c r="M797" t="str">
        <f>'pure data'!Q797</f>
        <v>returned on 06/05/2015 to A. Duranec (the nozzle doesnt heat up enough)</v>
      </c>
      <c r="O797" t="str">
        <f>IF('pure data'!T797="Yes","Success","Failed")</f>
        <v>Success</v>
      </c>
      <c r="P797" s="1">
        <f>'pure data'!C797</f>
        <v>42123.75</v>
      </c>
      <c r="Q797">
        <f>'pure data'!G797</f>
        <v>25471899</v>
      </c>
      <c r="R797" t="str">
        <f>'pure data'!E797</f>
        <v>Dylan Morgan</v>
      </c>
      <c r="S797" t="str">
        <f>'pure data'!F797</f>
        <v>dm11g12</v>
      </c>
      <c r="T797" s="1">
        <f>'pure data'!C797</f>
        <v>42123.75</v>
      </c>
      <c r="U797" s="20">
        <f>VLOOKUP('pure data'!M797,tbl_users!D:F,3,FALSE)</f>
        <v>58</v>
      </c>
      <c r="V797" s="1">
        <f t="shared" si="42"/>
        <v>42130.375</v>
      </c>
      <c r="W797">
        <f t="shared" si="43"/>
        <v>58</v>
      </c>
      <c r="X797" s="1">
        <f>'pure data'!L797</f>
        <v>42130.375</v>
      </c>
      <c r="Y797">
        <f>IF(C797="Use",VLOOKUP('pure data'!M797,tbl_users!D:F,3,FALSE),IF(IFERROR(SEARCH("to",M797),-1)&lt;0,VLOOKUP('pure data'!M797,tbl_users!D:F,3,FALSE),IFERROR(VLOOKUP(MID(M797,SEARCH("to",M797)+3,LEN(M797)-SEARCH("to",M797)-1),tbl_users!D:F,3,FALSE),VLOOKUP('pure data'!M797,tbl_users!D:F,3,FALSE))))</f>
        <v>58</v>
      </c>
    </row>
    <row r="798" spans="1:25" x14ac:dyDescent="0.2">
      <c r="A798">
        <v>796</v>
      </c>
      <c r="B798">
        <f>VLOOKUP('pure data'!B798,tbl_printers!C:F,4,FALSE)</f>
        <v>17</v>
      </c>
      <c r="C798" t="str">
        <f>'pure data'!D798</f>
        <v>Use</v>
      </c>
      <c r="D798" s="13">
        <f>'pure data'!H798</f>
        <v>0.10416666666666667</v>
      </c>
      <c r="E798">
        <f>'pure data'!I798</f>
        <v>67.2</v>
      </c>
      <c r="F798" t="str">
        <f t="shared" si="44"/>
        <v xml:space="preserve"> </v>
      </c>
      <c r="H798">
        <f>'pure data'!J798</f>
        <v>0</v>
      </c>
      <c r="I798" t="str">
        <f>'pure data'!K798</f>
        <v>N/A</v>
      </c>
      <c r="J798" t="str">
        <f>'pure data'!N798</f>
        <v>undergraduate</v>
      </c>
      <c r="K798">
        <f>'pure data'!P798</f>
        <v>0</v>
      </c>
      <c r="L798" t="str">
        <f>'pure data'!O798</f>
        <v>ISVR D</v>
      </c>
      <c r="M798">
        <f>'pure data'!Q798</f>
        <v>0</v>
      </c>
      <c r="O798" t="str">
        <f>IF('pure data'!T798="Yes","Success","Failed")</f>
        <v>Success</v>
      </c>
      <c r="P798" s="1">
        <f>'pure data'!C798</f>
        <v>42123.375</v>
      </c>
      <c r="Q798">
        <f>'pure data'!G798</f>
        <v>26261677</v>
      </c>
      <c r="R798" t="str">
        <f>'pure data'!E798</f>
        <v>A. J.</v>
      </c>
      <c r="S798" t="str">
        <f>'pure data'!F798</f>
        <v>aj1g13</v>
      </c>
      <c r="T798" s="1">
        <f>'pure data'!C798</f>
        <v>42123.375</v>
      </c>
      <c r="U798" s="20">
        <f>VLOOKUP('pure data'!M798,tbl_users!D:F,3,FALSE)</f>
        <v>55</v>
      </c>
      <c r="V798" s="1">
        <f t="shared" si="42"/>
        <v>42123.479166666664</v>
      </c>
      <c r="W798">
        <f t="shared" si="43"/>
        <v>55</v>
      </c>
      <c r="X798" s="1">
        <f>'pure data'!L798</f>
        <v>42123.479166666664</v>
      </c>
      <c r="Y798">
        <f>IF(C798="Use",VLOOKUP('pure data'!M798,tbl_users!D:F,3,FALSE),IF(IFERROR(SEARCH("to",M798),-1)&lt;0,VLOOKUP('pure data'!M798,tbl_users!D:F,3,FALSE),IFERROR(VLOOKUP(MID(M798,SEARCH("to",M798)+3,LEN(M798)-SEARCH("to",M798)-1),tbl_users!D:F,3,FALSE),VLOOKUP('pure data'!M798,tbl_users!D:F,3,FALSE))))</f>
        <v>55</v>
      </c>
    </row>
    <row r="799" spans="1:25" x14ac:dyDescent="0.2">
      <c r="A799">
        <v>797</v>
      </c>
      <c r="B799">
        <f>VLOOKUP('pure data'!B799,tbl_printers!C:F,4,FALSE)</f>
        <v>9</v>
      </c>
      <c r="C799" t="str">
        <f>'pure data'!D799</f>
        <v>Use</v>
      </c>
      <c r="D799" s="13">
        <f>'pure data'!H799</f>
        <v>7.0833333333333331E-2</v>
      </c>
      <c r="E799">
        <f>'pure data'!I799</f>
        <v>44.3</v>
      </c>
      <c r="F799" t="str">
        <f t="shared" si="44"/>
        <v xml:space="preserve"> </v>
      </c>
      <c r="H799">
        <f>'pure data'!J799</f>
        <v>0</v>
      </c>
      <c r="I799" t="str">
        <f>'pure data'!K799</f>
        <v>N/A</v>
      </c>
      <c r="J799" t="str">
        <f>'pure data'!N799</f>
        <v>undergraduate</v>
      </c>
      <c r="K799">
        <f>'pure data'!P799</f>
        <v>0</v>
      </c>
      <c r="L799" t="str">
        <f>'pure data'!O799</f>
        <v>ISVR D</v>
      </c>
      <c r="M799">
        <f>'pure data'!Q799</f>
        <v>0</v>
      </c>
      <c r="O799" t="str">
        <f>IF('pure data'!T799="Yes","Success","Failed")</f>
        <v>Success</v>
      </c>
      <c r="P799" s="1">
        <f>'pure data'!C799</f>
        <v>42123.375</v>
      </c>
      <c r="Q799">
        <f>'pure data'!G799</f>
        <v>25471899</v>
      </c>
      <c r="R799" t="str">
        <f>'pure data'!E799</f>
        <v>Dylan Morgan</v>
      </c>
      <c r="S799" t="str">
        <f>'pure data'!F799</f>
        <v>dm11g12</v>
      </c>
      <c r="T799" s="1">
        <f>'pure data'!C799</f>
        <v>42123.375</v>
      </c>
      <c r="U799" s="20">
        <f>VLOOKUP('pure data'!M799,tbl_users!D:F,3,FALSE)</f>
        <v>55</v>
      </c>
      <c r="V799" s="1">
        <f t="shared" si="42"/>
        <v>42123.445833333331</v>
      </c>
      <c r="W799">
        <f t="shared" si="43"/>
        <v>55</v>
      </c>
      <c r="X799" s="1">
        <f>'pure data'!L799</f>
        <v>42123.445833333331</v>
      </c>
      <c r="Y799">
        <f>IF(C799="Use",VLOOKUP('pure data'!M799,tbl_users!D:F,3,FALSE),IF(IFERROR(SEARCH("to",M799),-1)&lt;0,VLOOKUP('pure data'!M799,tbl_users!D:F,3,FALSE),IFERROR(VLOOKUP(MID(M799,SEARCH("to",M799)+3,LEN(M799)-SEARCH("to",M799)-1),tbl_users!D:F,3,FALSE),VLOOKUP('pure data'!M799,tbl_users!D:F,3,FALSE))))</f>
        <v>55</v>
      </c>
    </row>
    <row r="800" spans="1:25" x14ac:dyDescent="0.2">
      <c r="A800">
        <v>798</v>
      </c>
      <c r="B800">
        <f>VLOOKUP('pure data'!B800,tbl_printers!C:F,4,FALSE)</f>
        <v>9</v>
      </c>
      <c r="C800" t="str">
        <f>'pure data'!D800</f>
        <v>Use</v>
      </c>
      <c r="D800" s="13">
        <f>'pure data'!H800</f>
        <v>0.20486111111111113</v>
      </c>
      <c r="E800">
        <f>'pure data'!I800</f>
        <v>44.8</v>
      </c>
      <c r="F800" t="str">
        <f t="shared" si="44"/>
        <v xml:space="preserve"> </v>
      </c>
      <c r="H800">
        <f>'pure data'!J800</f>
        <v>0</v>
      </c>
      <c r="I800" t="str">
        <f>'pure data'!K800</f>
        <v>N/A</v>
      </c>
      <c r="J800" t="str">
        <f>'pure data'!N800</f>
        <v>postgraduate</v>
      </c>
      <c r="K800">
        <f>'pure data'!P800</f>
        <v>0</v>
      </c>
      <c r="L800" t="str">
        <f>'pure data'!O800</f>
        <v>PhD project</v>
      </c>
      <c r="M800">
        <f>'pure data'!Q800</f>
        <v>0</v>
      </c>
      <c r="O800" t="str">
        <f>IF('pure data'!T800="Yes","Success","Failed")</f>
        <v>Success</v>
      </c>
      <c r="P800" s="1">
        <f>'pure data'!C800</f>
        <v>42123.445833333331</v>
      </c>
      <c r="Q800">
        <f>'pure data'!G800</f>
        <v>24360643</v>
      </c>
      <c r="R800" t="str">
        <f>'pure data'!E800</f>
        <v>Lasse Wollatz</v>
      </c>
      <c r="S800" t="str">
        <f>'pure data'!F800</f>
        <v>lw6g10</v>
      </c>
      <c r="T800" s="1">
        <f>'pure data'!C800</f>
        <v>42123.445833333331</v>
      </c>
      <c r="U800" s="20">
        <f>VLOOKUP('pure data'!M800,tbl_users!D:F,3,FALSE)</f>
        <v>55</v>
      </c>
      <c r="V800" s="1">
        <f t="shared" si="42"/>
        <v>42123.650694444441</v>
      </c>
      <c r="W800">
        <f t="shared" si="43"/>
        <v>55</v>
      </c>
      <c r="X800" s="1">
        <f>'pure data'!L800</f>
        <v>42123.650694444441</v>
      </c>
      <c r="Y800">
        <f>IF(C800="Use",VLOOKUP('pure data'!M800,tbl_users!D:F,3,FALSE),IF(IFERROR(SEARCH("to",M800),-1)&lt;0,VLOOKUP('pure data'!M800,tbl_users!D:F,3,FALSE),IFERROR(VLOOKUP(MID(M800,SEARCH("to",M800)+3,LEN(M800)-SEARCH("to",M800)-1),tbl_users!D:F,3,FALSE),VLOOKUP('pure data'!M800,tbl_users!D:F,3,FALSE))))</f>
        <v>55</v>
      </c>
    </row>
    <row r="801" spans="1:25" x14ac:dyDescent="0.2">
      <c r="A801">
        <v>799</v>
      </c>
      <c r="B801">
        <f>VLOOKUP('pure data'!B801,tbl_printers!C:F,4,FALSE)</f>
        <v>3</v>
      </c>
      <c r="C801" t="str">
        <f>'pure data'!D801</f>
        <v>Use</v>
      </c>
      <c r="D801" s="13">
        <f>'pure data'!H801</f>
        <v>5.2777777777777778E-2</v>
      </c>
      <c r="E801">
        <f>'pure data'!I801</f>
        <v>16.5</v>
      </c>
      <c r="F801" t="str">
        <f t="shared" si="44"/>
        <v xml:space="preserve"> </v>
      </c>
      <c r="H801">
        <f>'pure data'!J801</f>
        <v>0</v>
      </c>
      <c r="I801" t="str">
        <f>'pure data'!K801</f>
        <v>N/A</v>
      </c>
      <c r="J801" t="str">
        <f>'pure data'!N801</f>
        <v>postgraduate</v>
      </c>
      <c r="K801">
        <f>'pure data'!P801</f>
        <v>0</v>
      </c>
      <c r="L801" t="str">
        <f>'pure data'!O801</f>
        <v>PhD project</v>
      </c>
      <c r="M801">
        <f>'pure data'!Q801</f>
        <v>0</v>
      </c>
      <c r="O801" t="str">
        <f>IF('pure data'!T801="Yes","Success","Failed")</f>
        <v>Success</v>
      </c>
      <c r="P801" s="1">
        <f>'pure data'!C801</f>
        <v>42123.489583333328</v>
      </c>
      <c r="Q801">
        <f>'pure data'!G801</f>
        <v>27441415</v>
      </c>
      <c r="R801" t="str">
        <f>'pure data'!E801</f>
        <v>Ana-Marija Duranec</v>
      </c>
      <c r="S801" t="str">
        <f>'pure data'!F801</f>
        <v>ad2e14</v>
      </c>
      <c r="T801" s="1">
        <f>'pure data'!C801</f>
        <v>42123.489583333328</v>
      </c>
      <c r="U801" s="20">
        <f>VLOOKUP('pure data'!M801,tbl_users!D:F,3,FALSE)</f>
        <v>52</v>
      </c>
      <c r="V801" s="1">
        <f t="shared" si="42"/>
        <v>42123.542361111104</v>
      </c>
      <c r="W801">
        <f t="shared" si="43"/>
        <v>52</v>
      </c>
      <c r="X801" s="1">
        <f>'pure data'!L801</f>
        <v>42123.542361111104</v>
      </c>
      <c r="Y801">
        <f>IF(C801="Use",VLOOKUP('pure data'!M801,tbl_users!D:F,3,FALSE),IF(IFERROR(SEARCH("to",M801),-1)&lt;0,VLOOKUP('pure data'!M801,tbl_users!D:F,3,FALSE),IFERROR(VLOOKUP(MID(M801,SEARCH("to",M801)+3,LEN(M801)-SEARCH("to",M801)-1),tbl_users!D:F,3,FALSE),VLOOKUP('pure data'!M801,tbl_users!D:F,3,FALSE))))</f>
        <v>52</v>
      </c>
    </row>
    <row r="802" spans="1:25" x14ac:dyDescent="0.2">
      <c r="A802">
        <v>800</v>
      </c>
      <c r="B802">
        <f>VLOOKUP('pure data'!B802,tbl_printers!C:F,4,FALSE)</f>
        <v>3</v>
      </c>
      <c r="C802" t="str">
        <f>'pure data'!D802</f>
        <v>Use</v>
      </c>
      <c r="D802" s="13">
        <f>'pure data'!H802</f>
        <v>4.7222222222222221E-2</v>
      </c>
      <c r="E802">
        <f>'pure data'!I802</f>
        <v>19.8</v>
      </c>
      <c r="F802" t="str">
        <f t="shared" si="44"/>
        <v xml:space="preserve"> </v>
      </c>
      <c r="H802">
        <f>'pure data'!J802</f>
        <v>0</v>
      </c>
      <c r="I802" t="str">
        <f>'pure data'!K802</f>
        <v>N/A</v>
      </c>
      <c r="J802" t="str">
        <f>'pure data'!N802</f>
        <v>postgraduate</v>
      </c>
      <c r="K802">
        <f>'pure data'!P802</f>
        <v>0</v>
      </c>
      <c r="L802" t="str">
        <f>'pure data'!O802</f>
        <v>PhD project</v>
      </c>
      <c r="M802">
        <f>'pure data'!Q802</f>
        <v>0</v>
      </c>
      <c r="O802" t="str">
        <f>IF('pure data'!T802="Yes","Success","Failed")</f>
        <v>Success</v>
      </c>
      <c r="P802" s="1">
        <f>'pure data'!C802</f>
        <v>42123.542361111104</v>
      </c>
      <c r="Q802">
        <f>'pure data'!G802</f>
        <v>27441415</v>
      </c>
      <c r="R802" t="str">
        <f>'pure data'!E802</f>
        <v>Ana-Marija Duranec</v>
      </c>
      <c r="S802" t="str">
        <f>'pure data'!F802</f>
        <v>ad2e14</v>
      </c>
      <c r="T802" s="1">
        <f>'pure data'!C802</f>
        <v>42123.542361111104</v>
      </c>
      <c r="U802" s="20">
        <f>VLOOKUP('pure data'!M802,tbl_users!D:F,3,FALSE)</f>
        <v>52</v>
      </c>
      <c r="V802" s="1">
        <f t="shared" si="42"/>
        <v>42123.589583333327</v>
      </c>
      <c r="W802">
        <f t="shared" si="43"/>
        <v>52</v>
      </c>
      <c r="X802" s="1">
        <f>'pure data'!L802</f>
        <v>42123.589583333327</v>
      </c>
      <c r="Y802">
        <f>IF(C802="Use",VLOOKUP('pure data'!M802,tbl_users!D:F,3,FALSE),IF(IFERROR(SEARCH("to",M802),-1)&lt;0,VLOOKUP('pure data'!M802,tbl_users!D:F,3,FALSE),IFERROR(VLOOKUP(MID(M802,SEARCH("to",M802)+3,LEN(M802)-SEARCH("to",M802)-1),tbl_users!D:F,3,FALSE),VLOOKUP('pure data'!M802,tbl_users!D:F,3,FALSE))))</f>
        <v>52</v>
      </c>
    </row>
    <row r="803" spans="1:25" x14ac:dyDescent="0.2">
      <c r="A803">
        <v>801</v>
      </c>
      <c r="B803">
        <f>VLOOKUP('pure data'!B803,tbl_printers!C:F,4,FALSE)</f>
        <v>4</v>
      </c>
      <c r="C803" t="str">
        <f>'pure data'!D803</f>
        <v>Loan</v>
      </c>
      <c r="D803" s="13">
        <f>'pure data'!H803</f>
        <v>6.625</v>
      </c>
      <c r="E803">
        <f>'pure data'!I803</f>
        <v>100</v>
      </c>
      <c r="F803" t="str">
        <f t="shared" si="44"/>
        <v xml:space="preserve"> </v>
      </c>
      <c r="H803">
        <f>'pure data'!J803</f>
        <v>0</v>
      </c>
      <c r="I803" t="str">
        <f>'pure data'!K803</f>
        <v>N/A</v>
      </c>
      <c r="J803" t="str">
        <f>'pure data'!N803</f>
        <v>undergraduate</v>
      </c>
      <c r="K803">
        <f>'pure data'!P803</f>
        <v>0</v>
      </c>
      <c r="L803" t="str">
        <f>'pure data'!O803</f>
        <v>FEEG2001 - UAV 15</v>
      </c>
      <c r="M803" t="str">
        <f>'pure data'!Q803</f>
        <v>returned on 06/05/2015 to A. Duranec</v>
      </c>
      <c r="O803" t="str">
        <f>IF('pure data'!T803="Yes","Success","Failed")</f>
        <v>Success</v>
      </c>
      <c r="P803" s="1">
        <f>'pure data'!C803</f>
        <v>42123.75</v>
      </c>
      <c r="Q803">
        <f>'pure data'!G803</f>
        <v>26237601</v>
      </c>
      <c r="R803" t="str">
        <f>'pure data'!E803</f>
        <v>Shanujan Ghandrarajah</v>
      </c>
      <c r="S803">
        <f>'pure data'!F803</f>
        <v>0</v>
      </c>
      <c r="T803" s="1">
        <f>'pure data'!C803</f>
        <v>42123.75</v>
      </c>
      <c r="U803" s="20">
        <f>VLOOKUP('pure data'!M803,tbl_users!D:F,3,FALSE)</f>
        <v>58</v>
      </c>
      <c r="V803" s="1">
        <f t="shared" si="42"/>
        <v>42130.375</v>
      </c>
      <c r="W803">
        <f t="shared" si="43"/>
        <v>35</v>
      </c>
      <c r="X803" s="1">
        <f>'pure data'!L803</f>
        <v>42130.375</v>
      </c>
      <c r="Y803">
        <f>IF(C803="Use",VLOOKUP('pure data'!M803,tbl_users!D:F,3,FALSE),IF(IFERROR(SEARCH("to",M803),-1)&lt;0,VLOOKUP('pure data'!M803,tbl_users!D:F,3,FALSE),IFERROR(VLOOKUP(MID(M803,SEARCH("to",M803)+3,LEN(M803)-SEARCH("to",M803)-1),tbl_users!D:F,3,FALSE),VLOOKUP('pure data'!M803,tbl_users!D:F,3,FALSE))))</f>
        <v>35</v>
      </c>
    </row>
    <row r="804" spans="1:25" x14ac:dyDescent="0.2">
      <c r="A804">
        <v>802</v>
      </c>
      <c r="B804">
        <f>VLOOKUP('pure data'!B804,tbl_printers!C:F,4,FALSE)</f>
        <v>22</v>
      </c>
      <c r="C804" t="str">
        <f>'pure data'!D804</f>
        <v>Loan</v>
      </c>
      <c r="D804" s="13">
        <f>'pure data'!H804</f>
        <v>6.625</v>
      </c>
      <c r="E804">
        <f>'pure data'!I804</f>
        <v>333</v>
      </c>
      <c r="F804" t="str">
        <f t="shared" si="44"/>
        <v xml:space="preserve"> </v>
      </c>
      <c r="H804">
        <f>'pure data'!J804</f>
        <v>0</v>
      </c>
      <c r="I804" t="str">
        <f>'pure data'!K804</f>
        <v>N/A</v>
      </c>
      <c r="J804" t="str">
        <f>'pure data'!N804</f>
        <v>undergraduate</v>
      </c>
      <c r="K804">
        <f>'pure data'!P804</f>
        <v>0</v>
      </c>
      <c r="L804" t="str">
        <f>'pure data'!O804</f>
        <v>FEEG2001 - UAV 4</v>
      </c>
      <c r="M804" t="str">
        <f>'pure data'!Q804</f>
        <v>returned on 06/05/2015 to A. Duranec</v>
      </c>
      <c r="O804" t="str">
        <f>IF('pure data'!T804="Yes","Success","Failed")</f>
        <v>Success</v>
      </c>
      <c r="P804" s="1">
        <f>'pure data'!C804</f>
        <v>42123.75</v>
      </c>
      <c r="Q804">
        <f>'pure data'!G804</f>
        <v>25916513</v>
      </c>
      <c r="R804" t="str">
        <f>'pure data'!E804</f>
        <v>Jerome Carson</v>
      </c>
      <c r="S804" t="str">
        <f>'pure data'!F804</f>
        <v>jac1g13</v>
      </c>
      <c r="T804" s="1">
        <f>'pure data'!C804</f>
        <v>42123.75</v>
      </c>
      <c r="U804" s="20">
        <f>VLOOKUP('pure data'!M804,tbl_users!D:F,3,FALSE)</f>
        <v>58</v>
      </c>
      <c r="V804" s="1">
        <f t="shared" si="42"/>
        <v>42130.375</v>
      </c>
      <c r="W804">
        <f t="shared" si="43"/>
        <v>35</v>
      </c>
      <c r="X804" s="1">
        <f>'pure data'!L804</f>
        <v>42130.375</v>
      </c>
      <c r="Y804">
        <f>IF(C804="Use",VLOOKUP('pure data'!M804,tbl_users!D:F,3,FALSE),IF(IFERROR(SEARCH("to",M804),-1)&lt;0,VLOOKUP('pure data'!M804,tbl_users!D:F,3,FALSE),IFERROR(VLOOKUP(MID(M804,SEARCH("to",M804)+3,LEN(M804)-SEARCH("to",M804)-1),tbl_users!D:F,3,FALSE),VLOOKUP('pure data'!M804,tbl_users!D:F,3,FALSE))))</f>
        <v>35</v>
      </c>
    </row>
    <row r="805" spans="1:25" x14ac:dyDescent="0.2">
      <c r="A805">
        <v>803</v>
      </c>
      <c r="B805">
        <f>VLOOKUP('pure data'!B805,tbl_printers!C:F,4,FALSE)</f>
        <v>12</v>
      </c>
      <c r="C805" t="str">
        <f>'pure data'!D805</f>
        <v>Use</v>
      </c>
      <c r="D805" s="13">
        <f>'pure data'!H805</f>
        <v>0.14583333333333334</v>
      </c>
      <c r="E805">
        <f>'pure data'!I805</f>
        <v>88</v>
      </c>
      <c r="F805" t="str">
        <f t="shared" si="44"/>
        <v xml:space="preserve"> </v>
      </c>
      <c r="H805">
        <f>'pure data'!J805</f>
        <v>0</v>
      </c>
      <c r="I805" t="str">
        <f>'pure data'!K805</f>
        <v>N/A</v>
      </c>
      <c r="J805" t="str">
        <f>'pure data'!N805</f>
        <v>undergraduate</v>
      </c>
      <c r="K805">
        <f>'pure data'!P805</f>
        <v>0</v>
      </c>
      <c r="L805" t="str">
        <f>'pure data'!O805</f>
        <v>FEEG2001 - UAV 18</v>
      </c>
      <c r="M805">
        <f>'pure data'!Q805</f>
        <v>0</v>
      </c>
      <c r="O805" t="str">
        <f>IF('pure data'!T805="Yes","Success","Failed")</f>
        <v>Success</v>
      </c>
      <c r="P805" s="1">
        <f>'pure data'!C805</f>
        <v>42123.375</v>
      </c>
      <c r="Q805">
        <f>'pure data'!G805</f>
        <v>26115638</v>
      </c>
      <c r="R805" t="str">
        <f>'pure data'!E805</f>
        <v>Emma Goy</v>
      </c>
      <c r="S805" t="str">
        <f>'pure data'!F805</f>
        <v>elg1n12</v>
      </c>
      <c r="T805" s="1">
        <f>'pure data'!C805</f>
        <v>42123.375</v>
      </c>
      <c r="U805" s="20">
        <f>VLOOKUP('pure data'!M805,tbl_users!D:F,3,FALSE)</f>
        <v>55</v>
      </c>
      <c r="V805" s="1">
        <f t="shared" si="42"/>
        <v>42123.520833333336</v>
      </c>
      <c r="W805">
        <f t="shared" si="43"/>
        <v>55</v>
      </c>
      <c r="X805" s="1">
        <f>'pure data'!L805</f>
        <v>42123.520833333336</v>
      </c>
      <c r="Y805">
        <f>IF(C805="Use",VLOOKUP('pure data'!M805,tbl_users!D:F,3,FALSE),IF(IFERROR(SEARCH("to",M805),-1)&lt;0,VLOOKUP('pure data'!M805,tbl_users!D:F,3,FALSE),IFERROR(VLOOKUP(MID(M805,SEARCH("to",M805)+3,LEN(M805)-SEARCH("to",M805)-1),tbl_users!D:F,3,FALSE),VLOOKUP('pure data'!M805,tbl_users!D:F,3,FALSE))))</f>
        <v>55</v>
      </c>
    </row>
    <row r="806" spans="1:25" x14ac:dyDescent="0.2">
      <c r="A806">
        <v>804</v>
      </c>
      <c r="B806">
        <f>VLOOKUP('pure data'!B806,tbl_printers!C:F,4,FALSE)</f>
        <v>11</v>
      </c>
      <c r="C806" t="str">
        <f>'pure data'!D806</f>
        <v>Loan</v>
      </c>
      <c r="D806" s="13">
        <f>'pure data'!H806</f>
        <v>6.625</v>
      </c>
      <c r="E806">
        <f>'pure data'!I806</f>
        <v>730</v>
      </c>
      <c r="F806" t="str">
        <f t="shared" si="44"/>
        <v xml:space="preserve"> </v>
      </c>
      <c r="H806">
        <f>'pure data'!J806</f>
        <v>0</v>
      </c>
      <c r="I806" t="str">
        <f>'pure data'!K806</f>
        <v>N/A</v>
      </c>
      <c r="J806" t="str">
        <f>'pure data'!N806</f>
        <v>undergraduate</v>
      </c>
      <c r="K806">
        <f>'pure data'!P806</f>
        <v>0</v>
      </c>
      <c r="L806" t="str">
        <f>'pure data'!O806</f>
        <v>FEEG2001 - UAV 14</v>
      </c>
      <c r="M806" t="str">
        <f>'pure data'!Q806</f>
        <v>returned by 06/05/2015 (no official record available)</v>
      </c>
      <c r="O806" t="str">
        <f>IF('pure data'!T806="Yes","Success","Failed")</f>
        <v>Success</v>
      </c>
      <c r="P806" s="1">
        <f>'pure data'!C806</f>
        <v>42123.75</v>
      </c>
      <c r="Q806">
        <f>'pure data'!G806</f>
        <v>25939297</v>
      </c>
      <c r="R806" t="str">
        <f>'pure data'!E806</f>
        <v>Marcus Collier-Wright</v>
      </c>
      <c r="S806" t="str">
        <f>'pure data'!F806</f>
        <v>mcw1g12</v>
      </c>
      <c r="T806" s="1">
        <f>'pure data'!C806</f>
        <v>42123.75</v>
      </c>
      <c r="U806" s="20">
        <f>VLOOKUP('pure data'!M806,tbl_users!D:F,3,FALSE)</f>
        <v>58</v>
      </c>
      <c r="V806" s="1">
        <f t="shared" si="42"/>
        <v>42130.375</v>
      </c>
      <c r="W806">
        <f t="shared" si="43"/>
        <v>58</v>
      </c>
      <c r="X806" s="1">
        <f>'pure data'!L806</f>
        <v>42130.375</v>
      </c>
      <c r="Y806">
        <f>IF(C806="Use",VLOOKUP('pure data'!M806,tbl_users!D:F,3,FALSE),IF(IFERROR(SEARCH("to",M806),-1)&lt;0,VLOOKUP('pure data'!M806,tbl_users!D:F,3,FALSE),IFERROR(VLOOKUP(MID(M806,SEARCH("to",M806)+3,LEN(M806)-SEARCH("to",M806)-1),tbl_users!D:F,3,FALSE),VLOOKUP('pure data'!M806,tbl_users!D:F,3,FALSE))))</f>
        <v>58</v>
      </c>
    </row>
    <row r="807" spans="1:25" x14ac:dyDescent="0.2">
      <c r="A807">
        <v>805</v>
      </c>
      <c r="B807">
        <f>VLOOKUP('pure data'!B807,tbl_printers!C:F,4,FALSE)</f>
        <v>10</v>
      </c>
      <c r="C807" t="str">
        <f>'pure data'!D807</f>
        <v>Use</v>
      </c>
      <c r="D807" s="13">
        <f>'pure data'!H807</f>
        <v>1.8749999999999999E-2</v>
      </c>
      <c r="E807">
        <f>'pure data'!I807</f>
        <v>1.8</v>
      </c>
      <c r="F807" t="str">
        <f t="shared" si="44"/>
        <v xml:space="preserve"> </v>
      </c>
      <c r="H807">
        <f>'pure data'!J807</f>
        <v>0</v>
      </c>
      <c r="I807" t="str">
        <f>'pure data'!K807</f>
        <v>N/A</v>
      </c>
      <c r="J807" t="str">
        <f>'pure data'!N807</f>
        <v>undergraduate</v>
      </c>
      <c r="K807">
        <f>'pure data'!P807</f>
        <v>0</v>
      </c>
      <c r="L807" t="str">
        <f>'pure data'!O807</f>
        <v>FEEG2001 - UAV 11</v>
      </c>
      <c r="M807">
        <f>'pure data'!Q807</f>
        <v>0</v>
      </c>
      <c r="O807" t="str">
        <f>IF('pure data'!T807="Yes","Success","Failed")</f>
        <v>Success</v>
      </c>
      <c r="P807" s="1">
        <f>'pure data'!C807</f>
        <v>42130.375</v>
      </c>
      <c r="Q807">
        <f>'pure data'!G807</f>
        <v>26160498</v>
      </c>
      <c r="R807" t="str">
        <f>'pure data'!E807</f>
        <v>Jonathan Perrett</v>
      </c>
      <c r="S807" t="str">
        <f>'pure data'!F807</f>
        <v>jp12g13</v>
      </c>
      <c r="T807" s="1">
        <f>'pure data'!C807</f>
        <v>42130.375</v>
      </c>
      <c r="U807" s="20">
        <f>VLOOKUP('pure data'!M807,tbl_users!D:F,3,FALSE)</f>
        <v>40</v>
      </c>
      <c r="V807" s="1">
        <f t="shared" si="42"/>
        <v>42130.393750000003</v>
      </c>
      <c r="W807">
        <f t="shared" si="43"/>
        <v>40</v>
      </c>
      <c r="X807" s="1">
        <f>'pure data'!L807</f>
        <v>42130.393750000003</v>
      </c>
      <c r="Y807">
        <f>IF(C807="Use",VLOOKUP('pure data'!M807,tbl_users!D:F,3,FALSE),IF(IFERROR(SEARCH("to",M807),-1)&lt;0,VLOOKUP('pure data'!M807,tbl_users!D:F,3,FALSE),IFERROR(VLOOKUP(MID(M807,SEARCH("to",M807)+3,LEN(M807)-SEARCH("to",M807)-1),tbl_users!D:F,3,FALSE),VLOOKUP('pure data'!M807,tbl_users!D:F,3,FALSE))))</f>
        <v>40</v>
      </c>
    </row>
    <row r="808" spans="1:25" x14ac:dyDescent="0.2">
      <c r="A808">
        <v>806</v>
      </c>
      <c r="B808">
        <f>VLOOKUP('pure data'!B808,tbl_printers!C:F,4,FALSE)</f>
        <v>10</v>
      </c>
      <c r="C808" t="str">
        <f>'pure data'!D808</f>
        <v>Use</v>
      </c>
      <c r="D808" s="13">
        <f>'pure data'!H808</f>
        <v>1.8749999999999999E-2</v>
      </c>
      <c r="E808">
        <f>'pure data'!I808</f>
        <v>3.7</v>
      </c>
      <c r="F808" t="str">
        <f t="shared" si="44"/>
        <v xml:space="preserve"> </v>
      </c>
      <c r="H808">
        <f>'pure data'!J808</f>
        <v>0</v>
      </c>
      <c r="I808" t="str">
        <f>'pure data'!K808</f>
        <v>N/A</v>
      </c>
      <c r="J808" t="str">
        <f>'pure data'!N808</f>
        <v>undergraduate</v>
      </c>
      <c r="K808">
        <f>'pure data'!P808</f>
        <v>0</v>
      </c>
      <c r="L808" t="str">
        <f>'pure data'!O808</f>
        <v>FEEG2001 - UAV 11</v>
      </c>
      <c r="M808">
        <f>'pure data'!Q808</f>
        <v>0</v>
      </c>
      <c r="O808" t="str">
        <f>IF('pure data'!T808="Yes","Success","Failed")</f>
        <v>Success</v>
      </c>
      <c r="P808" s="1">
        <f>'pure data'!C808</f>
        <v>42130.393750000003</v>
      </c>
      <c r="Q808">
        <f>'pure data'!G808</f>
        <v>26160498</v>
      </c>
      <c r="R808" t="str">
        <f>'pure data'!E808</f>
        <v>Jonathan Perrett</v>
      </c>
      <c r="S808" t="str">
        <f>'pure data'!F808</f>
        <v>jp12g13</v>
      </c>
      <c r="T808" s="1">
        <f>'pure data'!C808</f>
        <v>42130.393750000003</v>
      </c>
      <c r="U808" s="20">
        <f>VLOOKUP('pure data'!M808,tbl_users!D:F,3,FALSE)</f>
        <v>40</v>
      </c>
      <c r="V808" s="1">
        <f t="shared" si="42"/>
        <v>42130.412500000006</v>
      </c>
      <c r="W808">
        <f t="shared" si="43"/>
        <v>40</v>
      </c>
      <c r="X808" s="1">
        <f>'pure data'!L808</f>
        <v>42130.412500000006</v>
      </c>
      <c r="Y808">
        <f>IF(C808="Use",VLOOKUP('pure data'!M808,tbl_users!D:F,3,FALSE),IF(IFERROR(SEARCH("to",M808),-1)&lt;0,VLOOKUP('pure data'!M808,tbl_users!D:F,3,FALSE),IFERROR(VLOOKUP(MID(M808,SEARCH("to",M808)+3,LEN(M808)-SEARCH("to",M808)-1),tbl_users!D:F,3,FALSE),VLOOKUP('pure data'!M808,tbl_users!D:F,3,FALSE))))</f>
        <v>40</v>
      </c>
    </row>
    <row r="809" spans="1:25" x14ac:dyDescent="0.2">
      <c r="A809">
        <v>807</v>
      </c>
      <c r="B809">
        <f>VLOOKUP('pure data'!B809,tbl_printers!C:F,4,FALSE)</f>
        <v>19</v>
      </c>
      <c r="C809" t="str">
        <f>'pure data'!D809</f>
        <v>Use</v>
      </c>
      <c r="D809" s="13">
        <f>'pure data'!H809</f>
        <v>9.0277777777777787E-3</v>
      </c>
      <c r="E809">
        <f>'pure data'!I809</f>
        <v>2.2999999999999998</v>
      </c>
      <c r="F809" t="str">
        <f t="shared" si="44"/>
        <v xml:space="preserve"> </v>
      </c>
      <c r="H809">
        <f>'pure data'!J809</f>
        <v>0</v>
      </c>
      <c r="I809" t="str">
        <f>'pure data'!K809</f>
        <v>N/A</v>
      </c>
      <c r="J809" t="str">
        <f>'pure data'!N809</f>
        <v>undergraduate</v>
      </c>
      <c r="K809">
        <f>'pure data'!P809</f>
        <v>0</v>
      </c>
      <c r="L809" t="str">
        <f>'pure data'!O809</f>
        <v>FEEG2001 - UAV 11</v>
      </c>
      <c r="M809">
        <f>'pure data'!Q809</f>
        <v>0</v>
      </c>
      <c r="O809" t="str">
        <f>IF('pure data'!T809="Yes","Success","Failed")</f>
        <v>Success</v>
      </c>
      <c r="P809" s="1">
        <f>'pure data'!C809</f>
        <v>42130.375</v>
      </c>
      <c r="Q809">
        <f>'pure data'!G809</f>
        <v>26160498</v>
      </c>
      <c r="R809" t="str">
        <f>'pure data'!E809</f>
        <v>Jonathan Perrett</v>
      </c>
      <c r="S809" t="str">
        <f>'pure data'!F809</f>
        <v>jp12g13</v>
      </c>
      <c r="T809" s="1">
        <f>'pure data'!C809</f>
        <v>42130.375</v>
      </c>
      <c r="U809" s="20">
        <f>VLOOKUP('pure data'!M809,tbl_users!D:F,3,FALSE)</f>
        <v>35</v>
      </c>
      <c r="V809" s="1">
        <f t="shared" si="42"/>
        <v>42130.384027777778</v>
      </c>
      <c r="W809">
        <f t="shared" si="43"/>
        <v>35</v>
      </c>
      <c r="X809" s="1">
        <f>'pure data'!L809</f>
        <v>42130.384027777778</v>
      </c>
      <c r="Y809">
        <f>IF(C809="Use",VLOOKUP('pure data'!M809,tbl_users!D:F,3,FALSE),IF(IFERROR(SEARCH("to",M809),-1)&lt;0,VLOOKUP('pure data'!M809,tbl_users!D:F,3,FALSE),IFERROR(VLOOKUP(MID(M809,SEARCH("to",M809)+3,LEN(M809)-SEARCH("to",M809)-1),tbl_users!D:F,3,FALSE),VLOOKUP('pure data'!M809,tbl_users!D:F,3,FALSE))))</f>
        <v>35</v>
      </c>
    </row>
    <row r="810" spans="1:25" x14ac:dyDescent="0.2">
      <c r="A810">
        <v>808</v>
      </c>
      <c r="B810">
        <f>VLOOKUP('pure data'!B810,tbl_printers!C:F,4,FALSE)</f>
        <v>18</v>
      </c>
      <c r="C810" t="str">
        <f>'pure data'!D810</f>
        <v>Use</v>
      </c>
      <c r="D810" s="13">
        <f>'pure data'!H810</f>
        <v>1.2499999999999999E-2</v>
      </c>
      <c r="E810">
        <f>'pure data'!I810</f>
        <v>2.69</v>
      </c>
      <c r="F810" t="str">
        <f t="shared" si="44"/>
        <v xml:space="preserve"> </v>
      </c>
      <c r="H810">
        <f>'pure data'!J810</f>
        <v>0</v>
      </c>
      <c r="I810" t="str">
        <f>'pure data'!K810</f>
        <v>N/A</v>
      </c>
      <c r="J810" t="str">
        <f>'pure data'!N810</f>
        <v>undergraduate</v>
      </c>
      <c r="K810">
        <f>'pure data'!P810</f>
        <v>0</v>
      </c>
      <c r="L810" t="str">
        <f>'pure data'!O810</f>
        <v>FEEG2001 - UAV 11</v>
      </c>
      <c r="M810">
        <f>'pure data'!Q810</f>
        <v>0</v>
      </c>
      <c r="O810" t="str">
        <f>IF('pure data'!T810="Yes","Success","Failed")</f>
        <v>Success</v>
      </c>
      <c r="P810" s="1">
        <f>'pure data'!C810</f>
        <v>42130.375</v>
      </c>
      <c r="Q810">
        <f>'pure data'!G810</f>
        <v>26160498</v>
      </c>
      <c r="R810" t="str">
        <f>'pure data'!E810</f>
        <v>Jonathan Perrett</v>
      </c>
      <c r="S810" t="str">
        <f>'pure data'!F810</f>
        <v>jp12g13</v>
      </c>
      <c r="T810" s="1">
        <f>'pure data'!C810</f>
        <v>42130.375</v>
      </c>
      <c r="U810" s="20">
        <f>VLOOKUP('pure data'!M810,tbl_users!D:F,3,FALSE)</f>
        <v>35</v>
      </c>
      <c r="V810" s="1">
        <f t="shared" si="42"/>
        <v>42130.387499999997</v>
      </c>
      <c r="W810">
        <f t="shared" si="43"/>
        <v>35</v>
      </c>
      <c r="X810" s="1">
        <f>'pure data'!L810</f>
        <v>42130.387499999997</v>
      </c>
      <c r="Y810">
        <f>IF(C810="Use",VLOOKUP('pure data'!M810,tbl_users!D:F,3,FALSE),IF(IFERROR(SEARCH("to",M810),-1)&lt;0,VLOOKUP('pure data'!M810,tbl_users!D:F,3,FALSE),IFERROR(VLOOKUP(MID(M810,SEARCH("to",M810)+3,LEN(M810)-SEARCH("to",M810)-1),tbl_users!D:F,3,FALSE),VLOOKUP('pure data'!M810,tbl_users!D:F,3,FALSE))))</f>
        <v>35</v>
      </c>
    </row>
    <row r="811" spans="1:25" x14ac:dyDescent="0.2">
      <c r="A811">
        <v>809</v>
      </c>
      <c r="B811">
        <f>VLOOKUP('pure data'!B811,tbl_printers!C:F,4,FALSE)</f>
        <v>2</v>
      </c>
      <c r="C811" t="str">
        <f>'pure data'!D811</f>
        <v>Use</v>
      </c>
      <c r="D811" s="13">
        <f>'pure data'!H811</f>
        <v>0.15347222222222223</v>
      </c>
      <c r="E811">
        <f>'pure data'!I811</f>
        <v>90.9</v>
      </c>
      <c r="F811" t="str">
        <f t="shared" si="44"/>
        <v xml:space="preserve"> </v>
      </c>
      <c r="H811">
        <f>'pure data'!J811</f>
        <v>0</v>
      </c>
      <c r="I811" t="str">
        <f>'pure data'!K811</f>
        <v>N/A</v>
      </c>
      <c r="J811" t="str">
        <f>'pure data'!N811</f>
        <v>undergraduate</v>
      </c>
      <c r="K811">
        <f>'pure data'!P811</f>
        <v>0</v>
      </c>
      <c r="L811" t="str">
        <f>'pure data'!O811</f>
        <v>FEEG2001 - UAV 18</v>
      </c>
      <c r="M811">
        <f>'pure data'!Q811</f>
        <v>0</v>
      </c>
      <c r="O811" t="str">
        <f>IF('pure data'!T811="Yes","Success","Failed")</f>
        <v>Success</v>
      </c>
      <c r="P811" s="1">
        <f>'pure data'!C811</f>
        <v>42130.375</v>
      </c>
      <c r="Q811">
        <f>'pure data'!G811</f>
        <v>26115638</v>
      </c>
      <c r="R811" t="str">
        <f>'pure data'!E811</f>
        <v>Emma Goy</v>
      </c>
      <c r="S811" t="str">
        <f>'pure data'!F811</f>
        <v>elg1n12</v>
      </c>
      <c r="T811" s="1">
        <f>'pure data'!C811</f>
        <v>42130.375</v>
      </c>
      <c r="U811" s="20">
        <f>VLOOKUP('pure data'!M811,tbl_users!D:F,3,FALSE)</f>
        <v>35</v>
      </c>
      <c r="V811" s="1">
        <f t="shared" si="42"/>
        <v>42130.52847222222</v>
      </c>
      <c r="W811">
        <f t="shared" si="43"/>
        <v>35</v>
      </c>
      <c r="X811" s="1">
        <f>'pure data'!L811</f>
        <v>42130.52847222222</v>
      </c>
      <c r="Y811">
        <f>IF(C811="Use",VLOOKUP('pure data'!M811,tbl_users!D:F,3,FALSE),IF(IFERROR(SEARCH("to",M811),-1)&lt;0,VLOOKUP('pure data'!M811,tbl_users!D:F,3,FALSE),IFERROR(VLOOKUP(MID(M811,SEARCH("to",M811)+3,LEN(M811)-SEARCH("to",M811)-1),tbl_users!D:F,3,FALSE),VLOOKUP('pure data'!M811,tbl_users!D:F,3,FALSE))))</f>
        <v>35</v>
      </c>
    </row>
    <row r="812" spans="1:25" x14ac:dyDescent="0.2">
      <c r="A812">
        <v>810</v>
      </c>
      <c r="B812">
        <f>VLOOKUP('pure data'!B812,tbl_printers!C:F,4,FALSE)</f>
        <v>11</v>
      </c>
      <c r="C812" t="str">
        <f>'pure data'!D812</f>
        <v>Use</v>
      </c>
      <c r="D812" s="13">
        <f>'pure data'!H812</f>
        <v>3.5416666666666666E-2</v>
      </c>
      <c r="E812">
        <f>'pure data'!I812</f>
        <v>21</v>
      </c>
      <c r="F812" t="str">
        <f t="shared" si="44"/>
        <v xml:space="preserve"> </v>
      </c>
      <c r="H812">
        <f>'pure data'!J812</f>
        <v>0</v>
      </c>
      <c r="I812" t="str">
        <f>'pure data'!K812</f>
        <v>N/A</v>
      </c>
      <c r="J812" t="str">
        <f>'pure data'!N812</f>
        <v>undergraduate</v>
      </c>
      <c r="K812">
        <f>'pure data'!P812</f>
        <v>0</v>
      </c>
      <c r="L812" t="str">
        <f>'pure data'!O812</f>
        <v>FEEG2001 - UAV 7</v>
      </c>
      <c r="M812">
        <f>'pure data'!Q812</f>
        <v>0</v>
      </c>
      <c r="O812" t="str">
        <f>IF('pure data'!T812="Yes","Success","Failed")</f>
        <v>Success</v>
      </c>
      <c r="P812" s="1">
        <f>'pure data'!C812</f>
        <v>42130.375</v>
      </c>
      <c r="Q812">
        <f>'pure data'!G812</f>
        <v>26095211</v>
      </c>
      <c r="R812" t="str">
        <f>'pure data'!E812</f>
        <v>N. D.</v>
      </c>
      <c r="S812" t="str">
        <f>'pure data'!F812</f>
        <v>nd6g13</v>
      </c>
      <c r="T812" s="1">
        <f>'pure data'!C812</f>
        <v>42130.375</v>
      </c>
      <c r="U812" s="20">
        <f>VLOOKUP('pure data'!M812,tbl_users!D:F,3,FALSE)</f>
        <v>35</v>
      </c>
      <c r="V812" s="1">
        <f t="shared" si="42"/>
        <v>42130.410416666666</v>
      </c>
      <c r="W812">
        <f t="shared" si="43"/>
        <v>35</v>
      </c>
      <c r="X812" s="1">
        <f>'pure data'!L812</f>
        <v>42130.410416666666</v>
      </c>
      <c r="Y812">
        <f>IF(C812="Use",VLOOKUP('pure data'!M812,tbl_users!D:F,3,FALSE),IF(IFERROR(SEARCH("to",M812),-1)&lt;0,VLOOKUP('pure data'!M812,tbl_users!D:F,3,FALSE),IFERROR(VLOOKUP(MID(M812,SEARCH("to",M812)+3,LEN(M812)-SEARCH("to",M812)-1),tbl_users!D:F,3,FALSE),VLOOKUP('pure data'!M812,tbl_users!D:F,3,FALSE))))</f>
        <v>35</v>
      </c>
    </row>
    <row r="813" spans="1:25" x14ac:dyDescent="0.2">
      <c r="A813">
        <v>811</v>
      </c>
      <c r="B813">
        <f>VLOOKUP('pure data'!B813,tbl_printers!C:F,4,FALSE)</f>
        <v>11</v>
      </c>
      <c r="C813" t="str">
        <f>'pure data'!D813</f>
        <v>Use</v>
      </c>
      <c r="D813" s="13">
        <f>'pure data'!H813</f>
        <v>3.5416666666666666E-2</v>
      </c>
      <c r="E813">
        <f>'pure data'!I813</f>
        <v>21</v>
      </c>
      <c r="F813" t="str">
        <f t="shared" si="44"/>
        <v xml:space="preserve"> </v>
      </c>
      <c r="H813">
        <f>'pure data'!J813</f>
        <v>0</v>
      </c>
      <c r="I813" t="str">
        <f>'pure data'!K813</f>
        <v>N/A</v>
      </c>
      <c r="J813" t="str">
        <f>'pure data'!N813</f>
        <v>undergraduate</v>
      </c>
      <c r="K813">
        <f>'pure data'!P813</f>
        <v>0</v>
      </c>
      <c r="L813" t="str">
        <f>'pure data'!O813</f>
        <v>FEEG2001 - UAV 7</v>
      </c>
      <c r="M813">
        <f>'pure data'!Q813</f>
        <v>0</v>
      </c>
      <c r="O813" t="str">
        <f>IF('pure data'!T813="Yes","Success","Failed")</f>
        <v>Success</v>
      </c>
      <c r="P813" s="1">
        <f>'pure data'!C813</f>
        <v>42130.410416666666</v>
      </c>
      <c r="Q813">
        <f>'pure data'!G813</f>
        <v>26095211</v>
      </c>
      <c r="R813" t="str">
        <f>'pure data'!E813</f>
        <v>N. D.</v>
      </c>
      <c r="S813" t="str">
        <f>'pure data'!F813</f>
        <v>nd6g13</v>
      </c>
      <c r="T813" s="1">
        <f>'pure data'!C813</f>
        <v>42130.410416666666</v>
      </c>
      <c r="U813" s="20">
        <f>VLOOKUP('pure data'!M813,tbl_users!D:F,3,FALSE)</f>
        <v>35</v>
      </c>
      <c r="V813" s="1">
        <f t="shared" si="42"/>
        <v>42130.445833333331</v>
      </c>
      <c r="W813">
        <f t="shared" si="43"/>
        <v>35</v>
      </c>
      <c r="X813" s="1">
        <f>'pure data'!L813</f>
        <v>42130.445833333331</v>
      </c>
      <c r="Y813">
        <f>IF(C813="Use",VLOOKUP('pure data'!M813,tbl_users!D:F,3,FALSE),IF(IFERROR(SEARCH("to",M813),-1)&lt;0,VLOOKUP('pure data'!M813,tbl_users!D:F,3,FALSE),IFERROR(VLOOKUP(MID(M813,SEARCH("to",M813)+3,LEN(M813)-SEARCH("to",M813)-1),tbl_users!D:F,3,FALSE),VLOOKUP('pure data'!M813,tbl_users!D:F,3,FALSE))))</f>
        <v>35</v>
      </c>
    </row>
    <row r="814" spans="1:25" x14ac:dyDescent="0.2">
      <c r="A814">
        <v>812</v>
      </c>
      <c r="B814">
        <f>VLOOKUP('pure data'!B814,tbl_printers!C:F,4,FALSE)</f>
        <v>3</v>
      </c>
      <c r="C814" t="str">
        <f>'pure data'!D814</f>
        <v>Use</v>
      </c>
      <c r="D814" s="13">
        <f>'pure data'!H814</f>
        <v>1.0416666666666666E-2</v>
      </c>
      <c r="E814">
        <f>'pure data'!I814</f>
        <v>5.7</v>
      </c>
      <c r="F814" t="str">
        <f t="shared" si="44"/>
        <v xml:space="preserve"> </v>
      </c>
      <c r="H814">
        <f>'pure data'!J814</f>
        <v>0</v>
      </c>
      <c r="I814" t="str">
        <f>'pure data'!K814</f>
        <v>N/A</v>
      </c>
      <c r="J814" t="str">
        <f>'pure data'!N814</f>
        <v>undergraduate</v>
      </c>
      <c r="K814">
        <f>'pure data'!P814</f>
        <v>0</v>
      </c>
      <c r="L814" t="str">
        <f>'pure data'!O814</f>
        <v xml:space="preserve">FEEG2001 - 3D Printer </v>
      </c>
      <c r="M814">
        <f>'pure data'!Q814</f>
        <v>0</v>
      </c>
      <c r="O814" t="str">
        <f>IF('pure data'!T814="Yes","Success","Failed")</f>
        <v>Success</v>
      </c>
      <c r="P814" s="1">
        <f>'pure data'!C814</f>
        <v>42130</v>
      </c>
      <c r="Q814">
        <f>'pure data'!G814</f>
        <v>25592866</v>
      </c>
      <c r="R814" t="str">
        <f>'pure data'!E814</f>
        <v>Andreas Hadjirafris</v>
      </c>
      <c r="S814" t="str">
        <f>'pure data'!F814</f>
        <v>ah6g12</v>
      </c>
      <c r="T814" s="1">
        <f>'pure data'!C814</f>
        <v>42130</v>
      </c>
      <c r="U814" s="20">
        <f>VLOOKUP('pure data'!M814,tbl_users!D:F,3,FALSE)</f>
        <v>35</v>
      </c>
      <c r="V814" s="1">
        <f t="shared" si="42"/>
        <v>42130.010416666664</v>
      </c>
      <c r="W814">
        <f t="shared" si="43"/>
        <v>35</v>
      </c>
      <c r="X814" s="1">
        <f>'pure data'!L814</f>
        <v>42130.010416666664</v>
      </c>
      <c r="Y814">
        <f>IF(C814="Use",VLOOKUP('pure data'!M814,tbl_users!D:F,3,FALSE),IF(IFERROR(SEARCH("to",M814),-1)&lt;0,VLOOKUP('pure data'!M814,tbl_users!D:F,3,FALSE),IFERROR(VLOOKUP(MID(M814,SEARCH("to",M814)+3,LEN(M814)-SEARCH("to",M814)-1),tbl_users!D:F,3,FALSE),VLOOKUP('pure data'!M814,tbl_users!D:F,3,FALSE))))</f>
        <v>35</v>
      </c>
    </row>
    <row r="815" spans="1:25" x14ac:dyDescent="0.2">
      <c r="A815">
        <v>813</v>
      </c>
      <c r="B815">
        <f>VLOOKUP('pure data'!B815,tbl_printers!C:F,4,FALSE)</f>
        <v>16</v>
      </c>
      <c r="C815" t="str">
        <f>'pure data'!D815</f>
        <v>Use</v>
      </c>
      <c r="D815" s="13">
        <f>'pure data'!H815</f>
        <v>2.0833333333333332E-2</v>
      </c>
      <c r="E815">
        <f>'pure data'!I815</f>
        <v>12</v>
      </c>
      <c r="F815" t="str">
        <f t="shared" si="44"/>
        <v xml:space="preserve"> </v>
      </c>
      <c r="H815">
        <f>'pure data'!J815</f>
        <v>0</v>
      </c>
      <c r="I815" t="str">
        <f>'pure data'!K815</f>
        <v>N/A</v>
      </c>
      <c r="J815" t="str">
        <f>'pure data'!N815</f>
        <v>undergraduate</v>
      </c>
      <c r="K815">
        <f>'pure data'!P815</f>
        <v>0</v>
      </c>
      <c r="L815" t="str">
        <f>'pure data'!O815</f>
        <v>FEEG2001 - 3D Printer 6</v>
      </c>
      <c r="M815">
        <f>'pure data'!Q815</f>
        <v>0</v>
      </c>
      <c r="O815" t="str">
        <f>IF('pure data'!T815="Yes","Success","Failed")</f>
        <v>Success</v>
      </c>
      <c r="P815" s="1">
        <f>'pure data'!C815</f>
        <v>42130.375</v>
      </c>
      <c r="Q815">
        <f>'pure data'!G815</f>
        <v>26538873</v>
      </c>
      <c r="R815" t="str">
        <f>'pure data'!E815</f>
        <v>Kunal Jain</v>
      </c>
      <c r="S815" t="str">
        <f>'pure data'!F815</f>
        <v>kj2g12</v>
      </c>
      <c r="T815" s="1">
        <f>'pure data'!C815</f>
        <v>42130.375</v>
      </c>
      <c r="U815" s="20">
        <f>VLOOKUP('pure data'!M815,tbl_users!D:F,3,FALSE)</f>
        <v>40</v>
      </c>
      <c r="V815" s="1">
        <f t="shared" si="42"/>
        <v>42130.395833333336</v>
      </c>
      <c r="W815">
        <f t="shared" si="43"/>
        <v>40</v>
      </c>
      <c r="X815" s="1">
        <f>'pure data'!L815</f>
        <v>42130.395833333336</v>
      </c>
      <c r="Y815">
        <f>IF(C815="Use",VLOOKUP('pure data'!M815,tbl_users!D:F,3,FALSE),IF(IFERROR(SEARCH("to",M815),-1)&lt;0,VLOOKUP('pure data'!M815,tbl_users!D:F,3,FALSE),IFERROR(VLOOKUP(MID(M815,SEARCH("to",M815)+3,LEN(M815)-SEARCH("to",M815)-1),tbl_users!D:F,3,FALSE),VLOOKUP('pure data'!M815,tbl_users!D:F,3,FALSE))))</f>
        <v>40</v>
      </c>
    </row>
    <row r="816" spans="1:25" x14ac:dyDescent="0.2">
      <c r="A816">
        <v>814</v>
      </c>
      <c r="B816">
        <f>VLOOKUP('pure data'!B816,tbl_printers!C:F,4,FALSE)</f>
        <v>22</v>
      </c>
      <c r="C816" t="str">
        <f>'pure data'!D816</f>
        <v>Loan</v>
      </c>
      <c r="D816" s="13">
        <f>'pure data'!H816</f>
        <v>4.625</v>
      </c>
      <c r="E816">
        <f>'pure data'!I816</f>
        <v>166</v>
      </c>
      <c r="F816" t="str">
        <f t="shared" si="44"/>
        <v xml:space="preserve"> </v>
      </c>
      <c r="H816">
        <f>'pure data'!J816</f>
        <v>0</v>
      </c>
      <c r="I816" t="str">
        <f>'pure data'!K816</f>
        <v>N/A</v>
      </c>
      <c r="J816">
        <f>'pure data'!N816</f>
        <v>0</v>
      </c>
      <c r="K816">
        <f>'pure data'!P816</f>
        <v>0</v>
      </c>
      <c r="L816" t="str">
        <f>'pure data'!O816</f>
        <v>4/Acro</v>
      </c>
      <c r="M816" t="str">
        <f>'pure data'!Q816</f>
        <v>returned</v>
      </c>
      <c r="O816" t="str">
        <f>IF('pure data'!T816="Yes","Success","Failed")</f>
        <v>Success</v>
      </c>
      <c r="P816" s="1">
        <f>'pure data'!C816</f>
        <v>42130.75</v>
      </c>
      <c r="Q816">
        <f>'pure data'!G816</f>
        <v>26019205</v>
      </c>
      <c r="R816" t="str">
        <f>'pure data'!E816</f>
        <v>Rory Johnstone</v>
      </c>
      <c r="S816">
        <f>'pure data'!F816</f>
        <v>0</v>
      </c>
      <c r="T816" s="1">
        <f>'pure data'!C816</f>
        <v>42130.75</v>
      </c>
      <c r="U816" s="20">
        <f>VLOOKUP('pure data'!M816,tbl_users!D:F,3,FALSE)</f>
        <v>52</v>
      </c>
      <c r="V816" s="1">
        <f t="shared" si="42"/>
        <v>42135.375</v>
      </c>
      <c r="W816">
        <f t="shared" si="43"/>
        <v>52</v>
      </c>
      <c r="X816" s="1">
        <f>'pure data'!L816</f>
        <v>42135.375</v>
      </c>
      <c r="Y816">
        <f>IF(C816="Use",VLOOKUP('pure data'!M816,tbl_users!D:F,3,FALSE),IF(IFERROR(SEARCH("to",M816),-1)&lt;0,VLOOKUP('pure data'!M816,tbl_users!D:F,3,FALSE),IFERROR(VLOOKUP(MID(M816,SEARCH("to",M816)+3,LEN(M816)-SEARCH("to",M816)-1),tbl_users!D:F,3,FALSE),VLOOKUP('pure data'!M816,tbl_users!D:F,3,FALSE))))</f>
        <v>52</v>
      </c>
    </row>
    <row r="817" spans="1:25" x14ac:dyDescent="0.2">
      <c r="A817">
        <v>815</v>
      </c>
      <c r="B817">
        <f>VLOOKUP('pure data'!B817,tbl_printers!C:F,4,FALSE)</f>
        <v>12</v>
      </c>
      <c r="C817" t="str">
        <f>'pure data'!D817</f>
        <v>Use</v>
      </c>
      <c r="D817" s="13">
        <f>'pure data'!H817</f>
        <v>3.2638888888888891E-2</v>
      </c>
      <c r="E817">
        <f>'pure data'!I817</f>
        <v>17.100000000000001</v>
      </c>
      <c r="F817" t="str">
        <f t="shared" si="44"/>
        <v xml:space="preserve"> </v>
      </c>
      <c r="H817">
        <f>'pure data'!J817</f>
        <v>0</v>
      </c>
      <c r="I817" t="str">
        <f>'pure data'!K817</f>
        <v>N/A</v>
      </c>
      <c r="J817" t="str">
        <f>'pure data'!N817</f>
        <v>demonstrator</v>
      </c>
      <c r="K817">
        <f>'pure data'!P817</f>
        <v>0</v>
      </c>
      <c r="L817" t="str">
        <f>'pure data'!O817</f>
        <v>Demonstrator</v>
      </c>
      <c r="M817" t="str">
        <f>'pure data'!Q817</f>
        <v>Printing more filament holders</v>
      </c>
      <c r="O817" t="str">
        <f>IF('pure data'!T817="Yes","Success","Failed")</f>
        <v>Success</v>
      </c>
      <c r="P817" s="1">
        <f>'pure data'!C817</f>
        <v>42130.375</v>
      </c>
      <c r="Q817">
        <f>'pure data'!G817</f>
        <v>21613141</v>
      </c>
      <c r="R817" t="str">
        <f>'pure data'!E817</f>
        <v>Catriona Cooper</v>
      </c>
      <c r="S817" t="str">
        <f>'pure data'!F817</f>
        <v>cc1406</v>
      </c>
      <c r="T817" s="1">
        <f>'pure data'!C817</f>
        <v>42130.375</v>
      </c>
      <c r="U817" s="20">
        <f>VLOOKUP('pure data'!M817,tbl_users!D:F,3,FALSE)</f>
        <v>40</v>
      </c>
      <c r="V817" s="1">
        <f t="shared" si="42"/>
        <v>42130.407638888886</v>
      </c>
      <c r="W817">
        <f t="shared" si="43"/>
        <v>40</v>
      </c>
      <c r="X817" s="1">
        <f>'pure data'!L817</f>
        <v>42130.407638888886</v>
      </c>
      <c r="Y817">
        <f>IF(C817="Use",VLOOKUP('pure data'!M817,tbl_users!D:F,3,FALSE),IF(IFERROR(SEARCH("to",M817),-1)&lt;0,VLOOKUP('pure data'!M817,tbl_users!D:F,3,FALSE),IFERROR(VLOOKUP(MID(M817,SEARCH("to",M817)+3,LEN(M817)-SEARCH("to",M817)-1),tbl_users!D:F,3,FALSE),VLOOKUP('pure data'!M817,tbl_users!D:F,3,FALSE))))</f>
        <v>40</v>
      </c>
    </row>
    <row r="818" spans="1:25" x14ac:dyDescent="0.2">
      <c r="A818">
        <v>816</v>
      </c>
      <c r="B818">
        <f>VLOOKUP('pure data'!B818,tbl_printers!C:F,4,FALSE)</f>
        <v>3</v>
      </c>
      <c r="C818" t="str">
        <f>'pure data'!D818</f>
        <v>Use</v>
      </c>
      <c r="D818" s="13">
        <f>'pure data'!H818</f>
        <v>6.25E-2</v>
      </c>
      <c r="E818">
        <f>'pure data'!I818</f>
        <v>40</v>
      </c>
      <c r="F818" t="str">
        <f t="shared" si="44"/>
        <v xml:space="preserve"> </v>
      </c>
      <c r="H818">
        <f>'pure data'!J818</f>
        <v>0</v>
      </c>
      <c r="I818" t="str">
        <f>'pure data'!K818</f>
        <v>N/A</v>
      </c>
      <c r="J818" t="str">
        <f>'pure data'!N818</f>
        <v>undergraduate</v>
      </c>
      <c r="K818">
        <f>'pure data'!P818</f>
        <v>0</v>
      </c>
      <c r="L818" t="str">
        <f>'pure data'!O818</f>
        <v xml:space="preserve">FEEG2001 - Eurobot </v>
      </c>
      <c r="M818">
        <f>'pure data'!Q818</f>
        <v>0</v>
      </c>
      <c r="O818" t="str">
        <f>IF('pure data'!T818="Yes","Success","Failed")</f>
        <v>Success</v>
      </c>
      <c r="P818" s="1">
        <f>'pure data'!C818</f>
        <v>42130</v>
      </c>
      <c r="Q818">
        <f>'pure data'!G818</f>
        <v>25945017</v>
      </c>
      <c r="R818" t="str">
        <f>'pure data'!E818</f>
        <v>A. D.</v>
      </c>
      <c r="S818" t="str">
        <f>'pure data'!F818</f>
        <v>ad8g13</v>
      </c>
      <c r="T818" s="1">
        <f>'pure data'!C818</f>
        <v>42130</v>
      </c>
      <c r="U818" s="20">
        <f>VLOOKUP('pure data'!M818,tbl_users!D:F,3,FALSE)</f>
        <v>40</v>
      </c>
      <c r="V818" s="1">
        <f t="shared" si="42"/>
        <v>42130.0625</v>
      </c>
      <c r="W818">
        <f t="shared" si="43"/>
        <v>40</v>
      </c>
      <c r="X818" s="1">
        <f>'pure data'!L818</f>
        <v>42130.0625</v>
      </c>
      <c r="Y818">
        <f>IF(C818="Use",VLOOKUP('pure data'!M818,tbl_users!D:F,3,FALSE),IF(IFERROR(SEARCH("to",M818),-1)&lt;0,VLOOKUP('pure data'!M818,tbl_users!D:F,3,FALSE),IFERROR(VLOOKUP(MID(M818,SEARCH("to",M818)+3,LEN(M818)-SEARCH("to",M818)-1),tbl_users!D:F,3,FALSE),VLOOKUP('pure data'!M818,tbl_users!D:F,3,FALSE))))</f>
        <v>40</v>
      </c>
    </row>
    <row r="819" spans="1:25" x14ac:dyDescent="0.2">
      <c r="A819">
        <v>817</v>
      </c>
      <c r="B819">
        <f>VLOOKUP('pure data'!B819,tbl_printers!C:F,4,FALSE)</f>
        <v>10</v>
      </c>
      <c r="C819" t="str">
        <f>'pure data'!D819</f>
        <v>Use</v>
      </c>
      <c r="D819" s="13">
        <f>'pure data'!H819</f>
        <v>1.7361111111111112E-2</v>
      </c>
      <c r="E819">
        <f>'pure data'!I819</f>
        <v>10</v>
      </c>
      <c r="F819" t="str">
        <f t="shared" si="44"/>
        <v xml:space="preserve"> </v>
      </c>
      <c r="H819">
        <f>'pure data'!J819</f>
        <v>0</v>
      </c>
      <c r="I819" t="str">
        <f>'pure data'!K819</f>
        <v>N/A</v>
      </c>
      <c r="J819" t="str">
        <f>'pure data'!N819</f>
        <v>undergraduate</v>
      </c>
      <c r="K819">
        <f>'pure data'!P819</f>
        <v>0</v>
      </c>
      <c r="L819" t="str">
        <f>'pure data'!O819</f>
        <v>FEEG2001 - Eurobot 3</v>
      </c>
      <c r="M819">
        <f>'pure data'!Q819</f>
        <v>0</v>
      </c>
      <c r="O819" t="str">
        <f>IF('pure data'!T819="Yes","Success","Failed")</f>
        <v>Success</v>
      </c>
      <c r="P819" s="1">
        <f>'pure data'!C819</f>
        <v>42130.412500000006</v>
      </c>
      <c r="Q819">
        <f>'pure data'!G819</f>
        <v>26208865</v>
      </c>
      <c r="R819" t="str">
        <f>'pure data'!E819</f>
        <v>Jack Quiddington</v>
      </c>
      <c r="S819" t="str">
        <f>'pure data'!F819</f>
        <v>jpq1g13</v>
      </c>
      <c r="T819" s="1">
        <f>'pure data'!C819</f>
        <v>42130.412500000006</v>
      </c>
      <c r="U819" s="20">
        <f>VLOOKUP('pure data'!M819,tbl_users!D:F,3,FALSE)</f>
        <v>35</v>
      </c>
      <c r="V819" s="1">
        <f t="shared" si="42"/>
        <v>42130.429861111115</v>
      </c>
      <c r="W819">
        <f t="shared" si="43"/>
        <v>35</v>
      </c>
      <c r="X819" s="1">
        <f>'pure data'!L819</f>
        <v>42130.429861111115</v>
      </c>
      <c r="Y819">
        <f>IF(C819="Use",VLOOKUP('pure data'!M819,tbl_users!D:F,3,FALSE),IF(IFERROR(SEARCH("to",M819),-1)&lt;0,VLOOKUP('pure data'!M819,tbl_users!D:F,3,FALSE),IFERROR(VLOOKUP(MID(M819,SEARCH("to",M819)+3,LEN(M819)-SEARCH("to",M819)-1),tbl_users!D:F,3,FALSE),VLOOKUP('pure data'!M819,tbl_users!D:F,3,FALSE))))</f>
        <v>35</v>
      </c>
    </row>
    <row r="820" spans="1:25" x14ac:dyDescent="0.2">
      <c r="A820">
        <v>818</v>
      </c>
      <c r="B820">
        <f>VLOOKUP('pure data'!B820,tbl_printers!C:F,4,FALSE)</f>
        <v>18</v>
      </c>
      <c r="C820" t="str">
        <f>'pure data'!D820</f>
        <v>Use</v>
      </c>
      <c r="D820" s="13">
        <f>'pure data'!H820</f>
        <v>6.5277777777777782E-2</v>
      </c>
      <c r="E820">
        <f>'pure data'!I820</f>
        <v>40</v>
      </c>
      <c r="F820" t="str">
        <f t="shared" si="44"/>
        <v xml:space="preserve"> </v>
      </c>
      <c r="H820">
        <f>'pure data'!J820</f>
        <v>0</v>
      </c>
      <c r="I820" t="str">
        <f>'pure data'!K820</f>
        <v>N/A</v>
      </c>
      <c r="J820" t="str">
        <f>'pure data'!N820</f>
        <v>undergraduate</v>
      </c>
      <c r="K820">
        <f>'pure data'!P820</f>
        <v>0</v>
      </c>
      <c r="L820" t="str">
        <f>'pure data'!O820</f>
        <v>FEEG2001 - Eurobot 3</v>
      </c>
      <c r="M820">
        <f>'pure data'!Q820</f>
        <v>0</v>
      </c>
      <c r="O820" t="str">
        <f>IF('pure data'!T820="Yes","Success","Failed")</f>
        <v>Success</v>
      </c>
      <c r="P820" s="1">
        <f>'pure data'!C820</f>
        <v>42130.387499999997</v>
      </c>
      <c r="Q820">
        <f>'pure data'!G820</f>
        <v>25945017</v>
      </c>
      <c r="R820" t="str">
        <f>'pure data'!E820</f>
        <v>A. D.</v>
      </c>
      <c r="S820" t="str">
        <f>'pure data'!F820</f>
        <v>ad8g13</v>
      </c>
      <c r="T820" s="1">
        <f>'pure data'!C820</f>
        <v>42130.387499999997</v>
      </c>
      <c r="U820" s="20">
        <f>VLOOKUP('pure data'!M820,tbl_users!D:F,3,FALSE)</f>
        <v>35</v>
      </c>
      <c r="V820" s="1">
        <f t="shared" si="42"/>
        <v>42130.452777777777</v>
      </c>
      <c r="W820">
        <f t="shared" si="43"/>
        <v>35</v>
      </c>
      <c r="X820" s="1">
        <f>'pure data'!L820</f>
        <v>42130.452777777777</v>
      </c>
      <c r="Y820">
        <f>IF(C820="Use",VLOOKUP('pure data'!M820,tbl_users!D:F,3,FALSE),IF(IFERROR(SEARCH("to",M820),-1)&lt;0,VLOOKUP('pure data'!M820,tbl_users!D:F,3,FALSE),IFERROR(VLOOKUP(MID(M820,SEARCH("to",M820)+3,LEN(M820)-SEARCH("to",M820)-1),tbl_users!D:F,3,FALSE),VLOOKUP('pure data'!M820,tbl_users!D:F,3,FALSE))))</f>
        <v>35</v>
      </c>
    </row>
    <row r="821" spans="1:25" x14ac:dyDescent="0.2">
      <c r="A821">
        <v>819</v>
      </c>
      <c r="B821">
        <f>VLOOKUP('pure data'!B821,tbl_printers!C:F,4,FALSE)</f>
        <v>20</v>
      </c>
      <c r="C821" t="str">
        <f>'pure data'!D821</f>
        <v>Use</v>
      </c>
      <c r="D821" s="13">
        <f>'pure data'!H821</f>
        <v>4.8611111111111112E-3</v>
      </c>
      <c r="E821">
        <f>'pure data'!I821</f>
        <v>1.8</v>
      </c>
      <c r="F821" t="str">
        <f t="shared" si="44"/>
        <v xml:space="preserve"> </v>
      </c>
      <c r="H821">
        <f>'pure data'!J821</f>
        <v>0</v>
      </c>
      <c r="I821" t="str">
        <f>'pure data'!K821</f>
        <v>N/A</v>
      </c>
      <c r="J821" t="str">
        <f>'pure data'!N821</f>
        <v>undergraduate</v>
      </c>
      <c r="K821">
        <f>'pure data'!P821</f>
        <v>0</v>
      </c>
      <c r="L821" t="str">
        <f>'pure data'!O821</f>
        <v>FEEG2001 - Eurobot 8</v>
      </c>
      <c r="M821">
        <f>'pure data'!Q821</f>
        <v>0</v>
      </c>
      <c r="O821" t="str">
        <f>IF('pure data'!T821="Yes","Success","Failed")</f>
        <v>Success</v>
      </c>
      <c r="P821" s="1">
        <f>'pure data'!C821</f>
        <v>42130.375</v>
      </c>
      <c r="Q821">
        <f>'pure data'!G821</f>
        <v>26326086</v>
      </c>
      <c r="R821" t="str">
        <f>'pure data'!E821</f>
        <v>Jamie Caulfield</v>
      </c>
      <c r="S821" t="str">
        <f>'pure data'!F821</f>
        <v>jc4g13</v>
      </c>
      <c r="T821" s="1">
        <f>'pure data'!C821</f>
        <v>42130.375</v>
      </c>
      <c r="U821" s="20">
        <f>VLOOKUP('pure data'!M821,tbl_users!D:F,3,FALSE)</f>
        <v>40</v>
      </c>
      <c r="V821" s="1">
        <f t="shared" si="42"/>
        <v>42130.379861111112</v>
      </c>
      <c r="W821">
        <f t="shared" si="43"/>
        <v>40</v>
      </c>
      <c r="X821" s="1">
        <f>'pure data'!L821</f>
        <v>42130.379861111112</v>
      </c>
      <c r="Y821">
        <f>IF(C821="Use",VLOOKUP('pure data'!M821,tbl_users!D:F,3,FALSE),IF(IFERROR(SEARCH("to",M821),-1)&lt;0,VLOOKUP('pure data'!M821,tbl_users!D:F,3,FALSE),IFERROR(VLOOKUP(MID(M821,SEARCH("to",M821)+3,LEN(M821)-SEARCH("to",M821)-1),tbl_users!D:F,3,FALSE),VLOOKUP('pure data'!M821,tbl_users!D:F,3,FALSE))))</f>
        <v>40</v>
      </c>
    </row>
    <row r="822" spans="1:25" x14ac:dyDescent="0.2">
      <c r="A822">
        <v>820</v>
      </c>
      <c r="B822">
        <f>VLOOKUP('pure data'!B822,tbl_printers!C:F,4,FALSE)</f>
        <v>9</v>
      </c>
      <c r="C822" t="str">
        <f>'pure data'!D822</f>
        <v>Loan</v>
      </c>
      <c r="D822" s="13">
        <f>'pure data'!H822</f>
        <v>6</v>
      </c>
      <c r="E822">
        <f>'pure data'!I822</f>
        <v>56</v>
      </c>
      <c r="F822" t="str">
        <f t="shared" si="44"/>
        <v xml:space="preserve"> </v>
      </c>
      <c r="H822">
        <f>'pure data'!J822</f>
        <v>0</v>
      </c>
      <c r="I822" t="str">
        <f>'pure data'!K822</f>
        <v>N/A</v>
      </c>
      <c r="J822" t="str">
        <f>'pure data'!N822</f>
        <v>undergraduate</v>
      </c>
      <c r="K822">
        <f>'pure data'!P822</f>
        <v>0</v>
      </c>
      <c r="L822" t="str">
        <f>'pure data'!O822</f>
        <v>FEEG2001 - Eurobot 7</v>
      </c>
      <c r="M822" t="str">
        <f>'pure data'!Q822</f>
        <v>returned</v>
      </c>
      <c r="O822" t="str">
        <f>IF('pure data'!T822="Yes","Success","Failed")</f>
        <v>Success</v>
      </c>
      <c r="P822" s="1">
        <f>'pure data'!C822</f>
        <v>42130.75</v>
      </c>
      <c r="Q822">
        <f>'pure data'!G822</f>
        <v>25944924</v>
      </c>
      <c r="R822" t="str">
        <f>'pure data'!E822</f>
        <v>Michael Harris</v>
      </c>
      <c r="S822" t="str">
        <f>'pure data'!F822</f>
        <v>msh3g13</v>
      </c>
      <c r="T822" s="1">
        <f>'pure data'!C822</f>
        <v>42130.75</v>
      </c>
      <c r="U822" s="20">
        <f>VLOOKUP('pure data'!M822,tbl_users!D:F,3,FALSE)</f>
        <v>28</v>
      </c>
      <c r="V822" s="1">
        <f t="shared" si="42"/>
        <v>42136.75</v>
      </c>
      <c r="W822">
        <f t="shared" si="43"/>
        <v>28</v>
      </c>
      <c r="X822" s="1">
        <f>'pure data'!L822</f>
        <v>42136.75</v>
      </c>
      <c r="Y822">
        <f>IF(C822="Use",VLOOKUP('pure data'!M822,tbl_users!D:F,3,FALSE),IF(IFERROR(SEARCH("to",M822),-1)&lt;0,VLOOKUP('pure data'!M822,tbl_users!D:F,3,FALSE),IFERROR(VLOOKUP(MID(M822,SEARCH("to",M822)+3,LEN(M822)-SEARCH("to",M822)-1),tbl_users!D:F,3,FALSE),VLOOKUP('pure data'!M822,tbl_users!D:F,3,FALSE))))</f>
        <v>28</v>
      </c>
    </row>
    <row r="823" spans="1:25" x14ac:dyDescent="0.2">
      <c r="A823">
        <v>821</v>
      </c>
      <c r="B823">
        <f>VLOOKUP('pure data'!B823,tbl_printers!C:F,4,FALSE)</f>
        <v>3</v>
      </c>
      <c r="C823" t="str">
        <f>'pure data'!D823</f>
        <v>Use</v>
      </c>
      <c r="D823" s="13">
        <f>'pure data'!H823</f>
        <v>6.25E-2</v>
      </c>
      <c r="E823">
        <f>'pure data'!I823</f>
        <v>40</v>
      </c>
      <c r="F823" t="str">
        <f t="shared" si="44"/>
        <v xml:space="preserve"> </v>
      </c>
      <c r="H823">
        <f>'pure data'!J823</f>
        <v>0</v>
      </c>
      <c r="I823" t="str">
        <f>'pure data'!K823</f>
        <v>N/A</v>
      </c>
      <c r="J823" t="str">
        <f>'pure data'!N823</f>
        <v>undergraduate</v>
      </c>
      <c r="K823">
        <f>'pure data'!P823</f>
        <v>0</v>
      </c>
      <c r="L823" t="str">
        <f>'pure data'!O823</f>
        <v xml:space="preserve">FEEG2001 - Eurobot </v>
      </c>
      <c r="M823">
        <f>'pure data'!Q823</f>
        <v>0</v>
      </c>
      <c r="O823" t="str">
        <f>IF('pure data'!T823="Yes","Success","Failed")</f>
        <v>Success</v>
      </c>
      <c r="P823" s="1">
        <f>'pure data'!C823</f>
        <v>42130</v>
      </c>
      <c r="Q823">
        <f>'pure data'!G823</f>
        <v>25945017</v>
      </c>
      <c r="R823" t="str">
        <f>'pure data'!E823</f>
        <v>A. D.</v>
      </c>
      <c r="S823" t="str">
        <f>'pure data'!F823</f>
        <v>ad8g13</v>
      </c>
      <c r="T823" s="1">
        <f>'pure data'!C823</f>
        <v>42130</v>
      </c>
      <c r="U823" s="20">
        <f>VLOOKUP('pure data'!M823,tbl_users!D:F,3,FALSE)</f>
        <v>40</v>
      </c>
      <c r="V823" s="1">
        <f t="shared" si="42"/>
        <v>42130.0625</v>
      </c>
      <c r="W823">
        <f t="shared" si="43"/>
        <v>40</v>
      </c>
      <c r="X823" s="1">
        <f>'pure data'!L823</f>
        <v>42130.0625</v>
      </c>
      <c r="Y823">
        <f>IF(C823="Use",VLOOKUP('pure data'!M823,tbl_users!D:F,3,FALSE),IF(IFERROR(SEARCH("to",M823),-1)&lt;0,VLOOKUP('pure data'!M823,tbl_users!D:F,3,FALSE),IFERROR(VLOOKUP(MID(M823,SEARCH("to",M823)+3,LEN(M823)-SEARCH("to",M823)-1),tbl_users!D:F,3,FALSE),VLOOKUP('pure data'!M823,tbl_users!D:F,3,FALSE))))</f>
        <v>40</v>
      </c>
    </row>
    <row r="824" spans="1:25" x14ac:dyDescent="0.2">
      <c r="A824">
        <v>822</v>
      </c>
      <c r="B824">
        <f>VLOOKUP('pure data'!B824,tbl_printers!C:F,4,FALSE)</f>
        <v>20</v>
      </c>
      <c r="C824" t="str">
        <f>'pure data'!D824</f>
        <v>Use</v>
      </c>
      <c r="D824" s="13">
        <f>'pure data'!H824</f>
        <v>1.3888888888888888E-2</v>
      </c>
      <c r="E824">
        <f>'pure data'!I824</f>
        <v>12</v>
      </c>
      <c r="F824" t="str">
        <f t="shared" si="44"/>
        <v xml:space="preserve"> </v>
      </c>
      <c r="H824">
        <f>'pure data'!J824</f>
        <v>0</v>
      </c>
      <c r="I824" t="str">
        <f>'pure data'!K824</f>
        <v>N/A</v>
      </c>
      <c r="J824" t="str">
        <f>'pure data'!N824</f>
        <v>undergraduate</v>
      </c>
      <c r="K824">
        <f>'pure data'!P824</f>
        <v>0</v>
      </c>
      <c r="L824" t="str">
        <f>'pure data'!O824</f>
        <v>FEEG2001 - Eurobot 3</v>
      </c>
      <c r="M824">
        <f>'pure data'!Q824</f>
        <v>0</v>
      </c>
      <c r="O824" t="str">
        <f>IF('pure data'!T824="Yes","Success","Failed")</f>
        <v>Success</v>
      </c>
      <c r="P824" s="1">
        <f>'pure data'!C824</f>
        <v>42130.379861111112</v>
      </c>
      <c r="Q824">
        <f>'pure data'!G824</f>
        <v>26374153</v>
      </c>
      <c r="R824" t="str">
        <f>'pure data'!E824</f>
        <v>Samuel Sheehy</v>
      </c>
      <c r="S824" t="str">
        <f>'pure data'!F824</f>
        <v>ses1u12</v>
      </c>
      <c r="T824" s="1">
        <f>'pure data'!C824</f>
        <v>42130.379861111112</v>
      </c>
      <c r="U824" s="20">
        <f>VLOOKUP('pure data'!M824,tbl_users!D:F,3,FALSE)</f>
        <v>35</v>
      </c>
      <c r="V824" s="1">
        <f t="shared" si="42"/>
        <v>42130.393750000003</v>
      </c>
      <c r="W824">
        <f t="shared" si="43"/>
        <v>35</v>
      </c>
      <c r="X824" s="1">
        <f>'pure data'!L824</f>
        <v>42130.393750000003</v>
      </c>
      <c r="Y824">
        <f>IF(C824="Use",VLOOKUP('pure data'!M824,tbl_users!D:F,3,FALSE),IF(IFERROR(SEARCH("to",M824),-1)&lt;0,VLOOKUP('pure data'!M824,tbl_users!D:F,3,FALSE),IFERROR(VLOOKUP(MID(M824,SEARCH("to",M824)+3,LEN(M824)-SEARCH("to",M824)-1),tbl_users!D:F,3,FALSE),VLOOKUP('pure data'!M824,tbl_users!D:F,3,FALSE))))</f>
        <v>35</v>
      </c>
    </row>
    <row r="825" spans="1:25" x14ac:dyDescent="0.2">
      <c r="A825">
        <v>823</v>
      </c>
      <c r="B825">
        <f>VLOOKUP('pure data'!B825,tbl_printers!C:F,4,FALSE)</f>
        <v>17</v>
      </c>
      <c r="C825" t="str">
        <f>'pure data'!D825</f>
        <v>Use</v>
      </c>
      <c r="D825" s="13">
        <f>'pure data'!H825</f>
        <v>0.23472222222222219</v>
      </c>
      <c r="E825">
        <f>'pure data'!I825</f>
        <v>94</v>
      </c>
      <c r="F825" t="str">
        <f t="shared" si="44"/>
        <v xml:space="preserve"> </v>
      </c>
      <c r="H825">
        <f>'pure data'!J825</f>
        <v>0</v>
      </c>
      <c r="I825" t="str">
        <f>'pure data'!K825</f>
        <v>N/A</v>
      </c>
      <c r="J825" t="str">
        <f>'pure data'!N825</f>
        <v>undergraduate</v>
      </c>
      <c r="K825">
        <f>'pure data'!P825</f>
        <v>0</v>
      </c>
      <c r="L825" t="str">
        <f>'pure data'!O825</f>
        <v>FEEG2001 - UAV 5</v>
      </c>
      <c r="M825">
        <f>'pure data'!Q825</f>
        <v>0</v>
      </c>
      <c r="O825" t="str">
        <f>IF('pure data'!T825="Yes","Success","Failed")</f>
        <v>Success</v>
      </c>
      <c r="P825" s="1">
        <f>'pure data'!C825</f>
        <v>42130.375</v>
      </c>
      <c r="Q825">
        <f>'pure data'!G825</f>
        <v>25460935</v>
      </c>
      <c r="R825" t="str">
        <f>'pure data'!E825</f>
        <v>Alex Tynenouth</v>
      </c>
      <c r="S825" t="str">
        <f>'pure data'!F825</f>
        <v>ajgtig12</v>
      </c>
      <c r="T825" s="1">
        <f>'pure data'!C825</f>
        <v>42130.375</v>
      </c>
      <c r="U825" s="20">
        <f>VLOOKUP('pure data'!M825,tbl_users!D:F,3,FALSE)</f>
        <v>35</v>
      </c>
      <c r="V825" s="1">
        <f t="shared" si="42"/>
        <v>42130.609722222223</v>
      </c>
      <c r="W825">
        <f t="shared" si="43"/>
        <v>35</v>
      </c>
      <c r="X825" s="1">
        <f>'pure data'!L825</f>
        <v>42130.609722222223</v>
      </c>
      <c r="Y825">
        <f>IF(C825="Use",VLOOKUP('pure data'!M825,tbl_users!D:F,3,FALSE),IF(IFERROR(SEARCH("to",M825),-1)&lt;0,VLOOKUP('pure data'!M825,tbl_users!D:F,3,FALSE),IFERROR(VLOOKUP(MID(M825,SEARCH("to",M825)+3,LEN(M825)-SEARCH("to",M825)-1),tbl_users!D:F,3,FALSE),VLOOKUP('pure data'!M825,tbl_users!D:F,3,FALSE))))</f>
        <v>35</v>
      </c>
    </row>
    <row r="826" spans="1:25" x14ac:dyDescent="0.2">
      <c r="A826">
        <v>824</v>
      </c>
      <c r="B826">
        <f>VLOOKUP('pure data'!B826,tbl_printers!C:F,4,FALSE)</f>
        <v>16</v>
      </c>
      <c r="C826" t="str">
        <f>'pure data'!D826</f>
        <v>Use</v>
      </c>
      <c r="D826" s="13">
        <f>'pure data'!H826</f>
        <v>4.3750000000000004E-2</v>
      </c>
      <c r="E826">
        <f>'pure data'!I826</f>
        <v>9.3000000000000007</v>
      </c>
      <c r="F826" t="str">
        <f t="shared" si="44"/>
        <v xml:space="preserve"> </v>
      </c>
      <c r="H826">
        <f>'pure data'!J826</f>
        <v>0</v>
      </c>
      <c r="I826" t="str">
        <f>'pure data'!K826</f>
        <v>N/A</v>
      </c>
      <c r="J826" t="str">
        <f>'pure data'!N826</f>
        <v>undergraduate</v>
      </c>
      <c r="K826">
        <f>'pure data'!P826</f>
        <v>0</v>
      </c>
      <c r="L826" t="str">
        <f>'pure data'!O826</f>
        <v>FEEG2001 - UAV 3</v>
      </c>
      <c r="M826">
        <f>'pure data'!Q826</f>
        <v>0</v>
      </c>
      <c r="O826" t="str">
        <f>IF('pure data'!T826="Yes","Success","Failed")</f>
        <v>Success</v>
      </c>
      <c r="P826" s="1">
        <f>'pure data'!C826</f>
        <v>42130.395833333336</v>
      </c>
      <c r="Q826">
        <f>'pure data'!G826</f>
        <v>25924419</v>
      </c>
      <c r="R826" t="str">
        <f>'pure data'!E826</f>
        <v>C. A. W.</v>
      </c>
      <c r="S826" t="str">
        <f>'pure data'!F826</f>
        <v>caw2g13</v>
      </c>
      <c r="T826" s="1">
        <f>'pure data'!C826</f>
        <v>42130.395833333336</v>
      </c>
      <c r="U826" s="20">
        <f>VLOOKUP('pure data'!M826,tbl_users!D:F,3,FALSE)</f>
        <v>35</v>
      </c>
      <c r="V826" s="1">
        <f t="shared" si="42"/>
        <v>42130.439583333333</v>
      </c>
      <c r="W826">
        <f t="shared" si="43"/>
        <v>35</v>
      </c>
      <c r="X826" s="1">
        <f>'pure data'!L826</f>
        <v>42130.439583333333</v>
      </c>
      <c r="Y826">
        <f>IF(C826="Use",VLOOKUP('pure data'!M826,tbl_users!D:F,3,FALSE),IF(IFERROR(SEARCH("to",M826),-1)&lt;0,VLOOKUP('pure data'!M826,tbl_users!D:F,3,FALSE),IFERROR(VLOOKUP(MID(M826,SEARCH("to",M826)+3,LEN(M826)-SEARCH("to",M826)-1),tbl_users!D:F,3,FALSE),VLOOKUP('pure data'!M826,tbl_users!D:F,3,FALSE))))</f>
        <v>35</v>
      </c>
    </row>
    <row r="827" spans="1:25" x14ac:dyDescent="0.2">
      <c r="A827">
        <v>825</v>
      </c>
      <c r="B827">
        <f>VLOOKUP('pure data'!B827,tbl_printers!C:F,4,FALSE)</f>
        <v>12</v>
      </c>
      <c r="C827" t="str">
        <f>'pure data'!D827</f>
        <v>Use</v>
      </c>
      <c r="D827" s="13">
        <f>'pure data'!H827</f>
        <v>1.6666666666666666E-2</v>
      </c>
      <c r="E827">
        <f>'pure data'!I827</f>
        <v>8.2899999999999991</v>
      </c>
      <c r="F827" t="str">
        <f t="shared" si="44"/>
        <v xml:space="preserve"> </v>
      </c>
      <c r="H827">
        <f>'pure data'!J827</f>
        <v>0</v>
      </c>
      <c r="I827" t="str">
        <f>'pure data'!K827</f>
        <v>N/A</v>
      </c>
      <c r="J827" t="str">
        <f>'pure data'!N827</f>
        <v>undergraduate</v>
      </c>
      <c r="K827">
        <f>'pure data'!P827</f>
        <v>0</v>
      </c>
      <c r="L827" t="str">
        <f>'pure data'!O827</f>
        <v>FEEG2001 - 3D Printer 3</v>
      </c>
      <c r="M827">
        <f>'pure data'!Q827</f>
        <v>0</v>
      </c>
      <c r="O827" t="str">
        <f>IF('pure data'!T827="Yes","Success","Failed")</f>
        <v>Success</v>
      </c>
      <c r="P827" s="1">
        <f>'pure data'!C827</f>
        <v>42130.407638888886</v>
      </c>
      <c r="Q827">
        <f>'pure data'!G827</f>
        <v>26004828</v>
      </c>
      <c r="R827" t="str">
        <f>'pure data'!E827</f>
        <v>C. H. C.</v>
      </c>
      <c r="S827" t="str">
        <f>'pure data'!F827</f>
        <v>chc2g13</v>
      </c>
      <c r="T827" s="1">
        <f>'pure data'!C827</f>
        <v>42130.407638888886</v>
      </c>
      <c r="U827" s="20">
        <f>VLOOKUP('pure data'!M827,tbl_users!D:F,3,FALSE)</f>
        <v>35</v>
      </c>
      <c r="V827" s="1">
        <f t="shared" si="42"/>
        <v>42130.424305555556</v>
      </c>
      <c r="W827">
        <f t="shared" si="43"/>
        <v>35</v>
      </c>
      <c r="X827" s="1">
        <f>'pure data'!L827</f>
        <v>42130.424305555556</v>
      </c>
      <c r="Y827">
        <f>IF(C827="Use",VLOOKUP('pure data'!M827,tbl_users!D:F,3,FALSE),IF(IFERROR(SEARCH("to",M827),-1)&lt;0,VLOOKUP('pure data'!M827,tbl_users!D:F,3,FALSE),IFERROR(VLOOKUP(MID(M827,SEARCH("to",M827)+3,LEN(M827)-SEARCH("to",M827)-1),tbl_users!D:F,3,FALSE),VLOOKUP('pure data'!M827,tbl_users!D:F,3,FALSE))))</f>
        <v>35</v>
      </c>
    </row>
    <row r="828" spans="1:25" x14ac:dyDescent="0.2">
      <c r="A828">
        <v>826</v>
      </c>
      <c r="B828">
        <f>VLOOKUP('pure data'!B828,tbl_printers!C:F,4,FALSE)</f>
        <v>2</v>
      </c>
      <c r="C828" t="str">
        <f>'pure data'!D828</f>
        <v>Use</v>
      </c>
      <c r="D828" s="13">
        <f>'pure data'!H828</f>
        <v>0.14444444444444446</v>
      </c>
      <c r="E828">
        <f>'pure data'!I828</f>
        <v>33.9</v>
      </c>
      <c r="F828" t="str">
        <f t="shared" si="44"/>
        <v xml:space="preserve"> </v>
      </c>
      <c r="H828">
        <f>'pure data'!J828</f>
        <v>0</v>
      </c>
      <c r="I828" t="str">
        <f>'pure data'!K828</f>
        <v>N/A</v>
      </c>
      <c r="J828" t="str">
        <f>'pure data'!N828</f>
        <v>undergraduate</v>
      </c>
      <c r="K828">
        <f>'pure data'!P828</f>
        <v>0</v>
      </c>
      <c r="L828" t="str">
        <f>'pure data'!O828</f>
        <v>FEEG2001</v>
      </c>
      <c r="M828">
        <f>'pure data'!Q828</f>
        <v>0</v>
      </c>
      <c r="O828" t="str">
        <f>IF('pure data'!T828="Yes","Success","Failed")</f>
        <v>Success</v>
      </c>
      <c r="P828" s="1">
        <f>'pure data'!C828</f>
        <v>42130.52847222222</v>
      </c>
      <c r="Q828">
        <f>'pure data'!G828</f>
        <v>25962965</v>
      </c>
      <c r="R828" t="str">
        <f>'pure data'!E828</f>
        <v>C. Y.</v>
      </c>
      <c r="S828" t="str">
        <f>'pure data'!F828</f>
        <v>cy8g13</v>
      </c>
      <c r="T828" s="1">
        <f>'pure data'!C828</f>
        <v>42130.52847222222</v>
      </c>
      <c r="U828" s="20">
        <f>VLOOKUP('pure data'!M828,tbl_users!D:F,3,FALSE)</f>
        <v>40</v>
      </c>
      <c r="V828" s="1">
        <f t="shared" si="42"/>
        <v>42130.672916666663</v>
      </c>
      <c r="W828">
        <f t="shared" si="43"/>
        <v>40</v>
      </c>
      <c r="X828" s="1">
        <f>'pure data'!L828</f>
        <v>42130.672916666663</v>
      </c>
      <c r="Y828">
        <f>IF(C828="Use",VLOOKUP('pure data'!M828,tbl_users!D:F,3,FALSE),IF(IFERROR(SEARCH("to",M828),-1)&lt;0,VLOOKUP('pure data'!M828,tbl_users!D:F,3,FALSE),IFERROR(VLOOKUP(MID(M828,SEARCH("to",M828)+3,LEN(M828)-SEARCH("to",M828)-1),tbl_users!D:F,3,FALSE),VLOOKUP('pure data'!M828,tbl_users!D:F,3,FALSE))))</f>
        <v>40</v>
      </c>
    </row>
    <row r="829" spans="1:25" x14ac:dyDescent="0.2">
      <c r="A829">
        <v>827</v>
      </c>
      <c r="B829">
        <f>VLOOKUP('pure data'!B829,tbl_printers!C:F,4,FALSE)</f>
        <v>20</v>
      </c>
      <c r="C829" t="str">
        <f>'pure data'!D829</f>
        <v>Loan</v>
      </c>
      <c r="D829" s="13">
        <f>'pure data'!H829</f>
        <v>5.625</v>
      </c>
      <c r="E829">
        <f>'pure data'!I829</f>
        <v>105</v>
      </c>
      <c r="F829" t="str">
        <f t="shared" si="44"/>
        <v xml:space="preserve"> </v>
      </c>
      <c r="H829">
        <f>'pure data'!J829</f>
        <v>0</v>
      </c>
      <c r="I829" t="str">
        <f>'pure data'!K829</f>
        <v>N/A</v>
      </c>
      <c r="J829" t="str">
        <f>'pure data'!N829</f>
        <v>undergraduate</v>
      </c>
      <c r="K829">
        <f>'pure data'!P829</f>
        <v>0</v>
      </c>
      <c r="L829" t="str">
        <f>'pure data'!O829</f>
        <v xml:space="preserve">FEEG2001 - 3D Printer </v>
      </c>
      <c r="M829" t="str">
        <f>'pure data'!Q829</f>
        <v>returned</v>
      </c>
      <c r="O829" t="str">
        <f>IF('pure data'!T829="Yes","Success","Failed")</f>
        <v>Success</v>
      </c>
      <c r="P829" s="1">
        <f>'pure data'!C829</f>
        <v>42130.75</v>
      </c>
      <c r="Q829">
        <f>'pure data'!G829</f>
        <v>25592866</v>
      </c>
      <c r="R829" t="str">
        <f>'pure data'!E829</f>
        <v>Andreas Hadjirafris</v>
      </c>
      <c r="S829" t="str">
        <f>'pure data'!F829</f>
        <v>ah6g12</v>
      </c>
      <c r="T829" s="1">
        <f>'pure data'!C829</f>
        <v>42130.75</v>
      </c>
      <c r="U829" s="20">
        <f>VLOOKUP('pure data'!M829,tbl_users!D:F,3,FALSE)</f>
        <v>28</v>
      </c>
      <c r="V829" s="1">
        <f t="shared" si="42"/>
        <v>42136.375</v>
      </c>
      <c r="W829">
        <f t="shared" si="43"/>
        <v>28</v>
      </c>
      <c r="X829" s="1">
        <f>'pure data'!L829</f>
        <v>42136.375</v>
      </c>
      <c r="Y829">
        <f>IF(C829="Use",VLOOKUP('pure data'!M829,tbl_users!D:F,3,FALSE),IF(IFERROR(SEARCH("to",M829),-1)&lt;0,VLOOKUP('pure data'!M829,tbl_users!D:F,3,FALSE),IFERROR(VLOOKUP(MID(M829,SEARCH("to",M829)+3,LEN(M829)-SEARCH("to",M829)-1),tbl_users!D:F,3,FALSE),VLOOKUP('pure data'!M829,tbl_users!D:F,3,FALSE))))</f>
        <v>28</v>
      </c>
    </row>
    <row r="830" spans="1:25" x14ac:dyDescent="0.2">
      <c r="A830">
        <v>828</v>
      </c>
      <c r="B830">
        <f>VLOOKUP('pure data'!B830,tbl_printers!C:F,4,FALSE)</f>
        <v>11</v>
      </c>
      <c r="C830" t="str">
        <f>'pure data'!D830</f>
        <v>Loan</v>
      </c>
      <c r="D830" s="13">
        <f>'pure data'!H830</f>
        <v>6.625</v>
      </c>
      <c r="E830">
        <f>'pure data'!I830</f>
        <v>480</v>
      </c>
      <c r="F830" t="str">
        <f t="shared" si="44"/>
        <v xml:space="preserve"> </v>
      </c>
      <c r="H830">
        <f>'pure data'!J830</f>
        <v>0</v>
      </c>
      <c r="I830" t="str">
        <f>'pure data'!K830</f>
        <v>N/A</v>
      </c>
      <c r="J830" t="str">
        <f>'pure data'!N830</f>
        <v>undergraduate</v>
      </c>
      <c r="K830">
        <f>'pure data'!P830</f>
        <v>0</v>
      </c>
      <c r="L830" t="str">
        <f>'pure data'!O830</f>
        <v xml:space="preserve">FEEG2001 - UAV </v>
      </c>
      <c r="M830" t="str">
        <f>'pure data'!Q830</f>
        <v>returned</v>
      </c>
      <c r="O830" t="str">
        <f>IF('pure data'!T830="Yes","Success","Failed")</f>
        <v>Success</v>
      </c>
      <c r="P830" s="1">
        <f>'pure data'!C830</f>
        <v>42130.75</v>
      </c>
      <c r="Q830">
        <f>'pure data'!G830</f>
        <v>26070073</v>
      </c>
      <c r="R830" t="str">
        <f>'pure data'!E830</f>
        <v>Nur Hjlsmail</v>
      </c>
      <c r="S830" t="str">
        <f>'pure data'!F830</f>
        <v>nihile13</v>
      </c>
      <c r="T830" s="1">
        <f>'pure data'!C830</f>
        <v>42130.75</v>
      </c>
      <c r="U830" s="20">
        <f>VLOOKUP('pure data'!M830,tbl_users!D:F,3,FALSE)</f>
        <v>52</v>
      </c>
      <c r="V830" s="1">
        <f t="shared" si="42"/>
        <v>42137.375</v>
      </c>
      <c r="W830">
        <f t="shared" si="43"/>
        <v>52</v>
      </c>
      <c r="X830" s="1">
        <f>'pure data'!L830</f>
        <v>42137.375</v>
      </c>
      <c r="Y830">
        <f>IF(C830="Use",VLOOKUP('pure data'!M830,tbl_users!D:F,3,FALSE),IF(IFERROR(SEARCH("to",M830),-1)&lt;0,VLOOKUP('pure data'!M830,tbl_users!D:F,3,FALSE),IFERROR(VLOOKUP(MID(M830,SEARCH("to",M830)+3,LEN(M830)-SEARCH("to",M830)-1),tbl_users!D:F,3,FALSE),VLOOKUP('pure data'!M830,tbl_users!D:F,3,FALSE))))</f>
        <v>52</v>
      </c>
    </row>
    <row r="831" spans="1:25" x14ac:dyDescent="0.2">
      <c r="A831">
        <v>829</v>
      </c>
      <c r="B831">
        <f>VLOOKUP('pure data'!B831,tbl_printers!C:F,4,FALSE)</f>
        <v>16</v>
      </c>
      <c r="C831" t="str">
        <f>'pure data'!D831</f>
        <v>Use</v>
      </c>
      <c r="D831" s="13">
        <f>'pure data'!H831</f>
        <v>5.1388888888888894E-2</v>
      </c>
      <c r="E831">
        <f>'pure data'!I831</f>
        <v>29.5</v>
      </c>
      <c r="F831" t="str">
        <f t="shared" si="44"/>
        <v xml:space="preserve"> </v>
      </c>
      <c r="H831">
        <f>'pure data'!J831</f>
        <v>0</v>
      </c>
      <c r="I831" t="str">
        <f>'pure data'!K831</f>
        <v>N/A</v>
      </c>
      <c r="J831" t="str">
        <f>'pure data'!N831</f>
        <v>undergraduate</v>
      </c>
      <c r="K831">
        <f>'pure data'!P831</f>
        <v>0</v>
      </c>
      <c r="L831" t="str">
        <f>'pure data'!O831</f>
        <v>FEEG2001 - UAV 7</v>
      </c>
      <c r="M831">
        <f>'pure data'!Q831</f>
        <v>0</v>
      </c>
      <c r="O831" t="str">
        <f>IF('pure data'!T831="Yes","Success","Failed")</f>
        <v>Success</v>
      </c>
      <c r="P831" s="1">
        <f>'pure data'!C831</f>
        <v>42130.439583333333</v>
      </c>
      <c r="Q831">
        <f>'pure data'!G831</f>
        <v>26237555</v>
      </c>
      <c r="R831" t="str">
        <f>'pure data'!E831</f>
        <v>Janci Shah</v>
      </c>
      <c r="S831" t="str">
        <f>'pure data'!F831</f>
        <v>js44g13</v>
      </c>
      <c r="T831" s="1">
        <f>'pure data'!C831</f>
        <v>42130.439583333333</v>
      </c>
      <c r="U831" s="20">
        <f>VLOOKUP('pure data'!M831,tbl_users!D:F,3,FALSE)</f>
        <v>52</v>
      </c>
      <c r="V831" s="1">
        <f t="shared" si="42"/>
        <v>42130.490972222222</v>
      </c>
      <c r="W831">
        <f t="shared" si="43"/>
        <v>52</v>
      </c>
      <c r="X831" s="1">
        <f>'pure data'!L831</f>
        <v>42130.490972222222</v>
      </c>
      <c r="Y831">
        <f>IF(C831="Use",VLOOKUP('pure data'!M831,tbl_users!D:F,3,FALSE),IF(IFERROR(SEARCH("to",M831),-1)&lt;0,VLOOKUP('pure data'!M831,tbl_users!D:F,3,FALSE),IFERROR(VLOOKUP(MID(M831,SEARCH("to",M831)+3,LEN(M831)-SEARCH("to",M831)-1),tbl_users!D:F,3,FALSE),VLOOKUP('pure data'!M831,tbl_users!D:F,3,FALSE))))</f>
        <v>52</v>
      </c>
    </row>
    <row r="832" spans="1:25" x14ac:dyDescent="0.2">
      <c r="A832">
        <v>830</v>
      </c>
      <c r="B832">
        <f>VLOOKUP('pure data'!B832,tbl_printers!C:F,4,FALSE)</f>
        <v>10</v>
      </c>
      <c r="C832" t="str">
        <f>'pure data'!D832</f>
        <v>Loan</v>
      </c>
      <c r="D832" s="13">
        <f>'pure data'!H832</f>
        <v>48.625</v>
      </c>
      <c r="E832">
        <f>'pure data'!I832</f>
        <v>323.89999999999998</v>
      </c>
      <c r="F832" t="str">
        <f t="shared" si="44"/>
        <v xml:space="preserve"> </v>
      </c>
      <c r="H832">
        <f>'pure data'!J832</f>
        <v>0</v>
      </c>
      <c r="I832" t="str">
        <f>'pure data'!K832</f>
        <v>N/A</v>
      </c>
      <c r="J832" t="str">
        <f>'pure data'!N832</f>
        <v>undergraduate</v>
      </c>
      <c r="K832">
        <f>'pure data'!P832</f>
        <v>0</v>
      </c>
      <c r="L832" t="str">
        <f>'pure data'!O832</f>
        <v>FEEG2001 - UAV 11</v>
      </c>
      <c r="M832" t="str">
        <f>'pure data'!Q832</f>
        <v>returned</v>
      </c>
      <c r="O832" t="str">
        <f>IF('pure data'!T832="Yes","Success","Failed")</f>
        <v>Success</v>
      </c>
      <c r="P832" s="1">
        <f>'pure data'!C832</f>
        <v>42130.75</v>
      </c>
      <c r="Q832">
        <f>'pure data'!G832</f>
        <v>26160498</v>
      </c>
      <c r="R832" t="str">
        <f>'pure data'!E832</f>
        <v>Jonathan Perrett</v>
      </c>
      <c r="S832" t="str">
        <f>'pure data'!F832</f>
        <v>jp12g13</v>
      </c>
      <c r="T832" s="1">
        <f>'pure data'!C832</f>
        <v>42130.75</v>
      </c>
      <c r="U832" s="20">
        <f>VLOOKUP('pure data'!M832,tbl_users!D:F,3,FALSE)</f>
        <v>52</v>
      </c>
      <c r="V832" s="1">
        <f t="shared" si="42"/>
        <v>42179.375</v>
      </c>
      <c r="W832">
        <f t="shared" si="43"/>
        <v>52</v>
      </c>
      <c r="X832" s="1">
        <f>'pure data'!L832</f>
        <v>42179.375</v>
      </c>
      <c r="Y832">
        <f>IF(C832="Use",VLOOKUP('pure data'!M832,tbl_users!D:F,3,FALSE),IF(IFERROR(SEARCH("to",M832),-1)&lt;0,VLOOKUP('pure data'!M832,tbl_users!D:F,3,FALSE),IFERROR(VLOOKUP(MID(M832,SEARCH("to",M832)+3,LEN(M832)-SEARCH("to",M832)-1),tbl_users!D:F,3,FALSE),VLOOKUP('pure data'!M832,tbl_users!D:F,3,FALSE))))</f>
        <v>52</v>
      </c>
    </row>
    <row r="833" spans="1:25" x14ac:dyDescent="0.2">
      <c r="A833">
        <v>831</v>
      </c>
      <c r="B833">
        <f>VLOOKUP('pure data'!B833,tbl_printers!C:F,4,FALSE)</f>
        <v>18</v>
      </c>
      <c r="C833" t="str">
        <f>'pure data'!D833</f>
        <v>Use</v>
      </c>
      <c r="D833" s="13">
        <f>'pure data'!H833</f>
        <v>5.0694444444444452E-2</v>
      </c>
      <c r="E833">
        <f>'pure data'!I833</f>
        <v>31.8</v>
      </c>
      <c r="F833" t="str">
        <f t="shared" si="44"/>
        <v xml:space="preserve"> </v>
      </c>
      <c r="H833">
        <f>'pure data'!J833</f>
        <v>0</v>
      </c>
      <c r="I833" t="str">
        <f>'pure data'!K833</f>
        <v>N/A</v>
      </c>
      <c r="J833" t="str">
        <f>'pure data'!N833</f>
        <v>undergraduate</v>
      </c>
      <c r="K833">
        <f>'pure data'!P833</f>
        <v>0</v>
      </c>
      <c r="L833" t="str">
        <f>'pure data'!O833</f>
        <v>FEEG2001 - UAV 18</v>
      </c>
      <c r="M833">
        <f>'pure data'!Q833</f>
        <v>0</v>
      </c>
      <c r="O833" t="str">
        <f>IF('pure data'!T833="Yes","Success","Failed")</f>
        <v>Success</v>
      </c>
      <c r="P833" s="1">
        <f>'pure data'!C833</f>
        <v>42130.452777777777</v>
      </c>
      <c r="Q833">
        <f>'pure data'!G833</f>
        <v>26115638</v>
      </c>
      <c r="R833" t="str">
        <f>'pure data'!E833</f>
        <v>Emma Goy</v>
      </c>
      <c r="S833" t="str">
        <f>'pure data'!F833</f>
        <v>elg1n12</v>
      </c>
      <c r="T833" s="1">
        <f>'pure data'!C833</f>
        <v>42130.452777777777</v>
      </c>
      <c r="U833" s="20">
        <f>VLOOKUP('pure data'!M833,tbl_users!D:F,3,FALSE)</f>
        <v>52</v>
      </c>
      <c r="V833" s="1">
        <f t="shared" si="42"/>
        <v>42130.503472222219</v>
      </c>
      <c r="W833">
        <f t="shared" si="43"/>
        <v>52</v>
      </c>
      <c r="X833" s="1">
        <f>'pure data'!L833</f>
        <v>42130.503472222219</v>
      </c>
      <c r="Y833">
        <f>IF(C833="Use",VLOOKUP('pure data'!M833,tbl_users!D:F,3,FALSE),IF(IFERROR(SEARCH("to",M833),-1)&lt;0,VLOOKUP('pure data'!M833,tbl_users!D:F,3,FALSE),IFERROR(VLOOKUP(MID(M833,SEARCH("to",M833)+3,LEN(M833)-SEARCH("to",M833)-1),tbl_users!D:F,3,FALSE),VLOOKUP('pure data'!M833,tbl_users!D:F,3,FALSE))))</f>
        <v>52</v>
      </c>
    </row>
    <row r="834" spans="1:25" x14ac:dyDescent="0.2">
      <c r="A834">
        <v>832</v>
      </c>
      <c r="B834">
        <f>VLOOKUP('pure data'!B834,tbl_printers!C:F,4,FALSE)</f>
        <v>18</v>
      </c>
      <c r="C834" t="str">
        <f>'pure data'!D834</f>
        <v>Loan</v>
      </c>
      <c r="D834" s="13">
        <f>'pure data'!H834</f>
        <v>4.625</v>
      </c>
      <c r="E834">
        <f>'pure data'!I834</f>
        <v>500</v>
      </c>
      <c r="F834" t="str">
        <f t="shared" si="44"/>
        <v xml:space="preserve"> </v>
      </c>
      <c r="H834">
        <f>'pure data'!J834</f>
        <v>0</v>
      </c>
      <c r="I834" t="str">
        <f>'pure data'!K834</f>
        <v>N/A</v>
      </c>
      <c r="J834" t="str">
        <f>'pure data'!N834</f>
        <v>undergraduate</v>
      </c>
      <c r="K834">
        <f>'pure data'!P834</f>
        <v>0</v>
      </c>
      <c r="L834" t="str">
        <f>'pure data'!O834</f>
        <v>FEEG2001 - UAV 18</v>
      </c>
      <c r="M834" t="str">
        <f>'pure data'!Q834</f>
        <v>returned by 11/05/2015 (no official record available)</v>
      </c>
      <c r="O834" t="str">
        <f>IF('pure data'!T834="Yes","Success","Failed")</f>
        <v>Success</v>
      </c>
      <c r="P834" s="1">
        <f>'pure data'!C834</f>
        <v>42130.75</v>
      </c>
      <c r="Q834">
        <f>'pure data'!G834</f>
        <v>26115638</v>
      </c>
      <c r="R834" t="str">
        <f>'pure data'!E834</f>
        <v>Emma Goy</v>
      </c>
      <c r="S834" t="str">
        <f>'pure data'!F834</f>
        <v>elg1n12</v>
      </c>
      <c r="T834" s="1">
        <f>'pure data'!C834</f>
        <v>42130.75</v>
      </c>
      <c r="U834" s="20">
        <f>VLOOKUP('pure data'!M834,tbl_users!D:F,3,FALSE)</f>
        <v>52</v>
      </c>
      <c r="V834" s="1">
        <f t="shared" ref="V834:V897" si="45">X834</f>
        <v>42135.375</v>
      </c>
      <c r="W834">
        <f t="shared" ref="W834:W897" si="46">Y834</f>
        <v>52</v>
      </c>
      <c r="X834" s="1">
        <f>'pure data'!L834</f>
        <v>42135.375</v>
      </c>
      <c r="Y834">
        <f>IF(C834="Use",VLOOKUP('pure data'!M834,tbl_users!D:F,3,FALSE),IF(IFERROR(SEARCH("to",M834),-1)&lt;0,VLOOKUP('pure data'!M834,tbl_users!D:F,3,FALSE),IFERROR(VLOOKUP(MID(M834,SEARCH("to",M834)+3,LEN(M834)-SEARCH("to",M834)-1),tbl_users!D:F,3,FALSE),VLOOKUP('pure data'!M834,tbl_users!D:F,3,FALSE))))</f>
        <v>52</v>
      </c>
    </row>
    <row r="835" spans="1:25" x14ac:dyDescent="0.2">
      <c r="A835">
        <v>833</v>
      </c>
      <c r="B835">
        <f>VLOOKUP('pure data'!B835,tbl_printers!C:F,4,FALSE)</f>
        <v>17</v>
      </c>
      <c r="C835" t="str">
        <f>'pure data'!D835</f>
        <v>Use</v>
      </c>
      <c r="D835" s="13">
        <f>'pure data'!H835</f>
        <v>0.13263888888888889</v>
      </c>
      <c r="E835">
        <f>'pure data'!I835</f>
        <v>70.099999999999994</v>
      </c>
      <c r="F835" t="str">
        <f t="shared" si="44"/>
        <v xml:space="preserve"> </v>
      </c>
      <c r="H835">
        <f>'pure data'!J835</f>
        <v>0</v>
      </c>
      <c r="I835" t="str">
        <f>'pure data'!K835</f>
        <v>N/A</v>
      </c>
      <c r="J835" t="str">
        <f>'pure data'!N835</f>
        <v>undergraduate</v>
      </c>
      <c r="K835">
        <f>'pure data'!P835</f>
        <v>0</v>
      </c>
      <c r="L835" t="str">
        <f>'pure data'!O835</f>
        <v>FEEG2001 - UAV 9</v>
      </c>
      <c r="M835">
        <f>'pure data'!Q835</f>
        <v>0</v>
      </c>
      <c r="O835" t="str">
        <f>IF('pure data'!T835="Yes","Success","Failed")</f>
        <v>Success</v>
      </c>
      <c r="P835" s="1">
        <f>'pure data'!C835</f>
        <v>42130.609722222223</v>
      </c>
      <c r="Q835">
        <f>'pure data'!G835</f>
        <v>26070073</v>
      </c>
      <c r="R835" t="str">
        <f>'pure data'!E835</f>
        <v>Nur Hjlsmail</v>
      </c>
      <c r="S835" t="str">
        <f>'pure data'!F835</f>
        <v>nihile13</v>
      </c>
      <c r="T835" s="1">
        <f>'pure data'!C835</f>
        <v>42130.609722222223</v>
      </c>
      <c r="U835" s="20">
        <f>VLOOKUP('pure data'!M835,tbl_users!D:F,3,FALSE)</f>
        <v>52</v>
      </c>
      <c r="V835" s="1">
        <f t="shared" si="45"/>
        <v>42130.742361111115</v>
      </c>
      <c r="W835">
        <f t="shared" si="46"/>
        <v>52</v>
      </c>
      <c r="X835" s="1">
        <f>'pure data'!L835</f>
        <v>42130.742361111115</v>
      </c>
      <c r="Y835">
        <f>IF(C835="Use",VLOOKUP('pure data'!M835,tbl_users!D:F,3,FALSE),IF(IFERROR(SEARCH("to",M835),-1)&lt;0,VLOOKUP('pure data'!M835,tbl_users!D:F,3,FALSE),IFERROR(VLOOKUP(MID(M835,SEARCH("to",M835)+3,LEN(M835)-SEARCH("to",M835)-1),tbl_users!D:F,3,FALSE),VLOOKUP('pure data'!M835,tbl_users!D:F,3,FALSE))))</f>
        <v>52</v>
      </c>
    </row>
    <row r="836" spans="1:25" x14ac:dyDescent="0.2">
      <c r="A836">
        <v>834</v>
      </c>
      <c r="B836">
        <f>VLOOKUP('pure data'!B836,tbl_printers!C:F,4,FALSE)</f>
        <v>11</v>
      </c>
      <c r="C836" t="str">
        <f>'pure data'!D836</f>
        <v>Use</v>
      </c>
      <c r="D836" s="13">
        <f>'pure data'!H836</f>
        <v>0.11527777777777777</v>
      </c>
      <c r="E836">
        <f>'pure data'!I836</f>
        <v>70.3</v>
      </c>
      <c r="F836" t="str">
        <f t="shared" ref="F836:F899" si="47">IF(IFERROR(SEARCH("ABS",M836),-1)&gt;0,"ABS",IF(IFERROR(SEARCH("PLA",M836),-1)&gt;0,"PLA"," "))</f>
        <v xml:space="preserve"> </v>
      </c>
      <c r="H836">
        <f>'pure data'!J836</f>
        <v>0</v>
      </c>
      <c r="I836" t="str">
        <f>'pure data'!K836</f>
        <v>N/A</v>
      </c>
      <c r="J836" t="str">
        <f>'pure data'!N836</f>
        <v>undergraduate</v>
      </c>
      <c r="K836">
        <f>'pure data'!P836</f>
        <v>0</v>
      </c>
      <c r="L836" t="str">
        <f>'pure data'!O836</f>
        <v>FEEG2001 - UAV 9</v>
      </c>
      <c r="M836">
        <f>'pure data'!Q836</f>
        <v>0</v>
      </c>
      <c r="O836" t="str">
        <f>IF('pure data'!T836="Yes","Success","Failed")</f>
        <v>Success</v>
      </c>
      <c r="P836" s="1">
        <f>'pure data'!C836</f>
        <v>42130.445833333331</v>
      </c>
      <c r="Q836">
        <f>'pure data'!G836</f>
        <v>26608022</v>
      </c>
      <c r="R836" t="str">
        <f>'pure data'!E836</f>
        <v>F. G.</v>
      </c>
      <c r="S836" t="str">
        <f>'pure data'!F836</f>
        <v>fg3g13</v>
      </c>
      <c r="T836" s="1">
        <f>'pure data'!C836</f>
        <v>42130.445833333331</v>
      </c>
      <c r="U836" s="20">
        <f>VLOOKUP('pure data'!M836,tbl_users!D:F,3,FALSE)</f>
        <v>52</v>
      </c>
      <c r="V836" s="1">
        <f t="shared" si="45"/>
        <v>42130.561111111107</v>
      </c>
      <c r="W836">
        <f t="shared" si="46"/>
        <v>52</v>
      </c>
      <c r="X836" s="1">
        <f>'pure data'!L836</f>
        <v>42130.561111111107</v>
      </c>
      <c r="Y836">
        <f>IF(C836="Use",VLOOKUP('pure data'!M836,tbl_users!D:F,3,FALSE),IF(IFERROR(SEARCH("to",M836),-1)&lt;0,VLOOKUP('pure data'!M836,tbl_users!D:F,3,FALSE),IFERROR(VLOOKUP(MID(M836,SEARCH("to",M836)+3,LEN(M836)-SEARCH("to",M836)-1),tbl_users!D:F,3,FALSE),VLOOKUP('pure data'!M836,tbl_users!D:F,3,FALSE))))</f>
        <v>52</v>
      </c>
    </row>
    <row r="837" spans="1:25" x14ac:dyDescent="0.2">
      <c r="A837">
        <v>835</v>
      </c>
      <c r="B837">
        <f>VLOOKUP('pure data'!B837,tbl_printers!C:F,4,FALSE)</f>
        <v>12</v>
      </c>
      <c r="C837" t="str">
        <f>'pure data'!D837</f>
        <v>Use</v>
      </c>
      <c r="D837" s="13">
        <f>'pure data'!H837</f>
        <v>3.888888888888889E-2</v>
      </c>
      <c r="E837">
        <f>'pure data'!I837</f>
        <v>30</v>
      </c>
      <c r="F837" t="str">
        <f t="shared" si="47"/>
        <v xml:space="preserve"> </v>
      </c>
      <c r="H837">
        <f>'pure data'!J837</f>
        <v>0</v>
      </c>
      <c r="I837" t="str">
        <f>'pure data'!K837</f>
        <v>N/A</v>
      </c>
      <c r="J837" t="str">
        <f>'pure data'!N837</f>
        <v>undergraduate</v>
      </c>
      <c r="K837">
        <f>'pure data'!P837</f>
        <v>0</v>
      </c>
      <c r="L837" t="str">
        <f>'pure data'!O837</f>
        <v>FEEG2001 - UAV 9</v>
      </c>
      <c r="M837">
        <f>'pure data'!Q837</f>
        <v>0</v>
      </c>
      <c r="O837" t="str">
        <f>IF('pure data'!T837="Yes","Success","Failed")</f>
        <v>Success</v>
      </c>
      <c r="P837" s="1">
        <f>'pure data'!C837</f>
        <v>42130.424305555556</v>
      </c>
      <c r="Q837">
        <f>'pure data'!G837</f>
        <v>26129434</v>
      </c>
      <c r="R837" t="str">
        <f>'pure data'!E837</f>
        <v>D. N. A. F.</v>
      </c>
      <c r="S837" t="str">
        <f>'pure data'!F837</f>
        <v>dnaf1913</v>
      </c>
      <c r="T837" s="1">
        <f>'pure data'!C837</f>
        <v>42130.424305555556</v>
      </c>
      <c r="U837" s="20">
        <f>VLOOKUP('pure data'!M837,tbl_users!D:F,3,FALSE)</f>
        <v>35</v>
      </c>
      <c r="V837" s="1">
        <f t="shared" si="45"/>
        <v>42130.463194444448</v>
      </c>
      <c r="W837">
        <f t="shared" si="46"/>
        <v>35</v>
      </c>
      <c r="X837" s="1">
        <f>'pure data'!L837</f>
        <v>42130.463194444448</v>
      </c>
      <c r="Y837">
        <f>IF(C837="Use",VLOOKUP('pure data'!M837,tbl_users!D:F,3,FALSE),IF(IFERROR(SEARCH("to",M837),-1)&lt;0,VLOOKUP('pure data'!M837,tbl_users!D:F,3,FALSE),IFERROR(VLOOKUP(MID(M837,SEARCH("to",M837)+3,LEN(M837)-SEARCH("to",M837)-1),tbl_users!D:F,3,FALSE),VLOOKUP('pure data'!M837,tbl_users!D:F,3,FALSE))))</f>
        <v>35</v>
      </c>
    </row>
    <row r="838" spans="1:25" x14ac:dyDescent="0.2">
      <c r="A838">
        <v>836</v>
      </c>
      <c r="B838">
        <f>VLOOKUP('pure data'!B838,tbl_printers!C:F,4,FALSE)</f>
        <v>11</v>
      </c>
      <c r="C838" t="str">
        <f>'pure data'!D838</f>
        <v>Use</v>
      </c>
      <c r="D838" s="13">
        <f>'pure data'!H838</f>
        <v>0.10416666666666667</v>
      </c>
      <c r="E838">
        <f>'pure data'!I838</f>
        <v>30</v>
      </c>
      <c r="F838" t="str">
        <f t="shared" si="47"/>
        <v xml:space="preserve"> </v>
      </c>
      <c r="H838">
        <f>'pure data'!J838</f>
        <v>0</v>
      </c>
      <c r="I838" t="str">
        <f>'pure data'!K838</f>
        <v>N/A</v>
      </c>
      <c r="J838">
        <f>'pure data'!N838</f>
        <v>0</v>
      </c>
      <c r="K838">
        <f>'pure data'!P838</f>
        <v>0</v>
      </c>
      <c r="L838" t="str">
        <f>'pure data'!O838</f>
        <v>fez</v>
      </c>
      <c r="M838">
        <f>'pure data'!Q838</f>
        <v>0</v>
      </c>
      <c r="O838" t="str">
        <f>IF('pure data'!T838="Yes","Success","Failed")</f>
        <v>Success</v>
      </c>
      <c r="P838" s="1">
        <f>'pure data'!C838</f>
        <v>42130.561111111107</v>
      </c>
      <c r="Q838">
        <f>'pure data'!G838</f>
        <v>2638738</v>
      </c>
      <c r="R838" t="str">
        <f>'pure data'!E838</f>
        <v>Z. Z.</v>
      </c>
      <c r="S838" t="str">
        <f>'pure data'!F838</f>
        <v>zz2c14</v>
      </c>
      <c r="T838" s="1">
        <f>'pure data'!C838</f>
        <v>42130.561111111107</v>
      </c>
      <c r="U838" s="20">
        <f>VLOOKUP('pure data'!M838,tbl_users!D:F,3,FALSE)</f>
        <v>35</v>
      </c>
      <c r="V838" s="1">
        <f t="shared" si="45"/>
        <v>42130.665277777771</v>
      </c>
      <c r="W838">
        <f t="shared" si="46"/>
        <v>35</v>
      </c>
      <c r="X838" s="1">
        <f>'pure data'!L838</f>
        <v>42130.665277777771</v>
      </c>
      <c r="Y838">
        <f>IF(C838="Use",VLOOKUP('pure data'!M838,tbl_users!D:F,3,FALSE),IF(IFERROR(SEARCH("to",M838),-1)&lt;0,VLOOKUP('pure data'!M838,tbl_users!D:F,3,FALSE),IFERROR(VLOOKUP(MID(M838,SEARCH("to",M838)+3,LEN(M838)-SEARCH("to",M838)-1),tbl_users!D:F,3,FALSE),VLOOKUP('pure data'!M838,tbl_users!D:F,3,FALSE))))</f>
        <v>35</v>
      </c>
    </row>
    <row r="839" spans="1:25" x14ac:dyDescent="0.2">
      <c r="A839">
        <v>837</v>
      </c>
      <c r="B839">
        <f>VLOOKUP('pure data'!B839,tbl_printers!C:F,4,FALSE)</f>
        <v>2</v>
      </c>
      <c r="C839" t="str">
        <f>'pure data'!D839</f>
        <v>Loan</v>
      </c>
      <c r="D839" s="13">
        <f>'pure data'!H839</f>
        <v>0</v>
      </c>
      <c r="E839">
        <f>'pure data'!I839</f>
        <v>70</v>
      </c>
      <c r="F839" t="str">
        <f t="shared" si="47"/>
        <v xml:space="preserve"> </v>
      </c>
      <c r="H839">
        <f>'pure data'!J839</f>
        <v>0</v>
      </c>
      <c r="I839" t="str">
        <f>'pure data'!K839</f>
        <v>N/A</v>
      </c>
      <c r="J839" t="str">
        <f>'pure data'!N839</f>
        <v>undergraduate</v>
      </c>
      <c r="K839">
        <f>'pure data'!P839</f>
        <v>0</v>
      </c>
      <c r="L839" t="str">
        <f>'pure data'!O839</f>
        <v>Group 3 / Aero Astro</v>
      </c>
      <c r="M839" t="str">
        <f>'pure data'!Q839</f>
        <v>returned</v>
      </c>
      <c r="O839" t="str">
        <f>IF('pure data'!T839="Yes","Success","Failed")</f>
        <v>Success</v>
      </c>
      <c r="P839" s="1">
        <f>'pure data'!C839</f>
        <v>42130.672916666663</v>
      </c>
      <c r="Q839">
        <f>'pure data'!G839</f>
        <v>25936069</v>
      </c>
      <c r="R839" t="str">
        <f>'pure data'!E839</f>
        <v>Marie Wallis</v>
      </c>
      <c r="S839">
        <f>'pure data'!F839</f>
        <v>0</v>
      </c>
      <c r="T839" s="1">
        <f>'pure data'!C839</f>
        <v>42130.672916666663</v>
      </c>
      <c r="U839" s="20">
        <f>VLOOKUP('pure data'!M839,tbl_users!D:F,3,FALSE)</f>
        <v>52</v>
      </c>
      <c r="V839" s="1">
        <f t="shared" si="45"/>
        <v>42130.672916666663</v>
      </c>
      <c r="W839">
        <f t="shared" si="46"/>
        <v>52</v>
      </c>
      <c r="X839" s="1">
        <f>'pure data'!L839</f>
        <v>42130.672916666663</v>
      </c>
      <c r="Y839">
        <f>IF(C839="Use",VLOOKUP('pure data'!M839,tbl_users!D:F,3,FALSE),IF(IFERROR(SEARCH("to",M839),-1)&lt;0,VLOOKUP('pure data'!M839,tbl_users!D:F,3,FALSE),IFERROR(VLOOKUP(MID(M839,SEARCH("to",M839)+3,LEN(M839)-SEARCH("to",M839)-1),tbl_users!D:F,3,FALSE),VLOOKUP('pure data'!M839,tbl_users!D:F,3,FALSE))))</f>
        <v>52</v>
      </c>
    </row>
    <row r="840" spans="1:25" x14ac:dyDescent="0.2">
      <c r="A840">
        <v>838</v>
      </c>
      <c r="B840">
        <f>VLOOKUP('pure data'!B840,tbl_printers!C:F,4,FALSE)</f>
        <v>3</v>
      </c>
      <c r="C840" t="str">
        <f>'pure data'!D840</f>
        <v>Loan</v>
      </c>
      <c r="D840" s="13">
        <f>'pure data'!H840</f>
        <v>0</v>
      </c>
      <c r="E840">
        <f>'pure data'!I840</f>
        <v>292</v>
      </c>
      <c r="F840" t="str">
        <f t="shared" si="47"/>
        <v xml:space="preserve"> </v>
      </c>
      <c r="H840">
        <f>'pure data'!J840</f>
        <v>0</v>
      </c>
      <c r="I840" t="str">
        <f>'pure data'!K840</f>
        <v>N/A</v>
      </c>
      <c r="J840" t="str">
        <f>'pure data'!N840</f>
        <v>undergraduate</v>
      </c>
      <c r="K840">
        <f>'pure data'!P840</f>
        <v>0</v>
      </c>
      <c r="L840" t="str">
        <f>'pure data'!O840</f>
        <v>Group 9 / MEng Mechanical</v>
      </c>
      <c r="M840" t="str">
        <f>'pure data'!Q840</f>
        <v>returned</v>
      </c>
      <c r="O840" t="str">
        <f>IF('pure data'!T840="Yes","Success","Failed")</f>
        <v>Success</v>
      </c>
      <c r="P840" s="1">
        <f>'pure data'!C840</f>
        <v>42130</v>
      </c>
      <c r="Q840">
        <f>'pure data'!G840</f>
        <v>25301101</v>
      </c>
      <c r="R840" t="str">
        <f>'pure data'!E840</f>
        <v>Detian Deng</v>
      </c>
      <c r="S840" t="str">
        <f>'pure data'!F840</f>
        <v>dd4g12</v>
      </c>
      <c r="T840" s="1">
        <f>'pure data'!C840</f>
        <v>42130</v>
      </c>
      <c r="U840" s="20">
        <f>VLOOKUP('pure data'!M840,tbl_users!D:F,3,FALSE)</f>
        <v>52</v>
      </c>
      <c r="V840" s="1">
        <f t="shared" si="45"/>
        <v>42130</v>
      </c>
      <c r="W840">
        <f t="shared" si="46"/>
        <v>52</v>
      </c>
      <c r="X840" s="1">
        <f>'pure data'!L840</f>
        <v>42130</v>
      </c>
      <c r="Y840">
        <f>IF(C840="Use",VLOOKUP('pure data'!M840,tbl_users!D:F,3,FALSE),IF(IFERROR(SEARCH("to",M840),-1)&lt;0,VLOOKUP('pure data'!M840,tbl_users!D:F,3,FALSE),IFERROR(VLOOKUP(MID(M840,SEARCH("to",M840)+3,LEN(M840)-SEARCH("to",M840)-1),tbl_users!D:F,3,FALSE),VLOOKUP('pure data'!M840,tbl_users!D:F,3,FALSE))))</f>
        <v>52</v>
      </c>
    </row>
    <row r="841" spans="1:25" x14ac:dyDescent="0.2">
      <c r="A841">
        <v>839</v>
      </c>
      <c r="B841">
        <f>VLOOKUP('pure data'!B841,tbl_printers!C:F,4,FALSE)</f>
        <v>9</v>
      </c>
      <c r="C841" t="str">
        <f>'pure data'!D841</f>
        <v>Use</v>
      </c>
      <c r="D841" s="13">
        <f>'pure data'!H841</f>
        <v>1.5277777777777777E-2</v>
      </c>
      <c r="E841">
        <f>'pure data'!I841</f>
        <v>3.8</v>
      </c>
      <c r="F841" t="str">
        <f t="shared" si="47"/>
        <v xml:space="preserve"> </v>
      </c>
      <c r="H841">
        <f>'pure data'!J841</f>
        <v>0</v>
      </c>
      <c r="I841" t="str">
        <f>'pure data'!K841</f>
        <v>N/A</v>
      </c>
      <c r="J841" t="str">
        <f>'pure data'!N841</f>
        <v>postgraduate</v>
      </c>
      <c r="K841">
        <f>'pure data'!P841</f>
        <v>0</v>
      </c>
      <c r="L841" t="str">
        <f>'pure data'!O841</f>
        <v>PhD project</v>
      </c>
      <c r="M841">
        <f>'pure data'!Q841</f>
        <v>0</v>
      </c>
      <c r="O841" t="str">
        <f>IF('pure data'!T841="Yes","Success","Failed")</f>
        <v>Success</v>
      </c>
      <c r="P841" s="1">
        <f>'pure data'!C841</f>
        <v>42130.375</v>
      </c>
      <c r="Q841">
        <f>'pure data'!G841</f>
        <v>27474887</v>
      </c>
      <c r="R841" t="str">
        <f>'pure data'!E841</f>
        <v>G. Z.</v>
      </c>
      <c r="S841" t="str">
        <f>'pure data'!F841</f>
        <v>gz1e14</v>
      </c>
      <c r="T841" s="1">
        <f>'pure data'!C841</f>
        <v>42130.375</v>
      </c>
      <c r="U841" s="20">
        <f>VLOOKUP('pure data'!M841,tbl_users!D:F,3,FALSE)</f>
        <v>35</v>
      </c>
      <c r="V841" s="1">
        <f t="shared" si="45"/>
        <v>42130.390277777777</v>
      </c>
      <c r="W841">
        <f t="shared" si="46"/>
        <v>35</v>
      </c>
      <c r="X841" s="1">
        <f>'pure data'!L841</f>
        <v>42130.390277777777</v>
      </c>
      <c r="Y841">
        <f>IF(C841="Use",VLOOKUP('pure data'!M841,tbl_users!D:F,3,FALSE),IF(IFERROR(SEARCH("to",M841),-1)&lt;0,VLOOKUP('pure data'!M841,tbl_users!D:F,3,FALSE),IFERROR(VLOOKUP(MID(M841,SEARCH("to",M841)+3,LEN(M841)-SEARCH("to",M841)-1),tbl_users!D:F,3,FALSE),VLOOKUP('pure data'!M841,tbl_users!D:F,3,FALSE))))</f>
        <v>35</v>
      </c>
    </row>
    <row r="842" spans="1:25" x14ac:dyDescent="0.2">
      <c r="A842">
        <v>840</v>
      </c>
      <c r="B842">
        <f>VLOOKUP('pure data'!B842,tbl_printers!C:F,4,FALSE)</f>
        <v>18</v>
      </c>
      <c r="C842" t="str">
        <f>'pure data'!D842</f>
        <v>Use</v>
      </c>
      <c r="D842" s="13">
        <f>'pure data'!H842</f>
        <v>0.20625000000000002</v>
      </c>
      <c r="E842">
        <f>'pure data'!I842</f>
        <v>44.6</v>
      </c>
      <c r="F842" t="str">
        <f t="shared" si="47"/>
        <v xml:space="preserve"> </v>
      </c>
      <c r="H842">
        <f>'pure data'!J842</f>
        <v>0</v>
      </c>
      <c r="I842" t="str">
        <f>'pure data'!K842</f>
        <v>N/A</v>
      </c>
      <c r="J842" t="str">
        <f>'pure data'!N842</f>
        <v>postgraduate</v>
      </c>
      <c r="K842">
        <f>'pure data'!P842</f>
        <v>0</v>
      </c>
      <c r="L842" t="str">
        <f>'pure data'!O842</f>
        <v>PhD project</v>
      </c>
      <c r="M842">
        <f>'pure data'!Q842</f>
        <v>0</v>
      </c>
      <c r="O842" t="str">
        <f>IF('pure data'!T842="Yes","Success","Failed")</f>
        <v>Success</v>
      </c>
      <c r="P842" s="1">
        <f>'pure data'!C842</f>
        <v>42130.503472222219</v>
      </c>
      <c r="Q842">
        <f>'pure data'!G842</f>
        <v>24360643</v>
      </c>
      <c r="R842" t="str">
        <f>'pure data'!E842</f>
        <v>Lasse Wollatz</v>
      </c>
      <c r="S842" t="str">
        <f>'pure data'!F842</f>
        <v>lw6g10</v>
      </c>
      <c r="T842" s="1">
        <f>'pure data'!C842</f>
        <v>42130.503472222219</v>
      </c>
      <c r="U842" s="20">
        <f>VLOOKUP('pure data'!M842,tbl_users!D:F,3,FALSE)</f>
        <v>35</v>
      </c>
      <c r="V842" s="1">
        <f t="shared" si="45"/>
        <v>42130.709722222222</v>
      </c>
      <c r="W842">
        <f t="shared" si="46"/>
        <v>35</v>
      </c>
      <c r="X842" s="1">
        <f>'pure data'!L842</f>
        <v>42130.709722222222</v>
      </c>
      <c r="Y842">
        <f>IF(C842="Use",VLOOKUP('pure data'!M842,tbl_users!D:F,3,FALSE),IF(IFERROR(SEARCH("to",M842),-1)&lt;0,VLOOKUP('pure data'!M842,tbl_users!D:F,3,FALSE),IFERROR(VLOOKUP(MID(M842,SEARCH("to",M842)+3,LEN(M842)-SEARCH("to",M842)-1),tbl_users!D:F,3,FALSE),VLOOKUP('pure data'!M842,tbl_users!D:F,3,FALSE))))</f>
        <v>35</v>
      </c>
    </row>
    <row r="843" spans="1:25" x14ac:dyDescent="0.2">
      <c r="A843">
        <v>841</v>
      </c>
      <c r="B843">
        <f>VLOOKUP('pure data'!B843,tbl_printers!C:F,4,FALSE)</f>
        <v>22</v>
      </c>
      <c r="C843" t="str">
        <f>'pure data'!D843</f>
        <v>Use</v>
      </c>
      <c r="D843" s="13">
        <f>'pure data'!H843</f>
        <v>0.16805555555555554</v>
      </c>
      <c r="E843">
        <f>'pure data'!I843</f>
        <v>12.2</v>
      </c>
      <c r="F843" t="str">
        <f t="shared" si="47"/>
        <v xml:space="preserve"> </v>
      </c>
      <c r="H843">
        <f>'pure data'!J843</f>
        <v>0</v>
      </c>
      <c r="I843" t="str">
        <f>'pure data'!K843</f>
        <v>N/A</v>
      </c>
      <c r="J843" t="str">
        <f>'pure data'!N843</f>
        <v>postgraduate</v>
      </c>
      <c r="K843">
        <f>'pure data'!P843</f>
        <v>0</v>
      </c>
      <c r="L843" t="str">
        <f>'pure data'!O843</f>
        <v>PhD project</v>
      </c>
      <c r="M843">
        <f>'pure data'!Q843</f>
        <v>0</v>
      </c>
      <c r="O843" t="str">
        <f>IF('pure data'!T843="Yes","Success","Failed")</f>
        <v>Success</v>
      </c>
      <c r="P843" s="1">
        <f>'pure data'!C843</f>
        <v>42130.375</v>
      </c>
      <c r="Q843">
        <f>'pure data'!G843</f>
        <v>26618575</v>
      </c>
      <c r="R843" t="str">
        <f>'pure data'!E843</f>
        <v>X. L. I.</v>
      </c>
      <c r="S843" t="str">
        <f>'pure data'!F843</f>
        <v>xli9e13</v>
      </c>
      <c r="T843" s="1">
        <f>'pure data'!C843</f>
        <v>42130.375</v>
      </c>
      <c r="U843" s="20">
        <f>VLOOKUP('pure data'!M843,tbl_users!D:F,3,FALSE)</f>
        <v>40</v>
      </c>
      <c r="V843" s="1">
        <f t="shared" si="45"/>
        <v>42130.543055555558</v>
      </c>
      <c r="W843">
        <f t="shared" si="46"/>
        <v>40</v>
      </c>
      <c r="X843" s="1">
        <f>'pure data'!L843</f>
        <v>42130.543055555558</v>
      </c>
      <c r="Y843">
        <f>IF(C843="Use",VLOOKUP('pure data'!M843,tbl_users!D:F,3,FALSE),IF(IFERROR(SEARCH("to",M843),-1)&lt;0,VLOOKUP('pure data'!M843,tbl_users!D:F,3,FALSE),IFERROR(VLOOKUP(MID(M843,SEARCH("to",M843)+3,LEN(M843)-SEARCH("to",M843)-1),tbl_users!D:F,3,FALSE),VLOOKUP('pure data'!M843,tbl_users!D:F,3,FALSE))))</f>
        <v>40</v>
      </c>
    </row>
    <row r="844" spans="1:25" x14ac:dyDescent="0.2">
      <c r="A844">
        <v>842</v>
      </c>
      <c r="B844">
        <f>VLOOKUP('pure data'!B844,tbl_printers!C:F,4,FALSE)</f>
        <v>9</v>
      </c>
      <c r="C844" t="str">
        <f>'pure data'!D844</f>
        <v>Use</v>
      </c>
      <c r="D844" s="13">
        <f>'pure data'!H844</f>
        <v>7.9166666666666663E-2</v>
      </c>
      <c r="E844">
        <f>'pure data'!I844</f>
        <v>21.1</v>
      </c>
      <c r="F844" t="str">
        <f t="shared" si="47"/>
        <v xml:space="preserve"> </v>
      </c>
      <c r="H844">
        <f>'pure data'!J844</f>
        <v>0</v>
      </c>
      <c r="I844" t="str">
        <f>'pure data'!K844</f>
        <v>N/A</v>
      </c>
      <c r="J844" t="str">
        <f>'pure data'!N844</f>
        <v>postgraduate</v>
      </c>
      <c r="K844">
        <f>'pure data'!P844</f>
        <v>0</v>
      </c>
      <c r="L844" t="str">
        <f>'pure data'!O844</f>
        <v>PhD project</v>
      </c>
      <c r="M844">
        <f>'pure data'!Q844</f>
        <v>0</v>
      </c>
      <c r="O844" t="str">
        <f>IF('pure data'!T844="Yes","Success","Failed")</f>
        <v>Success</v>
      </c>
      <c r="P844" s="1">
        <f>'pure data'!C844</f>
        <v>42130.390277777777</v>
      </c>
      <c r="Q844">
        <f>'pure data'!G844</f>
        <v>27474887</v>
      </c>
      <c r="R844" t="str">
        <f>'pure data'!E844</f>
        <v>G. Z.</v>
      </c>
      <c r="S844" t="str">
        <f>'pure data'!F844</f>
        <v>gz1e14</v>
      </c>
      <c r="T844" s="1">
        <f>'pure data'!C844</f>
        <v>42130.390277777777</v>
      </c>
      <c r="U844" s="20">
        <f>VLOOKUP('pure data'!M844,tbl_users!D:F,3,FALSE)</f>
        <v>40</v>
      </c>
      <c r="V844" s="1">
        <f t="shared" si="45"/>
        <v>42130.469444444447</v>
      </c>
      <c r="W844">
        <f t="shared" si="46"/>
        <v>40</v>
      </c>
      <c r="X844" s="1">
        <f>'pure data'!L844</f>
        <v>42130.469444444447</v>
      </c>
      <c r="Y844">
        <f>IF(C844="Use",VLOOKUP('pure data'!M844,tbl_users!D:F,3,FALSE),IF(IFERROR(SEARCH("to",M844),-1)&lt;0,VLOOKUP('pure data'!M844,tbl_users!D:F,3,FALSE),IFERROR(VLOOKUP(MID(M844,SEARCH("to",M844)+3,LEN(M844)-SEARCH("to",M844)-1),tbl_users!D:F,3,FALSE),VLOOKUP('pure data'!M844,tbl_users!D:F,3,FALSE))))</f>
        <v>40</v>
      </c>
    </row>
    <row r="845" spans="1:25" x14ac:dyDescent="0.2">
      <c r="A845">
        <v>843</v>
      </c>
      <c r="B845">
        <f>VLOOKUP('pure data'!B845,tbl_printers!C:F,4,FALSE)</f>
        <v>3</v>
      </c>
      <c r="C845" t="str">
        <f>'pure data'!D845</f>
        <v>Use</v>
      </c>
      <c r="D845" s="13">
        <f>'pure data'!H845</f>
        <v>2.2916666666666669E-2</v>
      </c>
      <c r="E845">
        <f>'pure data'!I845</f>
        <v>9.8000000000000007</v>
      </c>
      <c r="F845" t="str">
        <f t="shared" si="47"/>
        <v xml:space="preserve"> </v>
      </c>
      <c r="H845">
        <f>'pure data'!J845</f>
        <v>0</v>
      </c>
      <c r="I845" t="str">
        <f>'pure data'!K845</f>
        <v>N/A</v>
      </c>
      <c r="J845" t="str">
        <f>'pure data'!N845</f>
        <v>postgraduate</v>
      </c>
      <c r="K845">
        <f>'pure data'!P845</f>
        <v>0</v>
      </c>
      <c r="L845" t="str">
        <f>'pure data'!O845</f>
        <v>PhD project</v>
      </c>
      <c r="M845">
        <f>'pure data'!Q845</f>
        <v>0</v>
      </c>
      <c r="O845" t="str">
        <f>IF('pure data'!T845="Yes","Success","Failed")</f>
        <v>Success</v>
      </c>
      <c r="P845" s="1">
        <f>'pure data'!C845</f>
        <v>42130.375</v>
      </c>
      <c r="Q845">
        <f>'pure data'!G845</f>
        <v>27474887</v>
      </c>
      <c r="R845" t="str">
        <f>'pure data'!E845</f>
        <v>G. Z.</v>
      </c>
      <c r="S845" t="str">
        <f>'pure data'!F845</f>
        <v>gz1e14</v>
      </c>
      <c r="T845" s="1">
        <f>'pure data'!C845</f>
        <v>42130.375</v>
      </c>
      <c r="U845" s="20">
        <f>VLOOKUP('pure data'!M845,tbl_users!D:F,3,FALSE)</f>
        <v>52</v>
      </c>
      <c r="V845" s="1">
        <f t="shared" si="45"/>
        <v>42130.397916666669</v>
      </c>
      <c r="W845">
        <f t="shared" si="46"/>
        <v>52</v>
      </c>
      <c r="X845" s="1">
        <f>'pure data'!L845</f>
        <v>42130.397916666669</v>
      </c>
      <c r="Y845">
        <f>IF(C845="Use",VLOOKUP('pure data'!M845,tbl_users!D:F,3,FALSE),IF(IFERROR(SEARCH("to",M845),-1)&lt;0,VLOOKUP('pure data'!M845,tbl_users!D:F,3,FALSE),IFERROR(VLOOKUP(MID(M845,SEARCH("to",M845)+3,LEN(M845)-SEARCH("to",M845)-1),tbl_users!D:F,3,FALSE),VLOOKUP('pure data'!M845,tbl_users!D:F,3,FALSE))))</f>
        <v>52</v>
      </c>
    </row>
    <row r="846" spans="1:25" x14ac:dyDescent="0.2">
      <c r="A846">
        <v>844</v>
      </c>
      <c r="B846">
        <f>VLOOKUP('pure data'!B846,tbl_printers!C:F,4,FALSE)</f>
        <v>17</v>
      </c>
      <c r="C846" t="str">
        <f>'pure data'!D846</f>
        <v>Use</v>
      </c>
      <c r="D846" s="13">
        <f>'pure data'!H846</f>
        <v>0.11527777777777777</v>
      </c>
      <c r="E846">
        <f>'pure data'!I846</f>
        <v>26.7</v>
      </c>
      <c r="F846" t="str">
        <f t="shared" si="47"/>
        <v xml:space="preserve"> </v>
      </c>
      <c r="H846">
        <f>'pure data'!J846</f>
        <v>0</v>
      </c>
      <c r="I846" t="str">
        <f>'pure data'!K846</f>
        <v>N/A</v>
      </c>
      <c r="J846" t="str">
        <f>'pure data'!N846</f>
        <v>postgraduate</v>
      </c>
      <c r="K846">
        <f>'pure data'!P846</f>
        <v>0</v>
      </c>
      <c r="L846" t="str">
        <f>'pure data'!O846</f>
        <v>PhD project</v>
      </c>
      <c r="M846" t="str">
        <f>'pure data'!Q846</f>
        <v>failed print</v>
      </c>
      <c r="O846" t="str">
        <f>IF('pure data'!T846="Yes","Success","Failed")</f>
        <v>Failed</v>
      </c>
      <c r="P846" s="1">
        <f>'pure data'!C846</f>
        <v>42130.742361111115</v>
      </c>
      <c r="Q846">
        <f>'pure data'!G846</f>
        <v>27474887</v>
      </c>
      <c r="R846" t="str">
        <f>'pure data'!E846</f>
        <v>G. Z.</v>
      </c>
      <c r="S846" t="str">
        <f>'pure data'!F846</f>
        <v>gz1e14</v>
      </c>
      <c r="T846" s="1">
        <f>'pure data'!C846</f>
        <v>42130.742361111115</v>
      </c>
      <c r="U846" s="20">
        <f>VLOOKUP('pure data'!M846,tbl_users!D:F,3,FALSE)</f>
        <v>40</v>
      </c>
      <c r="V846" s="1">
        <f t="shared" si="45"/>
        <v>42130.753888888896</v>
      </c>
      <c r="W846">
        <f t="shared" si="46"/>
        <v>40</v>
      </c>
      <c r="X846" s="1">
        <f>'pure data'!L846</f>
        <v>42130.753888888896</v>
      </c>
      <c r="Y846">
        <f>IF(C846="Use",VLOOKUP('pure data'!M846,tbl_users!D:F,3,FALSE),IF(IFERROR(SEARCH("to",M846),-1)&lt;0,VLOOKUP('pure data'!M846,tbl_users!D:F,3,FALSE),IFERROR(VLOOKUP(MID(M846,SEARCH("to",M846)+3,LEN(M846)-SEARCH("to",M846)-1),tbl_users!D:F,3,FALSE),VLOOKUP('pure data'!M846,tbl_users!D:F,3,FALSE))))</f>
        <v>40</v>
      </c>
    </row>
    <row r="847" spans="1:25" x14ac:dyDescent="0.2">
      <c r="A847">
        <v>845</v>
      </c>
      <c r="B847">
        <f>VLOOKUP('pure data'!B847,tbl_printers!C:F,4,FALSE)</f>
        <v>9</v>
      </c>
      <c r="C847" t="str">
        <f>'pure data'!D847</f>
        <v>Use</v>
      </c>
      <c r="D847" s="13">
        <f>'pure data'!H847</f>
        <v>6.5972222222222224E-2</v>
      </c>
      <c r="E847">
        <f>'pure data'!I847</f>
        <v>25.6</v>
      </c>
      <c r="F847" t="str">
        <f t="shared" si="47"/>
        <v xml:space="preserve"> </v>
      </c>
      <c r="H847">
        <f>'pure data'!J847</f>
        <v>0</v>
      </c>
      <c r="I847" t="str">
        <f>'pure data'!K847</f>
        <v>N/A</v>
      </c>
      <c r="J847" t="str">
        <f>'pure data'!N847</f>
        <v>undergraduate</v>
      </c>
      <c r="K847">
        <f>'pure data'!P847</f>
        <v>0</v>
      </c>
      <c r="L847" t="str">
        <f>'pure data'!O847</f>
        <v>SESA6070 - Lab 5</v>
      </c>
      <c r="M847">
        <f>'pure data'!Q847</f>
        <v>0</v>
      </c>
      <c r="O847" t="str">
        <f>IF('pure data'!T847="Yes","Success","Failed")</f>
        <v>Success</v>
      </c>
      <c r="P847" s="1">
        <f>'pure data'!C847</f>
        <v>42130.469444444447</v>
      </c>
      <c r="Q847">
        <f>'pure data'!G847</f>
        <v>27358615</v>
      </c>
      <c r="R847" t="str">
        <f>'pure data'!E847</f>
        <v>L. B. E.</v>
      </c>
      <c r="S847" t="str">
        <f>'pure data'!F847</f>
        <v>lbe1g14</v>
      </c>
      <c r="T847" s="1">
        <f>'pure data'!C847</f>
        <v>42130.469444444447</v>
      </c>
      <c r="U847" s="20">
        <f>VLOOKUP('pure data'!M847,tbl_users!D:F,3,FALSE)</f>
        <v>40</v>
      </c>
      <c r="V847" s="1">
        <f t="shared" si="45"/>
        <v>42130.535416666666</v>
      </c>
      <c r="W847">
        <f t="shared" si="46"/>
        <v>40</v>
      </c>
      <c r="X847" s="1">
        <f>'pure data'!L847</f>
        <v>42130.535416666666</v>
      </c>
      <c r="Y847">
        <f>IF(C847="Use",VLOOKUP('pure data'!M847,tbl_users!D:F,3,FALSE),IF(IFERROR(SEARCH("to",M847),-1)&lt;0,VLOOKUP('pure data'!M847,tbl_users!D:F,3,FALSE),IFERROR(VLOOKUP(MID(M847,SEARCH("to",M847)+3,LEN(M847)-SEARCH("to",M847)-1),tbl_users!D:F,3,FALSE),VLOOKUP('pure data'!M847,tbl_users!D:F,3,FALSE))))</f>
        <v>40</v>
      </c>
    </row>
    <row r="848" spans="1:25" x14ac:dyDescent="0.2">
      <c r="A848">
        <v>846</v>
      </c>
      <c r="B848">
        <f>VLOOKUP('pure data'!B848,tbl_printers!C:F,4,FALSE)</f>
        <v>3</v>
      </c>
      <c r="C848" t="str">
        <f>'pure data'!D848</f>
        <v>Use</v>
      </c>
      <c r="D848" s="13">
        <f>'pure data'!H848</f>
        <v>7.2916666666666671E-2</v>
      </c>
      <c r="E848">
        <f>'pure data'!I848</f>
        <v>14.5</v>
      </c>
      <c r="F848" t="str">
        <f t="shared" si="47"/>
        <v xml:space="preserve"> </v>
      </c>
      <c r="H848">
        <f>'pure data'!J848</f>
        <v>0</v>
      </c>
      <c r="I848" t="str">
        <f>'pure data'!K848</f>
        <v>N/A</v>
      </c>
      <c r="J848" t="str">
        <f>'pure data'!N848</f>
        <v>undergraduate</v>
      </c>
      <c r="K848">
        <f>'pure data'!P848</f>
        <v>0</v>
      </c>
      <c r="L848" t="str">
        <f>'pure data'!O848</f>
        <v>SESA6070 - Group 7</v>
      </c>
      <c r="M848">
        <f>'pure data'!Q848</f>
        <v>0</v>
      </c>
      <c r="O848" t="str">
        <f>IF('pure data'!T848="Yes","Success","Failed")</f>
        <v>Success</v>
      </c>
      <c r="P848" s="1">
        <f>'pure data'!C848</f>
        <v>42130.397916666669</v>
      </c>
      <c r="Q848">
        <f>'pure data'!G848</f>
        <v>23867191</v>
      </c>
      <c r="R848" t="str">
        <f>'pure data'!E848</f>
        <v>Tomas Starley</v>
      </c>
      <c r="S848" t="str">
        <f>'pure data'!F848</f>
        <v>tms1g10</v>
      </c>
      <c r="T848" s="1">
        <f>'pure data'!C848</f>
        <v>42130.397916666669</v>
      </c>
      <c r="U848" s="20">
        <f>VLOOKUP('pure data'!M848,tbl_users!D:F,3,FALSE)</f>
        <v>40</v>
      </c>
      <c r="V848" s="1">
        <f t="shared" si="45"/>
        <v>42130.470833333333</v>
      </c>
      <c r="W848">
        <f t="shared" si="46"/>
        <v>40</v>
      </c>
      <c r="X848" s="1">
        <f>'pure data'!L848</f>
        <v>42130.470833333333</v>
      </c>
      <c r="Y848">
        <f>IF(C848="Use",VLOOKUP('pure data'!M848,tbl_users!D:F,3,FALSE),IF(IFERROR(SEARCH("to",M848),-1)&lt;0,VLOOKUP('pure data'!M848,tbl_users!D:F,3,FALSE),IFERROR(VLOOKUP(MID(M848,SEARCH("to",M848)+3,LEN(M848)-SEARCH("to",M848)-1),tbl_users!D:F,3,FALSE),VLOOKUP('pure data'!M848,tbl_users!D:F,3,FALSE))))</f>
        <v>40</v>
      </c>
    </row>
    <row r="849" spans="1:25" x14ac:dyDescent="0.2">
      <c r="A849">
        <v>847</v>
      </c>
      <c r="B849">
        <f>VLOOKUP('pure data'!B849,tbl_printers!C:F,4,FALSE)</f>
        <v>3</v>
      </c>
      <c r="C849" t="str">
        <f>'pure data'!D849</f>
        <v>Use</v>
      </c>
      <c r="D849" s="13">
        <f>'pure data'!H849</f>
        <v>0.10625</v>
      </c>
      <c r="E849">
        <f>'pure data'!I849</f>
        <v>18.5</v>
      </c>
      <c r="F849" t="str">
        <f t="shared" si="47"/>
        <v xml:space="preserve"> </v>
      </c>
      <c r="H849">
        <f>'pure data'!J849</f>
        <v>0</v>
      </c>
      <c r="I849" t="str">
        <f>'pure data'!K849</f>
        <v>N/A</v>
      </c>
      <c r="J849" t="str">
        <f>'pure data'!N849</f>
        <v>undergraduate</v>
      </c>
      <c r="K849">
        <f>'pure data'!P849</f>
        <v>0</v>
      </c>
      <c r="L849" t="str">
        <f>'pure data'!O849</f>
        <v>SESA6070 - Group 7</v>
      </c>
      <c r="M849">
        <f>'pure data'!Q849</f>
        <v>0</v>
      </c>
      <c r="O849" t="str">
        <f>IF('pure data'!T849="Yes","Success","Failed")</f>
        <v>Success</v>
      </c>
      <c r="P849" s="1">
        <f>'pure data'!C849</f>
        <v>42130.470833333333</v>
      </c>
      <c r="Q849">
        <f>'pure data'!G849</f>
        <v>23867191</v>
      </c>
      <c r="R849" t="str">
        <f>'pure data'!E849</f>
        <v>Tomas Starley</v>
      </c>
      <c r="S849" t="str">
        <f>'pure data'!F849</f>
        <v>tms1g10</v>
      </c>
      <c r="T849" s="1">
        <f>'pure data'!C849</f>
        <v>42130.470833333333</v>
      </c>
      <c r="U849" s="20">
        <f>VLOOKUP('pure data'!M849,tbl_users!D:F,3,FALSE)</f>
        <v>40</v>
      </c>
      <c r="V849" s="1">
        <f t="shared" si="45"/>
        <v>42130.57708333333</v>
      </c>
      <c r="W849">
        <f t="shared" si="46"/>
        <v>40</v>
      </c>
      <c r="X849" s="1">
        <f>'pure data'!L849</f>
        <v>42130.57708333333</v>
      </c>
      <c r="Y849">
        <f>IF(C849="Use",VLOOKUP('pure data'!M849,tbl_users!D:F,3,FALSE),IF(IFERROR(SEARCH("to",M849),-1)&lt;0,VLOOKUP('pure data'!M849,tbl_users!D:F,3,FALSE),IFERROR(VLOOKUP(MID(M849,SEARCH("to",M849)+3,LEN(M849)-SEARCH("to",M849)-1),tbl_users!D:F,3,FALSE),VLOOKUP('pure data'!M849,tbl_users!D:F,3,FALSE))))</f>
        <v>40</v>
      </c>
    </row>
    <row r="850" spans="1:25" x14ac:dyDescent="0.2">
      <c r="A850">
        <v>848</v>
      </c>
      <c r="B850">
        <f>VLOOKUP('pure data'!B850,tbl_printers!C:F,4,FALSE)</f>
        <v>12</v>
      </c>
      <c r="C850" t="str">
        <f>'pure data'!D850</f>
        <v>Loan</v>
      </c>
      <c r="D850" s="13">
        <f>'pure data'!H850</f>
        <v>20.625</v>
      </c>
      <c r="E850">
        <f>'pure data'!I850</f>
        <v>386</v>
      </c>
      <c r="F850" t="str">
        <f t="shared" si="47"/>
        <v xml:space="preserve"> </v>
      </c>
      <c r="H850">
        <f>'pure data'!J850</f>
        <v>0</v>
      </c>
      <c r="I850" t="str">
        <f>'pure data'!K850</f>
        <v>N/A</v>
      </c>
      <c r="J850" t="str">
        <f>'pure data'!N850</f>
        <v>undergraduate</v>
      </c>
      <c r="K850">
        <f>'pure data'!P850</f>
        <v>0</v>
      </c>
      <c r="L850" t="str">
        <f>'pure data'!O850</f>
        <v>Ship Science</v>
      </c>
      <c r="M850" t="str">
        <f>'pure data'!Q850</f>
        <v>returned</v>
      </c>
      <c r="O850" t="str">
        <f>IF('pure data'!T850="Yes","Success","Failed")</f>
        <v>Success</v>
      </c>
      <c r="P850" s="1">
        <f>'pure data'!C850</f>
        <v>42130.75</v>
      </c>
      <c r="Q850">
        <f>'pure data'!G850</f>
        <v>26394537</v>
      </c>
      <c r="R850" t="str">
        <f>'pure data'!E850</f>
        <v>Alessandro Romano</v>
      </c>
      <c r="S850">
        <f>'pure data'!F850</f>
        <v>0</v>
      </c>
      <c r="T850" s="1">
        <f>'pure data'!C850</f>
        <v>42130.75</v>
      </c>
      <c r="U850" s="20">
        <f>VLOOKUP('pure data'!M850,tbl_users!D:F,3,FALSE)</f>
        <v>28</v>
      </c>
      <c r="V850" s="1">
        <f t="shared" si="45"/>
        <v>42151.375</v>
      </c>
      <c r="W850">
        <f t="shared" si="46"/>
        <v>28</v>
      </c>
      <c r="X850" s="1">
        <f>'pure data'!L850</f>
        <v>42151.375</v>
      </c>
      <c r="Y850">
        <f>IF(C850="Use",VLOOKUP('pure data'!M850,tbl_users!D:F,3,FALSE),IF(IFERROR(SEARCH("to",M850),-1)&lt;0,VLOOKUP('pure data'!M850,tbl_users!D:F,3,FALSE),IFERROR(VLOOKUP(MID(M850,SEARCH("to",M850)+3,LEN(M850)-SEARCH("to",M850)-1),tbl_users!D:F,3,FALSE),VLOOKUP('pure data'!M850,tbl_users!D:F,3,FALSE))))</f>
        <v>28</v>
      </c>
    </row>
    <row r="851" spans="1:25" x14ac:dyDescent="0.2">
      <c r="A851">
        <v>849</v>
      </c>
      <c r="B851">
        <f>VLOOKUP('pure data'!B851,tbl_printers!C:F,4,FALSE)</f>
        <v>10</v>
      </c>
      <c r="C851" t="str">
        <f>'pure data'!D851</f>
        <v>Use</v>
      </c>
      <c r="D851" s="13">
        <f>'pure data'!H851</f>
        <v>6.9444444444444434E-2</v>
      </c>
      <c r="E851">
        <f>'pure data'!I851</f>
        <v>30</v>
      </c>
      <c r="F851" t="str">
        <f t="shared" si="47"/>
        <v xml:space="preserve"> </v>
      </c>
      <c r="H851">
        <f>'pure data'!J851</f>
        <v>0</v>
      </c>
      <c r="I851" t="str">
        <f>'pure data'!K851</f>
        <v>N/A</v>
      </c>
      <c r="J851" t="str">
        <f>'pure data'!N851</f>
        <v>undergraduate</v>
      </c>
      <c r="K851">
        <f>'pure data'!P851</f>
        <v>0</v>
      </c>
      <c r="L851" t="str">
        <f>'pure data'!O851</f>
        <v>sumps</v>
      </c>
      <c r="M851">
        <f>'pure data'!Q851</f>
        <v>0</v>
      </c>
      <c r="O851" t="str">
        <f>IF('pure data'!T851="Yes","Success","Failed")</f>
        <v>Success</v>
      </c>
      <c r="P851" s="1">
        <f>'pure data'!C851</f>
        <v>42130.429861111115</v>
      </c>
      <c r="Q851">
        <f>'pure data'!G851</f>
        <v>26715171</v>
      </c>
      <c r="R851" t="str">
        <f>'pure data'!E851</f>
        <v>M. D. T. M.</v>
      </c>
      <c r="S851" t="str">
        <f>'pure data'!F851</f>
        <v>mdtm1g14</v>
      </c>
      <c r="T851" s="1">
        <f>'pure data'!C851</f>
        <v>42130.429861111115</v>
      </c>
      <c r="U851" s="20">
        <f>VLOOKUP('pure data'!M851,tbl_users!D:F,3,FALSE)</f>
        <v>40</v>
      </c>
      <c r="V851" s="1">
        <f t="shared" si="45"/>
        <v>42130.499305555561</v>
      </c>
      <c r="W851">
        <f t="shared" si="46"/>
        <v>40</v>
      </c>
      <c r="X851" s="1">
        <f>'pure data'!L851</f>
        <v>42130.499305555561</v>
      </c>
      <c r="Y851">
        <f>IF(C851="Use",VLOOKUP('pure data'!M851,tbl_users!D:F,3,FALSE),IF(IFERROR(SEARCH("to",M851),-1)&lt;0,VLOOKUP('pure data'!M851,tbl_users!D:F,3,FALSE),IFERROR(VLOOKUP(MID(M851,SEARCH("to",M851)+3,LEN(M851)-SEARCH("to",M851)-1),tbl_users!D:F,3,FALSE),VLOOKUP('pure data'!M851,tbl_users!D:F,3,FALSE))))</f>
        <v>40</v>
      </c>
    </row>
    <row r="852" spans="1:25" x14ac:dyDescent="0.2">
      <c r="A852">
        <v>850</v>
      </c>
      <c r="B852">
        <f>VLOOKUP('pure data'!B852,tbl_printers!C:F,4,FALSE)</f>
        <v>16</v>
      </c>
      <c r="C852" t="str">
        <f>'pure data'!D852</f>
        <v>Loan</v>
      </c>
      <c r="D852" s="13">
        <f>'pure data'!H852</f>
        <v>5.625</v>
      </c>
      <c r="E852">
        <f>'pure data'!I852</f>
        <v>343.9</v>
      </c>
      <c r="F852" t="str">
        <f t="shared" si="47"/>
        <v xml:space="preserve"> </v>
      </c>
      <c r="H852">
        <f>'pure data'!J852</f>
        <v>0</v>
      </c>
      <c r="I852" t="str">
        <f>'pure data'!K852</f>
        <v>N/A</v>
      </c>
      <c r="J852" t="str">
        <f>'pure data'!N852</f>
        <v>undergraduate</v>
      </c>
      <c r="K852">
        <f>'pure data'!P852</f>
        <v>0</v>
      </c>
      <c r="L852" t="str">
        <f>'pure data'!O852</f>
        <v>FEEG2001 - UAV 16</v>
      </c>
      <c r="M852" t="str">
        <f>'pure data'!Q852</f>
        <v>returned</v>
      </c>
      <c r="O852" t="str">
        <f>IF('pure data'!T852="Yes","Success","Failed")</f>
        <v>Success</v>
      </c>
      <c r="P852" s="1">
        <f>'pure data'!C852</f>
        <v>42130.75</v>
      </c>
      <c r="Q852">
        <f>'pure data'!G852</f>
        <v>26432315</v>
      </c>
      <c r="R852" t="str">
        <f>'pure data'!E852</f>
        <v>Matthew Telfer</v>
      </c>
      <c r="S852">
        <f>'pure data'!F852</f>
        <v>0</v>
      </c>
      <c r="T852" s="1">
        <f>'pure data'!C852</f>
        <v>42130.75</v>
      </c>
      <c r="U852" s="20">
        <f>VLOOKUP('pure data'!M852,tbl_users!D:F,3,FALSE)</f>
        <v>28</v>
      </c>
      <c r="V852" s="1">
        <f t="shared" si="45"/>
        <v>42136.375</v>
      </c>
      <c r="W852">
        <f t="shared" si="46"/>
        <v>28</v>
      </c>
      <c r="X852" s="1">
        <f>'pure data'!L852</f>
        <v>42136.375</v>
      </c>
      <c r="Y852">
        <f>IF(C852="Use",VLOOKUP('pure data'!M852,tbl_users!D:F,3,FALSE),IF(IFERROR(SEARCH("to",M852),-1)&lt;0,VLOOKUP('pure data'!M852,tbl_users!D:F,3,FALSE),IFERROR(VLOOKUP(MID(M852,SEARCH("to",M852)+3,LEN(M852)-SEARCH("to",M852)-1),tbl_users!D:F,3,FALSE),VLOOKUP('pure data'!M852,tbl_users!D:F,3,FALSE))))</f>
        <v>28</v>
      </c>
    </row>
    <row r="853" spans="1:25" x14ac:dyDescent="0.2">
      <c r="A853">
        <v>851</v>
      </c>
      <c r="B853">
        <f>VLOOKUP('pure data'!B853,tbl_printers!C:F,4,FALSE)</f>
        <v>12</v>
      </c>
      <c r="C853" t="str">
        <f>'pure data'!D853</f>
        <v>Use</v>
      </c>
      <c r="D853" s="13">
        <f>'pure data'!H853</f>
        <v>0.10694444444444444</v>
      </c>
      <c r="E853">
        <f>'pure data'!I853</f>
        <v>58.8</v>
      </c>
      <c r="F853" t="str">
        <f t="shared" si="47"/>
        <v xml:space="preserve"> </v>
      </c>
      <c r="H853">
        <f>'pure data'!J853</f>
        <v>0</v>
      </c>
      <c r="I853" t="str">
        <f>'pure data'!K853</f>
        <v>N/A</v>
      </c>
      <c r="J853" t="str">
        <f>'pure data'!N853</f>
        <v>undergraduate</v>
      </c>
      <c r="K853">
        <f>'pure data'!P853</f>
        <v>0</v>
      </c>
      <c r="L853" t="str">
        <f>'pure data'!O853</f>
        <v>FEEG2001 - UAV 9</v>
      </c>
      <c r="M853">
        <f>'pure data'!Q853</f>
        <v>0</v>
      </c>
      <c r="O853" t="str">
        <f>IF('pure data'!T853="Yes","Success","Failed")</f>
        <v>Success</v>
      </c>
      <c r="P853" s="1">
        <f>'pure data'!C853</f>
        <v>42130.463194444448</v>
      </c>
      <c r="Q853">
        <f>'pure data'!G853</f>
        <v>26129434</v>
      </c>
      <c r="R853" t="str">
        <f>'pure data'!E853</f>
        <v>D. N. A. F.</v>
      </c>
      <c r="S853" t="str">
        <f>'pure data'!F853</f>
        <v>dnaf1913</v>
      </c>
      <c r="T853" s="1">
        <f>'pure data'!C853</f>
        <v>42130.463194444448</v>
      </c>
      <c r="U853" s="20">
        <f>VLOOKUP('pure data'!M853,tbl_users!D:F,3,FALSE)</f>
        <v>40</v>
      </c>
      <c r="V853" s="1">
        <f t="shared" si="45"/>
        <v>42130.570138888892</v>
      </c>
      <c r="W853">
        <f t="shared" si="46"/>
        <v>40</v>
      </c>
      <c r="X853" s="1">
        <f>'pure data'!L853</f>
        <v>42130.570138888892</v>
      </c>
      <c r="Y853">
        <f>IF(C853="Use",VLOOKUP('pure data'!M853,tbl_users!D:F,3,FALSE),IF(IFERROR(SEARCH("to",M853),-1)&lt;0,VLOOKUP('pure data'!M853,tbl_users!D:F,3,FALSE),IFERROR(VLOOKUP(MID(M853,SEARCH("to",M853)+3,LEN(M853)-SEARCH("to",M853)-1),tbl_users!D:F,3,FALSE),VLOOKUP('pure data'!M853,tbl_users!D:F,3,FALSE))))</f>
        <v>40</v>
      </c>
    </row>
    <row r="854" spans="1:25" x14ac:dyDescent="0.2">
      <c r="A854">
        <v>852</v>
      </c>
      <c r="B854">
        <f>VLOOKUP('pure data'!B854,tbl_printers!C:F,4,FALSE)</f>
        <v>10</v>
      </c>
      <c r="C854" t="str">
        <f>'pure data'!D854</f>
        <v>Use</v>
      </c>
      <c r="D854" s="13">
        <f>'pure data'!H854</f>
        <v>2.4999999999999998E-2</v>
      </c>
      <c r="E854">
        <f>'pure data'!I854</f>
        <v>4.8</v>
      </c>
      <c r="F854" t="str">
        <f t="shared" si="47"/>
        <v xml:space="preserve"> </v>
      </c>
      <c r="H854">
        <f>'pure data'!J854</f>
        <v>0</v>
      </c>
      <c r="I854" t="str">
        <f>'pure data'!K854</f>
        <v>N/A</v>
      </c>
      <c r="J854" t="str">
        <f>'pure data'!N854</f>
        <v>undergraduate</v>
      </c>
      <c r="K854">
        <f>'pure data'!P854</f>
        <v>0</v>
      </c>
      <c r="L854" t="str">
        <f>'pure data'!O854</f>
        <v>FEEG2001 - UAV 11</v>
      </c>
      <c r="M854">
        <f>'pure data'!Q854</f>
        <v>0</v>
      </c>
      <c r="O854" t="str">
        <f>IF('pure data'!T854="Yes","Success","Failed")</f>
        <v>Success</v>
      </c>
      <c r="P854" s="1">
        <f>'pure data'!C854</f>
        <v>42130.499305555561</v>
      </c>
      <c r="Q854">
        <f>'pure data'!G854</f>
        <v>25586408</v>
      </c>
      <c r="R854" t="str">
        <f>'pure data'!E854</f>
        <v>Daniel Castro</v>
      </c>
      <c r="S854" t="str">
        <f>'pure data'!F854</f>
        <v>dc6g12</v>
      </c>
      <c r="T854" s="1">
        <f>'pure data'!C854</f>
        <v>42130.499305555561</v>
      </c>
      <c r="U854" s="20">
        <f>VLOOKUP('pure data'!M854,tbl_users!D:F,3,FALSE)</f>
        <v>35</v>
      </c>
      <c r="V854" s="1">
        <f t="shared" si="45"/>
        <v>42130.524305555562</v>
      </c>
      <c r="W854">
        <f t="shared" si="46"/>
        <v>35</v>
      </c>
      <c r="X854" s="1">
        <f>'pure data'!L854</f>
        <v>42130.524305555562</v>
      </c>
      <c r="Y854">
        <f>IF(C854="Use",VLOOKUP('pure data'!M854,tbl_users!D:F,3,FALSE),IF(IFERROR(SEARCH("to",M854),-1)&lt;0,VLOOKUP('pure data'!M854,tbl_users!D:F,3,FALSE),IFERROR(VLOOKUP(MID(M854,SEARCH("to",M854)+3,LEN(M854)-SEARCH("to",M854)-1),tbl_users!D:F,3,FALSE),VLOOKUP('pure data'!M854,tbl_users!D:F,3,FALSE))))</f>
        <v>35</v>
      </c>
    </row>
    <row r="855" spans="1:25" x14ac:dyDescent="0.2">
      <c r="A855">
        <v>853</v>
      </c>
      <c r="B855">
        <f>VLOOKUP('pure data'!B855,tbl_printers!C:F,4,FALSE)</f>
        <v>10</v>
      </c>
      <c r="C855" t="str">
        <f>'pure data'!D855</f>
        <v>Use</v>
      </c>
      <c r="D855" s="13">
        <f>'pure data'!H855</f>
        <v>2.4999999999999998E-2</v>
      </c>
      <c r="E855">
        <f>'pure data'!I855</f>
        <v>4.7</v>
      </c>
      <c r="F855" t="str">
        <f t="shared" si="47"/>
        <v xml:space="preserve"> </v>
      </c>
      <c r="H855">
        <f>'pure data'!J855</f>
        <v>0</v>
      </c>
      <c r="I855" t="str">
        <f>'pure data'!K855</f>
        <v>N/A</v>
      </c>
      <c r="J855" t="str">
        <f>'pure data'!N855</f>
        <v>undergraduate</v>
      </c>
      <c r="K855">
        <f>'pure data'!P855</f>
        <v>0</v>
      </c>
      <c r="L855" t="str">
        <f>'pure data'!O855</f>
        <v>FEEG2001 - UAV 11</v>
      </c>
      <c r="M855">
        <f>'pure data'!Q855</f>
        <v>0</v>
      </c>
      <c r="O855" t="str">
        <f>IF('pure data'!T855="Yes","Success","Failed")</f>
        <v>Success</v>
      </c>
      <c r="P855" s="1">
        <f>'pure data'!C855</f>
        <v>42130.524305555562</v>
      </c>
      <c r="Q855">
        <f>'pure data'!G855</f>
        <v>25586408</v>
      </c>
      <c r="R855" t="str">
        <f>'pure data'!E855</f>
        <v>Daniel Castro</v>
      </c>
      <c r="S855" t="str">
        <f>'pure data'!F855</f>
        <v>dc6g12</v>
      </c>
      <c r="T855" s="1">
        <f>'pure data'!C855</f>
        <v>42130.524305555562</v>
      </c>
      <c r="U855" s="20">
        <f>VLOOKUP('pure data'!M855,tbl_users!D:F,3,FALSE)</f>
        <v>40</v>
      </c>
      <c r="V855" s="1">
        <f t="shared" si="45"/>
        <v>42130.549305555563</v>
      </c>
      <c r="W855">
        <f t="shared" si="46"/>
        <v>40</v>
      </c>
      <c r="X855" s="1">
        <f>'pure data'!L855</f>
        <v>42130.549305555563</v>
      </c>
      <c r="Y855">
        <f>IF(C855="Use",VLOOKUP('pure data'!M855,tbl_users!D:F,3,FALSE),IF(IFERROR(SEARCH("to",M855),-1)&lt;0,VLOOKUP('pure data'!M855,tbl_users!D:F,3,FALSE),IFERROR(VLOOKUP(MID(M855,SEARCH("to",M855)+3,LEN(M855)-SEARCH("to",M855)-1),tbl_users!D:F,3,FALSE),VLOOKUP('pure data'!M855,tbl_users!D:F,3,FALSE))))</f>
        <v>40</v>
      </c>
    </row>
    <row r="856" spans="1:25" x14ac:dyDescent="0.2">
      <c r="A856">
        <v>854</v>
      </c>
      <c r="B856">
        <f>VLOOKUP('pure data'!B856,tbl_printers!C:F,4,FALSE)</f>
        <v>2</v>
      </c>
      <c r="C856" t="str">
        <f>'pure data'!D856</f>
        <v>Use</v>
      </c>
      <c r="D856" s="13">
        <f>'pure data'!H856</f>
        <v>0.15625</v>
      </c>
      <c r="E856">
        <f>'pure data'!I856</f>
        <v>91.7</v>
      </c>
      <c r="F856" t="str">
        <f t="shared" si="47"/>
        <v xml:space="preserve"> </v>
      </c>
      <c r="H856">
        <f>'pure data'!J856</f>
        <v>0</v>
      </c>
      <c r="I856" t="str">
        <f>'pure data'!K856</f>
        <v>N/A</v>
      </c>
      <c r="J856" t="str">
        <f>'pure data'!N856</f>
        <v>undergraduate</v>
      </c>
      <c r="K856">
        <f>'pure data'!P856</f>
        <v>0</v>
      </c>
      <c r="L856" t="str">
        <f>'pure data'!O856</f>
        <v>FEEG2001 - UAV 18</v>
      </c>
      <c r="M856">
        <f>'pure data'!Q856</f>
        <v>0</v>
      </c>
      <c r="O856" t="str">
        <f>IF('pure data'!T856="Yes","Success","Failed")</f>
        <v>Success</v>
      </c>
      <c r="P856" s="1">
        <f>'pure data'!C856</f>
        <v>42130.672916666663</v>
      </c>
      <c r="Q856">
        <f>'pure data'!G856</f>
        <v>25474758</v>
      </c>
      <c r="R856" t="str">
        <f>'pure data'!E856</f>
        <v>J. P.</v>
      </c>
      <c r="S856" t="str">
        <f>'pure data'!F856</f>
        <v>jp24g12</v>
      </c>
      <c r="T856" s="1">
        <f>'pure data'!C856</f>
        <v>42130.672916666663</v>
      </c>
      <c r="U856" s="20">
        <f>VLOOKUP('pure data'!M856,tbl_users!D:F,3,FALSE)</f>
        <v>40</v>
      </c>
      <c r="V856" s="1">
        <f t="shared" si="45"/>
        <v>42130.829166666663</v>
      </c>
      <c r="W856">
        <f t="shared" si="46"/>
        <v>40</v>
      </c>
      <c r="X856" s="1">
        <f>'pure data'!L856</f>
        <v>42130.829166666663</v>
      </c>
      <c r="Y856">
        <f>IF(C856="Use",VLOOKUP('pure data'!M856,tbl_users!D:F,3,FALSE),IF(IFERROR(SEARCH("to",M856),-1)&lt;0,VLOOKUP('pure data'!M856,tbl_users!D:F,3,FALSE),IFERROR(VLOOKUP(MID(M856,SEARCH("to",M856)+3,LEN(M856)-SEARCH("to",M856)-1),tbl_users!D:F,3,FALSE),VLOOKUP('pure data'!M856,tbl_users!D:F,3,FALSE))))</f>
        <v>40</v>
      </c>
    </row>
    <row r="857" spans="1:25" x14ac:dyDescent="0.2">
      <c r="A857">
        <v>855</v>
      </c>
      <c r="B857">
        <f>VLOOKUP('pure data'!B857,tbl_printers!C:F,4,FALSE)</f>
        <v>20</v>
      </c>
      <c r="C857" t="str">
        <f>'pure data'!D857</f>
        <v>Use</v>
      </c>
      <c r="D857" s="13">
        <f>'pure data'!H857</f>
        <v>0.11875000000000001</v>
      </c>
      <c r="E857">
        <f>'pure data'!I857</f>
        <v>72.8</v>
      </c>
      <c r="F857" t="str">
        <f t="shared" si="47"/>
        <v xml:space="preserve"> </v>
      </c>
      <c r="H857">
        <f>'pure data'!J857</f>
        <v>0</v>
      </c>
      <c r="I857" t="str">
        <f>'pure data'!K857</f>
        <v>N/A</v>
      </c>
      <c r="J857" t="str">
        <f>'pure data'!N857</f>
        <v>undergraduate</v>
      </c>
      <c r="K857">
        <f>'pure data'!P857</f>
        <v>0</v>
      </c>
      <c r="L857" t="str">
        <f>'pure data'!O857</f>
        <v>FEEG2001 - UAV 9</v>
      </c>
      <c r="M857">
        <f>'pure data'!Q857</f>
        <v>0</v>
      </c>
      <c r="O857" t="str">
        <f>IF('pure data'!T857="Yes","Success","Failed")</f>
        <v>Success</v>
      </c>
      <c r="P857" s="1">
        <f>'pure data'!C857</f>
        <v>42130.393750000003</v>
      </c>
      <c r="Q857">
        <f>'pure data'!G857</f>
        <v>26608022</v>
      </c>
      <c r="R857" t="str">
        <f>'pure data'!E857</f>
        <v>F. G.</v>
      </c>
      <c r="S857" t="str">
        <f>'pure data'!F857</f>
        <v>fg3g13</v>
      </c>
      <c r="T857" s="1">
        <f>'pure data'!C857</f>
        <v>42130.393750000003</v>
      </c>
      <c r="U857" s="20">
        <f>VLOOKUP('pure data'!M857,tbl_users!D:F,3,FALSE)</f>
        <v>40</v>
      </c>
      <c r="V857" s="1">
        <f t="shared" si="45"/>
        <v>42130.512500000004</v>
      </c>
      <c r="W857">
        <f t="shared" si="46"/>
        <v>40</v>
      </c>
      <c r="X857" s="1">
        <f>'pure data'!L857</f>
        <v>42130.512500000004</v>
      </c>
      <c r="Y857">
        <f>IF(C857="Use",VLOOKUP('pure data'!M857,tbl_users!D:F,3,FALSE),IF(IFERROR(SEARCH("to",M857),-1)&lt;0,VLOOKUP('pure data'!M857,tbl_users!D:F,3,FALSE),IFERROR(VLOOKUP(MID(M857,SEARCH("to",M857)+3,LEN(M857)-SEARCH("to",M857)-1),tbl_users!D:F,3,FALSE),VLOOKUP('pure data'!M857,tbl_users!D:F,3,FALSE))))</f>
        <v>40</v>
      </c>
    </row>
    <row r="858" spans="1:25" x14ac:dyDescent="0.2">
      <c r="A858">
        <v>856</v>
      </c>
      <c r="B858">
        <f>VLOOKUP('pure data'!B858,tbl_printers!C:F,4,FALSE)</f>
        <v>3</v>
      </c>
      <c r="C858" t="str">
        <f>'pure data'!D858</f>
        <v>Use</v>
      </c>
      <c r="D858" s="13">
        <f>'pure data'!H858</f>
        <v>3.9583333333333331E-2</v>
      </c>
      <c r="E858">
        <f>'pure data'!I858</f>
        <v>6.89</v>
      </c>
      <c r="F858" t="str">
        <f t="shared" si="47"/>
        <v xml:space="preserve"> </v>
      </c>
      <c r="H858">
        <f>'pure data'!J858</f>
        <v>0</v>
      </c>
      <c r="I858" t="str">
        <f>'pure data'!K858</f>
        <v>N/A</v>
      </c>
      <c r="J858" t="str">
        <f>'pure data'!N858</f>
        <v>undergraduate</v>
      </c>
      <c r="K858">
        <f>'pure data'!P858</f>
        <v>0</v>
      </c>
      <c r="L858" t="str">
        <f>'pure data'!O858</f>
        <v>FEEG3003</v>
      </c>
      <c r="M858">
        <f>'pure data'!Q858</f>
        <v>0</v>
      </c>
      <c r="O858" t="str">
        <f>IF('pure data'!T858="Yes","Success","Failed")</f>
        <v>Success</v>
      </c>
      <c r="P858" s="1">
        <f>'pure data'!C858</f>
        <v>42135.375</v>
      </c>
      <c r="Q858">
        <f>'pure data'!G858</f>
        <v>26453444</v>
      </c>
      <c r="R858" t="str">
        <f>'pure data'!E858</f>
        <v>Hao Wu</v>
      </c>
      <c r="S858" t="str">
        <f>'pure data'!F858</f>
        <v>hw11g13</v>
      </c>
      <c r="T858" s="1">
        <f>'pure data'!C858</f>
        <v>42135.375</v>
      </c>
      <c r="U858" s="20">
        <f>VLOOKUP('pure data'!M858,tbl_users!D:F,3,FALSE)</f>
        <v>52</v>
      </c>
      <c r="V858" s="1">
        <f t="shared" si="45"/>
        <v>42135.414583333331</v>
      </c>
      <c r="W858">
        <f t="shared" si="46"/>
        <v>52</v>
      </c>
      <c r="X858" s="1">
        <f>'pure data'!L858</f>
        <v>42135.414583333331</v>
      </c>
      <c r="Y858">
        <f>IF(C858="Use",VLOOKUP('pure data'!M858,tbl_users!D:F,3,FALSE),IF(IFERROR(SEARCH("to",M858),-1)&lt;0,VLOOKUP('pure data'!M858,tbl_users!D:F,3,FALSE),IFERROR(VLOOKUP(MID(M858,SEARCH("to",M858)+3,LEN(M858)-SEARCH("to",M858)-1),tbl_users!D:F,3,FALSE),VLOOKUP('pure data'!M858,tbl_users!D:F,3,FALSE))))</f>
        <v>52</v>
      </c>
    </row>
    <row r="859" spans="1:25" x14ac:dyDescent="0.2">
      <c r="A859">
        <v>857</v>
      </c>
      <c r="B859">
        <f>VLOOKUP('pure data'!B859,tbl_printers!C:F,4,FALSE)</f>
        <v>18</v>
      </c>
      <c r="C859" t="str">
        <f>'pure data'!D859</f>
        <v>Use</v>
      </c>
      <c r="D859" s="13">
        <f>'pure data'!H859</f>
        <v>0</v>
      </c>
      <c r="E859">
        <f>'pure data'!I859</f>
        <v>146.6</v>
      </c>
      <c r="F859" t="str">
        <f t="shared" si="47"/>
        <v xml:space="preserve"> </v>
      </c>
      <c r="H859">
        <f>'pure data'!J859</f>
        <v>0</v>
      </c>
      <c r="I859" t="str">
        <f>'pure data'!K859</f>
        <v>N/A</v>
      </c>
      <c r="J859" t="str">
        <f>'pure data'!N859</f>
        <v>postgraduate</v>
      </c>
      <c r="K859">
        <f>'pure data'!P859</f>
        <v>0</v>
      </c>
      <c r="L859" t="str">
        <f>'pure data'!O859</f>
        <v>PhD project</v>
      </c>
      <c r="M859" t="str">
        <f>'pure data'!Q859</f>
        <v>returned</v>
      </c>
      <c r="O859" t="str">
        <f>IF('pure data'!T859="Yes","Success","Failed")</f>
        <v>Success</v>
      </c>
      <c r="P859" s="1">
        <f>'pure data'!C859</f>
        <v>42135.375</v>
      </c>
      <c r="Q859">
        <f>'pure data'!G859</f>
        <v>27474887</v>
      </c>
      <c r="R859" t="str">
        <f>'pure data'!E859</f>
        <v>G. Z.</v>
      </c>
      <c r="S859" t="str">
        <f>'pure data'!F859</f>
        <v>gz1e14</v>
      </c>
      <c r="T859" s="1">
        <f>'pure data'!C859</f>
        <v>42135.375</v>
      </c>
      <c r="U859" s="20">
        <f>VLOOKUP('pure data'!M859,tbl_users!D:F,3,FALSE)</f>
        <v>35</v>
      </c>
      <c r="V859" s="1">
        <f t="shared" si="45"/>
        <v>42135.375</v>
      </c>
      <c r="W859">
        <f t="shared" si="46"/>
        <v>35</v>
      </c>
      <c r="X859" s="1">
        <f>'pure data'!L859</f>
        <v>42135.375</v>
      </c>
      <c r="Y859">
        <f>IF(C859="Use",VLOOKUP('pure data'!M859,tbl_users!D:F,3,FALSE),IF(IFERROR(SEARCH("to",M859),-1)&lt;0,VLOOKUP('pure data'!M859,tbl_users!D:F,3,FALSE),IFERROR(VLOOKUP(MID(M859,SEARCH("to",M859)+3,LEN(M859)-SEARCH("to",M859)-1),tbl_users!D:F,3,FALSE),VLOOKUP('pure data'!M859,tbl_users!D:F,3,FALSE))))</f>
        <v>35</v>
      </c>
    </row>
    <row r="860" spans="1:25" x14ac:dyDescent="0.2">
      <c r="A860">
        <v>858</v>
      </c>
      <c r="B860">
        <f>VLOOKUP('pure data'!B860,tbl_printers!C:F,4,FALSE)</f>
        <v>22</v>
      </c>
      <c r="C860" t="str">
        <f>'pure data'!D860</f>
        <v>Use</v>
      </c>
      <c r="D860" s="13">
        <f>'pure data'!H860</f>
        <v>0.10208333333333335</v>
      </c>
      <c r="E860">
        <f>'pure data'!I860</f>
        <v>24.7</v>
      </c>
      <c r="F860" t="str">
        <f t="shared" si="47"/>
        <v xml:space="preserve"> </v>
      </c>
      <c r="H860">
        <f>'pure data'!J860</f>
        <v>0</v>
      </c>
      <c r="I860" t="str">
        <f>'pure data'!K860</f>
        <v>N/A</v>
      </c>
      <c r="J860" t="str">
        <f>'pure data'!N860</f>
        <v>postgraduate</v>
      </c>
      <c r="K860">
        <f>'pure data'!P860</f>
        <v>0</v>
      </c>
      <c r="L860" t="str">
        <f>'pure data'!O860</f>
        <v>PhD project</v>
      </c>
      <c r="M860">
        <f>'pure data'!Q860</f>
        <v>0</v>
      </c>
      <c r="O860" t="str">
        <f>IF('pure data'!T860="Yes","Success","Failed")</f>
        <v>Success</v>
      </c>
      <c r="P860" s="1">
        <f>'pure data'!C860</f>
        <v>42135.375</v>
      </c>
      <c r="Q860">
        <f>'pure data'!G860</f>
        <v>27474887</v>
      </c>
      <c r="R860" t="str">
        <f>'pure data'!E860</f>
        <v>G. Z.</v>
      </c>
      <c r="S860" t="str">
        <f>'pure data'!F860</f>
        <v>gz1e14</v>
      </c>
      <c r="T860" s="1">
        <f>'pure data'!C860</f>
        <v>42135.375</v>
      </c>
      <c r="U860" s="20">
        <f>VLOOKUP('pure data'!M860,tbl_users!D:F,3,FALSE)</f>
        <v>35</v>
      </c>
      <c r="V860" s="1">
        <f t="shared" si="45"/>
        <v>42135.477083333331</v>
      </c>
      <c r="W860">
        <f t="shared" si="46"/>
        <v>35</v>
      </c>
      <c r="X860" s="1">
        <f>'pure data'!L860</f>
        <v>42135.477083333331</v>
      </c>
      <c r="Y860">
        <f>IF(C860="Use",VLOOKUP('pure data'!M860,tbl_users!D:F,3,FALSE),IF(IFERROR(SEARCH("to",M860),-1)&lt;0,VLOOKUP('pure data'!M860,tbl_users!D:F,3,FALSE),IFERROR(VLOOKUP(MID(M860,SEARCH("to",M860)+3,LEN(M860)-SEARCH("to",M860)-1),tbl_users!D:F,3,FALSE),VLOOKUP('pure data'!M860,tbl_users!D:F,3,FALSE))))</f>
        <v>35</v>
      </c>
    </row>
    <row r="861" spans="1:25" x14ac:dyDescent="0.2">
      <c r="A861">
        <v>859</v>
      </c>
      <c r="B861">
        <f>VLOOKUP('pure data'!B861,tbl_printers!C:F,4,FALSE)</f>
        <v>20</v>
      </c>
      <c r="C861" t="str">
        <f>'pure data'!D861</f>
        <v>Use</v>
      </c>
      <c r="D861" s="13">
        <f>'pure data'!H861</f>
        <v>4.5138888888888888E-2</v>
      </c>
      <c r="E861">
        <f>'pure data'!I861</f>
        <v>22</v>
      </c>
      <c r="F861" t="str">
        <f t="shared" si="47"/>
        <v xml:space="preserve"> </v>
      </c>
      <c r="H861">
        <f>'pure data'!J861</f>
        <v>0</v>
      </c>
      <c r="I861" t="str">
        <f>'pure data'!K861</f>
        <v>N/A</v>
      </c>
      <c r="J861" t="str">
        <f>'pure data'!N861</f>
        <v>demonstrator</v>
      </c>
      <c r="K861">
        <f>'pure data'!P861</f>
        <v>0</v>
      </c>
      <c r="L861" t="str">
        <f>'pure data'!O861</f>
        <v>Demonstrator</v>
      </c>
      <c r="M861">
        <f>'pure data'!Q861</f>
        <v>0</v>
      </c>
      <c r="O861" t="str">
        <f>IF('pure data'!T861="Yes","Success","Failed")</f>
        <v>Success</v>
      </c>
      <c r="P861" s="1">
        <f>'pure data'!C861</f>
        <v>42136.375</v>
      </c>
      <c r="Q861">
        <f>'pure data'!G861</f>
        <v>21613141</v>
      </c>
      <c r="R861" t="str">
        <f>'pure data'!E861</f>
        <v>Catriona Cooper</v>
      </c>
      <c r="S861" t="str">
        <f>'pure data'!F861</f>
        <v>cc1406</v>
      </c>
      <c r="T861" s="1">
        <f>'pure data'!C861</f>
        <v>42136.375</v>
      </c>
      <c r="U861" s="20">
        <f>VLOOKUP('pure data'!M861,tbl_users!D:F,3,FALSE)</f>
        <v>40</v>
      </c>
      <c r="V861" s="1">
        <f t="shared" si="45"/>
        <v>42136.420138888891</v>
      </c>
      <c r="W861">
        <f t="shared" si="46"/>
        <v>40</v>
      </c>
      <c r="X861" s="1">
        <f>'pure data'!L861</f>
        <v>42136.420138888891</v>
      </c>
      <c r="Y861">
        <f>IF(C861="Use",VLOOKUP('pure data'!M861,tbl_users!D:F,3,FALSE),IF(IFERROR(SEARCH("to",M861),-1)&lt;0,VLOOKUP('pure data'!M861,tbl_users!D:F,3,FALSE),IFERROR(VLOOKUP(MID(M861,SEARCH("to",M861)+3,LEN(M861)-SEARCH("to",M861)-1),tbl_users!D:F,3,FALSE),VLOOKUP('pure data'!M861,tbl_users!D:F,3,FALSE))))</f>
        <v>40</v>
      </c>
    </row>
    <row r="862" spans="1:25" x14ac:dyDescent="0.2">
      <c r="A862">
        <v>860</v>
      </c>
      <c r="B862">
        <f>VLOOKUP('pure data'!B862,tbl_printers!C:F,4,FALSE)</f>
        <v>16</v>
      </c>
      <c r="C862" t="str">
        <f>'pure data'!D862</f>
        <v>Use</v>
      </c>
      <c r="D862" s="13">
        <f>'pure data'!H862</f>
        <v>7.6388888888888895E-2</v>
      </c>
      <c r="E862">
        <f>'pure data'!I862</f>
        <v>60</v>
      </c>
      <c r="F862" t="str">
        <f t="shared" si="47"/>
        <v xml:space="preserve"> </v>
      </c>
      <c r="H862">
        <f>'pure data'!J862</f>
        <v>0</v>
      </c>
      <c r="I862" t="str">
        <f>'pure data'!K862</f>
        <v>N/A</v>
      </c>
      <c r="J862" t="str">
        <f>'pure data'!N862</f>
        <v>undergraduate</v>
      </c>
      <c r="K862">
        <f>'pure data'!P862</f>
        <v>0</v>
      </c>
      <c r="L862" t="str">
        <f>'pure data'!O862</f>
        <v xml:space="preserve">FEEG2001 - 3D Printer </v>
      </c>
      <c r="M862">
        <f>'pure data'!Q862</f>
        <v>0</v>
      </c>
      <c r="O862" t="str">
        <f>IF('pure data'!T862="Yes","Success","Failed")</f>
        <v>Success</v>
      </c>
      <c r="P862" s="1">
        <f>'pure data'!C862</f>
        <v>42136.375</v>
      </c>
      <c r="Q862">
        <f>'pure data'!G862</f>
        <v>21271273</v>
      </c>
      <c r="R862" t="str">
        <f>'pure data'!E862</f>
        <v>J. L. I.</v>
      </c>
      <c r="S862" t="str">
        <f>'pure data'!F862</f>
        <v>jli8g14</v>
      </c>
      <c r="T862" s="1">
        <f>'pure data'!C862</f>
        <v>42136.375</v>
      </c>
      <c r="U862" s="20">
        <f>VLOOKUP('pure data'!M862,tbl_users!D:F,3,FALSE)</f>
        <v>40</v>
      </c>
      <c r="V862" s="1">
        <f t="shared" si="45"/>
        <v>42136.451388888891</v>
      </c>
      <c r="W862">
        <f t="shared" si="46"/>
        <v>40</v>
      </c>
      <c r="X862" s="1">
        <f>'pure data'!L862</f>
        <v>42136.451388888891</v>
      </c>
      <c r="Y862">
        <f>IF(C862="Use",VLOOKUP('pure data'!M862,tbl_users!D:F,3,FALSE),IF(IFERROR(SEARCH("to",M862),-1)&lt;0,VLOOKUP('pure data'!M862,tbl_users!D:F,3,FALSE),IFERROR(VLOOKUP(MID(M862,SEARCH("to",M862)+3,LEN(M862)-SEARCH("to",M862)-1),tbl_users!D:F,3,FALSE),VLOOKUP('pure data'!M862,tbl_users!D:F,3,FALSE))))</f>
        <v>40</v>
      </c>
    </row>
    <row r="863" spans="1:25" x14ac:dyDescent="0.2">
      <c r="A863">
        <v>861</v>
      </c>
      <c r="B863">
        <f>VLOOKUP('pure data'!B863,tbl_printers!C:F,4,FALSE)</f>
        <v>19</v>
      </c>
      <c r="C863" t="str">
        <f>'pure data'!D863</f>
        <v>Use</v>
      </c>
      <c r="D863" s="13">
        <f>'pure data'!H863</f>
        <v>1.2499999999999999E-2</v>
      </c>
      <c r="E863">
        <f>'pure data'!I863</f>
        <v>5.0999999999999996</v>
      </c>
      <c r="F863" t="str">
        <f t="shared" si="47"/>
        <v xml:space="preserve"> </v>
      </c>
      <c r="H863">
        <f>'pure data'!J863</f>
        <v>0</v>
      </c>
      <c r="I863" t="str">
        <f>'pure data'!K863</f>
        <v>N/A</v>
      </c>
      <c r="J863" t="str">
        <f>'pure data'!N863</f>
        <v>undergraduate</v>
      </c>
      <c r="K863">
        <f>'pure data'!P863</f>
        <v>0</v>
      </c>
      <c r="L863" t="str">
        <f>'pure data'!O863</f>
        <v>FEEG2001</v>
      </c>
      <c r="M863">
        <f>'pure data'!Q863</f>
        <v>0</v>
      </c>
      <c r="O863" t="str">
        <f>IF('pure data'!T863="Yes","Success","Failed")</f>
        <v>Success</v>
      </c>
      <c r="P863" s="1">
        <f>'pure data'!C863</f>
        <v>42136.375</v>
      </c>
      <c r="Q863">
        <f>'pure data'!G863</f>
        <v>25301101</v>
      </c>
      <c r="R863" t="str">
        <f>'pure data'!E863</f>
        <v>Detian Deng</v>
      </c>
      <c r="S863" t="str">
        <f>'pure data'!F863</f>
        <v>dd4g12</v>
      </c>
      <c r="T863" s="1">
        <f>'pure data'!C863</f>
        <v>42136.375</v>
      </c>
      <c r="U863" s="20">
        <f>VLOOKUP('pure data'!M863,tbl_users!D:F,3,FALSE)</f>
        <v>40</v>
      </c>
      <c r="V863" s="1">
        <f t="shared" si="45"/>
        <v>42136.387499999997</v>
      </c>
      <c r="W863">
        <f t="shared" si="46"/>
        <v>40</v>
      </c>
      <c r="X863" s="1">
        <f>'pure data'!L863</f>
        <v>42136.387499999997</v>
      </c>
      <c r="Y863">
        <f>IF(C863="Use",VLOOKUP('pure data'!M863,tbl_users!D:F,3,FALSE),IF(IFERROR(SEARCH("to",M863),-1)&lt;0,VLOOKUP('pure data'!M863,tbl_users!D:F,3,FALSE),IFERROR(VLOOKUP(MID(M863,SEARCH("to",M863)+3,LEN(M863)-SEARCH("to",M863)-1),tbl_users!D:F,3,FALSE),VLOOKUP('pure data'!M863,tbl_users!D:F,3,FALSE))))</f>
        <v>40</v>
      </c>
    </row>
    <row r="864" spans="1:25" x14ac:dyDescent="0.2">
      <c r="A864">
        <v>862</v>
      </c>
      <c r="B864">
        <f>VLOOKUP('pure data'!B864,tbl_printers!C:F,4,FALSE)</f>
        <v>19</v>
      </c>
      <c r="C864" t="str">
        <f>'pure data'!D864</f>
        <v>Use</v>
      </c>
      <c r="D864" s="13">
        <f>'pure data'!H864</f>
        <v>1.5972222222222224E-2</v>
      </c>
      <c r="E864">
        <f>'pure data'!I864</f>
        <v>9.3000000000000007</v>
      </c>
      <c r="F864" t="str">
        <f t="shared" si="47"/>
        <v xml:space="preserve"> </v>
      </c>
      <c r="H864">
        <f>'pure data'!J864</f>
        <v>0</v>
      </c>
      <c r="I864" t="str">
        <f>'pure data'!K864</f>
        <v>N/A</v>
      </c>
      <c r="J864" t="str">
        <f>'pure data'!N864</f>
        <v>undergraduate</v>
      </c>
      <c r="K864">
        <f>'pure data'!P864</f>
        <v>0</v>
      </c>
      <c r="L864" t="str">
        <f>'pure data'!O864</f>
        <v>FEEG2001 - Group 4</v>
      </c>
      <c r="M864">
        <f>'pure data'!Q864</f>
        <v>0</v>
      </c>
      <c r="O864" t="str">
        <f>IF('pure data'!T864="Yes","Success","Failed")</f>
        <v>Success</v>
      </c>
      <c r="P864" s="1">
        <f>'pure data'!C864</f>
        <v>42136.387499999997</v>
      </c>
      <c r="Q864">
        <f>'pure data'!G864</f>
        <v>25301101</v>
      </c>
      <c r="R864" t="str">
        <f>'pure data'!E864</f>
        <v>Detian Deng</v>
      </c>
      <c r="S864" t="str">
        <f>'pure data'!F864</f>
        <v>dd4g12</v>
      </c>
      <c r="T864" s="1">
        <f>'pure data'!C864</f>
        <v>42136.387499999997</v>
      </c>
      <c r="U864" s="20">
        <f>VLOOKUP('pure data'!M864,tbl_users!D:F,3,FALSE)</f>
        <v>40</v>
      </c>
      <c r="V864" s="1">
        <f t="shared" si="45"/>
        <v>42136.40347222222</v>
      </c>
      <c r="W864">
        <f t="shared" si="46"/>
        <v>40</v>
      </c>
      <c r="X864" s="1">
        <f>'pure data'!L864</f>
        <v>42136.40347222222</v>
      </c>
      <c r="Y864">
        <f>IF(C864="Use",VLOOKUP('pure data'!M864,tbl_users!D:F,3,FALSE),IF(IFERROR(SEARCH("to",M864),-1)&lt;0,VLOOKUP('pure data'!M864,tbl_users!D:F,3,FALSE),IFERROR(VLOOKUP(MID(M864,SEARCH("to",M864)+3,LEN(M864)-SEARCH("to",M864)-1),tbl_users!D:F,3,FALSE),VLOOKUP('pure data'!M864,tbl_users!D:F,3,FALSE))))</f>
        <v>40</v>
      </c>
    </row>
    <row r="865" spans="1:25" x14ac:dyDescent="0.2">
      <c r="A865">
        <v>863</v>
      </c>
      <c r="B865">
        <f>VLOOKUP('pure data'!B865,tbl_printers!C:F,4,FALSE)</f>
        <v>20</v>
      </c>
      <c r="C865" t="str">
        <f>'pure data'!D865</f>
        <v>Use</v>
      </c>
      <c r="D865" s="13">
        <f>'pure data'!H865</f>
        <v>7.9861111111111105E-2</v>
      </c>
      <c r="E865">
        <f>'pure data'!I865</f>
        <v>44.8</v>
      </c>
      <c r="F865" t="str">
        <f t="shared" si="47"/>
        <v xml:space="preserve"> </v>
      </c>
      <c r="H865">
        <f>'pure data'!J865</f>
        <v>0</v>
      </c>
      <c r="I865" t="str">
        <f>'pure data'!K865</f>
        <v>N/A</v>
      </c>
      <c r="J865" t="str">
        <f>'pure data'!N865</f>
        <v>undergraduate</v>
      </c>
      <c r="K865">
        <f>'pure data'!P865</f>
        <v>0</v>
      </c>
      <c r="L865" t="str">
        <f>'pure data'!O865</f>
        <v>FEEG3003</v>
      </c>
      <c r="M865" t="str">
        <f>'pure data'!Q865</f>
        <v>not recorded in paper form</v>
      </c>
      <c r="O865" t="str">
        <f>IF('pure data'!T865="Yes","Success","Failed")</f>
        <v>Success</v>
      </c>
      <c r="P865" s="1">
        <f>'pure data'!C865</f>
        <v>42136.420138888891</v>
      </c>
      <c r="Q865">
        <f>'pure data'!G865</f>
        <v>24727593</v>
      </c>
      <c r="R865" t="str">
        <f>'pure data'!E865</f>
        <v>James D Crothers</v>
      </c>
      <c r="S865" t="str">
        <f>'pure data'!F865</f>
        <v>jdc1g11</v>
      </c>
      <c r="T865" s="1">
        <f>'pure data'!C865</f>
        <v>42136.420138888891</v>
      </c>
      <c r="U865" s="20">
        <f>VLOOKUP('pure data'!M865,tbl_users!D:F,3,FALSE)</f>
        <v>40</v>
      </c>
      <c r="V865" s="1">
        <f t="shared" si="45"/>
        <v>42136.5</v>
      </c>
      <c r="W865">
        <f t="shared" si="46"/>
        <v>40</v>
      </c>
      <c r="X865" s="1">
        <f>'pure data'!L865</f>
        <v>42136.5</v>
      </c>
      <c r="Y865">
        <f>IF(C865="Use",VLOOKUP('pure data'!M865,tbl_users!D:F,3,FALSE),IF(IFERROR(SEARCH("to",M865),-1)&lt;0,VLOOKUP('pure data'!M865,tbl_users!D:F,3,FALSE),IFERROR(VLOOKUP(MID(M865,SEARCH("to",M865)+3,LEN(M865)-SEARCH("to",M865)-1),tbl_users!D:F,3,FALSE),VLOOKUP('pure data'!M865,tbl_users!D:F,3,FALSE))))</f>
        <v>40</v>
      </c>
    </row>
    <row r="866" spans="1:25" x14ac:dyDescent="0.2">
      <c r="A866">
        <v>864</v>
      </c>
      <c r="B866">
        <f>VLOOKUP('pure data'!B866,tbl_printers!C:F,4,FALSE)</f>
        <v>20</v>
      </c>
      <c r="C866" t="str">
        <f>'pure data'!D866</f>
        <v>Use</v>
      </c>
      <c r="D866" s="13">
        <f>'pure data'!H866</f>
        <v>0.23194444444444443</v>
      </c>
      <c r="E866">
        <f>'pure data'!I866</f>
        <v>74</v>
      </c>
      <c r="F866" t="str">
        <f t="shared" si="47"/>
        <v xml:space="preserve"> </v>
      </c>
      <c r="H866">
        <f>'pure data'!J866</f>
        <v>0</v>
      </c>
      <c r="I866" t="str">
        <f>'pure data'!K866</f>
        <v>N/A</v>
      </c>
      <c r="J866" t="str">
        <f>'pure data'!N866</f>
        <v>undergraduate</v>
      </c>
      <c r="K866">
        <f>'pure data'!P866</f>
        <v>0</v>
      </c>
      <c r="L866" t="str">
        <f>'pure data'!O866</f>
        <v>FEEG3003</v>
      </c>
      <c r="M866">
        <f>'pure data'!Q866</f>
        <v>0</v>
      </c>
      <c r="O866" t="str">
        <f>IF('pure data'!T866="Yes","Success","Failed")</f>
        <v>Success</v>
      </c>
      <c r="P866" s="1">
        <f>'pure data'!C866</f>
        <v>42136.5</v>
      </c>
      <c r="Q866">
        <f>'pure data'!G866</f>
        <v>24727598</v>
      </c>
      <c r="R866" t="str">
        <f>'pure data'!E866</f>
        <v>James D Crothers</v>
      </c>
      <c r="S866" t="str">
        <f>'pure data'!F866</f>
        <v>jdc1g11</v>
      </c>
      <c r="T866" s="1">
        <f>'pure data'!C866</f>
        <v>42136.5</v>
      </c>
      <c r="U866" s="20">
        <f>VLOOKUP('pure data'!M866,tbl_users!D:F,3,FALSE)</f>
        <v>40</v>
      </c>
      <c r="V866" s="1">
        <f t="shared" si="45"/>
        <v>42136.731944444444</v>
      </c>
      <c r="W866">
        <f t="shared" si="46"/>
        <v>40</v>
      </c>
      <c r="X866" s="1">
        <f>'pure data'!L866</f>
        <v>42136.731944444444</v>
      </c>
      <c r="Y866">
        <f>IF(C866="Use",VLOOKUP('pure data'!M866,tbl_users!D:F,3,FALSE),IF(IFERROR(SEARCH("to",M866),-1)&lt;0,VLOOKUP('pure data'!M866,tbl_users!D:F,3,FALSE),IFERROR(VLOOKUP(MID(M866,SEARCH("to",M866)+3,LEN(M866)-SEARCH("to",M866)-1),tbl_users!D:F,3,FALSE),VLOOKUP('pure data'!M866,tbl_users!D:F,3,FALSE))))</f>
        <v>40</v>
      </c>
    </row>
    <row r="867" spans="1:25" x14ac:dyDescent="0.2">
      <c r="A867">
        <v>865</v>
      </c>
      <c r="B867">
        <f>VLOOKUP('pure data'!B867,tbl_printers!C:F,4,FALSE)</f>
        <v>9</v>
      </c>
      <c r="C867" t="str">
        <f>'pure data'!D867</f>
        <v>Use</v>
      </c>
      <c r="D867" s="13">
        <f>'pure data'!H867</f>
        <v>7.1527777777777787E-2</v>
      </c>
      <c r="E867">
        <f>'pure data'!I867</f>
        <v>43</v>
      </c>
      <c r="F867" t="str">
        <f t="shared" si="47"/>
        <v xml:space="preserve"> </v>
      </c>
      <c r="H867">
        <f>'pure data'!J867</f>
        <v>0</v>
      </c>
      <c r="I867" t="str">
        <f>'pure data'!K867</f>
        <v>N/A</v>
      </c>
      <c r="J867" t="str">
        <f>'pure data'!N867</f>
        <v>undergraduate</v>
      </c>
      <c r="K867">
        <f>'pure data'!P867</f>
        <v>0</v>
      </c>
      <c r="L867" t="str">
        <f>'pure data'!O867</f>
        <v>FEEG3003</v>
      </c>
      <c r="M867">
        <f>'pure data'!Q867</f>
        <v>0</v>
      </c>
      <c r="O867" t="str">
        <f>IF('pure data'!T867="Yes","Success","Failed")</f>
        <v>Success</v>
      </c>
      <c r="P867" s="1">
        <f>'pure data'!C867</f>
        <v>42136.375</v>
      </c>
      <c r="Q867">
        <f>'pure data'!G867</f>
        <v>24727598</v>
      </c>
      <c r="R867" t="str">
        <f>'pure data'!E867</f>
        <v>James D Crothers</v>
      </c>
      <c r="S867" t="str">
        <f>'pure data'!F867</f>
        <v>jdc1g11</v>
      </c>
      <c r="T867" s="1">
        <f>'pure data'!C867</f>
        <v>42136.375</v>
      </c>
      <c r="U867" s="20">
        <f>VLOOKUP('pure data'!M867,tbl_users!D:F,3,FALSE)</f>
        <v>40</v>
      </c>
      <c r="V867" s="1">
        <f t="shared" si="45"/>
        <v>42136.446527777778</v>
      </c>
      <c r="W867">
        <f t="shared" si="46"/>
        <v>40</v>
      </c>
      <c r="X867" s="1">
        <f>'pure data'!L867</f>
        <v>42136.446527777778</v>
      </c>
      <c r="Y867">
        <f>IF(C867="Use",VLOOKUP('pure data'!M867,tbl_users!D:F,3,FALSE),IF(IFERROR(SEARCH("to",M867),-1)&lt;0,VLOOKUP('pure data'!M867,tbl_users!D:F,3,FALSE),IFERROR(VLOOKUP(MID(M867,SEARCH("to",M867)+3,LEN(M867)-SEARCH("to",M867)-1),tbl_users!D:F,3,FALSE),VLOOKUP('pure data'!M867,tbl_users!D:F,3,FALSE))))</f>
        <v>40</v>
      </c>
    </row>
    <row r="868" spans="1:25" x14ac:dyDescent="0.2">
      <c r="A868">
        <v>866</v>
      </c>
      <c r="B868">
        <f>VLOOKUP('pure data'!B868,tbl_printers!C:F,4,FALSE)</f>
        <v>20</v>
      </c>
      <c r="C868" t="str">
        <f>'pure data'!D868</f>
        <v>Use</v>
      </c>
      <c r="D868" s="13">
        <f>'pure data'!H868</f>
        <v>0.12569444444444444</v>
      </c>
      <c r="E868">
        <f>'pure data'!I868</f>
        <v>19</v>
      </c>
      <c r="F868" t="str">
        <f t="shared" si="47"/>
        <v xml:space="preserve"> </v>
      </c>
      <c r="H868">
        <f>'pure data'!J868</f>
        <v>0</v>
      </c>
      <c r="I868" t="str">
        <f>'pure data'!K868</f>
        <v>N/A</v>
      </c>
      <c r="J868" t="str">
        <f>'pure data'!N868</f>
        <v>postgraduate</v>
      </c>
      <c r="K868">
        <f>'pure data'!P868</f>
        <v>0</v>
      </c>
      <c r="L868" t="str">
        <f>'pure data'!O868</f>
        <v>PhD project</v>
      </c>
      <c r="M868">
        <f>'pure data'!Q868</f>
        <v>0</v>
      </c>
      <c r="O868" t="str">
        <f>IF('pure data'!T868="Yes","Success","Failed")</f>
        <v>Success</v>
      </c>
      <c r="P868" s="1">
        <f>'pure data'!C868</f>
        <v>42136.731944444444</v>
      </c>
      <c r="Q868">
        <f>'pure data'!G868</f>
        <v>27441415</v>
      </c>
      <c r="R868" t="str">
        <f>'pure data'!E868</f>
        <v>Ana-Marija Duranec</v>
      </c>
      <c r="S868" t="str">
        <f>'pure data'!F868</f>
        <v>ad2e14</v>
      </c>
      <c r="T868" s="1">
        <f>'pure data'!C868</f>
        <v>42136.731944444444</v>
      </c>
      <c r="U868" s="20">
        <f>VLOOKUP('pure data'!M868,tbl_users!D:F,3,FALSE)</f>
        <v>35</v>
      </c>
      <c r="V868" s="1">
        <f t="shared" si="45"/>
        <v>42136.857638888891</v>
      </c>
      <c r="W868">
        <f t="shared" si="46"/>
        <v>35</v>
      </c>
      <c r="X868" s="1">
        <f>'pure data'!L868</f>
        <v>42136.857638888891</v>
      </c>
      <c r="Y868">
        <f>IF(C868="Use",VLOOKUP('pure data'!M868,tbl_users!D:F,3,FALSE),IF(IFERROR(SEARCH("to",M868),-1)&lt;0,VLOOKUP('pure data'!M868,tbl_users!D:F,3,FALSE),IFERROR(VLOOKUP(MID(M868,SEARCH("to",M868)+3,LEN(M868)-SEARCH("to",M868)-1),tbl_users!D:F,3,FALSE),VLOOKUP('pure data'!M868,tbl_users!D:F,3,FALSE))))</f>
        <v>35</v>
      </c>
    </row>
    <row r="869" spans="1:25" x14ac:dyDescent="0.2">
      <c r="A869">
        <v>867</v>
      </c>
      <c r="B869">
        <f>VLOOKUP('pure data'!B869,tbl_printers!C:F,4,FALSE)</f>
        <v>22</v>
      </c>
      <c r="C869" t="str">
        <f>'pure data'!D869</f>
        <v>Use</v>
      </c>
      <c r="D869" s="13">
        <f>'pure data'!H869</f>
        <v>0.125</v>
      </c>
      <c r="E869">
        <f>'pure data'!I869</f>
        <v>40</v>
      </c>
      <c r="F869" t="str">
        <f t="shared" si="47"/>
        <v xml:space="preserve"> </v>
      </c>
      <c r="H869">
        <f>'pure data'!J869</f>
        <v>0</v>
      </c>
      <c r="I869" t="str">
        <f>'pure data'!K869</f>
        <v>N/A</v>
      </c>
      <c r="J869" t="str">
        <f>'pure data'!N869</f>
        <v>undergraduate</v>
      </c>
      <c r="K869">
        <f>'pure data'!P869</f>
        <v>0</v>
      </c>
      <c r="L869" t="str">
        <f>'pure data'!O869</f>
        <v>SESA6070 - Group 7</v>
      </c>
      <c r="M869">
        <f>'pure data'!Q869</f>
        <v>0</v>
      </c>
      <c r="O869" t="str">
        <f>IF('pure data'!T869="Yes","Success","Failed")</f>
        <v>Success</v>
      </c>
      <c r="P869" s="1">
        <f>'pure data'!C869</f>
        <v>42136.375</v>
      </c>
      <c r="Q869">
        <f>'pure data'!G869</f>
        <v>23867191</v>
      </c>
      <c r="R869" t="str">
        <f>'pure data'!E869</f>
        <v>Tomas Starley</v>
      </c>
      <c r="S869" t="str">
        <f>'pure data'!F869</f>
        <v>tms1g10</v>
      </c>
      <c r="T869" s="1">
        <f>'pure data'!C869</f>
        <v>42136.375</v>
      </c>
      <c r="U869" s="20">
        <f>VLOOKUP('pure data'!M869,tbl_users!D:F,3,FALSE)</f>
        <v>35</v>
      </c>
      <c r="V869" s="1">
        <f t="shared" si="45"/>
        <v>42136.5</v>
      </c>
      <c r="W869">
        <f t="shared" si="46"/>
        <v>35</v>
      </c>
      <c r="X869" s="1">
        <f>'pure data'!L869</f>
        <v>42136.5</v>
      </c>
      <c r="Y869">
        <f>IF(C869="Use",VLOOKUP('pure data'!M869,tbl_users!D:F,3,FALSE),IF(IFERROR(SEARCH("to",M869),-1)&lt;0,VLOOKUP('pure data'!M869,tbl_users!D:F,3,FALSE),IFERROR(VLOOKUP(MID(M869,SEARCH("to",M869)+3,LEN(M869)-SEARCH("to",M869)-1),tbl_users!D:F,3,FALSE),VLOOKUP('pure data'!M869,tbl_users!D:F,3,FALSE))))</f>
        <v>35</v>
      </c>
    </row>
    <row r="870" spans="1:25" x14ac:dyDescent="0.2">
      <c r="A870">
        <v>868</v>
      </c>
      <c r="B870">
        <f>VLOOKUP('pure data'!B870,tbl_printers!C:F,4,FALSE)</f>
        <v>18</v>
      </c>
      <c r="C870" t="str">
        <f>'pure data'!D870</f>
        <v>Use</v>
      </c>
      <c r="D870" s="13">
        <f>'pure data'!H870</f>
        <v>2.7777777777777776E-2</v>
      </c>
      <c r="E870">
        <f>'pure data'!I870</f>
        <v>7.2</v>
      </c>
      <c r="F870" t="str">
        <f t="shared" si="47"/>
        <v xml:space="preserve"> </v>
      </c>
      <c r="H870">
        <f>'pure data'!J870</f>
        <v>0</v>
      </c>
      <c r="I870" t="str">
        <f>'pure data'!K870</f>
        <v>N/A</v>
      </c>
      <c r="J870" t="str">
        <f>'pure data'!N870</f>
        <v>undergraduate</v>
      </c>
      <c r="K870">
        <f>'pure data'!P870</f>
        <v>0</v>
      </c>
      <c r="L870" t="str">
        <f>'pure data'!O870</f>
        <v>SESA6070 - Group 7</v>
      </c>
      <c r="M870">
        <f>'pure data'!Q870</f>
        <v>0</v>
      </c>
      <c r="O870" t="str">
        <f>IF('pure data'!T870="Yes","Success","Failed")</f>
        <v>Success</v>
      </c>
      <c r="P870" s="1">
        <f>'pure data'!C870</f>
        <v>42136.375</v>
      </c>
      <c r="Q870">
        <f>'pure data'!G870</f>
        <v>23867191</v>
      </c>
      <c r="R870" t="str">
        <f>'pure data'!E870</f>
        <v>Tomas Starley</v>
      </c>
      <c r="S870" t="str">
        <f>'pure data'!F870</f>
        <v>tms1g10</v>
      </c>
      <c r="T870" s="1">
        <f>'pure data'!C870</f>
        <v>42136.375</v>
      </c>
      <c r="U870" s="20">
        <f>VLOOKUP('pure data'!M870,tbl_users!D:F,3,FALSE)</f>
        <v>28</v>
      </c>
      <c r="V870" s="1">
        <f t="shared" si="45"/>
        <v>42136.402777777781</v>
      </c>
      <c r="W870">
        <f t="shared" si="46"/>
        <v>28</v>
      </c>
      <c r="X870" s="1">
        <f>'pure data'!L870</f>
        <v>42136.402777777781</v>
      </c>
      <c r="Y870">
        <f>IF(C870="Use",VLOOKUP('pure data'!M870,tbl_users!D:F,3,FALSE),IF(IFERROR(SEARCH("to",M870),-1)&lt;0,VLOOKUP('pure data'!M870,tbl_users!D:F,3,FALSE),IFERROR(VLOOKUP(MID(M870,SEARCH("to",M870)+3,LEN(M870)-SEARCH("to",M870)-1),tbl_users!D:F,3,FALSE),VLOOKUP('pure data'!M870,tbl_users!D:F,3,FALSE))))</f>
        <v>28</v>
      </c>
    </row>
    <row r="871" spans="1:25" x14ac:dyDescent="0.2">
      <c r="A871">
        <v>869</v>
      </c>
      <c r="B871">
        <f>VLOOKUP('pure data'!B871,tbl_printers!C:F,4,FALSE)</f>
        <v>18</v>
      </c>
      <c r="C871" t="str">
        <f>'pure data'!D871</f>
        <v>Use</v>
      </c>
      <c r="D871" s="13">
        <f>'pure data'!H871</f>
        <v>9.4444444444444442E-2</v>
      </c>
      <c r="E871">
        <f>'pure data'!I871</f>
        <v>75</v>
      </c>
      <c r="F871" t="str">
        <f t="shared" si="47"/>
        <v xml:space="preserve"> </v>
      </c>
      <c r="H871">
        <f>'pure data'!J871</f>
        <v>0</v>
      </c>
      <c r="I871" t="str">
        <f>'pure data'!K871</f>
        <v>N/A</v>
      </c>
      <c r="J871" t="str">
        <f>'pure data'!N871</f>
        <v>undergraduate</v>
      </c>
      <c r="K871">
        <f>'pure data'!P871</f>
        <v>0</v>
      </c>
      <c r="L871" t="str">
        <f>'pure data'!O871</f>
        <v>SESA6070 - Group 5</v>
      </c>
      <c r="M871">
        <f>'pure data'!Q871</f>
        <v>0</v>
      </c>
      <c r="O871" t="str">
        <f>IF('pure data'!T871="Yes","Success","Failed")</f>
        <v>Success</v>
      </c>
      <c r="P871" s="1">
        <f>'pure data'!C871</f>
        <v>42136.402777777781</v>
      </c>
      <c r="Q871">
        <f>'pure data'!G871</f>
        <v>2319987</v>
      </c>
      <c r="R871" t="str">
        <f>'pure data'!E871</f>
        <v>R. H. C.</v>
      </c>
      <c r="S871" t="str">
        <f>'pure data'!F871</f>
        <v>rhc1g19</v>
      </c>
      <c r="T871" s="1">
        <f>'pure data'!C871</f>
        <v>42136.402777777781</v>
      </c>
      <c r="U871" s="20">
        <f>VLOOKUP('pure data'!M871,tbl_users!D:F,3,FALSE)</f>
        <v>40</v>
      </c>
      <c r="V871" s="1">
        <f t="shared" si="45"/>
        <v>42136.497222222228</v>
      </c>
      <c r="W871">
        <f t="shared" si="46"/>
        <v>40</v>
      </c>
      <c r="X871" s="1">
        <f>'pure data'!L871</f>
        <v>42136.497222222228</v>
      </c>
      <c r="Y871">
        <f>IF(C871="Use",VLOOKUP('pure data'!M871,tbl_users!D:F,3,FALSE),IF(IFERROR(SEARCH("to",M871),-1)&lt;0,VLOOKUP('pure data'!M871,tbl_users!D:F,3,FALSE),IFERROR(VLOOKUP(MID(M871,SEARCH("to",M871)+3,LEN(M871)-SEARCH("to",M871)-1),tbl_users!D:F,3,FALSE),VLOOKUP('pure data'!M871,tbl_users!D:F,3,FALSE))))</f>
        <v>40</v>
      </c>
    </row>
    <row r="872" spans="1:25" x14ac:dyDescent="0.2">
      <c r="A872">
        <v>870</v>
      </c>
      <c r="B872">
        <f>VLOOKUP('pure data'!B872,tbl_printers!C:F,4,FALSE)</f>
        <v>22</v>
      </c>
      <c r="C872" t="str">
        <f>'pure data'!D872</f>
        <v>Use</v>
      </c>
      <c r="D872" s="13">
        <f>'pure data'!H872</f>
        <v>9.4444444444444442E-2</v>
      </c>
      <c r="E872">
        <f>'pure data'!I872</f>
        <v>75</v>
      </c>
      <c r="F872" t="str">
        <f t="shared" si="47"/>
        <v xml:space="preserve"> </v>
      </c>
      <c r="H872">
        <f>'pure data'!J872</f>
        <v>0</v>
      </c>
      <c r="I872" t="str">
        <f>'pure data'!K872</f>
        <v>N/A</v>
      </c>
      <c r="J872" t="str">
        <f>'pure data'!N872</f>
        <v>undergraduate</v>
      </c>
      <c r="K872">
        <f>'pure data'!P872</f>
        <v>0</v>
      </c>
      <c r="L872" t="str">
        <f>'pure data'!O872</f>
        <v>SESA6070 - Group 5</v>
      </c>
      <c r="M872">
        <f>'pure data'!Q872</f>
        <v>0</v>
      </c>
      <c r="O872" t="str">
        <f>IF('pure data'!T872="Yes","Success","Failed")</f>
        <v>Success</v>
      </c>
      <c r="P872" s="1">
        <f>'pure data'!C872</f>
        <v>42136.5</v>
      </c>
      <c r="Q872">
        <f>'pure data'!G872</f>
        <v>27314987</v>
      </c>
      <c r="R872" t="str">
        <f>'pure data'!E872</f>
        <v>R. H. I.</v>
      </c>
      <c r="S872" t="str">
        <f>'pure data'!F872</f>
        <v>rhi1g14</v>
      </c>
      <c r="T872" s="1">
        <f>'pure data'!C872</f>
        <v>42136.5</v>
      </c>
      <c r="U872" s="20">
        <f>VLOOKUP('pure data'!M872,tbl_users!D:F,3,FALSE)</f>
        <v>40</v>
      </c>
      <c r="V872" s="1">
        <f t="shared" si="45"/>
        <v>42136.594444444447</v>
      </c>
      <c r="W872">
        <f t="shared" si="46"/>
        <v>40</v>
      </c>
      <c r="X872" s="1">
        <f>'pure data'!L872</f>
        <v>42136.594444444447</v>
      </c>
      <c r="Y872">
        <f>IF(C872="Use",VLOOKUP('pure data'!M872,tbl_users!D:F,3,FALSE),IF(IFERROR(SEARCH("to",M872),-1)&lt;0,VLOOKUP('pure data'!M872,tbl_users!D:F,3,FALSE),IFERROR(VLOOKUP(MID(M872,SEARCH("to",M872)+3,LEN(M872)-SEARCH("to",M872)-1),tbl_users!D:F,3,FALSE),VLOOKUP('pure data'!M872,tbl_users!D:F,3,FALSE))))</f>
        <v>40</v>
      </c>
    </row>
    <row r="873" spans="1:25" x14ac:dyDescent="0.2">
      <c r="A873">
        <v>871</v>
      </c>
      <c r="B873">
        <f>VLOOKUP('pure data'!B873,tbl_printers!C:F,4,FALSE)</f>
        <v>17</v>
      </c>
      <c r="C873" t="str">
        <f>'pure data'!D873</f>
        <v>Use</v>
      </c>
      <c r="D873" s="13">
        <f>'pure data'!H873</f>
        <v>3.125E-2</v>
      </c>
      <c r="E873">
        <f>'pure data'!I873</f>
        <v>45</v>
      </c>
      <c r="F873" t="str">
        <f t="shared" si="47"/>
        <v xml:space="preserve"> </v>
      </c>
      <c r="H873">
        <f>'pure data'!J873</f>
        <v>0</v>
      </c>
      <c r="I873" t="str">
        <f>'pure data'!K873</f>
        <v>N/A</v>
      </c>
      <c r="J873" t="str">
        <f>'pure data'!N873</f>
        <v>undergraduate</v>
      </c>
      <c r="K873">
        <f>'pure data'!P873</f>
        <v>0</v>
      </c>
      <c r="L873" t="str">
        <f>'pure data'!O873</f>
        <v>FEEG2001 - 3D Printer 5</v>
      </c>
      <c r="M873">
        <f>'pure data'!Q873</f>
        <v>0</v>
      </c>
      <c r="O873" t="str">
        <f>IF('pure data'!T873="Yes","Success","Failed")</f>
        <v>Success</v>
      </c>
      <c r="P873" s="1">
        <f>'pure data'!C873</f>
        <v>42137.375</v>
      </c>
      <c r="Q873">
        <f>'pure data'!G873</f>
        <v>26241587</v>
      </c>
      <c r="R873" t="str">
        <f>'pure data'!E873</f>
        <v>A. S. V.</v>
      </c>
      <c r="S873" t="str">
        <f>'pure data'!F873</f>
        <v>asv1g13</v>
      </c>
      <c r="T873" s="1">
        <f>'pure data'!C873</f>
        <v>42137.375</v>
      </c>
      <c r="U873" s="20">
        <f>VLOOKUP('pure data'!M873,tbl_users!D:F,3,FALSE)</f>
        <v>39</v>
      </c>
      <c r="V873" s="1">
        <f t="shared" si="45"/>
        <v>42137.40625</v>
      </c>
      <c r="W873">
        <f t="shared" si="46"/>
        <v>39</v>
      </c>
      <c r="X873" s="1">
        <f>'pure data'!L873</f>
        <v>42137.40625</v>
      </c>
      <c r="Y873">
        <f>IF(C873="Use",VLOOKUP('pure data'!M873,tbl_users!D:F,3,FALSE),IF(IFERROR(SEARCH("to",M873),-1)&lt;0,VLOOKUP('pure data'!M873,tbl_users!D:F,3,FALSE),IFERROR(VLOOKUP(MID(M873,SEARCH("to",M873)+3,LEN(M873)-SEARCH("to",M873)-1),tbl_users!D:F,3,FALSE),VLOOKUP('pure data'!M873,tbl_users!D:F,3,FALSE))))</f>
        <v>39</v>
      </c>
    </row>
    <row r="874" spans="1:25" x14ac:dyDescent="0.2">
      <c r="A874">
        <v>872</v>
      </c>
      <c r="B874">
        <f>VLOOKUP('pure data'!B874,tbl_printers!C:F,4,FALSE)</f>
        <v>17</v>
      </c>
      <c r="C874" t="str">
        <f>'pure data'!D874</f>
        <v>Use</v>
      </c>
      <c r="D874" s="13">
        <f>'pure data'!H874</f>
        <v>5.6944444444444443E-2</v>
      </c>
      <c r="E874">
        <f>'pure data'!I874</f>
        <v>25.2</v>
      </c>
      <c r="F874" t="str">
        <f t="shared" si="47"/>
        <v xml:space="preserve"> </v>
      </c>
      <c r="H874">
        <f>'pure data'!J874</f>
        <v>0</v>
      </c>
      <c r="I874" t="str">
        <f>'pure data'!K874</f>
        <v>N/A</v>
      </c>
      <c r="J874" t="str">
        <f>'pure data'!N874</f>
        <v>undergraduate</v>
      </c>
      <c r="K874">
        <f>'pure data'!P874</f>
        <v>0</v>
      </c>
      <c r="L874" t="str">
        <f>'pure data'!O874</f>
        <v>FEEG2001 - 3D Printer 5</v>
      </c>
      <c r="M874">
        <f>'pure data'!Q874</f>
        <v>0</v>
      </c>
      <c r="O874" t="str">
        <f>IF('pure data'!T874="Yes","Success","Failed")</f>
        <v>Success</v>
      </c>
      <c r="P874" s="1">
        <f>'pure data'!C874</f>
        <v>42137.40625</v>
      </c>
      <c r="Q874">
        <f>'pure data'!G874</f>
        <v>26491587</v>
      </c>
      <c r="R874" t="str">
        <f>'pure data'!E874</f>
        <v>A. S. V.</v>
      </c>
      <c r="S874" t="str">
        <f>'pure data'!F874</f>
        <v>asv1g13</v>
      </c>
      <c r="T874" s="1">
        <f>'pure data'!C874</f>
        <v>42137.40625</v>
      </c>
      <c r="U874" s="20">
        <f>VLOOKUP('pure data'!M874,tbl_users!D:F,3,FALSE)</f>
        <v>39</v>
      </c>
      <c r="V874" s="1">
        <f t="shared" si="45"/>
        <v>42137.463194444441</v>
      </c>
      <c r="W874">
        <f t="shared" si="46"/>
        <v>39</v>
      </c>
      <c r="X874" s="1">
        <f>'pure data'!L874</f>
        <v>42137.463194444441</v>
      </c>
      <c r="Y874">
        <f>IF(C874="Use",VLOOKUP('pure data'!M874,tbl_users!D:F,3,FALSE),IF(IFERROR(SEARCH("to",M874),-1)&lt;0,VLOOKUP('pure data'!M874,tbl_users!D:F,3,FALSE),IFERROR(VLOOKUP(MID(M874,SEARCH("to",M874)+3,LEN(M874)-SEARCH("to",M874)-1),tbl_users!D:F,3,FALSE),VLOOKUP('pure data'!M874,tbl_users!D:F,3,FALSE))))</f>
        <v>39</v>
      </c>
    </row>
    <row r="875" spans="1:25" x14ac:dyDescent="0.2">
      <c r="A875">
        <v>873</v>
      </c>
      <c r="B875">
        <f>VLOOKUP('pure data'!B875,tbl_printers!C:F,4,FALSE)</f>
        <v>19</v>
      </c>
      <c r="C875" t="str">
        <f>'pure data'!D875</f>
        <v>Loan</v>
      </c>
      <c r="D875" s="13">
        <f>'pure data'!H875</f>
        <v>3</v>
      </c>
      <c r="E875">
        <f>'pure data'!I875</f>
        <v>600</v>
      </c>
      <c r="F875" t="str">
        <f t="shared" si="47"/>
        <v xml:space="preserve"> </v>
      </c>
      <c r="H875">
        <f>'pure data'!J875</f>
        <v>0</v>
      </c>
      <c r="I875" t="str">
        <f>'pure data'!K875</f>
        <v>N/A</v>
      </c>
      <c r="J875" t="str">
        <f>'pure data'!N875</f>
        <v>demonstrator</v>
      </c>
      <c r="K875">
        <f>'pure data'!P875</f>
        <v>0</v>
      </c>
      <c r="L875" t="str">
        <f>'pure data'!O875</f>
        <v>Demonstrator</v>
      </c>
      <c r="M875" t="str">
        <f>'pure data'!Q875</f>
        <v>returned on 27/05/2015 to T. Standen</v>
      </c>
      <c r="O875" t="str">
        <f>IF('pure data'!T875="Yes","Success","Failed")</f>
        <v>Success</v>
      </c>
      <c r="P875" s="1">
        <f>'pure data'!C875</f>
        <v>42137.375</v>
      </c>
      <c r="Q875">
        <f>'pure data'!G875</f>
        <v>22588604</v>
      </c>
      <c r="R875" t="str">
        <f>'pure data'!E875</f>
        <v>D. N.</v>
      </c>
      <c r="S875" t="str">
        <f>'pure data'!F875</f>
        <v>dn1g11</v>
      </c>
      <c r="T875" s="1">
        <f>'pure data'!C875</f>
        <v>42137.375</v>
      </c>
      <c r="U875" s="20">
        <f>VLOOKUP('pure data'!M875,tbl_users!D:F,3,FALSE)</f>
        <v>39</v>
      </c>
      <c r="V875" s="1">
        <f t="shared" si="45"/>
        <v>42140.375</v>
      </c>
      <c r="W875">
        <f t="shared" si="46"/>
        <v>54</v>
      </c>
      <c r="X875" s="1">
        <f>'pure data'!L875</f>
        <v>42140.375</v>
      </c>
      <c r="Y875">
        <f>IF(C875="Use",VLOOKUP('pure data'!M875,tbl_users!D:F,3,FALSE),IF(IFERROR(SEARCH("to",M875),-1)&lt;0,VLOOKUP('pure data'!M875,tbl_users!D:F,3,FALSE),IFERROR(VLOOKUP(MID(M875,SEARCH("to",M875)+3,LEN(M875)-SEARCH("to",M875)-1),tbl_users!D:F,3,FALSE),VLOOKUP('pure data'!M875,tbl_users!D:F,3,FALSE))))</f>
        <v>54</v>
      </c>
    </row>
    <row r="876" spans="1:25" x14ac:dyDescent="0.2">
      <c r="A876">
        <v>874</v>
      </c>
      <c r="B876">
        <f>VLOOKUP('pure data'!B876,tbl_printers!C:F,4,FALSE)</f>
        <v>16</v>
      </c>
      <c r="C876" t="str">
        <f>'pure data'!D876</f>
        <v>Use</v>
      </c>
      <c r="D876" s="13">
        <f>'pure data'!H876</f>
        <v>2.0833333333333332E-2</v>
      </c>
      <c r="E876">
        <f>'pure data'!I876</f>
        <v>10.7</v>
      </c>
      <c r="F876" t="str">
        <f t="shared" si="47"/>
        <v xml:space="preserve"> </v>
      </c>
      <c r="H876">
        <f>'pure data'!J876</f>
        <v>0</v>
      </c>
      <c r="I876" t="str">
        <f>'pure data'!K876</f>
        <v>N/A</v>
      </c>
      <c r="J876" t="str">
        <f>'pure data'!N876</f>
        <v>undergraduate</v>
      </c>
      <c r="K876">
        <f>'pure data'!P876</f>
        <v>0</v>
      </c>
      <c r="L876" t="str">
        <f>'pure data'!O876</f>
        <v>FEEG2001 - 3D Printer 17</v>
      </c>
      <c r="M876">
        <f>'pure data'!Q876</f>
        <v>0</v>
      </c>
      <c r="O876" t="str">
        <f>IF('pure data'!T876="Yes","Success","Failed")</f>
        <v>Success</v>
      </c>
      <c r="P876" s="1">
        <f>'pure data'!C876</f>
        <v>42137.375</v>
      </c>
      <c r="Q876">
        <f>'pure data'!G876</f>
        <v>26656078</v>
      </c>
      <c r="R876" t="str">
        <f>'pure data'!E876</f>
        <v>P. H. Y.</v>
      </c>
      <c r="S876" t="str">
        <f>'pure data'!F876</f>
        <v>phy1g13</v>
      </c>
      <c r="T876" s="1">
        <f>'pure data'!C876</f>
        <v>42137.375</v>
      </c>
      <c r="U876" s="20">
        <f>VLOOKUP('pure data'!M876,tbl_users!D:F,3,FALSE)</f>
        <v>7</v>
      </c>
      <c r="V876" s="1">
        <f t="shared" si="45"/>
        <v>42137.395833333336</v>
      </c>
      <c r="W876">
        <f t="shared" si="46"/>
        <v>7</v>
      </c>
      <c r="X876" s="1">
        <f>'pure data'!L876</f>
        <v>42137.395833333336</v>
      </c>
      <c r="Y876">
        <f>IF(C876="Use",VLOOKUP('pure data'!M876,tbl_users!D:F,3,FALSE),IF(IFERROR(SEARCH("to",M876),-1)&lt;0,VLOOKUP('pure data'!M876,tbl_users!D:F,3,FALSE),IFERROR(VLOOKUP(MID(M876,SEARCH("to",M876)+3,LEN(M876)-SEARCH("to",M876)-1),tbl_users!D:F,3,FALSE),VLOOKUP('pure data'!M876,tbl_users!D:F,3,FALSE))))</f>
        <v>7</v>
      </c>
    </row>
    <row r="877" spans="1:25" x14ac:dyDescent="0.2">
      <c r="A877">
        <v>875</v>
      </c>
      <c r="B877">
        <f>VLOOKUP('pure data'!B877,tbl_printers!C:F,4,FALSE)</f>
        <v>16</v>
      </c>
      <c r="C877" t="str">
        <f>'pure data'!D877</f>
        <v>Use</v>
      </c>
      <c r="D877" s="13">
        <f>'pure data'!H877</f>
        <v>2.0833333333333332E-2</v>
      </c>
      <c r="E877">
        <f>'pure data'!I877</f>
        <v>10.7</v>
      </c>
      <c r="F877" t="str">
        <f t="shared" si="47"/>
        <v xml:space="preserve"> </v>
      </c>
      <c r="H877">
        <f>'pure data'!J877</f>
        <v>0</v>
      </c>
      <c r="I877" t="str">
        <f>'pure data'!K877</f>
        <v>N/A</v>
      </c>
      <c r="J877" t="str">
        <f>'pure data'!N877</f>
        <v>undergraduate</v>
      </c>
      <c r="K877">
        <f>'pure data'!P877</f>
        <v>0</v>
      </c>
      <c r="L877" t="str">
        <f>'pure data'!O877</f>
        <v>FEEG2001 - 3D Printer 17</v>
      </c>
      <c r="M877">
        <f>'pure data'!Q877</f>
        <v>0</v>
      </c>
      <c r="O877" t="str">
        <f>IF('pure data'!T877="Yes","Success","Failed")</f>
        <v>Success</v>
      </c>
      <c r="P877" s="1">
        <f>'pure data'!C877</f>
        <v>42137.395833333336</v>
      </c>
      <c r="Q877">
        <f>'pure data'!G877</f>
        <v>26656078</v>
      </c>
      <c r="R877" t="str">
        <f>'pure data'!E877</f>
        <v>P. H. Y.</v>
      </c>
      <c r="S877" t="str">
        <f>'pure data'!F877</f>
        <v>phy1g13</v>
      </c>
      <c r="T877" s="1">
        <f>'pure data'!C877</f>
        <v>42137.395833333336</v>
      </c>
      <c r="U877" s="20">
        <f>VLOOKUP('pure data'!M877,tbl_users!D:F,3,FALSE)</f>
        <v>7</v>
      </c>
      <c r="V877" s="1">
        <f t="shared" si="45"/>
        <v>42137.416666666672</v>
      </c>
      <c r="W877">
        <f t="shared" si="46"/>
        <v>7</v>
      </c>
      <c r="X877" s="1">
        <f>'pure data'!L877</f>
        <v>42137.416666666672</v>
      </c>
      <c r="Y877">
        <f>IF(C877="Use",VLOOKUP('pure data'!M877,tbl_users!D:F,3,FALSE),IF(IFERROR(SEARCH("to",M877),-1)&lt;0,VLOOKUP('pure data'!M877,tbl_users!D:F,3,FALSE),IFERROR(VLOOKUP(MID(M877,SEARCH("to",M877)+3,LEN(M877)-SEARCH("to",M877)-1),tbl_users!D:F,3,FALSE),VLOOKUP('pure data'!M877,tbl_users!D:F,3,FALSE))))</f>
        <v>7</v>
      </c>
    </row>
    <row r="878" spans="1:25" x14ac:dyDescent="0.2">
      <c r="A878">
        <v>876</v>
      </c>
      <c r="B878">
        <f>VLOOKUP('pure data'!B878,tbl_printers!C:F,4,FALSE)</f>
        <v>22</v>
      </c>
      <c r="C878" t="str">
        <f>'pure data'!D878</f>
        <v>Use</v>
      </c>
      <c r="D878" s="13">
        <f>'pure data'!H878</f>
        <v>3.888888888888889E-2</v>
      </c>
      <c r="E878">
        <f>'pure data'!I878</f>
        <v>4.7222222219999999E-2</v>
      </c>
      <c r="F878" t="str">
        <f t="shared" si="47"/>
        <v xml:space="preserve"> </v>
      </c>
      <c r="H878">
        <f>'pure data'!J878</f>
        <v>0</v>
      </c>
      <c r="I878" t="str">
        <f>'pure data'!K878</f>
        <v>N/A</v>
      </c>
      <c r="J878" t="str">
        <f>'pure data'!N878</f>
        <v>undergraduate</v>
      </c>
      <c r="K878">
        <f>'pure data'!P878</f>
        <v>0</v>
      </c>
      <c r="L878" t="str">
        <f>'pure data'!O878</f>
        <v>FEEG2001 G9</v>
      </c>
      <c r="M878">
        <f>'pure data'!Q878</f>
        <v>0</v>
      </c>
      <c r="O878" t="str">
        <f>IF('pure data'!T878="Yes","Success","Failed")</f>
        <v>Success</v>
      </c>
      <c r="P878" s="1">
        <f>'pure data'!C878</f>
        <v>42137.375</v>
      </c>
      <c r="Q878">
        <f>'pure data'!G878</f>
        <v>25933949</v>
      </c>
      <c r="R878" t="str">
        <f>'pure data'!E878</f>
        <v>M. Z.</v>
      </c>
      <c r="S878" t="str">
        <f>'pure data'!F878</f>
        <v>mz8g13</v>
      </c>
      <c r="T878" s="1">
        <f>'pure data'!C878</f>
        <v>42137.375</v>
      </c>
      <c r="U878" s="20">
        <f>VLOOKUP('pure data'!M878,tbl_users!D:F,3,FALSE)</f>
        <v>7</v>
      </c>
      <c r="V878" s="1">
        <f t="shared" si="45"/>
        <v>42137.413888888892</v>
      </c>
      <c r="W878">
        <f t="shared" si="46"/>
        <v>7</v>
      </c>
      <c r="X878" s="1">
        <f>'pure data'!L878</f>
        <v>42137.413888888892</v>
      </c>
      <c r="Y878">
        <f>IF(C878="Use",VLOOKUP('pure data'!M878,tbl_users!D:F,3,FALSE),IF(IFERROR(SEARCH("to",M878),-1)&lt;0,VLOOKUP('pure data'!M878,tbl_users!D:F,3,FALSE),IFERROR(VLOOKUP(MID(M878,SEARCH("to",M878)+3,LEN(M878)-SEARCH("to",M878)-1),tbl_users!D:F,3,FALSE),VLOOKUP('pure data'!M878,tbl_users!D:F,3,FALSE))))</f>
        <v>7</v>
      </c>
    </row>
    <row r="879" spans="1:25" x14ac:dyDescent="0.2">
      <c r="A879">
        <v>877</v>
      </c>
      <c r="B879">
        <f>VLOOKUP('pure data'!B879,tbl_printers!C:F,4,FALSE)</f>
        <v>19</v>
      </c>
      <c r="C879" t="str">
        <f>'pure data'!D879</f>
        <v>Use</v>
      </c>
      <c r="D879" s="13">
        <f>'pure data'!H879</f>
        <v>9.7222222222222224E-3</v>
      </c>
      <c r="E879">
        <f>'pure data'!I879</f>
        <v>16</v>
      </c>
      <c r="F879" t="str">
        <f t="shared" si="47"/>
        <v xml:space="preserve"> </v>
      </c>
      <c r="H879">
        <f>'pure data'!J879</f>
        <v>0</v>
      </c>
      <c r="I879" t="str">
        <f>'pure data'!K879</f>
        <v>N/A</v>
      </c>
      <c r="J879" t="str">
        <f>'pure data'!N879</f>
        <v>undergraduate</v>
      </c>
      <c r="K879">
        <f>'pure data'!P879</f>
        <v>0</v>
      </c>
      <c r="L879" t="str">
        <f>'pure data'!O879</f>
        <v>FEEG2001 GP</v>
      </c>
      <c r="M879" t="str">
        <f>'pure data'!Q879</f>
        <v>returned</v>
      </c>
      <c r="O879" t="str">
        <f>IF('pure data'!T879="Yes","Success","Failed")</f>
        <v>Success</v>
      </c>
      <c r="P879" s="1">
        <f>'pure data'!C879</f>
        <v>42140.375</v>
      </c>
      <c r="Q879">
        <f>'pure data'!G879</f>
        <v>25959468</v>
      </c>
      <c r="R879" t="str">
        <f>'pure data'!E879</f>
        <v>Angus Clark</v>
      </c>
      <c r="S879" t="str">
        <f>'pure data'!F879</f>
        <v>ac14g13</v>
      </c>
      <c r="T879" s="1">
        <f>'pure data'!C879</f>
        <v>42140.375</v>
      </c>
      <c r="U879" s="20">
        <f>VLOOKUP('pure data'!M879,tbl_users!D:F,3,FALSE)</f>
        <v>7</v>
      </c>
      <c r="V879" s="1">
        <f t="shared" si="45"/>
        <v>42140.384722222225</v>
      </c>
      <c r="W879">
        <f t="shared" si="46"/>
        <v>7</v>
      </c>
      <c r="X879" s="1">
        <f>'pure data'!L879</f>
        <v>42140.384722222225</v>
      </c>
      <c r="Y879">
        <f>IF(C879="Use",VLOOKUP('pure data'!M879,tbl_users!D:F,3,FALSE),IF(IFERROR(SEARCH("to",M879),-1)&lt;0,VLOOKUP('pure data'!M879,tbl_users!D:F,3,FALSE),IFERROR(VLOOKUP(MID(M879,SEARCH("to",M879)+3,LEN(M879)-SEARCH("to",M879)-1),tbl_users!D:F,3,FALSE),VLOOKUP('pure data'!M879,tbl_users!D:F,3,FALSE))))</f>
        <v>7</v>
      </c>
    </row>
    <row r="880" spans="1:25" x14ac:dyDescent="0.2">
      <c r="A880">
        <v>878</v>
      </c>
      <c r="B880">
        <f>VLOOKUP('pure data'!B880,tbl_printers!C:F,4,FALSE)</f>
        <v>9</v>
      </c>
      <c r="C880" t="str">
        <f>'pure data'!D880</f>
        <v>Use</v>
      </c>
      <c r="D880" s="13">
        <f>'pure data'!H880</f>
        <v>0.23819444444444446</v>
      </c>
      <c r="E880">
        <f>'pure data'!I880</f>
        <v>74</v>
      </c>
      <c r="F880" t="str">
        <f t="shared" si="47"/>
        <v xml:space="preserve"> </v>
      </c>
      <c r="H880">
        <f>'pure data'!J880</f>
        <v>0</v>
      </c>
      <c r="I880" t="str">
        <f>'pure data'!K880</f>
        <v>N/A</v>
      </c>
      <c r="J880" t="str">
        <f>'pure data'!N880</f>
        <v>undergraduate</v>
      </c>
      <c r="K880">
        <f>'pure data'!P880</f>
        <v>0</v>
      </c>
      <c r="L880" t="str">
        <f>'pure data'!O880</f>
        <v xml:space="preserve">FEEG3003 - IP </v>
      </c>
      <c r="M880">
        <f>'pure data'!Q880</f>
        <v>0</v>
      </c>
      <c r="O880" t="str">
        <f>IF('pure data'!T880="Yes","Success","Failed")</f>
        <v>Success</v>
      </c>
      <c r="P880" s="1">
        <f>'pure data'!C880</f>
        <v>42137.375</v>
      </c>
      <c r="Q880">
        <f>'pure data'!G880</f>
        <v>24727598</v>
      </c>
      <c r="R880" t="str">
        <f>'pure data'!E880</f>
        <v>James D Crothers</v>
      </c>
      <c r="S880" t="str">
        <f>'pure data'!F880</f>
        <v>jdc1g11</v>
      </c>
      <c r="T880" s="1">
        <f>'pure data'!C880</f>
        <v>42137.375</v>
      </c>
      <c r="U880" s="20">
        <f>VLOOKUP('pure data'!M880,tbl_users!D:F,3,FALSE)</f>
        <v>7</v>
      </c>
      <c r="V880" s="1">
        <f t="shared" si="45"/>
        <v>42137.613194444442</v>
      </c>
      <c r="W880">
        <f t="shared" si="46"/>
        <v>7</v>
      </c>
      <c r="X880" s="1">
        <f>'pure data'!L880</f>
        <v>42137.613194444442</v>
      </c>
      <c r="Y880">
        <f>IF(C880="Use",VLOOKUP('pure data'!M880,tbl_users!D:F,3,FALSE),IF(IFERROR(SEARCH("to",M880),-1)&lt;0,VLOOKUP('pure data'!M880,tbl_users!D:F,3,FALSE),IFERROR(VLOOKUP(MID(M880,SEARCH("to",M880)+3,LEN(M880)-SEARCH("to",M880)-1),tbl_users!D:F,3,FALSE),VLOOKUP('pure data'!M880,tbl_users!D:F,3,FALSE))))</f>
        <v>7</v>
      </c>
    </row>
    <row r="881" spans="1:25" x14ac:dyDescent="0.2">
      <c r="A881">
        <v>879</v>
      </c>
      <c r="B881">
        <f>VLOOKUP('pure data'!B881,tbl_printers!C:F,4,FALSE)</f>
        <v>11</v>
      </c>
      <c r="C881" t="str">
        <f>'pure data'!D881</f>
        <v>Use</v>
      </c>
      <c r="D881" s="13">
        <f>'pure data'!H881</f>
        <v>0.23124999999999998</v>
      </c>
      <c r="E881">
        <f>'pure data'!I881</f>
        <v>74</v>
      </c>
      <c r="F881" t="str">
        <f t="shared" si="47"/>
        <v xml:space="preserve"> </v>
      </c>
      <c r="H881">
        <f>'pure data'!J881</f>
        <v>0</v>
      </c>
      <c r="I881" t="str">
        <f>'pure data'!K881</f>
        <v>N/A</v>
      </c>
      <c r="J881" t="str">
        <f>'pure data'!N881</f>
        <v>undergraduate</v>
      </c>
      <c r="K881">
        <f>'pure data'!P881</f>
        <v>0</v>
      </c>
      <c r="L881" t="str">
        <f>'pure data'!O881</f>
        <v xml:space="preserve">FEEG3003 - IP </v>
      </c>
      <c r="M881">
        <f>'pure data'!Q881</f>
        <v>0</v>
      </c>
      <c r="O881" t="str">
        <f>IF('pure data'!T881="Yes","Success","Failed")</f>
        <v>Success</v>
      </c>
      <c r="P881" s="1">
        <f>'pure data'!C881</f>
        <v>42137.375</v>
      </c>
      <c r="Q881">
        <f>'pure data'!G881</f>
        <v>24727598</v>
      </c>
      <c r="R881" t="str">
        <f>'pure data'!E881</f>
        <v>James D Crothers</v>
      </c>
      <c r="S881" t="str">
        <f>'pure data'!F881</f>
        <v>jdc1g11</v>
      </c>
      <c r="T881" s="1">
        <f>'pure data'!C881</f>
        <v>42137.375</v>
      </c>
      <c r="U881" s="20">
        <f>VLOOKUP('pure data'!M881,tbl_users!D:F,3,FALSE)</f>
        <v>7</v>
      </c>
      <c r="V881" s="1">
        <f t="shared" si="45"/>
        <v>42137.606249999997</v>
      </c>
      <c r="W881">
        <f t="shared" si="46"/>
        <v>7</v>
      </c>
      <c r="X881" s="1">
        <f>'pure data'!L881</f>
        <v>42137.606249999997</v>
      </c>
      <c r="Y881">
        <f>IF(C881="Use",VLOOKUP('pure data'!M881,tbl_users!D:F,3,FALSE),IF(IFERROR(SEARCH("to",M881),-1)&lt;0,VLOOKUP('pure data'!M881,tbl_users!D:F,3,FALSE),IFERROR(VLOOKUP(MID(M881,SEARCH("to",M881)+3,LEN(M881)-SEARCH("to",M881)-1),tbl_users!D:F,3,FALSE),VLOOKUP('pure data'!M881,tbl_users!D:F,3,FALSE))))</f>
        <v>7</v>
      </c>
    </row>
    <row r="882" spans="1:25" x14ac:dyDescent="0.2">
      <c r="A882">
        <v>880</v>
      </c>
      <c r="B882">
        <f>VLOOKUP('pure data'!B882,tbl_printers!C:F,4,FALSE)</f>
        <v>23</v>
      </c>
      <c r="C882" t="str">
        <f>'pure data'!D882</f>
        <v>Use</v>
      </c>
      <c r="D882" s="13">
        <f>'pure data'!H882</f>
        <v>8.3333333333333329E-2</v>
      </c>
      <c r="E882">
        <f>'pure data'!I882</f>
        <v>10.4</v>
      </c>
      <c r="F882" t="str">
        <f t="shared" si="47"/>
        <v xml:space="preserve"> </v>
      </c>
      <c r="H882">
        <f>'pure data'!J882</f>
        <v>0</v>
      </c>
      <c r="I882" t="str">
        <f>'pure data'!K882</f>
        <v>N/A</v>
      </c>
      <c r="J882" t="str">
        <f>'pure data'!N882</f>
        <v>postgraduate</v>
      </c>
      <c r="K882">
        <f>'pure data'!P882</f>
        <v>0</v>
      </c>
      <c r="L882" t="str">
        <f>'pure data'!O882</f>
        <v>PhD project</v>
      </c>
      <c r="M882">
        <f>'pure data'!Q882</f>
        <v>0</v>
      </c>
      <c r="O882" t="str">
        <f>IF('pure data'!T882="Yes","Success","Failed")</f>
        <v>Success</v>
      </c>
      <c r="P882" s="1">
        <f>'pure data'!C882</f>
        <v>42137.375</v>
      </c>
      <c r="Q882">
        <f>'pure data'!G882</f>
        <v>25239406</v>
      </c>
      <c r="R882" t="str">
        <f>'pure data'!E882</f>
        <v>Mohammad Vaez</v>
      </c>
      <c r="S882" t="str">
        <f>'pure data'!F882</f>
        <v>mv1g11</v>
      </c>
      <c r="T882" s="1">
        <f>'pure data'!C882</f>
        <v>42137.375</v>
      </c>
      <c r="U882" s="20">
        <f>VLOOKUP('pure data'!M882,tbl_users!D:F,3,FALSE)</f>
        <v>7</v>
      </c>
      <c r="V882" s="1">
        <f t="shared" si="45"/>
        <v>42137.458333333336</v>
      </c>
      <c r="W882">
        <f t="shared" si="46"/>
        <v>7</v>
      </c>
      <c r="X882" s="1">
        <f>'pure data'!L882</f>
        <v>42137.458333333336</v>
      </c>
      <c r="Y882">
        <f>IF(C882="Use",VLOOKUP('pure data'!M882,tbl_users!D:F,3,FALSE),IF(IFERROR(SEARCH("to",M882),-1)&lt;0,VLOOKUP('pure data'!M882,tbl_users!D:F,3,FALSE),IFERROR(VLOOKUP(MID(M882,SEARCH("to",M882)+3,LEN(M882)-SEARCH("to",M882)-1),tbl_users!D:F,3,FALSE),VLOOKUP('pure data'!M882,tbl_users!D:F,3,FALSE))))</f>
        <v>7</v>
      </c>
    </row>
    <row r="883" spans="1:25" x14ac:dyDescent="0.2">
      <c r="A883">
        <v>881</v>
      </c>
      <c r="B883">
        <f>VLOOKUP('pure data'!B883,tbl_printers!C:F,4,FALSE)</f>
        <v>20</v>
      </c>
      <c r="C883" t="str">
        <f>'pure data'!D883</f>
        <v>Use</v>
      </c>
      <c r="D883" s="13">
        <f>'pure data'!H883</f>
        <v>0.25486111111111109</v>
      </c>
      <c r="E883">
        <f>'pure data'!I883</f>
        <v>31.8</v>
      </c>
      <c r="F883" t="str">
        <f t="shared" si="47"/>
        <v xml:space="preserve"> </v>
      </c>
      <c r="H883">
        <f>'pure data'!J883</f>
        <v>0</v>
      </c>
      <c r="I883" t="str">
        <f>'pure data'!K883</f>
        <v>N/A</v>
      </c>
      <c r="J883" t="str">
        <f>'pure data'!N883</f>
        <v>postgraduate</v>
      </c>
      <c r="K883">
        <f>'pure data'!P883</f>
        <v>0</v>
      </c>
      <c r="L883" t="str">
        <f>'pure data'!O883</f>
        <v>PhD project</v>
      </c>
      <c r="M883">
        <f>'pure data'!Q883</f>
        <v>0</v>
      </c>
      <c r="O883" t="str">
        <f>IF('pure data'!T883="Yes","Success","Failed")</f>
        <v>Success</v>
      </c>
      <c r="P883" s="1">
        <f>'pure data'!C883</f>
        <v>42137.375</v>
      </c>
      <c r="Q883">
        <f>'pure data'!G883</f>
        <v>24360643</v>
      </c>
      <c r="R883" t="str">
        <f>'pure data'!E883</f>
        <v>Lasse Wollatz</v>
      </c>
      <c r="S883" t="str">
        <f>'pure data'!F883</f>
        <v>lw6g10</v>
      </c>
      <c r="T883" s="1">
        <f>'pure data'!C883</f>
        <v>42137.375</v>
      </c>
      <c r="U883" s="20">
        <f>VLOOKUP('pure data'!M883,tbl_users!D:F,3,FALSE)</f>
        <v>7</v>
      </c>
      <c r="V883" s="1">
        <f t="shared" si="45"/>
        <v>42137.629861111112</v>
      </c>
      <c r="W883">
        <f t="shared" si="46"/>
        <v>7</v>
      </c>
      <c r="X883" s="1">
        <f>'pure data'!L883</f>
        <v>42137.629861111112</v>
      </c>
      <c r="Y883">
        <f>IF(C883="Use",VLOOKUP('pure data'!M883,tbl_users!D:F,3,FALSE),IF(IFERROR(SEARCH("to",M883),-1)&lt;0,VLOOKUP('pure data'!M883,tbl_users!D:F,3,FALSE),IFERROR(VLOOKUP(MID(M883,SEARCH("to",M883)+3,LEN(M883)-SEARCH("to",M883)-1),tbl_users!D:F,3,FALSE),VLOOKUP('pure data'!M883,tbl_users!D:F,3,FALSE))))</f>
        <v>7</v>
      </c>
    </row>
    <row r="884" spans="1:25" x14ac:dyDescent="0.2">
      <c r="A884">
        <v>882</v>
      </c>
      <c r="B884">
        <f>VLOOKUP('pure data'!B884,tbl_printers!C:F,4,FALSE)</f>
        <v>3</v>
      </c>
      <c r="C884" t="str">
        <f>'pure data'!D884</f>
        <v>Use</v>
      </c>
      <c r="D884" s="13">
        <f>'pure data'!H884</f>
        <v>0.15555555555555556</v>
      </c>
      <c r="E884">
        <f>'pure data'!I884</f>
        <v>31.4</v>
      </c>
      <c r="F884" t="str">
        <f t="shared" si="47"/>
        <v xml:space="preserve"> </v>
      </c>
      <c r="H884">
        <f>'pure data'!J884</f>
        <v>0</v>
      </c>
      <c r="I884" t="str">
        <f>'pure data'!K884</f>
        <v>N/A</v>
      </c>
      <c r="J884" t="str">
        <f>'pure data'!N884</f>
        <v>undergraduate</v>
      </c>
      <c r="K884">
        <f>'pure data'!P884</f>
        <v>0</v>
      </c>
      <c r="L884" t="str">
        <f>'pure data'!O884</f>
        <v>SUHPS</v>
      </c>
      <c r="M884">
        <f>'pure data'!Q884</f>
        <v>0</v>
      </c>
      <c r="O884" t="str">
        <f>IF('pure data'!T884="Yes","Success","Failed")</f>
        <v>Success</v>
      </c>
      <c r="P884" s="1">
        <f>'pure data'!C884</f>
        <v>42137.375</v>
      </c>
      <c r="Q884">
        <f>'pure data'!G884</f>
        <v>26715171</v>
      </c>
      <c r="R884" t="str">
        <f>'pure data'!E884</f>
        <v>M. D. T. M.</v>
      </c>
      <c r="S884" t="str">
        <f>'pure data'!F884</f>
        <v>mdtm1g14</v>
      </c>
      <c r="T884" s="1">
        <f>'pure data'!C884</f>
        <v>42137.375</v>
      </c>
      <c r="U884" s="20">
        <f>VLOOKUP('pure data'!M884,tbl_users!D:F,3,FALSE)</f>
        <v>7</v>
      </c>
      <c r="V884" s="1">
        <f t="shared" si="45"/>
        <v>42137.530555555553</v>
      </c>
      <c r="W884">
        <f t="shared" si="46"/>
        <v>7</v>
      </c>
      <c r="X884" s="1">
        <f>'pure data'!L884</f>
        <v>42137.530555555553</v>
      </c>
      <c r="Y884">
        <f>IF(C884="Use",VLOOKUP('pure data'!M884,tbl_users!D:F,3,FALSE),IF(IFERROR(SEARCH("to",M884),-1)&lt;0,VLOOKUP('pure data'!M884,tbl_users!D:F,3,FALSE),IFERROR(VLOOKUP(MID(M884,SEARCH("to",M884)+3,LEN(M884)-SEARCH("to",M884)-1),tbl_users!D:F,3,FALSE),VLOOKUP('pure data'!M884,tbl_users!D:F,3,FALSE))))</f>
        <v>7</v>
      </c>
    </row>
    <row r="885" spans="1:25" x14ac:dyDescent="0.2">
      <c r="A885">
        <v>883</v>
      </c>
      <c r="B885">
        <f>VLOOKUP('pure data'!B885,tbl_printers!C:F,4,FALSE)</f>
        <v>3</v>
      </c>
      <c r="C885" t="str">
        <f>'pure data'!D885</f>
        <v>Use</v>
      </c>
      <c r="D885" s="13">
        <f>'pure data'!H885</f>
        <v>0.24861111111111112</v>
      </c>
      <c r="E885">
        <f>'pure data'!I885</f>
        <v>50.1</v>
      </c>
      <c r="F885" t="str">
        <f t="shared" si="47"/>
        <v xml:space="preserve"> </v>
      </c>
      <c r="H885">
        <f>'pure data'!J885</f>
        <v>0</v>
      </c>
      <c r="I885" t="str">
        <f>'pure data'!K885</f>
        <v>N/A</v>
      </c>
      <c r="J885" t="str">
        <f>'pure data'!N885</f>
        <v>undergraduate</v>
      </c>
      <c r="K885">
        <f>'pure data'!P885</f>
        <v>0</v>
      </c>
      <c r="L885" t="str">
        <f>'pure data'!O885</f>
        <v>SUMPS</v>
      </c>
      <c r="M885">
        <f>'pure data'!Q885</f>
        <v>0</v>
      </c>
      <c r="O885" t="str">
        <f>IF('pure data'!T885="Yes","Success","Failed")</f>
        <v>Success</v>
      </c>
      <c r="P885" s="1">
        <f>'pure data'!C885</f>
        <v>42137.530555555553</v>
      </c>
      <c r="Q885">
        <f>'pure data'!G885</f>
        <v>26715171</v>
      </c>
      <c r="R885" t="str">
        <f>'pure data'!E885</f>
        <v>M. D. T. M.</v>
      </c>
      <c r="S885" t="str">
        <f>'pure data'!F885</f>
        <v>mdtm1g14</v>
      </c>
      <c r="T885" s="1">
        <f>'pure data'!C885</f>
        <v>42137.530555555553</v>
      </c>
      <c r="U885" s="20">
        <f>VLOOKUP('pure data'!M885,tbl_users!D:F,3,FALSE)</f>
        <v>39</v>
      </c>
      <c r="V885" s="1">
        <f t="shared" si="45"/>
        <v>42137.779166666667</v>
      </c>
      <c r="W885">
        <f t="shared" si="46"/>
        <v>39</v>
      </c>
      <c r="X885" s="1">
        <f>'pure data'!L885</f>
        <v>42137.779166666667</v>
      </c>
      <c r="Y885">
        <f>IF(C885="Use",VLOOKUP('pure data'!M885,tbl_users!D:F,3,FALSE),IF(IFERROR(SEARCH("to",M885),-1)&lt;0,VLOOKUP('pure data'!M885,tbl_users!D:F,3,FALSE),IFERROR(VLOOKUP(MID(M885,SEARCH("to",M885)+3,LEN(M885)-SEARCH("to",M885)-1),tbl_users!D:F,3,FALSE),VLOOKUP('pure data'!M885,tbl_users!D:F,3,FALSE))))</f>
        <v>39</v>
      </c>
    </row>
    <row r="886" spans="1:25" x14ac:dyDescent="0.2">
      <c r="A886">
        <v>884</v>
      </c>
      <c r="B886">
        <f>VLOOKUP('pure data'!B886,tbl_printers!C:F,4,FALSE)</f>
        <v>3</v>
      </c>
      <c r="C886" t="str">
        <f>'pure data'!D886</f>
        <v>Use</v>
      </c>
      <c r="D886" s="13">
        <f>'pure data'!H886</f>
        <v>0.17152777777777775</v>
      </c>
      <c r="E886">
        <f>'pure data'!I886</f>
        <v>39.1</v>
      </c>
      <c r="F886" t="str">
        <f t="shared" si="47"/>
        <v xml:space="preserve"> </v>
      </c>
      <c r="H886">
        <f>'pure data'!J886</f>
        <v>0</v>
      </c>
      <c r="I886" t="str">
        <f>'pure data'!K886</f>
        <v>N/A</v>
      </c>
      <c r="J886" t="str">
        <f>'pure data'!N886</f>
        <v>undergraduate</v>
      </c>
      <c r="K886">
        <f>'pure data'!P886</f>
        <v>0</v>
      </c>
      <c r="L886" t="str">
        <f>'pure data'!O886</f>
        <v xml:space="preserve">FEEG3003 - IP </v>
      </c>
      <c r="M886">
        <f>'pure data'!Q886</f>
        <v>0</v>
      </c>
      <c r="O886" t="str">
        <f>IF('pure data'!T886="Yes","Success","Failed")</f>
        <v>Success</v>
      </c>
      <c r="P886" s="1">
        <f>'pure data'!C886</f>
        <v>42144.375</v>
      </c>
      <c r="Q886">
        <f>'pure data'!G886</f>
        <v>24727598</v>
      </c>
      <c r="R886" t="str">
        <f>'pure data'!E886</f>
        <v>James D Crothers</v>
      </c>
      <c r="S886" t="str">
        <f>'pure data'!F886</f>
        <v>jdc1g11</v>
      </c>
      <c r="T886" s="1">
        <f>'pure data'!C886</f>
        <v>42144.375</v>
      </c>
      <c r="U886" s="20">
        <f>VLOOKUP('pure data'!M886,tbl_users!D:F,3,FALSE)</f>
        <v>58</v>
      </c>
      <c r="V886" s="1">
        <f t="shared" si="45"/>
        <v>42144.546527777777</v>
      </c>
      <c r="W886">
        <f t="shared" si="46"/>
        <v>58</v>
      </c>
      <c r="X886" s="1">
        <f>'pure data'!L886</f>
        <v>42144.546527777777</v>
      </c>
      <c r="Y886">
        <f>IF(C886="Use",VLOOKUP('pure data'!M886,tbl_users!D:F,3,FALSE),IF(IFERROR(SEARCH("to",M886),-1)&lt;0,VLOOKUP('pure data'!M886,tbl_users!D:F,3,FALSE),IFERROR(VLOOKUP(MID(M886,SEARCH("to",M886)+3,LEN(M886)-SEARCH("to",M886)-1),tbl_users!D:F,3,FALSE),VLOOKUP('pure data'!M886,tbl_users!D:F,3,FALSE))))</f>
        <v>58</v>
      </c>
    </row>
    <row r="887" spans="1:25" x14ac:dyDescent="0.2">
      <c r="A887">
        <v>885</v>
      </c>
      <c r="B887">
        <f>VLOOKUP('pure data'!B887,tbl_printers!C:F,4,FALSE)</f>
        <v>16</v>
      </c>
      <c r="C887" t="str">
        <f>'pure data'!D887</f>
        <v>Use</v>
      </c>
      <c r="D887" s="13">
        <f>'pure data'!H887</f>
        <v>8.6805555555555566E-2</v>
      </c>
      <c r="E887">
        <f>'pure data'!I887</f>
        <v>40.1</v>
      </c>
      <c r="F887" t="str">
        <f t="shared" si="47"/>
        <v xml:space="preserve"> </v>
      </c>
      <c r="H887">
        <f>'pure data'!J887</f>
        <v>0</v>
      </c>
      <c r="I887" t="str">
        <f>'pure data'!K887</f>
        <v>N/A</v>
      </c>
      <c r="J887" t="str">
        <f>'pure data'!N887</f>
        <v>undergraduate</v>
      </c>
      <c r="K887">
        <f>'pure data'!P887</f>
        <v>0</v>
      </c>
      <c r="L887" t="str">
        <f>'pure data'!O887</f>
        <v xml:space="preserve">FEEG3003 - IP </v>
      </c>
      <c r="M887">
        <f>'pure data'!Q887</f>
        <v>0</v>
      </c>
      <c r="O887" t="str">
        <f>IF('pure data'!T887="Yes","Success","Failed")</f>
        <v>Success</v>
      </c>
      <c r="P887" s="1">
        <f>'pure data'!C887</f>
        <v>42144.375</v>
      </c>
      <c r="Q887">
        <f>'pure data'!G887</f>
        <v>24727598</v>
      </c>
      <c r="R887" t="str">
        <f>'pure data'!E887</f>
        <v>James D Crothers</v>
      </c>
      <c r="S887" t="str">
        <f>'pure data'!F887</f>
        <v>jdc1g11</v>
      </c>
      <c r="T887" s="1">
        <f>'pure data'!C887</f>
        <v>42144.375</v>
      </c>
      <c r="U887" s="20">
        <f>VLOOKUP('pure data'!M887,tbl_users!D:F,3,FALSE)</f>
        <v>58</v>
      </c>
      <c r="V887" s="1">
        <f t="shared" si="45"/>
        <v>42144.461805555555</v>
      </c>
      <c r="W887">
        <f t="shared" si="46"/>
        <v>58</v>
      </c>
      <c r="X887" s="1">
        <f>'pure data'!L887</f>
        <v>42144.461805555555</v>
      </c>
      <c r="Y887">
        <f>IF(C887="Use",VLOOKUP('pure data'!M887,tbl_users!D:F,3,FALSE),IF(IFERROR(SEARCH("to",M887),-1)&lt;0,VLOOKUP('pure data'!M887,tbl_users!D:F,3,FALSE),IFERROR(VLOOKUP(MID(M887,SEARCH("to",M887)+3,LEN(M887)-SEARCH("to",M887)-1),tbl_users!D:F,3,FALSE),VLOOKUP('pure data'!M887,tbl_users!D:F,3,FALSE))))</f>
        <v>58</v>
      </c>
    </row>
    <row r="888" spans="1:25" x14ac:dyDescent="0.2">
      <c r="A888">
        <v>886</v>
      </c>
      <c r="B888">
        <f>VLOOKUP('pure data'!B888,tbl_printers!C:F,4,FALSE)</f>
        <v>2</v>
      </c>
      <c r="C888" t="str">
        <f>'pure data'!D888</f>
        <v>Use</v>
      </c>
      <c r="D888" s="13">
        <f>'pure data'!H888</f>
        <v>0.10416666666666667</v>
      </c>
      <c r="E888">
        <f>'pure data'!I888</f>
        <v>5.9</v>
      </c>
      <c r="F888" t="str">
        <f t="shared" si="47"/>
        <v xml:space="preserve"> </v>
      </c>
      <c r="H888">
        <f>'pure data'!J888</f>
        <v>0</v>
      </c>
      <c r="I888" t="str">
        <f>'pure data'!K888</f>
        <v>N/A</v>
      </c>
      <c r="J888">
        <f>'pure data'!N888</f>
        <v>0</v>
      </c>
      <c r="K888">
        <f>'pure data'!P888</f>
        <v>0</v>
      </c>
      <c r="L888" t="str">
        <f>'pure data'!O888</f>
        <v>private</v>
      </c>
      <c r="M888">
        <f>'pure data'!Q888</f>
        <v>0</v>
      </c>
      <c r="O888" t="str">
        <f>IF('pure data'!T888="Yes","Success","Failed")</f>
        <v>Success</v>
      </c>
      <c r="P888" s="1">
        <f>'pure data'!C888</f>
        <v>42144.375</v>
      </c>
      <c r="Q888">
        <f>'pure data'!G888</f>
        <v>27062112</v>
      </c>
      <c r="R888" t="str">
        <f>'pure data'!E888</f>
        <v>Z. T. S.</v>
      </c>
      <c r="S888" t="str">
        <f>'pure data'!F888</f>
        <v>zts1g14</v>
      </c>
      <c r="T888" s="1">
        <f>'pure data'!C888</f>
        <v>42144.375</v>
      </c>
      <c r="U888" s="20">
        <f>VLOOKUP('pure data'!M888,tbl_users!D:F,3,FALSE)</f>
        <v>28</v>
      </c>
      <c r="V888" s="1">
        <f t="shared" si="45"/>
        <v>42144.479166666664</v>
      </c>
      <c r="W888">
        <f t="shared" si="46"/>
        <v>28</v>
      </c>
      <c r="X888" s="1">
        <f>'pure data'!L888</f>
        <v>42144.479166666664</v>
      </c>
      <c r="Y888">
        <f>IF(C888="Use",VLOOKUP('pure data'!M888,tbl_users!D:F,3,FALSE),IF(IFERROR(SEARCH("to",M888),-1)&lt;0,VLOOKUP('pure data'!M888,tbl_users!D:F,3,FALSE),IFERROR(VLOOKUP(MID(M888,SEARCH("to",M888)+3,LEN(M888)-SEARCH("to",M888)-1),tbl_users!D:F,3,FALSE),VLOOKUP('pure data'!M888,tbl_users!D:F,3,FALSE))))</f>
        <v>28</v>
      </c>
    </row>
    <row r="889" spans="1:25" x14ac:dyDescent="0.2">
      <c r="A889">
        <v>887</v>
      </c>
      <c r="B889">
        <f>VLOOKUP('pure data'!B889,tbl_printers!C:F,4,FALSE)</f>
        <v>17</v>
      </c>
      <c r="C889" t="str">
        <f>'pure data'!D889</f>
        <v>Use</v>
      </c>
      <c r="D889" s="13">
        <f>'pure data'!H889</f>
        <v>0.19444444444444445</v>
      </c>
      <c r="E889">
        <f>'pure data'!I889</f>
        <v>88.7</v>
      </c>
      <c r="F889" t="str">
        <f t="shared" si="47"/>
        <v xml:space="preserve"> </v>
      </c>
      <c r="H889">
        <f>'pure data'!J889</f>
        <v>0</v>
      </c>
      <c r="I889" t="str">
        <f>'pure data'!K889</f>
        <v>N/A</v>
      </c>
      <c r="J889">
        <f>'pure data'!N889</f>
        <v>0</v>
      </c>
      <c r="K889">
        <f>'pure data'!P889</f>
        <v>0</v>
      </c>
      <c r="L889" t="str">
        <f>'pure data'!O889</f>
        <v>private</v>
      </c>
      <c r="M889">
        <f>'pure data'!Q889</f>
        <v>0</v>
      </c>
      <c r="O889" t="str">
        <f>IF('pure data'!T889="Yes","Success","Failed")</f>
        <v>Success</v>
      </c>
      <c r="P889" s="1">
        <f>'pure data'!C889</f>
        <v>42144.375</v>
      </c>
      <c r="Q889">
        <f>'pure data'!G889</f>
        <v>27142752</v>
      </c>
      <c r="R889" t="str">
        <f>'pure data'!E889</f>
        <v>C. K. N.</v>
      </c>
      <c r="S889" t="str">
        <f>'pure data'!F889</f>
        <v>ckn1g14</v>
      </c>
      <c r="T889" s="1">
        <f>'pure data'!C889</f>
        <v>42144.375</v>
      </c>
      <c r="U889" s="20">
        <f>VLOOKUP('pure data'!M889,tbl_users!D:F,3,FALSE)</f>
        <v>28</v>
      </c>
      <c r="V889" s="1">
        <f t="shared" si="45"/>
        <v>42144.569444444445</v>
      </c>
      <c r="W889">
        <f t="shared" si="46"/>
        <v>28</v>
      </c>
      <c r="X889" s="1">
        <f>'pure data'!L889</f>
        <v>42144.569444444445</v>
      </c>
      <c r="Y889">
        <f>IF(C889="Use",VLOOKUP('pure data'!M889,tbl_users!D:F,3,FALSE),IF(IFERROR(SEARCH("to",M889),-1)&lt;0,VLOOKUP('pure data'!M889,tbl_users!D:F,3,FALSE),IFERROR(VLOOKUP(MID(M889,SEARCH("to",M889)+3,LEN(M889)-SEARCH("to",M889)-1),tbl_users!D:F,3,FALSE),VLOOKUP('pure data'!M889,tbl_users!D:F,3,FALSE))))</f>
        <v>28</v>
      </c>
    </row>
    <row r="890" spans="1:25" x14ac:dyDescent="0.2">
      <c r="A890">
        <v>888</v>
      </c>
      <c r="B890">
        <f>VLOOKUP('pure data'!B890,tbl_printers!C:F,4,FALSE)</f>
        <v>23</v>
      </c>
      <c r="C890" t="str">
        <f>'pure data'!D890</f>
        <v>Use</v>
      </c>
      <c r="D890" s="13">
        <f>'pure data'!H890</f>
        <v>0.19444444444444445</v>
      </c>
      <c r="E890">
        <f>'pure data'!I890</f>
        <v>88.7</v>
      </c>
      <c r="F890" t="str">
        <f t="shared" si="47"/>
        <v xml:space="preserve"> </v>
      </c>
      <c r="H890">
        <f>'pure data'!J890</f>
        <v>0</v>
      </c>
      <c r="I890" t="str">
        <f>'pure data'!K890</f>
        <v>N/A</v>
      </c>
      <c r="J890">
        <f>'pure data'!N890</f>
        <v>0</v>
      </c>
      <c r="K890">
        <f>'pure data'!P890</f>
        <v>0</v>
      </c>
      <c r="L890" t="str">
        <f>'pure data'!O890</f>
        <v>private</v>
      </c>
      <c r="M890">
        <f>'pure data'!Q890</f>
        <v>0</v>
      </c>
      <c r="O890" t="str">
        <f>IF('pure data'!T890="Yes","Success","Failed")</f>
        <v>Success</v>
      </c>
      <c r="P890" s="1">
        <f>'pure data'!C890</f>
        <v>42144.375</v>
      </c>
      <c r="Q890">
        <f>'pure data'!G890</f>
        <v>27142752</v>
      </c>
      <c r="R890" t="str">
        <f>'pure data'!E890</f>
        <v>C. K. N.</v>
      </c>
      <c r="S890" t="str">
        <f>'pure data'!F890</f>
        <v>ckn1g14</v>
      </c>
      <c r="T890" s="1">
        <f>'pure data'!C890</f>
        <v>42144.375</v>
      </c>
      <c r="U890" s="20">
        <f>VLOOKUP('pure data'!M890,tbl_users!D:F,3,FALSE)</f>
        <v>28</v>
      </c>
      <c r="V890" s="1">
        <f t="shared" si="45"/>
        <v>42144.569444444445</v>
      </c>
      <c r="W890">
        <f t="shared" si="46"/>
        <v>28</v>
      </c>
      <c r="X890" s="1">
        <f>'pure data'!L890</f>
        <v>42144.569444444445</v>
      </c>
      <c r="Y890">
        <f>IF(C890="Use",VLOOKUP('pure data'!M890,tbl_users!D:F,3,FALSE),IF(IFERROR(SEARCH("to",M890),-1)&lt;0,VLOOKUP('pure data'!M890,tbl_users!D:F,3,FALSE),IFERROR(VLOOKUP(MID(M890,SEARCH("to",M890)+3,LEN(M890)-SEARCH("to",M890)-1),tbl_users!D:F,3,FALSE),VLOOKUP('pure data'!M890,tbl_users!D:F,3,FALSE))))</f>
        <v>28</v>
      </c>
    </row>
    <row r="891" spans="1:25" x14ac:dyDescent="0.2">
      <c r="A891">
        <v>889</v>
      </c>
      <c r="B891">
        <f>VLOOKUP('pure data'!B891,tbl_printers!C:F,4,FALSE)</f>
        <v>19</v>
      </c>
      <c r="C891" t="str">
        <f>'pure data'!D891</f>
        <v>Loan</v>
      </c>
      <c r="D891" s="13">
        <f>'pure data'!H891</f>
        <v>5.625</v>
      </c>
      <c r="E891">
        <f>'pure data'!I891</f>
        <v>95</v>
      </c>
      <c r="F891" t="str">
        <f t="shared" si="47"/>
        <v xml:space="preserve"> </v>
      </c>
      <c r="H891">
        <f>'pure data'!J891</f>
        <v>0</v>
      </c>
      <c r="I891" t="str">
        <f>'pure data'!K891</f>
        <v>N/A</v>
      </c>
      <c r="J891" t="str">
        <f>'pure data'!N891</f>
        <v>demonstrator</v>
      </c>
      <c r="K891">
        <f>'pure data'!P891</f>
        <v>0</v>
      </c>
      <c r="L891" t="str">
        <f>'pure data'!O891</f>
        <v>Demonstrator</v>
      </c>
      <c r="M891" t="str">
        <f>'pure data'!Q891</f>
        <v>returned on 02/06/2015 to L. Wollatz</v>
      </c>
      <c r="O891" t="str">
        <f>IF('pure data'!T891="Yes","Success","Failed")</f>
        <v>Success</v>
      </c>
      <c r="P891" s="1">
        <f>'pure data'!C891</f>
        <v>42151.75</v>
      </c>
      <c r="Q891">
        <f>'pure data'!G891</f>
        <v>27268519</v>
      </c>
      <c r="R891" t="str">
        <f>'pure data'!E891</f>
        <v>Kate Rogers</v>
      </c>
      <c r="S891" t="str">
        <f>'pure data'!F891</f>
        <v>ker1g14</v>
      </c>
      <c r="T891" s="1">
        <f>'pure data'!C891</f>
        <v>42151.75</v>
      </c>
      <c r="U891" s="20">
        <f>VLOOKUP('pure data'!M891,tbl_users!D:F,3,FALSE)</f>
        <v>54</v>
      </c>
      <c r="V891" s="1">
        <f t="shared" si="45"/>
        <v>42157.375</v>
      </c>
      <c r="W891">
        <f t="shared" si="46"/>
        <v>7</v>
      </c>
      <c r="X891" s="1">
        <f>'pure data'!L891</f>
        <v>42157.375</v>
      </c>
      <c r="Y891">
        <f>IF(C891="Use",VLOOKUP('pure data'!M891,tbl_users!D:F,3,FALSE),IF(IFERROR(SEARCH("to",M891),-1)&lt;0,VLOOKUP('pure data'!M891,tbl_users!D:F,3,FALSE),IFERROR(VLOOKUP(MID(M891,SEARCH("to",M891)+3,LEN(M891)-SEARCH("to",M891)-1),tbl_users!D:F,3,FALSE),VLOOKUP('pure data'!M891,tbl_users!D:F,3,FALSE))))</f>
        <v>7</v>
      </c>
    </row>
    <row r="892" spans="1:25" x14ac:dyDescent="0.2">
      <c r="A892">
        <v>890</v>
      </c>
      <c r="B892">
        <f>VLOOKUP('pure data'!B892,tbl_printers!C:F,4,FALSE)</f>
        <v>11</v>
      </c>
      <c r="C892" t="str">
        <f>'pure data'!D892</f>
        <v>Use</v>
      </c>
      <c r="D892" s="13">
        <f>'pure data'!H892</f>
        <v>1.7361111111111112E-2</v>
      </c>
      <c r="E892">
        <f>'pure data'!I892</f>
        <v>3.4</v>
      </c>
      <c r="F892" t="str">
        <f t="shared" si="47"/>
        <v xml:space="preserve"> </v>
      </c>
      <c r="H892">
        <f>'pure data'!J892</f>
        <v>0</v>
      </c>
      <c r="I892" t="str">
        <f>'pure data'!K892</f>
        <v>N/A</v>
      </c>
      <c r="J892" t="str">
        <f>'pure data'!N892</f>
        <v>undergraduate</v>
      </c>
      <c r="K892">
        <f>'pure data'!P892</f>
        <v>0</v>
      </c>
      <c r="L892" t="str">
        <f>'pure data'!O892</f>
        <v>FEEG6012</v>
      </c>
      <c r="M892">
        <f>'pure data'!Q892</f>
        <v>0</v>
      </c>
      <c r="O892" t="str">
        <f>IF('pure data'!T892="Yes","Success","Failed")</f>
        <v>Success</v>
      </c>
      <c r="P892" s="1">
        <f>'pure data'!C892</f>
        <v>42151.375</v>
      </c>
      <c r="Q892">
        <f>'pure data'!G892</f>
        <v>27314987</v>
      </c>
      <c r="R892" t="str">
        <f>'pure data'!E892</f>
        <v>R. H. I.</v>
      </c>
      <c r="S892" t="str">
        <f>'pure data'!F892</f>
        <v>rhi1g14</v>
      </c>
      <c r="T892" s="1">
        <f>'pure data'!C892</f>
        <v>42151.375</v>
      </c>
      <c r="U892" s="20">
        <f>VLOOKUP('pure data'!M892,tbl_users!D:F,3,FALSE)</f>
        <v>54</v>
      </c>
      <c r="V892" s="1">
        <f t="shared" si="45"/>
        <v>42151.392361111109</v>
      </c>
      <c r="W892">
        <f t="shared" si="46"/>
        <v>54</v>
      </c>
      <c r="X892" s="1">
        <f>'pure data'!L892</f>
        <v>42151.392361111109</v>
      </c>
      <c r="Y892">
        <f>IF(C892="Use",VLOOKUP('pure data'!M892,tbl_users!D:F,3,FALSE),IF(IFERROR(SEARCH("to",M892),-1)&lt;0,VLOOKUP('pure data'!M892,tbl_users!D:F,3,FALSE),IFERROR(VLOOKUP(MID(M892,SEARCH("to",M892)+3,LEN(M892)-SEARCH("to",M892)-1),tbl_users!D:F,3,FALSE),VLOOKUP('pure data'!M892,tbl_users!D:F,3,FALSE))))</f>
        <v>54</v>
      </c>
    </row>
    <row r="893" spans="1:25" x14ac:dyDescent="0.2">
      <c r="A893">
        <v>891</v>
      </c>
      <c r="B893">
        <f>VLOOKUP('pure data'!B893,tbl_printers!C:F,4,FALSE)</f>
        <v>18</v>
      </c>
      <c r="C893" t="str">
        <f>'pure data'!D893</f>
        <v>Loan</v>
      </c>
      <c r="D893" s="13">
        <f>'pure data'!H893</f>
        <v>5.625</v>
      </c>
      <c r="E893">
        <f>'pure data'!I893</f>
        <v>218</v>
      </c>
      <c r="F893" t="str">
        <f t="shared" si="47"/>
        <v>ABS</v>
      </c>
      <c r="H893">
        <f>'pure data'!J893</f>
        <v>0</v>
      </c>
      <c r="I893" t="str">
        <f>'pure data'!K893</f>
        <v>N/A</v>
      </c>
      <c r="J893" t="str">
        <f>'pure data'!N893</f>
        <v>undergraduate</v>
      </c>
      <c r="K893">
        <f>'pure data'!P893</f>
        <v>0</v>
      </c>
      <c r="L893" t="str">
        <f>'pure data'!O893</f>
        <v>private</v>
      </c>
      <c r="M893" t="str">
        <f>'pure data'!Q893</f>
        <v>returned on 02/06/2015 to L. Wollatz (returned in absence of demonstrators &amp; no loan form found)</v>
      </c>
      <c r="O893" t="str">
        <f>IF('pure data'!T893="Yes","Success","Failed")</f>
        <v>Success</v>
      </c>
      <c r="P893" s="1">
        <f>'pure data'!C893</f>
        <v>42151.75</v>
      </c>
      <c r="Q893">
        <f>'pure data'!G893</f>
        <v>26985985</v>
      </c>
      <c r="R893" t="str">
        <f>'pure data'!E893</f>
        <v>Ciprian Blujoea</v>
      </c>
      <c r="S893" t="str">
        <f>'pure data'!F893</f>
        <v>cb5g14</v>
      </c>
      <c r="T893" s="1">
        <f>'pure data'!C893</f>
        <v>42151.75</v>
      </c>
      <c r="U893" s="20">
        <f>VLOOKUP('pure data'!M893,tbl_users!D:F,3,FALSE)</f>
        <v>52</v>
      </c>
      <c r="V893" s="1">
        <f t="shared" si="45"/>
        <v>42157.375</v>
      </c>
      <c r="W893">
        <f t="shared" si="46"/>
        <v>52</v>
      </c>
      <c r="X893" s="1">
        <f>'pure data'!L893</f>
        <v>42157.375</v>
      </c>
      <c r="Y893">
        <f>IF(C893="Use",VLOOKUP('pure data'!M893,tbl_users!D:F,3,FALSE),IF(IFERROR(SEARCH("to",M893),-1)&lt;0,VLOOKUP('pure data'!M893,tbl_users!D:F,3,FALSE),IFERROR(VLOOKUP(MID(M893,SEARCH("to",M893)+3,LEN(M893)-SEARCH("to",M893)-1),tbl_users!D:F,3,FALSE),VLOOKUP('pure data'!M893,tbl_users!D:F,3,FALSE))))</f>
        <v>52</v>
      </c>
    </row>
    <row r="894" spans="1:25" x14ac:dyDescent="0.2">
      <c r="A894">
        <v>892</v>
      </c>
      <c r="B894">
        <f>VLOOKUP('pure data'!B894,tbl_printers!C:F,4,FALSE)</f>
        <v>12</v>
      </c>
      <c r="C894" t="str">
        <f>'pure data'!D894</f>
        <v>Use</v>
      </c>
      <c r="D894" s="13">
        <f>'pure data'!H894</f>
        <v>0.17361111111111113</v>
      </c>
      <c r="E894">
        <f>'pure data'!I894</f>
        <v>75</v>
      </c>
      <c r="F894" t="str">
        <f t="shared" si="47"/>
        <v xml:space="preserve"> </v>
      </c>
      <c r="H894">
        <f>'pure data'!J894</f>
        <v>0</v>
      </c>
      <c r="I894" t="str">
        <f>'pure data'!K894</f>
        <v>No</v>
      </c>
      <c r="J894">
        <f>'pure data'!N894</f>
        <v>0</v>
      </c>
      <c r="K894">
        <f>'pure data'!P894</f>
        <v>0</v>
      </c>
      <c r="L894" t="str">
        <f>'pure data'!O894</f>
        <v>private</v>
      </c>
      <c r="M894" t="str">
        <f>'pure data'!Q894</f>
        <v>reprint</v>
      </c>
      <c r="O894" t="str">
        <f>IF('pure data'!T894="Yes","Success","Failed")</f>
        <v>Success</v>
      </c>
      <c r="P894" s="1">
        <f>'pure data'!C894</f>
        <v>42151.375</v>
      </c>
      <c r="Q894">
        <f>'pure data'!G894</f>
        <v>2742752</v>
      </c>
      <c r="R894" t="str">
        <f>'pure data'!E894</f>
        <v>C. K. N.</v>
      </c>
      <c r="S894" t="str">
        <f>'pure data'!F894</f>
        <v>ckn1g14</v>
      </c>
      <c r="T894" s="1">
        <f>'pure data'!C894</f>
        <v>42151.375</v>
      </c>
      <c r="U894" s="20">
        <f>VLOOKUP('pure data'!M894,tbl_users!D:F,3,FALSE)</f>
        <v>54</v>
      </c>
      <c r="V894" s="1">
        <f t="shared" si="45"/>
        <v>42151.548611111109</v>
      </c>
      <c r="W894">
        <f t="shared" si="46"/>
        <v>54</v>
      </c>
      <c r="X894" s="1">
        <f>'pure data'!L894</f>
        <v>42151.548611111109</v>
      </c>
      <c r="Y894">
        <f>IF(C894="Use",VLOOKUP('pure data'!M894,tbl_users!D:F,3,FALSE),IF(IFERROR(SEARCH("to",M894),-1)&lt;0,VLOOKUP('pure data'!M894,tbl_users!D:F,3,FALSE),IFERROR(VLOOKUP(MID(M894,SEARCH("to",M894)+3,LEN(M894)-SEARCH("to",M894)-1),tbl_users!D:F,3,FALSE),VLOOKUP('pure data'!M894,tbl_users!D:F,3,FALSE))))</f>
        <v>54</v>
      </c>
    </row>
    <row r="895" spans="1:25" x14ac:dyDescent="0.2">
      <c r="A895">
        <v>893</v>
      </c>
      <c r="B895">
        <f>VLOOKUP('pure data'!B895,tbl_printers!C:F,4,FALSE)</f>
        <v>19</v>
      </c>
      <c r="C895" t="str">
        <f>'pure data'!D895</f>
        <v>Use</v>
      </c>
      <c r="D895" s="13">
        <f>'pure data'!H895</f>
        <v>1.1111111111111112E-2</v>
      </c>
      <c r="E895">
        <f>'pure data'!I895</f>
        <v>9.9</v>
      </c>
      <c r="F895" t="str">
        <f t="shared" si="47"/>
        <v xml:space="preserve"> </v>
      </c>
      <c r="H895">
        <f>'pure data'!J895</f>
        <v>0</v>
      </c>
      <c r="I895" t="str">
        <f>'pure data'!K895</f>
        <v>N/A</v>
      </c>
      <c r="J895" t="str">
        <f>'pure data'!N895</f>
        <v>undergraduate</v>
      </c>
      <c r="K895">
        <f>'pure data'!P895</f>
        <v>0</v>
      </c>
      <c r="L895" t="str">
        <f>'pure data'!O895</f>
        <v>FEEG1001 3D Printer Training</v>
      </c>
      <c r="M895">
        <f>'pure data'!Q895</f>
        <v>0</v>
      </c>
      <c r="O895" t="str">
        <f>IF('pure data'!T895="Yes","Success","Failed")</f>
        <v>Success</v>
      </c>
      <c r="P895" s="1">
        <f>'pure data'!C895</f>
        <v>42157.375</v>
      </c>
      <c r="Q895">
        <f>'pure data'!G895</f>
        <v>26327015</v>
      </c>
      <c r="R895" t="str">
        <f>'pure data'!E895</f>
        <v>S. B.</v>
      </c>
      <c r="S895" t="str">
        <f>'pure data'!F895</f>
        <v>sb8g13</v>
      </c>
      <c r="T895" s="1">
        <f>'pure data'!C895</f>
        <v>42157.375</v>
      </c>
      <c r="U895" s="20">
        <f>VLOOKUP('pure data'!M895,tbl_users!D:F,3,FALSE)</f>
        <v>7</v>
      </c>
      <c r="V895" s="1">
        <f t="shared" si="45"/>
        <v>42157.386111111111</v>
      </c>
      <c r="W895">
        <f t="shared" si="46"/>
        <v>7</v>
      </c>
      <c r="X895" s="1">
        <f>'pure data'!L895</f>
        <v>42157.386111111111</v>
      </c>
      <c r="Y895">
        <f>IF(C895="Use",VLOOKUP('pure data'!M895,tbl_users!D:F,3,FALSE),IF(IFERROR(SEARCH("to",M895),-1)&lt;0,VLOOKUP('pure data'!M895,tbl_users!D:F,3,FALSE),IFERROR(VLOOKUP(MID(M895,SEARCH("to",M895)+3,LEN(M895)-SEARCH("to",M895)-1),tbl_users!D:F,3,FALSE),VLOOKUP('pure data'!M895,tbl_users!D:F,3,FALSE))))</f>
        <v>7</v>
      </c>
    </row>
    <row r="896" spans="1:25" x14ac:dyDescent="0.2">
      <c r="A896">
        <v>894</v>
      </c>
      <c r="B896">
        <f>VLOOKUP('pure data'!B896,tbl_printers!C:F,4,FALSE)</f>
        <v>19</v>
      </c>
      <c r="C896" t="str">
        <f>'pure data'!D896</f>
        <v>Use</v>
      </c>
      <c r="D896" s="13">
        <f>'pure data'!H896</f>
        <v>1.1805555555555555E-2</v>
      </c>
      <c r="E896">
        <f>'pure data'!I896</f>
        <v>6.3</v>
      </c>
      <c r="F896" t="str">
        <f t="shared" si="47"/>
        <v xml:space="preserve"> </v>
      </c>
      <c r="H896">
        <f>'pure data'!J896</f>
        <v>0</v>
      </c>
      <c r="I896" t="str">
        <f>'pure data'!K896</f>
        <v>N/A</v>
      </c>
      <c r="J896" t="str">
        <f>'pure data'!N896</f>
        <v>undergraduate</v>
      </c>
      <c r="K896">
        <f>'pure data'!P896</f>
        <v>0</v>
      </c>
      <c r="L896" t="str">
        <f>'pure data'!O896</f>
        <v>FEEG1001 3D Printer Training</v>
      </c>
      <c r="M896">
        <f>'pure data'!Q896</f>
        <v>0</v>
      </c>
      <c r="O896" t="str">
        <f>IF('pure data'!T896="Yes","Success","Failed")</f>
        <v>Success</v>
      </c>
      <c r="P896" s="1">
        <f>'pure data'!C896</f>
        <v>42157.386111111111</v>
      </c>
      <c r="Q896">
        <f>'pure data'!G896</f>
        <v>27227987</v>
      </c>
      <c r="R896" t="str">
        <f>'pure data'!E896</f>
        <v>A. A.</v>
      </c>
      <c r="S896" t="str">
        <f>'pure data'!F896</f>
        <v>aa31g14</v>
      </c>
      <c r="T896" s="1">
        <f>'pure data'!C896</f>
        <v>42157.386111111111</v>
      </c>
      <c r="U896" s="20">
        <f>VLOOKUP('pure data'!M896,tbl_users!D:F,3,FALSE)</f>
        <v>7</v>
      </c>
      <c r="V896" s="1">
        <f t="shared" si="45"/>
        <v>42157.397916666669</v>
      </c>
      <c r="W896">
        <f t="shared" si="46"/>
        <v>7</v>
      </c>
      <c r="X896" s="1">
        <f>'pure data'!L896</f>
        <v>42157.397916666669</v>
      </c>
      <c r="Y896">
        <f>IF(C896="Use",VLOOKUP('pure data'!M896,tbl_users!D:F,3,FALSE),IF(IFERROR(SEARCH("to",M896),-1)&lt;0,VLOOKUP('pure data'!M896,tbl_users!D:F,3,FALSE),IFERROR(VLOOKUP(MID(M896,SEARCH("to",M896)+3,LEN(M896)-SEARCH("to",M896)-1),tbl_users!D:F,3,FALSE),VLOOKUP('pure data'!M896,tbl_users!D:F,3,FALSE))))</f>
        <v>7</v>
      </c>
    </row>
    <row r="897" spans="1:25" x14ac:dyDescent="0.2">
      <c r="A897">
        <v>895</v>
      </c>
      <c r="B897">
        <f>VLOOKUP('pure data'!B897,tbl_printers!C:F,4,FALSE)</f>
        <v>22</v>
      </c>
      <c r="C897" t="str">
        <f>'pure data'!D897</f>
        <v>Use</v>
      </c>
      <c r="D897" s="13">
        <f>'pure data'!H897</f>
        <v>1.1805555555555555E-2</v>
      </c>
      <c r="E897">
        <f>'pure data'!I897</f>
        <v>6.3</v>
      </c>
      <c r="F897" t="str">
        <f t="shared" si="47"/>
        <v xml:space="preserve"> </v>
      </c>
      <c r="H897">
        <f>'pure data'!J897</f>
        <v>0</v>
      </c>
      <c r="I897" t="str">
        <f>'pure data'!K897</f>
        <v>N/A</v>
      </c>
      <c r="J897" t="str">
        <f>'pure data'!N897</f>
        <v>undergraduate</v>
      </c>
      <c r="K897">
        <f>'pure data'!P897</f>
        <v>0</v>
      </c>
      <c r="L897" t="str">
        <f>'pure data'!O897</f>
        <v>FEEG1001 3D Printer Training</v>
      </c>
      <c r="M897">
        <f>'pure data'!Q897</f>
        <v>0</v>
      </c>
      <c r="O897" t="str">
        <f>IF('pure data'!T897="Yes","Success","Failed")</f>
        <v>Success</v>
      </c>
      <c r="P897" s="1">
        <f>'pure data'!C897</f>
        <v>42157.375</v>
      </c>
      <c r="Q897">
        <f>'pure data'!G897</f>
        <v>27184889</v>
      </c>
      <c r="R897" t="str">
        <f>'pure data'!E897</f>
        <v>F. Y. A.</v>
      </c>
      <c r="S897" t="str">
        <f>'pure data'!F897</f>
        <v>fya1g14</v>
      </c>
      <c r="T897" s="1">
        <f>'pure data'!C897</f>
        <v>42157.375</v>
      </c>
      <c r="U897" s="20">
        <f>VLOOKUP('pure data'!M897,tbl_users!D:F,3,FALSE)</f>
        <v>7</v>
      </c>
      <c r="V897" s="1">
        <f t="shared" si="45"/>
        <v>42157.386805555558</v>
      </c>
      <c r="W897">
        <f t="shared" si="46"/>
        <v>7</v>
      </c>
      <c r="X897" s="1">
        <f>'pure data'!L897</f>
        <v>42157.386805555558</v>
      </c>
      <c r="Y897">
        <f>IF(C897="Use",VLOOKUP('pure data'!M897,tbl_users!D:F,3,FALSE),IF(IFERROR(SEARCH("to",M897),-1)&lt;0,VLOOKUP('pure data'!M897,tbl_users!D:F,3,FALSE),IFERROR(VLOOKUP(MID(M897,SEARCH("to",M897)+3,LEN(M897)-SEARCH("to",M897)-1),tbl_users!D:F,3,FALSE),VLOOKUP('pure data'!M897,tbl_users!D:F,3,FALSE))))</f>
        <v>7</v>
      </c>
    </row>
    <row r="898" spans="1:25" x14ac:dyDescent="0.2">
      <c r="A898">
        <v>896</v>
      </c>
      <c r="B898">
        <f>VLOOKUP('pure data'!B898,tbl_printers!C:F,4,FALSE)</f>
        <v>19</v>
      </c>
      <c r="C898" t="str">
        <f>'pure data'!D898</f>
        <v>Use</v>
      </c>
      <c r="D898" s="13">
        <f>'pure data'!H898</f>
        <v>2.5694444444444447E-2</v>
      </c>
      <c r="E898">
        <f>'pure data'!I898</f>
        <v>9.6999999999999993</v>
      </c>
      <c r="F898" t="str">
        <f t="shared" si="47"/>
        <v xml:space="preserve"> </v>
      </c>
      <c r="H898">
        <f>'pure data'!J898</f>
        <v>0</v>
      </c>
      <c r="I898" t="str">
        <f>'pure data'!K898</f>
        <v>N/A</v>
      </c>
      <c r="J898" t="str">
        <f>'pure data'!N898</f>
        <v>undergraduate</v>
      </c>
      <c r="K898">
        <f>'pure data'!P898</f>
        <v>0</v>
      </c>
      <c r="L898" t="str">
        <f>'pure data'!O898</f>
        <v>FEEG1001</v>
      </c>
      <c r="M898">
        <f>'pure data'!Q898</f>
        <v>0</v>
      </c>
      <c r="O898" t="str">
        <f>IF('pure data'!T898="Yes","Success","Failed")</f>
        <v>Success</v>
      </c>
      <c r="P898" s="1">
        <f>'pure data'!C898</f>
        <v>42157.397916666669</v>
      </c>
      <c r="Q898">
        <f>'pure data'!G898</f>
        <v>26788411</v>
      </c>
      <c r="R898" t="str">
        <f>'pure data'!E898</f>
        <v>Owen Burnell</v>
      </c>
      <c r="S898" t="str">
        <f>'pure data'!F898</f>
        <v>ogb1g14</v>
      </c>
      <c r="T898" s="1">
        <f>'pure data'!C898</f>
        <v>42157.397916666669</v>
      </c>
      <c r="U898" s="20">
        <f>VLOOKUP('pure data'!M898,tbl_users!D:F,3,FALSE)</f>
        <v>52</v>
      </c>
      <c r="V898" s="1">
        <f t="shared" ref="V898:V961" si="48">X898</f>
        <v>42157.423611111109</v>
      </c>
      <c r="W898">
        <f t="shared" ref="W898:W961" si="49">Y898</f>
        <v>52</v>
      </c>
      <c r="X898" s="1">
        <f>'pure data'!L898</f>
        <v>42157.423611111109</v>
      </c>
      <c r="Y898">
        <f>IF(C898="Use",VLOOKUP('pure data'!M898,tbl_users!D:F,3,FALSE),IF(IFERROR(SEARCH("to",M898),-1)&lt;0,VLOOKUP('pure data'!M898,tbl_users!D:F,3,FALSE),IFERROR(VLOOKUP(MID(M898,SEARCH("to",M898)+3,LEN(M898)-SEARCH("to",M898)-1),tbl_users!D:F,3,FALSE),VLOOKUP('pure data'!M898,tbl_users!D:F,3,FALSE))))</f>
        <v>52</v>
      </c>
    </row>
    <row r="899" spans="1:25" x14ac:dyDescent="0.2">
      <c r="A899">
        <v>897</v>
      </c>
      <c r="B899">
        <f>VLOOKUP('pure data'!B899,tbl_printers!C:F,4,FALSE)</f>
        <v>20</v>
      </c>
      <c r="C899" t="str">
        <f>'pure data'!D899</f>
        <v>Use</v>
      </c>
      <c r="D899" s="13">
        <f>'pure data'!H899</f>
        <v>2.2916666666666669E-2</v>
      </c>
      <c r="E899">
        <f>'pure data'!I899</f>
        <v>5.5</v>
      </c>
      <c r="F899" t="str">
        <f t="shared" si="47"/>
        <v xml:space="preserve"> </v>
      </c>
      <c r="H899">
        <f>'pure data'!J899</f>
        <v>0</v>
      </c>
      <c r="I899" t="str">
        <f>'pure data'!K899</f>
        <v>N/A</v>
      </c>
      <c r="J899" t="str">
        <f>'pure data'!N899</f>
        <v>undergraduate</v>
      </c>
      <c r="K899">
        <f>'pure data'!P899</f>
        <v>0</v>
      </c>
      <c r="L899" t="str">
        <f>'pure data'!O899</f>
        <v>FEEG1001</v>
      </c>
      <c r="M899">
        <f>'pure data'!Q899</f>
        <v>0</v>
      </c>
      <c r="O899" t="str">
        <f>IF('pure data'!T899="Yes","Success","Failed")</f>
        <v>Success</v>
      </c>
      <c r="P899" s="1">
        <f>'pure data'!C899</f>
        <v>42157.375</v>
      </c>
      <c r="Q899">
        <f>'pure data'!G899</f>
        <v>25648675</v>
      </c>
      <c r="R899" t="str">
        <f>'pure data'!E899</f>
        <v>D. C.</v>
      </c>
      <c r="S899" t="str">
        <f>'pure data'!F899</f>
        <v>dc5g12</v>
      </c>
      <c r="T899" s="1">
        <f>'pure data'!C899</f>
        <v>42157.375</v>
      </c>
      <c r="U899" s="20">
        <f>VLOOKUP('pure data'!M899,tbl_users!D:F,3,FALSE)</f>
        <v>52</v>
      </c>
      <c r="V899" s="1">
        <f t="shared" si="48"/>
        <v>42157.397916666669</v>
      </c>
      <c r="W899">
        <f t="shared" si="49"/>
        <v>52</v>
      </c>
      <c r="X899" s="1">
        <f>'pure data'!L899</f>
        <v>42157.397916666669</v>
      </c>
      <c r="Y899">
        <f>IF(C899="Use",VLOOKUP('pure data'!M899,tbl_users!D:F,3,FALSE),IF(IFERROR(SEARCH("to",M899),-1)&lt;0,VLOOKUP('pure data'!M899,tbl_users!D:F,3,FALSE),IFERROR(VLOOKUP(MID(M899,SEARCH("to",M899)+3,LEN(M899)-SEARCH("to",M899)-1),tbl_users!D:F,3,FALSE),VLOOKUP('pure data'!M899,tbl_users!D:F,3,FALSE))))</f>
        <v>52</v>
      </c>
    </row>
    <row r="900" spans="1:25" x14ac:dyDescent="0.2">
      <c r="A900">
        <v>898</v>
      </c>
      <c r="B900">
        <f>VLOOKUP('pure data'!B900,tbl_printers!C:F,4,FALSE)</f>
        <v>4</v>
      </c>
      <c r="C900" t="str">
        <f>'pure data'!D900</f>
        <v>Use</v>
      </c>
      <c r="D900" s="13">
        <f>'pure data'!H900</f>
        <v>5.5555555555555558E-3</v>
      </c>
      <c r="E900">
        <f>'pure data'!I900</f>
        <v>0.6</v>
      </c>
      <c r="F900" t="str">
        <f t="shared" ref="F900:F963" si="50">IF(IFERROR(SEARCH("ABS",M900),-1)&gt;0,"ABS",IF(IFERROR(SEARCH("PLA",M900),-1)&gt;0,"PLA"," "))</f>
        <v xml:space="preserve"> </v>
      </c>
      <c r="H900">
        <f>'pure data'!J900</f>
        <v>0</v>
      </c>
      <c r="I900" t="str">
        <f>'pure data'!K900</f>
        <v>N/A</v>
      </c>
      <c r="J900" t="str">
        <f>'pure data'!N900</f>
        <v>undergraduate</v>
      </c>
      <c r="K900">
        <f>'pure data'!P900</f>
        <v>0</v>
      </c>
      <c r="L900" t="str">
        <f>'pure data'!O900</f>
        <v>FEEG1001</v>
      </c>
      <c r="M900">
        <f>'pure data'!Q900</f>
        <v>0</v>
      </c>
      <c r="O900" t="str">
        <f>IF('pure data'!T900="Yes","Success","Failed")</f>
        <v>Success</v>
      </c>
      <c r="P900" s="1">
        <f>'pure data'!C900</f>
        <v>42157.375</v>
      </c>
      <c r="Q900">
        <f>'pure data'!G900</f>
        <v>25770187</v>
      </c>
      <c r="R900" t="str">
        <f>'pure data'!E900</f>
        <v>D. K. A.</v>
      </c>
      <c r="S900" t="str">
        <f>'pure data'!F900</f>
        <v>dka1g12</v>
      </c>
      <c r="T900" s="1">
        <f>'pure data'!C900</f>
        <v>42157.375</v>
      </c>
      <c r="U900" s="20">
        <f>VLOOKUP('pure data'!M900,tbl_users!D:F,3,FALSE)</f>
        <v>52</v>
      </c>
      <c r="V900" s="1">
        <f t="shared" si="48"/>
        <v>42157.380555555559</v>
      </c>
      <c r="W900">
        <f t="shared" si="49"/>
        <v>52</v>
      </c>
      <c r="X900" s="1">
        <f>'pure data'!L900</f>
        <v>42157.380555555559</v>
      </c>
      <c r="Y900">
        <f>IF(C900="Use",VLOOKUP('pure data'!M900,tbl_users!D:F,3,FALSE),IF(IFERROR(SEARCH("to",M900),-1)&lt;0,VLOOKUP('pure data'!M900,tbl_users!D:F,3,FALSE),IFERROR(VLOOKUP(MID(M900,SEARCH("to",M900)+3,LEN(M900)-SEARCH("to",M900)-1),tbl_users!D:F,3,FALSE),VLOOKUP('pure data'!M900,tbl_users!D:F,3,FALSE))))</f>
        <v>52</v>
      </c>
    </row>
    <row r="901" spans="1:25" x14ac:dyDescent="0.2">
      <c r="A901">
        <v>899</v>
      </c>
      <c r="B901">
        <f>VLOOKUP('pure data'!B901,tbl_printers!C:F,4,FALSE)</f>
        <v>4</v>
      </c>
      <c r="C901" t="str">
        <f>'pure data'!D901</f>
        <v>Use</v>
      </c>
      <c r="D901" s="13">
        <f>'pure data'!H901</f>
        <v>9.0277777777777787E-3</v>
      </c>
      <c r="E901">
        <f>'pure data'!I901</f>
        <v>3.1</v>
      </c>
      <c r="F901" t="str">
        <f t="shared" si="50"/>
        <v xml:space="preserve"> </v>
      </c>
      <c r="H901">
        <f>'pure data'!J901</f>
        <v>0</v>
      </c>
      <c r="I901" t="str">
        <f>'pure data'!K901</f>
        <v>N/A</v>
      </c>
      <c r="J901" t="str">
        <f>'pure data'!N901</f>
        <v>undergraduate</v>
      </c>
      <c r="K901">
        <f>'pure data'!P901</f>
        <v>0</v>
      </c>
      <c r="L901" t="str">
        <f>'pure data'!O901</f>
        <v>FEEG1001</v>
      </c>
      <c r="M901">
        <f>'pure data'!Q901</f>
        <v>0</v>
      </c>
      <c r="O901" t="str">
        <f>IF('pure data'!T901="Yes","Success","Failed")</f>
        <v>Success</v>
      </c>
      <c r="P901" s="1">
        <f>'pure data'!C901</f>
        <v>42157.380555555559</v>
      </c>
      <c r="Q901">
        <f>'pure data'!G901</f>
        <v>25770187</v>
      </c>
      <c r="R901" t="str">
        <f>'pure data'!E901</f>
        <v>D. K. A.</v>
      </c>
      <c r="S901" t="str">
        <f>'pure data'!F901</f>
        <v>dka1g12</v>
      </c>
      <c r="T901" s="1">
        <f>'pure data'!C901</f>
        <v>42157.380555555559</v>
      </c>
      <c r="U901" s="20">
        <f>VLOOKUP('pure data'!M901,tbl_users!D:F,3,FALSE)</f>
        <v>52</v>
      </c>
      <c r="V901" s="1">
        <f t="shared" si="48"/>
        <v>42157.389583333337</v>
      </c>
      <c r="W901">
        <f t="shared" si="49"/>
        <v>52</v>
      </c>
      <c r="X901" s="1">
        <f>'pure data'!L901</f>
        <v>42157.389583333337</v>
      </c>
      <c r="Y901">
        <f>IF(C901="Use",VLOOKUP('pure data'!M901,tbl_users!D:F,3,FALSE),IF(IFERROR(SEARCH("to",M901),-1)&lt;0,VLOOKUP('pure data'!M901,tbl_users!D:F,3,FALSE),IFERROR(VLOOKUP(MID(M901,SEARCH("to",M901)+3,LEN(M901)-SEARCH("to",M901)-1),tbl_users!D:F,3,FALSE),VLOOKUP('pure data'!M901,tbl_users!D:F,3,FALSE))))</f>
        <v>52</v>
      </c>
    </row>
    <row r="902" spans="1:25" x14ac:dyDescent="0.2">
      <c r="A902">
        <v>900</v>
      </c>
      <c r="B902">
        <f>VLOOKUP('pure data'!B902,tbl_printers!C:F,4,FALSE)</f>
        <v>17</v>
      </c>
      <c r="C902" t="str">
        <f>'pure data'!D902</f>
        <v>Loan</v>
      </c>
      <c r="D902" s="13">
        <f>'pure data'!H902</f>
        <v>0.625</v>
      </c>
      <c r="E902">
        <f>'pure data'!I902</f>
        <v>1.0000000000000001E-5</v>
      </c>
      <c r="F902" t="str">
        <f t="shared" si="50"/>
        <v xml:space="preserve"> </v>
      </c>
      <c r="H902">
        <f>'pure data'!J902</f>
        <v>0</v>
      </c>
      <c r="I902" t="str">
        <f>'pure data'!K902</f>
        <v>N/A</v>
      </c>
      <c r="J902" t="str">
        <f>'pure data'!N902</f>
        <v>undergraduate</v>
      </c>
      <c r="K902">
        <f>'pure data'!P902</f>
        <v>0</v>
      </c>
      <c r="L902" t="str">
        <f>'pure data'!O902</f>
        <v>FEEG6012 - GDP 04</v>
      </c>
      <c r="M902" t="str">
        <f>'pure data'!Q902</f>
        <v>returned on 03/06/2015 to L. Wollatz</v>
      </c>
      <c r="O902" t="str">
        <f>IF('pure data'!T902="Yes","Success","Failed")</f>
        <v>Success</v>
      </c>
      <c r="P902" s="1">
        <f>'pure data'!C902</f>
        <v>42157.75</v>
      </c>
      <c r="Q902">
        <f>'pure data'!G902</f>
        <v>24484202</v>
      </c>
      <c r="R902" t="str">
        <f>'pure data'!E902</f>
        <v>B. A.</v>
      </c>
      <c r="S902" t="str">
        <f>'pure data'!F902</f>
        <v>ba3g10</v>
      </c>
      <c r="T902" s="1">
        <f>'pure data'!C902</f>
        <v>42157.75</v>
      </c>
      <c r="U902" s="20">
        <f>VLOOKUP('pure data'!M902,tbl_users!D:F,3,FALSE)</f>
        <v>52</v>
      </c>
      <c r="V902" s="1">
        <f t="shared" si="48"/>
        <v>42158.375</v>
      </c>
      <c r="W902">
        <f t="shared" si="49"/>
        <v>7</v>
      </c>
      <c r="X902" s="1">
        <f>'pure data'!L902</f>
        <v>42158.375</v>
      </c>
      <c r="Y902">
        <f>IF(C902="Use",VLOOKUP('pure data'!M902,tbl_users!D:F,3,FALSE),IF(IFERROR(SEARCH("to",M902),-1)&lt;0,VLOOKUP('pure data'!M902,tbl_users!D:F,3,FALSE),IFERROR(VLOOKUP(MID(M902,SEARCH("to",M902)+3,LEN(M902)-SEARCH("to",M902)-1),tbl_users!D:F,3,FALSE),VLOOKUP('pure data'!M902,tbl_users!D:F,3,FALSE))))</f>
        <v>7</v>
      </c>
    </row>
    <row r="903" spans="1:25" x14ac:dyDescent="0.2">
      <c r="A903">
        <v>901</v>
      </c>
      <c r="B903">
        <f>VLOOKUP('pure data'!B903,tbl_printers!C:F,4,FALSE)</f>
        <v>4</v>
      </c>
      <c r="C903" t="str">
        <f>'pure data'!D903</f>
        <v>Use</v>
      </c>
      <c r="D903" s="13">
        <f>'pure data'!H903</f>
        <v>4.4444444444444446E-2</v>
      </c>
      <c r="E903">
        <f>'pure data'!I903</f>
        <v>10.8</v>
      </c>
      <c r="F903" t="str">
        <f t="shared" si="50"/>
        <v xml:space="preserve"> </v>
      </c>
      <c r="H903">
        <f>'pure data'!J903</f>
        <v>0</v>
      </c>
      <c r="I903" t="str">
        <f>'pure data'!K903</f>
        <v>N/A</v>
      </c>
      <c r="J903" t="str">
        <f>'pure data'!N903</f>
        <v>undergraduate</v>
      </c>
      <c r="K903">
        <f>'pure data'!P903</f>
        <v>0</v>
      </c>
      <c r="L903" t="str">
        <f>'pure data'!O903</f>
        <v>FEEG1001</v>
      </c>
      <c r="M903">
        <f>'pure data'!Q903</f>
        <v>0</v>
      </c>
      <c r="O903" t="str">
        <f>IF('pure data'!T903="Yes","Success","Failed")</f>
        <v>Success</v>
      </c>
      <c r="P903" s="1">
        <f>'pure data'!C903</f>
        <v>42157.389583333337</v>
      </c>
      <c r="Q903">
        <f>'pure data'!G903</f>
        <v>26868113</v>
      </c>
      <c r="R903" t="str">
        <f>'pure data'!E903</f>
        <v>B. P. J.</v>
      </c>
      <c r="S903" t="str">
        <f>'pure data'!F903</f>
        <v>bpj1g14</v>
      </c>
      <c r="T903" s="1">
        <f>'pure data'!C903</f>
        <v>42157.389583333337</v>
      </c>
      <c r="U903" s="20">
        <f>VLOOKUP('pure data'!M903,tbl_users!D:F,3,FALSE)</f>
        <v>28</v>
      </c>
      <c r="V903" s="1">
        <f t="shared" si="48"/>
        <v>42157.434027777781</v>
      </c>
      <c r="W903">
        <f t="shared" si="49"/>
        <v>28</v>
      </c>
      <c r="X903" s="1">
        <f>'pure data'!L903</f>
        <v>42157.434027777781</v>
      </c>
      <c r="Y903">
        <f>IF(C903="Use",VLOOKUP('pure data'!M903,tbl_users!D:F,3,FALSE),IF(IFERROR(SEARCH("to",M903),-1)&lt;0,VLOOKUP('pure data'!M903,tbl_users!D:F,3,FALSE),IFERROR(VLOOKUP(MID(M903,SEARCH("to",M903)+3,LEN(M903)-SEARCH("to",M903)-1),tbl_users!D:F,3,FALSE),VLOOKUP('pure data'!M903,tbl_users!D:F,3,FALSE))))</f>
        <v>28</v>
      </c>
    </row>
    <row r="904" spans="1:25" x14ac:dyDescent="0.2">
      <c r="A904">
        <v>902</v>
      </c>
      <c r="B904">
        <f>VLOOKUP('pure data'!B904,tbl_printers!C:F,4,FALSE)</f>
        <v>20</v>
      </c>
      <c r="C904" t="str">
        <f>'pure data'!D904</f>
        <v>Use</v>
      </c>
      <c r="D904" s="13">
        <f>'pure data'!H904</f>
        <v>3.0555555555555555E-2</v>
      </c>
      <c r="E904">
        <f>'pure data'!I904</f>
        <v>14</v>
      </c>
      <c r="F904" t="str">
        <f t="shared" si="50"/>
        <v xml:space="preserve"> </v>
      </c>
      <c r="H904">
        <f>'pure data'!J904</f>
        <v>0</v>
      </c>
      <c r="I904" t="str">
        <f>'pure data'!K904</f>
        <v>N/A</v>
      </c>
      <c r="J904" t="str">
        <f>'pure data'!N904</f>
        <v>undergraduate</v>
      </c>
      <c r="K904">
        <f>'pure data'!P904</f>
        <v>0</v>
      </c>
      <c r="L904" t="str">
        <f>'pure data'!O904</f>
        <v>FEEG1001</v>
      </c>
      <c r="M904">
        <f>'pure data'!Q904</f>
        <v>0</v>
      </c>
      <c r="O904" t="str">
        <f>IF('pure data'!T904="Yes","Success","Failed")</f>
        <v>Success</v>
      </c>
      <c r="P904" s="1">
        <f>'pure data'!C904</f>
        <v>42157.397916666669</v>
      </c>
      <c r="Q904">
        <f>'pure data'!G904</f>
        <v>27051803</v>
      </c>
      <c r="R904" t="str">
        <f>'pure data'!E904</f>
        <v>D. K.</v>
      </c>
      <c r="S904" t="str">
        <f>'pure data'!F904</f>
        <v>dk4g14</v>
      </c>
      <c r="T904" s="1">
        <f>'pure data'!C904</f>
        <v>42157.397916666669</v>
      </c>
      <c r="U904" s="20">
        <f>VLOOKUP('pure data'!M904,tbl_users!D:F,3,FALSE)</f>
        <v>28</v>
      </c>
      <c r="V904" s="1">
        <f t="shared" si="48"/>
        <v>42157.428472222222</v>
      </c>
      <c r="W904">
        <f t="shared" si="49"/>
        <v>28</v>
      </c>
      <c r="X904" s="1">
        <f>'pure data'!L904</f>
        <v>42157.428472222222</v>
      </c>
      <c r="Y904">
        <f>IF(C904="Use",VLOOKUP('pure data'!M904,tbl_users!D:F,3,FALSE),IF(IFERROR(SEARCH("to",M904),-1)&lt;0,VLOOKUP('pure data'!M904,tbl_users!D:F,3,FALSE),IFERROR(VLOOKUP(MID(M904,SEARCH("to",M904)+3,LEN(M904)-SEARCH("to",M904)-1),tbl_users!D:F,3,FALSE),VLOOKUP('pure data'!M904,tbl_users!D:F,3,FALSE))))</f>
        <v>28</v>
      </c>
    </row>
    <row r="905" spans="1:25" x14ac:dyDescent="0.2">
      <c r="A905">
        <v>903</v>
      </c>
      <c r="B905">
        <f>VLOOKUP('pure data'!B905,tbl_printers!C:F,4,FALSE)</f>
        <v>19</v>
      </c>
      <c r="C905" t="str">
        <f>'pure data'!D905</f>
        <v>Use</v>
      </c>
      <c r="D905" s="13">
        <f>'pure data'!H905</f>
        <v>4.3750000000000004E-2</v>
      </c>
      <c r="E905">
        <f>'pure data'!I905</f>
        <v>10.8</v>
      </c>
      <c r="F905" t="str">
        <f t="shared" si="50"/>
        <v xml:space="preserve"> </v>
      </c>
      <c r="H905">
        <f>'pure data'!J905</f>
        <v>0</v>
      </c>
      <c r="I905" t="str">
        <f>'pure data'!K905</f>
        <v>N/A</v>
      </c>
      <c r="J905" t="str">
        <f>'pure data'!N905</f>
        <v>undergraduate</v>
      </c>
      <c r="K905">
        <f>'pure data'!P905</f>
        <v>0</v>
      </c>
      <c r="L905" t="str">
        <f>'pure data'!O905</f>
        <v>FEEG1001</v>
      </c>
      <c r="M905">
        <f>'pure data'!Q905</f>
        <v>0</v>
      </c>
      <c r="O905" t="str">
        <f>IF('pure data'!T905="Yes","Success","Failed")</f>
        <v>Success</v>
      </c>
      <c r="P905" s="1">
        <f>'pure data'!C905</f>
        <v>42157.423611111109</v>
      </c>
      <c r="Q905">
        <f>'pure data'!G905</f>
        <v>26351003</v>
      </c>
      <c r="R905" t="str">
        <f>'pure data'!E905</f>
        <v>T. Y. H.</v>
      </c>
      <c r="S905" t="str">
        <f>'pure data'!F905</f>
        <v>tyh1g13</v>
      </c>
      <c r="T905" s="1">
        <f>'pure data'!C905</f>
        <v>42157.423611111109</v>
      </c>
      <c r="U905" s="20">
        <f>VLOOKUP('pure data'!M905,tbl_users!D:F,3,FALSE)</f>
        <v>28</v>
      </c>
      <c r="V905" s="1">
        <f t="shared" si="48"/>
        <v>42157.467361111107</v>
      </c>
      <c r="W905">
        <f t="shared" si="49"/>
        <v>28</v>
      </c>
      <c r="X905" s="1">
        <f>'pure data'!L905</f>
        <v>42157.467361111107</v>
      </c>
      <c r="Y905">
        <f>IF(C905="Use",VLOOKUP('pure data'!M905,tbl_users!D:F,3,FALSE),IF(IFERROR(SEARCH("to",M905),-1)&lt;0,VLOOKUP('pure data'!M905,tbl_users!D:F,3,FALSE),IFERROR(VLOOKUP(MID(M905,SEARCH("to",M905)+3,LEN(M905)-SEARCH("to",M905)-1),tbl_users!D:F,3,FALSE),VLOOKUP('pure data'!M905,tbl_users!D:F,3,FALSE))))</f>
        <v>28</v>
      </c>
    </row>
    <row r="906" spans="1:25" x14ac:dyDescent="0.2">
      <c r="A906">
        <v>904</v>
      </c>
      <c r="B906">
        <f>VLOOKUP('pure data'!B906,tbl_printers!C:F,4,FALSE)</f>
        <v>3</v>
      </c>
      <c r="C906" t="str">
        <f>'pure data'!D906</f>
        <v>Use</v>
      </c>
      <c r="D906" s="13">
        <f>'pure data'!H906</f>
        <v>4.0972222222222222E-2</v>
      </c>
      <c r="E906">
        <f>'pure data'!I906</f>
        <v>10</v>
      </c>
      <c r="F906" t="str">
        <f t="shared" si="50"/>
        <v xml:space="preserve"> </v>
      </c>
      <c r="H906">
        <f>'pure data'!J906</f>
        <v>0</v>
      </c>
      <c r="I906" t="str">
        <f>'pure data'!K906</f>
        <v>N/A</v>
      </c>
      <c r="J906" t="str">
        <f>'pure data'!N906</f>
        <v>undergraduate</v>
      </c>
      <c r="K906">
        <f>'pure data'!P906</f>
        <v>0</v>
      </c>
      <c r="L906" t="str">
        <f>'pure data'!O906</f>
        <v>FEEG1001</v>
      </c>
      <c r="M906">
        <f>'pure data'!Q906</f>
        <v>0</v>
      </c>
      <c r="O906" t="str">
        <f>IF('pure data'!T906="Yes","Success","Failed")</f>
        <v>Success</v>
      </c>
      <c r="P906" s="1">
        <f>'pure data'!C906</f>
        <v>42157.375</v>
      </c>
      <c r="Q906">
        <f>'pure data'!G906</f>
        <v>26770636</v>
      </c>
      <c r="R906" t="str">
        <f>'pure data'!E906</f>
        <v>S. J. M.</v>
      </c>
      <c r="S906" t="str">
        <f>'pure data'!F906</f>
        <v>sjm2j14</v>
      </c>
      <c r="T906" s="1">
        <f>'pure data'!C906</f>
        <v>42157.375</v>
      </c>
      <c r="U906" s="20">
        <f>VLOOKUP('pure data'!M906,tbl_users!D:F,3,FALSE)</f>
        <v>35</v>
      </c>
      <c r="V906" s="1">
        <f t="shared" si="48"/>
        <v>42157.415972222225</v>
      </c>
      <c r="W906">
        <f t="shared" si="49"/>
        <v>35</v>
      </c>
      <c r="X906" s="1">
        <f>'pure data'!L906</f>
        <v>42157.415972222225</v>
      </c>
      <c r="Y906">
        <f>IF(C906="Use",VLOOKUP('pure data'!M906,tbl_users!D:F,3,FALSE),IF(IFERROR(SEARCH("to",M906),-1)&lt;0,VLOOKUP('pure data'!M906,tbl_users!D:F,3,FALSE),IFERROR(VLOOKUP(MID(M906,SEARCH("to",M906)+3,LEN(M906)-SEARCH("to",M906)-1),tbl_users!D:F,3,FALSE),VLOOKUP('pure data'!M906,tbl_users!D:F,3,FALSE))))</f>
        <v>35</v>
      </c>
    </row>
    <row r="907" spans="1:25" x14ac:dyDescent="0.2">
      <c r="A907">
        <v>905</v>
      </c>
      <c r="B907">
        <f>VLOOKUP('pure data'!B907,tbl_printers!C:F,4,FALSE)</f>
        <v>4</v>
      </c>
      <c r="C907" t="str">
        <f>'pure data'!D907</f>
        <v>Use</v>
      </c>
      <c r="D907" s="13">
        <f>'pure data'!H907</f>
        <v>5.2777777777777778E-2</v>
      </c>
      <c r="E907">
        <f>'pure data'!I907</f>
        <v>15.4</v>
      </c>
      <c r="F907" t="str">
        <f t="shared" si="50"/>
        <v xml:space="preserve"> </v>
      </c>
      <c r="H907">
        <f>'pure data'!J907</f>
        <v>0</v>
      </c>
      <c r="I907" t="str">
        <f>'pure data'!K907</f>
        <v>N/A</v>
      </c>
      <c r="J907" t="str">
        <f>'pure data'!N907</f>
        <v>undergraduate</v>
      </c>
      <c r="K907">
        <f>'pure data'!P907</f>
        <v>0</v>
      </c>
      <c r="L907" t="str">
        <f>'pure data'!O907</f>
        <v>FEEG1001</v>
      </c>
      <c r="M907">
        <f>'pure data'!Q907</f>
        <v>0</v>
      </c>
      <c r="O907" t="str">
        <f>IF('pure data'!T907="Yes","Success","Failed")</f>
        <v>Success</v>
      </c>
      <c r="P907" s="1">
        <f>'pure data'!C907</f>
        <v>42157.434027777781</v>
      </c>
      <c r="Q907">
        <f>'pure data'!G907</f>
        <v>26976633</v>
      </c>
      <c r="R907" t="str">
        <f>'pure data'!E907</f>
        <v>G. L. S.</v>
      </c>
      <c r="S907" t="str">
        <f>'pure data'!F907</f>
        <v>gls2g14</v>
      </c>
      <c r="T907" s="1">
        <f>'pure data'!C907</f>
        <v>42157.434027777781</v>
      </c>
      <c r="U907" s="20">
        <f>VLOOKUP('pure data'!M907,tbl_users!D:F,3,FALSE)</f>
        <v>35</v>
      </c>
      <c r="V907" s="1">
        <f t="shared" si="48"/>
        <v>42157.486805555556</v>
      </c>
      <c r="W907">
        <f t="shared" si="49"/>
        <v>35</v>
      </c>
      <c r="X907" s="1">
        <f>'pure data'!L907</f>
        <v>42157.486805555556</v>
      </c>
      <c r="Y907">
        <f>IF(C907="Use",VLOOKUP('pure data'!M907,tbl_users!D:F,3,FALSE),IF(IFERROR(SEARCH("to",M907),-1)&lt;0,VLOOKUP('pure data'!M907,tbl_users!D:F,3,FALSE),IFERROR(VLOOKUP(MID(M907,SEARCH("to",M907)+3,LEN(M907)-SEARCH("to",M907)-1),tbl_users!D:F,3,FALSE),VLOOKUP('pure data'!M907,tbl_users!D:F,3,FALSE))))</f>
        <v>35</v>
      </c>
    </row>
    <row r="908" spans="1:25" x14ac:dyDescent="0.2">
      <c r="A908">
        <v>906</v>
      </c>
      <c r="B908">
        <f>VLOOKUP('pure data'!B908,tbl_printers!C:F,4,FALSE)</f>
        <v>16</v>
      </c>
      <c r="C908" t="str">
        <f>'pure data'!D908</f>
        <v>Use</v>
      </c>
      <c r="D908" s="13">
        <f>'pure data'!H908</f>
        <v>4.6527777777777779E-2</v>
      </c>
      <c r="E908">
        <f>'pure data'!I908</f>
        <v>11.1</v>
      </c>
      <c r="F908" t="str">
        <f t="shared" si="50"/>
        <v xml:space="preserve"> </v>
      </c>
      <c r="H908">
        <f>'pure data'!J908</f>
        <v>0</v>
      </c>
      <c r="I908" t="str">
        <f>'pure data'!K908</f>
        <v>N/A</v>
      </c>
      <c r="J908" t="str">
        <f>'pure data'!N908</f>
        <v>undergraduate</v>
      </c>
      <c r="K908">
        <f>'pure data'!P908</f>
        <v>0</v>
      </c>
      <c r="L908" t="str">
        <f>'pure data'!O908</f>
        <v>FEEG1001</v>
      </c>
      <c r="M908">
        <f>'pure data'!Q908</f>
        <v>0</v>
      </c>
      <c r="O908" t="str">
        <f>IF('pure data'!T908="Yes","Success","Failed")</f>
        <v>Success</v>
      </c>
      <c r="P908" s="1">
        <f>'pure data'!C908</f>
        <v>42157.375</v>
      </c>
      <c r="Q908">
        <f>'pure data'!G908</f>
        <v>26737736</v>
      </c>
      <c r="R908" t="str">
        <f>'pure data'!E908</f>
        <v>H. D. M. M.</v>
      </c>
      <c r="S908" t="str">
        <f>'pure data'!F908</f>
        <v>hdmm1g14</v>
      </c>
      <c r="T908" s="1">
        <f>'pure data'!C908</f>
        <v>42157.375</v>
      </c>
      <c r="U908" s="20">
        <f>VLOOKUP('pure data'!M908,tbl_users!D:F,3,FALSE)</f>
        <v>35</v>
      </c>
      <c r="V908" s="1">
        <f t="shared" si="48"/>
        <v>42157.421527777777</v>
      </c>
      <c r="W908">
        <f t="shared" si="49"/>
        <v>35</v>
      </c>
      <c r="X908" s="1">
        <f>'pure data'!L908</f>
        <v>42157.421527777777</v>
      </c>
      <c r="Y908">
        <f>IF(C908="Use",VLOOKUP('pure data'!M908,tbl_users!D:F,3,FALSE),IF(IFERROR(SEARCH("to",M908),-1)&lt;0,VLOOKUP('pure data'!M908,tbl_users!D:F,3,FALSE),IFERROR(VLOOKUP(MID(M908,SEARCH("to",M908)+3,LEN(M908)-SEARCH("to",M908)-1),tbl_users!D:F,3,FALSE),VLOOKUP('pure data'!M908,tbl_users!D:F,3,FALSE))))</f>
        <v>35</v>
      </c>
    </row>
    <row r="909" spans="1:25" x14ac:dyDescent="0.2">
      <c r="A909">
        <v>907</v>
      </c>
      <c r="B909">
        <f>VLOOKUP('pure data'!B909,tbl_printers!C:F,4,FALSE)</f>
        <v>4</v>
      </c>
      <c r="C909" t="str">
        <f>'pure data'!D909</f>
        <v>Use</v>
      </c>
      <c r="D909" s="13">
        <f>'pure data'!H909</f>
        <v>3.4722222222222224E-2</v>
      </c>
      <c r="E909">
        <f>'pure data'!I909</f>
        <v>9.1</v>
      </c>
      <c r="F909" t="str">
        <f t="shared" si="50"/>
        <v xml:space="preserve"> </v>
      </c>
      <c r="H909">
        <f>'pure data'!J909</f>
        <v>0</v>
      </c>
      <c r="I909" t="str">
        <f>'pure data'!K909</f>
        <v>N/A</v>
      </c>
      <c r="J909" t="str">
        <f>'pure data'!N909</f>
        <v>undergraduate</v>
      </c>
      <c r="K909">
        <f>'pure data'!P909</f>
        <v>0</v>
      </c>
      <c r="L909" t="str">
        <f>'pure data'!O909</f>
        <v>FEEG1001</v>
      </c>
      <c r="M909">
        <f>'pure data'!Q909</f>
        <v>0</v>
      </c>
      <c r="O909" t="str">
        <f>IF('pure data'!T909="Yes","Success","Failed")</f>
        <v>Success</v>
      </c>
      <c r="P909" s="1">
        <f>'pure data'!C909</f>
        <v>42157.486805555556</v>
      </c>
      <c r="Q909">
        <f>'pure data'!G909</f>
        <v>27051803</v>
      </c>
      <c r="R909" t="str">
        <f>'pure data'!E909</f>
        <v>D. K.</v>
      </c>
      <c r="S909" t="str">
        <f>'pure data'!F909</f>
        <v>dk4g14</v>
      </c>
      <c r="T909" s="1">
        <f>'pure data'!C909</f>
        <v>42157.486805555556</v>
      </c>
      <c r="U909" s="20">
        <f>VLOOKUP('pure data'!M909,tbl_users!D:F,3,FALSE)</f>
        <v>54</v>
      </c>
      <c r="V909" s="1">
        <f t="shared" si="48"/>
        <v>42157.521527777775</v>
      </c>
      <c r="W909">
        <f t="shared" si="49"/>
        <v>54</v>
      </c>
      <c r="X909" s="1">
        <f>'pure data'!L909</f>
        <v>42157.521527777775</v>
      </c>
      <c r="Y909">
        <f>IF(C909="Use",VLOOKUP('pure data'!M909,tbl_users!D:F,3,FALSE),IF(IFERROR(SEARCH("to",M909),-1)&lt;0,VLOOKUP('pure data'!M909,tbl_users!D:F,3,FALSE),IFERROR(VLOOKUP(MID(M909,SEARCH("to",M909)+3,LEN(M909)-SEARCH("to",M909)-1),tbl_users!D:F,3,FALSE),VLOOKUP('pure data'!M909,tbl_users!D:F,3,FALSE))))</f>
        <v>54</v>
      </c>
    </row>
    <row r="910" spans="1:25" x14ac:dyDescent="0.2">
      <c r="A910">
        <v>908</v>
      </c>
      <c r="B910">
        <f>VLOOKUP('pure data'!B910,tbl_printers!C:F,4,FALSE)</f>
        <v>3</v>
      </c>
      <c r="C910" t="str">
        <f>'pure data'!D910</f>
        <v>Use</v>
      </c>
      <c r="D910" s="13">
        <f>'pure data'!H910</f>
        <v>2.5694444444444447E-2</v>
      </c>
      <c r="E910">
        <f>'pure data'!I910</f>
        <v>5.2</v>
      </c>
      <c r="F910" t="str">
        <f t="shared" si="50"/>
        <v xml:space="preserve"> </v>
      </c>
      <c r="H910">
        <f>'pure data'!J910</f>
        <v>0</v>
      </c>
      <c r="I910" t="str">
        <f>'pure data'!K910</f>
        <v>N/A</v>
      </c>
      <c r="J910" t="str">
        <f>'pure data'!N910</f>
        <v>undergraduate</v>
      </c>
      <c r="K910">
        <f>'pure data'!P910</f>
        <v>0</v>
      </c>
      <c r="L910" t="str">
        <f>'pure data'!O910</f>
        <v>FEEG1001</v>
      </c>
      <c r="M910">
        <f>'pure data'!Q910</f>
        <v>0</v>
      </c>
      <c r="O910" t="str">
        <f>IF('pure data'!T910="Yes","Success","Failed")</f>
        <v>Success</v>
      </c>
      <c r="P910" s="1">
        <f>'pure data'!C910</f>
        <v>42157.415972222225</v>
      </c>
      <c r="Q910">
        <f>'pure data'!G910</f>
        <v>25648675</v>
      </c>
      <c r="R910" t="str">
        <f>'pure data'!E910</f>
        <v>D. C.</v>
      </c>
      <c r="S910" t="str">
        <f>'pure data'!F910</f>
        <v>dc5g12</v>
      </c>
      <c r="T910" s="1">
        <f>'pure data'!C910</f>
        <v>42157.415972222225</v>
      </c>
      <c r="U910" s="20">
        <f>VLOOKUP('pure data'!M910,tbl_users!D:F,3,FALSE)</f>
        <v>54</v>
      </c>
      <c r="V910" s="1">
        <f t="shared" si="48"/>
        <v>42157.441666666666</v>
      </c>
      <c r="W910">
        <f t="shared" si="49"/>
        <v>54</v>
      </c>
      <c r="X910" s="1">
        <f>'pure data'!L910</f>
        <v>42157.441666666666</v>
      </c>
      <c r="Y910">
        <f>IF(C910="Use",VLOOKUP('pure data'!M910,tbl_users!D:F,3,FALSE),IF(IFERROR(SEARCH("to",M910),-1)&lt;0,VLOOKUP('pure data'!M910,tbl_users!D:F,3,FALSE),IFERROR(VLOOKUP(MID(M910,SEARCH("to",M910)+3,LEN(M910)-SEARCH("to",M910)-1),tbl_users!D:F,3,FALSE),VLOOKUP('pure data'!M910,tbl_users!D:F,3,FALSE))))</f>
        <v>54</v>
      </c>
    </row>
    <row r="911" spans="1:25" x14ac:dyDescent="0.2">
      <c r="A911">
        <v>909</v>
      </c>
      <c r="B911">
        <f>VLOOKUP('pure data'!B911,tbl_printers!C:F,4,FALSE)</f>
        <v>20</v>
      </c>
      <c r="C911" t="str">
        <f>'pure data'!D911</f>
        <v>Use</v>
      </c>
      <c r="D911" s="13">
        <f>'pure data'!H911</f>
        <v>9.8611111111111108E-2</v>
      </c>
      <c r="E911">
        <f>'pure data'!I911</f>
        <v>39.799999999999997</v>
      </c>
      <c r="F911" t="str">
        <f t="shared" si="50"/>
        <v xml:space="preserve"> </v>
      </c>
      <c r="H911">
        <f>'pure data'!J911</f>
        <v>0</v>
      </c>
      <c r="I911" t="str">
        <f>'pure data'!K911</f>
        <v>N/A</v>
      </c>
      <c r="J911" t="str">
        <f>'pure data'!N911</f>
        <v>undergraduate</v>
      </c>
      <c r="K911">
        <f>'pure data'!P911</f>
        <v>0</v>
      </c>
      <c r="L911" t="str">
        <f>'pure data'!O911</f>
        <v>FEEG1001</v>
      </c>
      <c r="M911">
        <f>'pure data'!Q911</f>
        <v>0</v>
      </c>
      <c r="O911" t="str">
        <f>IF('pure data'!T911="Yes","Success","Failed")</f>
        <v>Success</v>
      </c>
      <c r="P911" s="1">
        <f>'pure data'!C911</f>
        <v>42157.428472222222</v>
      </c>
      <c r="Q911">
        <f>'pure data'!G911</f>
        <v>26186485</v>
      </c>
      <c r="R911" t="str">
        <f>'pure data'!E911</f>
        <v>G. A. R.</v>
      </c>
      <c r="S911" t="str">
        <f>'pure data'!F911</f>
        <v>gar1g13</v>
      </c>
      <c r="T911" s="1">
        <f>'pure data'!C911</f>
        <v>42157.428472222222</v>
      </c>
      <c r="U911" s="20">
        <f>VLOOKUP('pure data'!M911,tbl_users!D:F,3,FALSE)</f>
        <v>54</v>
      </c>
      <c r="V911" s="1">
        <f t="shared" si="48"/>
        <v>42157.527083333334</v>
      </c>
      <c r="W911">
        <f t="shared" si="49"/>
        <v>54</v>
      </c>
      <c r="X911" s="1">
        <f>'pure data'!L911</f>
        <v>42157.527083333334</v>
      </c>
      <c r="Y911">
        <f>IF(C911="Use",VLOOKUP('pure data'!M911,tbl_users!D:F,3,FALSE),IF(IFERROR(SEARCH("to",M911),-1)&lt;0,VLOOKUP('pure data'!M911,tbl_users!D:F,3,FALSE),IFERROR(VLOOKUP(MID(M911,SEARCH("to",M911)+3,LEN(M911)-SEARCH("to",M911)-1),tbl_users!D:F,3,FALSE),VLOOKUP('pure data'!M911,tbl_users!D:F,3,FALSE))))</f>
        <v>54</v>
      </c>
    </row>
    <row r="912" spans="1:25" x14ac:dyDescent="0.2">
      <c r="A912">
        <v>910</v>
      </c>
      <c r="B912">
        <f>VLOOKUP('pure data'!B912,tbl_printers!C:F,4,FALSE)</f>
        <v>19</v>
      </c>
      <c r="C912" t="str">
        <f>'pure data'!D912</f>
        <v>Use</v>
      </c>
      <c r="D912" s="13">
        <f>'pure data'!H912</f>
        <v>9.8611111111111108E-2</v>
      </c>
      <c r="E912">
        <f>'pure data'!I912</f>
        <v>39.799999999999997</v>
      </c>
      <c r="F912" t="str">
        <f t="shared" si="50"/>
        <v xml:space="preserve"> </v>
      </c>
      <c r="H912">
        <f>'pure data'!J912</f>
        <v>0</v>
      </c>
      <c r="I912" t="str">
        <f>'pure data'!K912</f>
        <v>N/A</v>
      </c>
      <c r="J912" t="str">
        <f>'pure data'!N912</f>
        <v>undergraduate</v>
      </c>
      <c r="K912">
        <f>'pure data'!P912</f>
        <v>0</v>
      </c>
      <c r="L912" t="str">
        <f>'pure data'!O912</f>
        <v>FEEG1001</v>
      </c>
      <c r="M912">
        <f>'pure data'!Q912</f>
        <v>0</v>
      </c>
      <c r="O912" t="str">
        <f>IF('pure data'!T912="Yes","Success","Failed")</f>
        <v>Success</v>
      </c>
      <c r="P912" s="1">
        <f>'pure data'!C912</f>
        <v>42157.467361111107</v>
      </c>
      <c r="Q912">
        <f>'pure data'!G912</f>
        <v>27471101</v>
      </c>
      <c r="R912" t="str">
        <f>'pure data'!E912</f>
        <v>A. A.</v>
      </c>
      <c r="S912" t="str">
        <f>'pure data'!F912</f>
        <v>aa13g14</v>
      </c>
      <c r="T912" s="1">
        <f>'pure data'!C912</f>
        <v>42157.467361111107</v>
      </c>
      <c r="U912" s="20">
        <f>VLOOKUP('pure data'!M912,tbl_users!D:F,3,FALSE)</f>
        <v>54</v>
      </c>
      <c r="V912" s="1">
        <f t="shared" si="48"/>
        <v>42157.565972222219</v>
      </c>
      <c r="W912">
        <f t="shared" si="49"/>
        <v>54</v>
      </c>
      <c r="X912" s="1">
        <f>'pure data'!L912</f>
        <v>42157.565972222219</v>
      </c>
      <c r="Y912">
        <f>IF(C912="Use",VLOOKUP('pure data'!M912,tbl_users!D:F,3,FALSE),IF(IFERROR(SEARCH("to",M912),-1)&lt;0,VLOOKUP('pure data'!M912,tbl_users!D:F,3,FALSE),IFERROR(VLOOKUP(MID(M912,SEARCH("to",M912)+3,LEN(M912)-SEARCH("to",M912)-1),tbl_users!D:F,3,FALSE),VLOOKUP('pure data'!M912,tbl_users!D:F,3,FALSE))))</f>
        <v>54</v>
      </c>
    </row>
    <row r="913" spans="1:25" x14ac:dyDescent="0.2">
      <c r="A913">
        <v>911</v>
      </c>
      <c r="B913">
        <f>VLOOKUP('pure data'!B913,tbl_printers!C:F,4,FALSE)</f>
        <v>3</v>
      </c>
      <c r="C913" t="str">
        <f>'pure data'!D913</f>
        <v>Use</v>
      </c>
      <c r="D913" s="13">
        <f>'pure data'!H913</f>
        <v>2.7777777777777776E-2</v>
      </c>
      <c r="E913">
        <f>'pure data'!I913</f>
        <v>11</v>
      </c>
      <c r="F913" t="str">
        <f t="shared" si="50"/>
        <v xml:space="preserve"> </v>
      </c>
      <c r="H913">
        <f>'pure data'!J913</f>
        <v>0</v>
      </c>
      <c r="I913" t="str">
        <f>'pure data'!K913</f>
        <v>N/A</v>
      </c>
      <c r="J913" t="str">
        <f>'pure data'!N913</f>
        <v>undergraduate</v>
      </c>
      <c r="K913">
        <f>'pure data'!P913</f>
        <v>0</v>
      </c>
      <c r="L913" t="str">
        <f>'pure data'!O913</f>
        <v>FEEG1001</v>
      </c>
      <c r="M913">
        <f>'pure data'!Q913</f>
        <v>0</v>
      </c>
      <c r="O913" t="str">
        <f>IF('pure data'!T913="Yes","Success","Failed")</f>
        <v>Success</v>
      </c>
      <c r="P913" s="1">
        <f>'pure data'!C913</f>
        <v>42157.441666666666</v>
      </c>
      <c r="Q913">
        <f>'pure data'!G913</f>
        <v>25648675</v>
      </c>
      <c r="R913" t="str">
        <f>'pure data'!E913</f>
        <v>D. C.</v>
      </c>
      <c r="S913" t="str">
        <f>'pure data'!F913</f>
        <v>dc5g12</v>
      </c>
      <c r="T913" s="1">
        <f>'pure data'!C913</f>
        <v>42157.441666666666</v>
      </c>
      <c r="U913" s="20">
        <f>VLOOKUP('pure data'!M913,tbl_users!D:F,3,FALSE)</f>
        <v>28</v>
      </c>
      <c r="V913" s="1">
        <f t="shared" si="48"/>
        <v>42157.469444444447</v>
      </c>
      <c r="W913">
        <f t="shared" si="49"/>
        <v>28</v>
      </c>
      <c r="X913" s="1">
        <f>'pure data'!L913</f>
        <v>42157.469444444447</v>
      </c>
      <c r="Y913">
        <f>IF(C913="Use",VLOOKUP('pure data'!M913,tbl_users!D:F,3,FALSE),IF(IFERROR(SEARCH("to",M913),-1)&lt;0,VLOOKUP('pure data'!M913,tbl_users!D:F,3,FALSE),IFERROR(VLOOKUP(MID(M913,SEARCH("to",M913)+3,LEN(M913)-SEARCH("to",M913)-1),tbl_users!D:F,3,FALSE),VLOOKUP('pure data'!M913,tbl_users!D:F,3,FALSE))))</f>
        <v>28</v>
      </c>
    </row>
    <row r="914" spans="1:25" x14ac:dyDescent="0.2">
      <c r="A914">
        <v>912</v>
      </c>
      <c r="B914">
        <f>VLOOKUP('pure data'!B914,tbl_printers!C:F,4,FALSE)</f>
        <v>18</v>
      </c>
      <c r="C914" t="str">
        <f>'pure data'!D914</f>
        <v>Use</v>
      </c>
      <c r="D914" s="13">
        <f>'pure data'!H914</f>
        <v>1.8749999999999999E-2</v>
      </c>
      <c r="E914">
        <f>'pure data'!I914</f>
        <v>8.4</v>
      </c>
      <c r="F914" t="str">
        <f t="shared" si="50"/>
        <v xml:space="preserve"> </v>
      </c>
      <c r="H914">
        <f>'pure data'!J914</f>
        <v>0</v>
      </c>
      <c r="I914" t="str">
        <f>'pure data'!K914</f>
        <v>N/A</v>
      </c>
      <c r="J914" t="str">
        <f>'pure data'!N914</f>
        <v>undergraduate</v>
      </c>
      <c r="K914">
        <f>'pure data'!P914</f>
        <v>0</v>
      </c>
      <c r="L914" t="str">
        <f>'pure data'!O914</f>
        <v>FEEG1001</v>
      </c>
      <c r="M914">
        <f>'pure data'!Q914</f>
        <v>0</v>
      </c>
      <c r="O914" t="str">
        <f>IF('pure data'!T914="Yes","Success","Failed")</f>
        <v>Success</v>
      </c>
      <c r="P914" s="1">
        <f>'pure data'!C914</f>
        <v>42157.375</v>
      </c>
      <c r="Q914">
        <f>'pure data'!G914</f>
        <v>26239671</v>
      </c>
      <c r="R914" t="str">
        <f>'pure data'!E914</f>
        <v>T. V.</v>
      </c>
      <c r="S914" t="str">
        <f>'pure data'!F914</f>
        <v>tv1g14</v>
      </c>
      <c r="T914" s="1">
        <f>'pure data'!C914</f>
        <v>42157.375</v>
      </c>
      <c r="U914" s="20">
        <f>VLOOKUP('pure data'!M914,tbl_users!D:F,3,FALSE)</f>
        <v>28</v>
      </c>
      <c r="V914" s="1">
        <f t="shared" si="48"/>
        <v>42157.393750000003</v>
      </c>
      <c r="W914">
        <f t="shared" si="49"/>
        <v>28</v>
      </c>
      <c r="X914" s="1">
        <f>'pure data'!L914</f>
        <v>42157.393750000003</v>
      </c>
      <c r="Y914">
        <f>IF(C914="Use",VLOOKUP('pure data'!M914,tbl_users!D:F,3,FALSE),IF(IFERROR(SEARCH("to",M914),-1)&lt;0,VLOOKUP('pure data'!M914,tbl_users!D:F,3,FALSE),IFERROR(VLOOKUP(MID(M914,SEARCH("to",M914)+3,LEN(M914)-SEARCH("to",M914)-1),tbl_users!D:F,3,FALSE),VLOOKUP('pure data'!M914,tbl_users!D:F,3,FALSE))))</f>
        <v>28</v>
      </c>
    </row>
    <row r="915" spans="1:25" x14ac:dyDescent="0.2">
      <c r="A915">
        <v>913</v>
      </c>
      <c r="B915">
        <f>VLOOKUP('pure data'!B915,tbl_printers!C:F,4,FALSE)</f>
        <v>18</v>
      </c>
      <c r="C915" t="str">
        <f>'pure data'!D915</f>
        <v>Use</v>
      </c>
      <c r="D915" s="13">
        <f>'pure data'!H915</f>
        <v>1.8749999999999999E-2</v>
      </c>
      <c r="E915">
        <f>'pure data'!I915</f>
        <v>8.4</v>
      </c>
      <c r="F915" t="str">
        <f t="shared" si="50"/>
        <v xml:space="preserve"> </v>
      </c>
      <c r="H915">
        <f>'pure data'!J915</f>
        <v>0</v>
      </c>
      <c r="I915" t="str">
        <f>'pure data'!K915</f>
        <v>N/A</v>
      </c>
      <c r="J915" t="str">
        <f>'pure data'!N915</f>
        <v>undergraduate</v>
      </c>
      <c r="K915">
        <f>'pure data'!P915</f>
        <v>0</v>
      </c>
      <c r="L915" t="str">
        <f>'pure data'!O915</f>
        <v>FEEG1001</v>
      </c>
      <c r="M915">
        <f>'pure data'!Q915</f>
        <v>0</v>
      </c>
      <c r="O915" t="str">
        <f>IF('pure data'!T915="Yes","Success","Failed")</f>
        <v>Success</v>
      </c>
      <c r="P915" s="1">
        <f>'pure data'!C915</f>
        <v>42157.393750000003</v>
      </c>
      <c r="Q915">
        <f>'pure data'!G915</f>
        <v>26752026</v>
      </c>
      <c r="R915" t="str">
        <f>'pure data'!E915</f>
        <v>N. V.</v>
      </c>
      <c r="S915" t="str">
        <f>'pure data'!F915</f>
        <v>nv3g14</v>
      </c>
      <c r="T915" s="1">
        <f>'pure data'!C915</f>
        <v>42157.393750000003</v>
      </c>
      <c r="U915" s="20">
        <f>VLOOKUP('pure data'!M915,tbl_users!D:F,3,FALSE)</f>
        <v>28</v>
      </c>
      <c r="V915" s="1">
        <f t="shared" si="48"/>
        <v>42157.412500000006</v>
      </c>
      <c r="W915">
        <f t="shared" si="49"/>
        <v>28</v>
      </c>
      <c r="X915" s="1">
        <f>'pure data'!L915</f>
        <v>42157.412500000006</v>
      </c>
      <c r="Y915">
        <f>IF(C915="Use",VLOOKUP('pure data'!M915,tbl_users!D:F,3,FALSE),IF(IFERROR(SEARCH("to",M915),-1)&lt;0,VLOOKUP('pure data'!M915,tbl_users!D:F,3,FALSE),IFERROR(VLOOKUP(MID(M915,SEARCH("to",M915)+3,LEN(M915)-SEARCH("to",M915)-1),tbl_users!D:F,3,FALSE),VLOOKUP('pure data'!M915,tbl_users!D:F,3,FALSE))))</f>
        <v>28</v>
      </c>
    </row>
    <row r="916" spans="1:25" x14ac:dyDescent="0.2">
      <c r="A916">
        <v>914</v>
      </c>
      <c r="B916">
        <f>VLOOKUP('pure data'!B916,tbl_printers!C:F,4,FALSE)</f>
        <v>4</v>
      </c>
      <c r="C916" t="str">
        <f>'pure data'!D916</f>
        <v>Use</v>
      </c>
      <c r="D916" s="13">
        <f>'pure data'!H916</f>
        <v>2.4305555555555556E-2</v>
      </c>
      <c r="E916">
        <f>'pure data'!I916</f>
        <v>9.6</v>
      </c>
      <c r="F916" t="str">
        <f t="shared" si="50"/>
        <v xml:space="preserve"> </v>
      </c>
      <c r="H916">
        <f>'pure data'!J916</f>
        <v>0</v>
      </c>
      <c r="I916" t="str">
        <f>'pure data'!K916</f>
        <v>N/A</v>
      </c>
      <c r="J916" t="str">
        <f>'pure data'!N916</f>
        <v>undergraduate</v>
      </c>
      <c r="K916">
        <f>'pure data'!P916</f>
        <v>0</v>
      </c>
      <c r="L916" t="str">
        <f>'pure data'!O916</f>
        <v>FEEG1001</v>
      </c>
      <c r="M916">
        <f>'pure data'!Q916</f>
        <v>0</v>
      </c>
      <c r="O916" t="str">
        <f>IF('pure data'!T916="Yes","Success","Failed")</f>
        <v>Success</v>
      </c>
      <c r="P916" s="1">
        <f>'pure data'!C916</f>
        <v>42157.521527777775</v>
      </c>
      <c r="Q916">
        <f>'pure data'!G916</f>
        <v>26845504</v>
      </c>
      <c r="R916" t="str">
        <f>'pure data'!E916</f>
        <v>R. G. T.</v>
      </c>
      <c r="S916" t="str">
        <f>'pure data'!F916</f>
        <v>rgt1u13</v>
      </c>
      <c r="T916" s="1">
        <f>'pure data'!C916</f>
        <v>42157.521527777775</v>
      </c>
      <c r="U916" s="20">
        <f>VLOOKUP('pure data'!M916,tbl_users!D:F,3,FALSE)</f>
        <v>28</v>
      </c>
      <c r="V916" s="1">
        <f t="shared" si="48"/>
        <v>42157.54583333333</v>
      </c>
      <c r="W916">
        <f t="shared" si="49"/>
        <v>28</v>
      </c>
      <c r="X916" s="1">
        <f>'pure data'!L916</f>
        <v>42157.54583333333</v>
      </c>
      <c r="Y916">
        <f>IF(C916="Use",VLOOKUP('pure data'!M916,tbl_users!D:F,3,FALSE),IF(IFERROR(SEARCH("to",M916),-1)&lt;0,VLOOKUP('pure data'!M916,tbl_users!D:F,3,FALSE),IFERROR(VLOOKUP(MID(M916,SEARCH("to",M916)+3,LEN(M916)-SEARCH("to",M916)-1),tbl_users!D:F,3,FALSE),VLOOKUP('pure data'!M916,tbl_users!D:F,3,FALSE))))</f>
        <v>28</v>
      </c>
    </row>
    <row r="917" spans="1:25" x14ac:dyDescent="0.2">
      <c r="A917">
        <v>915</v>
      </c>
      <c r="B917">
        <f>VLOOKUP('pure data'!B917,tbl_printers!C:F,4,FALSE)</f>
        <v>4</v>
      </c>
      <c r="C917" t="str">
        <f>'pure data'!D917</f>
        <v>Use</v>
      </c>
      <c r="D917" s="13">
        <f>'pure data'!H917</f>
        <v>2.4305555555555556E-2</v>
      </c>
      <c r="E917">
        <f>'pure data'!I917</f>
        <v>9.6</v>
      </c>
      <c r="F917" t="str">
        <f t="shared" si="50"/>
        <v xml:space="preserve"> </v>
      </c>
      <c r="H917">
        <f>'pure data'!J917</f>
        <v>0</v>
      </c>
      <c r="I917" t="str">
        <f>'pure data'!K917</f>
        <v>N/A</v>
      </c>
      <c r="J917" t="str">
        <f>'pure data'!N917</f>
        <v>undergraduate</v>
      </c>
      <c r="K917">
        <f>'pure data'!P917</f>
        <v>0</v>
      </c>
      <c r="L917" t="str">
        <f>'pure data'!O917</f>
        <v>FEEG1001</v>
      </c>
      <c r="M917">
        <f>'pure data'!Q917</f>
        <v>0</v>
      </c>
      <c r="O917" t="str">
        <f>IF('pure data'!T917="Yes","Success","Failed")</f>
        <v>Success</v>
      </c>
      <c r="P917" s="1">
        <f>'pure data'!C917</f>
        <v>42157.54583333333</v>
      </c>
      <c r="Q917">
        <f>'pure data'!G917</f>
        <v>26852551</v>
      </c>
      <c r="R917" t="str">
        <f>'pure data'!E917</f>
        <v>M. Y. M.</v>
      </c>
      <c r="S917" t="str">
        <f>'pure data'!F917</f>
        <v>mym1g14</v>
      </c>
      <c r="T917" s="1">
        <f>'pure data'!C917</f>
        <v>42157.54583333333</v>
      </c>
      <c r="U917" s="20">
        <f>VLOOKUP('pure data'!M917,tbl_users!D:F,3,FALSE)</f>
        <v>28</v>
      </c>
      <c r="V917" s="1">
        <f t="shared" si="48"/>
        <v>42157.570138888885</v>
      </c>
      <c r="W917">
        <f t="shared" si="49"/>
        <v>28</v>
      </c>
      <c r="X917" s="1">
        <f>'pure data'!L917</f>
        <v>42157.570138888885</v>
      </c>
      <c r="Y917">
        <f>IF(C917="Use",VLOOKUP('pure data'!M917,tbl_users!D:F,3,FALSE),IF(IFERROR(SEARCH("to",M917),-1)&lt;0,VLOOKUP('pure data'!M917,tbl_users!D:F,3,FALSE),IFERROR(VLOOKUP(MID(M917,SEARCH("to",M917)+3,LEN(M917)-SEARCH("to",M917)-1),tbl_users!D:F,3,FALSE),VLOOKUP('pure data'!M917,tbl_users!D:F,3,FALSE))))</f>
        <v>28</v>
      </c>
    </row>
    <row r="918" spans="1:25" x14ac:dyDescent="0.2">
      <c r="A918">
        <v>916</v>
      </c>
      <c r="B918">
        <f>VLOOKUP('pure data'!B918,tbl_printers!C:F,4,FALSE)</f>
        <v>20</v>
      </c>
      <c r="C918" t="str">
        <f>'pure data'!D918</f>
        <v>Use</v>
      </c>
      <c r="D918" s="13">
        <f>'pure data'!H918</f>
        <v>3.0555555555555555E-2</v>
      </c>
      <c r="E918">
        <f>'pure data'!I918</f>
        <v>14.3</v>
      </c>
      <c r="F918" t="str">
        <f t="shared" si="50"/>
        <v xml:space="preserve"> </v>
      </c>
      <c r="H918">
        <f>'pure data'!J918</f>
        <v>0</v>
      </c>
      <c r="I918" t="str">
        <f>'pure data'!K918</f>
        <v>N/A</v>
      </c>
      <c r="J918" t="str">
        <f>'pure data'!N918</f>
        <v>undergraduate</v>
      </c>
      <c r="K918">
        <f>'pure data'!P918</f>
        <v>0</v>
      </c>
      <c r="L918" t="str">
        <f>'pure data'!O918</f>
        <v>FEEG1001</v>
      </c>
      <c r="M918">
        <f>'pure data'!Q918</f>
        <v>0</v>
      </c>
      <c r="O918" t="str">
        <f>IF('pure data'!T918="Yes","Success","Failed")</f>
        <v>Success</v>
      </c>
      <c r="P918" s="1">
        <f>'pure data'!C918</f>
        <v>42160.375</v>
      </c>
      <c r="Q918">
        <f>'pure data'!G918</f>
        <v>27001803</v>
      </c>
      <c r="R918" t="str">
        <f>'pure data'!E918</f>
        <v>D. L.</v>
      </c>
      <c r="S918" t="str">
        <f>'pure data'!F918</f>
        <v>dl4g14</v>
      </c>
      <c r="T918" s="1">
        <f>'pure data'!C918</f>
        <v>42160.375</v>
      </c>
      <c r="U918" s="20">
        <f>VLOOKUP('pure data'!M918,tbl_users!D:F,3,FALSE)</f>
        <v>52</v>
      </c>
      <c r="V918" s="1">
        <f t="shared" si="48"/>
        <v>42160.405555555553</v>
      </c>
      <c r="W918">
        <f t="shared" si="49"/>
        <v>52</v>
      </c>
      <c r="X918" s="1">
        <f>'pure data'!L918</f>
        <v>42160.405555555553</v>
      </c>
      <c r="Y918">
        <f>IF(C918="Use",VLOOKUP('pure data'!M918,tbl_users!D:F,3,FALSE),IF(IFERROR(SEARCH("to",M918),-1)&lt;0,VLOOKUP('pure data'!M918,tbl_users!D:F,3,FALSE),IFERROR(VLOOKUP(MID(M918,SEARCH("to",M918)+3,LEN(M918)-SEARCH("to",M918)-1),tbl_users!D:F,3,FALSE),VLOOKUP('pure data'!M918,tbl_users!D:F,3,FALSE))))</f>
        <v>52</v>
      </c>
    </row>
    <row r="919" spans="1:25" x14ac:dyDescent="0.2">
      <c r="A919">
        <v>917</v>
      </c>
      <c r="B919">
        <f>VLOOKUP('pure data'!B919,tbl_printers!C:F,4,FALSE)</f>
        <v>19</v>
      </c>
      <c r="C919" t="str">
        <f>'pure data'!D919</f>
        <v>Use</v>
      </c>
      <c r="D919" s="13">
        <f>'pure data'!H919</f>
        <v>2.013888888888889E-2</v>
      </c>
      <c r="E919">
        <f>'pure data'!I919</f>
        <v>7.9</v>
      </c>
      <c r="F919" t="str">
        <f t="shared" si="50"/>
        <v xml:space="preserve"> </v>
      </c>
      <c r="H919">
        <f>'pure data'!J919</f>
        <v>0</v>
      </c>
      <c r="I919" t="str">
        <f>'pure data'!K919</f>
        <v>N/A</v>
      </c>
      <c r="J919" t="str">
        <f>'pure data'!N919</f>
        <v>undergraduate</v>
      </c>
      <c r="K919">
        <f>'pure data'!P919</f>
        <v>0</v>
      </c>
      <c r="L919" t="str">
        <f>'pure data'!O919</f>
        <v>FEEG1001</v>
      </c>
      <c r="M919">
        <f>'pure data'!Q919</f>
        <v>0</v>
      </c>
      <c r="O919" t="str">
        <f>IF('pure data'!T919="Yes","Success","Failed")</f>
        <v>Success</v>
      </c>
      <c r="P919" s="1">
        <f>'pure data'!C919</f>
        <v>42160.375</v>
      </c>
      <c r="Q919">
        <f>'pure data'!G919</f>
        <v>27092402</v>
      </c>
      <c r="R919" t="str">
        <f>'pure data'!E919</f>
        <v>E. G.</v>
      </c>
      <c r="S919" t="str">
        <f>'pure data'!F919</f>
        <v>eg2g14</v>
      </c>
      <c r="T919" s="1">
        <f>'pure data'!C919</f>
        <v>42160.375</v>
      </c>
      <c r="U919" s="20">
        <f>VLOOKUP('pure data'!M919,tbl_users!D:F,3,FALSE)</f>
        <v>52</v>
      </c>
      <c r="V919" s="1">
        <f t="shared" si="48"/>
        <v>42160.395138888889</v>
      </c>
      <c r="W919">
        <f t="shared" si="49"/>
        <v>52</v>
      </c>
      <c r="X919" s="1">
        <f>'pure data'!L919</f>
        <v>42160.395138888889</v>
      </c>
      <c r="Y919">
        <f>IF(C919="Use",VLOOKUP('pure data'!M919,tbl_users!D:F,3,FALSE),IF(IFERROR(SEARCH("to",M919),-1)&lt;0,VLOOKUP('pure data'!M919,tbl_users!D:F,3,FALSE),IFERROR(VLOOKUP(MID(M919,SEARCH("to",M919)+3,LEN(M919)-SEARCH("to",M919)-1),tbl_users!D:F,3,FALSE),VLOOKUP('pure data'!M919,tbl_users!D:F,3,FALSE))))</f>
        <v>52</v>
      </c>
    </row>
    <row r="920" spans="1:25" x14ac:dyDescent="0.2">
      <c r="A920">
        <v>918</v>
      </c>
      <c r="B920">
        <f>VLOOKUP('pure data'!B920,tbl_printers!C:F,4,FALSE)</f>
        <v>4</v>
      </c>
      <c r="C920" t="str">
        <f>'pure data'!D920</f>
        <v>Use</v>
      </c>
      <c r="D920" s="13">
        <f>'pure data'!H920</f>
        <v>1.3194444444444444E-2</v>
      </c>
      <c r="E920">
        <f>'pure data'!I920</f>
        <v>5.9</v>
      </c>
      <c r="F920" t="str">
        <f t="shared" si="50"/>
        <v xml:space="preserve"> </v>
      </c>
      <c r="H920">
        <f>'pure data'!J920</f>
        <v>0</v>
      </c>
      <c r="I920" t="str">
        <f>'pure data'!K920</f>
        <v>N/A</v>
      </c>
      <c r="J920" t="str">
        <f>'pure data'!N920</f>
        <v>undergraduate</v>
      </c>
      <c r="K920">
        <f>'pure data'!P920</f>
        <v>0</v>
      </c>
      <c r="L920" t="str">
        <f>'pure data'!O920</f>
        <v>FEEG1001</v>
      </c>
      <c r="M920">
        <f>'pure data'!Q920</f>
        <v>0</v>
      </c>
      <c r="O920" t="str">
        <f>IF('pure data'!T920="Yes","Success","Failed")</f>
        <v>Success</v>
      </c>
      <c r="P920" s="1">
        <f>'pure data'!C920</f>
        <v>42160.375</v>
      </c>
      <c r="Q920">
        <f>'pure data'!G920</f>
        <v>27297799</v>
      </c>
      <c r="R920" t="str">
        <f>'pure data'!E920</f>
        <v>S. J.</v>
      </c>
      <c r="S920" t="str">
        <f>'pure data'!F920</f>
        <v>sj3n13</v>
      </c>
      <c r="T920" s="1">
        <f>'pure data'!C920</f>
        <v>42160.375</v>
      </c>
      <c r="U920" s="20">
        <f>VLOOKUP('pure data'!M920,tbl_users!D:F,3,FALSE)</f>
        <v>52</v>
      </c>
      <c r="V920" s="1">
        <f t="shared" si="48"/>
        <v>42160.388194444444</v>
      </c>
      <c r="W920">
        <f t="shared" si="49"/>
        <v>52</v>
      </c>
      <c r="X920" s="1">
        <f>'pure data'!L920</f>
        <v>42160.388194444444</v>
      </c>
      <c r="Y920">
        <f>IF(C920="Use",VLOOKUP('pure data'!M920,tbl_users!D:F,3,FALSE),IF(IFERROR(SEARCH("to",M920),-1)&lt;0,VLOOKUP('pure data'!M920,tbl_users!D:F,3,FALSE),IFERROR(VLOOKUP(MID(M920,SEARCH("to",M920)+3,LEN(M920)-SEARCH("to",M920)-1),tbl_users!D:F,3,FALSE),VLOOKUP('pure data'!M920,tbl_users!D:F,3,FALSE))))</f>
        <v>52</v>
      </c>
    </row>
    <row r="921" spans="1:25" x14ac:dyDescent="0.2">
      <c r="A921">
        <v>919</v>
      </c>
      <c r="B921">
        <f>VLOOKUP('pure data'!B921,tbl_printers!C:F,4,FALSE)</f>
        <v>20</v>
      </c>
      <c r="C921" t="str">
        <f>'pure data'!D921</f>
        <v>Use</v>
      </c>
      <c r="D921" s="13">
        <f>'pure data'!H921</f>
        <v>3.2638888888888891E-2</v>
      </c>
      <c r="E921">
        <f>'pure data'!I921</f>
        <v>8.6999999999999993</v>
      </c>
      <c r="F921" t="str">
        <f t="shared" si="50"/>
        <v xml:space="preserve"> </v>
      </c>
      <c r="H921">
        <f>'pure data'!J921</f>
        <v>0</v>
      </c>
      <c r="I921" t="str">
        <f>'pure data'!K921</f>
        <v>N/A</v>
      </c>
      <c r="J921" t="str">
        <f>'pure data'!N921</f>
        <v>undergraduate</v>
      </c>
      <c r="K921">
        <f>'pure data'!P921</f>
        <v>0</v>
      </c>
      <c r="L921" t="str">
        <f>'pure data'!O921</f>
        <v>FEEG1001</v>
      </c>
      <c r="M921">
        <f>'pure data'!Q921</f>
        <v>0</v>
      </c>
      <c r="O921" t="str">
        <f>IF('pure data'!T921="Yes","Success","Failed")</f>
        <v>Success</v>
      </c>
      <c r="P921" s="1">
        <f>'pure data'!C921</f>
        <v>42160.405555555553</v>
      </c>
      <c r="Q921">
        <f>'pure data'!G921</f>
        <v>27051803</v>
      </c>
      <c r="R921" t="str">
        <f>'pure data'!E921</f>
        <v>D. K.</v>
      </c>
      <c r="S921" t="str">
        <f>'pure data'!F921</f>
        <v>dk4g14</v>
      </c>
      <c r="T921" s="1">
        <f>'pure data'!C921</f>
        <v>42160.405555555553</v>
      </c>
      <c r="U921" s="20">
        <f>VLOOKUP('pure data'!M921,tbl_users!D:F,3,FALSE)</f>
        <v>52</v>
      </c>
      <c r="V921" s="1">
        <f t="shared" si="48"/>
        <v>42160.438194444439</v>
      </c>
      <c r="W921">
        <f t="shared" si="49"/>
        <v>52</v>
      </c>
      <c r="X921" s="1">
        <f>'pure data'!L921</f>
        <v>42160.438194444439</v>
      </c>
      <c r="Y921">
        <f>IF(C921="Use",VLOOKUP('pure data'!M921,tbl_users!D:F,3,FALSE),IF(IFERROR(SEARCH("to",M921),-1)&lt;0,VLOOKUP('pure data'!M921,tbl_users!D:F,3,FALSE),IFERROR(VLOOKUP(MID(M921,SEARCH("to",M921)+3,LEN(M921)-SEARCH("to",M921)-1),tbl_users!D:F,3,FALSE),VLOOKUP('pure data'!M921,tbl_users!D:F,3,FALSE))))</f>
        <v>52</v>
      </c>
    </row>
    <row r="922" spans="1:25" x14ac:dyDescent="0.2">
      <c r="A922">
        <v>920</v>
      </c>
      <c r="B922">
        <f>VLOOKUP('pure data'!B922,tbl_printers!C:F,4,FALSE)</f>
        <v>19</v>
      </c>
      <c r="C922" t="str">
        <f>'pure data'!D922</f>
        <v>Use</v>
      </c>
      <c r="D922" s="13">
        <f>'pure data'!H922</f>
        <v>2.013888888888889E-2</v>
      </c>
      <c r="E922">
        <f>'pure data'!I922</f>
        <v>7.9</v>
      </c>
      <c r="F922" t="str">
        <f t="shared" si="50"/>
        <v xml:space="preserve"> </v>
      </c>
      <c r="H922">
        <f>'pure data'!J922</f>
        <v>0</v>
      </c>
      <c r="I922" t="str">
        <f>'pure data'!K922</f>
        <v>N/A</v>
      </c>
      <c r="J922" t="str">
        <f>'pure data'!N922</f>
        <v>undergraduate</v>
      </c>
      <c r="K922">
        <f>'pure data'!P922</f>
        <v>0</v>
      </c>
      <c r="L922" t="str">
        <f>'pure data'!O922</f>
        <v>FEEG1001</v>
      </c>
      <c r="M922">
        <f>'pure data'!Q922</f>
        <v>0</v>
      </c>
      <c r="O922" t="str">
        <f>IF('pure data'!T922="Yes","Success","Failed")</f>
        <v>Success</v>
      </c>
      <c r="P922" s="1">
        <f>'pure data'!C922</f>
        <v>42160.395138888889</v>
      </c>
      <c r="Q922">
        <f>'pure data'!G922</f>
        <v>27117685</v>
      </c>
      <c r="R922" t="str">
        <f>'pure data'!E922</f>
        <v>pmm1g14, aa23g14,eg2g14</v>
      </c>
      <c r="S922" t="str">
        <f>'pure data'!F922</f>
        <v>pmm1g14</v>
      </c>
      <c r="T922" s="1">
        <f>'pure data'!C922</f>
        <v>42160.395138888889</v>
      </c>
      <c r="U922" s="20">
        <f>VLOOKUP('pure data'!M922,tbl_users!D:F,3,FALSE)</f>
        <v>52</v>
      </c>
      <c r="V922" s="1">
        <f t="shared" si="48"/>
        <v>42160.415277777778</v>
      </c>
      <c r="W922">
        <f t="shared" si="49"/>
        <v>52</v>
      </c>
      <c r="X922" s="1">
        <f>'pure data'!L922</f>
        <v>42160.415277777778</v>
      </c>
      <c r="Y922">
        <f>IF(C922="Use",VLOOKUP('pure data'!M922,tbl_users!D:F,3,FALSE),IF(IFERROR(SEARCH("to",M922),-1)&lt;0,VLOOKUP('pure data'!M922,tbl_users!D:F,3,FALSE),IFERROR(VLOOKUP(MID(M922,SEARCH("to",M922)+3,LEN(M922)-SEARCH("to",M922)-1),tbl_users!D:F,3,FALSE),VLOOKUP('pure data'!M922,tbl_users!D:F,3,FALSE))))</f>
        <v>52</v>
      </c>
    </row>
    <row r="923" spans="1:25" x14ac:dyDescent="0.2">
      <c r="A923">
        <v>921</v>
      </c>
      <c r="B923">
        <f>VLOOKUP('pure data'!B923,tbl_printers!C:F,4,FALSE)</f>
        <v>4</v>
      </c>
      <c r="C923" t="str">
        <f>'pure data'!D923</f>
        <v>Use</v>
      </c>
      <c r="D923" s="13">
        <f>'pure data'!H923</f>
        <v>1.9444444444444445E-2</v>
      </c>
      <c r="E923">
        <f>'pure data'!I923</f>
        <v>9</v>
      </c>
      <c r="F923" t="str">
        <f t="shared" si="50"/>
        <v xml:space="preserve"> </v>
      </c>
      <c r="H923">
        <f>'pure data'!J923</f>
        <v>0</v>
      </c>
      <c r="I923" t="str">
        <f>'pure data'!K923</f>
        <v>N/A</v>
      </c>
      <c r="J923" t="str">
        <f>'pure data'!N923</f>
        <v>undergraduate</v>
      </c>
      <c r="K923">
        <f>'pure data'!P923</f>
        <v>0</v>
      </c>
      <c r="L923" t="str">
        <f>'pure data'!O923</f>
        <v>FEEG1001</v>
      </c>
      <c r="M923">
        <f>'pure data'!Q923</f>
        <v>0</v>
      </c>
      <c r="O923" t="str">
        <f>IF('pure data'!T923="Yes","Success","Failed")</f>
        <v>Success</v>
      </c>
      <c r="P923" s="1">
        <f>'pure data'!C923</f>
        <v>42160.388194444444</v>
      </c>
      <c r="Q923">
        <f>'pure data'!G923</f>
        <v>27301583</v>
      </c>
      <c r="R923" t="str">
        <f>'pure data'!E923</f>
        <v>Romel Lumare</v>
      </c>
      <c r="S923" t="str">
        <f>'pure data'!F923</f>
        <v>raco1914</v>
      </c>
      <c r="T923" s="1">
        <f>'pure data'!C923</f>
        <v>42160.388194444444</v>
      </c>
      <c r="U923" s="20">
        <f>VLOOKUP('pure data'!M923,tbl_users!D:F,3,FALSE)</f>
        <v>52</v>
      </c>
      <c r="V923" s="1">
        <f t="shared" si="48"/>
        <v>42160.407638888886</v>
      </c>
      <c r="W923">
        <f t="shared" si="49"/>
        <v>52</v>
      </c>
      <c r="X923" s="1">
        <f>'pure data'!L923</f>
        <v>42160.407638888886</v>
      </c>
      <c r="Y923">
        <f>IF(C923="Use",VLOOKUP('pure data'!M923,tbl_users!D:F,3,FALSE),IF(IFERROR(SEARCH("to",M923),-1)&lt;0,VLOOKUP('pure data'!M923,tbl_users!D:F,3,FALSE),IFERROR(VLOOKUP(MID(M923,SEARCH("to",M923)+3,LEN(M923)-SEARCH("to",M923)-1),tbl_users!D:F,3,FALSE),VLOOKUP('pure data'!M923,tbl_users!D:F,3,FALSE))))</f>
        <v>52</v>
      </c>
    </row>
    <row r="924" spans="1:25" x14ac:dyDescent="0.2">
      <c r="A924">
        <v>922</v>
      </c>
      <c r="B924">
        <f>VLOOKUP('pure data'!B924,tbl_printers!C:F,4,FALSE)</f>
        <v>20</v>
      </c>
      <c r="C924" t="str">
        <f>'pure data'!D924</f>
        <v>Use</v>
      </c>
      <c r="D924" s="13">
        <f>'pure data'!H924</f>
        <v>5.5555555555555558E-3</v>
      </c>
      <c r="E924">
        <f>'pure data'!I924</f>
        <v>2.4</v>
      </c>
      <c r="F924" t="str">
        <f t="shared" si="50"/>
        <v xml:space="preserve"> </v>
      </c>
      <c r="H924">
        <f>'pure data'!J924</f>
        <v>0</v>
      </c>
      <c r="I924" t="str">
        <f>'pure data'!K924</f>
        <v>N/A</v>
      </c>
      <c r="J924" t="str">
        <f>'pure data'!N924</f>
        <v>undergraduate</v>
      </c>
      <c r="K924">
        <f>'pure data'!P924</f>
        <v>0</v>
      </c>
      <c r="L924" t="str">
        <f>'pure data'!O924</f>
        <v>FEEG6012</v>
      </c>
      <c r="M924">
        <f>'pure data'!Q924</f>
        <v>0</v>
      </c>
      <c r="O924" t="str">
        <f>IF('pure data'!T924="Yes","Success","Failed")</f>
        <v>Success</v>
      </c>
      <c r="P924" s="1">
        <f>'pure data'!C924</f>
        <v>42160.438194444439</v>
      </c>
      <c r="Q924">
        <f>'pure data'!G924</f>
        <v>22070141</v>
      </c>
      <c r="R924" t="str">
        <f>'pure data'!E924</f>
        <v>M. W.</v>
      </c>
      <c r="S924" t="str">
        <f>'pure data'!F924</f>
        <v>mw1g14</v>
      </c>
      <c r="T924" s="1">
        <f>'pure data'!C924</f>
        <v>42160.438194444439</v>
      </c>
      <c r="U924" s="20">
        <f>VLOOKUP('pure data'!M924,tbl_users!D:F,3,FALSE)</f>
        <v>35</v>
      </c>
      <c r="V924" s="1">
        <f t="shared" si="48"/>
        <v>42160.443749999999</v>
      </c>
      <c r="W924">
        <f t="shared" si="49"/>
        <v>35</v>
      </c>
      <c r="X924" s="1">
        <f>'pure data'!L924</f>
        <v>42160.443749999999</v>
      </c>
      <c r="Y924">
        <f>IF(C924="Use",VLOOKUP('pure data'!M924,tbl_users!D:F,3,FALSE),IF(IFERROR(SEARCH("to",M924),-1)&lt;0,VLOOKUP('pure data'!M924,tbl_users!D:F,3,FALSE),IFERROR(VLOOKUP(MID(M924,SEARCH("to",M924)+3,LEN(M924)-SEARCH("to",M924)-1),tbl_users!D:F,3,FALSE),VLOOKUP('pure data'!M924,tbl_users!D:F,3,FALSE))))</f>
        <v>35</v>
      </c>
    </row>
    <row r="925" spans="1:25" x14ac:dyDescent="0.2">
      <c r="A925">
        <v>923</v>
      </c>
      <c r="B925">
        <f>VLOOKUP('pure data'!B925,tbl_printers!C:F,4,FALSE)</f>
        <v>19</v>
      </c>
      <c r="C925" t="str">
        <f>'pure data'!D925</f>
        <v>Use</v>
      </c>
      <c r="D925" s="13">
        <f>'pure data'!H925</f>
        <v>4.2361111111111106E-2</v>
      </c>
      <c r="E925">
        <f>'pure data'!I925</f>
        <v>21.9</v>
      </c>
      <c r="F925" t="str">
        <f t="shared" si="50"/>
        <v xml:space="preserve"> </v>
      </c>
      <c r="H925">
        <f>'pure data'!J925</f>
        <v>0</v>
      </c>
      <c r="I925" t="str">
        <f>'pure data'!K925</f>
        <v>N/A</v>
      </c>
      <c r="J925" t="str">
        <f>'pure data'!N925</f>
        <v>undergraduate</v>
      </c>
      <c r="K925">
        <f>'pure data'!P925</f>
        <v>0</v>
      </c>
      <c r="L925" t="str">
        <f>'pure data'!O925</f>
        <v>FEEG6012</v>
      </c>
      <c r="M925">
        <f>'pure data'!Q925</f>
        <v>0</v>
      </c>
      <c r="O925" t="str">
        <f>IF('pure data'!T925="Yes","Success","Failed")</f>
        <v>Success</v>
      </c>
      <c r="P925" s="1">
        <f>'pure data'!C925</f>
        <v>42160.415277777778</v>
      </c>
      <c r="Q925">
        <f>'pure data'!G925</f>
        <v>27222314</v>
      </c>
      <c r="R925" t="str">
        <f>'pure data'!E925</f>
        <v>A. H. D.</v>
      </c>
      <c r="S925" t="str">
        <f>'pure data'!F925</f>
        <v>ahd1u13</v>
      </c>
      <c r="T925" s="1">
        <f>'pure data'!C925</f>
        <v>42160.415277777778</v>
      </c>
      <c r="U925" s="20">
        <f>VLOOKUP('pure data'!M925,tbl_users!D:F,3,FALSE)</f>
        <v>35</v>
      </c>
      <c r="V925" s="1">
        <f t="shared" si="48"/>
        <v>42160.457638888889</v>
      </c>
      <c r="W925">
        <f t="shared" si="49"/>
        <v>35</v>
      </c>
      <c r="X925" s="1">
        <f>'pure data'!L925</f>
        <v>42160.457638888889</v>
      </c>
      <c r="Y925">
        <f>IF(C925="Use",VLOOKUP('pure data'!M925,tbl_users!D:F,3,FALSE),IF(IFERROR(SEARCH("to",M925),-1)&lt;0,VLOOKUP('pure data'!M925,tbl_users!D:F,3,FALSE),IFERROR(VLOOKUP(MID(M925,SEARCH("to",M925)+3,LEN(M925)-SEARCH("to",M925)-1),tbl_users!D:F,3,FALSE),VLOOKUP('pure data'!M925,tbl_users!D:F,3,FALSE))))</f>
        <v>35</v>
      </c>
    </row>
    <row r="926" spans="1:25" x14ac:dyDescent="0.2">
      <c r="A926">
        <v>924</v>
      </c>
      <c r="B926">
        <f>VLOOKUP('pure data'!B926,tbl_printers!C:F,4,FALSE)</f>
        <v>17</v>
      </c>
      <c r="C926" t="str">
        <f>'pure data'!D926</f>
        <v>Use</v>
      </c>
      <c r="D926" s="13">
        <f>'pure data'!H926</f>
        <v>4.1666666666666664E-2</v>
      </c>
      <c r="E926">
        <f>'pure data'!I926</f>
        <v>19.2</v>
      </c>
      <c r="F926" t="str">
        <f t="shared" si="50"/>
        <v xml:space="preserve"> </v>
      </c>
      <c r="H926">
        <f>'pure data'!J926</f>
        <v>0</v>
      </c>
      <c r="I926" t="str">
        <f>'pure data'!K926</f>
        <v>N/A</v>
      </c>
      <c r="J926" t="str">
        <f>'pure data'!N926</f>
        <v>undergraduate</v>
      </c>
      <c r="K926">
        <f>'pure data'!P926</f>
        <v>0</v>
      </c>
      <c r="L926" t="str">
        <f>'pure data'!O926</f>
        <v>FEEG6012</v>
      </c>
      <c r="M926">
        <f>'pure data'!Q926</f>
        <v>0</v>
      </c>
      <c r="O926" t="str">
        <f>IF('pure data'!T926="Yes","Success","Failed")</f>
        <v>Success</v>
      </c>
      <c r="P926" s="1">
        <f>'pure data'!C926</f>
        <v>42160.375</v>
      </c>
      <c r="Q926">
        <f>'pure data'!G926</f>
        <v>27406776</v>
      </c>
      <c r="R926" t="str">
        <f>'pure data'!E926</f>
        <v>W. G.</v>
      </c>
      <c r="S926" t="str">
        <f>'pure data'!F926</f>
        <v>wg2g14</v>
      </c>
      <c r="T926" s="1">
        <f>'pure data'!C926</f>
        <v>42160.375</v>
      </c>
      <c r="U926" s="20">
        <f>VLOOKUP('pure data'!M926,tbl_users!D:F,3,FALSE)</f>
        <v>35</v>
      </c>
      <c r="V926" s="1">
        <f t="shared" si="48"/>
        <v>42160.416666666664</v>
      </c>
      <c r="W926">
        <f t="shared" si="49"/>
        <v>35</v>
      </c>
      <c r="X926" s="1">
        <f>'pure data'!L926</f>
        <v>42160.416666666664</v>
      </c>
      <c r="Y926">
        <f>IF(C926="Use",VLOOKUP('pure data'!M926,tbl_users!D:F,3,FALSE),IF(IFERROR(SEARCH("to",M926),-1)&lt;0,VLOOKUP('pure data'!M926,tbl_users!D:F,3,FALSE),IFERROR(VLOOKUP(MID(M926,SEARCH("to",M926)+3,LEN(M926)-SEARCH("to",M926)-1),tbl_users!D:F,3,FALSE),VLOOKUP('pure data'!M926,tbl_users!D:F,3,FALSE))))</f>
        <v>35</v>
      </c>
    </row>
    <row r="927" spans="1:25" x14ac:dyDescent="0.2">
      <c r="A927">
        <v>925</v>
      </c>
      <c r="B927">
        <f>VLOOKUP('pure data'!B927,tbl_printers!C:F,4,FALSE)</f>
        <v>18</v>
      </c>
      <c r="C927" t="str">
        <f>'pure data'!D927</f>
        <v>Use</v>
      </c>
      <c r="D927" s="13">
        <f>'pure data'!H927</f>
        <v>3.8194444444444441E-2</v>
      </c>
      <c r="E927">
        <f>'pure data'!I927</f>
        <v>8.6</v>
      </c>
      <c r="F927" t="str">
        <f t="shared" si="50"/>
        <v xml:space="preserve"> </v>
      </c>
      <c r="H927">
        <f>'pure data'!J927</f>
        <v>0</v>
      </c>
      <c r="I927" t="str">
        <f>'pure data'!K927</f>
        <v>N/A</v>
      </c>
      <c r="J927" t="str">
        <f>'pure data'!N927</f>
        <v>undergraduate</v>
      </c>
      <c r="K927">
        <f>'pure data'!P927</f>
        <v>0</v>
      </c>
      <c r="L927" t="str">
        <f>'pure data'!O927</f>
        <v>FEEG6012</v>
      </c>
      <c r="M927">
        <f>'pure data'!Q927</f>
        <v>0</v>
      </c>
      <c r="O927" t="str">
        <f>IF('pure data'!T927="Yes","Success","Failed")</f>
        <v>Success</v>
      </c>
      <c r="P927" s="1">
        <f>'pure data'!C927</f>
        <v>42163.375</v>
      </c>
      <c r="Q927">
        <f>'pure data'!G927</f>
        <v>27406369</v>
      </c>
      <c r="R927" t="str">
        <f>'pure data'!E927</f>
        <v>R. B. M.</v>
      </c>
      <c r="S927" t="str">
        <f>'pure data'!F927</f>
        <v>rbm2g14</v>
      </c>
      <c r="T927" s="1">
        <f>'pure data'!C927</f>
        <v>42163.375</v>
      </c>
      <c r="U927" s="20">
        <f>VLOOKUP('pure data'!M927,tbl_users!D:F,3,FALSE)</f>
        <v>35</v>
      </c>
      <c r="V927" s="1">
        <f t="shared" si="48"/>
        <v>42163.413194444445</v>
      </c>
      <c r="W927">
        <f t="shared" si="49"/>
        <v>35</v>
      </c>
      <c r="X927" s="1">
        <f>'pure data'!L927</f>
        <v>42163.413194444445</v>
      </c>
      <c r="Y927">
        <f>IF(C927="Use",VLOOKUP('pure data'!M927,tbl_users!D:F,3,FALSE),IF(IFERROR(SEARCH("to",M927),-1)&lt;0,VLOOKUP('pure data'!M927,tbl_users!D:F,3,FALSE),IFERROR(VLOOKUP(MID(M927,SEARCH("to",M927)+3,LEN(M927)-SEARCH("to",M927)-1),tbl_users!D:F,3,FALSE),VLOOKUP('pure data'!M927,tbl_users!D:F,3,FALSE))))</f>
        <v>35</v>
      </c>
    </row>
    <row r="928" spans="1:25" x14ac:dyDescent="0.2">
      <c r="A928">
        <v>926</v>
      </c>
      <c r="B928">
        <f>VLOOKUP('pure data'!B928,tbl_printers!C:F,4,FALSE)</f>
        <v>3</v>
      </c>
      <c r="C928" t="str">
        <f>'pure data'!D928</f>
        <v>Use</v>
      </c>
      <c r="D928" s="13">
        <f>'pure data'!H928</f>
        <v>3.5416666666666666E-2</v>
      </c>
      <c r="E928">
        <f>'pure data'!I928</f>
        <v>10</v>
      </c>
      <c r="F928" t="str">
        <f t="shared" si="50"/>
        <v xml:space="preserve"> </v>
      </c>
      <c r="H928">
        <f>'pure data'!J928</f>
        <v>0</v>
      </c>
      <c r="I928" t="str">
        <f>'pure data'!K928</f>
        <v>N/A</v>
      </c>
      <c r="J928" t="str">
        <f>'pure data'!N928</f>
        <v>undergraduate</v>
      </c>
      <c r="K928">
        <f>'pure data'!P928</f>
        <v>0</v>
      </c>
      <c r="L928" t="str">
        <f>'pure data'!O928</f>
        <v>Civil 3d printer training</v>
      </c>
      <c r="M928">
        <f>'pure data'!Q928</f>
        <v>0</v>
      </c>
      <c r="O928" t="str">
        <f>IF('pure data'!T928="Yes","Success","Failed")</f>
        <v>Success</v>
      </c>
      <c r="P928" s="1">
        <f>'pure data'!C928</f>
        <v>42163.375</v>
      </c>
      <c r="Q928">
        <f>'pure data'!G928</f>
        <v>17022234</v>
      </c>
      <c r="R928" t="str">
        <f>'pure data'!E928</f>
        <v>I. H. W.</v>
      </c>
      <c r="S928" t="str">
        <f>'pure data'!F928</f>
        <v>ihw1e14</v>
      </c>
      <c r="T928" s="1">
        <f>'pure data'!C928</f>
        <v>42163.375</v>
      </c>
      <c r="U928" s="20">
        <f>VLOOKUP('pure data'!M928,tbl_users!D:F,3,FALSE)</f>
        <v>35</v>
      </c>
      <c r="V928" s="1">
        <f t="shared" si="48"/>
        <v>42163.410416666666</v>
      </c>
      <c r="W928">
        <f t="shared" si="49"/>
        <v>35</v>
      </c>
      <c r="X928" s="1">
        <f>'pure data'!L928</f>
        <v>42163.410416666666</v>
      </c>
      <c r="Y928">
        <f>IF(C928="Use",VLOOKUP('pure data'!M928,tbl_users!D:F,3,FALSE),IF(IFERROR(SEARCH("to",M928),-1)&lt;0,VLOOKUP('pure data'!M928,tbl_users!D:F,3,FALSE),IFERROR(VLOOKUP(MID(M928,SEARCH("to",M928)+3,LEN(M928)-SEARCH("to",M928)-1),tbl_users!D:F,3,FALSE),VLOOKUP('pure data'!M928,tbl_users!D:F,3,FALSE))))</f>
        <v>35</v>
      </c>
    </row>
    <row r="929" spans="1:25" x14ac:dyDescent="0.2">
      <c r="A929">
        <v>927</v>
      </c>
      <c r="B929">
        <f>VLOOKUP('pure data'!B929,tbl_printers!C:F,4,FALSE)</f>
        <v>4</v>
      </c>
      <c r="C929" t="str">
        <f>'pure data'!D929</f>
        <v>Use</v>
      </c>
      <c r="D929" s="13">
        <f>'pure data'!H929</f>
        <v>5.1388888888888894E-2</v>
      </c>
      <c r="E929">
        <f>'pure data'!I929</f>
        <v>19.190000000000001</v>
      </c>
      <c r="F929" t="str">
        <f t="shared" si="50"/>
        <v xml:space="preserve"> </v>
      </c>
      <c r="H929">
        <f>'pure data'!J929</f>
        <v>0</v>
      </c>
      <c r="I929" t="str">
        <f>'pure data'!K929</f>
        <v>N/A</v>
      </c>
      <c r="J929" t="str">
        <f>'pure data'!N929</f>
        <v>undergraduate</v>
      </c>
      <c r="K929">
        <f>'pure data'!P929</f>
        <v>0</v>
      </c>
      <c r="L929" t="str">
        <f>'pure data'!O929</f>
        <v>Civil 3d printer training</v>
      </c>
      <c r="M929">
        <f>'pure data'!Q929</f>
        <v>0</v>
      </c>
      <c r="O929" t="str">
        <f>IF('pure data'!T929="Yes","Success","Failed")</f>
        <v>Success</v>
      </c>
      <c r="P929" s="1">
        <f>'pure data'!C929</f>
        <v>42163.375</v>
      </c>
      <c r="Q929">
        <f>'pure data'!G929</f>
        <v>26853493</v>
      </c>
      <c r="R929" t="str">
        <f>'pure data'!E929</f>
        <v>K. 2.</v>
      </c>
      <c r="S929" t="str">
        <f>'pure data'!F929</f>
        <v>k21g14</v>
      </c>
      <c r="T929" s="1">
        <f>'pure data'!C929</f>
        <v>42163.375</v>
      </c>
      <c r="U929" s="20">
        <f>VLOOKUP('pure data'!M929,tbl_users!D:F,3,FALSE)</f>
        <v>35</v>
      </c>
      <c r="V929" s="1">
        <f t="shared" si="48"/>
        <v>42163.426388888889</v>
      </c>
      <c r="W929">
        <f t="shared" si="49"/>
        <v>35</v>
      </c>
      <c r="X929" s="1">
        <f>'pure data'!L929</f>
        <v>42163.426388888889</v>
      </c>
      <c r="Y929">
        <f>IF(C929="Use",VLOOKUP('pure data'!M929,tbl_users!D:F,3,FALSE),IF(IFERROR(SEARCH("to",M929),-1)&lt;0,VLOOKUP('pure data'!M929,tbl_users!D:F,3,FALSE),IFERROR(VLOOKUP(MID(M929,SEARCH("to",M929)+3,LEN(M929)-SEARCH("to",M929)-1),tbl_users!D:F,3,FALSE),VLOOKUP('pure data'!M929,tbl_users!D:F,3,FALSE))))</f>
        <v>35</v>
      </c>
    </row>
    <row r="930" spans="1:25" x14ac:dyDescent="0.2">
      <c r="A930">
        <v>928</v>
      </c>
      <c r="B930">
        <f>VLOOKUP('pure data'!B930,tbl_printers!C:F,4,FALSE)</f>
        <v>20</v>
      </c>
      <c r="C930" t="str">
        <f>'pure data'!D930</f>
        <v>Use</v>
      </c>
      <c r="D930" s="13">
        <f>'pure data'!H930</f>
        <v>2.7083333333333334E-2</v>
      </c>
      <c r="E930">
        <f>'pure data'!I930</f>
        <v>13.8</v>
      </c>
      <c r="F930" t="str">
        <f t="shared" si="50"/>
        <v xml:space="preserve"> </v>
      </c>
      <c r="H930">
        <f>'pure data'!J930</f>
        <v>0</v>
      </c>
      <c r="I930" t="str">
        <f>'pure data'!K930</f>
        <v>N/A</v>
      </c>
      <c r="J930" t="str">
        <f>'pure data'!N930</f>
        <v>undergraduate</v>
      </c>
      <c r="K930">
        <f>'pure data'!P930</f>
        <v>0</v>
      </c>
      <c r="L930" t="str">
        <f>'pure data'!O930</f>
        <v>Civil 3d printer training</v>
      </c>
      <c r="M930">
        <f>'pure data'!Q930</f>
        <v>0</v>
      </c>
      <c r="O930" t="str">
        <f>IF('pure data'!T930="Yes","Success","Failed")</f>
        <v>Success</v>
      </c>
      <c r="P930" s="1">
        <f>'pure data'!C930</f>
        <v>42163.375</v>
      </c>
      <c r="Q930">
        <f>'pure data'!G930</f>
        <v>27098281</v>
      </c>
      <c r="R930" t="str">
        <f>'pure data'!E930</f>
        <v>L. E. T.</v>
      </c>
      <c r="S930" t="str">
        <f>'pure data'!F930</f>
        <v>let3g14</v>
      </c>
      <c r="T930" s="1">
        <f>'pure data'!C930</f>
        <v>42163.375</v>
      </c>
      <c r="U930" s="20">
        <f>VLOOKUP('pure data'!M930,tbl_users!D:F,3,FALSE)</f>
        <v>35</v>
      </c>
      <c r="V930" s="1">
        <f t="shared" si="48"/>
        <v>42163.402083333334</v>
      </c>
      <c r="W930">
        <f t="shared" si="49"/>
        <v>35</v>
      </c>
      <c r="X930" s="1">
        <f>'pure data'!L930</f>
        <v>42163.402083333334</v>
      </c>
      <c r="Y930">
        <f>IF(C930="Use",VLOOKUP('pure data'!M930,tbl_users!D:F,3,FALSE),IF(IFERROR(SEARCH("to",M930),-1)&lt;0,VLOOKUP('pure data'!M930,tbl_users!D:F,3,FALSE),IFERROR(VLOOKUP(MID(M930,SEARCH("to",M930)+3,LEN(M930)-SEARCH("to",M930)-1),tbl_users!D:F,3,FALSE),VLOOKUP('pure data'!M930,tbl_users!D:F,3,FALSE))))</f>
        <v>35</v>
      </c>
    </row>
    <row r="931" spans="1:25" x14ac:dyDescent="0.2">
      <c r="A931">
        <v>929</v>
      </c>
      <c r="B931">
        <f>VLOOKUP('pure data'!B931,tbl_printers!C:F,4,FALSE)</f>
        <v>20</v>
      </c>
      <c r="C931" t="str">
        <f>'pure data'!D931</f>
        <v>Use</v>
      </c>
      <c r="D931" s="13">
        <f>'pure data'!H931</f>
        <v>3.4027777777777775E-2</v>
      </c>
      <c r="E931">
        <f>'pure data'!I931</f>
        <v>9.4</v>
      </c>
      <c r="F931" t="str">
        <f t="shared" si="50"/>
        <v xml:space="preserve"> </v>
      </c>
      <c r="H931">
        <f>'pure data'!J931</f>
        <v>0</v>
      </c>
      <c r="I931" t="str">
        <f>'pure data'!K931</f>
        <v>N/A</v>
      </c>
      <c r="J931" t="str">
        <f>'pure data'!N931</f>
        <v>undergraduate</v>
      </c>
      <c r="K931">
        <f>'pure data'!P931</f>
        <v>0</v>
      </c>
      <c r="L931" t="str">
        <f>'pure data'!O931</f>
        <v>FEEG1001</v>
      </c>
      <c r="M931" t="str">
        <f>'pure data'!Q931</f>
        <v>Failed print</v>
      </c>
      <c r="O931" t="str">
        <f>IF('pure data'!T931="Yes","Success","Failed")</f>
        <v>Failed</v>
      </c>
      <c r="P931" s="1">
        <f>'pure data'!C931</f>
        <v>42163.402083333334</v>
      </c>
      <c r="Q931">
        <f>'pure data'!G931</f>
        <v>25714104</v>
      </c>
      <c r="R931" t="str">
        <f>'pure data'!E931</f>
        <v>J. O. S.</v>
      </c>
      <c r="S931" t="str">
        <f>'pure data'!F931</f>
        <v>jos1g12</v>
      </c>
      <c r="T931" s="1">
        <f>'pure data'!C931</f>
        <v>42163.402083333334</v>
      </c>
      <c r="U931" s="20">
        <f>VLOOKUP('pure data'!M931,tbl_users!D:F,3,FALSE)</f>
        <v>52</v>
      </c>
      <c r="V931" s="1">
        <f t="shared" si="48"/>
        <v>42163.405486111114</v>
      </c>
      <c r="W931">
        <f t="shared" si="49"/>
        <v>52</v>
      </c>
      <c r="X931" s="1">
        <f>'pure data'!L931</f>
        <v>42163.405486111114</v>
      </c>
      <c r="Y931">
        <f>IF(C931="Use",VLOOKUP('pure data'!M931,tbl_users!D:F,3,FALSE),IF(IFERROR(SEARCH("to",M931),-1)&lt;0,VLOOKUP('pure data'!M931,tbl_users!D:F,3,FALSE),IFERROR(VLOOKUP(MID(M931,SEARCH("to",M931)+3,LEN(M931)-SEARCH("to",M931)-1),tbl_users!D:F,3,FALSE),VLOOKUP('pure data'!M931,tbl_users!D:F,3,FALSE))))</f>
        <v>52</v>
      </c>
    </row>
    <row r="932" spans="1:25" x14ac:dyDescent="0.2">
      <c r="A932">
        <v>930</v>
      </c>
      <c r="B932">
        <f>VLOOKUP('pure data'!B932,tbl_printers!C:F,4,FALSE)</f>
        <v>4</v>
      </c>
      <c r="C932" t="str">
        <f>'pure data'!D932</f>
        <v>Use</v>
      </c>
      <c r="D932" s="13">
        <f>'pure data'!H932</f>
        <v>1.2499999999999999E-2</v>
      </c>
      <c r="E932">
        <f>'pure data'!I932</f>
        <v>5.2</v>
      </c>
      <c r="F932" t="str">
        <f t="shared" si="50"/>
        <v xml:space="preserve"> </v>
      </c>
      <c r="H932">
        <f>'pure data'!J932</f>
        <v>0</v>
      </c>
      <c r="I932" t="str">
        <f>'pure data'!K932</f>
        <v>N/A</v>
      </c>
      <c r="J932" t="str">
        <f>'pure data'!N932</f>
        <v>undergraduate</v>
      </c>
      <c r="K932">
        <f>'pure data'!P932</f>
        <v>0</v>
      </c>
      <c r="L932" t="str">
        <f>'pure data'!O932</f>
        <v>FEEG1001</v>
      </c>
      <c r="M932" t="str">
        <f>'pure data'!Q932</f>
        <v>Failed print</v>
      </c>
      <c r="O932" t="str">
        <f>IF('pure data'!T932="Yes","Success","Failed")</f>
        <v>Failed</v>
      </c>
      <c r="P932" s="1">
        <f>'pure data'!C932</f>
        <v>42163.426388888889</v>
      </c>
      <c r="Q932">
        <f>'pure data'!G932</f>
        <v>27460398</v>
      </c>
      <c r="R932" t="str">
        <f>'pure data'!E932</f>
        <v>W. S.</v>
      </c>
      <c r="S932" t="str">
        <f>'pure data'!F932</f>
        <v>ws5g14</v>
      </c>
      <c r="T932" s="1">
        <f>'pure data'!C932</f>
        <v>42163.426388888889</v>
      </c>
      <c r="U932" s="20">
        <f>VLOOKUP('pure data'!M932,tbl_users!D:F,3,FALSE)</f>
        <v>52</v>
      </c>
      <c r="V932" s="1">
        <f t="shared" si="48"/>
        <v>42163.42763888889</v>
      </c>
      <c r="W932">
        <f t="shared" si="49"/>
        <v>52</v>
      </c>
      <c r="X932" s="1">
        <f>'pure data'!L932</f>
        <v>42163.42763888889</v>
      </c>
      <c r="Y932">
        <f>IF(C932="Use",VLOOKUP('pure data'!M932,tbl_users!D:F,3,FALSE),IF(IFERROR(SEARCH("to",M932),-1)&lt;0,VLOOKUP('pure data'!M932,tbl_users!D:F,3,FALSE),IFERROR(VLOOKUP(MID(M932,SEARCH("to",M932)+3,LEN(M932)-SEARCH("to",M932)-1),tbl_users!D:F,3,FALSE),VLOOKUP('pure data'!M932,tbl_users!D:F,3,FALSE))))</f>
        <v>52</v>
      </c>
    </row>
    <row r="933" spans="1:25" x14ac:dyDescent="0.2">
      <c r="A933">
        <v>931</v>
      </c>
      <c r="B933">
        <f>VLOOKUP('pure data'!B933,tbl_printers!C:F,4,FALSE)</f>
        <v>4</v>
      </c>
      <c r="C933" t="str">
        <f>'pure data'!D933</f>
        <v>Use</v>
      </c>
      <c r="D933" s="13">
        <f>'pure data'!H933</f>
        <v>3.4027777777777775E-2</v>
      </c>
      <c r="E933">
        <f>'pure data'!I933</f>
        <v>21.4</v>
      </c>
      <c r="F933" t="str">
        <f t="shared" si="50"/>
        <v xml:space="preserve"> </v>
      </c>
      <c r="H933">
        <f>'pure data'!J933</f>
        <v>0</v>
      </c>
      <c r="I933" t="str">
        <f>'pure data'!K933</f>
        <v>N/A</v>
      </c>
      <c r="J933" t="str">
        <f>'pure data'!N933</f>
        <v>undergraduate</v>
      </c>
      <c r="K933">
        <f>'pure data'!P933</f>
        <v>0</v>
      </c>
      <c r="L933" t="str">
        <f>'pure data'!O933</f>
        <v>FEEG1001</v>
      </c>
      <c r="M933">
        <f>'pure data'!Q933</f>
        <v>0</v>
      </c>
      <c r="O933" t="str">
        <f>IF('pure data'!T933="Yes","Success","Failed")</f>
        <v>Success</v>
      </c>
      <c r="P933" s="1">
        <f>'pure data'!C933</f>
        <v>42163.42763888889</v>
      </c>
      <c r="Q933">
        <f>'pure data'!G933</f>
        <v>27460398</v>
      </c>
      <c r="R933" t="str">
        <f>'pure data'!E933</f>
        <v>W. S.</v>
      </c>
      <c r="S933" t="str">
        <f>'pure data'!F933</f>
        <v>ws5g14</v>
      </c>
      <c r="T933" s="1">
        <f>'pure data'!C933</f>
        <v>42163.42763888889</v>
      </c>
      <c r="U933" s="20">
        <f>VLOOKUP('pure data'!M933,tbl_users!D:F,3,FALSE)</f>
        <v>52</v>
      </c>
      <c r="V933" s="1">
        <f t="shared" si="48"/>
        <v>42163.46166666667</v>
      </c>
      <c r="W933">
        <f t="shared" si="49"/>
        <v>52</v>
      </c>
      <c r="X933" s="1">
        <f>'pure data'!L933</f>
        <v>42163.46166666667</v>
      </c>
      <c r="Y933">
        <f>IF(C933="Use",VLOOKUP('pure data'!M933,tbl_users!D:F,3,FALSE),IF(IFERROR(SEARCH("to",M933),-1)&lt;0,VLOOKUP('pure data'!M933,tbl_users!D:F,3,FALSE),IFERROR(VLOOKUP(MID(M933,SEARCH("to",M933)+3,LEN(M933)-SEARCH("to",M933)-1),tbl_users!D:F,3,FALSE),VLOOKUP('pure data'!M933,tbl_users!D:F,3,FALSE))))</f>
        <v>52</v>
      </c>
    </row>
    <row r="934" spans="1:25" x14ac:dyDescent="0.2">
      <c r="A934">
        <v>932</v>
      </c>
      <c r="B934">
        <f>VLOOKUP('pure data'!B934,tbl_printers!C:F,4,FALSE)</f>
        <v>19</v>
      </c>
      <c r="C934" t="str">
        <f>'pure data'!D934</f>
        <v>Use</v>
      </c>
      <c r="D934" s="13">
        <f>'pure data'!H934</f>
        <v>3.1944444444444449E-2</v>
      </c>
      <c r="E934">
        <f>'pure data'!I934</f>
        <v>3.6</v>
      </c>
      <c r="F934" t="str">
        <f t="shared" si="50"/>
        <v xml:space="preserve"> </v>
      </c>
      <c r="H934">
        <f>'pure data'!J934</f>
        <v>0</v>
      </c>
      <c r="I934" t="str">
        <f>'pure data'!K934</f>
        <v>N/A</v>
      </c>
      <c r="J934" t="str">
        <f>'pure data'!N934</f>
        <v>undergraduate</v>
      </c>
      <c r="K934">
        <f>'pure data'!P934</f>
        <v>0</v>
      </c>
      <c r="L934" t="str">
        <f>'pure data'!O934</f>
        <v>FEEG1001</v>
      </c>
      <c r="M934">
        <f>'pure data'!Q934</f>
        <v>0</v>
      </c>
      <c r="O934" t="str">
        <f>IF('pure data'!T934="Yes","Success","Failed")</f>
        <v>Success</v>
      </c>
      <c r="P934" s="1">
        <f>'pure data'!C934</f>
        <v>42163.375</v>
      </c>
      <c r="Q934">
        <f>'pure data'!G934</f>
        <v>26959755</v>
      </c>
      <c r="R934" t="str">
        <f>'pure data'!E934</f>
        <v>F. K.</v>
      </c>
      <c r="S934" t="str">
        <f>'pure data'!F934</f>
        <v>fk5g14</v>
      </c>
      <c r="T934" s="1">
        <f>'pure data'!C934</f>
        <v>42163.375</v>
      </c>
      <c r="U934" s="20">
        <f>VLOOKUP('pure data'!M934,tbl_users!D:F,3,FALSE)</f>
        <v>52</v>
      </c>
      <c r="V934" s="1">
        <f t="shared" si="48"/>
        <v>42163.406944444447</v>
      </c>
      <c r="W934">
        <f t="shared" si="49"/>
        <v>52</v>
      </c>
      <c r="X934" s="1">
        <f>'pure data'!L934</f>
        <v>42163.406944444447</v>
      </c>
      <c r="Y934">
        <f>IF(C934="Use",VLOOKUP('pure data'!M934,tbl_users!D:F,3,FALSE),IF(IFERROR(SEARCH("to",M934),-1)&lt;0,VLOOKUP('pure data'!M934,tbl_users!D:F,3,FALSE),IFERROR(VLOOKUP(MID(M934,SEARCH("to",M934)+3,LEN(M934)-SEARCH("to",M934)-1),tbl_users!D:F,3,FALSE),VLOOKUP('pure data'!M934,tbl_users!D:F,3,FALSE))))</f>
        <v>52</v>
      </c>
    </row>
    <row r="935" spans="1:25" x14ac:dyDescent="0.2">
      <c r="A935">
        <v>933</v>
      </c>
      <c r="B935">
        <f>VLOOKUP('pure data'!B935,tbl_printers!C:F,4,FALSE)</f>
        <v>20</v>
      </c>
      <c r="C935" t="str">
        <f>'pure data'!D935</f>
        <v>Use</v>
      </c>
      <c r="D935" s="13">
        <f>'pure data'!H935</f>
        <v>3.4027777777777775E-2</v>
      </c>
      <c r="E935">
        <f>'pure data'!I935</f>
        <v>9.4</v>
      </c>
      <c r="F935" t="str">
        <f t="shared" si="50"/>
        <v xml:space="preserve"> </v>
      </c>
      <c r="H935">
        <f>'pure data'!J935</f>
        <v>0</v>
      </c>
      <c r="I935" t="str">
        <f>'pure data'!K935</f>
        <v>N/A</v>
      </c>
      <c r="J935" t="str">
        <f>'pure data'!N935</f>
        <v>undergraduate</v>
      </c>
      <c r="K935">
        <f>'pure data'!P935</f>
        <v>0</v>
      </c>
      <c r="L935" t="str">
        <f>'pure data'!O935</f>
        <v>FEEG1001</v>
      </c>
      <c r="M935">
        <f>'pure data'!Q935</f>
        <v>0</v>
      </c>
      <c r="O935" t="str">
        <f>IF('pure data'!T935="Yes","Success","Failed")</f>
        <v>Success</v>
      </c>
      <c r="P935" s="1">
        <f>'pure data'!C935</f>
        <v>42163.405486111114</v>
      </c>
      <c r="Q935">
        <f>'pure data'!G935</f>
        <v>25714104</v>
      </c>
      <c r="R935" t="str">
        <f>'pure data'!E935</f>
        <v>J. O. S.</v>
      </c>
      <c r="S935" t="str">
        <f>'pure data'!F935</f>
        <v>jos1g12</v>
      </c>
      <c r="T935" s="1">
        <f>'pure data'!C935</f>
        <v>42163.405486111114</v>
      </c>
      <c r="U935" s="20">
        <f>VLOOKUP('pure data'!M935,tbl_users!D:F,3,FALSE)</f>
        <v>52</v>
      </c>
      <c r="V935" s="1">
        <f t="shared" si="48"/>
        <v>42163.439513888894</v>
      </c>
      <c r="W935">
        <f t="shared" si="49"/>
        <v>52</v>
      </c>
      <c r="X935" s="1">
        <f>'pure data'!L935</f>
        <v>42163.439513888894</v>
      </c>
      <c r="Y935">
        <f>IF(C935="Use",VLOOKUP('pure data'!M935,tbl_users!D:F,3,FALSE),IF(IFERROR(SEARCH("to",M935),-1)&lt;0,VLOOKUP('pure data'!M935,tbl_users!D:F,3,FALSE),IFERROR(VLOOKUP(MID(M935,SEARCH("to",M935)+3,LEN(M935)-SEARCH("to",M935)-1),tbl_users!D:F,3,FALSE),VLOOKUP('pure data'!M935,tbl_users!D:F,3,FALSE))))</f>
        <v>52</v>
      </c>
    </row>
    <row r="936" spans="1:25" x14ac:dyDescent="0.2">
      <c r="A936">
        <v>934</v>
      </c>
      <c r="B936">
        <f>VLOOKUP('pure data'!B936,tbl_printers!C:F,4,FALSE)</f>
        <v>18</v>
      </c>
      <c r="C936" t="str">
        <f>'pure data'!D936</f>
        <v>Use</v>
      </c>
      <c r="D936" s="13">
        <f>'pure data'!H936</f>
        <v>3.4027777777777775E-2</v>
      </c>
      <c r="E936">
        <f>'pure data'!I936</f>
        <v>4</v>
      </c>
      <c r="F936" t="str">
        <f t="shared" si="50"/>
        <v xml:space="preserve"> </v>
      </c>
      <c r="H936">
        <f>'pure data'!J936</f>
        <v>0</v>
      </c>
      <c r="I936" t="str">
        <f>'pure data'!K936</f>
        <v>N/A</v>
      </c>
      <c r="J936" t="str">
        <f>'pure data'!N936</f>
        <v>demonstrator</v>
      </c>
      <c r="K936">
        <f>'pure data'!P936</f>
        <v>0</v>
      </c>
      <c r="L936" t="str">
        <f>'pure data'!O936</f>
        <v>Demonstrator</v>
      </c>
      <c r="M936">
        <f>'pure data'!Q936</f>
        <v>0</v>
      </c>
      <c r="O936" t="str">
        <f>IF('pure data'!T936="Yes","Success","Failed")</f>
        <v>Success</v>
      </c>
      <c r="P936" s="1">
        <f>'pure data'!C936</f>
        <v>42163.413194444445</v>
      </c>
      <c r="Q936">
        <f>'pure data'!G936</f>
        <v>25187937</v>
      </c>
      <c r="R936" t="str">
        <f>'pure data'!E936</f>
        <v>S. M.</v>
      </c>
      <c r="S936" t="str">
        <f>'pure data'!F936</f>
        <v>sm12g11</v>
      </c>
      <c r="T936" s="1">
        <f>'pure data'!C936</f>
        <v>42163.413194444445</v>
      </c>
      <c r="U936" s="20">
        <f>VLOOKUP('pure data'!M936,tbl_users!D:F,3,FALSE)</f>
        <v>52</v>
      </c>
      <c r="V936" s="1">
        <f t="shared" si="48"/>
        <v>42163.447222222225</v>
      </c>
      <c r="W936">
        <f t="shared" si="49"/>
        <v>52</v>
      </c>
      <c r="X936" s="1">
        <f>'pure data'!L936</f>
        <v>42163.447222222225</v>
      </c>
      <c r="Y936">
        <f>IF(C936="Use",VLOOKUP('pure data'!M936,tbl_users!D:F,3,FALSE),IF(IFERROR(SEARCH("to",M936),-1)&lt;0,VLOOKUP('pure data'!M936,tbl_users!D:F,3,FALSE),IFERROR(VLOOKUP(MID(M936,SEARCH("to",M936)+3,LEN(M936)-SEARCH("to",M936)-1),tbl_users!D:F,3,FALSE),VLOOKUP('pure data'!M936,tbl_users!D:F,3,FALSE))))</f>
        <v>52</v>
      </c>
    </row>
    <row r="937" spans="1:25" x14ac:dyDescent="0.2">
      <c r="A937">
        <v>935</v>
      </c>
      <c r="B937">
        <f>VLOOKUP('pure data'!B937,tbl_printers!C:F,4,FALSE)</f>
        <v>3</v>
      </c>
      <c r="C937" t="str">
        <f>'pure data'!D937</f>
        <v>Use</v>
      </c>
      <c r="D937" s="13">
        <f>'pure data'!H937</f>
        <v>2.2916666666666669E-2</v>
      </c>
      <c r="E937">
        <f>'pure data'!I937</f>
        <v>15.2</v>
      </c>
      <c r="F937" t="str">
        <f t="shared" si="50"/>
        <v xml:space="preserve"> </v>
      </c>
      <c r="H937">
        <f>'pure data'!J937</f>
        <v>0</v>
      </c>
      <c r="I937" t="str">
        <f>'pure data'!K937</f>
        <v>N/A</v>
      </c>
      <c r="J937" t="str">
        <f>'pure data'!N937</f>
        <v>undergraduate</v>
      </c>
      <c r="K937">
        <f>'pure data'!P937</f>
        <v>0</v>
      </c>
      <c r="L937" t="str">
        <f>'pure data'!O937</f>
        <v>Feeg1001</v>
      </c>
      <c r="M937">
        <f>'pure data'!Q937</f>
        <v>0</v>
      </c>
      <c r="O937" t="str">
        <f>IF('pure data'!T937="Yes","Success","Failed")</f>
        <v>Success</v>
      </c>
      <c r="P937" s="1">
        <f>'pure data'!C937</f>
        <v>42163.410416666666</v>
      </c>
      <c r="Q937">
        <f>'pure data'!G937</f>
        <v>27051803</v>
      </c>
      <c r="R937" t="str">
        <f>'pure data'!E937</f>
        <v>D. K.</v>
      </c>
      <c r="S937" t="str">
        <f>'pure data'!F937</f>
        <v>dk4g14</v>
      </c>
      <c r="T937" s="1">
        <f>'pure data'!C937</f>
        <v>42163.410416666666</v>
      </c>
      <c r="U937" s="20">
        <f>VLOOKUP('pure data'!M937,tbl_users!D:F,3,FALSE)</f>
        <v>39</v>
      </c>
      <c r="V937" s="1">
        <f t="shared" si="48"/>
        <v>42163.433333333334</v>
      </c>
      <c r="W937">
        <f t="shared" si="49"/>
        <v>39</v>
      </c>
      <c r="X937" s="1">
        <f>'pure data'!L937</f>
        <v>42163.433333333334</v>
      </c>
      <c r="Y937">
        <f>IF(C937="Use",VLOOKUP('pure data'!M937,tbl_users!D:F,3,FALSE),IF(IFERROR(SEARCH("to",M937),-1)&lt;0,VLOOKUP('pure data'!M937,tbl_users!D:F,3,FALSE),IFERROR(VLOOKUP(MID(M937,SEARCH("to",M937)+3,LEN(M937)-SEARCH("to",M937)-1),tbl_users!D:F,3,FALSE),VLOOKUP('pure data'!M937,tbl_users!D:F,3,FALSE))))</f>
        <v>39</v>
      </c>
    </row>
    <row r="938" spans="1:25" x14ac:dyDescent="0.2">
      <c r="A938">
        <v>936</v>
      </c>
      <c r="B938">
        <f>VLOOKUP('pure data'!B938,tbl_printers!C:F,4,FALSE)</f>
        <v>18</v>
      </c>
      <c r="C938" t="str">
        <f>'pure data'!D938</f>
        <v>Use</v>
      </c>
      <c r="D938" s="13">
        <f>'pure data'!H938</f>
        <v>2.2916666666666669E-2</v>
      </c>
      <c r="E938">
        <f>'pure data'!I938</f>
        <v>6.6</v>
      </c>
      <c r="F938" t="str">
        <f t="shared" si="50"/>
        <v xml:space="preserve"> </v>
      </c>
      <c r="H938">
        <f>'pure data'!J938</f>
        <v>0</v>
      </c>
      <c r="I938" t="str">
        <f>'pure data'!K938</f>
        <v>N/A</v>
      </c>
      <c r="J938" t="str">
        <f>'pure data'!N938</f>
        <v>undergraduate</v>
      </c>
      <c r="K938">
        <f>'pure data'!P938</f>
        <v>0</v>
      </c>
      <c r="L938" t="str">
        <f>'pure data'!O938</f>
        <v>FEEG 1001</v>
      </c>
      <c r="M938">
        <f>'pure data'!Q938</f>
        <v>0</v>
      </c>
      <c r="O938" t="str">
        <f>IF('pure data'!T938="Yes","Success","Failed")</f>
        <v>Success</v>
      </c>
      <c r="P938" s="1">
        <f>'pure data'!C938</f>
        <v>42163.447222222225</v>
      </c>
      <c r="Q938">
        <f>'pure data'!G938</f>
        <v>26779072</v>
      </c>
      <c r="R938" t="str">
        <f>'pure data'!E938</f>
        <v>L. A. Q. G.</v>
      </c>
      <c r="S938" t="str">
        <f>'pure data'!F938</f>
        <v>laqg14</v>
      </c>
      <c r="T938" s="1">
        <f>'pure data'!C938</f>
        <v>42163.447222222225</v>
      </c>
      <c r="U938" s="20">
        <f>VLOOKUP('pure data'!M938,tbl_users!D:F,3,FALSE)</f>
        <v>39</v>
      </c>
      <c r="V938" s="1">
        <f t="shared" si="48"/>
        <v>42163.470138888893</v>
      </c>
      <c r="W938">
        <f t="shared" si="49"/>
        <v>39</v>
      </c>
      <c r="X938" s="1">
        <f>'pure data'!L938</f>
        <v>42163.470138888893</v>
      </c>
      <c r="Y938">
        <f>IF(C938="Use",VLOOKUP('pure data'!M938,tbl_users!D:F,3,FALSE),IF(IFERROR(SEARCH("to",M938),-1)&lt;0,VLOOKUP('pure data'!M938,tbl_users!D:F,3,FALSE),IFERROR(VLOOKUP(MID(M938,SEARCH("to",M938)+3,LEN(M938)-SEARCH("to",M938)-1),tbl_users!D:F,3,FALSE),VLOOKUP('pure data'!M938,tbl_users!D:F,3,FALSE))))</f>
        <v>39</v>
      </c>
    </row>
    <row r="939" spans="1:25" x14ac:dyDescent="0.2">
      <c r="A939">
        <v>937</v>
      </c>
      <c r="B939">
        <f>VLOOKUP('pure data'!B939,tbl_printers!C:F,4,FALSE)</f>
        <v>20</v>
      </c>
      <c r="C939" t="str">
        <f>'pure data'!D939</f>
        <v>Use</v>
      </c>
      <c r="D939" s="13">
        <f>'pure data'!H939</f>
        <v>9.0277777777777787E-3</v>
      </c>
      <c r="E939">
        <f>'pure data'!I939</f>
        <v>2.4</v>
      </c>
      <c r="F939" t="str">
        <f t="shared" si="50"/>
        <v xml:space="preserve"> </v>
      </c>
      <c r="H939">
        <f>'pure data'!J939</f>
        <v>0</v>
      </c>
      <c r="I939" t="str">
        <f>'pure data'!K939</f>
        <v>N/A</v>
      </c>
      <c r="J939" t="str">
        <f>'pure data'!N939</f>
        <v>undergraduate</v>
      </c>
      <c r="K939">
        <f>'pure data'!P939</f>
        <v>0</v>
      </c>
      <c r="L939" t="str">
        <f>'pure data'!O939</f>
        <v>FEEG 1001</v>
      </c>
      <c r="M939">
        <f>'pure data'!Q939</f>
        <v>0</v>
      </c>
      <c r="O939" t="str">
        <f>IF('pure data'!T939="Yes","Success","Failed")</f>
        <v>Success</v>
      </c>
      <c r="P939" s="1">
        <f>'pure data'!C939</f>
        <v>42163.439513888894</v>
      </c>
      <c r="Q939">
        <f>'pure data'!G939</f>
        <v>27013529</v>
      </c>
      <c r="R939" t="str">
        <f>'pure data'!E939</f>
        <v>G. H.</v>
      </c>
      <c r="S939" t="str">
        <f>'pure data'!F939</f>
        <v>gh6g14</v>
      </c>
      <c r="T939" s="1">
        <f>'pure data'!C939</f>
        <v>42163.439513888894</v>
      </c>
      <c r="U939" s="20">
        <f>VLOOKUP('pure data'!M939,tbl_users!D:F,3,FALSE)</f>
        <v>39</v>
      </c>
      <c r="V939" s="1">
        <f t="shared" si="48"/>
        <v>42163.448541666672</v>
      </c>
      <c r="W939">
        <f t="shared" si="49"/>
        <v>39</v>
      </c>
      <c r="X939" s="1">
        <f>'pure data'!L939</f>
        <v>42163.448541666672</v>
      </c>
      <c r="Y939">
        <f>IF(C939="Use",VLOOKUP('pure data'!M939,tbl_users!D:F,3,FALSE),IF(IFERROR(SEARCH("to",M939),-1)&lt;0,VLOOKUP('pure data'!M939,tbl_users!D:F,3,FALSE),IFERROR(VLOOKUP(MID(M939,SEARCH("to",M939)+3,LEN(M939)-SEARCH("to",M939)-1),tbl_users!D:F,3,FALSE),VLOOKUP('pure data'!M939,tbl_users!D:F,3,FALSE))))</f>
        <v>39</v>
      </c>
    </row>
    <row r="940" spans="1:25" x14ac:dyDescent="0.2">
      <c r="A940">
        <v>938</v>
      </c>
      <c r="B940">
        <f>VLOOKUP('pure data'!B940,tbl_printers!C:F,4,FALSE)</f>
        <v>3</v>
      </c>
      <c r="C940" t="str">
        <f>'pure data'!D940</f>
        <v>Use</v>
      </c>
      <c r="D940" s="13">
        <f>'pure data'!H940</f>
        <v>1.2499999999999999E-2</v>
      </c>
      <c r="E940">
        <f>'pure data'!I940</f>
        <v>6.8</v>
      </c>
      <c r="F940" t="str">
        <f t="shared" si="50"/>
        <v xml:space="preserve"> </v>
      </c>
      <c r="H940">
        <f>'pure data'!J940</f>
        <v>0</v>
      </c>
      <c r="I940" t="str">
        <f>'pure data'!K940</f>
        <v>N/A</v>
      </c>
      <c r="J940" t="str">
        <f>'pure data'!N940</f>
        <v>undergraduate</v>
      </c>
      <c r="K940">
        <f>'pure data'!P940</f>
        <v>0</v>
      </c>
      <c r="L940" t="str">
        <f>'pure data'!O940</f>
        <v>Private</v>
      </c>
      <c r="M940">
        <f>'pure data'!Q940</f>
        <v>0</v>
      </c>
      <c r="O940" t="str">
        <f>IF('pure data'!T940="Yes","Success","Failed")</f>
        <v>Success</v>
      </c>
      <c r="P940" s="1">
        <f>'pure data'!C940</f>
        <v>42164.375</v>
      </c>
      <c r="Q940">
        <f>'pure data'!G940</f>
        <v>27051803</v>
      </c>
      <c r="R940" t="str">
        <f>'pure data'!E940</f>
        <v>D. K.</v>
      </c>
      <c r="S940" t="str">
        <f>'pure data'!F940</f>
        <v>dk4g14</v>
      </c>
      <c r="T940" s="1">
        <f>'pure data'!C940</f>
        <v>42164.375</v>
      </c>
      <c r="U940" s="20">
        <f>VLOOKUP('pure data'!M940,tbl_users!D:F,3,FALSE)</f>
        <v>58</v>
      </c>
      <c r="V940" s="1">
        <f t="shared" si="48"/>
        <v>42164.387499999997</v>
      </c>
      <c r="W940">
        <f t="shared" si="49"/>
        <v>58</v>
      </c>
      <c r="X940" s="1">
        <f>'pure data'!L940</f>
        <v>42164.387499999997</v>
      </c>
      <c r="Y940">
        <f>IF(C940="Use",VLOOKUP('pure data'!M940,tbl_users!D:F,3,FALSE),IF(IFERROR(SEARCH("to",M940),-1)&lt;0,VLOOKUP('pure data'!M940,tbl_users!D:F,3,FALSE),IFERROR(VLOOKUP(MID(M940,SEARCH("to",M940)+3,LEN(M940)-SEARCH("to",M940)-1),tbl_users!D:F,3,FALSE),VLOOKUP('pure data'!M940,tbl_users!D:F,3,FALSE))))</f>
        <v>58</v>
      </c>
    </row>
    <row r="941" spans="1:25" x14ac:dyDescent="0.2">
      <c r="A941">
        <v>939</v>
      </c>
      <c r="B941">
        <f>VLOOKUP('pure data'!B941,tbl_printers!C:F,4,FALSE)</f>
        <v>20</v>
      </c>
      <c r="C941" t="str">
        <f>'pure data'!D941</f>
        <v>Use</v>
      </c>
      <c r="D941" s="13">
        <f>'pure data'!H941</f>
        <v>3.1944444444444449E-2</v>
      </c>
      <c r="E941">
        <f>'pure data'!I941</f>
        <v>14.3</v>
      </c>
      <c r="F941" t="str">
        <f t="shared" si="50"/>
        <v xml:space="preserve"> </v>
      </c>
      <c r="H941">
        <f>'pure data'!J941</f>
        <v>0</v>
      </c>
      <c r="I941" t="str">
        <f>'pure data'!K941</f>
        <v>N/A</v>
      </c>
      <c r="J941">
        <f>'pure data'!N941</f>
        <v>0</v>
      </c>
      <c r="K941">
        <f>'pure data'!P941</f>
        <v>0</v>
      </c>
      <c r="L941" t="str">
        <f>'pure data'!O941</f>
        <v>Private</v>
      </c>
      <c r="M941">
        <f>'pure data'!Q941</f>
        <v>0</v>
      </c>
      <c r="O941" t="str">
        <f>IF('pure data'!T941="Yes","Success","Failed")</f>
        <v>Success</v>
      </c>
      <c r="P941" s="1">
        <f>'pure data'!C941</f>
        <v>42164.375</v>
      </c>
      <c r="Q941">
        <f>'pure data'!G941</f>
        <v>27263233</v>
      </c>
      <c r="R941" t="str">
        <f>'pure data'!E941</f>
        <v>D. B. T. U.</v>
      </c>
      <c r="S941" t="str">
        <f>'pure data'!F941</f>
        <v>dbtu13</v>
      </c>
      <c r="T941" s="1">
        <f>'pure data'!C941</f>
        <v>42164.375</v>
      </c>
      <c r="U941" s="20">
        <f>VLOOKUP('pure data'!M941,tbl_users!D:F,3,FALSE)</f>
        <v>58</v>
      </c>
      <c r="V941" s="1">
        <f t="shared" si="48"/>
        <v>42164.406944444447</v>
      </c>
      <c r="W941">
        <f t="shared" si="49"/>
        <v>58</v>
      </c>
      <c r="X941" s="1">
        <f>'pure data'!L941</f>
        <v>42164.406944444447</v>
      </c>
      <c r="Y941">
        <f>IF(C941="Use",VLOOKUP('pure data'!M941,tbl_users!D:F,3,FALSE),IF(IFERROR(SEARCH("to",M941),-1)&lt;0,VLOOKUP('pure data'!M941,tbl_users!D:F,3,FALSE),IFERROR(VLOOKUP(MID(M941,SEARCH("to",M941)+3,LEN(M941)-SEARCH("to",M941)-1),tbl_users!D:F,3,FALSE),VLOOKUP('pure data'!M941,tbl_users!D:F,3,FALSE))))</f>
        <v>58</v>
      </c>
    </row>
    <row r="942" spans="1:25" x14ac:dyDescent="0.2">
      <c r="A942">
        <v>940</v>
      </c>
      <c r="B942">
        <f>VLOOKUP('pure data'!B942,tbl_printers!C:F,4,FALSE)</f>
        <v>18</v>
      </c>
      <c r="C942" t="str">
        <f>'pure data'!D942</f>
        <v>Use</v>
      </c>
      <c r="D942" s="13">
        <f>'pure data'!H942</f>
        <v>7.6388888888888886E-3</v>
      </c>
      <c r="E942">
        <f>'pure data'!I942</f>
        <v>3</v>
      </c>
      <c r="F942" t="str">
        <f t="shared" si="50"/>
        <v xml:space="preserve"> </v>
      </c>
      <c r="H942">
        <f>'pure data'!J942</f>
        <v>0</v>
      </c>
      <c r="I942" t="str">
        <f>'pure data'!K942</f>
        <v>N/A</v>
      </c>
      <c r="J942" t="str">
        <f>'pure data'!N942</f>
        <v>undergraduate</v>
      </c>
      <c r="K942">
        <f>'pure data'!P942</f>
        <v>0</v>
      </c>
      <c r="L942" t="str">
        <f>'pure data'!O942</f>
        <v>FEEG 1001</v>
      </c>
      <c r="M942">
        <f>'pure data'!Q942</f>
        <v>0</v>
      </c>
      <c r="O942" t="str">
        <f>IF('pure data'!T942="Yes","Success","Failed")</f>
        <v>Success</v>
      </c>
      <c r="P942" s="1">
        <f>'pure data'!C942</f>
        <v>42164.375</v>
      </c>
      <c r="Q942">
        <f>'pure data'!G942</f>
        <v>27039241</v>
      </c>
      <c r="R942" t="str">
        <f>'pure data'!E942</f>
        <v>V. K.</v>
      </c>
      <c r="S942" t="str">
        <f>'pure data'!F942</f>
        <v>vk3g14</v>
      </c>
      <c r="T942" s="1">
        <f>'pure data'!C942</f>
        <v>42164.375</v>
      </c>
      <c r="U942" s="20">
        <f>VLOOKUP('pure data'!M942,tbl_users!D:F,3,FALSE)</f>
        <v>58</v>
      </c>
      <c r="V942" s="1">
        <f t="shared" si="48"/>
        <v>42164.382638888892</v>
      </c>
      <c r="W942">
        <f t="shared" si="49"/>
        <v>58</v>
      </c>
      <c r="X942" s="1">
        <f>'pure data'!L942</f>
        <v>42164.382638888892</v>
      </c>
      <c r="Y942">
        <f>IF(C942="Use",VLOOKUP('pure data'!M942,tbl_users!D:F,3,FALSE),IF(IFERROR(SEARCH("to",M942),-1)&lt;0,VLOOKUP('pure data'!M942,tbl_users!D:F,3,FALSE),IFERROR(VLOOKUP(MID(M942,SEARCH("to",M942)+3,LEN(M942)-SEARCH("to",M942)-1),tbl_users!D:F,3,FALSE),VLOOKUP('pure data'!M942,tbl_users!D:F,3,FALSE))))</f>
        <v>58</v>
      </c>
    </row>
    <row r="943" spans="1:25" x14ac:dyDescent="0.2">
      <c r="A943">
        <v>941</v>
      </c>
      <c r="B943">
        <f>VLOOKUP('pure data'!B943,tbl_printers!C:F,4,FALSE)</f>
        <v>16</v>
      </c>
      <c r="C943" t="str">
        <f>'pure data'!D943</f>
        <v>Use</v>
      </c>
      <c r="D943" s="13">
        <f>'pure data'!H943</f>
        <v>5.347222222222222E-2</v>
      </c>
      <c r="E943">
        <f>'pure data'!I943</f>
        <v>42.1</v>
      </c>
      <c r="F943" t="str">
        <f t="shared" si="50"/>
        <v xml:space="preserve"> </v>
      </c>
      <c r="H943">
        <f>'pure data'!J943</f>
        <v>0</v>
      </c>
      <c r="I943" t="str">
        <f>'pure data'!K943</f>
        <v>N/A</v>
      </c>
      <c r="J943">
        <f>'pure data'!N943</f>
        <v>0</v>
      </c>
      <c r="K943">
        <f>'pure data'!P943</f>
        <v>0</v>
      </c>
      <c r="L943" t="str">
        <f>'pure data'!O943</f>
        <v>Private</v>
      </c>
      <c r="M943">
        <f>'pure data'!Q943</f>
        <v>0</v>
      </c>
      <c r="O943" t="str">
        <f>IF('pure data'!T943="Yes","Success","Failed")</f>
        <v>Success</v>
      </c>
      <c r="P943" s="1">
        <f>'pure data'!C943</f>
        <v>42164.375</v>
      </c>
      <c r="Q943">
        <f>'pure data'!G943</f>
        <v>27252736</v>
      </c>
      <c r="R943" t="str">
        <f>'pure data'!E943</f>
        <v>D. F.</v>
      </c>
      <c r="S943" t="str">
        <f>'pure data'!F943</f>
        <v>df2g14</v>
      </c>
      <c r="T943" s="1">
        <f>'pure data'!C943</f>
        <v>42164.375</v>
      </c>
      <c r="U943" s="20">
        <f>VLOOKUP('pure data'!M943,tbl_users!D:F,3,FALSE)</f>
        <v>58</v>
      </c>
      <c r="V943" s="1">
        <f t="shared" si="48"/>
        <v>42164.428472222222</v>
      </c>
      <c r="W943">
        <f t="shared" si="49"/>
        <v>58</v>
      </c>
      <c r="X943" s="1">
        <f>'pure data'!L943</f>
        <v>42164.428472222222</v>
      </c>
      <c r="Y943">
        <f>IF(C943="Use",VLOOKUP('pure data'!M943,tbl_users!D:F,3,FALSE),IF(IFERROR(SEARCH("to",M943),-1)&lt;0,VLOOKUP('pure data'!M943,tbl_users!D:F,3,FALSE),IFERROR(VLOOKUP(MID(M943,SEARCH("to",M943)+3,LEN(M943)-SEARCH("to",M943)-1),tbl_users!D:F,3,FALSE),VLOOKUP('pure data'!M943,tbl_users!D:F,3,FALSE))))</f>
        <v>58</v>
      </c>
    </row>
    <row r="944" spans="1:25" x14ac:dyDescent="0.2">
      <c r="A944">
        <v>942</v>
      </c>
      <c r="B944">
        <f>VLOOKUP('pure data'!B944,tbl_printers!C:F,4,FALSE)</f>
        <v>20</v>
      </c>
      <c r="C944" t="str">
        <f>'pure data'!D944</f>
        <v>Use</v>
      </c>
      <c r="D944" s="13">
        <f>'pure data'!H944</f>
        <v>3.125E-2</v>
      </c>
      <c r="E944">
        <f>'pure data'!I944</f>
        <v>7.5</v>
      </c>
      <c r="F944" t="str">
        <f t="shared" si="50"/>
        <v xml:space="preserve"> </v>
      </c>
      <c r="H944">
        <f>'pure data'!J944</f>
        <v>0</v>
      </c>
      <c r="I944" t="str">
        <f>'pure data'!K944</f>
        <v>N/A</v>
      </c>
      <c r="J944" t="str">
        <f>'pure data'!N944</f>
        <v>undergraduate</v>
      </c>
      <c r="K944">
        <f>'pure data'!P944</f>
        <v>0</v>
      </c>
      <c r="L944" t="str">
        <f>'pure data'!O944</f>
        <v>FEEG1001</v>
      </c>
      <c r="M944">
        <f>'pure data'!Q944</f>
        <v>0</v>
      </c>
      <c r="O944" t="str">
        <f>IF('pure data'!T944="Yes","Success","Failed")</f>
        <v>Success</v>
      </c>
      <c r="P944" s="1">
        <f>'pure data'!C944</f>
        <v>42164.406944444447</v>
      </c>
      <c r="Q944">
        <f>'pure data'!G944</f>
        <v>26754967</v>
      </c>
      <c r="R944" t="str">
        <f>'pure data'!E944</f>
        <v>T. L.</v>
      </c>
      <c r="S944" t="str">
        <f>'pure data'!F944</f>
        <v>tl4g14</v>
      </c>
      <c r="T944" s="1">
        <f>'pure data'!C944</f>
        <v>42164.406944444447</v>
      </c>
      <c r="U944" s="20">
        <f>VLOOKUP('pure data'!M944,tbl_users!D:F,3,FALSE)</f>
        <v>54</v>
      </c>
      <c r="V944" s="1">
        <f t="shared" si="48"/>
        <v>42164.438194444447</v>
      </c>
      <c r="W944">
        <f t="shared" si="49"/>
        <v>54</v>
      </c>
      <c r="X944" s="1">
        <f>'pure data'!L944</f>
        <v>42164.438194444447</v>
      </c>
      <c r="Y944">
        <f>IF(C944="Use",VLOOKUP('pure data'!M944,tbl_users!D:F,3,FALSE),IF(IFERROR(SEARCH("to",M944),-1)&lt;0,VLOOKUP('pure data'!M944,tbl_users!D:F,3,FALSE),IFERROR(VLOOKUP(MID(M944,SEARCH("to",M944)+3,LEN(M944)-SEARCH("to",M944)-1),tbl_users!D:F,3,FALSE),VLOOKUP('pure data'!M944,tbl_users!D:F,3,FALSE))))</f>
        <v>54</v>
      </c>
    </row>
    <row r="945" spans="1:25" x14ac:dyDescent="0.2">
      <c r="A945">
        <v>943</v>
      </c>
      <c r="B945">
        <f>VLOOKUP('pure data'!B945,tbl_printers!C:F,4,FALSE)</f>
        <v>18</v>
      </c>
      <c r="C945" t="str">
        <f>'pure data'!D945</f>
        <v>Use</v>
      </c>
      <c r="D945" s="13">
        <f>'pure data'!H945</f>
        <v>3.0555555555555555E-2</v>
      </c>
      <c r="E945">
        <f>'pure data'!I945</f>
        <v>8.6</v>
      </c>
      <c r="F945" t="str">
        <f t="shared" si="50"/>
        <v xml:space="preserve"> </v>
      </c>
      <c r="H945">
        <f>'pure data'!J945</f>
        <v>0</v>
      </c>
      <c r="I945" t="str">
        <f>'pure data'!K945</f>
        <v>N/A</v>
      </c>
      <c r="J945" t="str">
        <f>'pure data'!N945</f>
        <v>undergraduate</v>
      </c>
      <c r="K945">
        <f>'pure data'!P945</f>
        <v>0</v>
      </c>
      <c r="L945" t="str">
        <f>'pure data'!O945</f>
        <v>FEEG1001</v>
      </c>
      <c r="M945">
        <f>'pure data'!Q945</f>
        <v>0</v>
      </c>
      <c r="O945" t="str">
        <f>IF('pure data'!T945="Yes","Success","Failed")</f>
        <v>Success</v>
      </c>
      <c r="P945" s="1">
        <f>'pure data'!C945</f>
        <v>42165.375</v>
      </c>
      <c r="Q945">
        <f>'pure data'!G945</f>
        <v>27494403</v>
      </c>
      <c r="R945" t="str">
        <f>'pure data'!E945</f>
        <v>M. A. M.</v>
      </c>
      <c r="S945" t="str">
        <f>'pure data'!F945</f>
        <v>mam3g14</v>
      </c>
      <c r="T945" s="1">
        <f>'pure data'!C945</f>
        <v>42165.375</v>
      </c>
      <c r="U945" s="20">
        <f>VLOOKUP('pure data'!M945,tbl_users!D:F,3,FALSE)</f>
        <v>54</v>
      </c>
      <c r="V945" s="1">
        <f t="shared" si="48"/>
        <v>42165.405555555553</v>
      </c>
      <c r="W945">
        <f t="shared" si="49"/>
        <v>54</v>
      </c>
      <c r="X945" s="1">
        <f>'pure data'!L945</f>
        <v>42165.405555555553</v>
      </c>
      <c r="Y945">
        <f>IF(C945="Use",VLOOKUP('pure data'!M945,tbl_users!D:F,3,FALSE),IF(IFERROR(SEARCH("to",M945),-1)&lt;0,VLOOKUP('pure data'!M945,tbl_users!D:F,3,FALSE),IFERROR(VLOOKUP(MID(M945,SEARCH("to",M945)+3,LEN(M945)-SEARCH("to",M945)-1),tbl_users!D:F,3,FALSE),VLOOKUP('pure data'!M945,tbl_users!D:F,3,FALSE))))</f>
        <v>54</v>
      </c>
    </row>
    <row r="946" spans="1:25" x14ac:dyDescent="0.2">
      <c r="A946">
        <v>944</v>
      </c>
      <c r="B946">
        <f>VLOOKUP('pure data'!B946,tbl_printers!C:F,4,FALSE)</f>
        <v>3</v>
      </c>
      <c r="C946" t="str">
        <f>'pure data'!D946</f>
        <v>Use</v>
      </c>
      <c r="D946" s="13">
        <f>'pure data'!H946</f>
        <v>2.8472222222222222E-2</v>
      </c>
      <c r="E946">
        <f>'pure data'!I946</f>
        <v>8.1</v>
      </c>
      <c r="F946" t="str">
        <f t="shared" si="50"/>
        <v xml:space="preserve"> </v>
      </c>
      <c r="H946">
        <f>'pure data'!J946</f>
        <v>0</v>
      </c>
      <c r="I946" t="str">
        <f>'pure data'!K946</f>
        <v>N/A</v>
      </c>
      <c r="J946" t="str">
        <f>'pure data'!N946</f>
        <v>undergraduate</v>
      </c>
      <c r="K946">
        <f>'pure data'!P946</f>
        <v>0</v>
      </c>
      <c r="L946" t="str">
        <f>'pure data'!O946</f>
        <v>FEEG1001</v>
      </c>
      <c r="M946">
        <f>'pure data'!Q946</f>
        <v>0</v>
      </c>
      <c r="O946" t="str">
        <f>IF('pure data'!T946="Yes","Success","Failed")</f>
        <v>Success</v>
      </c>
      <c r="P946" s="1">
        <f>'pure data'!C946</f>
        <v>42165.375</v>
      </c>
      <c r="Q946">
        <f>'pure data'!G946</f>
        <v>25497782</v>
      </c>
      <c r="R946" t="str">
        <f>'pure data'!E946</f>
        <v>F. A.</v>
      </c>
      <c r="S946" t="str">
        <f>'pure data'!F946</f>
        <v>fa10g12</v>
      </c>
      <c r="T946" s="1">
        <f>'pure data'!C946</f>
        <v>42165.375</v>
      </c>
      <c r="U946" s="20">
        <f>VLOOKUP('pure data'!M946,tbl_users!D:F,3,FALSE)</f>
        <v>54</v>
      </c>
      <c r="V946" s="1">
        <f t="shared" si="48"/>
        <v>42165.40347222222</v>
      </c>
      <c r="W946">
        <f t="shared" si="49"/>
        <v>54</v>
      </c>
      <c r="X946" s="1">
        <f>'pure data'!L946</f>
        <v>42165.40347222222</v>
      </c>
      <c r="Y946">
        <f>IF(C946="Use",VLOOKUP('pure data'!M946,tbl_users!D:F,3,FALSE),IF(IFERROR(SEARCH("to",M946),-1)&lt;0,VLOOKUP('pure data'!M946,tbl_users!D:F,3,FALSE),IFERROR(VLOOKUP(MID(M946,SEARCH("to",M946)+3,LEN(M946)-SEARCH("to",M946)-1),tbl_users!D:F,3,FALSE),VLOOKUP('pure data'!M946,tbl_users!D:F,3,FALSE))))</f>
        <v>54</v>
      </c>
    </row>
    <row r="947" spans="1:25" x14ac:dyDescent="0.2">
      <c r="A947">
        <v>945</v>
      </c>
      <c r="B947">
        <f>VLOOKUP('pure data'!B947,tbl_printers!C:F,4,FALSE)</f>
        <v>18</v>
      </c>
      <c r="C947" t="str">
        <f>'pure data'!D947</f>
        <v>Use</v>
      </c>
      <c r="D947" s="13">
        <f>'pure data'!H947</f>
        <v>1.3194444444444444E-2</v>
      </c>
      <c r="E947">
        <f>'pure data'!I947</f>
        <v>5.8</v>
      </c>
      <c r="F947" t="str">
        <f t="shared" si="50"/>
        <v xml:space="preserve"> </v>
      </c>
      <c r="H947">
        <f>'pure data'!J947</f>
        <v>0</v>
      </c>
      <c r="I947" t="str">
        <f>'pure data'!K947</f>
        <v>N/A</v>
      </c>
      <c r="J947" t="str">
        <f>'pure data'!N947</f>
        <v>undergraduate</v>
      </c>
      <c r="K947">
        <f>'pure data'!P947</f>
        <v>0</v>
      </c>
      <c r="L947" t="str">
        <f>'pure data'!O947</f>
        <v>FEEG1001 Group N</v>
      </c>
      <c r="M947">
        <f>'pure data'!Q947</f>
        <v>0</v>
      </c>
      <c r="O947" t="str">
        <f>IF('pure data'!T947="Yes","Success","Failed")</f>
        <v>Success</v>
      </c>
      <c r="P947" s="1">
        <f>'pure data'!C947</f>
        <v>42165.405555555553</v>
      </c>
      <c r="Q947">
        <f>'pure data'!G947</f>
        <v>26839474</v>
      </c>
      <c r="R947" t="str">
        <f>'pure data'!E947</f>
        <v>M. C. S.</v>
      </c>
      <c r="S947" t="str">
        <f>'pure data'!F947</f>
        <v>mcs2g14</v>
      </c>
      <c r="T947" s="1">
        <f>'pure data'!C947</f>
        <v>42165.405555555553</v>
      </c>
      <c r="U947" s="20">
        <f>VLOOKUP('pure data'!M947,tbl_users!D:F,3,FALSE)</f>
        <v>52</v>
      </c>
      <c r="V947" s="1">
        <f t="shared" si="48"/>
        <v>42165.418749999997</v>
      </c>
      <c r="W947">
        <f t="shared" si="49"/>
        <v>52</v>
      </c>
      <c r="X947" s="1">
        <f>'pure data'!L947</f>
        <v>42165.418749999997</v>
      </c>
      <c r="Y947">
        <f>IF(C947="Use",VLOOKUP('pure data'!M947,tbl_users!D:F,3,FALSE),IF(IFERROR(SEARCH("to",M947),-1)&lt;0,VLOOKUP('pure data'!M947,tbl_users!D:F,3,FALSE),IFERROR(VLOOKUP(MID(M947,SEARCH("to",M947)+3,LEN(M947)-SEARCH("to",M947)-1),tbl_users!D:F,3,FALSE),VLOOKUP('pure data'!M947,tbl_users!D:F,3,FALSE))))</f>
        <v>52</v>
      </c>
    </row>
    <row r="948" spans="1:25" x14ac:dyDescent="0.2">
      <c r="A948">
        <v>946</v>
      </c>
      <c r="B948">
        <f>VLOOKUP('pure data'!B948,tbl_printers!C:F,4,FALSE)</f>
        <v>20</v>
      </c>
      <c r="C948" t="str">
        <f>'pure data'!D948</f>
        <v>Use</v>
      </c>
      <c r="D948" s="13">
        <f>'pure data'!H948</f>
        <v>2.2916666666666669E-2</v>
      </c>
      <c r="E948">
        <f>'pure data'!I948</f>
        <v>7.9</v>
      </c>
      <c r="F948" t="str">
        <f t="shared" si="50"/>
        <v xml:space="preserve"> </v>
      </c>
      <c r="H948">
        <f>'pure data'!J948</f>
        <v>0</v>
      </c>
      <c r="I948" t="str">
        <f>'pure data'!K948</f>
        <v>N/A</v>
      </c>
      <c r="J948" t="str">
        <f>'pure data'!N948</f>
        <v>undergraduate</v>
      </c>
      <c r="K948">
        <f>'pure data'!P948</f>
        <v>0</v>
      </c>
      <c r="L948" t="str">
        <f>'pure data'!O948</f>
        <v>FEEG1001 Group N</v>
      </c>
      <c r="M948">
        <f>'pure data'!Q948</f>
        <v>0</v>
      </c>
      <c r="O948" t="str">
        <f>IF('pure data'!T948="Yes","Success","Failed")</f>
        <v>Success</v>
      </c>
      <c r="P948" s="1">
        <f>'pure data'!C948</f>
        <v>42165.375</v>
      </c>
      <c r="Q948">
        <f>'pure data'!G948</f>
        <v>27411257</v>
      </c>
      <c r="R948" t="str">
        <f>'pure data'!E948</f>
        <v>S. A. P.</v>
      </c>
      <c r="S948" t="str">
        <f>'pure data'!F948</f>
        <v>sap1g14</v>
      </c>
      <c r="T948" s="1">
        <f>'pure data'!C948</f>
        <v>42165.375</v>
      </c>
      <c r="U948" s="20">
        <f>VLOOKUP('pure data'!M948,tbl_users!D:F,3,FALSE)</f>
        <v>52</v>
      </c>
      <c r="V948" s="1">
        <f t="shared" si="48"/>
        <v>42165.397916666669</v>
      </c>
      <c r="W948">
        <f t="shared" si="49"/>
        <v>52</v>
      </c>
      <c r="X948" s="1">
        <f>'pure data'!L948</f>
        <v>42165.397916666669</v>
      </c>
      <c r="Y948">
        <f>IF(C948="Use",VLOOKUP('pure data'!M948,tbl_users!D:F,3,FALSE),IF(IFERROR(SEARCH("to",M948),-1)&lt;0,VLOOKUP('pure data'!M948,tbl_users!D:F,3,FALSE),IFERROR(VLOOKUP(MID(M948,SEARCH("to",M948)+3,LEN(M948)-SEARCH("to",M948)-1),tbl_users!D:F,3,FALSE),VLOOKUP('pure data'!M948,tbl_users!D:F,3,FALSE))))</f>
        <v>52</v>
      </c>
    </row>
    <row r="949" spans="1:25" x14ac:dyDescent="0.2">
      <c r="A949">
        <v>947</v>
      </c>
      <c r="B949">
        <f>VLOOKUP('pure data'!B949,tbl_printers!C:F,4,FALSE)</f>
        <v>18</v>
      </c>
      <c r="C949" t="str">
        <f>'pure data'!D949</f>
        <v>Loan</v>
      </c>
      <c r="D949" s="13">
        <f>'pure data'!H949</f>
        <v>20.625</v>
      </c>
      <c r="E949">
        <f>'pure data'!I949</f>
        <v>574</v>
      </c>
      <c r="F949" t="str">
        <f t="shared" si="50"/>
        <v xml:space="preserve"> </v>
      </c>
      <c r="H949">
        <f>'pure data'!J949</f>
        <v>0</v>
      </c>
      <c r="I949" t="str">
        <f>'pure data'!K949</f>
        <v>N/A</v>
      </c>
      <c r="J949" t="str">
        <f>'pure data'!N949</f>
        <v>demonstrator</v>
      </c>
      <c r="K949">
        <f>'pure data'!P949</f>
        <v>0</v>
      </c>
      <c r="L949" t="str">
        <f>'pure data'!O949</f>
        <v>Demonstrator</v>
      </c>
      <c r="M949" t="str">
        <f>'pure data'!Q949</f>
        <v>returned on 01/07/2015 to L. Wollatz</v>
      </c>
      <c r="O949" t="str">
        <f>IF('pure data'!T949="Yes","Success","Failed")</f>
        <v>Success</v>
      </c>
      <c r="P949" s="1">
        <f>'pure data'!C949</f>
        <v>42165.75</v>
      </c>
      <c r="Q949">
        <f>'pure data'!G949</f>
        <v>24360643</v>
      </c>
      <c r="R949" t="str">
        <f>'pure data'!E949</f>
        <v>Lasse Wollatz</v>
      </c>
      <c r="S949" t="str">
        <f>'pure data'!F949</f>
        <v>lw6g10</v>
      </c>
      <c r="T949" s="1">
        <f>'pure data'!C949</f>
        <v>42165.75</v>
      </c>
      <c r="U949" s="20">
        <f>VLOOKUP('pure data'!M949,tbl_users!D:F,3,FALSE)</f>
        <v>52</v>
      </c>
      <c r="V949" s="1">
        <f t="shared" si="48"/>
        <v>42186.375</v>
      </c>
      <c r="W949">
        <f t="shared" si="49"/>
        <v>7</v>
      </c>
      <c r="X949" s="1">
        <f>'pure data'!L949</f>
        <v>42186.375</v>
      </c>
      <c r="Y949">
        <f>IF(C949="Use",VLOOKUP('pure data'!M949,tbl_users!D:F,3,FALSE),IF(IFERROR(SEARCH("to",M949),-1)&lt;0,VLOOKUP('pure data'!M949,tbl_users!D:F,3,FALSE),IFERROR(VLOOKUP(MID(M949,SEARCH("to",M949)+3,LEN(M949)-SEARCH("to",M949)-1),tbl_users!D:F,3,FALSE),VLOOKUP('pure data'!M949,tbl_users!D:F,3,FALSE))))</f>
        <v>7</v>
      </c>
    </row>
    <row r="950" spans="1:25" x14ac:dyDescent="0.2">
      <c r="A950">
        <v>948</v>
      </c>
      <c r="B950">
        <f>VLOOKUP('pure data'!B950,tbl_printers!C:F,4,FALSE)</f>
        <v>17</v>
      </c>
      <c r="C950" t="str">
        <f>'pure data'!D950</f>
        <v>Loan</v>
      </c>
      <c r="D950" s="13">
        <f>'pure data'!H950</f>
        <v>0.625</v>
      </c>
      <c r="E950">
        <f>'pure data'!I950</f>
        <v>0</v>
      </c>
      <c r="F950" t="str">
        <f t="shared" si="50"/>
        <v xml:space="preserve"> </v>
      </c>
      <c r="H950">
        <f>'pure data'!J950</f>
        <v>0</v>
      </c>
      <c r="I950" t="str">
        <f>'pure data'!K950</f>
        <v>N/A</v>
      </c>
      <c r="J950" t="str">
        <f>'pure data'!N950</f>
        <v>undergraduate</v>
      </c>
      <c r="K950">
        <f>'pure data'!P950</f>
        <v>0</v>
      </c>
      <c r="L950" t="str">
        <f>'pure data'!O950</f>
        <v>FEEG6012 - GDP ROCKET</v>
      </c>
      <c r="M950" t="str">
        <f>'pure data'!Q950</f>
        <v>returned on 11/06/2015 to S. Mestry</v>
      </c>
      <c r="O950" t="str">
        <f>IF('pure data'!T950="Yes","Success","Failed")</f>
        <v>Success</v>
      </c>
      <c r="P950" s="1">
        <f>'pure data'!C950</f>
        <v>42165.75</v>
      </c>
      <c r="Q950">
        <f>'pure data'!G950</f>
        <v>24484202</v>
      </c>
      <c r="R950" t="str">
        <f>'pure data'!E950</f>
        <v>B. A.</v>
      </c>
      <c r="S950" t="str">
        <f>'pure data'!F950</f>
        <v>ba3g10</v>
      </c>
      <c r="T950" s="1">
        <f>'pure data'!C950</f>
        <v>42165.75</v>
      </c>
      <c r="U950" s="20">
        <f>VLOOKUP('pure data'!M950,tbl_users!D:F,3,FALSE)</f>
        <v>52</v>
      </c>
      <c r="V950" s="1">
        <f t="shared" si="48"/>
        <v>42166.375</v>
      </c>
      <c r="W950">
        <f t="shared" si="49"/>
        <v>52</v>
      </c>
      <c r="X950" s="1">
        <f>'pure data'!L950</f>
        <v>42166.375</v>
      </c>
      <c r="Y950">
        <f>IF(C950="Use",VLOOKUP('pure data'!M950,tbl_users!D:F,3,FALSE),IF(IFERROR(SEARCH("to",M950),-1)&lt;0,VLOOKUP('pure data'!M950,tbl_users!D:F,3,FALSE),IFERROR(VLOOKUP(MID(M950,SEARCH("to",M950)+3,LEN(M950)-SEARCH("to",M950)-1),tbl_users!D:F,3,FALSE),VLOOKUP('pure data'!M950,tbl_users!D:F,3,FALSE))))</f>
        <v>52</v>
      </c>
    </row>
    <row r="951" spans="1:25" x14ac:dyDescent="0.2">
      <c r="A951">
        <v>949</v>
      </c>
      <c r="B951">
        <f>VLOOKUP('pure data'!B951,tbl_printers!C:F,4,FALSE)</f>
        <v>17</v>
      </c>
      <c r="C951" t="str">
        <f>'pure data'!D951</f>
        <v>Use</v>
      </c>
      <c r="D951" s="13">
        <f>'pure data'!H951</f>
        <v>4.027777777777778E-2</v>
      </c>
      <c r="E951">
        <f>'pure data'!I951</f>
        <v>20.8</v>
      </c>
      <c r="F951" t="str">
        <f t="shared" si="50"/>
        <v xml:space="preserve"> </v>
      </c>
      <c r="H951">
        <f>'pure data'!J951</f>
        <v>0</v>
      </c>
      <c r="I951" t="str">
        <f>'pure data'!K951</f>
        <v>N/A</v>
      </c>
      <c r="J951" t="str">
        <f>'pure data'!N951</f>
        <v>undergraduate</v>
      </c>
      <c r="K951">
        <f>'pure data'!P951</f>
        <v>0</v>
      </c>
      <c r="L951" t="str">
        <f>'pure data'!O951</f>
        <v>FEEG6012</v>
      </c>
      <c r="M951">
        <f>'pure data'!Q951</f>
        <v>0</v>
      </c>
      <c r="O951" t="str">
        <f>IF('pure data'!T951="Yes","Success","Failed")</f>
        <v>Success</v>
      </c>
      <c r="P951" s="1">
        <f>'pure data'!C951</f>
        <v>42163.375</v>
      </c>
      <c r="Q951">
        <f>'pure data'!G951</f>
        <v>25832166</v>
      </c>
      <c r="R951" t="str">
        <f>'pure data'!E951</f>
        <v>M. G. M.</v>
      </c>
      <c r="S951" t="str">
        <f>'pure data'!F951</f>
        <v>mgm1g13</v>
      </c>
      <c r="T951" s="1">
        <f>'pure data'!C951</f>
        <v>42163.375</v>
      </c>
      <c r="U951" s="20">
        <f>VLOOKUP('pure data'!M951,tbl_users!D:F,3,FALSE)</f>
        <v>58</v>
      </c>
      <c r="V951" s="1">
        <f t="shared" si="48"/>
        <v>42163.415277777778</v>
      </c>
      <c r="W951">
        <f t="shared" si="49"/>
        <v>58</v>
      </c>
      <c r="X951" s="1">
        <f>'pure data'!L951</f>
        <v>42163.415277777778</v>
      </c>
      <c r="Y951">
        <f>IF(C951="Use",VLOOKUP('pure data'!M951,tbl_users!D:F,3,FALSE),IF(IFERROR(SEARCH("to",M951),-1)&lt;0,VLOOKUP('pure data'!M951,tbl_users!D:F,3,FALSE),IFERROR(VLOOKUP(MID(M951,SEARCH("to",M951)+3,LEN(M951)-SEARCH("to",M951)-1),tbl_users!D:F,3,FALSE),VLOOKUP('pure data'!M951,tbl_users!D:F,3,FALSE))))</f>
        <v>58</v>
      </c>
    </row>
    <row r="952" spans="1:25" x14ac:dyDescent="0.2">
      <c r="A952">
        <v>950</v>
      </c>
      <c r="B952">
        <f>VLOOKUP('pure data'!B952,tbl_printers!C:F,4,FALSE)</f>
        <v>17</v>
      </c>
      <c r="C952" t="str">
        <f>'pure data'!D952</f>
        <v>Use</v>
      </c>
      <c r="D952" s="13">
        <f>'pure data'!H952</f>
        <v>4.027777777777778E-2</v>
      </c>
      <c r="E952">
        <f>'pure data'!I952</f>
        <v>20.8</v>
      </c>
      <c r="F952" t="str">
        <f t="shared" si="50"/>
        <v xml:space="preserve"> </v>
      </c>
      <c r="H952">
        <f>'pure data'!J952</f>
        <v>0</v>
      </c>
      <c r="I952" t="str">
        <f>'pure data'!K952</f>
        <v>N/A</v>
      </c>
      <c r="J952" t="str">
        <f>'pure data'!N952</f>
        <v>undergraduate</v>
      </c>
      <c r="K952">
        <f>'pure data'!P952</f>
        <v>0</v>
      </c>
      <c r="L952" t="str">
        <f>'pure data'!O952</f>
        <v>FEEG6012</v>
      </c>
      <c r="M952">
        <f>'pure data'!Q952</f>
        <v>0</v>
      </c>
      <c r="O952" t="str">
        <f>IF('pure data'!T952="Yes","Success","Failed")</f>
        <v>Success</v>
      </c>
      <c r="P952" s="1">
        <f>'pure data'!C952</f>
        <v>42173.375</v>
      </c>
      <c r="Q952">
        <f>'pure data'!G952</f>
        <v>25832166</v>
      </c>
      <c r="R952" t="str">
        <f>'pure data'!E952</f>
        <v>M. G. M.</v>
      </c>
      <c r="S952" t="str">
        <f>'pure data'!F952</f>
        <v>mgm1g13</v>
      </c>
      <c r="T952" s="1">
        <f>'pure data'!C952</f>
        <v>42173.375</v>
      </c>
      <c r="U952" s="20">
        <f>VLOOKUP('pure data'!M952,tbl_users!D:F,3,FALSE)</f>
        <v>28</v>
      </c>
      <c r="V952" s="1">
        <f t="shared" si="48"/>
        <v>42173.415277777778</v>
      </c>
      <c r="W952">
        <f t="shared" si="49"/>
        <v>28</v>
      </c>
      <c r="X952" s="1">
        <f>'pure data'!L952</f>
        <v>42173.415277777778</v>
      </c>
      <c r="Y952">
        <f>IF(C952="Use",VLOOKUP('pure data'!M952,tbl_users!D:F,3,FALSE),IF(IFERROR(SEARCH("to",M952),-1)&lt;0,VLOOKUP('pure data'!M952,tbl_users!D:F,3,FALSE),IFERROR(VLOOKUP(MID(M952,SEARCH("to",M952)+3,LEN(M952)-SEARCH("to",M952)-1),tbl_users!D:F,3,FALSE),VLOOKUP('pure data'!M952,tbl_users!D:F,3,FALSE))))</f>
        <v>28</v>
      </c>
    </row>
    <row r="953" spans="1:25" x14ac:dyDescent="0.2">
      <c r="A953">
        <v>951</v>
      </c>
      <c r="B953">
        <f>VLOOKUP('pure data'!B953,tbl_printers!C:F,4,FALSE)</f>
        <v>24</v>
      </c>
      <c r="C953" t="str">
        <f>'pure data'!D953</f>
        <v>Use</v>
      </c>
      <c r="D953" s="13">
        <f>'pure data'!H953</f>
        <v>0.16388888888888889</v>
      </c>
      <c r="E953">
        <f>'pure data'!I953</f>
        <v>119.4</v>
      </c>
      <c r="F953" t="str">
        <f t="shared" si="50"/>
        <v xml:space="preserve"> </v>
      </c>
      <c r="H953">
        <f>'pure data'!J953</f>
        <v>0</v>
      </c>
      <c r="I953" t="str">
        <f>'pure data'!K953</f>
        <v>N/A</v>
      </c>
      <c r="J953" t="str">
        <f>'pure data'!N953</f>
        <v>staff</v>
      </c>
      <c r="K953">
        <f>'pure data'!P953</f>
        <v>0</v>
      </c>
      <c r="L953" t="str">
        <f>'pure data'!O953</f>
        <v>FEE SERG</v>
      </c>
      <c r="M953">
        <f>'pure data'!Q953</f>
        <v>0</v>
      </c>
      <c r="O953" t="str">
        <f>IF('pure data'!T953="Yes","Success","Failed")</f>
        <v>Success</v>
      </c>
      <c r="P953" s="1">
        <f>'pure data'!C953</f>
        <v>42172.375</v>
      </c>
      <c r="Q953">
        <f>'pure data'!G953</f>
        <v>12199122</v>
      </c>
      <c r="R953" t="str">
        <f>'pure data'!E953</f>
        <v>L. B.</v>
      </c>
      <c r="S953" t="str">
        <f>'pure data'!F953</f>
        <v>lb3r14</v>
      </c>
      <c r="T953" s="1">
        <f>'pure data'!C953</f>
        <v>42172.375</v>
      </c>
      <c r="U953" s="20">
        <f>VLOOKUP('pure data'!M953,tbl_users!D:F,3,FALSE)</f>
        <v>28</v>
      </c>
      <c r="V953" s="1">
        <f t="shared" si="48"/>
        <v>42172.538888888892</v>
      </c>
      <c r="W953">
        <f t="shared" si="49"/>
        <v>28</v>
      </c>
      <c r="X953" s="1">
        <f>'pure data'!L953</f>
        <v>42172.538888888892</v>
      </c>
      <c r="Y953">
        <f>IF(C953="Use",VLOOKUP('pure data'!M953,tbl_users!D:F,3,FALSE),IF(IFERROR(SEARCH("to",M953),-1)&lt;0,VLOOKUP('pure data'!M953,tbl_users!D:F,3,FALSE),IFERROR(VLOOKUP(MID(M953,SEARCH("to",M953)+3,LEN(M953)-SEARCH("to",M953)-1),tbl_users!D:F,3,FALSE),VLOOKUP('pure data'!M953,tbl_users!D:F,3,FALSE))))</f>
        <v>28</v>
      </c>
    </row>
    <row r="954" spans="1:25" x14ac:dyDescent="0.2">
      <c r="A954">
        <v>952</v>
      </c>
      <c r="B954">
        <f>VLOOKUP('pure data'!B954,tbl_printers!C:F,4,FALSE)</f>
        <v>10</v>
      </c>
      <c r="C954" t="str">
        <f>'pure data'!D954</f>
        <v>Use</v>
      </c>
      <c r="D954" s="13">
        <f>'pure data'!H954</f>
        <v>6.458333333333334E-2</v>
      </c>
      <c r="E954">
        <f>'pure data'!I954</f>
        <v>11.4</v>
      </c>
      <c r="F954" t="str">
        <f t="shared" si="50"/>
        <v xml:space="preserve"> </v>
      </c>
      <c r="H954">
        <f>'pure data'!J954</f>
        <v>0</v>
      </c>
      <c r="I954" t="str">
        <f>'pure data'!K954</f>
        <v>N/A</v>
      </c>
      <c r="J954" t="str">
        <f>'pure data'!N954</f>
        <v>staff</v>
      </c>
      <c r="K954">
        <f>'pure data'!P954</f>
        <v>0</v>
      </c>
      <c r="L954" t="str">
        <f>'pure data'!O954</f>
        <v>FEE, Acoustics Group</v>
      </c>
      <c r="M954" t="str">
        <f>'pure data'!Q954</f>
        <v>Printing failed</v>
      </c>
      <c r="O954" t="str">
        <f>IF('pure data'!T954="Yes","Success","Failed")</f>
        <v>Failed</v>
      </c>
      <c r="P954" s="1">
        <f>'pure data'!C954</f>
        <v>42179.375</v>
      </c>
      <c r="Q954">
        <f>'pure data'!G954</f>
        <v>12622262</v>
      </c>
      <c r="R954" t="str">
        <f>'pure data'!E954</f>
        <v>a.franck@soton.ac.uk</v>
      </c>
      <c r="S954" t="str">
        <f>'pure data'!F954</f>
        <v>af5u13</v>
      </c>
      <c r="T954" s="1">
        <f>'pure data'!C954</f>
        <v>42179.375</v>
      </c>
      <c r="U954" s="20">
        <f>VLOOKUP('pure data'!M954,tbl_users!D:F,3,FALSE)</f>
        <v>52</v>
      </c>
      <c r="V954" s="1">
        <f t="shared" si="48"/>
        <v>42179.381458333337</v>
      </c>
      <c r="W954">
        <f t="shared" si="49"/>
        <v>52</v>
      </c>
      <c r="X954" s="1">
        <f>'pure data'!L954</f>
        <v>42179.381458333337</v>
      </c>
      <c r="Y954">
        <f>IF(C954="Use",VLOOKUP('pure data'!M954,tbl_users!D:F,3,FALSE),IF(IFERROR(SEARCH("to",M954),-1)&lt;0,VLOOKUP('pure data'!M954,tbl_users!D:F,3,FALSE),IFERROR(VLOOKUP(MID(M954,SEARCH("to",M954)+3,LEN(M954)-SEARCH("to",M954)-1),tbl_users!D:F,3,FALSE),VLOOKUP('pure data'!M954,tbl_users!D:F,3,FALSE))))</f>
        <v>52</v>
      </c>
    </row>
    <row r="955" spans="1:25" x14ac:dyDescent="0.2">
      <c r="A955">
        <v>953</v>
      </c>
      <c r="B955">
        <f>VLOOKUP('pure data'!B955,tbl_printers!C:F,4,FALSE)</f>
        <v>1</v>
      </c>
      <c r="C955" t="str">
        <f>'pure data'!D955</f>
        <v>Loan</v>
      </c>
      <c r="D955" s="13">
        <f>'pure data'!H955</f>
        <v>56</v>
      </c>
      <c r="E955">
        <f>'pure data'!I955</f>
        <v>0</v>
      </c>
      <c r="F955" t="str">
        <f t="shared" si="50"/>
        <v xml:space="preserve"> </v>
      </c>
      <c r="H955">
        <f>'pure data'!J955</f>
        <v>0</v>
      </c>
      <c r="I955" t="str">
        <f>'pure data'!K955</f>
        <v>N/A</v>
      </c>
      <c r="J955" t="str">
        <f>'pure data'!N955</f>
        <v>staff</v>
      </c>
      <c r="K955">
        <f>'pure data'!P955</f>
        <v>0</v>
      </c>
      <c r="L955" t="str">
        <f>'pure data'!O955</f>
        <v>Materials Group</v>
      </c>
      <c r="M955" t="str">
        <f>'pure data'!Q955</f>
        <v>returned on 19/08/2015 to Y. Chen</v>
      </c>
      <c r="O955" t="str">
        <f>IF('pure data'!T955="Yes","Success","Failed")</f>
        <v>Success</v>
      </c>
      <c r="P955" s="1">
        <f>'pure data'!C955</f>
        <v>42179.75</v>
      </c>
      <c r="Q955">
        <f>'pure data'!G955</f>
        <v>25239406</v>
      </c>
      <c r="R955" t="str">
        <f>'pure data'!E955</f>
        <v>Mohammad Vaez</v>
      </c>
      <c r="S955" t="str">
        <f>'pure data'!F955</f>
        <v>mv1g11</v>
      </c>
      <c r="T955" s="1">
        <f>'pure data'!C955</f>
        <v>42179.75</v>
      </c>
      <c r="U955" s="20">
        <f>VLOOKUP('pure data'!M955,tbl_users!D:F,3,FALSE)</f>
        <v>52</v>
      </c>
      <c r="V955" s="1">
        <f t="shared" si="48"/>
        <v>42235.75</v>
      </c>
      <c r="W955">
        <f t="shared" si="49"/>
        <v>58</v>
      </c>
      <c r="X955" s="1">
        <f>'pure data'!L955</f>
        <v>42235.75</v>
      </c>
      <c r="Y955">
        <f>IF(C955="Use",VLOOKUP('pure data'!M955,tbl_users!D:F,3,FALSE),IF(IFERROR(SEARCH("to",M955),-1)&lt;0,VLOOKUP('pure data'!M955,tbl_users!D:F,3,FALSE),IFERROR(VLOOKUP(MID(M955,SEARCH("to",M955)+3,LEN(M955)-SEARCH("to",M955)-1),tbl_users!D:F,3,FALSE),VLOOKUP('pure data'!M955,tbl_users!D:F,3,FALSE))))</f>
        <v>58</v>
      </c>
    </row>
    <row r="956" spans="1:25" x14ac:dyDescent="0.2">
      <c r="A956">
        <v>954</v>
      </c>
      <c r="B956">
        <f>VLOOKUP('pure data'!B956,tbl_printers!C:F,4,FALSE)</f>
        <v>17</v>
      </c>
      <c r="C956" t="str">
        <f>'pure data'!D956</f>
        <v>Use</v>
      </c>
      <c r="D956" s="13">
        <f>'pure data'!H956</f>
        <v>4.027777777777778E-2</v>
      </c>
      <c r="E956">
        <f>'pure data'!I956</f>
        <v>20.9</v>
      </c>
      <c r="F956" t="str">
        <f t="shared" si="50"/>
        <v xml:space="preserve"> </v>
      </c>
      <c r="H956">
        <f>'pure data'!J956</f>
        <v>0</v>
      </c>
      <c r="I956" t="str">
        <f>'pure data'!K956</f>
        <v>N/A</v>
      </c>
      <c r="J956" t="str">
        <f>'pure data'!N956</f>
        <v>undergraduate</v>
      </c>
      <c r="K956">
        <f>'pure data'!P956</f>
        <v>0</v>
      </c>
      <c r="L956" t="str">
        <f>'pure data'!O956</f>
        <v>FEEG6012</v>
      </c>
      <c r="M956">
        <f>'pure data'!Q956</f>
        <v>0</v>
      </c>
      <c r="O956" t="str">
        <f>IF('pure data'!T956="Yes","Success","Failed")</f>
        <v>Success</v>
      </c>
      <c r="P956" s="1">
        <f>'pure data'!C956</f>
        <v>42179.375</v>
      </c>
      <c r="Q956">
        <f>'pure data'!G956</f>
        <v>25832166</v>
      </c>
      <c r="R956" t="str">
        <f>'pure data'!E956</f>
        <v>M. G. M.</v>
      </c>
      <c r="S956" t="str">
        <f>'pure data'!F956</f>
        <v>mgm1g13</v>
      </c>
      <c r="T956" s="1">
        <f>'pure data'!C956</f>
        <v>42179.375</v>
      </c>
      <c r="U956" s="20">
        <f>VLOOKUP('pure data'!M956,tbl_users!D:F,3,FALSE)</f>
        <v>52</v>
      </c>
      <c r="V956" s="1">
        <f t="shared" si="48"/>
        <v>42179.415277777778</v>
      </c>
      <c r="W956">
        <f t="shared" si="49"/>
        <v>52</v>
      </c>
      <c r="X956" s="1">
        <f>'pure data'!L956</f>
        <v>42179.415277777778</v>
      </c>
      <c r="Y956">
        <f>IF(C956="Use",VLOOKUP('pure data'!M956,tbl_users!D:F,3,FALSE),IF(IFERROR(SEARCH("to",M956),-1)&lt;0,VLOOKUP('pure data'!M956,tbl_users!D:F,3,FALSE),IFERROR(VLOOKUP(MID(M956,SEARCH("to",M956)+3,LEN(M956)-SEARCH("to",M956)-1),tbl_users!D:F,3,FALSE),VLOOKUP('pure data'!M956,tbl_users!D:F,3,FALSE))))</f>
        <v>52</v>
      </c>
    </row>
    <row r="957" spans="1:25" x14ac:dyDescent="0.2">
      <c r="A957">
        <v>955</v>
      </c>
      <c r="B957">
        <f>VLOOKUP('pure data'!B957,tbl_printers!C:F,4,FALSE)</f>
        <v>19</v>
      </c>
      <c r="C957" t="str">
        <f>'pure data'!D957</f>
        <v>Use</v>
      </c>
      <c r="D957" s="13">
        <f>'pure data'!H957</f>
        <v>6.3888888888888884E-2</v>
      </c>
      <c r="E957">
        <f>'pure data'!I957</f>
        <v>11.2</v>
      </c>
      <c r="F957" t="str">
        <f t="shared" si="50"/>
        <v xml:space="preserve"> </v>
      </c>
      <c r="H957">
        <f>'pure data'!J957</f>
        <v>0</v>
      </c>
      <c r="I957" t="str">
        <f>'pure data'!K957</f>
        <v>N/A</v>
      </c>
      <c r="J957" t="str">
        <f>'pure data'!N957</f>
        <v>undergraduate</v>
      </c>
      <c r="K957">
        <f>'pure data'!P957</f>
        <v>0</v>
      </c>
      <c r="L957" t="str">
        <f>'pure data'!O957</f>
        <v>FEE Acoustics Group</v>
      </c>
      <c r="M957" t="str">
        <f>'pure data'!Q957</f>
        <v>Printing failed</v>
      </c>
      <c r="O957" t="str">
        <f>IF('pure data'!T957="Yes","Success","Failed")</f>
        <v>Failed</v>
      </c>
      <c r="P957" s="1">
        <f>'pure data'!C957</f>
        <v>42179.375</v>
      </c>
      <c r="Q957">
        <f>'pure data'!G957</f>
        <v>12622262</v>
      </c>
      <c r="R957" t="str">
        <f>'pure data'!E957</f>
        <v>a.franck@soton.ac.uk</v>
      </c>
      <c r="S957" t="str">
        <f>'pure data'!F957</f>
        <v>af5u13</v>
      </c>
      <c r="T957" s="1">
        <f>'pure data'!C957</f>
        <v>42179.375</v>
      </c>
      <c r="U957" s="20">
        <f>VLOOKUP('pure data'!M957,tbl_users!D:F,3,FALSE)</f>
        <v>52</v>
      </c>
      <c r="V957" s="1">
        <f t="shared" si="48"/>
        <v>42179.381388888891</v>
      </c>
      <c r="W957">
        <f t="shared" si="49"/>
        <v>52</v>
      </c>
      <c r="X957" s="1">
        <f>'pure data'!L957</f>
        <v>42179.381388888891</v>
      </c>
      <c r="Y957">
        <f>IF(C957="Use",VLOOKUP('pure data'!M957,tbl_users!D:F,3,FALSE),IF(IFERROR(SEARCH("to",M957),-1)&lt;0,VLOOKUP('pure data'!M957,tbl_users!D:F,3,FALSE),IFERROR(VLOOKUP(MID(M957,SEARCH("to",M957)+3,LEN(M957)-SEARCH("to",M957)-1),tbl_users!D:F,3,FALSE),VLOOKUP('pure data'!M957,tbl_users!D:F,3,FALSE))))</f>
        <v>52</v>
      </c>
    </row>
    <row r="958" spans="1:25" x14ac:dyDescent="0.2">
      <c r="A958">
        <v>956</v>
      </c>
      <c r="B958">
        <f>VLOOKUP('pure data'!B958,tbl_printers!C:F,4,FALSE)</f>
        <v>16</v>
      </c>
      <c r="C958" t="str">
        <f>'pure data'!D958</f>
        <v>Use</v>
      </c>
      <c r="D958" s="13">
        <f>'pure data'!H958</f>
        <v>1.5277777777777777E-2</v>
      </c>
      <c r="E958">
        <f>'pure data'!I958</f>
        <v>3.4</v>
      </c>
      <c r="F958" t="str">
        <f t="shared" si="50"/>
        <v xml:space="preserve"> </v>
      </c>
      <c r="H958">
        <f>'pure data'!J958</f>
        <v>0</v>
      </c>
      <c r="I958" t="str">
        <f>'pure data'!K958</f>
        <v>N/A</v>
      </c>
      <c r="J958" t="str">
        <f>'pure data'!N958</f>
        <v>undergraduate</v>
      </c>
      <c r="K958">
        <f>'pure data'!P958</f>
        <v>0</v>
      </c>
      <c r="L958" t="str">
        <f>'pure data'!O958</f>
        <v>FEEG6012</v>
      </c>
      <c r="M958">
        <f>'pure data'!Q958</f>
        <v>0</v>
      </c>
      <c r="O958" t="str">
        <f>IF('pure data'!T958="Yes","Success","Failed")</f>
        <v>Success</v>
      </c>
      <c r="P958" s="1">
        <f>'pure data'!C958</f>
        <v>42179.375</v>
      </c>
      <c r="Q958">
        <f>'pure data'!G958</f>
        <v>25832166</v>
      </c>
      <c r="R958" t="str">
        <f>'pure data'!E958</f>
        <v>M. G. M.</v>
      </c>
      <c r="S958" t="str">
        <f>'pure data'!F958</f>
        <v>mgm1g13</v>
      </c>
      <c r="T958" s="1">
        <f>'pure data'!C958</f>
        <v>42179.375</v>
      </c>
      <c r="U958" s="20">
        <f>VLOOKUP('pure data'!M958,tbl_users!D:F,3,FALSE)</f>
        <v>52</v>
      </c>
      <c r="V958" s="1">
        <f t="shared" si="48"/>
        <v>42179.390277777777</v>
      </c>
      <c r="W958">
        <f t="shared" si="49"/>
        <v>52</v>
      </c>
      <c r="X958" s="1">
        <f>'pure data'!L958</f>
        <v>42179.390277777777</v>
      </c>
      <c r="Y958">
        <f>IF(C958="Use",VLOOKUP('pure data'!M958,tbl_users!D:F,3,FALSE),IF(IFERROR(SEARCH("to",M958),-1)&lt;0,VLOOKUP('pure data'!M958,tbl_users!D:F,3,FALSE),IFERROR(VLOOKUP(MID(M958,SEARCH("to",M958)+3,LEN(M958)-SEARCH("to",M958)-1),tbl_users!D:F,3,FALSE),VLOOKUP('pure data'!M958,tbl_users!D:F,3,FALSE))))</f>
        <v>52</v>
      </c>
    </row>
    <row r="959" spans="1:25" x14ac:dyDescent="0.2">
      <c r="A959">
        <v>957</v>
      </c>
      <c r="B959">
        <f>VLOOKUP('pure data'!B959,tbl_printers!C:F,4,FALSE)</f>
        <v>17</v>
      </c>
      <c r="C959" t="str">
        <f>'pure data'!D959</f>
        <v>Loan</v>
      </c>
      <c r="D959" s="13">
        <f>'pure data'!H959</f>
        <v>6.625</v>
      </c>
      <c r="E959">
        <f>'pure data'!I959</f>
        <v>150</v>
      </c>
      <c r="F959" t="str">
        <f t="shared" si="50"/>
        <v xml:space="preserve"> </v>
      </c>
      <c r="H959">
        <f>'pure data'!J959</f>
        <v>0</v>
      </c>
      <c r="I959" t="str">
        <f>'pure data'!K959</f>
        <v>N/A</v>
      </c>
      <c r="J959" t="str">
        <f>'pure data'!N959</f>
        <v>undergraduate</v>
      </c>
      <c r="K959">
        <f>'pure data'!P959</f>
        <v>0</v>
      </c>
      <c r="L959" t="str">
        <f>'pure data'!O959</f>
        <v>FEE/ISVR/Acoustics Group</v>
      </c>
      <c r="M959" t="str">
        <f>'pure data'!Q959</f>
        <v>returned on 01/07/2015 to L. Wollatz</v>
      </c>
      <c r="O959" t="str">
        <f>IF('pure data'!T959="Yes","Success","Failed")</f>
        <v>Success</v>
      </c>
      <c r="P959" s="1">
        <f>'pure data'!C959</f>
        <v>42179.75</v>
      </c>
      <c r="Q959">
        <f>'pure data'!G959</f>
        <v>12622262</v>
      </c>
      <c r="R959" t="str">
        <f>'pure data'!E959</f>
        <v>a.franck@soton.ac.uk</v>
      </c>
      <c r="S959" t="str">
        <f>'pure data'!F959</f>
        <v>af5u13</v>
      </c>
      <c r="T959" s="1">
        <f>'pure data'!C959</f>
        <v>42179.75</v>
      </c>
      <c r="U959" s="20">
        <f>VLOOKUP('pure data'!M959,tbl_users!D:F,3,FALSE)</f>
        <v>52</v>
      </c>
      <c r="V959" s="1">
        <f t="shared" si="48"/>
        <v>42186.375</v>
      </c>
      <c r="W959">
        <f t="shared" si="49"/>
        <v>7</v>
      </c>
      <c r="X959" s="1">
        <f>'pure data'!L959</f>
        <v>42186.375</v>
      </c>
      <c r="Y959">
        <f>IF(C959="Use",VLOOKUP('pure data'!M959,tbl_users!D:F,3,FALSE),IF(IFERROR(SEARCH("to",M959),-1)&lt;0,VLOOKUP('pure data'!M959,tbl_users!D:F,3,FALSE),IFERROR(VLOOKUP(MID(M959,SEARCH("to",M959)+3,LEN(M959)-SEARCH("to",M959)-1),tbl_users!D:F,3,FALSE),VLOOKUP('pure data'!M959,tbl_users!D:F,3,FALSE))))</f>
        <v>7</v>
      </c>
    </row>
    <row r="960" spans="1:25" x14ac:dyDescent="0.2">
      <c r="A960">
        <v>958</v>
      </c>
      <c r="B960">
        <f>VLOOKUP('pure data'!B960,tbl_printers!C:F,4,FALSE)</f>
        <v>24</v>
      </c>
      <c r="C960" t="str">
        <f>'pure data'!D960</f>
        <v>Use</v>
      </c>
      <c r="D960" s="13">
        <f>'pure data'!H960</f>
        <v>0.31875000000000003</v>
      </c>
      <c r="E960">
        <f>'pure data'!I960</f>
        <v>181.6</v>
      </c>
      <c r="F960" t="str">
        <f t="shared" si="50"/>
        <v xml:space="preserve"> </v>
      </c>
      <c r="H960">
        <f>'pure data'!J960</f>
        <v>21</v>
      </c>
      <c r="I960" t="str">
        <f>'pure data'!K960</f>
        <v>No</v>
      </c>
      <c r="J960" t="str">
        <f>'pure data'!N960</f>
        <v>undergraduate</v>
      </c>
      <c r="K960">
        <f>'pure data'!P960</f>
        <v>0</v>
      </c>
      <c r="L960" t="str">
        <f>'pure data'!O960</f>
        <v xml:space="preserve">FEEG3003 - IP </v>
      </c>
      <c r="M960" t="str">
        <f>'pure data'!Q960</f>
        <v>print approved by Cruden - please refer to him for budget code</v>
      </c>
      <c r="O960" t="str">
        <f>IF('pure data'!T960="Yes","Success","Failed")</f>
        <v>Success</v>
      </c>
      <c r="P960" s="1">
        <f>'pure data'!C960</f>
        <v>42186.375</v>
      </c>
      <c r="Q960">
        <f>'pure data'!G960</f>
        <v>25298941</v>
      </c>
      <c r="R960" t="str">
        <f>'pure data'!E960</f>
        <v>D. W.</v>
      </c>
      <c r="S960" t="str">
        <f>'pure data'!F960</f>
        <v>dw4g12</v>
      </c>
      <c r="T960" s="1">
        <f>'pure data'!C960</f>
        <v>42186.375</v>
      </c>
      <c r="U960" s="20">
        <f>VLOOKUP('pure data'!M960,tbl_users!D:F,3,FALSE)</f>
        <v>7</v>
      </c>
      <c r="V960" s="1">
        <f t="shared" si="48"/>
        <v>42186.693749999999</v>
      </c>
      <c r="W960">
        <f t="shared" si="49"/>
        <v>7</v>
      </c>
      <c r="X960" s="1">
        <f>'pure data'!L960</f>
        <v>42186.693749999999</v>
      </c>
      <c r="Y960">
        <f>IF(C960="Use",VLOOKUP('pure data'!M960,tbl_users!D:F,3,FALSE),IF(IFERROR(SEARCH("to",M960),-1)&lt;0,VLOOKUP('pure data'!M960,tbl_users!D:F,3,FALSE),IFERROR(VLOOKUP(MID(M960,SEARCH("to",M960)+3,LEN(M960)-SEARCH("to",M960)-1),tbl_users!D:F,3,FALSE),VLOOKUP('pure data'!M960,tbl_users!D:F,3,FALSE))))</f>
        <v>7</v>
      </c>
    </row>
    <row r="961" spans="1:25" x14ac:dyDescent="0.2">
      <c r="A961">
        <v>959</v>
      </c>
      <c r="B961">
        <f>VLOOKUP('pure data'!B961,tbl_printers!C:F,4,FALSE)</f>
        <v>25</v>
      </c>
      <c r="C961" t="str">
        <f>'pure data'!D961</f>
        <v>Use</v>
      </c>
      <c r="D961" s="13">
        <f>'pure data'!H961</f>
        <v>0.70208333333333339</v>
      </c>
      <c r="E961">
        <f>'pure data'!I961</f>
        <v>78.900000000000006</v>
      </c>
      <c r="F961" t="str">
        <f t="shared" si="50"/>
        <v xml:space="preserve"> </v>
      </c>
      <c r="H961">
        <f>'pure data'!J961</f>
        <v>29.5</v>
      </c>
      <c r="I961" t="str">
        <f>'pure data'!K961</f>
        <v>No</v>
      </c>
      <c r="J961" t="str">
        <f>'pure data'!N961</f>
        <v>undergraduate</v>
      </c>
      <c r="K961">
        <f>'pure data'!P961</f>
        <v>0</v>
      </c>
      <c r="L961" t="str">
        <f>'pure data'!O961</f>
        <v xml:space="preserve">FEEG3003 - IP </v>
      </c>
      <c r="M961" t="str">
        <f>'pure data'!Q961</f>
        <v>print approved by Cruden - please refer to him for budget code</v>
      </c>
      <c r="O961" t="str">
        <f>IF('pure data'!T961="Yes","Success","Failed")</f>
        <v>Success</v>
      </c>
      <c r="P961" s="1">
        <f>'pure data'!C961</f>
        <v>42186.375</v>
      </c>
      <c r="Q961">
        <f>'pure data'!G961</f>
        <v>25298941</v>
      </c>
      <c r="R961" t="str">
        <f>'pure data'!E961</f>
        <v>D. W.</v>
      </c>
      <c r="S961" t="str">
        <f>'pure data'!F961</f>
        <v>dw4g12</v>
      </c>
      <c r="T961" s="1">
        <f>'pure data'!C961</f>
        <v>42186.375</v>
      </c>
      <c r="U961" s="20">
        <f>VLOOKUP('pure data'!M961,tbl_users!D:F,3,FALSE)</f>
        <v>7</v>
      </c>
      <c r="V961" s="1">
        <f t="shared" si="48"/>
        <v>42187.07708333333</v>
      </c>
      <c r="W961">
        <f t="shared" si="49"/>
        <v>7</v>
      </c>
      <c r="X961" s="1">
        <f>'pure data'!L961</f>
        <v>42187.07708333333</v>
      </c>
      <c r="Y961">
        <f>IF(C961="Use",VLOOKUP('pure data'!M961,tbl_users!D:F,3,FALSE),IF(IFERROR(SEARCH("to",M961),-1)&lt;0,VLOOKUP('pure data'!M961,tbl_users!D:F,3,FALSE),IFERROR(VLOOKUP(MID(M961,SEARCH("to",M961)+3,LEN(M961)-SEARCH("to",M961)-1),tbl_users!D:F,3,FALSE),VLOOKUP('pure data'!M961,tbl_users!D:F,3,FALSE))))</f>
        <v>7</v>
      </c>
    </row>
    <row r="962" spans="1:25" x14ac:dyDescent="0.2">
      <c r="A962">
        <v>960</v>
      </c>
      <c r="B962">
        <f>VLOOKUP('pure data'!B962,tbl_printers!C:F,4,FALSE)</f>
        <v>27</v>
      </c>
      <c r="C962" t="str">
        <f>'pure data'!D962</f>
        <v>Use</v>
      </c>
      <c r="D962" s="13">
        <f>'pure data'!H962</f>
        <v>0.29166666666666669</v>
      </c>
      <c r="E962">
        <f>'pure data'!I962</f>
        <v>74</v>
      </c>
      <c r="F962" t="str">
        <f t="shared" si="50"/>
        <v xml:space="preserve"> </v>
      </c>
      <c r="H962">
        <f>'pure data'!J962</f>
        <v>0</v>
      </c>
      <c r="I962" t="str">
        <f>'pure data'!K962</f>
        <v>N/A</v>
      </c>
      <c r="J962" t="str">
        <f>'pure data'!N962</f>
        <v>postgraduate</v>
      </c>
      <c r="K962">
        <f>'pure data'!P962</f>
        <v>0</v>
      </c>
      <c r="L962" t="str">
        <f>'pure data'!O962</f>
        <v xml:space="preserve">PhD project </v>
      </c>
      <c r="M962" t="str">
        <f>'pure data'!Q962</f>
        <v>Demonstrator</v>
      </c>
      <c r="O962" t="str">
        <f>IF('pure data'!T962="Yes","Success","Failed")</f>
        <v>Success</v>
      </c>
      <c r="P962" s="1">
        <f>'pure data'!C962</f>
        <v>42186.375</v>
      </c>
      <c r="Q962">
        <f>'pure data'!G962</f>
        <v>26474872</v>
      </c>
      <c r="R962" t="str">
        <f>'pure data'!E962</f>
        <v>Jinghua Tang</v>
      </c>
      <c r="S962" t="str">
        <f>'pure data'!F962</f>
        <v>jt7g13</v>
      </c>
      <c r="T962" s="1">
        <f>'pure data'!C962</f>
        <v>42186.375</v>
      </c>
      <c r="U962" s="20">
        <f>VLOOKUP('pure data'!M962,tbl_users!D:F,3,FALSE)</f>
        <v>7</v>
      </c>
      <c r="V962" s="1">
        <f t="shared" ref="V962:V1025" si="51">X962</f>
        <v>42186.666666666664</v>
      </c>
      <c r="W962">
        <f t="shared" ref="W962:W1025" si="52">Y962</f>
        <v>7</v>
      </c>
      <c r="X962" s="1">
        <f>'pure data'!L962</f>
        <v>42186.666666666664</v>
      </c>
      <c r="Y962">
        <f>IF(C962="Use",VLOOKUP('pure data'!M962,tbl_users!D:F,3,FALSE),IF(IFERROR(SEARCH("to",M962),-1)&lt;0,VLOOKUP('pure data'!M962,tbl_users!D:F,3,FALSE),IFERROR(VLOOKUP(MID(M962,SEARCH("to",M962)+3,LEN(M962)-SEARCH("to",M962)-1),tbl_users!D:F,3,FALSE),VLOOKUP('pure data'!M962,tbl_users!D:F,3,FALSE))))</f>
        <v>7</v>
      </c>
    </row>
    <row r="963" spans="1:25" x14ac:dyDescent="0.2">
      <c r="A963">
        <v>961</v>
      </c>
      <c r="B963">
        <f>VLOOKUP('pure data'!B963,tbl_printers!C:F,4,FALSE)</f>
        <v>17</v>
      </c>
      <c r="C963" t="str">
        <f>'pure data'!D963</f>
        <v>Loan</v>
      </c>
      <c r="D963" s="13">
        <f>'pure data'!H963</f>
        <v>13.625</v>
      </c>
      <c r="E963">
        <f>'pure data'!I963</f>
        <v>305</v>
      </c>
      <c r="F963" t="str">
        <f t="shared" si="50"/>
        <v xml:space="preserve"> </v>
      </c>
      <c r="H963">
        <f>'pure data'!J963</f>
        <v>0</v>
      </c>
      <c r="I963" t="str">
        <f>'pure data'!K963</f>
        <v>N/A</v>
      </c>
      <c r="J963" t="str">
        <f>'pure data'!N963</f>
        <v>demonstrator</v>
      </c>
      <c r="K963">
        <f>'pure data'!P963</f>
        <v>0</v>
      </c>
      <c r="L963" t="str">
        <f>'pure data'!O963</f>
        <v>Demonstrator</v>
      </c>
      <c r="M963" t="str">
        <f>'pure data'!Q963</f>
        <v>returned on 15/07/2015 to T. Standen</v>
      </c>
      <c r="O963" t="str">
        <f>IF('pure data'!T963="Yes","Success","Failed")</f>
        <v>Success</v>
      </c>
      <c r="P963" s="1">
        <f>'pure data'!C963</f>
        <v>42186.75</v>
      </c>
      <c r="Q963">
        <f>'pure data'!G963</f>
        <v>21543852</v>
      </c>
      <c r="R963" t="str">
        <f>'pure data'!E963</f>
        <v>Tyra Standen</v>
      </c>
      <c r="S963" t="str">
        <f>'pure data'!F963</f>
        <v>ts1v07</v>
      </c>
      <c r="T963" s="1">
        <f>'pure data'!C963</f>
        <v>42186.75</v>
      </c>
      <c r="U963" s="20">
        <f>VLOOKUP('pure data'!M963,tbl_users!D:F,3,FALSE)</f>
        <v>54</v>
      </c>
      <c r="V963" s="1">
        <f t="shared" si="51"/>
        <v>42200.375</v>
      </c>
      <c r="W963">
        <f t="shared" si="52"/>
        <v>54</v>
      </c>
      <c r="X963" s="1">
        <f>'pure data'!L963</f>
        <v>42200.375</v>
      </c>
      <c r="Y963">
        <f>IF(C963="Use",VLOOKUP('pure data'!M963,tbl_users!D:F,3,FALSE),IF(IFERROR(SEARCH("to",M963),-1)&lt;0,VLOOKUP('pure data'!M963,tbl_users!D:F,3,FALSE),IFERROR(VLOOKUP(MID(M963,SEARCH("to",M963)+3,LEN(M963)-SEARCH("to",M963)-1),tbl_users!D:F,3,FALSE),VLOOKUP('pure data'!M963,tbl_users!D:F,3,FALSE))))</f>
        <v>54</v>
      </c>
    </row>
    <row r="964" spans="1:25" x14ac:dyDescent="0.2">
      <c r="A964">
        <v>962</v>
      </c>
      <c r="B964">
        <f>VLOOKUP('pure data'!B964,tbl_printers!C:F,4,FALSE)</f>
        <v>12</v>
      </c>
      <c r="C964" t="str">
        <f>'pure data'!D964</f>
        <v>Loan</v>
      </c>
      <c r="D964" s="13">
        <f>'pure data'!H964</f>
        <v>21</v>
      </c>
      <c r="E964">
        <f>'pure data'!I964</f>
        <v>699.99900000000002</v>
      </c>
      <c r="F964" t="str">
        <f t="shared" ref="F964:F1027" si="53">IF(IFERROR(SEARCH("ABS",M964),-1)&gt;0,"ABS",IF(IFERROR(SEARCH("PLA",M964),-1)&gt;0,"PLA"," "))</f>
        <v xml:space="preserve"> </v>
      </c>
      <c r="H964">
        <f>'pure data'!J964</f>
        <v>0</v>
      </c>
      <c r="I964" t="str">
        <f>'pure data'!K964</f>
        <v>N/A</v>
      </c>
      <c r="J964" t="str">
        <f>'pure data'!N964</f>
        <v>demonstrator</v>
      </c>
      <c r="K964">
        <f>'pure data'!P964</f>
        <v>0</v>
      </c>
      <c r="L964" t="str">
        <f>'pure data'!O964</f>
        <v>Demonstrator</v>
      </c>
      <c r="M964" t="str">
        <f>'pure data'!Q964</f>
        <v>returned on 15/07/2015 to T. Standen (returned without notification of demonstrators)</v>
      </c>
      <c r="O964" t="str">
        <f>IF('pure data'!T964="Yes","Success","Failed")</f>
        <v>Success</v>
      </c>
      <c r="P964" s="1">
        <f>'pure data'!C964</f>
        <v>42179.75</v>
      </c>
      <c r="Q964">
        <f>'pure data'!G964</f>
        <v>22588606</v>
      </c>
      <c r="R964" t="str">
        <f>'pure data'!E964</f>
        <v>D. N.</v>
      </c>
      <c r="S964" t="str">
        <f>'pure data'!F964</f>
        <v>dn1g11</v>
      </c>
      <c r="T964" s="1">
        <f>'pure data'!C964</f>
        <v>42179.75</v>
      </c>
      <c r="U964" s="20">
        <f>VLOOKUP('pure data'!M964,tbl_users!D:F,3,FALSE)</f>
        <v>39</v>
      </c>
      <c r="V964" s="1">
        <f t="shared" si="51"/>
        <v>42200.75</v>
      </c>
      <c r="W964">
        <f t="shared" si="52"/>
        <v>39</v>
      </c>
      <c r="X964" s="1">
        <f>'pure data'!L964</f>
        <v>42200.75</v>
      </c>
      <c r="Y964">
        <f>IF(C964="Use",VLOOKUP('pure data'!M964,tbl_users!D:F,3,FALSE),IF(IFERROR(SEARCH("to",M964),-1)&lt;0,VLOOKUP('pure data'!M964,tbl_users!D:F,3,FALSE),IFERROR(VLOOKUP(MID(M964,SEARCH("to",M964)+3,LEN(M964)-SEARCH("to",M964)-1),tbl_users!D:F,3,FALSE),VLOOKUP('pure data'!M964,tbl_users!D:F,3,FALSE))))</f>
        <v>39</v>
      </c>
    </row>
    <row r="965" spans="1:25" x14ac:dyDescent="0.2">
      <c r="A965">
        <v>963</v>
      </c>
      <c r="B965">
        <f>VLOOKUP('pure data'!B965,tbl_printers!C:F,4,FALSE)</f>
        <v>21</v>
      </c>
      <c r="C965" t="str">
        <f>'pure data'!D965</f>
        <v>Loan</v>
      </c>
      <c r="D965" s="13">
        <f>'pure data'!H965</f>
        <v>85.625</v>
      </c>
      <c r="E965">
        <f>'pure data'!I965</f>
        <v>900</v>
      </c>
      <c r="F965" t="str">
        <f t="shared" si="53"/>
        <v xml:space="preserve"> </v>
      </c>
      <c r="H965">
        <f>'pure data'!J965</f>
        <v>695</v>
      </c>
      <c r="I965" t="str">
        <f>'pure data'!K965</f>
        <v>N/A</v>
      </c>
      <c r="J965" t="str">
        <f>'pure data'!N965</f>
        <v>staff</v>
      </c>
      <c r="K965">
        <f>'pure data'!P965</f>
        <v>0</v>
      </c>
      <c r="L965" t="str">
        <f>'pure data'!O965</f>
        <v>staff</v>
      </c>
      <c r="M965" t="str">
        <f>'pure data'!Q965</f>
        <v>returned on 07/10/2015 to L. Wollatz (Printer was on long loan signed off by Shoufeng)</v>
      </c>
      <c r="O965" t="str">
        <f>IF('pure data'!T965="Yes","Success","Failed")</f>
        <v>Success</v>
      </c>
      <c r="P965" s="1">
        <f>'pure data'!C965</f>
        <v>42198.75</v>
      </c>
      <c r="Q965">
        <f>'pure data'!G965</f>
        <v>0</v>
      </c>
      <c r="R965" t="str">
        <f>'pure data'!E965</f>
        <v>Maurice Jones</v>
      </c>
      <c r="S965">
        <f>'pure data'!F965</f>
        <v>0</v>
      </c>
      <c r="T965" s="1">
        <f>'pure data'!C965</f>
        <v>42198.75</v>
      </c>
      <c r="U965" s="20">
        <f>VLOOKUP('pure data'!M965,tbl_users!D:F,3,FALSE)</f>
        <v>22</v>
      </c>
      <c r="V965" s="1">
        <f t="shared" si="51"/>
        <v>42284.375</v>
      </c>
      <c r="W965">
        <f t="shared" si="52"/>
        <v>22</v>
      </c>
      <c r="X965" s="1">
        <f>'pure data'!L965</f>
        <v>42284.375</v>
      </c>
      <c r="Y965">
        <f>IF(C965="Use",VLOOKUP('pure data'!M965,tbl_users!D:F,3,FALSE),IF(IFERROR(SEARCH("to",M965),-1)&lt;0,VLOOKUP('pure data'!M965,tbl_users!D:F,3,FALSE),IFERROR(VLOOKUP(MID(M965,SEARCH("to",M965)+3,LEN(M965)-SEARCH("to",M965)-1),tbl_users!D:F,3,FALSE),VLOOKUP('pure data'!M965,tbl_users!D:F,3,FALSE))))</f>
        <v>22</v>
      </c>
    </row>
    <row r="966" spans="1:25" x14ac:dyDescent="0.2">
      <c r="A966">
        <v>964</v>
      </c>
      <c r="B966">
        <f>VLOOKUP('pure data'!B966,tbl_printers!C:F,4,FALSE)</f>
        <v>24</v>
      </c>
      <c r="C966" t="str">
        <f>'pure data'!D966</f>
        <v>Use</v>
      </c>
      <c r="D966" s="13">
        <f>'pure data'!H966</f>
        <v>6.9444444444444434E-2</v>
      </c>
      <c r="E966">
        <f>'pure data'!I966</f>
        <v>21.7</v>
      </c>
      <c r="F966" t="str">
        <f t="shared" si="53"/>
        <v xml:space="preserve"> </v>
      </c>
      <c r="H966">
        <f>'pure data'!J966</f>
        <v>4.5</v>
      </c>
      <c r="I966" t="str">
        <f>'pure data'!K966</f>
        <v>N/A</v>
      </c>
      <c r="J966" t="str">
        <f>'pure data'!N966</f>
        <v>postgraduate</v>
      </c>
      <c r="K966">
        <f>'pure data'!P966</f>
        <v>510672104</v>
      </c>
      <c r="L966" t="str">
        <f>'pure data'!O966</f>
        <v>postgraduate</v>
      </c>
      <c r="M966" t="str">
        <f>'pure data'!Q966</f>
        <v>Budget code: 510672104</v>
      </c>
      <c r="O966" t="str">
        <f>IF('pure data'!T966="Yes","Success","Failed")</f>
        <v>Success</v>
      </c>
      <c r="P966" s="1">
        <f>'pure data'!C966</f>
        <v>42198.375</v>
      </c>
      <c r="Q966">
        <f>'pure data'!G966</f>
        <v>27314529</v>
      </c>
      <c r="R966" t="str">
        <f>'pure data'!E966</f>
        <v>D. A. J. F.</v>
      </c>
      <c r="S966" t="str">
        <f>'pure data'!F966</f>
        <v>dajf1e14</v>
      </c>
      <c r="T966" s="1">
        <f>'pure data'!C966</f>
        <v>42198.375</v>
      </c>
      <c r="U966" s="20">
        <f>VLOOKUP('pure data'!M966,tbl_users!D:F,3,FALSE)</f>
        <v>54</v>
      </c>
      <c r="V966" s="1">
        <f t="shared" si="51"/>
        <v>42198.444444444445</v>
      </c>
      <c r="W966">
        <f t="shared" si="52"/>
        <v>54</v>
      </c>
      <c r="X966" s="1">
        <f>'pure data'!L966</f>
        <v>42198.444444444445</v>
      </c>
      <c r="Y966">
        <f>IF(C966="Use",VLOOKUP('pure data'!M966,tbl_users!D:F,3,FALSE),IF(IFERROR(SEARCH("to",M966),-1)&lt;0,VLOOKUP('pure data'!M966,tbl_users!D:F,3,FALSE),IFERROR(VLOOKUP(MID(M966,SEARCH("to",M966)+3,LEN(M966)-SEARCH("to",M966)-1),tbl_users!D:F,3,FALSE),VLOOKUP('pure data'!M966,tbl_users!D:F,3,FALSE))))</f>
        <v>54</v>
      </c>
    </row>
    <row r="967" spans="1:25" x14ac:dyDescent="0.2">
      <c r="A967">
        <v>965</v>
      </c>
      <c r="B967">
        <f>VLOOKUP('pure data'!B967,tbl_printers!C:F,4,FALSE)</f>
        <v>11</v>
      </c>
      <c r="C967" t="str">
        <f>'pure data'!D967</f>
        <v>Use</v>
      </c>
      <c r="D967" s="13">
        <f>'pure data'!H967</f>
        <v>3.4722222222222224E-2</v>
      </c>
      <c r="E967">
        <f>'pure data'!I967</f>
        <v>10</v>
      </c>
      <c r="F967" t="str">
        <f t="shared" si="53"/>
        <v xml:space="preserve"> </v>
      </c>
      <c r="H967">
        <f>'pure data'!J967</f>
        <v>2.5</v>
      </c>
      <c r="I967" t="str">
        <f>'pure data'!K967</f>
        <v>N/A</v>
      </c>
      <c r="J967" t="str">
        <f>'pure data'!N967</f>
        <v>postgraduate</v>
      </c>
      <c r="K967">
        <f>'pure data'!P967</f>
        <v>510672108</v>
      </c>
      <c r="L967" t="str">
        <f>'pure data'!O967</f>
        <v>postgraduate</v>
      </c>
      <c r="M967" t="str">
        <f>'pure data'!Q967</f>
        <v>Budget Code: 510672108</v>
      </c>
      <c r="O967" t="str">
        <f>IF('pure data'!T967="Yes","Success","Failed")</f>
        <v>Success</v>
      </c>
      <c r="P967" s="1">
        <f>'pure data'!C967</f>
        <v>42200.375</v>
      </c>
      <c r="Q967">
        <f>'pure data'!G967</f>
        <v>27297799</v>
      </c>
      <c r="R967" t="str">
        <f>'pure data'!E967</f>
        <v>S. J.</v>
      </c>
      <c r="S967" t="str">
        <f>'pure data'!F967</f>
        <v>sj3n13</v>
      </c>
      <c r="T967" s="1">
        <f>'pure data'!C967</f>
        <v>42200.375</v>
      </c>
      <c r="U967" s="20">
        <f>VLOOKUP('pure data'!M967,tbl_users!D:F,3,FALSE)</f>
        <v>58</v>
      </c>
      <c r="V967" s="1">
        <f t="shared" si="51"/>
        <v>42200.409722222219</v>
      </c>
      <c r="W967">
        <f t="shared" si="52"/>
        <v>58</v>
      </c>
      <c r="X967" s="1">
        <f>'pure data'!L967</f>
        <v>42200.409722222219</v>
      </c>
      <c r="Y967">
        <f>IF(C967="Use",VLOOKUP('pure data'!M967,tbl_users!D:F,3,FALSE),IF(IFERROR(SEARCH("to",M967),-1)&lt;0,VLOOKUP('pure data'!M967,tbl_users!D:F,3,FALSE),IFERROR(VLOOKUP(MID(M967,SEARCH("to",M967)+3,LEN(M967)-SEARCH("to",M967)-1),tbl_users!D:F,3,FALSE),VLOOKUP('pure data'!M967,tbl_users!D:F,3,FALSE))))</f>
        <v>58</v>
      </c>
    </row>
    <row r="968" spans="1:25" x14ac:dyDescent="0.2">
      <c r="A968">
        <v>966</v>
      </c>
      <c r="B968">
        <f>VLOOKUP('pure data'!B968,tbl_printers!C:F,4,FALSE)</f>
        <v>9</v>
      </c>
      <c r="C968" t="str">
        <f>'pure data'!D968</f>
        <v>Use</v>
      </c>
      <c r="D968" s="13">
        <f>'pure data'!H968</f>
        <v>9.930555555555555E-2</v>
      </c>
      <c r="E968">
        <f>'pure data'!I968</f>
        <v>24.3</v>
      </c>
      <c r="F968" t="str">
        <f t="shared" si="53"/>
        <v xml:space="preserve"> </v>
      </c>
      <c r="H968">
        <f>'pure data'!J968</f>
        <v>6</v>
      </c>
      <c r="I968" t="str">
        <f>'pure data'!K968</f>
        <v>N/A</v>
      </c>
      <c r="J968" t="str">
        <f>'pure data'!N968</f>
        <v>postgraduate</v>
      </c>
      <c r="K968">
        <f>'pure data'!P968</f>
        <v>510672108</v>
      </c>
      <c r="L968" t="str">
        <f>'pure data'!O968</f>
        <v>postgraduate</v>
      </c>
      <c r="M968" t="str">
        <f>'pure data'!Q968</f>
        <v>Budget Code: 510672108</v>
      </c>
      <c r="O968" t="str">
        <f>IF('pure data'!T968="Yes","Success","Failed")</f>
        <v>Success</v>
      </c>
      <c r="P968" s="1">
        <f>'pure data'!C968</f>
        <v>42200.375</v>
      </c>
      <c r="Q968">
        <f>'pure data'!G968</f>
        <v>27022234</v>
      </c>
      <c r="R968" t="str">
        <f>'pure data'!E968</f>
        <v>I. H. W.</v>
      </c>
      <c r="S968" t="str">
        <f>'pure data'!F968</f>
        <v>ihw1e13</v>
      </c>
      <c r="T968" s="1">
        <f>'pure data'!C968</f>
        <v>42200.375</v>
      </c>
      <c r="U968" s="20">
        <f>VLOOKUP('pure data'!M968,tbl_users!D:F,3,FALSE)</f>
        <v>58</v>
      </c>
      <c r="V968" s="1">
        <f t="shared" si="51"/>
        <v>42200.474305555559</v>
      </c>
      <c r="W968">
        <f t="shared" si="52"/>
        <v>58</v>
      </c>
      <c r="X968" s="1">
        <f>'pure data'!L968</f>
        <v>42200.474305555559</v>
      </c>
      <c r="Y968">
        <f>IF(C968="Use",VLOOKUP('pure data'!M968,tbl_users!D:F,3,FALSE),IF(IFERROR(SEARCH("to",M968),-1)&lt;0,VLOOKUP('pure data'!M968,tbl_users!D:F,3,FALSE),IFERROR(VLOOKUP(MID(M968,SEARCH("to",M968)+3,LEN(M968)-SEARCH("to",M968)-1),tbl_users!D:F,3,FALSE),VLOOKUP('pure data'!M968,tbl_users!D:F,3,FALSE))))</f>
        <v>58</v>
      </c>
    </row>
    <row r="969" spans="1:25" x14ac:dyDescent="0.2">
      <c r="A969">
        <v>967</v>
      </c>
      <c r="B969">
        <f>VLOOKUP('pure data'!B969,tbl_printers!C:F,4,FALSE)</f>
        <v>17</v>
      </c>
      <c r="C969" t="str">
        <f>'pure data'!D969</f>
        <v>Use</v>
      </c>
      <c r="D969" s="13">
        <f>'pure data'!H969</f>
        <v>4.3750000000000004E-2</v>
      </c>
      <c r="E969">
        <f>'pure data'!I969</f>
        <v>12.1</v>
      </c>
      <c r="F969" t="str">
        <f t="shared" si="53"/>
        <v xml:space="preserve"> </v>
      </c>
      <c r="H969">
        <f>'pure data'!J969</f>
        <v>3</v>
      </c>
      <c r="I969" t="str">
        <f>'pure data'!K969</f>
        <v>N/A</v>
      </c>
      <c r="J969" t="str">
        <f>'pure data'!N969</f>
        <v>postgraduate</v>
      </c>
      <c r="K969">
        <f>'pure data'!P969</f>
        <v>510472108</v>
      </c>
      <c r="L969" t="str">
        <f>'pure data'!O969</f>
        <v>postgraduate</v>
      </c>
      <c r="M969" t="str">
        <f>'pure data'!Q969</f>
        <v>Budget Code: 510472108</v>
      </c>
      <c r="O969" t="str">
        <f>IF('pure data'!T969="Yes","Success","Failed")</f>
        <v>Success</v>
      </c>
      <c r="P969" s="1">
        <f>'pure data'!C969</f>
        <v>42200.375</v>
      </c>
      <c r="Q969">
        <f>'pure data'!G969</f>
        <v>27301583</v>
      </c>
      <c r="R969" t="str">
        <f>'pure data'!E969</f>
        <v>Romel Lumare</v>
      </c>
      <c r="S969" t="str">
        <f>'pure data'!F969</f>
        <v>raco1914</v>
      </c>
      <c r="T969" s="1">
        <f>'pure data'!C969</f>
        <v>42200.375</v>
      </c>
      <c r="U969" s="20">
        <f>VLOOKUP('pure data'!M969,tbl_users!D:F,3,FALSE)</f>
        <v>58</v>
      </c>
      <c r="V969" s="1">
        <f t="shared" si="51"/>
        <v>42200.418749999997</v>
      </c>
      <c r="W969">
        <f t="shared" si="52"/>
        <v>58</v>
      </c>
      <c r="X969" s="1">
        <f>'pure data'!L969</f>
        <v>42200.418749999997</v>
      </c>
      <c r="Y969">
        <f>IF(C969="Use",VLOOKUP('pure data'!M969,tbl_users!D:F,3,FALSE),IF(IFERROR(SEARCH("to",M969),-1)&lt;0,VLOOKUP('pure data'!M969,tbl_users!D:F,3,FALSE),IFERROR(VLOOKUP(MID(M969,SEARCH("to",M969)+3,LEN(M969)-SEARCH("to",M969)-1),tbl_users!D:F,3,FALSE),VLOOKUP('pure data'!M969,tbl_users!D:F,3,FALSE))))</f>
        <v>58</v>
      </c>
    </row>
    <row r="970" spans="1:25" x14ac:dyDescent="0.2">
      <c r="A970">
        <v>968</v>
      </c>
      <c r="B970">
        <f>VLOOKUP('pure data'!B970,tbl_printers!C:F,4,FALSE)</f>
        <v>3</v>
      </c>
      <c r="C970" t="str">
        <f>'pure data'!D970</f>
        <v>Use</v>
      </c>
      <c r="D970" s="13">
        <f>'pure data'!H970</f>
        <v>3.4722222222222224E-2</v>
      </c>
      <c r="E970">
        <f>'pure data'!I970</f>
        <v>10</v>
      </c>
      <c r="F970" t="str">
        <f t="shared" si="53"/>
        <v xml:space="preserve"> </v>
      </c>
      <c r="H970">
        <f>'pure data'!J970</f>
        <v>2.5</v>
      </c>
      <c r="I970" t="str">
        <f>'pure data'!K970</f>
        <v>N/A</v>
      </c>
      <c r="J970" t="str">
        <f>'pure data'!N970</f>
        <v>postgraduate</v>
      </c>
      <c r="K970">
        <f>'pure data'!P970</f>
        <v>510672108</v>
      </c>
      <c r="L970" t="str">
        <f>'pure data'!O970</f>
        <v>postgraduate</v>
      </c>
      <c r="M970" t="str">
        <f>'pure data'!Q970</f>
        <v>Budget Code: 510672108</v>
      </c>
      <c r="O970" t="str">
        <f>IF('pure data'!T970="Yes","Success","Failed")</f>
        <v>Success</v>
      </c>
      <c r="P970" s="1">
        <f>'pure data'!C970</f>
        <v>42200.375</v>
      </c>
      <c r="Q970">
        <f>'pure data'!G970</f>
        <v>27297799</v>
      </c>
      <c r="R970" t="str">
        <f>'pure data'!E970</f>
        <v>S. J.</v>
      </c>
      <c r="S970" t="str">
        <f>'pure data'!F970</f>
        <v>sj3n13</v>
      </c>
      <c r="T970" s="1">
        <f>'pure data'!C970</f>
        <v>42200.375</v>
      </c>
      <c r="U970" s="20">
        <f>VLOOKUP('pure data'!M970,tbl_users!D:F,3,FALSE)</f>
        <v>58</v>
      </c>
      <c r="V970" s="1">
        <f t="shared" si="51"/>
        <v>42200.409722222219</v>
      </c>
      <c r="W970">
        <f t="shared" si="52"/>
        <v>58</v>
      </c>
      <c r="X970" s="1">
        <f>'pure data'!L970</f>
        <v>42200.409722222219</v>
      </c>
      <c r="Y970">
        <f>IF(C970="Use",VLOOKUP('pure data'!M970,tbl_users!D:F,3,FALSE),IF(IFERROR(SEARCH("to",M970),-1)&lt;0,VLOOKUP('pure data'!M970,tbl_users!D:F,3,FALSE),IFERROR(VLOOKUP(MID(M970,SEARCH("to",M970)+3,LEN(M970)-SEARCH("to",M970)-1),tbl_users!D:F,3,FALSE),VLOOKUP('pure data'!M970,tbl_users!D:F,3,FALSE))))</f>
        <v>58</v>
      </c>
    </row>
    <row r="971" spans="1:25" x14ac:dyDescent="0.2">
      <c r="A971">
        <v>969</v>
      </c>
      <c r="B971">
        <f>VLOOKUP('pure data'!B971,tbl_printers!C:F,4,FALSE)</f>
        <v>17</v>
      </c>
      <c r="C971" t="str">
        <f>'pure data'!D971</f>
        <v>Use</v>
      </c>
      <c r="D971" s="13">
        <f>'pure data'!H971</f>
        <v>1.4583333333333332E-2</v>
      </c>
      <c r="E971">
        <f>'pure data'!I971</f>
        <v>7.2</v>
      </c>
      <c r="F971" t="str">
        <f t="shared" si="53"/>
        <v xml:space="preserve"> </v>
      </c>
      <c r="H971">
        <f>'pure data'!J971</f>
        <v>1</v>
      </c>
      <c r="I971" t="str">
        <f>'pure data'!K971</f>
        <v>N/A</v>
      </c>
      <c r="J971" t="str">
        <f>'pure data'!N971</f>
        <v>postgraduate</v>
      </c>
      <c r="K971">
        <f>'pure data'!P971</f>
        <v>511023101</v>
      </c>
      <c r="L971" t="str">
        <f>'pure data'!O971</f>
        <v>PhD project</v>
      </c>
      <c r="M971" t="str">
        <f>'pure data'!Q971</f>
        <v>Budget Code: 511023101</v>
      </c>
      <c r="O971" t="str">
        <f>IF('pure data'!T971="Yes","Success","Failed")</f>
        <v>Success</v>
      </c>
      <c r="P971" s="1">
        <f>'pure data'!C971</f>
        <v>42200.418749999997</v>
      </c>
      <c r="Q971">
        <f>'pure data'!G971</f>
        <v>27487962</v>
      </c>
      <c r="R971" t="str">
        <f>'pure data'!E971</f>
        <v>T. A. B.</v>
      </c>
      <c r="S971" t="str">
        <f>'pure data'!F971</f>
        <v>tab1c14</v>
      </c>
      <c r="T971" s="1">
        <f>'pure data'!C971</f>
        <v>42200.418749999997</v>
      </c>
      <c r="U971" s="20">
        <f>VLOOKUP('pure data'!M971,tbl_users!D:F,3,FALSE)</f>
        <v>58</v>
      </c>
      <c r="V971" s="1">
        <f t="shared" si="51"/>
        <v>42200.433333333327</v>
      </c>
      <c r="W971">
        <f t="shared" si="52"/>
        <v>58</v>
      </c>
      <c r="X971" s="1">
        <f>'pure data'!L971</f>
        <v>42200.433333333327</v>
      </c>
      <c r="Y971">
        <f>IF(C971="Use",VLOOKUP('pure data'!M971,tbl_users!D:F,3,FALSE),IF(IFERROR(SEARCH("to",M971),-1)&lt;0,VLOOKUP('pure data'!M971,tbl_users!D:F,3,FALSE),IFERROR(VLOOKUP(MID(M971,SEARCH("to",M971)+3,LEN(M971)-SEARCH("to",M971)-1),tbl_users!D:F,3,FALSE),VLOOKUP('pure data'!M971,tbl_users!D:F,3,FALSE))))</f>
        <v>58</v>
      </c>
    </row>
    <row r="972" spans="1:25" x14ac:dyDescent="0.2">
      <c r="A972">
        <v>970</v>
      </c>
      <c r="B972">
        <f>VLOOKUP('pure data'!B972,tbl_printers!C:F,4,FALSE)</f>
        <v>4</v>
      </c>
      <c r="C972" t="str">
        <f>'pure data'!D972</f>
        <v>Use</v>
      </c>
      <c r="D972" s="13">
        <f>'pure data'!H972</f>
        <v>9.7916666666666666E-2</v>
      </c>
      <c r="E972">
        <f>'pure data'!I972</f>
        <v>101</v>
      </c>
      <c r="F972" t="str">
        <f t="shared" si="53"/>
        <v xml:space="preserve"> </v>
      </c>
      <c r="H972">
        <f>'pure data'!J972</f>
        <v>9</v>
      </c>
      <c r="I972" t="str">
        <f>'pure data'!K972</f>
        <v>N/A</v>
      </c>
      <c r="J972" t="str">
        <f>'pure data'!N972</f>
        <v>postgraduate</v>
      </c>
      <c r="K972">
        <f>'pure data'!P972</f>
        <v>510672108</v>
      </c>
      <c r="L972" t="str">
        <f>'pure data'!O972</f>
        <v xml:space="preserve">MSc project </v>
      </c>
      <c r="M972" t="str">
        <f>'pure data'!Q972</f>
        <v>Project code:510672108</v>
      </c>
      <c r="O972" t="str">
        <f>IF('pure data'!T972="Yes","Success","Failed")</f>
        <v>Success</v>
      </c>
      <c r="P972" s="1">
        <f>'pure data'!C972</f>
        <v>42200.375</v>
      </c>
      <c r="Q972">
        <f>'pure data'!G972</f>
        <v>27297799</v>
      </c>
      <c r="R972" t="str">
        <f>'pure data'!E972</f>
        <v>S. J.</v>
      </c>
      <c r="S972" t="str">
        <f>'pure data'!F972</f>
        <v>sj3n13</v>
      </c>
      <c r="T972" s="1">
        <f>'pure data'!C972</f>
        <v>42200.375</v>
      </c>
      <c r="U972" s="20">
        <f>VLOOKUP('pure data'!M972,tbl_users!D:F,3,FALSE)</f>
        <v>52</v>
      </c>
      <c r="V972" s="1">
        <f t="shared" si="51"/>
        <v>42200.472916666666</v>
      </c>
      <c r="W972">
        <f t="shared" si="52"/>
        <v>52</v>
      </c>
      <c r="X972" s="1">
        <f>'pure data'!L972</f>
        <v>42200.472916666666</v>
      </c>
      <c r="Y972">
        <f>IF(C972="Use",VLOOKUP('pure data'!M972,tbl_users!D:F,3,FALSE),IF(IFERROR(SEARCH("to",M972),-1)&lt;0,VLOOKUP('pure data'!M972,tbl_users!D:F,3,FALSE),IFERROR(VLOOKUP(MID(M972,SEARCH("to",M972)+3,LEN(M972)-SEARCH("to",M972)-1),tbl_users!D:F,3,FALSE),VLOOKUP('pure data'!M972,tbl_users!D:F,3,FALSE))))</f>
        <v>52</v>
      </c>
    </row>
    <row r="973" spans="1:25" x14ac:dyDescent="0.2">
      <c r="A973">
        <v>971</v>
      </c>
      <c r="B973">
        <f>VLOOKUP('pure data'!B973,tbl_printers!C:F,4,FALSE)</f>
        <v>17</v>
      </c>
      <c r="C973" t="str">
        <f>'pure data'!D973</f>
        <v>Use</v>
      </c>
      <c r="D973" s="13">
        <f>'pure data'!H973</f>
        <v>5.7638888888888885E-2</v>
      </c>
      <c r="E973">
        <f>'pure data'!I973</f>
        <v>11.7</v>
      </c>
      <c r="F973" t="str">
        <f t="shared" si="53"/>
        <v xml:space="preserve"> </v>
      </c>
      <c r="H973">
        <f>'pure data'!J973</f>
        <v>3</v>
      </c>
      <c r="I973" t="str">
        <f>'pure data'!K973</f>
        <v>N/A</v>
      </c>
      <c r="J973" t="str">
        <f>'pure data'!N973</f>
        <v>postgraduate</v>
      </c>
      <c r="K973">
        <f>'pure data'!P973</f>
        <v>510672108</v>
      </c>
      <c r="L973" t="str">
        <f>'pure data'!O973</f>
        <v xml:space="preserve">MSc project </v>
      </c>
      <c r="M973" t="str">
        <f>'pure data'!Q973</f>
        <v>Code: 510672108</v>
      </c>
      <c r="O973" t="str">
        <f>IF('pure data'!T973="Yes","Success","Failed")</f>
        <v>Success</v>
      </c>
      <c r="P973" s="1">
        <f>'pure data'!C973</f>
        <v>42200.433333333327</v>
      </c>
      <c r="Q973">
        <f>'pure data'!G973</f>
        <v>27456412</v>
      </c>
      <c r="R973" t="str">
        <f>'pure data'!E973</f>
        <v>G. E.</v>
      </c>
      <c r="S973" t="str">
        <f>'pure data'!F973</f>
        <v>ge1g14</v>
      </c>
      <c r="T973" s="1">
        <f>'pure data'!C973</f>
        <v>42200.433333333327</v>
      </c>
      <c r="U973" s="20">
        <f>VLOOKUP('pure data'!M973,tbl_users!D:F,3,FALSE)</f>
        <v>52</v>
      </c>
      <c r="V973" s="1">
        <f t="shared" si="51"/>
        <v>42200.490972222215</v>
      </c>
      <c r="W973">
        <f t="shared" si="52"/>
        <v>52</v>
      </c>
      <c r="X973" s="1">
        <f>'pure data'!L973</f>
        <v>42200.490972222215</v>
      </c>
      <c r="Y973">
        <f>IF(C973="Use",VLOOKUP('pure data'!M973,tbl_users!D:F,3,FALSE),IF(IFERROR(SEARCH("to",M973),-1)&lt;0,VLOOKUP('pure data'!M973,tbl_users!D:F,3,FALSE),IFERROR(VLOOKUP(MID(M973,SEARCH("to",M973)+3,LEN(M973)-SEARCH("to",M973)-1),tbl_users!D:F,3,FALSE),VLOOKUP('pure data'!M973,tbl_users!D:F,3,FALSE))))</f>
        <v>52</v>
      </c>
    </row>
    <row r="974" spans="1:25" x14ac:dyDescent="0.2">
      <c r="A974">
        <v>972</v>
      </c>
      <c r="B974">
        <f>VLOOKUP('pure data'!B974,tbl_printers!C:F,4,FALSE)</f>
        <v>9</v>
      </c>
      <c r="C974" t="str">
        <f>'pure data'!D974</f>
        <v>Use</v>
      </c>
      <c r="D974" s="13">
        <f>'pure data'!H974</f>
        <v>9.5833333333333326E-2</v>
      </c>
      <c r="E974">
        <f>'pure data'!I974</f>
        <v>12.4</v>
      </c>
      <c r="F974" t="str">
        <f t="shared" si="53"/>
        <v xml:space="preserve"> </v>
      </c>
      <c r="H974">
        <f>'pure data'!J974</f>
        <v>4.5</v>
      </c>
      <c r="I974" t="str">
        <f>'pure data'!K974</f>
        <v>N/A</v>
      </c>
      <c r="J974" t="str">
        <f>'pure data'!N974</f>
        <v>postgraduate</v>
      </c>
      <c r="K974">
        <f>'pure data'!P974</f>
        <v>510672108</v>
      </c>
      <c r="L974" t="str">
        <f>'pure data'!O974</f>
        <v xml:space="preserve">MSc project </v>
      </c>
      <c r="M974" t="str">
        <f>'pure data'!Q974</f>
        <v>Code: 510672108</v>
      </c>
      <c r="O974" t="str">
        <f>IF('pure data'!T974="Yes","Success","Failed")</f>
        <v>Success</v>
      </c>
      <c r="P974" s="1">
        <f>'pure data'!C974</f>
        <v>42200.474305555559</v>
      </c>
      <c r="Q974">
        <f>'pure data'!G974</f>
        <v>27022234</v>
      </c>
      <c r="R974" t="str">
        <f>'pure data'!E974</f>
        <v>I. H. W.</v>
      </c>
      <c r="S974" t="str">
        <f>'pure data'!F974</f>
        <v>ihw1e13</v>
      </c>
      <c r="T974" s="1">
        <f>'pure data'!C974</f>
        <v>42200.474305555559</v>
      </c>
      <c r="U974" s="20">
        <f>VLOOKUP('pure data'!M974,tbl_users!D:F,3,FALSE)</f>
        <v>52</v>
      </c>
      <c r="V974" s="1">
        <f t="shared" si="51"/>
        <v>42200.570138888892</v>
      </c>
      <c r="W974">
        <f t="shared" si="52"/>
        <v>52</v>
      </c>
      <c r="X974" s="1">
        <f>'pure data'!L974</f>
        <v>42200.570138888892</v>
      </c>
      <c r="Y974">
        <f>IF(C974="Use",VLOOKUP('pure data'!M974,tbl_users!D:F,3,FALSE),IF(IFERROR(SEARCH("to",M974),-1)&lt;0,VLOOKUP('pure data'!M974,tbl_users!D:F,3,FALSE),IFERROR(VLOOKUP(MID(M974,SEARCH("to",M974)+3,LEN(M974)-SEARCH("to",M974)-1),tbl_users!D:F,3,FALSE),VLOOKUP('pure data'!M974,tbl_users!D:F,3,FALSE))))</f>
        <v>52</v>
      </c>
    </row>
    <row r="975" spans="1:25" x14ac:dyDescent="0.2">
      <c r="A975">
        <v>973</v>
      </c>
      <c r="B975">
        <f>VLOOKUP('pure data'!B975,tbl_printers!C:F,4,FALSE)</f>
        <v>12</v>
      </c>
      <c r="C975" t="str">
        <f>'pure data'!D975</f>
        <v>Loan</v>
      </c>
      <c r="D975" s="13">
        <f>'pure data'!H975</f>
        <v>104</v>
      </c>
      <c r="E975">
        <f>'pure data'!I975</f>
        <v>0</v>
      </c>
      <c r="F975" t="str">
        <f t="shared" si="53"/>
        <v xml:space="preserve"> </v>
      </c>
      <c r="H975">
        <f>'pure data'!J975</f>
        <v>750.5</v>
      </c>
      <c r="I975" t="str">
        <f>'pure data'!K975</f>
        <v>No</v>
      </c>
      <c r="J975" t="str">
        <f>'pure data'!N975</f>
        <v>undergraduate</v>
      </c>
      <c r="K975">
        <f>'pure data'!P975</f>
        <v>0</v>
      </c>
      <c r="L975" t="str">
        <f>'pure data'!O975</f>
        <v>Aero &amp; Astro</v>
      </c>
      <c r="M975" t="str">
        <f>'pure data'!Q975</f>
        <v>returned on 27/10/2015 to Chris M.</v>
      </c>
      <c r="O975" t="str">
        <f>IF('pure data'!T975="Yes","Success","Failed")</f>
        <v>Success</v>
      </c>
      <c r="P975" s="1">
        <f>'pure data'!C975</f>
        <v>42200.75</v>
      </c>
      <c r="Q975">
        <f>'pure data'!G975</f>
        <v>24597325</v>
      </c>
      <c r="R975" t="str">
        <f>'pure data'!E975</f>
        <v>B. L. H.</v>
      </c>
      <c r="S975" t="str">
        <f>'pure data'!F975</f>
        <v>blh1g11</v>
      </c>
      <c r="T975" s="1">
        <f>'pure data'!C975</f>
        <v>42200.75</v>
      </c>
      <c r="U975" s="20">
        <f>VLOOKUP('pure data'!M975,tbl_users!D:F,3,FALSE)</f>
        <v>52</v>
      </c>
      <c r="V975" s="1">
        <f t="shared" si="51"/>
        <v>42304.75</v>
      </c>
      <c r="W975">
        <f t="shared" si="52"/>
        <v>52</v>
      </c>
      <c r="X975" s="1">
        <f>'pure data'!L975</f>
        <v>42304.75</v>
      </c>
      <c r="Y975">
        <f>IF(C975="Use",VLOOKUP('pure data'!M975,tbl_users!D:F,3,FALSE),IF(IFERROR(SEARCH("to",M975),-1)&lt;0,VLOOKUP('pure data'!M975,tbl_users!D:F,3,FALSE),IFERROR(VLOOKUP(MID(M975,SEARCH("to",M975)+3,LEN(M975)-SEARCH("to",M975)-1),tbl_users!D:F,3,FALSE),VLOOKUP('pure data'!M975,tbl_users!D:F,3,FALSE))))</f>
        <v>52</v>
      </c>
    </row>
    <row r="976" spans="1:25" x14ac:dyDescent="0.2">
      <c r="A976">
        <v>974</v>
      </c>
      <c r="B976">
        <f>VLOOKUP('pure data'!B976,tbl_printers!C:F,4,FALSE)</f>
        <v>18</v>
      </c>
      <c r="C976" t="str">
        <f>'pure data'!D976</f>
        <v>Use</v>
      </c>
      <c r="D976" s="13">
        <f>'pure data'!H976</f>
        <v>6.25E-2</v>
      </c>
      <c r="E976">
        <f>'pure data'!I976</f>
        <v>45.9</v>
      </c>
      <c r="F976" t="str">
        <f t="shared" si="53"/>
        <v xml:space="preserve"> </v>
      </c>
      <c r="H976">
        <f>'pure data'!J976</f>
        <v>5</v>
      </c>
      <c r="I976" t="str">
        <f>'pure data'!K976</f>
        <v>N/A</v>
      </c>
      <c r="J976" t="str">
        <f>'pure data'!N976</f>
        <v>postgraduate</v>
      </c>
      <c r="K976">
        <f>'pure data'!P976</f>
        <v>510672108</v>
      </c>
      <c r="L976" t="str">
        <f>'pure data'!O976</f>
        <v xml:space="preserve">MSc project </v>
      </c>
      <c r="M976" t="str">
        <f>'pure data'!Q976</f>
        <v>Code:510672108</v>
      </c>
      <c r="O976" t="str">
        <f>IF('pure data'!T976="Yes","Success","Failed")</f>
        <v>Success</v>
      </c>
      <c r="P976" s="1">
        <f>'pure data'!C976</f>
        <v>42200.375</v>
      </c>
      <c r="Q976">
        <f>'pure data'!G976</f>
        <v>27297799</v>
      </c>
      <c r="R976" t="str">
        <f>'pure data'!E976</f>
        <v>S. J.</v>
      </c>
      <c r="S976" t="str">
        <f>'pure data'!F976</f>
        <v>sj3n13</v>
      </c>
      <c r="T976" s="1">
        <f>'pure data'!C976</f>
        <v>42200.375</v>
      </c>
      <c r="U976" s="20">
        <f>VLOOKUP('pure data'!M976,tbl_users!D:F,3,FALSE)</f>
        <v>52</v>
      </c>
      <c r="V976" s="1">
        <f t="shared" si="51"/>
        <v>42200.4375</v>
      </c>
      <c r="W976">
        <f t="shared" si="52"/>
        <v>52</v>
      </c>
      <c r="X976" s="1">
        <f>'pure data'!L976</f>
        <v>42200.4375</v>
      </c>
      <c r="Y976">
        <f>IF(C976="Use",VLOOKUP('pure data'!M976,tbl_users!D:F,3,FALSE),IF(IFERROR(SEARCH("to",M976),-1)&lt;0,VLOOKUP('pure data'!M976,tbl_users!D:F,3,FALSE),IFERROR(VLOOKUP(MID(M976,SEARCH("to",M976)+3,LEN(M976)-SEARCH("to",M976)-1),tbl_users!D:F,3,FALSE),VLOOKUP('pure data'!M976,tbl_users!D:F,3,FALSE))))</f>
        <v>52</v>
      </c>
    </row>
    <row r="977" spans="1:25" x14ac:dyDescent="0.2">
      <c r="A977">
        <v>975</v>
      </c>
      <c r="B977">
        <f>VLOOKUP('pure data'!B977,tbl_printers!C:F,4,FALSE)</f>
        <v>25</v>
      </c>
      <c r="C977" t="str">
        <f>'pure data'!D977</f>
        <v>Use</v>
      </c>
      <c r="D977" s="13">
        <f>'pure data'!H977</f>
        <v>0.28472222222222221</v>
      </c>
      <c r="E977">
        <f>'pure data'!I977</f>
        <v>39.5</v>
      </c>
      <c r="F977" t="str">
        <f t="shared" si="53"/>
        <v xml:space="preserve"> </v>
      </c>
      <c r="H977">
        <f>'pure data'!J977</f>
        <v>16</v>
      </c>
      <c r="I977" t="str">
        <f>'pure data'!K977</f>
        <v>N/A</v>
      </c>
      <c r="J977" t="str">
        <f>'pure data'!N977</f>
        <v>postgraduate</v>
      </c>
      <c r="K977">
        <f>'pure data'!P977</f>
        <v>510672104</v>
      </c>
      <c r="L977" t="str">
        <f>'pure data'!O977</f>
        <v>postgraduate</v>
      </c>
      <c r="M977" t="str">
        <f>'pure data'!Q977</f>
        <v>Budget code: 510672104</v>
      </c>
      <c r="O977" t="str">
        <f>IF('pure data'!T977="Yes","Success","Failed")</f>
        <v>Success</v>
      </c>
      <c r="P977" s="1">
        <f>'pure data'!C977</f>
        <v>42200.375</v>
      </c>
      <c r="Q977">
        <f>'pure data'!G977</f>
        <v>27483517</v>
      </c>
      <c r="R977" t="str">
        <f>'pure data'!E977</f>
        <v>D. F.</v>
      </c>
      <c r="S977" t="str">
        <f>'pure data'!F977</f>
        <v>df5g14</v>
      </c>
      <c r="T977" s="1">
        <f>'pure data'!C977</f>
        <v>42200.375</v>
      </c>
      <c r="U977" s="20">
        <f>VLOOKUP('pure data'!M977,tbl_users!D:F,3,FALSE)</f>
        <v>54</v>
      </c>
      <c r="V977" s="1">
        <f t="shared" si="51"/>
        <v>42200.659722222219</v>
      </c>
      <c r="W977">
        <f t="shared" si="52"/>
        <v>54</v>
      </c>
      <c r="X977" s="1">
        <f>'pure data'!L977</f>
        <v>42200.659722222219</v>
      </c>
      <c r="Y977">
        <f>IF(C977="Use",VLOOKUP('pure data'!M977,tbl_users!D:F,3,FALSE),IF(IFERROR(SEARCH("to",M977),-1)&lt;0,VLOOKUP('pure data'!M977,tbl_users!D:F,3,FALSE),IFERROR(VLOOKUP(MID(M977,SEARCH("to",M977)+3,LEN(M977)-SEARCH("to",M977)-1),tbl_users!D:F,3,FALSE),VLOOKUP('pure data'!M977,tbl_users!D:F,3,FALSE))))</f>
        <v>54</v>
      </c>
    </row>
    <row r="978" spans="1:25" x14ac:dyDescent="0.2">
      <c r="A978">
        <v>976</v>
      </c>
      <c r="B978">
        <f>VLOOKUP('pure data'!B978,tbl_printers!C:F,4,FALSE)</f>
        <v>27</v>
      </c>
      <c r="C978" t="str">
        <f>'pure data'!D978</f>
        <v>Use</v>
      </c>
      <c r="D978" s="13">
        <f>'pure data'!H978</f>
        <v>0.32430555555555557</v>
      </c>
      <c r="E978">
        <f>'pure data'!I978</f>
        <v>63.5</v>
      </c>
      <c r="F978" t="str">
        <f t="shared" si="53"/>
        <v xml:space="preserve"> </v>
      </c>
      <c r="H978">
        <f>'pure data'!J978</f>
        <v>15</v>
      </c>
      <c r="I978" t="str">
        <f>'pure data'!K978</f>
        <v>N/A</v>
      </c>
      <c r="J978" t="str">
        <f>'pure data'!N978</f>
        <v>postgraduate</v>
      </c>
      <c r="K978">
        <f>'pure data'!P978</f>
        <v>510672108</v>
      </c>
      <c r="L978" t="str">
        <f>'pure data'!O978</f>
        <v xml:space="preserve">MSc project </v>
      </c>
      <c r="M978" t="str">
        <f>'pure data'!Q978</f>
        <v>Code:510672108</v>
      </c>
      <c r="O978" t="str">
        <f>IF('pure data'!T978="Yes","Success","Failed")</f>
        <v>Success</v>
      </c>
      <c r="P978" s="1">
        <f>'pure data'!C978</f>
        <v>42214.375</v>
      </c>
      <c r="Q978">
        <f>'pure data'!G978</f>
        <v>27456412</v>
      </c>
      <c r="R978" t="str">
        <f>'pure data'!E978</f>
        <v>G. E.</v>
      </c>
      <c r="S978" t="str">
        <f>'pure data'!F978</f>
        <v>ge1g14</v>
      </c>
      <c r="T978" s="1">
        <f>'pure data'!C978</f>
        <v>42214.375</v>
      </c>
      <c r="U978" s="20">
        <f>VLOOKUP('pure data'!M978,tbl_users!D:F,3,FALSE)</f>
        <v>28</v>
      </c>
      <c r="V978" s="1">
        <f t="shared" si="51"/>
        <v>42214.699305555558</v>
      </c>
      <c r="W978">
        <f t="shared" si="52"/>
        <v>28</v>
      </c>
      <c r="X978" s="1">
        <f>'pure data'!L978</f>
        <v>42214.699305555558</v>
      </c>
      <c r="Y978">
        <f>IF(C978="Use",VLOOKUP('pure data'!M978,tbl_users!D:F,3,FALSE),IF(IFERROR(SEARCH("to",M978),-1)&lt;0,VLOOKUP('pure data'!M978,tbl_users!D:F,3,FALSE),IFERROR(VLOOKUP(MID(M978,SEARCH("to",M978)+3,LEN(M978)-SEARCH("to",M978)-1),tbl_users!D:F,3,FALSE),VLOOKUP('pure data'!M978,tbl_users!D:F,3,FALSE))))</f>
        <v>28</v>
      </c>
    </row>
    <row r="979" spans="1:25" x14ac:dyDescent="0.2">
      <c r="A979">
        <v>977</v>
      </c>
      <c r="B979">
        <f>VLOOKUP('pure data'!B979,tbl_printers!C:F,4,FALSE)</f>
        <v>17</v>
      </c>
      <c r="C979" t="str">
        <f>'pure data'!D979</f>
        <v>Use</v>
      </c>
      <c r="D979" s="13">
        <f>'pure data'!H979</f>
        <v>4.1666666666666664E-2</v>
      </c>
      <c r="E979">
        <f>'pure data'!I979</f>
        <v>8</v>
      </c>
      <c r="F979" t="str">
        <f t="shared" si="53"/>
        <v xml:space="preserve"> </v>
      </c>
      <c r="H979">
        <f>'pure data'!J979</f>
        <v>2</v>
      </c>
      <c r="I979" t="str">
        <f>'pure data'!K979</f>
        <v>N/A</v>
      </c>
      <c r="J979" t="str">
        <f>'pure data'!N979</f>
        <v>postgraduate</v>
      </c>
      <c r="K979">
        <f>'pure data'!P979</f>
        <v>510672104</v>
      </c>
      <c r="L979" t="str">
        <f>'pure data'!O979</f>
        <v xml:space="preserve">MSc project </v>
      </c>
      <c r="M979" t="str">
        <f>'pure data'!Q979</f>
        <v>Code: 510672104</v>
      </c>
      <c r="O979" t="str">
        <f>IF('pure data'!T979="Yes","Success","Failed")</f>
        <v>Success</v>
      </c>
      <c r="P979" s="1">
        <f>'pure data'!C979</f>
        <v>42214.375</v>
      </c>
      <c r="Q979">
        <f>'pure data'!G979</f>
        <v>27301583</v>
      </c>
      <c r="R979" t="str">
        <f>'pure data'!E979</f>
        <v>Romel Lumare</v>
      </c>
      <c r="S979" t="str">
        <f>'pure data'!F979</f>
        <v>raco1914</v>
      </c>
      <c r="T979" s="1">
        <f>'pure data'!C979</f>
        <v>42214.375</v>
      </c>
      <c r="U979" s="20">
        <f>VLOOKUP('pure data'!M979,tbl_users!D:F,3,FALSE)</f>
        <v>28</v>
      </c>
      <c r="V979" s="1">
        <f t="shared" si="51"/>
        <v>42214.416666666664</v>
      </c>
      <c r="W979">
        <f t="shared" si="52"/>
        <v>28</v>
      </c>
      <c r="X979" s="1">
        <f>'pure data'!L979</f>
        <v>42214.416666666664</v>
      </c>
      <c r="Y979">
        <f>IF(C979="Use",VLOOKUP('pure data'!M979,tbl_users!D:F,3,FALSE),IF(IFERROR(SEARCH("to",M979),-1)&lt;0,VLOOKUP('pure data'!M979,tbl_users!D:F,3,FALSE),IFERROR(VLOOKUP(MID(M979,SEARCH("to",M979)+3,LEN(M979)-SEARCH("to",M979)-1),tbl_users!D:F,3,FALSE),VLOOKUP('pure data'!M979,tbl_users!D:F,3,FALSE))))</f>
        <v>28</v>
      </c>
    </row>
    <row r="980" spans="1:25" x14ac:dyDescent="0.2">
      <c r="A980">
        <v>978</v>
      </c>
      <c r="B980">
        <f>VLOOKUP('pure data'!B980,tbl_printers!C:F,4,FALSE)</f>
        <v>9</v>
      </c>
      <c r="C980" t="str">
        <f>'pure data'!D980</f>
        <v>Use</v>
      </c>
      <c r="D980" s="13">
        <f>'pure data'!H980</f>
        <v>9.6527777777777768E-2</v>
      </c>
      <c r="E980">
        <f>'pure data'!I980</f>
        <v>12.4</v>
      </c>
      <c r="F980" t="str">
        <f t="shared" si="53"/>
        <v xml:space="preserve"> </v>
      </c>
      <c r="H980">
        <f>'pure data'!J980</f>
        <v>4.5</v>
      </c>
      <c r="I980" t="str">
        <f>'pure data'!K980</f>
        <v>N/A</v>
      </c>
      <c r="J980" t="str">
        <f>'pure data'!N980</f>
        <v>postgraduate</v>
      </c>
      <c r="K980">
        <f>'pure data'!P980</f>
        <v>510672108</v>
      </c>
      <c r="L980" t="str">
        <f>'pure data'!O980</f>
        <v xml:space="preserve">MSc project </v>
      </c>
      <c r="M980" t="str">
        <f>'pure data'!Q980</f>
        <v>Code: 510672108</v>
      </c>
      <c r="O980" t="str">
        <f>IF('pure data'!T980="Yes","Success","Failed")</f>
        <v>Success</v>
      </c>
      <c r="P980" s="1">
        <f>'pure data'!C980</f>
        <v>42214.375</v>
      </c>
      <c r="Q980">
        <f>'pure data'!G980</f>
        <v>27022234</v>
      </c>
      <c r="R980" t="str">
        <f>'pure data'!E980</f>
        <v>I. H. W.</v>
      </c>
      <c r="S980" t="str">
        <f>'pure data'!F980</f>
        <v>ihw1e13</v>
      </c>
      <c r="T980" s="1">
        <f>'pure data'!C980</f>
        <v>42214.375</v>
      </c>
      <c r="U980" s="20">
        <f>VLOOKUP('pure data'!M980,tbl_users!D:F,3,FALSE)</f>
        <v>28</v>
      </c>
      <c r="V980" s="1">
        <f t="shared" si="51"/>
        <v>42214.47152777778</v>
      </c>
      <c r="W980">
        <f t="shared" si="52"/>
        <v>28</v>
      </c>
      <c r="X980" s="1">
        <f>'pure data'!L980</f>
        <v>42214.47152777778</v>
      </c>
      <c r="Y980">
        <f>IF(C980="Use",VLOOKUP('pure data'!M980,tbl_users!D:F,3,FALSE),IF(IFERROR(SEARCH("to",M980),-1)&lt;0,VLOOKUP('pure data'!M980,tbl_users!D:F,3,FALSE),IFERROR(VLOOKUP(MID(M980,SEARCH("to",M980)+3,LEN(M980)-SEARCH("to",M980)-1),tbl_users!D:F,3,FALSE),VLOOKUP('pure data'!M980,tbl_users!D:F,3,FALSE))))</f>
        <v>28</v>
      </c>
    </row>
    <row r="981" spans="1:25" x14ac:dyDescent="0.2">
      <c r="A981">
        <v>979</v>
      </c>
      <c r="B981">
        <f>VLOOKUP('pure data'!B981,tbl_printers!C:F,4,FALSE)</f>
        <v>16</v>
      </c>
      <c r="C981" t="str">
        <f>'pure data'!D981</f>
        <v>Use</v>
      </c>
      <c r="D981" s="13">
        <f>'pure data'!H981</f>
        <v>0.10416666666666667</v>
      </c>
      <c r="E981">
        <f>'pure data'!I981</f>
        <v>26</v>
      </c>
      <c r="F981" t="str">
        <f t="shared" si="53"/>
        <v xml:space="preserve"> </v>
      </c>
      <c r="H981">
        <f>'pure data'!J981</f>
        <v>5.5</v>
      </c>
      <c r="I981" t="str">
        <f>'pure data'!K981</f>
        <v>N/A</v>
      </c>
      <c r="J981" t="str">
        <f>'pure data'!N981</f>
        <v>postgraduate</v>
      </c>
      <c r="K981">
        <f>'pure data'!P981</f>
        <v>510672104</v>
      </c>
      <c r="L981" t="str">
        <f>'pure data'!O981</f>
        <v xml:space="preserve">MSc project </v>
      </c>
      <c r="M981" t="str">
        <f>'pure data'!Q981</f>
        <v>Code: 510672104</v>
      </c>
      <c r="O981" t="str">
        <f>IF('pure data'!T981="Yes","Success","Failed")</f>
        <v>Success</v>
      </c>
      <c r="P981" s="1">
        <f>'pure data'!C981</f>
        <v>42214.375</v>
      </c>
      <c r="Q981">
        <f>'pure data'!G981</f>
        <v>27301583</v>
      </c>
      <c r="R981" t="str">
        <f>'pure data'!E981</f>
        <v>Romel Lumare</v>
      </c>
      <c r="S981" t="str">
        <f>'pure data'!F981</f>
        <v>raco1914</v>
      </c>
      <c r="T981" s="1">
        <f>'pure data'!C981</f>
        <v>42214.375</v>
      </c>
      <c r="U981" s="20">
        <f>VLOOKUP('pure data'!M981,tbl_users!D:F,3,FALSE)</f>
        <v>58</v>
      </c>
      <c r="V981" s="1">
        <f t="shared" si="51"/>
        <v>42214.479166666664</v>
      </c>
      <c r="W981">
        <f t="shared" si="52"/>
        <v>58</v>
      </c>
      <c r="X981" s="1">
        <f>'pure data'!L981</f>
        <v>42214.479166666664</v>
      </c>
      <c r="Y981">
        <f>IF(C981="Use",VLOOKUP('pure data'!M981,tbl_users!D:F,3,FALSE),IF(IFERROR(SEARCH("to",M981),-1)&lt;0,VLOOKUP('pure data'!M981,tbl_users!D:F,3,FALSE),IFERROR(VLOOKUP(MID(M981,SEARCH("to",M981)+3,LEN(M981)-SEARCH("to",M981)-1),tbl_users!D:F,3,FALSE),VLOOKUP('pure data'!M981,tbl_users!D:F,3,FALSE))))</f>
        <v>58</v>
      </c>
    </row>
    <row r="982" spans="1:25" x14ac:dyDescent="0.2">
      <c r="A982">
        <v>980</v>
      </c>
      <c r="B982">
        <f>VLOOKUP('pure data'!B982,tbl_printers!C:F,4,FALSE)</f>
        <v>4</v>
      </c>
      <c r="C982" t="str">
        <f>'pure data'!D982</f>
        <v>Use</v>
      </c>
      <c r="D982" s="13">
        <f>'pure data'!H982</f>
        <v>2.4999999999999998E-2</v>
      </c>
      <c r="E982">
        <f>'pure data'!I982</f>
        <v>4.5</v>
      </c>
      <c r="F982" t="str">
        <f t="shared" si="53"/>
        <v xml:space="preserve"> </v>
      </c>
      <c r="H982">
        <f>'pure data'!J982</f>
        <v>1.5</v>
      </c>
      <c r="I982" t="str">
        <f>'pure data'!K982</f>
        <v>N/A</v>
      </c>
      <c r="J982" t="str">
        <f>'pure data'!N982</f>
        <v>postgraduate</v>
      </c>
      <c r="K982">
        <f>'pure data'!P982</f>
        <v>510672109</v>
      </c>
      <c r="L982" t="str">
        <f>'pure data'!O982</f>
        <v xml:space="preserve">MSc project </v>
      </c>
      <c r="M982" t="str">
        <f>'pure data'!Q982</f>
        <v>Code: 510672109</v>
      </c>
      <c r="O982" t="str">
        <f>IF('pure data'!T982="Yes","Success","Failed")</f>
        <v>Success</v>
      </c>
      <c r="P982" s="1">
        <f>'pure data'!C982</f>
        <v>42214.375</v>
      </c>
      <c r="Q982">
        <f>'pure data'!G982</f>
        <v>26695898</v>
      </c>
      <c r="R982" t="str">
        <f>'pure data'!E982</f>
        <v>G. Y.</v>
      </c>
      <c r="S982" t="str">
        <f>'pure data'!F982</f>
        <v>gy1g14</v>
      </c>
      <c r="T982" s="1">
        <f>'pure data'!C982</f>
        <v>42214.375</v>
      </c>
      <c r="U982" s="20">
        <f>VLOOKUP('pure data'!M982,tbl_users!D:F,3,FALSE)</f>
        <v>58</v>
      </c>
      <c r="V982" s="1">
        <f t="shared" si="51"/>
        <v>42214.400000000001</v>
      </c>
      <c r="W982">
        <f t="shared" si="52"/>
        <v>58</v>
      </c>
      <c r="X982" s="1">
        <f>'pure data'!L982</f>
        <v>42214.400000000001</v>
      </c>
      <c r="Y982">
        <f>IF(C982="Use",VLOOKUP('pure data'!M982,tbl_users!D:F,3,FALSE),IF(IFERROR(SEARCH("to",M982),-1)&lt;0,VLOOKUP('pure data'!M982,tbl_users!D:F,3,FALSE),IFERROR(VLOOKUP(MID(M982,SEARCH("to",M982)+3,LEN(M982)-SEARCH("to",M982)-1),tbl_users!D:F,3,FALSE),VLOOKUP('pure data'!M982,tbl_users!D:F,3,FALSE))))</f>
        <v>58</v>
      </c>
    </row>
    <row r="983" spans="1:25" x14ac:dyDescent="0.2">
      <c r="A983">
        <v>981</v>
      </c>
      <c r="B983">
        <f>VLOOKUP('pure data'!B983,tbl_printers!C:F,4,FALSE)</f>
        <v>9</v>
      </c>
      <c r="C983" t="str">
        <f>'pure data'!D983</f>
        <v>Use</v>
      </c>
      <c r="D983" s="13">
        <f>'pure data'!H983</f>
        <v>5.5555555555555558E-3</v>
      </c>
      <c r="E983">
        <f>'pure data'!I983</f>
        <v>1.7</v>
      </c>
      <c r="F983" t="str">
        <f t="shared" si="53"/>
        <v xml:space="preserve"> </v>
      </c>
      <c r="H983">
        <f>'pure data'!J983</f>
        <v>0.5</v>
      </c>
      <c r="I983" t="str">
        <f>'pure data'!K983</f>
        <v>N/A</v>
      </c>
      <c r="J983" t="str">
        <f>'pure data'!N983</f>
        <v>postgraduate</v>
      </c>
      <c r="K983">
        <f>'pure data'!P983</f>
        <v>510672108</v>
      </c>
      <c r="L983" t="str">
        <f>'pure data'!O983</f>
        <v xml:space="preserve">MSc project </v>
      </c>
      <c r="M983" t="str">
        <f>'pure data'!Q983</f>
        <v>Code: 518672108</v>
      </c>
      <c r="O983" t="str">
        <f>IF('pure data'!T983="Yes","Success","Failed")</f>
        <v>Success</v>
      </c>
      <c r="P983" s="1">
        <f>'pure data'!C983</f>
        <v>42214.47152777778</v>
      </c>
      <c r="Q983">
        <f>'pure data'!G983</f>
        <v>27022234</v>
      </c>
      <c r="R983" t="str">
        <f>'pure data'!E983</f>
        <v>I. H. W.</v>
      </c>
      <c r="S983" t="str">
        <f>'pure data'!F983</f>
        <v>ihw1e13</v>
      </c>
      <c r="T983" s="1">
        <f>'pure data'!C983</f>
        <v>42214.47152777778</v>
      </c>
      <c r="U983" s="20">
        <f>VLOOKUP('pure data'!M983,tbl_users!D:F,3,FALSE)</f>
        <v>58</v>
      </c>
      <c r="V983" s="1">
        <f t="shared" si="51"/>
        <v>42214.477083333339</v>
      </c>
      <c r="W983">
        <f t="shared" si="52"/>
        <v>58</v>
      </c>
      <c r="X983" s="1">
        <f>'pure data'!L983</f>
        <v>42214.477083333339</v>
      </c>
      <c r="Y983">
        <f>IF(C983="Use",VLOOKUP('pure data'!M983,tbl_users!D:F,3,FALSE),IF(IFERROR(SEARCH("to",M983),-1)&lt;0,VLOOKUP('pure data'!M983,tbl_users!D:F,3,FALSE),IFERROR(VLOOKUP(MID(M983,SEARCH("to",M983)+3,LEN(M983)-SEARCH("to",M983)-1),tbl_users!D:F,3,FALSE),VLOOKUP('pure data'!M983,tbl_users!D:F,3,FALSE))))</f>
        <v>58</v>
      </c>
    </row>
    <row r="984" spans="1:25" x14ac:dyDescent="0.2">
      <c r="A984">
        <v>982</v>
      </c>
      <c r="B984">
        <f>VLOOKUP('pure data'!B984,tbl_printers!C:F,4,FALSE)</f>
        <v>25</v>
      </c>
      <c r="C984" t="str">
        <f>'pure data'!D984</f>
        <v>Use</v>
      </c>
      <c r="D984" s="13">
        <f>'pure data'!H984</f>
        <v>0.24722222222222223</v>
      </c>
      <c r="E984">
        <f>'pure data'!I984</f>
        <v>34.5</v>
      </c>
      <c r="F984" t="str">
        <f t="shared" si="53"/>
        <v xml:space="preserve"> </v>
      </c>
      <c r="H984">
        <f>'pure data'!J984</f>
        <v>11</v>
      </c>
      <c r="I984" t="str">
        <f>'pure data'!K984</f>
        <v>N/A</v>
      </c>
      <c r="J984" t="str">
        <f>'pure data'!N984</f>
        <v>postgraduate</v>
      </c>
      <c r="K984">
        <f>'pure data'!P984</f>
        <v>510672104</v>
      </c>
      <c r="L984" t="str">
        <f>'pure data'!O984</f>
        <v xml:space="preserve">MSc project </v>
      </c>
      <c r="M984" t="str">
        <f>'pure data'!Q984</f>
        <v>Code: 510672104</v>
      </c>
      <c r="O984" t="str">
        <f>IF('pure data'!T984="Yes","Success","Failed")</f>
        <v>Success</v>
      </c>
      <c r="P984" s="1">
        <f>'pure data'!C984</f>
        <v>42214.375</v>
      </c>
      <c r="Q984">
        <f>'pure data'!G984</f>
        <v>22483817</v>
      </c>
      <c r="R984" t="str">
        <f>'pure data'!E984</f>
        <v>D. F.</v>
      </c>
      <c r="S984" t="str">
        <f>'pure data'!F984</f>
        <v>df5g14</v>
      </c>
      <c r="T984" s="1">
        <f>'pure data'!C984</f>
        <v>42214.375</v>
      </c>
      <c r="U984" s="20">
        <f>VLOOKUP('pure data'!M984,tbl_users!D:F,3,FALSE)</f>
        <v>58</v>
      </c>
      <c r="V984" s="1">
        <f t="shared" si="51"/>
        <v>42214.62222222222</v>
      </c>
      <c r="W984">
        <f t="shared" si="52"/>
        <v>58</v>
      </c>
      <c r="X984" s="1">
        <f>'pure data'!L984</f>
        <v>42214.62222222222</v>
      </c>
      <c r="Y984">
        <f>IF(C984="Use",VLOOKUP('pure data'!M984,tbl_users!D:F,3,FALSE),IF(IFERROR(SEARCH("to",M984),-1)&lt;0,VLOOKUP('pure data'!M984,tbl_users!D:F,3,FALSE),IFERROR(VLOOKUP(MID(M984,SEARCH("to",M984)+3,LEN(M984)-SEARCH("to",M984)-1),tbl_users!D:F,3,FALSE),VLOOKUP('pure data'!M984,tbl_users!D:F,3,FALSE))))</f>
        <v>58</v>
      </c>
    </row>
    <row r="985" spans="1:25" x14ac:dyDescent="0.2">
      <c r="A985">
        <v>983</v>
      </c>
      <c r="B985">
        <f>VLOOKUP('pure data'!B985,tbl_printers!C:F,4,FALSE)</f>
        <v>16</v>
      </c>
      <c r="C985" t="str">
        <f>'pure data'!D985</f>
        <v>Loan</v>
      </c>
      <c r="D985" s="13">
        <f>'pure data'!H985</f>
        <v>3</v>
      </c>
      <c r="E985">
        <f>'pure data'!I985</f>
        <v>56</v>
      </c>
      <c r="F985" t="str">
        <f t="shared" si="53"/>
        <v xml:space="preserve"> </v>
      </c>
      <c r="H985">
        <f>'pure data'!J985</f>
        <v>0</v>
      </c>
      <c r="I985" t="str">
        <f>'pure data'!K985</f>
        <v>N/A</v>
      </c>
      <c r="J985" t="str">
        <f>'pure data'!N985</f>
        <v>postgraduate</v>
      </c>
      <c r="K985">
        <f>'pure data'!P985</f>
        <v>0</v>
      </c>
      <c r="L985" t="str">
        <f>'pure data'!O985</f>
        <v xml:space="preserve">MSc project </v>
      </c>
      <c r="M985" t="str">
        <f>'pure data'!Q985</f>
        <v>returned on 07/08/2015 to Y. Chen</v>
      </c>
      <c r="O985" t="str">
        <f>IF('pure data'!T985="Yes","Success","Failed")</f>
        <v>Success</v>
      </c>
      <c r="P985" s="1">
        <f>'pure data'!C985</f>
        <v>42220.75</v>
      </c>
      <c r="Q985">
        <f>'pure data'!G985</f>
        <v>27301583</v>
      </c>
      <c r="R985" t="str">
        <f>'pure data'!E985</f>
        <v>Romel Lumare</v>
      </c>
      <c r="S985" t="str">
        <f>'pure data'!F985</f>
        <v>raco1914</v>
      </c>
      <c r="T985" s="1">
        <f>'pure data'!C985</f>
        <v>42220.75</v>
      </c>
      <c r="U985" s="20">
        <f>VLOOKUP('pure data'!M985,tbl_users!D:F,3,FALSE)</f>
        <v>58</v>
      </c>
      <c r="V985" s="1">
        <f t="shared" si="51"/>
        <v>42223.75</v>
      </c>
      <c r="W985">
        <f t="shared" si="52"/>
        <v>58</v>
      </c>
      <c r="X985" s="1">
        <f>'pure data'!L985</f>
        <v>42223.75</v>
      </c>
      <c r="Y985">
        <f>IF(C985="Use",VLOOKUP('pure data'!M985,tbl_users!D:F,3,FALSE),IF(IFERROR(SEARCH("to",M985),-1)&lt;0,VLOOKUP('pure data'!M985,tbl_users!D:F,3,FALSE),IFERROR(VLOOKUP(MID(M985,SEARCH("to",M985)+3,LEN(M985)-SEARCH("to",M985)-1),tbl_users!D:F,3,FALSE),VLOOKUP('pure data'!M985,tbl_users!D:F,3,FALSE))))</f>
        <v>58</v>
      </c>
    </row>
    <row r="986" spans="1:25" x14ac:dyDescent="0.2">
      <c r="A986">
        <v>984</v>
      </c>
      <c r="B986">
        <f>VLOOKUP('pure data'!B986,tbl_printers!C:F,4,FALSE)</f>
        <v>17</v>
      </c>
      <c r="C986" t="str">
        <f>'pure data'!D986</f>
        <v>Use</v>
      </c>
      <c r="D986" s="13">
        <f>'pure data'!H986</f>
        <v>4.5833333333333337E-2</v>
      </c>
      <c r="E986">
        <f>'pure data'!I986</f>
        <v>24.6</v>
      </c>
      <c r="F986" t="str">
        <f t="shared" si="53"/>
        <v xml:space="preserve"> </v>
      </c>
      <c r="H986">
        <f>'pure data'!J986</f>
        <v>3</v>
      </c>
      <c r="I986" t="str">
        <f>'pure data'!K986</f>
        <v>N/A</v>
      </c>
      <c r="J986" t="str">
        <f>'pure data'!N986</f>
        <v>undergraduate</v>
      </c>
      <c r="K986">
        <f>'pure data'!P986</f>
        <v>0</v>
      </c>
      <c r="L986" t="str">
        <f>'pure data'!O986</f>
        <v>FEEG6012</v>
      </c>
      <c r="M986">
        <f>'pure data'!Q986</f>
        <v>0</v>
      </c>
      <c r="O986" t="str">
        <f>IF('pure data'!T986="Yes","Success","Failed")</f>
        <v>Success</v>
      </c>
      <c r="P986" s="1">
        <f>'pure data'!C986</f>
        <v>42221.375</v>
      </c>
      <c r="Q986">
        <f>'pure data'!G986</f>
        <v>25832166</v>
      </c>
      <c r="R986" t="str">
        <f>'pure data'!E986</f>
        <v>M. G. M.</v>
      </c>
      <c r="S986" t="str">
        <f>'pure data'!F986</f>
        <v>mgm1g13</v>
      </c>
      <c r="T986" s="1">
        <f>'pure data'!C986</f>
        <v>42221.375</v>
      </c>
      <c r="U986" s="20">
        <f>VLOOKUP('pure data'!M986,tbl_users!D:F,3,FALSE)</f>
        <v>52</v>
      </c>
      <c r="V986" s="1">
        <f t="shared" si="51"/>
        <v>42221.42083333333</v>
      </c>
      <c r="W986">
        <f t="shared" si="52"/>
        <v>52</v>
      </c>
      <c r="X986" s="1">
        <f>'pure data'!L986</f>
        <v>42221.42083333333</v>
      </c>
      <c r="Y986">
        <f>IF(C986="Use",VLOOKUP('pure data'!M986,tbl_users!D:F,3,FALSE),IF(IFERROR(SEARCH("to",M986),-1)&lt;0,VLOOKUP('pure data'!M986,tbl_users!D:F,3,FALSE),IFERROR(VLOOKUP(MID(M986,SEARCH("to",M986)+3,LEN(M986)-SEARCH("to",M986)-1),tbl_users!D:F,3,FALSE),VLOOKUP('pure data'!M986,tbl_users!D:F,3,FALSE))))</f>
        <v>52</v>
      </c>
    </row>
    <row r="987" spans="1:25" x14ac:dyDescent="0.2">
      <c r="A987">
        <v>985</v>
      </c>
      <c r="B987">
        <f>VLOOKUP('pure data'!B987,tbl_printers!C:F,4,FALSE)</f>
        <v>3</v>
      </c>
      <c r="C987" t="str">
        <f>'pure data'!D987</f>
        <v>Use</v>
      </c>
      <c r="D987" s="13">
        <f>'pure data'!H987</f>
        <v>4.5833333333333337E-2</v>
      </c>
      <c r="E987">
        <f>'pure data'!I987</f>
        <v>24.6</v>
      </c>
      <c r="F987" t="str">
        <f t="shared" si="53"/>
        <v xml:space="preserve"> </v>
      </c>
      <c r="H987">
        <f>'pure data'!J987</f>
        <v>3</v>
      </c>
      <c r="I987" t="str">
        <f>'pure data'!K987</f>
        <v>N/A</v>
      </c>
      <c r="J987" t="str">
        <f>'pure data'!N987</f>
        <v>undergraduate</v>
      </c>
      <c r="K987">
        <f>'pure data'!P987</f>
        <v>0</v>
      </c>
      <c r="L987" t="str">
        <f>'pure data'!O987</f>
        <v>FEEG6012</v>
      </c>
      <c r="M987">
        <f>'pure data'!Q987</f>
        <v>0</v>
      </c>
      <c r="O987" t="str">
        <f>IF('pure data'!T987="Yes","Success","Failed")</f>
        <v>Success</v>
      </c>
      <c r="P987" s="1">
        <f>'pure data'!C987</f>
        <v>42221.375</v>
      </c>
      <c r="Q987">
        <f>'pure data'!G987</f>
        <v>25832166</v>
      </c>
      <c r="R987" t="str">
        <f>'pure data'!E987</f>
        <v>M. G. M.</v>
      </c>
      <c r="S987" t="str">
        <f>'pure data'!F987</f>
        <v>mgm1g13</v>
      </c>
      <c r="T987" s="1">
        <f>'pure data'!C987</f>
        <v>42221.375</v>
      </c>
      <c r="U987" s="20">
        <f>VLOOKUP('pure data'!M987,tbl_users!D:F,3,FALSE)</f>
        <v>52</v>
      </c>
      <c r="V987" s="1">
        <f t="shared" si="51"/>
        <v>42221.42083333333</v>
      </c>
      <c r="W987">
        <f t="shared" si="52"/>
        <v>52</v>
      </c>
      <c r="X987" s="1">
        <f>'pure data'!L987</f>
        <v>42221.42083333333</v>
      </c>
      <c r="Y987">
        <f>IF(C987="Use",VLOOKUP('pure data'!M987,tbl_users!D:F,3,FALSE),IF(IFERROR(SEARCH("to",M987),-1)&lt;0,VLOOKUP('pure data'!M987,tbl_users!D:F,3,FALSE),IFERROR(VLOOKUP(MID(M987,SEARCH("to",M987)+3,LEN(M987)-SEARCH("to",M987)-1),tbl_users!D:F,3,FALSE),VLOOKUP('pure data'!M987,tbl_users!D:F,3,FALSE))))</f>
        <v>52</v>
      </c>
    </row>
    <row r="988" spans="1:25" x14ac:dyDescent="0.2">
      <c r="A988">
        <v>986</v>
      </c>
      <c r="B988">
        <f>VLOOKUP('pure data'!B988,tbl_printers!C:F,4,FALSE)</f>
        <v>11</v>
      </c>
      <c r="C988" t="str">
        <f>'pure data'!D988</f>
        <v>Use</v>
      </c>
      <c r="D988" s="13">
        <f>'pure data'!H988</f>
        <v>8.6111111111111124E-2</v>
      </c>
      <c r="E988">
        <f>'pure data'!I988</f>
        <v>8.1999999999999993</v>
      </c>
      <c r="F988" t="str">
        <f t="shared" si="53"/>
        <v xml:space="preserve"> </v>
      </c>
      <c r="H988">
        <f>'pure data'!J988</f>
        <v>4</v>
      </c>
      <c r="I988" t="str">
        <f>'pure data'!K988</f>
        <v>N/A</v>
      </c>
      <c r="J988" t="str">
        <f>'pure data'!N988</f>
        <v>postgraduate</v>
      </c>
      <c r="K988">
        <f>'pure data'!P988</f>
        <v>510672108</v>
      </c>
      <c r="L988" t="str">
        <f>'pure data'!O988</f>
        <v xml:space="preserve">MSc project </v>
      </c>
      <c r="M988" t="str">
        <f>'pure data'!Q988</f>
        <v>Code: 510672108</v>
      </c>
      <c r="O988" t="str">
        <f>IF('pure data'!T988="Yes","Success","Failed")</f>
        <v>Success</v>
      </c>
      <c r="P988" s="1">
        <f>'pure data'!C988</f>
        <v>42221.375</v>
      </c>
      <c r="Q988">
        <f>'pure data'!G988</f>
        <v>27297799</v>
      </c>
      <c r="R988" t="str">
        <f>'pure data'!E988</f>
        <v>S. J.</v>
      </c>
      <c r="S988" t="str">
        <f>'pure data'!F988</f>
        <v>sj3n13</v>
      </c>
      <c r="T988" s="1">
        <f>'pure data'!C988</f>
        <v>42221.375</v>
      </c>
      <c r="U988" s="20">
        <f>VLOOKUP('pure data'!M988,tbl_users!D:F,3,FALSE)</f>
        <v>52</v>
      </c>
      <c r="V988" s="1">
        <f t="shared" si="51"/>
        <v>42221.461111111108</v>
      </c>
      <c r="W988">
        <f t="shared" si="52"/>
        <v>52</v>
      </c>
      <c r="X988" s="1">
        <f>'pure data'!L988</f>
        <v>42221.461111111108</v>
      </c>
      <c r="Y988">
        <f>IF(C988="Use",VLOOKUP('pure data'!M988,tbl_users!D:F,3,FALSE),IF(IFERROR(SEARCH("to",M988),-1)&lt;0,VLOOKUP('pure data'!M988,tbl_users!D:F,3,FALSE),IFERROR(VLOOKUP(MID(M988,SEARCH("to",M988)+3,LEN(M988)-SEARCH("to",M988)-1),tbl_users!D:F,3,FALSE),VLOOKUP('pure data'!M988,tbl_users!D:F,3,FALSE))))</f>
        <v>52</v>
      </c>
    </row>
    <row r="989" spans="1:25" x14ac:dyDescent="0.2">
      <c r="A989">
        <v>987</v>
      </c>
      <c r="B989">
        <f>VLOOKUP('pure data'!B989,tbl_printers!C:F,4,FALSE)</f>
        <v>4</v>
      </c>
      <c r="C989" t="str">
        <f>'pure data'!D989</f>
        <v>Use</v>
      </c>
      <c r="D989" s="13">
        <f>'pure data'!H989</f>
        <v>1.5972222222222224E-2</v>
      </c>
      <c r="E989">
        <f>'pure data'!I989</f>
        <v>3.3</v>
      </c>
      <c r="F989" t="str">
        <f t="shared" si="53"/>
        <v xml:space="preserve"> </v>
      </c>
      <c r="H989">
        <f>'pure data'!J989</f>
        <v>1</v>
      </c>
      <c r="I989" t="str">
        <f>'pure data'!K989</f>
        <v>N/A</v>
      </c>
      <c r="J989" t="str">
        <f>'pure data'!N989</f>
        <v>postgraduate</v>
      </c>
      <c r="K989">
        <f>'pure data'!P989</f>
        <v>0</v>
      </c>
      <c r="L989" t="str">
        <f>'pure data'!O989</f>
        <v>MSc project  32784</v>
      </c>
      <c r="M989">
        <f>'pure data'!Q989</f>
        <v>0</v>
      </c>
      <c r="O989" t="str">
        <f>IF('pure data'!T989="Yes","Success","Failed")</f>
        <v>Success</v>
      </c>
      <c r="P989" s="1">
        <f>'pure data'!C989</f>
        <v>42221.375</v>
      </c>
      <c r="Q989">
        <f>'pure data'!G989</f>
        <v>2741257</v>
      </c>
      <c r="R989" t="str">
        <f>'pure data'!E989</f>
        <v>S. A. P.</v>
      </c>
      <c r="S989" t="str">
        <f>'pure data'!F989</f>
        <v>sap1g14</v>
      </c>
      <c r="T989" s="1">
        <f>'pure data'!C989</f>
        <v>42221.375</v>
      </c>
      <c r="U989" s="20">
        <f>VLOOKUP('pure data'!M989,tbl_users!D:F,3,FALSE)</f>
        <v>52</v>
      </c>
      <c r="V989" s="1">
        <f t="shared" si="51"/>
        <v>42221.390972222223</v>
      </c>
      <c r="W989">
        <f t="shared" si="52"/>
        <v>52</v>
      </c>
      <c r="X989" s="1">
        <f>'pure data'!L989</f>
        <v>42221.390972222223</v>
      </c>
      <c r="Y989">
        <f>IF(C989="Use",VLOOKUP('pure data'!M989,tbl_users!D:F,3,FALSE),IF(IFERROR(SEARCH("to",M989),-1)&lt;0,VLOOKUP('pure data'!M989,tbl_users!D:F,3,FALSE),IFERROR(VLOOKUP(MID(M989,SEARCH("to",M989)+3,LEN(M989)-SEARCH("to",M989)-1),tbl_users!D:F,3,FALSE),VLOOKUP('pure data'!M989,tbl_users!D:F,3,FALSE))))</f>
        <v>52</v>
      </c>
    </row>
    <row r="990" spans="1:25" x14ac:dyDescent="0.2">
      <c r="A990">
        <v>988</v>
      </c>
      <c r="B990">
        <f>VLOOKUP('pure data'!B990,tbl_printers!C:F,4,FALSE)</f>
        <v>9</v>
      </c>
      <c r="C990" t="str">
        <f>'pure data'!D990</f>
        <v>Use</v>
      </c>
      <c r="D990" s="13">
        <f>'pure data'!H990</f>
        <v>5.1388888888888894E-2</v>
      </c>
      <c r="E990">
        <f>'pure data'!I990</f>
        <v>6.9</v>
      </c>
      <c r="F990" t="str">
        <f t="shared" si="53"/>
        <v xml:space="preserve"> </v>
      </c>
      <c r="H990">
        <f>'pure data'!J990</f>
        <v>2.5</v>
      </c>
      <c r="I990" t="str">
        <f>'pure data'!K990</f>
        <v>N/A</v>
      </c>
      <c r="J990" t="str">
        <f>'pure data'!N990</f>
        <v>postgraduate</v>
      </c>
      <c r="K990">
        <f>'pure data'!P990</f>
        <v>510672108</v>
      </c>
      <c r="L990" t="str">
        <f>'pure data'!O990</f>
        <v xml:space="preserve">MSc project </v>
      </c>
      <c r="M990" t="str">
        <f>'pure data'!Q990</f>
        <v>Code: 510672108</v>
      </c>
      <c r="O990" t="str">
        <f>IF('pure data'!T990="Yes","Success","Failed")</f>
        <v>Success</v>
      </c>
      <c r="P990" s="1">
        <f>'pure data'!C990</f>
        <v>42221.375</v>
      </c>
      <c r="Q990">
        <f>'pure data'!G990</f>
        <v>27022234</v>
      </c>
      <c r="R990" t="str">
        <f>'pure data'!E990</f>
        <v>I. H. W.</v>
      </c>
      <c r="S990" t="str">
        <f>'pure data'!F990</f>
        <v>ihw1e13</v>
      </c>
      <c r="T990" s="1">
        <f>'pure data'!C990</f>
        <v>42221.375</v>
      </c>
      <c r="U990" s="20">
        <f>VLOOKUP('pure data'!M990,tbl_users!D:F,3,FALSE)</f>
        <v>52</v>
      </c>
      <c r="V990" s="1">
        <f t="shared" si="51"/>
        <v>42221.426388888889</v>
      </c>
      <c r="W990">
        <f t="shared" si="52"/>
        <v>52</v>
      </c>
      <c r="X990" s="1">
        <f>'pure data'!L990</f>
        <v>42221.426388888889</v>
      </c>
      <c r="Y990">
        <f>IF(C990="Use",VLOOKUP('pure data'!M990,tbl_users!D:F,3,FALSE),IF(IFERROR(SEARCH("to",M990),-1)&lt;0,VLOOKUP('pure data'!M990,tbl_users!D:F,3,FALSE),IFERROR(VLOOKUP(MID(M990,SEARCH("to",M990)+3,LEN(M990)-SEARCH("to",M990)-1),tbl_users!D:F,3,FALSE),VLOOKUP('pure data'!M990,tbl_users!D:F,3,FALSE))))</f>
        <v>52</v>
      </c>
    </row>
    <row r="991" spans="1:25" x14ac:dyDescent="0.2">
      <c r="A991">
        <v>989</v>
      </c>
      <c r="B991">
        <f>VLOOKUP('pure data'!B991,tbl_printers!C:F,4,FALSE)</f>
        <v>4</v>
      </c>
      <c r="C991" t="str">
        <f>'pure data'!D991</f>
        <v>Use</v>
      </c>
      <c r="D991" s="13">
        <f>'pure data'!H991</f>
        <v>1.6666666666666666E-2</v>
      </c>
      <c r="E991">
        <f>'pure data'!I991</f>
        <v>3.3</v>
      </c>
      <c r="F991" t="str">
        <f t="shared" si="53"/>
        <v xml:space="preserve"> </v>
      </c>
      <c r="H991">
        <f>'pure data'!J991</f>
        <v>1</v>
      </c>
      <c r="I991" t="str">
        <f>'pure data'!K991</f>
        <v>N/A</v>
      </c>
      <c r="J991" t="str">
        <f>'pure data'!N991</f>
        <v>postgraduate</v>
      </c>
      <c r="K991">
        <f>'pure data'!P991</f>
        <v>0</v>
      </c>
      <c r="L991" t="str">
        <f>'pure data'!O991</f>
        <v>MSc project  32784</v>
      </c>
      <c r="M991">
        <f>'pure data'!Q991</f>
        <v>0</v>
      </c>
      <c r="O991" t="str">
        <f>IF('pure data'!T991="Yes","Success","Failed")</f>
        <v>Success</v>
      </c>
      <c r="P991" s="1">
        <f>'pure data'!C991</f>
        <v>42221.390972222223</v>
      </c>
      <c r="Q991">
        <f>'pure data'!G991</f>
        <v>27411257</v>
      </c>
      <c r="R991" t="str">
        <f>'pure data'!E991</f>
        <v>S. A. P.</v>
      </c>
      <c r="S991" t="str">
        <f>'pure data'!F991</f>
        <v>sap1g14</v>
      </c>
      <c r="T991" s="1">
        <f>'pure data'!C991</f>
        <v>42221.390972222223</v>
      </c>
      <c r="U991" s="20">
        <f>VLOOKUP('pure data'!M991,tbl_users!D:F,3,FALSE)</f>
        <v>52</v>
      </c>
      <c r="V991" s="1">
        <f t="shared" si="51"/>
        <v>42221.407638888893</v>
      </c>
      <c r="W991">
        <f t="shared" si="52"/>
        <v>52</v>
      </c>
      <c r="X991" s="1">
        <f>'pure data'!L991</f>
        <v>42221.407638888893</v>
      </c>
      <c r="Y991">
        <f>IF(C991="Use",VLOOKUP('pure data'!M991,tbl_users!D:F,3,FALSE),IF(IFERROR(SEARCH("to",M991),-1)&lt;0,VLOOKUP('pure data'!M991,tbl_users!D:F,3,FALSE),IFERROR(VLOOKUP(MID(M991,SEARCH("to",M991)+3,LEN(M991)-SEARCH("to",M991)-1),tbl_users!D:F,3,FALSE),VLOOKUP('pure data'!M991,tbl_users!D:F,3,FALSE))))</f>
        <v>52</v>
      </c>
    </row>
    <row r="992" spans="1:25" x14ac:dyDescent="0.2">
      <c r="A992">
        <v>990</v>
      </c>
      <c r="B992">
        <f>VLOOKUP('pure data'!B992,tbl_printers!C:F,4,FALSE)</f>
        <v>3</v>
      </c>
      <c r="C992" t="str">
        <f>'pure data'!D992</f>
        <v>Use</v>
      </c>
      <c r="D992" s="13">
        <f>'pure data'!H992</f>
        <v>2.4999999999999998E-2</v>
      </c>
      <c r="E992">
        <f>'pure data'!I992</f>
        <v>13</v>
      </c>
      <c r="F992" t="str">
        <f t="shared" si="53"/>
        <v xml:space="preserve"> </v>
      </c>
      <c r="H992">
        <f>'pure data'!J992</f>
        <v>2</v>
      </c>
      <c r="I992" t="str">
        <f>'pure data'!K992</f>
        <v>N/A</v>
      </c>
      <c r="J992" t="str">
        <f>'pure data'!N992</f>
        <v>undergraduate</v>
      </c>
      <c r="K992">
        <f>'pure data'!P992</f>
        <v>0</v>
      </c>
      <c r="L992" t="str">
        <f>'pure data'!O992</f>
        <v>FEEG6012</v>
      </c>
      <c r="M992">
        <f>'pure data'!Q992</f>
        <v>0</v>
      </c>
      <c r="O992" t="str">
        <f>IF('pure data'!T992="Yes","Success","Failed")</f>
        <v>Success</v>
      </c>
      <c r="P992" s="1">
        <f>'pure data'!C992</f>
        <v>42221.42083333333</v>
      </c>
      <c r="Q992">
        <f>'pure data'!G992</f>
        <v>25832166</v>
      </c>
      <c r="R992" t="str">
        <f>'pure data'!E992</f>
        <v>M. G. M.</v>
      </c>
      <c r="S992" t="str">
        <f>'pure data'!F992</f>
        <v>mgm1g13</v>
      </c>
      <c r="T992" s="1">
        <f>'pure data'!C992</f>
        <v>42221.42083333333</v>
      </c>
      <c r="U992" s="20">
        <f>VLOOKUP('pure data'!M992,tbl_users!D:F,3,FALSE)</f>
        <v>52</v>
      </c>
      <c r="V992" s="1">
        <f t="shared" si="51"/>
        <v>42221.445833333331</v>
      </c>
      <c r="W992">
        <f t="shared" si="52"/>
        <v>52</v>
      </c>
      <c r="X992" s="1">
        <f>'pure data'!L992</f>
        <v>42221.445833333331</v>
      </c>
      <c r="Y992">
        <f>IF(C992="Use",VLOOKUP('pure data'!M992,tbl_users!D:F,3,FALSE),IF(IFERROR(SEARCH("to",M992),-1)&lt;0,VLOOKUP('pure data'!M992,tbl_users!D:F,3,FALSE),IFERROR(VLOOKUP(MID(M992,SEARCH("to",M992)+3,LEN(M992)-SEARCH("to",M992)-1),tbl_users!D:F,3,FALSE),VLOOKUP('pure data'!M992,tbl_users!D:F,3,FALSE))))</f>
        <v>52</v>
      </c>
    </row>
    <row r="993" spans="1:25" x14ac:dyDescent="0.2">
      <c r="A993">
        <v>991</v>
      </c>
      <c r="B993">
        <f>VLOOKUP('pure data'!B993,tbl_printers!C:F,4,FALSE)</f>
        <v>20</v>
      </c>
      <c r="C993" t="str">
        <f>'pure data'!D993</f>
        <v>Use</v>
      </c>
      <c r="D993" s="13">
        <f>'pure data'!H993</f>
        <v>2.4999999999999998E-2</v>
      </c>
      <c r="E993">
        <f>'pure data'!I993</f>
        <v>4.3</v>
      </c>
      <c r="F993" t="str">
        <f t="shared" si="53"/>
        <v xml:space="preserve"> </v>
      </c>
      <c r="H993">
        <f>'pure data'!J993</f>
        <v>1.5</v>
      </c>
      <c r="I993" t="str">
        <f>'pure data'!K993</f>
        <v>N/A</v>
      </c>
      <c r="J993" t="str">
        <f>'pure data'!N993</f>
        <v>postgraduate</v>
      </c>
      <c r="K993">
        <f>'pure data'!P993</f>
        <v>0</v>
      </c>
      <c r="L993" t="str">
        <f>'pure data'!O993</f>
        <v xml:space="preserve">MSc project </v>
      </c>
      <c r="M993">
        <f>'pure data'!Q993</f>
        <v>0</v>
      </c>
      <c r="O993" t="str">
        <f>IF('pure data'!T993="Yes","Success","Failed")</f>
        <v>Success</v>
      </c>
      <c r="P993" s="1">
        <f>'pure data'!C993</f>
        <v>42221.375</v>
      </c>
      <c r="Q993">
        <f>'pure data'!G993</f>
        <v>27022234</v>
      </c>
      <c r="R993" t="str">
        <f>'pure data'!E993</f>
        <v>I. H. W.</v>
      </c>
      <c r="S993" t="str">
        <f>'pure data'!F993</f>
        <v>ihw1e13</v>
      </c>
      <c r="T993" s="1">
        <f>'pure data'!C993</f>
        <v>42221.375</v>
      </c>
      <c r="U993" s="20">
        <f>VLOOKUP('pure data'!M993,tbl_users!D:F,3,FALSE)</f>
        <v>52</v>
      </c>
      <c r="V993" s="1">
        <f t="shared" si="51"/>
        <v>42221.4</v>
      </c>
      <c r="W993">
        <f t="shared" si="52"/>
        <v>52</v>
      </c>
      <c r="X993" s="1">
        <f>'pure data'!L993</f>
        <v>42221.4</v>
      </c>
      <c r="Y993">
        <f>IF(C993="Use",VLOOKUP('pure data'!M993,tbl_users!D:F,3,FALSE),IF(IFERROR(SEARCH("to",M993),-1)&lt;0,VLOOKUP('pure data'!M993,tbl_users!D:F,3,FALSE),IFERROR(VLOOKUP(MID(M993,SEARCH("to",M993)+3,LEN(M993)-SEARCH("to",M993)-1),tbl_users!D:F,3,FALSE),VLOOKUP('pure data'!M993,tbl_users!D:F,3,FALSE))))</f>
        <v>52</v>
      </c>
    </row>
    <row r="994" spans="1:25" x14ac:dyDescent="0.2">
      <c r="A994">
        <v>992</v>
      </c>
      <c r="B994">
        <f>VLOOKUP('pure data'!B994,tbl_printers!C:F,4,FALSE)</f>
        <v>3</v>
      </c>
      <c r="C994" t="str">
        <f>'pure data'!D994</f>
        <v>Use</v>
      </c>
      <c r="D994" s="13">
        <f>'pure data'!H994</f>
        <v>2.4999999999999998E-2</v>
      </c>
      <c r="E994">
        <f>'pure data'!I994</f>
        <v>13</v>
      </c>
      <c r="F994" t="str">
        <f t="shared" si="53"/>
        <v xml:space="preserve"> </v>
      </c>
      <c r="H994">
        <f>'pure data'!J994</f>
        <v>2</v>
      </c>
      <c r="I994" t="str">
        <f>'pure data'!K994</f>
        <v>N/A</v>
      </c>
      <c r="J994" t="str">
        <f>'pure data'!N994</f>
        <v>undergraduate</v>
      </c>
      <c r="K994">
        <f>'pure data'!P994</f>
        <v>0</v>
      </c>
      <c r="L994" t="str">
        <f>'pure data'!O994</f>
        <v>FEEG6012</v>
      </c>
      <c r="M994">
        <f>'pure data'!Q994</f>
        <v>0</v>
      </c>
      <c r="O994" t="str">
        <f>IF('pure data'!T994="Yes","Success","Failed")</f>
        <v>Success</v>
      </c>
      <c r="P994" s="1">
        <f>'pure data'!C994</f>
        <v>42221.445833333331</v>
      </c>
      <c r="Q994">
        <f>'pure data'!G994</f>
        <v>25832166</v>
      </c>
      <c r="R994" t="str">
        <f>'pure data'!E994</f>
        <v>M. G. M.</v>
      </c>
      <c r="S994" t="str">
        <f>'pure data'!F994</f>
        <v>mgm1g13</v>
      </c>
      <c r="T994" s="1">
        <f>'pure data'!C994</f>
        <v>42221.445833333331</v>
      </c>
      <c r="U994" s="20">
        <f>VLOOKUP('pure data'!M994,tbl_users!D:F,3,FALSE)</f>
        <v>52</v>
      </c>
      <c r="V994" s="1">
        <f t="shared" si="51"/>
        <v>42221.470833333333</v>
      </c>
      <c r="W994">
        <f t="shared" si="52"/>
        <v>52</v>
      </c>
      <c r="X994" s="1">
        <f>'pure data'!L994</f>
        <v>42221.470833333333</v>
      </c>
      <c r="Y994">
        <f>IF(C994="Use",VLOOKUP('pure data'!M994,tbl_users!D:F,3,FALSE),IF(IFERROR(SEARCH("to",M994),-1)&lt;0,VLOOKUP('pure data'!M994,tbl_users!D:F,3,FALSE),IFERROR(VLOOKUP(MID(M994,SEARCH("to",M994)+3,LEN(M994)-SEARCH("to",M994)-1),tbl_users!D:F,3,FALSE),VLOOKUP('pure data'!M994,tbl_users!D:F,3,FALSE))))</f>
        <v>52</v>
      </c>
    </row>
    <row r="995" spans="1:25" x14ac:dyDescent="0.2">
      <c r="A995">
        <v>993</v>
      </c>
      <c r="B995">
        <f>VLOOKUP('pure data'!B995,tbl_printers!C:F,4,FALSE)</f>
        <v>9</v>
      </c>
      <c r="C995" t="str">
        <f>'pure data'!D995</f>
        <v>Loan</v>
      </c>
      <c r="D995" s="13">
        <f>'pure data'!H995</f>
        <v>7.625</v>
      </c>
      <c r="E995">
        <f>'pure data'!I995</f>
        <v>106</v>
      </c>
      <c r="F995" t="str">
        <f t="shared" si="53"/>
        <v xml:space="preserve"> </v>
      </c>
      <c r="H995">
        <f>'pure data'!J995</f>
        <v>0</v>
      </c>
      <c r="I995" t="str">
        <f>'pure data'!K995</f>
        <v>N/A</v>
      </c>
      <c r="J995" t="str">
        <f>'pure data'!N995</f>
        <v>postgraduate</v>
      </c>
      <c r="K995">
        <f>'pure data'!P995</f>
        <v>0</v>
      </c>
      <c r="L995" t="str">
        <f>'pure data'!O995</f>
        <v xml:space="preserve">MSc project </v>
      </c>
      <c r="M995" t="str">
        <f>'pure data'!Q995</f>
        <v>returned on 19/08/2015 to Y. Chen</v>
      </c>
      <c r="O995" t="str">
        <f>IF('pure data'!T995="Yes","Success","Failed")</f>
        <v>Success</v>
      </c>
      <c r="P995" s="1">
        <f>'pure data'!C995</f>
        <v>42227.75</v>
      </c>
      <c r="Q995">
        <f>'pure data'!G995</f>
        <v>27022234</v>
      </c>
      <c r="R995" t="str">
        <f>'pure data'!E995</f>
        <v>I. H. W.</v>
      </c>
      <c r="S995" t="str">
        <f>'pure data'!F995</f>
        <v>ihw1e13</v>
      </c>
      <c r="T995" s="1">
        <f>'pure data'!C995</f>
        <v>42227.75</v>
      </c>
      <c r="U995" s="20">
        <f>VLOOKUP('pure data'!M995,tbl_users!D:F,3,FALSE)</f>
        <v>58</v>
      </c>
      <c r="V995" s="1">
        <f t="shared" si="51"/>
        <v>42235.375</v>
      </c>
      <c r="W995">
        <f t="shared" si="52"/>
        <v>58</v>
      </c>
      <c r="X995" s="1">
        <f>'pure data'!L995</f>
        <v>42235.375</v>
      </c>
      <c r="Y995">
        <f>IF(C995="Use",VLOOKUP('pure data'!M995,tbl_users!D:F,3,FALSE),IF(IFERROR(SEARCH("to",M995),-1)&lt;0,VLOOKUP('pure data'!M995,tbl_users!D:F,3,FALSE),IFERROR(VLOOKUP(MID(M995,SEARCH("to",M995)+3,LEN(M995)-SEARCH("to",M995)-1),tbl_users!D:F,3,FALSE),VLOOKUP('pure data'!M995,tbl_users!D:F,3,FALSE))))</f>
        <v>58</v>
      </c>
    </row>
    <row r="996" spans="1:25" x14ac:dyDescent="0.2">
      <c r="A996">
        <v>994</v>
      </c>
      <c r="B996">
        <f>VLOOKUP('pure data'!B996,tbl_printers!C:F,4,FALSE)</f>
        <v>11</v>
      </c>
      <c r="C996" t="str">
        <f>'pure data'!D996</f>
        <v>Use</v>
      </c>
      <c r="D996" s="13">
        <f>'pure data'!H996</f>
        <v>1.8055555555555557E-2</v>
      </c>
      <c r="E996">
        <f>'pure data'!I996</f>
        <v>11</v>
      </c>
      <c r="F996" t="str">
        <f t="shared" si="53"/>
        <v xml:space="preserve"> </v>
      </c>
      <c r="H996">
        <f>'pure data'!J996</f>
        <v>1.5</v>
      </c>
      <c r="I996" t="str">
        <f>'pure data'!K996</f>
        <v>N/A</v>
      </c>
      <c r="J996" t="str">
        <f>'pure data'!N996</f>
        <v>postgraduate</v>
      </c>
      <c r="K996">
        <f>'pure data'!P996</f>
        <v>510672108</v>
      </c>
      <c r="L996" t="str">
        <f>'pure data'!O996</f>
        <v xml:space="preserve">MSc project </v>
      </c>
      <c r="M996" t="str">
        <f>'pure data'!Q996</f>
        <v>Code:510672108</v>
      </c>
      <c r="O996" t="str">
        <f>IF('pure data'!T996="Yes","Success","Failed")</f>
        <v>Success</v>
      </c>
      <c r="P996" s="1">
        <f>'pure data'!C996</f>
        <v>42228.375</v>
      </c>
      <c r="Q996">
        <f>'pure data'!G996</f>
        <v>27297799</v>
      </c>
      <c r="R996" t="str">
        <f>'pure data'!E996</f>
        <v>S. J.</v>
      </c>
      <c r="S996" t="str">
        <f>'pure data'!F996</f>
        <v>sj3n13</v>
      </c>
      <c r="T996" s="1">
        <f>'pure data'!C996</f>
        <v>42228.375</v>
      </c>
      <c r="U996" s="20">
        <f>VLOOKUP('pure data'!M996,tbl_users!D:F,3,FALSE)</f>
        <v>28</v>
      </c>
      <c r="V996" s="1">
        <f t="shared" si="51"/>
        <v>42228.393055555556</v>
      </c>
      <c r="W996">
        <f t="shared" si="52"/>
        <v>28</v>
      </c>
      <c r="X996" s="1">
        <f>'pure data'!L996</f>
        <v>42228.393055555556</v>
      </c>
      <c r="Y996">
        <f>IF(C996="Use",VLOOKUP('pure data'!M996,tbl_users!D:F,3,FALSE),IF(IFERROR(SEARCH("to",M996),-1)&lt;0,VLOOKUP('pure data'!M996,tbl_users!D:F,3,FALSE),IFERROR(VLOOKUP(MID(M996,SEARCH("to",M996)+3,LEN(M996)-SEARCH("to",M996)-1),tbl_users!D:F,3,FALSE),VLOOKUP('pure data'!M996,tbl_users!D:F,3,FALSE))))</f>
        <v>28</v>
      </c>
    </row>
    <row r="997" spans="1:25" x14ac:dyDescent="0.2">
      <c r="A997">
        <v>995</v>
      </c>
      <c r="B997">
        <f>VLOOKUP('pure data'!B997,tbl_printers!C:F,4,FALSE)</f>
        <v>11</v>
      </c>
      <c r="C997" t="str">
        <f>'pure data'!D997</f>
        <v>Use</v>
      </c>
      <c r="D997" s="13">
        <f>'pure data'!H997</f>
        <v>4.1666666666666664E-2</v>
      </c>
      <c r="E997">
        <f>'pure data'!I997</f>
        <v>12</v>
      </c>
      <c r="F997" t="str">
        <f t="shared" si="53"/>
        <v xml:space="preserve"> </v>
      </c>
      <c r="H997">
        <f>'pure data'!J997</f>
        <v>2.5</v>
      </c>
      <c r="I997" t="str">
        <f>'pure data'!K997</f>
        <v>N/A</v>
      </c>
      <c r="J997" t="str">
        <f>'pure data'!N997</f>
        <v>postgraduate</v>
      </c>
      <c r="K997">
        <f>'pure data'!P997</f>
        <v>510672108</v>
      </c>
      <c r="L997" t="str">
        <f>'pure data'!O997</f>
        <v xml:space="preserve">MSc project </v>
      </c>
      <c r="M997" t="str">
        <f>'pure data'!Q997</f>
        <v>Code:510672108</v>
      </c>
      <c r="O997" t="str">
        <f>IF('pure data'!T997="Yes","Success","Failed")</f>
        <v>Success</v>
      </c>
      <c r="P997" s="1">
        <f>'pure data'!C997</f>
        <v>42228.393055555556</v>
      </c>
      <c r="Q997">
        <f>'pure data'!G997</f>
        <v>27297799</v>
      </c>
      <c r="R997" t="str">
        <f>'pure data'!E997</f>
        <v>S. J.</v>
      </c>
      <c r="S997" t="str">
        <f>'pure data'!F997</f>
        <v>sj3n13</v>
      </c>
      <c r="T997" s="1">
        <f>'pure data'!C997</f>
        <v>42228.393055555556</v>
      </c>
      <c r="U997" s="20">
        <f>VLOOKUP('pure data'!M997,tbl_users!D:F,3,FALSE)</f>
        <v>28</v>
      </c>
      <c r="V997" s="1">
        <f t="shared" si="51"/>
        <v>42228.43472222222</v>
      </c>
      <c r="W997">
        <f t="shared" si="52"/>
        <v>28</v>
      </c>
      <c r="X997" s="1">
        <f>'pure data'!L997</f>
        <v>42228.43472222222</v>
      </c>
      <c r="Y997">
        <f>IF(C997="Use",VLOOKUP('pure data'!M997,tbl_users!D:F,3,FALSE),IF(IFERROR(SEARCH("to",M997),-1)&lt;0,VLOOKUP('pure data'!M997,tbl_users!D:F,3,FALSE),IFERROR(VLOOKUP(MID(M997,SEARCH("to",M997)+3,LEN(M997)-SEARCH("to",M997)-1),tbl_users!D:F,3,FALSE),VLOOKUP('pure data'!M997,tbl_users!D:F,3,FALSE))))</f>
        <v>28</v>
      </c>
    </row>
    <row r="998" spans="1:25" x14ac:dyDescent="0.2">
      <c r="A998">
        <v>996</v>
      </c>
      <c r="B998">
        <f>VLOOKUP('pure data'!B998,tbl_printers!C:F,4,FALSE)</f>
        <v>24</v>
      </c>
      <c r="C998" t="str">
        <f>'pure data'!D998</f>
        <v>Use</v>
      </c>
      <c r="D998" s="13">
        <f>'pure data'!H998</f>
        <v>0.25833333333333336</v>
      </c>
      <c r="E998">
        <f>'pure data'!I998</f>
        <v>126</v>
      </c>
      <c r="F998" t="str">
        <f t="shared" si="53"/>
        <v xml:space="preserve"> </v>
      </c>
      <c r="H998">
        <f>'pure data'!J998</f>
        <v>16</v>
      </c>
      <c r="I998" t="str">
        <f>'pure data'!K998</f>
        <v>N/A</v>
      </c>
      <c r="J998" t="str">
        <f>'pure data'!N998</f>
        <v>postgraduate</v>
      </c>
      <c r="K998">
        <f>'pure data'!P998</f>
        <v>510672109</v>
      </c>
      <c r="L998" t="str">
        <f>'pure data'!O998</f>
        <v xml:space="preserve">MSc project </v>
      </c>
      <c r="M998" t="str">
        <f>'pure data'!Q998</f>
        <v>Code:510672109</v>
      </c>
      <c r="O998" t="str">
        <f>IF('pure data'!T998="Yes","Success","Failed")</f>
        <v>Success</v>
      </c>
      <c r="P998" s="1">
        <f>'pure data'!C998</f>
        <v>42228.375</v>
      </c>
      <c r="Q998">
        <f>'pure data'!G998</f>
        <v>26695898</v>
      </c>
      <c r="R998" t="str">
        <f>'pure data'!E998</f>
        <v>G. Y.</v>
      </c>
      <c r="S998" t="str">
        <f>'pure data'!F998</f>
        <v>gy1g14</v>
      </c>
      <c r="T998" s="1">
        <f>'pure data'!C998</f>
        <v>42228.375</v>
      </c>
      <c r="U998" s="20">
        <f>VLOOKUP('pure data'!M998,tbl_users!D:F,3,FALSE)</f>
        <v>28</v>
      </c>
      <c r="V998" s="1">
        <f t="shared" si="51"/>
        <v>42228.633333333331</v>
      </c>
      <c r="W998">
        <f t="shared" si="52"/>
        <v>28</v>
      </c>
      <c r="X998" s="1">
        <f>'pure data'!L998</f>
        <v>42228.633333333331</v>
      </c>
      <c r="Y998">
        <f>IF(C998="Use",VLOOKUP('pure data'!M998,tbl_users!D:F,3,FALSE),IF(IFERROR(SEARCH("to",M998),-1)&lt;0,VLOOKUP('pure data'!M998,tbl_users!D:F,3,FALSE),IFERROR(VLOOKUP(MID(M998,SEARCH("to",M998)+3,LEN(M998)-SEARCH("to",M998)-1),tbl_users!D:F,3,FALSE),VLOOKUP('pure data'!M998,tbl_users!D:F,3,FALSE))))</f>
        <v>28</v>
      </c>
    </row>
    <row r="999" spans="1:25" x14ac:dyDescent="0.2">
      <c r="A999">
        <v>997</v>
      </c>
      <c r="B999">
        <f>VLOOKUP('pure data'!B999,tbl_printers!C:F,4,FALSE)</f>
        <v>25</v>
      </c>
      <c r="C999" t="str">
        <f>'pure data'!D999</f>
        <v>Use</v>
      </c>
      <c r="D999" s="13">
        <f>'pure data'!H999</f>
        <v>0.25833333333333336</v>
      </c>
      <c r="E999">
        <f>'pure data'!I999</f>
        <v>126</v>
      </c>
      <c r="F999" t="str">
        <f t="shared" si="53"/>
        <v xml:space="preserve"> </v>
      </c>
      <c r="H999">
        <f>'pure data'!J999</f>
        <v>16</v>
      </c>
      <c r="I999" t="str">
        <f>'pure data'!K999</f>
        <v>N/A</v>
      </c>
      <c r="J999" t="str">
        <f>'pure data'!N999</f>
        <v>postgraduate</v>
      </c>
      <c r="K999">
        <f>'pure data'!P999</f>
        <v>510672109</v>
      </c>
      <c r="L999" t="str">
        <f>'pure data'!O999</f>
        <v xml:space="preserve">MSc project </v>
      </c>
      <c r="M999" t="str">
        <f>'pure data'!Q999</f>
        <v>Code:510672109</v>
      </c>
      <c r="O999" t="str">
        <f>IF('pure data'!T999="Yes","Success","Failed")</f>
        <v>Success</v>
      </c>
      <c r="P999" s="1">
        <f>'pure data'!C999</f>
        <v>42228.375</v>
      </c>
      <c r="Q999">
        <f>'pure data'!G999</f>
        <v>26695898</v>
      </c>
      <c r="R999" t="str">
        <f>'pure data'!E999</f>
        <v>G. Y.</v>
      </c>
      <c r="S999" t="str">
        <f>'pure data'!F999</f>
        <v>gy1g14</v>
      </c>
      <c r="T999" s="1">
        <f>'pure data'!C999</f>
        <v>42228.375</v>
      </c>
      <c r="U999" s="20">
        <f>VLOOKUP('pure data'!M999,tbl_users!D:F,3,FALSE)</f>
        <v>28</v>
      </c>
      <c r="V999" s="1">
        <f t="shared" si="51"/>
        <v>42228.633333333331</v>
      </c>
      <c r="W999">
        <f t="shared" si="52"/>
        <v>28</v>
      </c>
      <c r="X999" s="1">
        <f>'pure data'!L999</f>
        <v>42228.633333333331</v>
      </c>
      <c r="Y999">
        <f>IF(C999="Use",VLOOKUP('pure data'!M999,tbl_users!D:F,3,FALSE),IF(IFERROR(SEARCH("to",M999),-1)&lt;0,VLOOKUP('pure data'!M999,tbl_users!D:F,3,FALSE),IFERROR(VLOOKUP(MID(M999,SEARCH("to",M999)+3,LEN(M999)-SEARCH("to",M999)-1),tbl_users!D:F,3,FALSE),VLOOKUP('pure data'!M999,tbl_users!D:F,3,FALSE))))</f>
        <v>28</v>
      </c>
    </row>
    <row r="1000" spans="1:25" x14ac:dyDescent="0.2">
      <c r="A1000">
        <v>998</v>
      </c>
      <c r="B1000">
        <f>VLOOKUP('pure data'!B1000,tbl_printers!C:F,4,FALSE)</f>
        <v>26</v>
      </c>
      <c r="C1000" t="str">
        <f>'pure data'!D1000</f>
        <v>Use</v>
      </c>
      <c r="D1000" s="13">
        <f>'pure data'!H1000</f>
        <v>0.49027777777777781</v>
      </c>
      <c r="E1000">
        <f>'pure data'!I1000</f>
        <v>95</v>
      </c>
      <c r="F1000" t="str">
        <f t="shared" si="53"/>
        <v xml:space="preserve"> </v>
      </c>
      <c r="H1000">
        <f>'pure data'!J1000</f>
        <v>22.5</v>
      </c>
      <c r="I1000" t="str">
        <f>'pure data'!K1000</f>
        <v>N/A</v>
      </c>
      <c r="J1000" t="str">
        <f>'pure data'!N1000</f>
        <v>demonstrator</v>
      </c>
      <c r="K1000">
        <f>'pure data'!P1000</f>
        <v>0</v>
      </c>
      <c r="L1000" t="str">
        <f>'pure data'!O1000</f>
        <v>Demonstrator</v>
      </c>
      <c r="M1000">
        <f>'pure data'!Q1000</f>
        <v>0</v>
      </c>
      <c r="O1000" t="str">
        <f>IF('pure data'!T1000="Yes","Success","Failed")</f>
        <v>Success</v>
      </c>
      <c r="P1000" s="1">
        <f>'pure data'!C1000</f>
        <v>42228.375</v>
      </c>
      <c r="Q1000">
        <f>'pure data'!G1000</f>
        <v>27314529</v>
      </c>
      <c r="R1000" t="str">
        <f>'pure data'!E1000</f>
        <v>D. A. J. F.</v>
      </c>
      <c r="S1000" t="str">
        <f>'pure data'!F1000</f>
        <v>dajf1e14</v>
      </c>
      <c r="T1000" s="1">
        <f>'pure data'!C1000</f>
        <v>42228.375</v>
      </c>
      <c r="U1000" s="20">
        <f>VLOOKUP('pure data'!M1000,tbl_users!D:F,3,FALSE)</f>
        <v>26</v>
      </c>
      <c r="V1000" s="1">
        <f t="shared" si="51"/>
        <v>42228.865277777775</v>
      </c>
      <c r="W1000">
        <f t="shared" si="52"/>
        <v>26</v>
      </c>
      <c r="X1000" s="1">
        <f>'pure data'!L1000</f>
        <v>42228.865277777775</v>
      </c>
      <c r="Y1000">
        <f>IF(C1000="Use",VLOOKUP('pure data'!M1000,tbl_users!D:F,3,FALSE),IF(IFERROR(SEARCH("to",M1000),-1)&lt;0,VLOOKUP('pure data'!M1000,tbl_users!D:F,3,FALSE),IFERROR(VLOOKUP(MID(M1000,SEARCH("to",M1000)+3,LEN(M1000)-SEARCH("to",M1000)-1),tbl_users!D:F,3,FALSE),VLOOKUP('pure data'!M1000,tbl_users!D:F,3,FALSE))))</f>
        <v>26</v>
      </c>
    </row>
    <row r="1001" spans="1:25" x14ac:dyDescent="0.2">
      <c r="A1001">
        <v>999</v>
      </c>
      <c r="B1001">
        <f>VLOOKUP('pure data'!B1001,tbl_printers!C:F,4,FALSE)</f>
        <v>27</v>
      </c>
      <c r="C1001" t="str">
        <f>'pure data'!D1001</f>
        <v>Use</v>
      </c>
      <c r="D1001" s="13">
        <f>'pure data'!H1001</f>
        <v>0.75</v>
      </c>
      <c r="E1001">
        <f>'pure data'!I1001</f>
        <v>0</v>
      </c>
      <c r="F1001" t="str">
        <f t="shared" si="53"/>
        <v xml:space="preserve"> </v>
      </c>
      <c r="H1001">
        <f>'pure data'!J1001</f>
        <v>27</v>
      </c>
      <c r="I1001" t="str">
        <f>'pure data'!K1001</f>
        <v>N/A</v>
      </c>
      <c r="J1001" t="str">
        <f>'pure data'!N1001</f>
        <v>demonstrator</v>
      </c>
      <c r="K1001">
        <f>'pure data'!P1001</f>
        <v>0</v>
      </c>
      <c r="L1001" t="str">
        <f>'pure data'!O1001</f>
        <v>Demonstrator</v>
      </c>
      <c r="M1001" t="str">
        <f>'pure data'!Q1001</f>
        <v>Own filament</v>
      </c>
      <c r="O1001" t="str">
        <f>IF('pure data'!T1001="Yes","Success","Failed")</f>
        <v>Success</v>
      </c>
      <c r="P1001" s="1">
        <f>'pure data'!C1001</f>
        <v>42221.375</v>
      </c>
      <c r="Q1001">
        <f>'pure data'!G1001</f>
        <v>25747983</v>
      </c>
      <c r="R1001" t="str">
        <f>'pure data'!E1001</f>
        <v>Luke Muscutt</v>
      </c>
      <c r="S1001" t="str">
        <f>'pure data'!F1001</f>
        <v>lem1g12</v>
      </c>
      <c r="T1001" s="1">
        <f>'pure data'!C1001</f>
        <v>42221.375</v>
      </c>
      <c r="U1001" s="20">
        <f>VLOOKUP('pure data'!M1001,tbl_users!D:F,3,FALSE)</f>
        <v>26</v>
      </c>
      <c r="V1001" s="1">
        <f t="shared" si="51"/>
        <v>42222.125</v>
      </c>
      <c r="W1001">
        <f t="shared" si="52"/>
        <v>26</v>
      </c>
      <c r="X1001" s="1">
        <f>'pure data'!L1001</f>
        <v>42222.125</v>
      </c>
      <c r="Y1001">
        <f>IF(C1001="Use",VLOOKUP('pure data'!M1001,tbl_users!D:F,3,FALSE),IF(IFERROR(SEARCH("to",M1001),-1)&lt;0,VLOOKUP('pure data'!M1001,tbl_users!D:F,3,FALSE),IFERROR(VLOOKUP(MID(M1001,SEARCH("to",M1001)+3,LEN(M1001)-SEARCH("to",M1001)-1),tbl_users!D:F,3,FALSE),VLOOKUP('pure data'!M1001,tbl_users!D:F,3,FALSE))))</f>
        <v>26</v>
      </c>
    </row>
    <row r="1002" spans="1:25" x14ac:dyDescent="0.2">
      <c r="A1002">
        <v>1000</v>
      </c>
      <c r="B1002">
        <f>VLOOKUP('pure data'!B1002,tbl_printers!C:F,4,FALSE)</f>
        <v>24</v>
      </c>
      <c r="C1002" t="str">
        <f>'pure data'!D1002</f>
        <v>Use</v>
      </c>
      <c r="D1002" s="13">
        <f>'pure data'!H1002</f>
        <v>0.16666666666666666</v>
      </c>
      <c r="E1002">
        <f>'pure data'!I1002</f>
        <v>0</v>
      </c>
      <c r="F1002" t="str">
        <f t="shared" si="53"/>
        <v xml:space="preserve"> </v>
      </c>
      <c r="H1002">
        <f>'pure data'!J1002</f>
        <v>8</v>
      </c>
      <c r="I1002" t="str">
        <f>'pure data'!K1002</f>
        <v>N/A</v>
      </c>
      <c r="J1002" t="str">
        <f>'pure data'!N1002</f>
        <v>demonstrator</v>
      </c>
      <c r="K1002">
        <f>'pure data'!P1002</f>
        <v>0</v>
      </c>
      <c r="L1002" t="str">
        <f>'pure data'!O1002</f>
        <v>Demonstrator</v>
      </c>
      <c r="M1002" t="str">
        <f>'pure data'!Q1002</f>
        <v>Own filament</v>
      </c>
      <c r="O1002" t="str">
        <f>IF('pure data'!T1002="Yes","Success","Failed")</f>
        <v>Success</v>
      </c>
      <c r="P1002" s="1">
        <f>'pure data'!C1002</f>
        <v>42221.375</v>
      </c>
      <c r="Q1002">
        <f>'pure data'!G1002</f>
        <v>25747983</v>
      </c>
      <c r="R1002" t="str">
        <f>'pure data'!E1002</f>
        <v>Luke Muscutt</v>
      </c>
      <c r="S1002" t="str">
        <f>'pure data'!F1002</f>
        <v>lem1g12</v>
      </c>
      <c r="T1002" s="1">
        <f>'pure data'!C1002</f>
        <v>42221.375</v>
      </c>
      <c r="U1002" s="20">
        <f>VLOOKUP('pure data'!M1002,tbl_users!D:F,3,FALSE)</f>
        <v>26</v>
      </c>
      <c r="V1002" s="1">
        <f t="shared" si="51"/>
        <v>42221.541666666664</v>
      </c>
      <c r="W1002">
        <f t="shared" si="52"/>
        <v>26</v>
      </c>
      <c r="X1002" s="1">
        <f>'pure data'!L1002</f>
        <v>42221.541666666664</v>
      </c>
      <c r="Y1002">
        <f>IF(C1002="Use",VLOOKUP('pure data'!M1002,tbl_users!D:F,3,FALSE),IF(IFERROR(SEARCH("to",M1002),-1)&lt;0,VLOOKUP('pure data'!M1002,tbl_users!D:F,3,FALSE),IFERROR(VLOOKUP(MID(M1002,SEARCH("to",M1002)+3,LEN(M1002)-SEARCH("to",M1002)-1),tbl_users!D:F,3,FALSE),VLOOKUP('pure data'!M1002,tbl_users!D:F,3,FALSE))))</f>
        <v>26</v>
      </c>
    </row>
    <row r="1003" spans="1:25" x14ac:dyDescent="0.2">
      <c r="A1003">
        <v>1001</v>
      </c>
      <c r="B1003">
        <f>VLOOKUP('pure data'!B1003,tbl_printers!C:F,4,FALSE)</f>
        <v>27</v>
      </c>
      <c r="C1003" t="str">
        <f>'pure data'!D1003</f>
        <v>Use</v>
      </c>
      <c r="D1003" s="13">
        <f>'pure data'!H1003</f>
        <v>9.1666666666666674E-2</v>
      </c>
      <c r="E1003">
        <f>'pure data'!I1003</f>
        <v>0</v>
      </c>
      <c r="F1003" t="str">
        <f t="shared" si="53"/>
        <v xml:space="preserve"> </v>
      </c>
      <c r="H1003">
        <f>'pure data'!J1003</f>
        <v>4.5</v>
      </c>
      <c r="I1003" t="str">
        <f>'pure data'!K1003</f>
        <v>N/A</v>
      </c>
      <c r="J1003" t="str">
        <f>'pure data'!N1003</f>
        <v>demonstrator</v>
      </c>
      <c r="K1003">
        <f>'pure data'!P1003</f>
        <v>0</v>
      </c>
      <c r="L1003" t="str">
        <f>'pure data'!O1003</f>
        <v>Demonstrator</v>
      </c>
      <c r="M1003" t="str">
        <f>'pure data'!Q1003</f>
        <v>Own filament</v>
      </c>
      <c r="O1003" t="str">
        <f>IF('pure data'!T1003="Yes","Success","Failed")</f>
        <v>Success</v>
      </c>
      <c r="P1003" s="1">
        <f>'pure data'!C1003</f>
        <v>42222.375</v>
      </c>
      <c r="Q1003">
        <f>'pure data'!G1003</f>
        <v>25747983</v>
      </c>
      <c r="R1003" t="str">
        <f>'pure data'!E1003</f>
        <v>Luke Muscutt</v>
      </c>
      <c r="S1003" t="str">
        <f>'pure data'!F1003</f>
        <v>lem1g12</v>
      </c>
      <c r="T1003" s="1">
        <f>'pure data'!C1003</f>
        <v>42222.375</v>
      </c>
      <c r="U1003" s="20">
        <f>VLOOKUP('pure data'!M1003,tbl_users!D:F,3,FALSE)</f>
        <v>26</v>
      </c>
      <c r="V1003" s="1">
        <f t="shared" si="51"/>
        <v>42222.466666666667</v>
      </c>
      <c r="W1003">
        <f t="shared" si="52"/>
        <v>26</v>
      </c>
      <c r="X1003" s="1">
        <f>'pure data'!L1003</f>
        <v>42222.466666666667</v>
      </c>
      <c r="Y1003">
        <f>IF(C1003="Use",VLOOKUP('pure data'!M1003,tbl_users!D:F,3,FALSE),IF(IFERROR(SEARCH("to",M1003),-1)&lt;0,VLOOKUP('pure data'!M1003,tbl_users!D:F,3,FALSE),IFERROR(VLOOKUP(MID(M1003,SEARCH("to",M1003)+3,LEN(M1003)-SEARCH("to",M1003)-1),tbl_users!D:F,3,FALSE),VLOOKUP('pure data'!M1003,tbl_users!D:F,3,FALSE))))</f>
        <v>26</v>
      </c>
    </row>
    <row r="1004" spans="1:25" x14ac:dyDescent="0.2">
      <c r="A1004">
        <v>1002</v>
      </c>
      <c r="B1004">
        <f>VLOOKUP('pure data'!B1004,tbl_printers!C:F,4,FALSE)</f>
        <v>28</v>
      </c>
      <c r="C1004" t="str">
        <f>'pure data'!D1004</f>
        <v>Use</v>
      </c>
      <c r="D1004" s="13">
        <f>'pure data'!H1004</f>
        <v>4.1666666666666664E-2</v>
      </c>
      <c r="E1004">
        <f>'pure data'!I1004</f>
        <v>25</v>
      </c>
      <c r="F1004" t="str">
        <f t="shared" si="53"/>
        <v xml:space="preserve"> </v>
      </c>
      <c r="H1004">
        <f>'pure data'!J1004</f>
        <v>4.5</v>
      </c>
      <c r="I1004" t="str">
        <f>'pure data'!K1004</f>
        <v>N/A</v>
      </c>
      <c r="J1004" t="str">
        <f>'pure data'!N1004</f>
        <v>staff</v>
      </c>
      <c r="K1004">
        <f>'pure data'!P1004</f>
        <v>510146101</v>
      </c>
      <c r="L1004" t="str">
        <f>'pure data'!O1004</f>
        <v>Staff</v>
      </c>
      <c r="M1004" t="str">
        <f>'pure data'!Q1004</f>
        <v>Code: 510146101</v>
      </c>
      <c r="O1004" t="str">
        <f>IF('pure data'!T1004="Yes","Success","Failed")</f>
        <v>Success</v>
      </c>
      <c r="P1004" s="1">
        <f>'pure data'!C1004</f>
        <v>42222.375</v>
      </c>
      <c r="Q1004">
        <f>'pure data'!G1004</f>
        <v>12616289</v>
      </c>
      <c r="R1004" t="str">
        <f>'pure data'!E1004</f>
        <v>C. M. V.</v>
      </c>
      <c r="S1004" t="str">
        <f>'pure data'!F1004</f>
        <v>cmv1n13</v>
      </c>
      <c r="T1004" s="1">
        <f>'pure data'!C1004</f>
        <v>42222.375</v>
      </c>
      <c r="U1004" s="20">
        <f>VLOOKUP('pure data'!M1004,tbl_users!D:F,3,FALSE)</f>
        <v>26</v>
      </c>
      <c r="V1004" s="1">
        <f t="shared" si="51"/>
        <v>42222.416666666664</v>
      </c>
      <c r="W1004">
        <f t="shared" si="52"/>
        <v>26</v>
      </c>
      <c r="X1004" s="1">
        <f>'pure data'!L1004</f>
        <v>42222.416666666664</v>
      </c>
      <c r="Y1004">
        <f>IF(C1004="Use",VLOOKUP('pure data'!M1004,tbl_users!D:F,3,FALSE),IF(IFERROR(SEARCH("to",M1004),-1)&lt;0,VLOOKUP('pure data'!M1004,tbl_users!D:F,3,FALSE),IFERROR(VLOOKUP(MID(M1004,SEARCH("to",M1004)+3,LEN(M1004)-SEARCH("to",M1004)-1),tbl_users!D:F,3,FALSE),VLOOKUP('pure data'!M1004,tbl_users!D:F,3,FALSE))))</f>
        <v>26</v>
      </c>
    </row>
    <row r="1005" spans="1:25" x14ac:dyDescent="0.2">
      <c r="A1005">
        <v>1003</v>
      </c>
      <c r="B1005">
        <f>VLOOKUP('pure data'!B1005,tbl_printers!C:F,4,FALSE)</f>
        <v>16</v>
      </c>
      <c r="C1005" t="str">
        <f>'pure data'!D1005</f>
        <v>Use</v>
      </c>
      <c r="D1005" s="13">
        <f>'pure data'!H1005</f>
        <v>2.361111111111111E-2</v>
      </c>
      <c r="E1005">
        <f>'pure data'!I1005</f>
        <v>3.3</v>
      </c>
      <c r="F1005" t="str">
        <f t="shared" si="53"/>
        <v xml:space="preserve"> </v>
      </c>
      <c r="H1005">
        <f>'pure data'!J1005</f>
        <v>1.5</v>
      </c>
      <c r="I1005" t="str">
        <f>'pure data'!K1005</f>
        <v>N/A</v>
      </c>
      <c r="J1005" t="str">
        <f>'pure data'!N1005</f>
        <v>staff</v>
      </c>
      <c r="K1005">
        <f>'pure data'!P1005</f>
        <v>513333102</v>
      </c>
      <c r="L1005" t="str">
        <f>'pure data'!O1005</f>
        <v>Intern</v>
      </c>
      <c r="M1005" t="str">
        <f>'pure data'!Q1005</f>
        <v>Code: 513333102</v>
      </c>
      <c r="O1005" t="str">
        <f>IF('pure data'!T1005="Yes","Success","Failed")</f>
        <v>Success</v>
      </c>
      <c r="P1005" s="1">
        <f>'pure data'!C1005</f>
        <v>42235.375</v>
      </c>
      <c r="Q1005">
        <f>'pure data'!G1005</f>
        <v>25838504</v>
      </c>
      <c r="R1005" t="str">
        <f>'pure data'!E1005</f>
        <v>Khandokan Abu Talha</v>
      </c>
      <c r="S1005" t="str">
        <f>'pure data'!F1005</f>
        <v>kat1g12</v>
      </c>
      <c r="T1005" s="1">
        <f>'pure data'!C1005</f>
        <v>42235.375</v>
      </c>
      <c r="U1005" s="20">
        <f>VLOOKUP('pure data'!M1005,tbl_users!D:F,3,FALSE)</f>
        <v>58</v>
      </c>
      <c r="V1005" s="1">
        <f t="shared" si="51"/>
        <v>42235.398611111108</v>
      </c>
      <c r="W1005">
        <f t="shared" si="52"/>
        <v>58</v>
      </c>
      <c r="X1005" s="1">
        <f>'pure data'!L1005</f>
        <v>42235.398611111108</v>
      </c>
      <c r="Y1005">
        <f>IF(C1005="Use",VLOOKUP('pure data'!M1005,tbl_users!D:F,3,FALSE),IF(IFERROR(SEARCH("to",M1005),-1)&lt;0,VLOOKUP('pure data'!M1005,tbl_users!D:F,3,FALSE),IFERROR(VLOOKUP(MID(M1005,SEARCH("to",M1005)+3,LEN(M1005)-SEARCH("to",M1005)-1),tbl_users!D:F,3,FALSE),VLOOKUP('pure data'!M1005,tbl_users!D:F,3,FALSE))))</f>
        <v>58</v>
      </c>
    </row>
    <row r="1006" spans="1:25" x14ac:dyDescent="0.2">
      <c r="A1006">
        <v>1004</v>
      </c>
      <c r="B1006">
        <f>VLOOKUP('pure data'!B1006,tbl_printers!C:F,4,FALSE)</f>
        <v>27</v>
      </c>
      <c r="C1006" t="str">
        <f>'pure data'!D1006</f>
        <v>Use</v>
      </c>
      <c r="D1006" s="13">
        <f>'pure data'!H1006</f>
        <v>6.5277777777777782E-2</v>
      </c>
      <c r="E1006">
        <f>'pure data'!I1006</f>
        <v>38.799999999999997</v>
      </c>
      <c r="F1006" t="str">
        <f t="shared" si="53"/>
        <v xml:space="preserve"> </v>
      </c>
      <c r="H1006">
        <f>'pure data'!J1006</f>
        <v>4.5</v>
      </c>
      <c r="I1006" t="str">
        <f>'pure data'!K1006</f>
        <v>N/A</v>
      </c>
      <c r="J1006" t="str">
        <f>'pure data'!N1006</f>
        <v>postgraduate</v>
      </c>
      <c r="K1006">
        <f>'pure data'!P1006</f>
        <v>510672109</v>
      </c>
      <c r="L1006" t="str">
        <f>'pure data'!O1006</f>
        <v xml:space="preserve">MSc project </v>
      </c>
      <c r="M1006" t="str">
        <f>'pure data'!Q1006</f>
        <v>Code: 510672109</v>
      </c>
      <c r="O1006" t="str">
        <f>IF('pure data'!T1006="Yes","Success","Failed")</f>
        <v>Success</v>
      </c>
      <c r="P1006" s="1">
        <f>'pure data'!C1006</f>
        <v>42235.375</v>
      </c>
      <c r="Q1006">
        <f>'pure data'!G1006</f>
        <v>26695898</v>
      </c>
      <c r="R1006" t="str">
        <f>'pure data'!E1006</f>
        <v>G. Y.</v>
      </c>
      <c r="S1006" t="str">
        <f>'pure data'!F1006</f>
        <v>gy1g14</v>
      </c>
      <c r="T1006" s="1">
        <f>'pure data'!C1006</f>
        <v>42235.375</v>
      </c>
      <c r="U1006" s="20">
        <f>VLOOKUP('pure data'!M1006,tbl_users!D:F,3,FALSE)</f>
        <v>58</v>
      </c>
      <c r="V1006" s="1">
        <f t="shared" si="51"/>
        <v>42235.44027777778</v>
      </c>
      <c r="W1006">
        <f t="shared" si="52"/>
        <v>58</v>
      </c>
      <c r="X1006" s="1">
        <f>'pure data'!L1006</f>
        <v>42235.44027777778</v>
      </c>
      <c r="Y1006">
        <f>IF(C1006="Use",VLOOKUP('pure data'!M1006,tbl_users!D:F,3,FALSE),IF(IFERROR(SEARCH("to",M1006),-1)&lt;0,VLOOKUP('pure data'!M1006,tbl_users!D:F,3,FALSE),IFERROR(VLOOKUP(MID(M1006,SEARCH("to",M1006)+3,LEN(M1006)-SEARCH("to",M1006)-1),tbl_users!D:F,3,FALSE),VLOOKUP('pure data'!M1006,tbl_users!D:F,3,FALSE))))</f>
        <v>58</v>
      </c>
    </row>
    <row r="1007" spans="1:25" x14ac:dyDescent="0.2">
      <c r="A1007">
        <v>1005</v>
      </c>
      <c r="B1007">
        <f>VLOOKUP('pure data'!B1007,tbl_printers!C:F,4,FALSE)</f>
        <v>24</v>
      </c>
      <c r="C1007" t="str">
        <f>'pure data'!D1007</f>
        <v>Use</v>
      </c>
      <c r="D1007" s="13">
        <f>'pure data'!H1007</f>
        <v>6.5277777777777782E-2</v>
      </c>
      <c r="E1007">
        <f>'pure data'!I1007</f>
        <v>38.799999999999997</v>
      </c>
      <c r="F1007" t="str">
        <f t="shared" si="53"/>
        <v xml:space="preserve"> </v>
      </c>
      <c r="H1007">
        <f>'pure data'!J1007</f>
        <v>4.5</v>
      </c>
      <c r="I1007" t="str">
        <f>'pure data'!K1007</f>
        <v>N/A</v>
      </c>
      <c r="J1007" t="str">
        <f>'pure data'!N1007</f>
        <v>postgraduate</v>
      </c>
      <c r="K1007">
        <f>'pure data'!P1007</f>
        <v>510672109</v>
      </c>
      <c r="L1007" t="str">
        <f>'pure data'!O1007</f>
        <v xml:space="preserve">MSc project </v>
      </c>
      <c r="M1007" t="str">
        <f>'pure data'!Q1007</f>
        <v>Code: 510672109</v>
      </c>
      <c r="O1007" t="str">
        <f>IF('pure data'!T1007="Yes","Success","Failed")</f>
        <v>Success</v>
      </c>
      <c r="P1007" s="1">
        <f>'pure data'!C1007</f>
        <v>42235.375</v>
      </c>
      <c r="Q1007">
        <f>'pure data'!G1007</f>
        <v>26695898</v>
      </c>
      <c r="R1007" t="str">
        <f>'pure data'!E1007</f>
        <v>G. Y.</v>
      </c>
      <c r="S1007" t="str">
        <f>'pure data'!F1007</f>
        <v>gy1g14</v>
      </c>
      <c r="T1007" s="1">
        <f>'pure data'!C1007</f>
        <v>42235.375</v>
      </c>
      <c r="U1007" s="20">
        <f>VLOOKUP('pure data'!M1007,tbl_users!D:F,3,FALSE)</f>
        <v>58</v>
      </c>
      <c r="V1007" s="1">
        <f t="shared" si="51"/>
        <v>42235.44027777778</v>
      </c>
      <c r="W1007">
        <f t="shared" si="52"/>
        <v>58</v>
      </c>
      <c r="X1007" s="1">
        <f>'pure data'!L1007</f>
        <v>42235.44027777778</v>
      </c>
      <c r="Y1007">
        <f>IF(C1007="Use",VLOOKUP('pure data'!M1007,tbl_users!D:F,3,FALSE),IF(IFERROR(SEARCH("to",M1007),-1)&lt;0,VLOOKUP('pure data'!M1007,tbl_users!D:F,3,FALSE),IFERROR(VLOOKUP(MID(M1007,SEARCH("to",M1007)+3,LEN(M1007)-SEARCH("to",M1007)-1),tbl_users!D:F,3,FALSE),VLOOKUP('pure data'!M1007,tbl_users!D:F,3,FALSE))))</f>
        <v>58</v>
      </c>
    </row>
    <row r="1008" spans="1:25" x14ac:dyDescent="0.2">
      <c r="A1008">
        <v>1006</v>
      </c>
      <c r="B1008">
        <f>VLOOKUP('pure data'!B1008,tbl_printers!C:F,4,FALSE)</f>
        <v>16</v>
      </c>
      <c r="C1008" t="str">
        <f>'pure data'!D1008</f>
        <v>Use</v>
      </c>
      <c r="D1008" s="13">
        <f>'pure data'!H1008</f>
        <v>9.4444444444444442E-2</v>
      </c>
      <c r="E1008">
        <f>'pure data'!I1008</f>
        <v>12.9</v>
      </c>
      <c r="F1008" t="str">
        <f t="shared" si="53"/>
        <v xml:space="preserve"> </v>
      </c>
      <c r="H1008">
        <f>'pure data'!J1008</f>
        <v>4.5</v>
      </c>
      <c r="I1008" t="str">
        <f>'pure data'!K1008</f>
        <v>N/A</v>
      </c>
      <c r="J1008" t="str">
        <f>'pure data'!N1008</f>
        <v>staff</v>
      </c>
      <c r="K1008">
        <f>'pure data'!P1008</f>
        <v>513333102</v>
      </c>
      <c r="L1008" t="str">
        <f>'pure data'!O1008</f>
        <v>Intern</v>
      </c>
      <c r="M1008" t="str">
        <f>'pure data'!Q1008</f>
        <v>Code: 25838504</v>
      </c>
      <c r="O1008" t="str">
        <f>IF('pure data'!T1008="Yes","Success","Failed")</f>
        <v>Success</v>
      </c>
      <c r="P1008" s="1">
        <f>'pure data'!C1008</f>
        <v>42235.398611111108</v>
      </c>
      <c r="Q1008">
        <f>'pure data'!G1008</f>
        <v>25838504</v>
      </c>
      <c r="R1008" t="str">
        <f>'pure data'!E1008</f>
        <v>Khandokan Abu Talha</v>
      </c>
      <c r="S1008" t="str">
        <f>'pure data'!F1008</f>
        <v>kat1g12</v>
      </c>
      <c r="T1008" s="1">
        <f>'pure data'!C1008</f>
        <v>42235.398611111108</v>
      </c>
      <c r="U1008" s="20">
        <f>VLOOKUP('pure data'!M1008,tbl_users!D:F,3,FALSE)</f>
        <v>58</v>
      </c>
      <c r="V1008" s="1">
        <f t="shared" si="51"/>
        <v>42235.493055555555</v>
      </c>
      <c r="W1008">
        <f t="shared" si="52"/>
        <v>58</v>
      </c>
      <c r="X1008" s="1">
        <f>'pure data'!L1008</f>
        <v>42235.493055555555</v>
      </c>
      <c r="Y1008">
        <f>IF(C1008="Use",VLOOKUP('pure data'!M1008,tbl_users!D:F,3,FALSE),IF(IFERROR(SEARCH("to",M1008),-1)&lt;0,VLOOKUP('pure data'!M1008,tbl_users!D:F,3,FALSE),IFERROR(VLOOKUP(MID(M1008,SEARCH("to",M1008)+3,LEN(M1008)-SEARCH("to",M1008)-1),tbl_users!D:F,3,FALSE),VLOOKUP('pure data'!M1008,tbl_users!D:F,3,FALSE))))</f>
        <v>58</v>
      </c>
    </row>
    <row r="1009" spans="1:25" x14ac:dyDescent="0.2">
      <c r="A1009">
        <v>1007</v>
      </c>
      <c r="B1009">
        <f>VLOOKUP('pure data'!B1009,tbl_printers!C:F,4,FALSE)</f>
        <v>9</v>
      </c>
      <c r="C1009" t="str">
        <f>'pure data'!D1009</f>
        <v>Use</v>
      </c>
      <c r="D1009" s="13">
        <f>'pure data'!H1009</f>
        <v>5.6944444444444443E-2</v>
      </c>
      <c r="E1009">
        <f>'pure data'!I1009</f>
        <v>18.3</v>
      </c>
      <c r="F1009" t="str">
        <f t="shared" si="53"/>
        <v xml:space="preserve"> </v>
      </c>
      <c r="H1009">
        <f>'pure data'!J1009</f>
        <v>3</v>
      </c>
      <c r="I1009" t="str">
        <f>'pure data'!K1009</f>
        <v>N/A</v>
      </c>
      <c r="J1009" t="str">
        <f>'pure data'!N1009</f>
        <v>postgraduate</v>
      </c>
      <c r="K1009">
        <f>'pure data'!P1009</f>
        <v>510672109</v>
      </c>
      <c r="L1009" t="str">
        <f>'pure data'!O1009</f>
        <v xml:space="preserve">MSc project </v>
      </c>
      <c r="M1009" t="str">
        <f>'pure data'!Q1009</f>
        <v>Code: 510672109</v>
      </c>
      <c r="O1009" t="str">
        <f>IF('pure data'!T1009="Yes","Success","Failed")</f>
        <v>Success</v>
      </c>
      <c r="P1009" s="1">
        <f>'pure data'!C1009</f>
        <v>42235.375</v>
      </c>
      <c r="Q1009">
        <f>'pure data'!G1009</f>
        <v>26789094</v>
      </c>
      <c r="R1009" t="str">
        <f>'pure data'!E1009</f>
        <v>W. W.</v>
      </c>
      <c r="S1009" t="str">
        <f>'pure data'!F1009</f>
        <v>ww9e14</v>
      </c>
      <c r="T1009" s="1">
        <f>'pure data'!C1009</f>
        <v>42235.375</v>
      </c>
      <c r="U1009" s="20">
        <f>VLOOKUP('pure data'!M1009,tbl_users!D:F,3,FALSE)</f>
        <v>58</v>
      </c>
      <c r="V1009" s="1">
        <f t="shared" si="51"/>
        <v>42235.431944444441</v>
      </c>
      <c r="W1009">
        <f t="shared" si="52"/>
        <v>58</v>
      </c>
      <c r="X1009" s="1">
        <f>'pure data'!L1009</f>
        <v>42235.431944444441</v>
      </c>
      <c r="Y1009">
        <f>IF(C1009="Use",VLOOKUP('pure data'!M1009,tbl_users!D:F,3,FALSE),IF(IFERROR(SEARCH("to",M1009),-1)&lt;0,VLOOKUP('pure data'!M1009,tbl_users!D:F,3,FALSE),IFERROR(VLOOKUP(MID(M1009,SEARCH("to",M1009)+3,LEN(M1009)-SEARCH("to",M1009)-1),tbl_users!D:F,3,FALSE),VLOOKUP('pure data'!M1009,tbl_users!D:F,3,FALSE))))</f>
        <v>58</v>
      </c>
    </row>
    <row r="1010" spans="1:25" x14ac:dyDescent="0.2">
      <c r="A1010">
        <v>1008</v>
      </c>
      <c r="B1010">
        <f>VLOOKUP('pure data'!B1010,tbl_printers!C:F,4,FALSE)</f>
        <v>28</v>
      </c>
      <c r="C1010" t="str">
        <f>'pure data'!D1010</f>
        <v>Use</v>
      </c>
      <c r="D1010" s="13">
        <f>'pure data'!H1010</f>
        <v>0.12361111111111112</v>
      </c>
      <c r="E1010">
        <f>'pure data'!I1010</f>
        <v>23.9</v>
      </c>
      <c r="F1010" t="str">
        <f t="shared" si="53"/>
        <v xml:space="preserve"> </v>
      </c>
      <c r="H1010">
        <f>'pure data'!J1010</f>
        <v>6</v>
      </c>
      <c r="I1010" t="str">
        <f>'pure data'!K1010</f>
        <v>N/A</v>
      </c>
      <c r="J1010" t="str">
        <f>'pure data'!N1010</f>
        <v>staff</v>
      </c>
      <c r="K1010">
        <f>'pure data'!P1010</f>
        <v>511028101</v>
      </c>
      <c r="L1010" t="str">
        <f>'pure data'!O1010</f>
        <v>Intern</v>
      </c>
      <c r="M1010" t="str">
        <f>'pure data'!Q1010</f>
        <v>Code: 511028101</v>
      </c>
      <c r="O1010" t="str">
        <f>IF('pure data'!T1010="Yes","Success","Failed")</f>
        <v>Success</v>
      </c>
      <c r="P1010" s="1">
        <f>'pure data'!C1010</f>
        <v>42235.375</v>
      </c>
      <c r="Q1010">
        <f>'pure data'!G1010</f>
        <v>23909552</v>
      </c>
      <c r="R1010" t="str">
        <f>'pure data'!E1010</f>
        <v>Byang Jae Kim</v>
      </c>
      <c r="S1010">
        <f>'pure data'!F1010</f>
        <v>0</v>
      </c>
      <c r="T1010" s="1">
        <f>'pure data'!C1010</f>
        <v>42235.375</v>
      </c>
      <c r="U1010" s="20">
        <f>VLOOKUP('pure data'!M1010,tbl_users!D:F,3,FALSE)</f>
        <v>58</v>
      </c>
      <c r="V1010" s="1">
        <f t="shared" si="51"/>
        <v>42235.498611111114</v>
      </c>
      <c r="W1010">
        <f t="shared" si="52"/>
        <v>58</v>
      </c>
      <c r="X1010" s="1">
        <f>'pure data'!L1010</f>
        <v>42235.498611111114</v>
      </c>
      <c r="Y1010">
        <f>IF(C1010="Use",VLOOKUP('pure data'!M1010,tbl_users!D:F,3,FALSE),IF(IFERROR(SEARCH("to",M1010),-1)&lt;0,VLOOKUP('pure data'!M1010,tbl_users!D:F,3,FALSE),IFERROR(VLOOKUP(MID(M1010,SEARCH("to",M1010)+3,LEN(M1010)-SEARCH("to",M1010)-1),tbl_users!D:F,3,FALSE),VLOOKUP('pure data'!M1010,tbl_users!D:F,3,FALSE))))</f>
        <v>58</v>
      </c>
    </row>
    <row r="1011" spans="1:25" x14ac:dyDescent="0.2">
      <c r="A1011">
        <v>1009</v>
      </c>
      <c r="B1011">
        <f>VLOOKUP('pure data'!B1011,tbl_printers!C:F,4,FALSE)</f>
        <v>27</v>
      </c>
      <c r="C1011" t="str">
        <f>'pure data'!D1011</f>
        <v>Use</v>
      </c>
      <c r="D1011" s="13">
        <f>'pure data'!H1011</f>
        <v>4.1666666666666664E-2</v>
      </c>
      <c r="E1011">
        <f>'pure data'!I1011</f>
        <v>28</v>
      </c>
      <c r="F1011" t="str">
        <f t="shared" si="53"/>
        <v xml:space="preserve"> </v>
      </c>
      <c r="H1011">
        <f>'pure data'!J1011</f>
        <v>3.5</v>
      </c>
      <c r="I1011" t="str">
        <f>'pure data'!K1011</f>
        <v>N/A</v>
      </c>
      <c r="J1011" t="str">
        <f>'pure data'!N1011</f>
        <v>staff</v>
      </c>
      <c r="K1011">
        <f>'pure data'!P1011</f>
        <v>510146101</v>
      </c>
      <c r="L1011" t="str">
        <f>'pure data'!O1011</f>
        <v>Staff</v>
      </c>
      <c r="M1011" t="str">
        <f>'pure data'!Q1011</f>
        <v>Code: 510146101</v>
      </c>
      <c r="O1011" t="str">
        <f>IF('pure data'!T1011="Yes","Success","Failed")</f>
        <v>Success</v>
      </c>
      <c r="P1011" s="1">
        <f>'pure data'!C1011</f>
        <v>42226.375</v>
      </c>
      <c r="Q1011">
        <f>'pure data'!G1011</f>
        <v>12616289</v>
      </c>
      <c r="R1011" t="str">
        <f>'pure data'!E1011</f>
        <v>C. M. V.</v>
      </c>
      <c r="S1011" t="str">
        <f>'pure data'!F1011</f>
        <v>cmv1n13</v>
      </c>
      <c r="T1011" s="1">
        <f>'pure data'!C1011</f>
        <v>42226.375</v>
      </c>
      <c r="U1011" s="20">
        <f>VLOOKUP('pure data'!M1011,tbl_users!D:F,3,FALSE)</f>
        <v>26</v>
      </c>
      <c r="V1011" s="1">
        <f t="shared" si="51"/>
        <v>42226.416666666664</v>
      </c>
      <c r="W1011">
        <f t="shared" si="52"/>
        <v>26</v>
      </c>
      <c r="X1011" s="1">
        <f>'pure data'!L1011</f>
        <v>42226.416666666664</v>
      </c>
      <c r="Y1011">
        <f>IF(C1011="Use",VLOOKUP('pure data'!M1011,tbl_users!D:F,3,FALSE),IF(IFERROR(SEARCH("to",M1011),-1)&lt;0,VLOOKUP('pure data'!M1011,tbl_users!D:F,3,FALSE),IFERROR(VLOOKUP(MID(M1011,SEARCH("to",M1011)+3,LEN(M1011)-SEARCH("to",M1011)-1),tbl_users!D:F,3,FALSE),VLOOKUP('pure data'!M1011,tbl_users!D:F,3,FALSE))))</f>
        <v>26</v>
      </c>
    </row>
    <row r="1012" spans="1:25" x14ac:dyDescent="0.2">
      <c r="A1012">
        <v>1010</v>
      </c>
      <c r="B1012">
        <f>VLOOKUP('pure data'!B1012,tbl_printers!C:F,4,FALSE)</f>
        <v>27</v>
      </c>
      <c r="C1012" t="str">
        <f>'pure data'!D1012</f>
        <v>Use</v>
      </c>
      <c r="D1012" s="13">
        <f>'pure data'!H1012</f>
        <v>0.26180555555555557</v>
      </c>
      <c r="E1012">
        <f>'pure data'!I1012</f>
        <v>126</v>
      </c>
      <c r="F1012" t="str">
        <f t="shared" si="53"/>
        <v xml:space="preserve"> </v>
      </c>
      <c r="H1012">
        <f>'pure data'!J1012</f>
        <v>19</v>
      </c>
      <c r="I1012" t="str">
        <f>'pure data'!K1012</f>
        <v>N/A</v>
      </c>
      <c r="J1012" t="str">
        <f>'pure data'!N1012</f>
        <v>postgraduate</v>
      </c>
      <c r="K1012">
        <f>'pure data'!P1012</f>
        <v>0</v>
      </c>
      <c r="L1012" t="str">
        <f>'pure data'!O1012</f>
        <v>Postgraduate</v>
      </c>
      <c r="M1012">
        <f>'pure data'!Q1012</f>
        <v>0</v>
      </c>
      <c r="O1012" t="str">
        <f>IF('pure data'!T1012="Yes","Success","Failed")</f>
        <v>Success</v>
      </c>
      <c r="P1012" s="1">
        <f>'pure data'!C1012</f>
        <v>42235.44027777778</v>
      </c>
      <c r="Q1012">
        <f>'pure data'!G1012</f>
        <v>26695898</v>
      </c>
      <c r="R1012" t="str">
        <f>'pure data'!E1012</f>
        <v>G. Y.</v>
      </c>
      <c r="S1012" t="str">
        <f>'pure data'!F1012</f>
        <v>gy1g14</v>
      </c>
      <c r="T1012" s="1">
        <f>'pure data'!C1012</f>
        <v>42235.44027777778</v>
      </c>
      <c r="U1012" s="20">
        <f>VLOOKUP('pure data'!M1012,tbl_users!D:F,3,FALSE)</f>
        <v>40</v>
      </c>
      <c r="V1012" s="1">
        <f t="shared" si="51"/>
        <v>42235.702083333337</v>
      </c>
      <c r="W1012">
        <f t="shared" si="52"/>
        <v>40</v>
      </c>
      <c r="X1012" s="1">
        <f>'pure data'!L1012</f>
        <v>42235.702083333337</v>
      </c>
      <c r="Y1012">
        <f>IF(C1012="Use",VLOOKUP('pure data'!M1012,tbl_users!D:F,3,FALSE),IF(IFERROR(SEARCH("to",M1012),-1)&lt;0,VLOOKUP('pure data'!M1012,tbl_users!D:F,3,FALSE),IFERROR(VLOOKUP(MID(M1012,SEARCH("to",M1012)+3,LEN(M1012)-SEARCH("to",M1012)-1),tbl_users!D:F,3,FALSE),VLOOKUP('pure data'!M1012,tbl_users!D:F,3,FALSE))))</f>
        <v>40</v>
      </c>
    </row>
    <row r="1013" spans="1:25" x14ac:dyDescent="0.2">
      <c r="A1013">
        <v>1011</v>
      </c>
      <c r="B1013">
        <f>VLOOKUP('pure data'!B1013,tbl_printers!C:F,4,FALSE)</f>
        <v>24</v>
      </c>
      <c r="C1013" t="str">
        <f>'pure data'!D1013</f>
        <v>Use</v>
      </c>
      <c r="D1013" s="13">
        <f>'pure data'!H1013</f>
        <v>0.26180555555555557</v>
      </c>
      <c r="E1013">
        <f>'pure data'!I1013</f>
        <v>126</v>
      </c>
      <c r="F1013" t="str">
        <f t="shared" si="53"/>
        <v xml:space="preserve"> </v>
      </c>
      <c r="H1013">
        <f>'pure data'!J1013</f>
        <v>19</v>
      </c>
      <c r="I1013" t="str">
        <f>'pure data'!K1013</f>
        <v>N/A</v>
      </c>
      <c r="J1013" t="str">
        <f>'pure data'!N1013</f>
        <v>postgraduate</v>
      </c>
      <c r="K1013">
        <f>'pure data'!P1013</f>
        <v>0</v>
      </c>
      <c r="L1013" t="str">
        <f>'pure data'!O1013</f>
        <v>postgraduate</v>
      </c>
      <c r="M1013">
        <f>'pure data'!Q1013</f>
        <v>0</v>
      </c>
      <c r="O1013" t="str">
        <f>IF('pure data'!T1013="Yes","Success","Failed")</f>
        <v>Success</v>
      </c>
      <c r="P1013" s="1">
        <f>'pure data'!C1013</f>
        <v>42235.44027777778</v>
      </c>
      <c r="Q1013">
        <f>'pure data'!G1013</f>
        <v>26695898</v>
      </c>
      <c r="R1013" t="str">
        <f>'pure data'!E1013</f>
        <v>G. Y.</v>
      </c>
      <c r="S1013" t="str">
        <f>'pure data'!F1013</f>
        <v>gy1g14</v>
      </c>
      <c r="T1013" s="1">
        <f>'pure data'!C1013</f>
        <v>42235.44027777778</v>
      </c>
      <c r="U1013" s="20">
        <f>VLOOKUP('pure data'!M1013,tbl_users!D:F,3,FALSE)</f>
        <v>40</v>
      </c>
      <c r="V1013" s="1">
        <f t="shared" si="51"/>
        <v>42235.702083333337</v>
      </c>
      <c r="W1013">
        <f t="shared" si="52"/>
        <v>40</v>
      </c>
      <c r="X1013" s="1">
        <f>'pure data'!L1013</f>
        <v>42235.702083333337</v>
      </c>
      <c r="Y1013">
        <f>IF(C1013="Use",VLOOKUP('pure data'!M1013,tbl_users!D:F,3,FALSE),IF(IFERROR(SEARCH("to",M1013),-1)&lt;0,VLOOKUP('pure data'!M1013,tbl_users!D:F,3,FALSE),IFERROR(VLOOKUP(MID(M1013,SEARCH("to",M1013)+3,LEN(M1013)-SEARCH("to",M1013)-1),tbl_users!D:F,3,FALSE),VLOOKUP('pure data'!M1013,tbl_users!D:F,3,FALSE))))</f>
        <v>40</v>
      </c>
    </row>
    <row r="1014" spans="1:25" x14ac:dyDescent="0.2">
      <c r="A1014">
        <v>1012</v>
      </c>
      <c r="B1014">
        <f>VLOOKUP('pure data'!B1014,tbl_printers!C:F,4,FALSE)</f>
        <v>25</v>
      </c>
      <c r="C1014" t="str">
        <f>'pure data'!D1014</f>
        <v>Use</v>
      </c>
      <c r="D1014" s="13">
        <f>'pure data'!H1014</f>
        <v>9.7916666666666666E-2</v>
      </c>
      <c r="E1014">
        <f>'pure data'!I1014</f>
        <v>84.4</v>
      </c>
      <c r="F1014" t="str">
        <f t="shared" si="53"/>
        <v xml:space="preserve"> </v>
      </c>
      <c r="H1014">
        <f>'pure data'!J1014</f>
        <v>9</v>
      </c>
      <c r="I1014" t="str">
        <f>'pure data'!K1014</f>
        <v>N/A</v>
      </c>
      <c r="J1014" t="str">
        <f>'pure data'!N1014</f>
        <v>postgraduate</v>
      </c>
      <c r="K1014">
        <f>'pure data'!P1014</f>
        <v>0</v>
      </c>
      <c r="L1014" t="str">
        <f>'pure data'!O1014</f>
        <v>postgraduate</v>
      </c>
      <c r="M1014">
        <f>'pure data'!Q1014</f>
        <v>0</v>
      </c>
      <c r="O1014" t="str">
        <f>IF('pure data'!T1014="Yes","Success","Failed")</f>
        <v>Success</v>
      </c>
      <c r="P1014" s="1">
        <f>'pure data'!C1014</f>
        <v>42235.375</v>
      </c>
      <c r="Q1014">
        <f>'pure data'!G1014</f>
        <v>26836033</v>
      </c>
      <c r="R1014" t="str">
        <f>'pure data'!E1014</f>
        <v>R. Y.</v>
      </c>
      <c r="S1014" t="str">
        <f>'pure data'!F1014</f>
        <v>ry1e14</v>
      </c>
      <c r="T1014" s="1">
        <f>'pure data'!C1014</f>
        <v>42235.375</v>
      </c>
      <c r="U1014" s="20">
        <f>VLOOKUP('pure data'!M1014,tbl_users!D:F,3,FALSE)</f>
        <v>40</v>
      </c>
      <c r="V1014" s="1">
        <f t="shared" si="51"/>
        <v>42235.472916666666</v>
      </c>
      <c r="W1014">
        <f t="shared" si="52"/>
        <v>40</v>
      </c>
      <c r="X1014" s="1">
        <f>'pure data'!L1014</f>
        <v>42235.472916666666</v>
      </c>
      <c r="Y1014">
        <f>IF(C1014="Use",VLOOKUP('pure data'!M1014,tbl_users!D:F,3,FALSE),IF(IFERROR(SEARCH("to",M1014),-1)&lt;0,VLOOKUP('pure data'!M1014,tbl_users!D:F,3,FALSE),IFERROR(VLOOKUP(MID(M1014,SEARCH("to",M1014)+3,LEN(M1014)-SEARCH("to",M1014)-1),tbl_users!D:F,3,FALSE),VLOOKUP('pure data'!M1014,tbl_users!D:F,3,FALSE))))</f>
        <v>40</v>
      </c>
    </row>
    <row r="1015" spans="1:25" x14ac:dyDescent="0.2">
      <c r="A1015">
        <v>1013</v>
      </c>
      <c r="B1015">
        <f>VLOOKUP('pure data'!B1015,tbl_printers!C:F,4,FALSE)</f>
        <v>9</v>
      </c>
      <c r="C1015" t="str">
        <f>'pure data'!D1015</f>
        <v>Loan</v>
      </c>
      <c r="D1015" s="13">
        <f>'pure data'!H1015</f>
        <v>0</v>
      </c>
      <c r="E1015">
        <f>'pure data'!I1015</f>
        <v>0</v>
      </c>
      <c r="F1015" t="str">
        <f t="shared" si="53"/>
        <v xml:space="preserve"> </v>
      </c>
      <c r="H1015">
        <f>'pure data'!J1015</f>
        <v>0</v>
      </c>
      <c r="I1015" t="str">
        <f>'pure data'!K1015</f>
        <v>N/A</v>
      </c>
      <c r="J1015" t="str">
        <f>'pure data'!N1015</f>
        <v>demonstrator</v>
      </c>
      <c r="K1015" t="str">
        <f>'pure data'!P1015</f>
        <v>demonstrator</v>
      </c>
      <c r="L1015" t="str">
        <f>'pure data'!O1015</f>
        <v>demonstrator</v>
      </c>
      <c r="M1015" t="str">
        <f>'pure data'!Q1015</f>
        <v>returned on 19/08/2015 to D. Newman</v>
      </c>
      <c r="O1015" t="str">
        <f>IF('pure data'!T1015="Yes","Success","Failed")</f>
        <v>Success</v>
      </c>
      <c r="P1015" s="1">
        <f>'pure data'!C1015</f>
        <v>42235.75</v>
      </c>
      <c r="Q1015">
        <f>'pure data'!G1015</f>
        <v>22588606</v>
      </c>
      <c r="R1015" t="str">
        <f>'pure data'!E1015</f>
        <v>Dani Newman</v>
      </c>
      <c r="S1015" t="str">
        <f>'pure data'!F1015</f>
        <v>dn1g11</v>
      </c>
      <c r="T1015" s="1">
        <f>'pure data'!C1015</f>
        <v>42235.75</v>
      </c>
      <c r="U1015" s="20">
        <f>VLOOKUP('pure data'!M1015,tbl_users!D:F,3,FALSE)</f>
        <v>39</v>
      </c>
      <c r="V1015" s="1">
        <f t="shared" si="51"/>
        <v>42235.75</v>
      </c>
      <c r="W1015">
        <f t="shared" si="52"/>
        <v>39</v>
      </c>
      <c r="X1015" s="1">
        <f>'pure data'!L1015</f>
        <v>42235.75</v>
      </c>
      <c r="Y1015">
        <f>IF(C1015="Use",VLOOKUP('pure data'!M1015,tbl_users!D:F,3,FALSE),IF(IFERROR(SEARCH("to",M1015),-1)&lt;0,VLOOKUP('pure data'!M1015,tbl_users!D:F,3,FALSE),IFERROR(VLOOKUP(MID(M1015,SEARCH("to",M1015)+3,LEN(M1015)-SEARCH("to",M1015)-1),tbl_users!D:F,3,FALSE),VLOOKUP('pure data'!M1015,tbl_users!D:F,3,FALSE))))</f>
        <v>39</v>
      </c>
    </row>
    <row r="1016" spans="1:25" x14ac:dyDescent="0.2">
      <c r="A1016">
        <v>1014</v>
      </c>
      <c r="B1016">
        <f>VLOOKUP('pure data'!B1016,tbl_printers!C:F,4,FALSE)</f>
        <v>16</v>
      </c>
      <c r="C1016" t="str">
        <f>'pure data'!D1016</f>
        <v>Use</v>
      </c>
      <c r="D1016" s="13">
        <f>'pure data'!H1016</f>
        <v>0.15138888888888888</v>
      </c>
      <c r="E1016">
        <f>'pure data'!I1016</f>
        <v>43.9</v>
      </c>
      <c r="F1016" t="str">
        <f t="shared" si="53"/>
        <v xml:space="preserve"> </v>
      </c>
      <c r="H1016">
        <f>'pure data'!J1016</f>
        <v>8</v>
      </c>
      <c r="I1016" t="str">
        <f>'pure data'!K1016</f>
        <v>No</v>
      </c>
      <c r="J1016" t="str">
        <f>'pure data'!N1016</f>
        <v>staff</v>
      </c>
      <c r="K1016">
        <f>'pure data'!P1016</f>
        <v>0</v>
      </c>
      <c r="L1016" t="str">
        <f>'pure data'!O1016</f>
        <v>Internship</v>
      </c>
      <c r="M1016" t="str">
        <f>'pure data'!Q1016</f>
        <v>Internship for Andy Cruden</v>
      </c>
      <c r="O1016" t="str">
        <f>IF('pure data'!T1016="Yes","Success","Failed")</f>
        <v>Success</v>
      </c>
      <c r="P1016" s="1">
        <f>'pure data'!C1016</f>
        <v>42242.375</v>
      </c>
      <c r="Q1016">
        <f>'pure data'!G1016</f>
        <v>26114453</v>
      </c>
      <c r="R1016" t="str">
        <f>'pure data'!E1016</f>
        <v>Joe Coakley</v>
      </c>
      <c r="S1016" t="str">
        <f>'pure data'!F1016</f>
        <v>jc24g13</v>
      </c>
      <c r="T1016" s="1">
        <f>'pure data'!C1016</f>
        <v>42242.375</v>
      </c>
      <c r="U1016" s="20">
        <f>VLOOKUP('pure data'!M1016,tbl_users!D:F,3,FALSE)</f>
        <v>54</v>
      </c>
      <c r="V1016" s="1">
        <f t="shared" si="51"/>
        <v>42242.526388888888</v>
      </c>
      <c r="W1016">
        <f t="shared" si="52"/>
        <v>54</v>
      </c>
      <c r="X1016" s="1">
        <f>'pure data'!L1016</f>
        <v>42242.526388888888</v>
      </c>
      <c r="Y1016">
        <f>IF(C1016="Use",VLOOKUP('pure data'!M1016,tbl_users!D:F,3,FALSE),IF(IFERROR(SEARCH("to",M1016),-1)&lt;0,VLOOKUP('pure data'!M1016,tbl_users!D:F,3,FALSE),IFERROR(VLOOKUP(MID(M1016,SEARCH("to",M1016)+3,LEN(M1016)-SEARCH("to",M1016)-1),tbl_users!D:F,3,FALSE),VLOOKUP('pure data'!M1016,tbl_users!D:F,3,FALSE))))</f>
        <v>54</v>
      </c>
    </row>
    <row r="1017" spans="1:25" x14ac:dyDescent="0.2">
      <c r="A1017">
        <v>1015</v>
      </c>
      <c r="B1017">
        <f>VLOOKUP('pure data'!B1017,tbl_printers!C:F,4,FALSE)</f>
        <v>20</v>
      </c>
      <c r="C1017" t="str">
        <f>'pure data'!D1017</f>
        <v>Use</v>
      </c>
      <c r="D1017" s="13">
        <f>'pure data'!H1017</f>
        <v>0.15694444444444444</v>
      </c>
      <c r="E1017">
        <f>'pure data'!I1017</f>
        <v>28.6</v>
      </c>
      <c r="F1017" t="str">
        <f t="shared" si="53"/>
        <v xml:space="preserve"> </v>
      </c>
      <c r="H1017">
        <f>'pure data'!J1017</f>
        <v>7.5</v>
      </c>
      <c r="I1017" t="str">
        <f>'pure data'!K1017</f>
        <v>No</v>
      </c>
      <c r="J1017" t="str">
        <f>'pure data'!N1017</f>
        <v>staff</v>
      </c>
      <c r="K1017">
        <f>'pure data'!P1017</f>
        <v>0</v>
      </c>
      <c r="L1017" t="str">
        <f>'pure data'!O1017</f>
        <v>Internship</v>
      </c>
      <c r="M1017" t="str">
        <f>'pure data'!Q1017</f>
        <v>Internship for Andy Cruden</v>
      </c>
      <c r="O1017" t="str">
        <f>IF('pure data'!T1017="Yes","Success","Failed")</f>
        <v>Success</v>
      </c>
      <c r="P1017" s="1">
        <f>'pure data'!C1017</f>
        <v>42242.375</v>
      </c>
      <c r="Q1017">
        <f>'pure data'!G1017</f>
        <v>26114453</v>
      </c>
      <c r="R1017" t="str">
        <f>'pure data'!E1017</f>
        <v>Joe Coakley</v>
      </c>
      <c r="S1017" t="str">
        <f>'pure data'!F1017</f>
        <v>jc24g13</v>
      </c>
      <c r="T1017" s="1">
        <f>'pure data'!C1017</f>
        <v>42242.375</v>
      </c>
      <c r="U1017" s="20">
        <f>VLOOKUP('pure data'!M1017,tbl_users!D:F,3,FALSE)</f>
        <v>54</v>
      </c>
      <c r="V1017" s="1">
        <f t="shared" si="51"/>
        <v>42242.531944444447</v>
      </c>
      <c r="W1017">
        <f t="shared" si="52"/>
        <v>54</v>
      </c>
      <c r="X1017" s="1">
        <f>'pure data'!L1017</f>
        <v>42242.531944444447</v>
      </c>
      <c r="Y1017">
        <f>IF(C1017="Use",VLOOKUP('pure data'!M1017,tbl_users!D:F,3,FALSE),IF(IFERROR(SEARCH("to",M1017),-1)&lt;0,VLOOKUP('pure data'!M1017,tbl_users!D:F,3,FALSE),IFERROR(VLOOKUP(MID(M1017,SEARCH("to",M1017)+3,LEN(M1017)-SEARCH("to",M1017)-1),tbl_users!D:F,3,FALSE),VLOOKUP('pure data'!M1017,tbl_users!D:F,3,FALSE))))</f>
        <v>54</v>
      </c>
    </row>
    <row r="1018" spans="1:25" x14ac:dyDescent="0.2">
      <c r="A1018">
        <v>1016</v>
      </c>
      <c r="B1018">
        <f>VLOOKUP('pure data'!B1018,tbl_printers!C:F,4,FALSE)</f>
        <v>22</v>
      </c>
      <c r="C1018" t="str">
        <f>'pure data'!D1018</f>
        <v>Use</v>
      </c>
      <c r="D1018" s="13">
        <f>'pure data'!H1018</f>
        <v>0.10555555555555556</v>
      </c>
      <c r="E1018">
        <f>'pure data'!I1018</f>
        <v>35.799999999999997</v>
      </c>
      <c r="F1018" t="str">
        <f t="shared" si="53"/>
        <v xml:space="preserve"> </v>
      </c>
      <c r="H1018">
        <f>'pure data'!J1018</f>
        <v>6</v>
      </c>
      <c r="I1018" t="str">
        <f>'pure data'!K1018</f>
        <v>No</v>
      </c>
      <c r="J1018" t="str">
        <f>'pure data'!N1018</f>
        <v>staff</v>
      </c>
      <c r="K1018">
        <f>'pure data'!P1018</f>
        <v>0</v>
      </c>
      <c r="L1018" t="str">
        <f>'pure data'!O1018</f>
        <v>Internship</v>
      </c>
      <c r="M1018" t="str">
        <f>'pure data'!Q1018</f>
        <v>Internship for Andy Cruden</v>
      </c>
      <c r="O1018" t="str">
        <f>IF('pure data'!T1018="Yes","Success","Failed")</f>
        <v>Success</v>
      </c>
      <c r="P1018" s="1">
        <f>'pure data'!C1018</f>
        <v>42242.375</v>
      </c>
      <c r="Q1018">
        <f>'pure data'!G1018</f>
        <v>26114453</v>
      </c>
      <c r="R1018" t="str">
        <f>'pure data'!E1018</f>
        <v>Joe Coakley</v>
      </c>
      <c r="S1018" t="str">
        <f>'pure data'!F1018</f>
        <v>jc24g13</v>
      </c>
      <c r="T1018" s="1">
        <f>'pure data'!C1018</f>
        <v>42242.375</v>
      </c>
      <c r="U1018" s="20">
        <f>VLOOKUP('pure data'!M1018,tbl_users!D:F,3,FALSE)</f>
        <v>54</v>
      </c>
      <c r="V1018" s="1">
        <f t="shared" si="51"/>
        <v>42242.480555555558</v>
      </c>
      <c r="W1018">
        <f t="shared" si="52"/>
        <v>54</v>
      </c>
      <c r="X1018" s="1">
        <f>'pure data'!L1018</f>
        <v>42242.480555555558</v>
      </c>
      <c r="Y1018">
        <f>IF(C1018="Use",VLOOKUP('pure data'!M1018,tbl_users!D:F,3,FALSE),IF(IFERROR(SEARCH("to",M1018),-1)&lt;0,VLOOKUP('pure data'!M1018,tbl_users!D:F,3,FALSE),IFERROR(VLOOKUP(MID(M1018,SEARCH("to",M1018)+3,LEN(M1018)-SEARCH("to",M1018)-1),tbl_users!D:F,3,FALSE),VLOOKUP('pure data'!M1018,tbl_users!D:F,3,FALSE))))</f>
        <v>54</v>
      </c>
    </row>
    <row r="1019" spans="1:25" x14ac:dyDescent="0.2">
      <c r="A1019">
        <v>1017</v>
      </c>
      <c r="B1019">
        <f>VLOOKUP('pure data'!B1019,tbl_printers!C:F,4,FALSE)</f>
        <v>11</v>
      </c>
      <c r="C1019" t="str">
        <f>'pure data'!D1019</f>
        <v>Use</v>
      </c>
      <c r="D1019" s="13">
        <f>'pure data'!H1019</f>
        <v>2.7777777777777776E-2</v>
      </c>
      <c r="E1019">
        <f>'pure data'!I1019</f>
        <v>16.3</v>
      </c>
      <c r="F1019" t="str">
        <f t="shared" si="53"/>
        <v xml:space="preserve"> </v>
      </c>
      <c r="H1019">
        <f>'pure data'!J1019</f>
        <v>2.5</v>
      </c>
      <c r="I1019" t="str">
        <f>'pure data'!K1019</f>
        <v>N/A</v>
      </c>
      <c r="J1019" t="str">
        <f>'pure data'!N1019</f>
        <v>postgraduate</v>
      </c>
      <c r="K1019">
        <f>'pure data'!P1019</f>
        <v>510672108</v>
      </c>
      <c r="L1019" t="str">
        <f>'pure data'!O1019</f>
        <v>Postgraduate</v>
      </c>
      <c r="M1019" t="str">
        <f>'pure data'!Q1019</f>
        <v>Budget code: 510672108</v>
      </c>
      <c r="O1019" t="str">
        <f>IF('pure data'!T1019="Yes","Success","Failed")</f>
        <v>Success</v>
      </c>
      <c r="P1019" s="1">
        <f>'pure data'!C1019</f>
        <v>42242.375</v>
      </c>
      <c r="Q1019">
        <f>'pure data'!G1019</f>
        <v>27297799</v>
      </c>
      <c r="R1019" t="str">
        <f>'pure data'!E1019</f>
        <v>S. J.</v>
      </c>
      <c r="S1019" t="str">
        <f>'pure data'!F1019</f>
        <v>sj3n13</v>
      </c>
      <c r="T1019" s="1">
        <f>'pure data'!C1019</f>
        <v>42242.375</v>
      </c>
      <c r="U1019" s="20">
        <f>VLOOKUP('pure data'!M1019,tbl_users!D:F,3,FALSE)</f>
        <v>54</v>
      </c>
      <c r="V1019" s="1">
        <f t="shared" si="51"/>
        <v>42242.402777777781</v>
      </c>
      <c r="W1019">
        <f t="shared" si="52"/>
        <v>54</v>
      </c>
      <c r="X1019" s="1">
        <f>'pure data'!L1019</f>
        <v>42242.402777777781</v>
      </c>
      <c r="Y1019">
        <f>IF(C1019="Use",VLOOKUP('pure data'!M1019,tbl_users!D:F,3,FALSE),IF(IFERROR(SEARCH("to",M1019),-1)&lt;0,VLOOKUP('pure data'!M1019,tbl_users!D:F,3,FALSE),IFERROR(VLOOKUP(MID(M1019,SEARCH("to",M1019)+3,LEN(M1019)-SEARCH("to",M1019)-1),tbl_users!D:F,3,FALSE),VLOOKUP('pure data'!M1019,tbl_users!D:F,3,FALSE))))</f>
        <v>54</v>
      </c>
    </row>
    <row r="1020" spans="1:25" x14ac:dyDescent="0.2">
      <c r="A1020">
        <v>1018</v>
      </c>
      <c r="B1020">
        <f>VLOOKUP('pure data'!B1020,tbl_printers!C:F,4,FALSE)</f>
        <v>18</v>
      </c>
      <c r="C1020" t="str">
        <f>'pure data'!D1020</f>
        <v>Use</v>
      </c>
      <c r="D1020" s="13">
        <f>'pure data'!H1020</f>
        <v>3.4027777777777775E-2</v>
      </c>
      <c r="E1020">
        <f>'pure data'!I1020</f>
        <v>8.1999999999999993</v>
      </c>
      <c r="F1020" t="str">
        <f t="shared" si="53"/>
        <v xml:space="preserve"> </v>
      </c>
      <c r="H1020">
        <f>'pure data'!J1020</f>
        <v>2.5</v>
      </c>
      <c r="I1020" t="str">
        <f>'pure data'!K1020</f>
        <v>N/A</v>
      </c>
      <c r="J1020" t="str">
        <f>'pure data'!N1020</f>
        <v>postgraduate</v>
      </c>
      <c r="K1020">
        <f>'pure data'!P1020</f>
        <v>510632784</v>
      </c>
      <c r="L1020" t="str">
        <f>'pure data'!O1020</f>
        <v>postgraduate</v>
      </c>
      <c r="M1020" t="str">
        <f>'pure data'!Q1020</f>
        <v>budget code: 510632784</v>
      </c>
      <c r="O1020" t="str">
        <f>IF('pure data'!T1020="Yes","Success","Failed")</f>
        <v>Success</v>
      </c>
      <c r="P1020" s="1">
        <f>'pure data'!C1020</f>
        <v>42242.375</v>
      </c>
      <c r="Q1020">
        <f>'pure data'!G1020</f>
        <v>27411257</v>
      </c>
      <c r="R1020" t="str">
        <f>'pure data'!E1020</f>
        <v>S. A. P.</v>
      </c>
      <c r="S1020" t="str">
        <f>'pure data'!F1020</f>
        <v>sap1g14</v>
      </c>
      <c r="T1020" s="1">
        <f>'pure data'!C1020</f>
        <v>42242.375</v>
      </c>
      <c r="U1020" s="20">
        <f>VLOOKUP('pure data'!M1020,tbl_users!D:F,3,FALSE)</f>
        <v>54</v>
      </c>
      <c r="V1020" s="1">
        <f t="shared" si="51"/>
        <v>42242.40902777778</v>
      </c>
      <c r="W1020">
        <f t="shared" si="52"/>
        <v>54</v>
      </c>
      <c r="X1020" s="1">
        <f>'pure data'!L1020</f>
        <v>42242.40902777778</v>
      </c>
      <c r="Y1020">
        <f>IF(C1020="Use",VLOOKUP('pure data'!M1020,tbl_users!D:F,3,FALSE),IF(IFERROR(SEARCH("to",M1020),-1)&lt;0,VLOOKUP('pure data'!M1020,tbl_users!D:F,3,FALSE),IFERROR(VLOOKUP(MID(M1020,SEARCH("to",M1020)+3,LEN(M1020)-SEARCH("to",M1020)-1),tbl_users!D:F,3,FALSE),VLOOKUP('pure data'!M1020,tbl_users!D:F,3,FALSE))))</f>
        <v>54</v>
      </c>
    </row>
    <row r="1021" spans="1:25" x14ac:dyDescent="0.2">
      <c r="A1021">
        <v>1019</v>
      </c>
      <c r="B1021">
        <f>VLOOKUP('pure data'!B1021,tbl_printers!C:F,4,FALSE)</f>
        <v>26</v>
      </c>
      <c r="C1021" t="str">
        <f>'pure data'!D1021</f>
        <v>Use</v>
      </c>
      <c r="D1021" s="13">
        <f>'pure data'!H1021</f>
        <v>0.1173611111111111</v>
      </c>
      <c r="E1021">
        <f>'pure data'!I1021</f>
        <v>101.6</v>
      </c>
      <c r="F1021" t="str">
        <f t="shared" si="53"/>
        <v xml:space="preserve"> </v>
      </c>
      <c r="H1021">
        <f>'pure data'!J1021</f>
        <v>11</v>
      </c>
      <c r="I1021" t="str">
        <f>'pure data'!K1021</f>
        <v>N/A</v>
      </c>
      <c r="J1021" t="str">
        <f>'pure data'!N1021</f>
        <v>postgraduate</v>
      </c>
      <c r="K1021">
        <f>'pure data'!P1021</f>
        <v>510672109</v>
      </c>
      <c r="L1021" t="str">
        <f>'pure data'!O1021</f>
        <v>postgraduate</v>
      </c>
      <c r="M1021" t="str">
        <f>'pure data'!Q1021</f>
        <v>budget code: 510672109</v>
      </c>
      <c r="O1021" t="str">
        <f>IF('pure data'!T1021="Yes","Success","Failed")</f>
        <v>Success</v>
      </c>
      <c r="P1021" s="1">
        <f>'pure data'!C1021</f>
        <v>42242.375</v>
      </c>
      <c r="Q1021">
        <f>'pure data'!G1021</f>
        <v>26836033</v>
      </c>
      <c r="R1021" t="str">
        <f>'pure data'!E1021</f>
        <v>R. Y.</v>
      </c>
      <c r="S1021" t="str">
        <f>'pure data'!F1021</f>
        <v>ry1e14</v>
      </c>
      <c r="T1021" s="1">
        <f>'pure data'!C1021</f>
        <v>42242.375</v>
      </c>
      <c r="U1021" s="20">
        <f>VLOOKUP('pure data'!M1021,tbl_users!D:F,3,FALSE)</f>
        <v>54</v>
      </c>
      <c r="V1021" s="1">
        <f t="shared" si="51"/>
        <v>42242.492361111108</v>
      </c>
      <c r="W1021">
        <f t="shared" si="52"/>
        <v>54</v>
      </c>
      <c r="X1021" s="1">
        <f>'pure data'!L1021</f>
        <v>42242.492361111108</v>
      </c>
      <c r="Y1021">
        <f>IF(C1021="Use",VLOOKUP('pure data'!M1021,tbl_users!D:F,3,FALSE),IF(IFERROR(SEARCH("to",M1021),-1)&lt;0,VLOOKUP('pure data'!M1021,tbl_users!D:F,3,FALSE),IFERROR(VLOOKUP(MID(M1021,SEARCH("to",M1021)+3,LEN(M1021)-SEARCH("to",M1021)-1),tbl_users!D:F,3,FALSE),VLOOKUP('pure data'!M1021,tbl_users!D:F,3,FALSE))))</f>
        <v>54</v>
      </c>
    </row>
    <row r="1022" spans="1:25" x14ac:dyDescent="0.2">
      <c r="A1022">
        <v>1020</v>
      </c>
      <c r="B1022">
        <f>VLOOKUP('pure data'!B1022,tbl_printers!C:F,4,FALSE)</f>
        <v>3</v>
      </c>
      <c r="C1022" t="str">
        <f>'pure data'!D1022</f>
        <v>Use</v>
      </c>
      <c r="D1022" s="13">
        <f>'pure data'!H1022</f>
        <v>1.6666666666666666E-2</v>
      </c>
      <c r="E1022">
        <f>'pure data'!I1022</f>
        <v>3.8</v>
      </c>
      <c r="F1022" t="str">
        <f t="shared" si="53"/>
        <v xml:space="preserve"> </v>
      </c>
      <c r="H1022">
        <f>'pure data'!J1022</f>
        <v>1</v>
      </c>
      <c r="I1022" t="str">
        <f>'pure data'!K1022</f>
        <v>N/A</v>
      </c>
      <c r="J1022" t="str">
        <f>'pure data'!N1022</f>
        <v>postgraduate</v>
      </c>
      <c r="K1022">
        <f>'pure data'!P1022</f>
        <v>510632784</v>
      </c>
      <c r="L1022" t="str">
        <f>'pure data'!O1022</f>
        <v>postgraduate</v>
      </c>
      <c r="M1022" t="str">
        <f>'pure data'!Q1022</f>
        <v>budget code: 510632784</v>
      </c>
      <c r="O1022" t="str">
        <f>IF('pure data'!T1022="Yes","Success","Failed")</f>
        <v>Success</v>
      </c>
      <c r="P1022" s="1">
        <f>'pure data'!C1022</f>
        <v>42242.375</v>
      </c>
      <c r="Q1022">
        <f>'pure data'!G1022</f>
        <v>27411257</v>
      </c>
      <c r="R1022" t="str">
        <f>'pure data'!E1022</f>
        <v>S. A. P.</v>
      </c>
      <c r="S1022" t="str">
        <f>'pure data'!F1022</f>
        <v>sap1g14</v>
      </c>
      <c r="T1022" s="1">
        <f>'pure data'!C1022</f>
        <v>42242.375</v>
      </c>
      <c r="U1022" s="20">
        <f>VLOOKUP('pure data'!M1022,tbl_users!D:F,3,FALSE)</f>
        <v>54</v>
      </c>
      <c r="V1022" s="1">
        <f t="shared" si="51"/>
        <v>42242.39166666667</v>
      </c>
      <c r="W1022">
        <f t="shared" si="52"/>
        <v>54</v>
      </c>
      <c r="X1022" s="1">
        <f>'pure data'!L1022</f>
        <v>42242.39166666667</v>
      </c>
      <c r="Y1022">
        <f>IF(C1022="Use",VLOOKUP('pure data'!M1022,tbl_users!D:F,3,FALSE),IF(IFERROR(SEARCH("to",M1022),-1)&lt;0,VLOOKUP('pure data'!M1022,tbl_users!D:F,3,FALSE),IFERROR(VLOOKUP(MID(M1022,SEARCH("to",M1022)+3,LEN(M1022)-SEARCH("to",M1022)-1),tbl_users!D:F,3,FALSE),VLOOKUP('pure data'!M1022,tbl_users!D:F,3,FALSE))))</f>
        <v>54</v>
      </c>
    </row>
    <row r="1023" spans="1:25" x14ac:dyDescent="0.2">
      <c r="A1023">
        <v>1021</v>
      </c>
      <c r="B1023">
        <f>VLOOKUP('pure data'!B1023,tbl_printers!C:F,4,FALSE)</f>
        <v>20</v>
      </c>
      <c r="C1023" t="str">
        <f>'pure data'!D1023</f>
        <v>Loan</v>
      </c>
      <c r="D1023" s="13">
        <f>'pure data'!H1023</f>
        <v>0</v>
      </c>
      <c r="E1023">
        <f>'pure data'!I1023</f>
        <v>0</v>
      </c>
      <c r="F1023" t="str">
        <f t="shared" si="53"/>
        <v xml:space="preserve"> </v>
      </c>
      <c r="H1023">
        <f>'pure data'!J1023</f>
        <v>0</v>
      </c>
      <c r="I1023" t="str">
        <f>'pure data'!K1023</f>
        <v>N/A</v>
      </c>
      <c r="J1023" t="str">
        <f>'pure data'!N1023</f>
        <v>staff</v>
      </c>
      <c r="K1023">
        <f>'pure data'!P1023</f>
        <v>0</v>
      </c>
      <c r="L1023" t="str">
        <f>'pure data'!O1023</f>
        <v>Intership</v>
      </c>
      <c r="M1023" t="str">
        <f>'pure data'!Q1023</f>
        <v>returned on 02/09/2015 to S. Zhou</v>
      </c>
      <c r="O1023" t="str">
        <f>IF('pure data'!T1023="Yes","Success","Failed")</f>
        <v>Success</v>
      </c>
      <c r="P1023" s="1">
        <f>'pure data'!C1023</f>
        <v>42249.708333333336</v>
      </c>
      <c r="Q1023">
        <f>'pure data'!G1023</f>
        <v>26114453</v>
      </c>
      <c r="R1023" t="str">
        <f>'pure data'!E1023</f>
        <v>Joe Coakley</v>
      </c>
      <c r="S1023" t="str">
        <f>'pure data'!F1023</f>
        <v>jc24g13</v>
      </c>
      <c r="T1023" s="1">
        <f>'pure data'!C1023</f>
        <v>42249.708333333336</v>
      </c>
      <c r="U1023" s="20">
        <f>VLOOKUP('pure data'!M1023,tbl_users!D:F,3,FALSE)</f>
        <v>28</v>
      </c>
      <c r="V1023" s="1">
        <f t="shared" si="51"/>
        <v>42249.708333333336</v>
      </c>
      <c r="W1023">
        <f t="shared" si="52"/>
        <v>28</v>
      </c>
      <c r="X1023" s="1">
        <f>'pure data'!L1023</f>
        <v>42249.708333333336</v>
      </c>
      <c r="Y1023">
        <f>IF(C1023="Use",VLOOKUP('pure data'!M1023,tbl_users!D:F,3,FALSE),IF(IFERROR(SEARCH("to",M1023),-1)&lt;0,VLOOKUP('pure data'!M1023,tbl_users!D:F,3,FALSE),IFERROR(VLOOKUP(MID(M1023,SEARCH("to",M1023)+3,LEN(M1023)-SEARCH("to",M1023)-1),tbl_users!D:F,3,FALSE),VLOOKUP('pure data'!M1023,tbl_users!D:F,3,FALSE))))</f>
        <v>28</v>
      </c>
    </row>
    <row r="1024" spans="1:25" x14ac:dyDescent="0.2">
      <c r="A1024">
        <v>1022</v>
      </c>
      <c r="B1024">
        <f>VLOOKUP('pure data'!B1024,tbl_printers!C:F,4,FALSE)</f>
        <v>20</v>
      </c>
      <c r="C1024" t="str">
        <f>'pure data'!D1024</f>
        <v>Use</v>
      </c>
      <c r="D1024" s="13">
        <f>'pure data'!H1024</f>
        <v>0.16180555555555556</v>
      </c>
      <c r="E1024">
        <f>'pure data'!I1024</f>
        <v>32.6</v>
      </c>
      <c r="F1024" t="str">
        <f t="shared" si="53"/>
        <v xml:space="preserve"> </v>
      </c>
      <c r="H1024">
        <f>'pure data'!J1024</f>
        <v>7.5</v>
      </c>
      <c r="I1024" t="str">
        <f>'pure data'!K1024</f>
        <v>N/A</v>
      </c>
      <c r="J1024" t="str">
        <f>'pure data'!N1024</f>
        <v>staff</v>
      </c>
      <c r="K1024">
        <f>'pure data'!P1024</f>
        <v>513217101</v>
      </c>
      <c r="L1024" t="str">
        <f>'pure data'!O1024</f>
        <v>Intership</v>
      </c>
      <c r="M1024" t="str">
        <f>'pure data'!Q1024</f>
        <v>Budget code:513217101</v>
      </c>
      <c r="O1024" t="str">
        <f>IF('pure data'!T1024="Yes","Success","Failed")</f>
        <v>Success</v>
      </c>
      <c r="P1024" s="1">
        <f>'pure data'!C1024</f>
        <v>42249.375</v>
      </c>
      <c r="Q1024">
        <f>'pure data'!G1024</f>
        <v>26114453</v>
      </c>
      <c r="R1024" t="str">
        <f>'pure data'!E1024</f>
        <v>Joe Coakley</v>
      </c>
      <c r="S1024" t="str">
        <f>'pure data'!F1024</f>
        <v>jc24g13</v>
      </c>
      <c r="T1024" s="1">
        <f>'pure data'!C1024</f>
        <v>42249.375</v>
      </c>
      <c r="U1024" s="20">
        <f>VLOOKUP('pure data'!M1024,tbl_users!D:F,3,FALSE)</f>
        <v>28</v>
      </c>
      <c r="V1024" s="1">
        <f t="shared" si="51"/>
        <v>42249.536805555559</v>
      </c>
      <c r="W1024">
        <f t="shared" si="52"/>
        <v>28</v>
      </c>
      <c r="X1024" s="1">
        <f>'pure data'!L1024</f>
        <v>42249.536805555559</v>
      </c>
      <c r="Y1024">
        <f>IF(C1024="Use",VLOOKUP('pure data'!M1024,tbl_users!D:F,3,FALSE),IF(IFERROR(SEARCH("to",M1024),-1)&lt;0,VLOOKUP('pure data'!M1024,tbl_users!D:F,3,FALSE),IFERROR(VLOOKUP(MID(M1024,SEARCH("to",M1024)+3,LEN(M1024)-SEARCH("to",M1024)-1),tbl_users!D:F,3,FALSE),VLOOKUP('pure data'!M1024,tbl_users!D:F,3,FALSE))))</f>
        <v>28</v>
      </c>
    </row>
    <row r="1025" spans="1:25" x14ac:dyDescent="0.2">
      <c r="A1025">
        <v>1023</v>
      </c>
      <c r="B1025">
        <f>VLOOKUP('pure data'!B1025,tbl_printers!C:F,4,FALSE)</f>
        <v>3</v>
      </c>
      <c r="C1025" t="str">
        <f>'pure data'!D1025</f>
        <v>Use</v>
      </c>
      <c r="D1025" s="13">
        <f>'pure data'!H1025</f>
        <v>4.9999999999999996E-2</v>
      </c>
      <c r="E1025">
        <f>'pure data'!I1025</f>
        <v>12</v>
      </c>
      <c r="F1025" t="str">
        <f t="shared" si="53"/>
        <v xml:space="preserve"> </v>
      </c>
      <c r="H1025">
        <f>'pure data'!J1025</f>
        <v>2.5</v>
      </c>
      <c r="I1025" t="str">
        <f>'pure data'!K1025</f>
        <v>N/A</v>
      </c>
      <c r="J1025" t="str">
        <f>'pure data'!N1025</f>
        <v>postgraduate</v>
      </c>
      <c r="K1025">
        <f>'pure data'!P1025</f>
        <v>510632784</v>
      </c>
      <c r="L1025" t="str">
        <f>'pure data'!O1025</f>
        <v xml:space="preserve">MSc project </v>
      </c>
      <c r="M1025" t="str">
        <f>'pure data'!Q1025</f>
        <v>Code: 510632784</v>
      </c>
      <c r="O1025" t="str">
        <f>IF('pure data'!T1025="Yes","Success","Failed")</f>
        <v>Success</v>
      </c>
      <c r="P1025" s="1">
        <f>'pure data'!C1025</f>
        <v>42249.375</v>
      </c>
      <c r="Q1025">
        <f>'pure data'!G1025</f>
        <v>27411257</v>
      </c>
      <c r="R1025" t="str">
        <f>'pure data'!E1025</f>
        <v>S. A. P.</v>
      </c>
      <c r="S1025" t="str">
        <f>'pure data'!F1025</f>
        <v>sap1g14</v>
      </c>
      <c r="T1025" s="1">
        <f>'pure data'!C1025</f>
        <v>42249.375</v>
      </c>
      <c r="U1025" s="20">
        <f>VLOOKUP('pure data'!M1025,tbl_users!D:F,3,FALSE)</f>
        <v>28</v>
      </c>
      <c r="V1025" s="1">
        <f t="shared" si="51"/>
        <v>42249.425000000003</v>
      </c>
      <c r="W1025">
        <f t="shared" si="52"/>
        <v>28</v>
      </c>
      <c r="X1025" s="1">
        <f>'pure data'!L1025</f>
        <v>42249.425000000003</v>
      </c>
      <c r="Y1025">
        <f>IF(C1025="Use",VLOOKUP('pure data'!M1025,tbl_users!D:F,3,FALSE),IF(IFERROR(SEARCH("to",M1025),-1)&lt;0,VLOOKUP('pure data'!M1025,tbl_users!D:F,3,FALSE),IFERROR(VLOOKUP(MID(M1025,SEARCH("to",M1025)+3,LEN(M1025)-SEARCH("to",M1025)-1),tbl_users!D:F,3,FALSE),VLOOKUP('pure data'!M1025,tbl_users!D:F,3,FALSE))))</f>
        <v>28</v>
      </c>
    </row>
    <row r="1026" spans="1:25" x14ac:dyDescent="0.2">
      <c r="A1026">
        <v>1024</v>
      </c>
      <c r="B1026">
        <f>VLOOKUP('pure data'!B1026,tbl_printers!C:F,4,FALSE)</f>
        <v>11</v>
      </c>
      <c r="C1026" t="str">
        <f>'pure data'!D1026</f>
        <v>Use</v>
      </c>
      <c r="D1026" s="13">
        <f>'pure data'!H1026</f>
        <v>2.7083333333333334E-2</v>
      </c>
      <c r="E1026">
        <f>'pure data'!I1026</f>
        <v>1.5</v>
      </c>
      <c r="F1026" t="str">
        <f t="shared" si="53"/>
        <v xml:space="preserve"> </v>
      </c>
      <c r="H1026">
        <f>'pure data'!J1026</f>
        <v>1.5</v>
      </c>
      <c r="I1026" t="str">
        <f>'pure data'!K1026</f>
        <v>N/A</v>
      </c>
      <c r="J1026">
        <f>'pure data'!N1026</f>
        <v>0</v>
      </c>
      <c r="K1026" t="str">
        <f>'pure data'!P1026</f>
        <v>private</v>
      </c>
      <c r="L1026" t="str">
        <f>'pure data'!O1026</f>
        <v>private</v>
      </c>
      <c r="M1026" t="str">
        <f>'pure data'!Q1026</f>
        <v>Print failed reprinting</v>
      </c>
      <c r="O1026" t="str">
        <f>IF('pure data'!T1026="Yes","Success","Failed")</f>
        <v>Failed</v>
      </c>
      <c r="P1026" s="1">
        <f>'pure data'!C1026</f>
        <v>42249.375</v>
      </c>
      <c r="Q1026">
        <f>'pure data'!G1026</f>
        <v>28188136</v>
      </c>
      <c r="R1026" t="str">
        <f>'pure data'!E1026</f>
        <v>E. D. B. D.</v>
      </c>
      <c r="S1026" t="str">
        <f>'pure data'!F1026</f>
        <v>edbd1n14</v>
      </c>
      <c r="T1026" s="1">
        <f>'pure data'!C1026</f>
        <v>42249.375</v>
      </c>
      <c r="U1026" s="20">
        <f>VLOOKUP('pure data'!M1026,tbl_users!D:F,3,FALSE)</f>
        <v>40</v>
      </c>
      <c r="V1026" s="1">
        <f t="shared" ref="V1026:V1089" si="54">X1026</f>
        <v>42249.377708333333</v>
      </c>
      <c r="W1026">
        <f t="shared" ref="W1026:W1089" si="55">Y1026</f>
        <v>40</v>
      </c>
      <c r="X1026" s="1">
        <f>'pure data'!L1026</f>
        <v>42249.377708333333</v>
      </c>
      <c r="Y1026">
        <f>IF(C1026="Use",VLOOKUP('pure data'!M1026,tbl_users!D:F,3,FALSE),IF(IFERROR(SEARCH("to",M1026),-1)&lt;0,VLOOKUP('pure data'!M1026,tbl_users!D:F,3,FALSE),IFERROR(VLOOKUP(MID(M1026,SEARCH("to",M1026)+3,LEN(M1026)-SEARCH("to",M1026)-1),tbl_users!D:F,3,FALSE),VLOOKUP('pure data'!M1026,tbl_users!D:F,3,FALSE))))</f>
        <v>40</v>
      </c>
    </row>
    <row r="1027" spans="1:25" x14ac:dyDescent="0.2">
      <c r="A1027">
        <v>1025</v>
      </c>
      <c r="B1027">
        <f>VLOOKUP('pure data'!B1027,tbl_printers!C:F,4,FALSE)</f>
        <v>4</v>
      </c>
      <c r="C1027" t="str">
        <f>'pure data'!D1027</f>
        <v>Use</v>
      </c>
      <c r="D1027" s="13">
        <f>'pure data'!H1027</f>
        <v>2.7083333333333334E-2</v>
      </c>
      <c r="E1027">
        <f>'pure data'!I1027</f>
        <v>1.5</v>
      </c>
      <c r="F1027" t="str">
        <f t="shared" si="53"/>
        <v xml:space="preserve"> </v>
      </c>
      <c r="H1027">
        <f>'pure data'!J1027</f>
        <v>1.5</v>
      </c>
      <c r="I1027" t="str">
        <f>'pure data'!K1027</f>
        <v>N/A</v>
      </c>
      <c r="J1027">
        <f>'pure data'!N1027</f>
        <v>0</v>
      </c>
      <c r="K1027" t="str">
        <f>'pure data'!P1027</f>
        <v>private</v>
      </c>
      <c r="L1027" t="str">
        <f>'pure data'!O1027</f>
        <v>private</v>
      </c>
      <c r="M1027">
        <f>'pure data'!Q1027</f>
        <v>0</v>
      </c>
      <c r="O1027" t="str">
        <f>IF('pure data'!T1027="Yes","Success","Failed")</f>
        <v>Success</v>
      </c>
      <c r="P1027" s="1">
        <f>'pure data'!C1027</f>
        <v>42249.375</v>
      </c>
      <c r="Q1027">
        <f>'pure data'!G1027</f>
        <v>28188136</v>
      </c>
      <c r="R1027" t="str">
        <f>'pure data'!E1027</f>
        <v>E. D. B. D.</v>
      </c>
      <c r="S1027" t="str">
        <f>'pure data'!F1027</f>
        <v>edbd1n14</v>
      </c>
      <c r="T1027" s="1">
        <f>'pure data'!C1027</f>
        <v>42249.375</v>
      </c>
      <c r="U1027" s="20">
        <f>VLOOKUP('pure data'!M1027,tbl_users!D:F,3,FALSE)</f>
        <v>40</v>
      </c>
      <c r="V1027" s="1">
        <f t="shared" si="54"/>
        <v>42249.402083333334</v>
      </c>
      <c r="W1027">
        <f t="shared" si="55"/>
        <v>40</v>
      </c>
      <c r="X1027" s="1">
        <f>'pure data'!L1027</f>
        <v>42249.402083333334</v>
      </c>
      <c r="Y1027">
        <f>IF(C1027="Use",VLOOKUP('pure data'!M1027,tbl_users!D:F,3,FALSE),IF(IFERROR(SEARCH("to",M1027),-1)&lt;0,VLOOKUP('pure data'!M1027,tbl_users!D:F,3,FALSE),IFERROR(VLOOKUP(MID(M1027,SEARCH("to",M1027)+3,LEN(M1027)-SEARCH("to",M1027)-1),tbl_users!D:F,3,FALSE),VLOOKUP('pure data'!M1027,tbl_users!D:F,3,FALSE))))</f>
        <v>40</v>
      </c>
    </row>
    <row r="1028" spans="1:25" x14ac:dyDescent="0.2">
      <c r="A1028">
        <v>1026</v>
      </c>
      <c r="B1028">
        <f>VLOOKUP('pure data'!B1028,tbl_printers!C:F,4,FALSE)</f>
        <v>3</v>
      </c>
      <c r="C1028" t="str">
        <f>'pure data'!D1028</f>
        <v>Use</v>
      </c>
      <c r="D1028" s="13">
        <f>'pure data'!H1028</f>
        <v>2.1527777777777781E-2</v>
      </c>
      <c r="E1028">
        <f>'pure data'!I1028</f>
        <v>3.6</v>
      </c>
      <c r="F1028" t="str">
        <f t="shared" ref="F1028:F1091" si="56">IF(IFERROR(SEARCH("ABS",M1028),-1)&gt;0,"ABS",IF(IFERROR(SEARCH("PLA",M1028),-1)&gt;0,"PLA"," "))</f>
        <v xml:space="preserve"> </v>
      </c>
      <c r="H1028">
        <f>'pure data'!J1028</f>
        <v>1</v>
      </c>
      <c r="I1028" t="str">
        <f>'pure data'!K1028</f>
        <v>N/A</v>
      </c>
      <c r="J1028" t="str">
        <f>'pure data'!N1028</f>
        <v>postgraduate</v>
      </c>
      <c r="K1028">
        <f>'pure data'!P1028</f>
        <v>510632784</v>
      </c>
      <c r="L1028" t="str">
        <f>'pure data'!O1028</f>
        <v>MSc project (510632784)</v>
      </c>
      <c r="M1028">
        <f>'pure data'!Q1028</f>
        <v>0</v>
      </c>
      <c r="O1028" t="str">
        <f>IF('pure data'!T1028="Yes","Success","Failed")</f>
        <v>Success</v>
      </c>
      <c r="P1028" s="1">
        <f>'pure data'!C1028</f>
        <v>42249.425000000003</v>
      </c>
      <c r="Q1028">
        <f>'pure data'!G1028</f>
        <v>27411257</v>
      </c>
      <c r="R1028" t="str">
        <f>'pure data'!E1028</f>
        <v>S. A. P.</v>
      </c>
      <c r="S1028" t="str">
        <f>'pure data'!F1028</f>
        <v>sap1g14</v>
      </c>
      <c r="T1028" s="1">
        <f>'pure data'!C1028</f>
        <v>42249.425000000003</v>
      </c>
      <c r="U1028" s="20">
        <f>VLOOKUP('pure data'!M1028,tbl_users!D:F,3,FALSE)</f>
        <v>40</v>
      </c>
      <c r="V1028" s="1">
        <f t="shared" si="54"/>
        <v>42249.446527777778</v>
      </c>
      <c r="W1028">
        <f t="shared" si="55"/>
        <v>40</v>
      </c>
      <c r="X1028" s="1">
        <f>'pure data'!L1028</f>
        <v>42249.446527777778</v>
      </c>
      <c r="Y1028">
        <f>IF(C1028="Use",VLOOKUP('pure data'!M1028,tbl_users!D:F,3,FALSE),IF(IFERROR(SEARCH("to",M1028),-1)&lt;0,VLOOKUP('pure data'!M1028,tbl_users!D:F,3,FALSE),IFERROR(VLOOKUP(MID(M1028,SEARCH("to",M1028)+3,LEN(M1028)-SEARCH("to",M1028)-1),tbl_users!D:F,3,FALSE),VLOOKUP('pure data'!M1028,tbl_users!D:F,3,FALSE))))</f>
        <v>40</v>
      </c>
    </row>
    <row r="1029" spans="1:25" x14ac:dyDescent="0.2">
      <c r="A1029">
        <v>1027</v>
      </c>
      <c r="B1029">
        <f>VLOOKUP('pure data'!B1029,tbl_printers!C:F,4,FALSE)</f>
        <v>3</v>
      </c>
      <c r="C1029" t="str">
        <f>'pure data'!D1029</f>
        <v>Use</v>
      </c>
      <c r="D1029" s="13">
        <f>'pure data'!H1029</f>
        <v>1.8055555555555557E-2</v>
      </c>
      <c r="E1029">
        <f>'pure data'!I1029</f>
        <v>3.6</v>
      </c>
      <c r="F1029" t="str">
        <f t="shared" si="56"/>
        <v xml:space="preserve"> </v>
      </c>
      <c r="H1029">
        <f>'pure data'!J1029</f>
        <v>1</v>
      </c>
      <c r="I1029" t="str">
        <f>'pure data'!K1029</f>
        <v>N/A</v>
      </c>
      <c r="J1029" t="str">
        <f>'pure data'!N1029</f>
        <v>postgraduate</v>
      </c>
      <c r="K1029">
        <f>'pure data'!P1029</f>
        <v>510632784</v>
      </c>
      <c r="L1029" t="str">
        <f>'pure data'!O1029</f>
        <v>MSc project (510632784)</v>
      </c>
      <c r="M1029">
        <f>'pure data'!Q1029</f>
        <v>0</v>
      </c>
      <c r="O1029" t="str">
        <f>IF('pure data'!T1029="Yes","Success","Failed")</f>
        <v>Success</v>
      </c>
      <c r="P1029" s="1">
        <f>'pure data'!C1029</f>
        <v>42249.446527777778</v>
      </c>
      <c r="Q1029">
        <f>'pure data'!G1029</f>
        <v>27411257</v>
      </c>
      <c r="R1029" t="str">
        <f>'pure data'!E1029</f>
        <v>S. A. P.</v>
      </c>
      <c r="S1029" t="str">
        <f>'pure data'!F1029</f>
        <v>sap1g14</v>
      </c>
      <c r="T1029" s="1">
        <f>'pure data'!C1029</f>
        <v>42249.446527777778</v>
      </c>
      <c r="U1029" s="20">
        <f>VLOOKUP('pure data'!M1029,tbl_users!D:F,3,FALSE)</f>
        <v>40</v>
      </c>
      <c r="V1029" s="1">
        <f t="shared" si="54"/>
        <v>42249.464583333334</v>
      </c>
      <c r="W1029">
        <f t="shared" si="55"/>
        <v>40</v>
      </c>
      <c r="X1029" s="1">
        <f>'pure data'!L1029</f>
        <v>42249.464583333334</v>
      </c>
      <c r="Y1029">
        <f>IF(C1029="Use",VLOOKUP('pure data'!M1029,tbl_users!D:F,3,FALSE),IF(IFERROR(SEARCH("to",M1029),-1)&lt;0,VLOOKUP('pure data'!M1029,tbl_users!D:F,3,FALSE),IFERROR(VLOOKUP(MID(M1029,SEARCH("to",M1029)+3,LEN(M1029)-SEARCH("to",M1029)-1),tbl_users!D:F,3,FALSE),VLOOKUP('pure data'!M1029,tbl_users!D:F,3,FALSE))))</f>
        <v>40</v>
      </c>
    </row>
    <row r="1030" spans="1:25" x14ac:dyDescent="0.2">
      <c r="A1030">
        <v>1028</v>
      </c>
      <c r="B1030">
        <f>VLOOKUP('pure data'!B1030,tbl_printers!C:F,4,FALSE)</f>
        <v>20</v>
      </c>
      <c r="C1030" t="str">
        <f>'pure data'!D1030</f>
        <v>Loan</v>
      </c>
      <c r="D1030" s="13">
        <f>'pure data'!H1030</f>
        <v>6.625</v>
      </c>
      <c r="E1030">
        <f>'pure data'!I1030</f>
        <v>116</v>
      </c>
      <c r="F1030" t="str">
        <f t="shared" si="56"/>
        <v xml:space="preserve"> </v>
      </c>
      <c r="H1030">
        <f>'pure data'!J1030</f>
        <v>0</v>
      </c>
      <c r="I1030" t="str">
        <f>'pure data'!K1030</f>
        <v>N/A</v>
      </c>
      <c r="J1030" t="str">
        <f>'pure data'!N1030</f>
        <v>staff</v>
      </c>
      <c r="K1030">
        <f>'pure data'!P1030</f>
        <v>513217101</v>
      </c>
      <c r="L1030" t="str">
        <f>'pure data'!O1030</f>
        <v>Intern ()</v>
      </c>
      <c r="M1030" t="str">
        <f>'pure data'!Q1030</f>
        <v>returned on 09/09/2015 to Y. Chen</v>
      </c>
      <c r="O1030" t="str">
        <f>IF('pure data'!T1030="Yes","Success","Failed")</f>
        <v>Success</v>
      </c>
      <c r="P1030" s="1">
        <f>'pure data'!C1030</f>
        <v>42249.75</v>
      </c>
      <c r="Q1030">
        <f>'pure data'!G1030</f>
        <v>26114453</v>
      </c>
      <c r="R1030" t="str">
        <f>'pure data'!E1030</f>
        <v>Joe Coakley</v>
      </c>
      <c r="S1030" t="str">
        <f>'pure data'!F1030</f>
        <v>jc24g13</v>
      </c>
      <c r="T1030" s="1">
        <f>'pure data'!C1030</f>
        <v>42249.75</v>
      </c>
      <c r="U1030" s="20">
        <f>VLOOKUP('pure data'!M1030,tbl_users!D:F,3,FALSE)</f>
        <v>40</v>
      </c>
      <c r="V1030" s="1">
        <f t="shared" si="54"/>
        <v>42256.375</v>
      </c>
      <c r="W1030">
        <f t="shared" si="55"/>
        <v>58</v>
      </c>
      <c r="X1030" s="1">
        <f>'pure data'!L1030</f>
        <v>42256.375</v>
      </c>
      <c r="Y1030">
        <f>IF(C1030="Use",VLOOKUP('pure data'!M1030,tbl_users!D:F,3,FALSE),IF(IFERROR(SEARCH("to",M1030),-1)&lt;0,VLOOKUP('pure data'!M1030,tbl_users!D:F,3,FALSE),IFERROR(VLOOKUP(MID(M1030,SEARCH("to",M1030)+3,LEN(M1030)-SEARCH("to",M1030)-1),tbl_users!D:F,3,FALSE),VLOOKUP('pure data'!M1030,tbl_users!D:F,3,FALSE))))</f>
        <v>58</v>
      </c>
    </row>
    <row r="1031" spans="1:25" x14ac:dyDescent="0.2">
      <c r="A1031">
        <v>1029</v>
      </c>
      <c r="B1031">
        <f>VLOOKUP('pure data'!B1031,tbl_printers!C:F,4,FALSE)</f>
        <v>3</v>
      </c>
      <c r="C1031" t="str">
        <f>'pure data'!D1031</f>
        <v>Use</v>
      </c>
      <c r="D1031" s="13">
        <f>'pure data'!H1031</f>
        <v>1.9444444444444445E-2</v>
      </c>
      <c r="E1031">
        <f>'pure data'!I1031</f>
        <v>3.9</v>
      </c>
      <c r="F1031" t="str">
        <f t="shared" si="56"/>
        <v xml:space="preserve"> </v>
      </c>
      <c r="H1031">
        <f>'pure data'!J1031</f>
        <v>1</v>
      </c>
      <c r="I1031" t="str">
        <f>'pure data'!K1031</f>
        <v>N/A</v>
      </c>
      <c r="J1031" t="str">
        <f>'pure data'!N1031</f>
        <v>postgraduate</v>
      </c>
      <c r="K1031">
        <f>'pure data'!P1031</f>
        <v>510632784</v>
      </c>
      <c r="L1031" t="str">
        <f>'pure data'!O1031</f>
        <v xml:space="preserve">MSc project </v>
      </c>
      <c r="M1031" t="str">
        <f>'pure data'!Q1031</f>
        <v>Code: 510632784</v>
      </c>
      <c r="O1031" t="str">
        <f>IF('pure data'!T1031="Yes","Success","Failed")</f>
        <v>Success</v>
      </c>
      <c r="P1031" s="1">
        <f>'pure data'!C1031</f>
        <v>42256.375</v>
      </c>
      <c r="Q1031">
        <f>'pure data'!G1031</f>
        <v>27411257</v>
      </c>
      <c r="R1031" t="str">
        <f>'pure data'!E1031</f>
        <v>S. A. P.</v>
      </c>
      <c r="S1031" t="str">
        <f>'pure data'!F1031</f>
        <v>sap1g14</v>
      </c>
      <c r="T1031" s="1">
        <f>'pure data'!C1031</f>
        <v>42256.375</v>
      </c>
      <c r="U1031" s="20">
        <f>VLOOKUP('pure data'!M1031,tbl_users!D:F,3,FALSE)</f>
        <v>58</v>
      </c>
      <c r="V1031" s="1">
        <f t="shared" si="54"/>
        <v>42256.394444444442</v>
      </c>
      <c r="W1031">
        <f t="shared" si="55"/>
        <v>58</v>
      </c>
      <c r="X1031" s="1">
        <f>'pure data'!L1031</f>
        <v>42256.394444444442</v>
      </c>
      <c r="Y1031">
        <f>IF(C1031="Use",VLOOKUP('pure data'!M1031,tbl_users!D:F,3,FALSE),IF(IFERROR(SEARCH("to",M1031),-1)&lt;0,VLOOKUP('pure data'!M1031,tbl_users!D:F,3,FALSE),IFERROR(VLOOKUP(MID(M1031,SEARCH("to",M1031)+3,LEN(M1031)-SEARCH("to",M1031)-1),tbl_users!D:F,3,FALSE),VLOOKUP('pure data'!M1031,tbl_users!D:F,3,FALSE))))</f>
        <v>58</v>
      </c>
    </row>
    <row r="1032" spans="1:25" x14ac:dyDescent="0.2">
      <c r="A1032">
        <v>1030</v>
      </c>
      <c r="B1032">
        <f>VLOOKUP('pure data'!B1032,tbl_printers!C:F,4,FALSE)</f>
        <v>9</v>
      </c>
      <c r="C1032" t="str">
        <f>'pure data'!D1032</f>
        <v>Use</v>
      </c>
      <c r="D1032" s="13">
        <f>'pure data'!H1032</f>
        <v>1.6666666666666666E-2</v>
      </c>
      <c r="E1032">
        <f>'pure data'!I1032</f>
        <v>2.2000000000000002</v>
      </c>
      <c r="F1032" t="str">
        <f t="shared" si="56"/>
        <v xml:space="preserve"> </v>
      </c>
      <c r="H1032">
        <f>'pure data'!J1032</f>
        <v>1</v>
      </c>
      <c r="I1032" t="str">
        <f>'pure data'!K1032</f>
        <v>N/A</v>
      </c>
      <c r="J1032" t="str">
        <f>'pure data'!N1032</f>
        <v>postgraduate</v>
      </c>
      <c r="K1032">
        <f>'pure data'!P1032</f>
        <v>510672108</v>
      </c>
      <c r="L1032" t="str">
        <f>'pure data'!O1032</f>
        <v xml:space="preserve">MSc project </v>
      </c>
      <c r="M1032" t="str">
        <f>'pure data'!Q1032</f>
        <v>Code: 510672108</v>
      </c>
      <c r="O1032" t="str">
        <f>IF('pure data'!T1032="Yes","Success","Failed")</f>
        <v>Success</v>
      </c>
      <c r="P1032" s="1">
        <f>'pure data'!C1032</f>
        <v>42256.375</v>
      </c>
      <c r="Q1032">
        <f>'pure data'!G1032</f>
        <v>27022234</v>
      </c>
      <c r="R1032" t="str">
        <f>'pure data'!E1032</f>
        <v>I. H. W.</v>
      </c>
      <c r="S1032" t="str">
        <f>'pure data'!F1032</f>
        <v>ihw1e13</v>
      </c>
      <c r="T1032" s="1">
        <f>'pure data'!C1032</f>
        <v>42256.375</v>
      </c>
      <c r="U1032" s="20">
        <f>VLOOKUP('pure data'!M1032,tbl_users!D:F,3,FALSE)</f>
        <v>58</v>
      </c>
      <c r="V1032" s="1">
        <f t="shared" si="54"/>
        <v>42256.39166666667</v>
      </c>
      <c r="W1032">
        <f t="shared" si="55"/>
        <v>58</v>
      </c>
      <c r="X1032" s="1">
        <f>'pure data'!L1032</f>
        <v>42256.39166666667</v>
      </c>
      <c r="Y1032">
        <f>IF(C1032="Use",VLOOKUP('pure data'!M1032,tbl_users!D:F,3,FALSE),IF(IFERROR(SEARCH("to",M1032),-1)&lt;0,VLOOKUP('pure data'!M1032,tbl_users!D:F,3,FALSE),IFERROR(VLOOKUP(MID(M1032,SEARCH("to",M1032)+3,LEN(M1032)-SEARCH("to",M1032)-1),tbl_users!D:F,3,FALSE),VLOOKUP('pure data'!M1032,tbl_users!D:F,3,FALSE))))</f>
        <v>58</v>
      </c>
    </row>
    <row r="1033" spans="1:25" x14ac:dyDescent="0.2">
      <c r="A1033">
        <v>1031</v>
      </c>
      <c r="B1033">
        <f>VLOOKUP('pure data'!B1033,tbl_printers!C:F,4,FALSE)</f>
        <v>3</v>
      </c>
      <c r="C1033" t="str">
        <f>'pure data'!D1033</f>
        <v>Use</v>
      </c>
      <c r="D1033" s="13">
        <f>'pure data'!H1033</f>
        <v>1.8055555555555557E-2</v>
      </c>
      <c r="E1033">
        <f>'pure data'!I1033</f>
        <v>3.9</v>
      </c>
      <c r="F1033" t="str">
        <f t="shared" si="56"/>
        <v xml:space="preserve"> </v>
      </c>
      <c r="H1033">
        <f>'pure data'!J1033</f>
        <v>1</v>
      </c>
      <c r="I1033" t="str">
        <f>'pure data'!K1033</f>
        <v>N/A</v>
      </c>
      <c r="J1033" t="str">
        <f>'pure data'!N1033</f>
        <v>postgraduate</v>
      </c>
      <c r="K1033">
        <f>'pure data'!P1033</f>
        <v>510632784</v>
      </c>
      <c r="L1033" t="str">
        <f>'pure data'!O1033</f>
        <v xml:space="preserve">MSc project </v>
      </c>
      <c r="M1033" t="str">
        <f>'pure data'!Q1033</f>
        <v>Code: 510632784</v>
      </c>
      <c r="O1033" t="str">
        <f>IF('pure data'!T1033="Yes","Success","Failed")</f>
        <v>Success</v>
      </c>
      <c r="P1033" s="1">
        <f>'pure data'!C1033</f>
        <v>42256.394444444442</v>
      </c>
      <c r="Q1033">
        <f>'pure data'!G1033</f>
        <v>27411257</v>
      </c>
      <c r="R1033" t="str">
        <f>'pure data'!E1033</f>
        <v>S. A. P.</v>
      </c>
      <c r="S1033" t="str">
        <f>'pure data'!F1033</f>
        <v>sap1g14</v>
      </c>
      <c r="T1033" s="1">
        <f>'pure data'!C1033</f>
        <v>42256.394444444442</v>
      </c>
      <c r="U1033" s="20">
        <f>VLOOKUP('pure data'!M1033,tbl_users!D:F,3,FALSE)</f>
        <v>58</v>
      </c>
      <c r="V1033" s="1">
        <f t="shared" si="54"/>
        <v>42256.412499999999</v>
      </c>
      <c r="W1033">
        <f t="shared" si="55"/>
        <v>58</v>
      </c>
      <c r="X1033" s="1">
        <f>'pure data'!L1033</f>
        <v>42256.412499999999</v>
      </c>
      <c r="Y1033">
        <f>IF(C1033="Use",VLOOKUP('pure data'!M1033,tbl_users!D:F,3,FALSE),IF(IFERROR(SEARCH("to",M1033),-1)&lt;0,VLOOKUP('pure data'!M1033,tbl_users!D:F,3,FALSE),IFERROR(VLOOKUP(MID(M1033,SEARCH("to",M1033)+3,LEN(M1033)-SEARCH("to",M1033)-1),tbl_users!D:F,3,FALSE),VLOOKUP('pure data'!M1033,tbl_users!D:F,3,FALSE))))</f>
        <v>58</v>
      </c>
    </row>
    <row r="1034" spans="1:25" x14ac:dyDescent="0.2">
      <c r="A1034">
        <v>1032</v>
      </c>
      <c r="B1034">
        <f>VLOOKUP('pure data'!B1034,tbl_printers!C:F,4,FALSE)</f>
        <v>9</v>
      </c>
      <c r="C1034" t="str">
        <f>'pure data'!D1034</f>
        <v>Use</v>
      </c>
      <c r="D1034" s="13">
        <f>'pure data'!H1034</f>
        <v>6.9444444444444434E-2</v>
      </c>
      <c r="E1034">
        <f>'pure data'!I1034</f>
        <v>9.3000000000000007</v>
      </c>
      <c r="F1034" t="str">
        <f t="shared" si="56"/>
        <v xml:space="preserve"> </v>
      </c>
      <c r="H1034">
        <f>'pure data'!J1034</f>
        <v>3</v>
      </c>
      <c r="I1034" t="str">
        <f>'pure data'!K1034</f>
        <v>N/A</v>
      </c>
      <c r="J1034" t="str">
        <f>'pure data'!N1034</f>
        <v>postgraduate</v>
      </c>
      <c r="K1034">
        <f>'pure data'!P1034</f>
        <v>0</v>
      </c>
      <c r="L1034" t="str">
        <f>'pure data'!O1034</f>
        <v xml:space="preserve">MSc project </v>
      </c>
      <c r="M1034" t="str">
        <f>'pure data'!Q1034</f>
        <v>Failed</v>
      </c>
      <c r="O1034" t="str">
        <f>IF('pure data'!T1034="Yes","Success","Failed")</f>
        <v>Failed</v>
      </c>
      <c r="P1034" s="1">
        <f>'pure data'!C1034</f>
        <v>42256.39166666667</v>
      </c>
      <c r="Q1034">
        <f>'pure data'!G1034</f>
        <v>27022234</v>
      </c>
      <c r="R1034" t="str">
        <f>'pure data'!E1034</f>
        <v>I. H. W.</v>
      </c>
      <c r="S1034" t="str">
        <f>'pure data'!F1034</f>
        <v>ihw1e13</v>
      </c>
      <c r="T1034" s="1">
        <f>'pure data'!C1034</f>
        <v>42256.39166666667</v>
      </c>
      <c r="U1034" s="20">
        <f>VLOOKUP('pure data'!M1034,tbl_users!D:F,3,FALSE)</f>
        <v>52</v>
      </c>
      <c r="V1034" s="1">
        <f t="shared" si="54"/>
        <v>42256.398611111115</v>
      </c>
      <c r="W1034">
        <f t="shared" si="55"/>
        <v>52</v>
      </c>
      <c r="X1034" s="1">
        <f>'pure data'!L1034</f>
        <v>42256.398611111115</v>
      </c>
      <c r="Y1034">
        <f>IF(C1034="Use",VLOOKUP('pure data'!M1034,tbl_users!D:F,3,FALSE),IF(IFERROR(SEARCH("to",M1034),-1)&lt;0,VLOOKUP('pure data'!M1034,tbl_users!D:F,3,FALSE),IFERROR(VLOOKUP(MID(M1034,SEARCH("to",M1034)+3,LEN(M1034)-SEARCH("to",M1034)-1),tbl_users!D:F,3,FALSE),VLOOKUP('pure data'!M1034,tbl_users!D:F,3,FALSE))))</f>
        <v>52</v>
      </c>
    </row>
    <row r="1035" spans="1:25" x14ac:dyDescent="0.2">
      <c r="A1035">
        <v>1033</v>
      </c>
      <c r="B1035">
        <f>VLOOKUP('pure data'!B1035,tbl_printers!C:F,4,FALSE)</f>
        <v>3</v>
      </c>
      <c r="C1035" t="str">
        <f>'pure data'!D1035</f>
        <v>Use</v>
      </c>
      <c r="D1035" s="13">
        <f>'pure data'!H1035</f>
        <v>1.9444444444444445E-2</v>
      </c>
      <c r="E1035">
        <f>'pure data'!I1035</f>
        <v>3.9</v>
      </c>
      <c r="F1035" t="str">
        <f t="shared" si="56"/>
        <v xml:space="preserve"> </v>
      </c>
      <c r="H1035">
        <f>'pure data'!J1035</f>
        <v>1</v>
      </c>
      <c r="I1035" t="str">
        <f>'pure data'!K1035</f>
        <v>N/A</v>
      </c>
      <c r="J1035" t="str">
        <f>'pure data'!N1035</f>
        <v>postgraduate</v>
      </c>
      <c r="K1035">
        <f>'pure data'!P1035</f>
        <v>510632784</v>
      </c>
      <c r="L1035" t="str">
        <f>'pure data'!O1035</f>
        <v>MSc project</v>
      </c>
      <c r="M1035" t="str">
        <f>'pure data'!Q1035</f>
        <v>Code: 510632784</v>
      </c>
      <c r="O1035" t="str">
        <f>IF('pure data'!T1035="Yes","Success","Failed")</f>
        <v>Success</v>
      </c>
      <c r="P1035" s="1">
        <f>'pure data'!C1035</f>
        <v>42256.412499999999</v>
      </c>
      <c r="Q1035">
        <f>'pure data'!G1035</f>
        <v>27411257</v>
      </c>
      <c r="R1035" t="str">
        <f>'pure data'!E1035</f>
        <v>S. A. P.</v>
      </c>
      <c r="S1035" t="str">
        <f>'pure data'!F1035</f>
        <v>sap1g14</v>
      </c>
      <c r="T1035" s="1">
        <f>'pure data'!C1035</f>
        <v>42256.412499999999</v>
      </c>
      <c r="U1035" s="20">
        <f>VLOOKUP('pure data'!M1035,tbl_users!D:F,3,FALSE)</f>
        <v>52</v>
      </c>
      <c r="V1035" s="1">
        <f t="shared" si="54"/>
        <v>42256.431944444441</v>
      </c>
      <c r="W1035">
        <f t="shared" si="55"/>
        <v>52</v>
      </c>
      <c r="X1035" s="1">
        <f>'pure data'!L1035</f>
        <v>42256.431944444441</v>
      </c>
      <c r="Y1035">
        <f>IF(C1035="Use",VLOOKUP('pure data'!M1035,tbl_users!D:F,3,FALSE),IF(IFERROR(SEARCH("to",M1035),-1)&lt;0,VLOOKUP('pure data'!M1035,tbl_users!D:F,3,FALSE),IFERROR(VLOOKUP(MID(M1035,SEARCH("to",M1035)+3,LEN(M1035)-SEARCH("to",M1035)-1),tbl_users!D:F,3,FALSE),VLOOKUP('pure data'!M1035,tbl_users!D:F,3,FALSE))))</f>
        <v>52</v>
      </c>
    </row>
    <row r="1036" spans="1:25" x14ac:dyDescent="0.2">
      <c r="A1036">
        <v>1034</v>
      </c>
      <c r="B1036">
        <f>VLOOKUP('pure data'!B1036,tbl_printers!C:F,4,FALSE)</f>
        <v>9</v>
      </c>
      <c r="C1036" t="str">
        <f>'pure data'!D1036</f>
        <v>Use</v>
      </c>
      <c r="D1036" s="13">
        <f>'pure data'!H1036</f>
        <v>6.9444444444444434E-2</v>
      </c>
      <c r="E1036">
        <f>'pure data'!I1036</f>
        <v>9.3000000000000007</v>
      </c>
      <c r="F1036" t="str">
        <f t="shared" si="56"/>
        <v xml:space="preserve"> </v>
      </c>
      <c r="H1036">
        <f>'pure data'!J1036</f>
        <v>3</v>
      </c>
      <c r="I1036" t="str">
        <f>'pure data'!K1036</f>
        <v>N/A</v>
      </c>
      <c r="J1036" t="str">
        <f>'pure data'!N1036</f>
        <v>postgraduate</v>
      </c>
      <c r="K1036">
        <f>'pure data'!P1036</f>
        <v>510672108</v>
      </c>
      <c r="L1036" t="str">
        <f>'pure data'!O1036</f>
        <v>MSc project</v>
      </c>
      <c r="M1036" t="str">
        <f>'pure data'!Q1036</f>
        <v>Code:510672108</v>
      </c>
      <c r="O1036" t="str">
        <f>IF('pure data'!T1036="Yes","Success","Failed")</f>
        <v>Success</v>
      </c>
      <c r="P1036" s="1">
        <f>'pure data'!C1036</f>
        <v>42256.398611111115</v>
      </c>
      <c r="Q1036">
        <f>'pure data'!G1036</f>
        <v>27022234</v>
      </c>
      <c r="R1036" t="str">
        <f>'pure data'!E1036</f>
        <v>I. H. W.</v>
      </c>
      <c r="S1036" t="str">
        <f>'pure data'!F1036</f>
        <v>ihw1e13</v>
      </c>
      <c r="T1036" s="1">
        <f>'pure data'!C1036</f>
        <v>42256.398611111115</v>
      </c>
      <c r="U1036" s="20">
        <f>VLOOKUP('pure data'!M1036,tbl_users!D:F,3,FALSE)</f>
        <v>52</v>
      </c>
      <c r="V1036" s="1">
        <f t="shared" si="54"/>
        <v>42256.468055555561</v>
      </c>
      <c r="W1036">
        <f t="shared" si="55"/>
        <v>52</v>
      </c>
      <c r="X1036" s="1">
        <f>'pure data'!L1036</f>
        <v>42256.468055555561</v>
      </c>
      <c r="Y1036">
        <f>IF(C1036="Use",VLOOKUP('pure data'!M1036,tbl_users!D:F,3,FALSE),IF(IFERROR(SEARCH("to",M1036),-1)&lt;0,VLOOKUP('pure data'!M1036,tbl_users!D:F,3,FALSE),IFERROR(VLOOKUP(MID(M1036,SEARCH("to",M1036)+3,LEN(M1036)-SEARCH("to",M1036)-1),tbl_users!D:F,3,FALSE),VLOOKUP('pure data'!M1036,tbl_users!D:F,3,FALSE))))</f>
        <v>52</v>
      </c>
    </row>
    <row r="1037" spans="1:25" x14ac:dyDescent="0.2">
      <c r="A1037">
        <v>1035</v>
      </c>
      <c r="B1037">
        <f>VLOOKUP('pure data'!B1037,tbl_printers!C:F,4,FALSE)</f>
        <v>3</v>
      </c>
      <c r="C1037" t="str">
        <f>'pure data'!D1037</f>
        <v>Use</v>
      </c>
      <c r="D1037" s="13">
        <f>'pure data'!H1037</f>
        <v>3.6805555555555557E-2</v>
      </c>
      <c r="E1037">
        <f>'pure data'!I1037</f>
        <v>7.8</v>
      </c>
      <c r="F1037" t="str">
        <f t="shared" si="56"/>
        <v xml:space="preserve"> </v>
      </c>
      <c r="H1037">
        <f>'pure data'!J1037</f>
        <v>2</v>
      </c>
      <c r="I1037" t="str">
        <f>'pure data'!K1037</f>
        <v>N/A</v>
      </c>
      <c r="J1037" t="str">
        <f>'pure data'!N1037</f>
        <v>postgraduate</v>
      </c>
      <c r="K1037">
        <f>'pure data'!P1037</f>
        <v>510632784</v>
      </c>
      <c r="L1037" t="str">
        <f>'pure data'!O1037</f>
        <v>MSc project</v>
      </c>
      <c r="M1037" t="str">
        <f>'pure data'!Q1037</f>
        <v>Code: 510632784</v>
      </c>
      <c r="O1037" t="str">
        <f>IF('pure data'!T1037="Yes","Success","Failed")</f>
        <v>Success</v>
      </c>
      <c r="P1037" s="1">
        <f>'pure data'!C1037</f>
        <v>42256.431944444441</v>
      </c>
      <c r="Q1037">
        <f>'pure data'!G1037</f>
        <v>27411257</v>
      </c>
      <c r="R1037" t="str">
        <f>'pure data'!E1037</f>
        <v>S. A. P.</v>
      </c>
      <c r="S1037" t="str">
        <f>'pure data'!F1037</f>
        <v>sap1g14</v>
      </c>
      <c r="T1037" s="1">
        <f>'pure data'!C1037</f>
        <v>42256.431944444441</v>
      </c>
      <c r="U1037" s="20">
        <f>VLOOKUP('pure data'!M1037,tbl_users!D:F,3,FALSE)</f>
        <v>52</v>
      </c>
      <c r="V1037" s="1">
        <f t="shared" si="54"/>
        <v>42256.46875</v>
      </c>
      <c r="W1037">
        <f t="shared" si="55"/>
        <v>52</v>
      </c>
      <c r="X1037" s="1">
        <f>'pure data'!L1037</f>
        <v>42256.46875</v>
      </c>
      <c r="Y1037">
        <f>IF(C1037="Use",VLOOKUP('pure data'!M1037,tbl_users!D:F,3,FALSE),IF(IFERROR(SEARCH("to",M1037),-1)&lt;0,VLOOKUP('pure data'!M1037,tbl_users!D:F,3,FALSE),IFERROR(VLOOKUP(MID(M1037,SEARCH("to",M1037)+3,LEN(M1037)-SEARCH("to",M1037)-1),tbl_users!D:F,3,FALSE),VLOOKUP('pure data'!M1037,tbl_users!D:F,3,FALSE))))</f>
        <v>52</v>
      </c>
    </row>
    <row r="1038" spans="1:25" x14ac:dyDescent="0.2">
      <c r="A1038">
        <v>1036</v>
      </c>
      <c r="B1038">
        <f>VLOOKUP('pure data'!B1038,tbl_printers!C:F,4,FALSE)</f>
        <v>17</v>
      </c>
      <c r="C1038" t="str">
        <f>'pure data'!D1038</f>
        <v>Loan</v>
      </c>
      <c r="D1038" s="13">
        <f>'pure data'!H1038</f>
        <v>14.625</v>
      </c>
      <c r="E1038">
        <f>'pure data'!I1038</f>
        <v>0</v>
      </c>
      <c r="F1038" t="str">
        <f t="shared" si="56"/>
        <v xml:space="preserve"> </v>
      </c>
      <c r="H1038">
        <f>'pure data'!J1038</f>
        <v>0</v>
      </c>
      <c r="I1038" t="str">
        <f>'pure data'!K1038</f>
        <v>N/A</v>
      </c>
      <c r="J1038" t="str">
        <f>'pure data'!N1038</f>
        <v>demonstrator</v>
      </c>
      <c r="K1038" t="str">
        <f>'pure data'!P1038</f>
        <v>demonstrator</v>
      </c>
      <c r="L1038" t="str">
        <f>'pure data'!O1038</f>
        <v>Demonstrator</v>
      </c>
      <c r="M1038" t="str">
        <f>'pure data'!Q1038</f>
        <v>returned on 24/09/2015 to D. Newman</v>
      </c>
      <c r="O1038" t="str">
        <f>IF('pure data'!T1038="Yes","Success","Failed")</f>
        <v>Success</v>
      </c>
      <c r="P1038" s="1">
        <f>'pure data'!C1038</f>
        <v>42256.75</v>
      </c>
      <c r="Q1038">
        <f>'pure data'!G1038</f>
        <v>25634658</v>
      </c>
      <c r="R1038" t="str">
        <f>'pure data'!E1038</f>
        <v>Wei Hoe Keum</v>
      </c>
      <c r="S1038" t="str">
        <f>'pure data'!F1038</f>
        <v>whk1g12</v>
      </c>
      <c r="T1038" s="1">
        <f>'pure data'!C1038</f>
        <v>42256.75</v>
      </c>
      <c r="U1038" s="20">
        <f>VLOOKUP('pure data'!M1038,tbl_users!D:F,3,FALSE)</f>
        <v>52</v>
      </c>
      <c r="V1038" s="1">
        <f t="shared" si="54"/>
        <v>42271.375</v>
      </c>
      <c r="W1038">
        <f t="shared" si="55"/>
        <v>39</v>
      </c>
      <c r="X1038" s="1">
        <f>'pure data'!L1038</f>
        <v>42271.375</v>
      </c>
      <c r="Y1038">
        <f>IF(C1038="Use",VLOOKUP('pure data'!M1038,tbl_users!D:F,3,FALSE),IF(IFERROR(SEARCH("to",M1038),-1)&lt;0,VLOOKUP('pure data'!M1038,tbl_users!D:F,3,FALSE),IFERROR(VLOOKUP(MID(M1038,SEARCH("to",M1038)+3,LEN(M1038)-SEARCH("to",M1038)-1),tbl_users!D:F,3,FALSE),VLOOKUP('pure data'!M1038,tbl_users!D:F,3,FALSE))))</f>
        <v>39</v>
      </c>
    </row>
    <row r="1039" spans="1:25" x14ac:dyDescent="0.2">
      <c r="A1039">
        <v>1037</v>
      </c>
      <c r="B1039">
        <f>VLOOKUP('pure data'!B1039,tbl_printers!C:F,4,FALSE)</f>
        <v>18</v>
      </c>
      <c r="C1039" t="str">
        <f>'pure data'!D1039</f>
        <v>Loan</v>
      </c>
      <c r="D1039" s="13">
        <f>'pure data'!H1039</f>
        <v>14.625</v>
      </c>
      <c r="E1039">
        <f>'pure data'!I1039</f>
        <v>0</v>
      </c>
      <c r="F1039" t="str">
        <f t="shared" si="56"/>
        <v xml:space="preserve"> </v>
      </c>
      <c r="H1039">
        <f>'pure data'!J1039</f>
        <v>0</v>
      </c>
      <c r="I1039" t="str">
        <f>'pure data'!K1039</f>
        <v>N/A</v>
      </c>
      <c r="J1039" t="str">
        <f>'pure data'!N1039</f>
        <v>demonstrator</v>
      </c>
      <c r="K1039" t="str">
        <f>'pure data'!P1039</f>
        <v>demonstrator</v>
      </c>
      <c r="L1039" t="str">
        <f>'pure data'!O1039</f>
        <v>Demonstrator</v>
      </c>
      <c r="M1039" t="str">
        <f>'pure data'!Q1039</f>
        <v>returned on 24/09/2015 to D. Newman</v>
      </c>
      <c r="O1039" t="str">
        <f>IF('pure data'!T1039="Yes","Success","Failed")</f>
        <v>Success</v>
      </c>
      <c r="P1039" s="1">
        <f>'pure data'!C1039</f>
        <v>42256.75</v>
      </c>
      <c r="Q1039">
        <f>'pure data'!G1039</f>
        <v>25634658</v>
      </c>
      <c r="R1039" t="str">
        <f>'pure data'!E1039</f>
        <v>Wei Hoe Keum</v>
      </c>
      <c r="S1039" t="str">
        <f>'pure data'!F1039</f>
        <v>whk1g12</v>
      </c>
      <c r="T1039" s="1">
        <f>'pure data'!C1039</f>
        <v>42256.75</v>
      </c>
      <c r="U1039" s="20">
        <f>VLOOKUP('pure data'!M1039,tbl_users!D:F,3,FALSE)</f>
        <v>52</v>
      </c>
      <c r="V1039" s="1">
        <f t="shared" si="54"/>
        <v>42271.375</v>
      </c>
      <c r="W1039">
        <f t="shared" si="55"/>
        <v>39</v>
      </c>
      <c r="X1039" s="1">
        <f>'pure data'!L1039</f>
        <v>42271.375</v>
      </c>
      <c r="Y1039">
        <f>IF(C1039="Use",VLOOKUP('pure data'!M1039,tbl_users!D:F,3,FALSE),IF(IFERROR(SEARCH("to",M1039),-1)&lt;0,VLOOKUP('pure data'!M1039,tbl_users!D:F,3,FALSE),IFERROR(VLOOKUP(MID(M1039,SEARCH("to",M1039)+3,LEN(M1039)-SEARCH("to",M1039)-1),tbl_users!D:F,3,FALSE),VLOOKUP('pure data'!M1039,tbl_users!D:F,3,FALSE))))</f>
        <v>39</v>
      </c>
    </row>
    <row r="1040" spans="1:25" x14ac:dyDescent="0.2">
      <c r="A1040">
        <v>1038</v>
      </c>
      <c r="B1040">
        <f>VLOOKUP('pure data'!B1040,tbl_printers!C:F,4,FALSE)</f>
        <v>23</v>
      </c>
      <c r="C1040" t="str">
        <f>'pure data'!D1040</f>
        <v>Loan</v>
      </c>
      <c r="D1040" s="13">
        <f>'pure data'!H1040</f>
        <v>15</v>
      </c>
      <c r="E1040">
        <f>'pure data'!I1040</f>
        <v>0</v>
      </c>
      <c r="F1040" t="str">
        <f t="shared" si="56"/>
        <v xml:space="preserve"> </v>
      </c>
      <c r="H1040">
        <f>'pure data'!J1040</f>
        <v>0</v>
      </c>
      <c r="I1040" t="str">
        <f>'pure data'!K1040</f>
        <v>N/A</v>
      </c>
      <c r="J1040" t="str">
        <f>'pure data'!N1040</f>
        <v>demonstrator</v>
      </c>
      <c r="K1040" t="str">
        <f>'pure data'!P1040</f>
        <v>demonstrator</v>
      </c>
      <c r="L1040" t="str">
        <f>'pure data'!O1040</f>
        <v>Demonstrator</v>
      </c>
      <c r="M1040" t="str">
        <f>'pure data'!Q1040</f>
        <v>returned on 24/09/2015 to D. Newman</v>
      </c>
      <c r="O1040" t="str">
        <f>IF('pure data'!T1040="Yes","Success","Failed")</f>
        <v>Success</v>
      </c>
      <c r="P1040" s="1">
        <f>'pure data'!C1040</f>
        <v>42256.75</v>
      </c>
      <c r="Q1040">
        <f>'pure data'!G1040</f>
        <v>25634658</v>
      </c>
      <c r="R1040" t="str">
        <f>'pure data'!E1040</f>
        <v>Wei Hoe Keum</v>
      </c>
      <c r="S1040" t="str">
        <f>'pure data'!F1040</f>
        <v>whk1g12</v>
      </c>
      <c r="T1040" s="1">
        <f>'pure data'!C1040</f>
        <v>42256.75</v>
      </c>
      <c r="U1040" s="20">
        <f>VLOOKUP('pure data'!M1040,tbl_users!D:F,3,FALSE)</f>
        <v>52</v>
      </c>
      <c r="V1040" s="1">
        <f t="shared" si="54"/>
        <v>42271.75</v>
      </c>
      <c r="W1040">
        <f t="shared" si="55"/>
        <v>39</v>
      </c>
      <c r="X1040" s="1">
        <f>'pure data'!L1040</f>
        <v>42271.75</v>
      </c>
      <c r="Y1040">
        <f>IF(C1040="Use",VLOOKUP('pure data'!M1040,tbl_users!D:F,3,FALSE),IF(IFERROR(SEARCH("to",M1040),-1)&lt;0,VLOOKUP('pure data'!M1040,tbl_users!D:F,3,FALSE),IFERROR(VLOOKUP(MID(M1040,SEARCH("to",M1040)+3,LEN(M1040)-SEARCH("to",M1040)-1),tbl_users!D:F,3,FALSE),VLOOKUP('pure data'!M1040,tbl_users!D:F,3,FALSE))))</f>
        <v>39</v>
      </c>
    </row>
    <row r="1041" spans="1:25" x14ac:dyDescent="0.2">
      <c r="A1041">
        <v>1039</v>
      </c>
      <c r="B1041">
        <f>VLOOKUP('pure data'!B1041,tbl_printers!C:F,4,FALSE)</f>
        <v>4</v>
      </c>
      <c r="C1041" t="str">
        <f>'pure data'!D1041</f>
        <v>Use</v>
      </c>
      <c r="D1041" s="13">
        <f>'pure data'!H1041</f>
        <v>9.0972222222222218E-2</v>
      </c>
      <c r="E1041">
        <f>'pure data'!I1041</f>
        <v>48.3</v>
      </c>
      <c r="F1041" t="str">
        <f t="shared" si="56"/>
        <v xml:space="preserve"> </v>
      </c>
      <c r="H1041">
        <f>'pure data'!J1041</f>
        <v>9</v>
      </c>
      <c r="I1041" t="str">
        <f>'pure data'!K1041</f>
        <v>No</v>
      </c>
      <c r="J1041" t="str">
        <f>'pure data'!N1041</f>
        <v>staff</v>
      </c>
      <c r="K1041">
        <f>'pure data'!P1041</f>
        <v>514967101</v>
      </c>
      <c r="L1041" t="str">
        <f>'pure data'!O1041</f>
        <v>research</v>
      </c>
      <c r="M1041">
        <f>'pure data'!Q1041</f>
        <v>0</v>
      </c>
      <c r="O1041" t="str">
        <f>IF('pure data'!T1041="Yes","Success","Failed")</f>
        <v>Success</v>
      </c>
      <c r="P1041" s="1">
        <f>'pure data'!C1041</f>
        <v>42277.375</v>
      </c>
      <c r="Q1041">
        <f>'pure data'!G1041</f>
        <v>26516101</v>
      </c>
      <c r="R1041" t="str">
        <f>'pure data'!E1041</f>
        <v>Federico Romei</v>
      </c>
      <c r="S1041" t="str">
        <f>'pure data'!F1041</f>
        <v>frr1a12</v>
      </c>
      <c r="T1041" s="1">
        <f>'pure data'!C1041</f>
        <v>42277.375</v>
      </c>
      <c r="U1041" s="20">
        <f>VLOOKUP('pure data'!M1041,tbl_users!D:F,3,FALSE)</f>
        <v>58</v>
      </c>
      <c r="V1041" s="1">
        <f t="shared" si="54"/>
        <v>42277.46597222222</v>
      </c>
      <c r="W1041">
        <f t="shared" si="55"/>
        <v>58</v>
      </c>
      <c r="X1041" s="1">
        <f>'pure data'!L1041</f>
        <v>42277.46597222222</v>
      </c>
      <c r="Y1041">
        <f>IF(C1041="Use",VLOOKUP('pure data'!M1041,tbl_users!D:F,3,FALSE),IF(IFERROR(SEARCH("to",M1041),-1)&lt;0,VLOOKUP('pure data'!M1041,tbl_users!D:F,3,FALSE),IFERROR(VLOOKUP(MID(M1041,SEARCH("to",M1041)+3,LEN(M1041)-SEARCH("to",M1041)-1),tbl_users!D:F,3,FALSE),VLOOKUP('pure data'!M1041,tbl_users!D:F,3,FALSE))))</f>
        <v>58</v>
      </c>
    </row>
    <row r="1042" spans="1:25" x14ac:dyDescent="0.2">
      <c r="A1042">
        <v>1040</v>
      </c>
      <c r="B1042">
        <f>VLOOKUP('pure data'!B1042,tbl_printers!C:F,4,FALSE)</f>
        <v>4</v>
      </c>
      <c r="C1042" t="str">
        <f>'pure data'!D1042</f>
        <v>Loan</v>
      </c>
      <c r="D1042" s="13">
        <f>'pure data'!H1042</f>
        <v>6.625</v>
      </c>
      <c r="E1042">
        <f>'pure data'!I1042</f>
        <v>13</v>
      </c>
      <c r="F1042" t="str">
        <f t="shared" si="56"/>
        <v xml:space="preserve"> </v>
      </c>
      <c r="H1042">
        <f>'pure data'!J1042</f>
        <v>51</v>
      </c>
      <c r="I1042" t="str">
        <f>'pure data'!K1042</f>
        <v>No</v>
      </c>
      <c r="J1042" t="str">
        <f>'pure data'!N1042</f>
        <v>staff</v>
      </c>
      <c r="K1042">
        <f>'pure data'!P1042</f>
        <v>514967101</v>
      </c>
      <c r="L1042" t="str">
        <f>'pure data'!O1042</f>
        <v>research</v>
      </c>
      <c r="M1042" t="str">
        <f>'pure data'!Q1042</f>
        <v>returned on 07/10/2015 to L. Wollatz</v>
      </c>
      <c r="O1042" t="str">
        <f>IF('pure data'!T1042="Yes","Success","Failed")</f>
        <v>Success</v>
      </c>
      <c r="P1042" s="1">
        <f>'pure data'!C1042</f>
        <v>42277.75</v>
      </c>
      <c r="Q1042">
        <f>'pure data'!G1042</f>
        <v>26516101</v>
      </c>
      <c r="R1042" t="str">
        <f>'pure data'!E1042</f>
        <v>Federico Romei</v>
      </c>
      <c r="S1042" t="str">
        <f>'pure data'!F1042</f>
        <v>frr1a12</v>
      </c>
      <c r="T1042" s="1">
        <f>'pure data'!C1042</f>
        <v>42277.75</v>
      </c>
      <c r="U1042" s="20">
        <f>VLOOKUP('pure data'!M1042,tbl_users!D:F,3,FALSE)</f>
        <v>28</v>
      </c>
      <c r="V1042" s="1">
        <f t="shared" si="54"/>
        <v>42284.375</v>
      </c>
      <c r="W1042">
        <f t="shared" si="55"/>
        <v>7</v>
      </c>
      <c r="X1042" s="1">
        <f>'pure data'!L1042</f>
        <v>42284.375</v>
      </c>
      <c r="Y1042">
        <f>IF(C1042="Use",VLOOKUP('pure data'!M1042,tbl_users!D:F,3,FALSE),IF(IFERROR(SEARCH("to",M1042),-1)&lt;0,VLOOKUP('pure data'!M1042,tbl_users!D:F,3,FALSE),IFERROR(VLOOKUP(MID(M1042,SEARCH("to",M1042)+3,LEN(M1042)-SEARCH("to",M1042)-1),tbl_users!D:F,3,FALSE),VLOOKUP('pure data'!M1042,tbl_users!D:F,3,FALSE))))</f>
        <v>7</v>
      </c>
    </row>
    <row r="1043" spans="1:25" x14ac:dyDescent="0.2">
      <c r="A1043">
        <v>1041</v>
      </c>
      <c r="B1043">
        <f>VLOOKUP('pure data'!B1043,tbl_printers!C:F,4,FALSE)</f>
        <v>20</v>
      </c>
      <c r="C1043" t="str">
        <f>'pure data'!D1043</f>
        <v>Loan</v>
      </c>
      <c r="D1043" s="13">
        <f>'pure data'!H1043</f>
        <v>6</v>
      </c>
      <c r="E1043">
        <f>'pure data'!I1043</f>
        <v>3</v>
      </c>
      <c r="F1043" t="str">
        <f t="shared" si="56"/>
        <v xml:space="preserve"> </v>
      </c>
      <c r="H1043">
        <f>'pure data'!J1043</f>
        <v>51</v>
      </c>
      <c r="I1043" t="str">
        <f>'pure data'!K1043</f>
        <v>No</v>
      </c>
      <c r="J1043" t="str">
        <f>'pure data'!N1043</f>
        <v>postgraduate</v>
      </c>
      <c r="K1043">
        <f>'pure data'!P1043</f>
        <v>510632874</v>
      </c>
      <c r="L1043" t="str">
        <f>'pure data'!O1043</f>
        <v xml:space="preserve">MSc project </v>
      </c>
      <c r="M1043" t="str">
        <f>'pure data'!Q1043</f>
        <v>returned on 06/10/2015 to L. Wollatz (talk to Dina)</v>
      </c>
      <c r="O1043" t="str">
        <f>IF('pure data'!T1043="Yes","Success","Failed")</f>
        <v>Success</v>
      </c>
      <c r="P1043" s="1">
        <f>'pure data'!C1043</f>
        <v>42277.75</v>
      </c>
      <c r="Q1043">
        <f>'pure data'!G1043</f>
        <v>25305034</v>
      </c>
      <c r="R1043" t="str">
        <f>'pure data'!E1043</f>
        <v>Joseph Wainwright</v>
      </c>
      <c r="S1043" t="str">
        <f>'pure data'!F1043</f>
        <v>jjw1g12</v>
      </c>
      <c r="T1043" s="1">
        <f>'pure data'!C1043</f>
        <v>42277.75</v>
      </c>
      <c r="U1043" s="20">
        <f>VLOOKUP('pure data'!M1043,tbl_users!D:F,3,FALSE)</f>
        <v>28</v>
      </c>
      <c r="V1043" s="1">
        <f t="shared" si="54"/>
        <v>42283.75</v>
      </c>
      <c r="W1043">
        <f t="shared" si="55"/>
        <v>28</v>
      </c>
      <c r="X1043" s="1">
        <f>'pure data'!L1043</f>
        <v>42283.75</v>
      </c>
      <c r="Y1043">
        <f>IF(C1043="Use",VLOOKUP('pure data'!M1043,tbl_users!D:F,3,FALSE),IF(IFERROR(SEARCH("to",M1043),-1)&lt;0,VLOOKUP('pure data'!M1043,tbl_users!D:F,3,FALSE),IFERROR(VLOOKUP(MID(M1043,SEARCH("to",M1043)+3,LEN(M1043)-SEARCH("to",M1043)-1),tbl_users!D:F,3,FALSE),VLOOKUP('pure data'!M1043,tbl_users!D:F,3,FALSE))))</f>
        <v>28</v>
      </c>
    </row>
    <row r="1044" spans="1:25" x14ac:dyDescent="0.2">
      <c r="A1044">
        <v>1042</v>
      </c>
      <c r="B1044">
        <f>VLOOKUP('pure data'!B1044,tbl_printers!C:F,4,FALSE)</f>
        <v>3</v>
      </c>
      <c r="C1044" t="str">
        <f>'pure data'!D1044</f>
        <v>Loan</v>
      </c>
      <c r="D1044" s="13">
        <f>'pure data'!H1044</f>
        <v>5.625</v>
      </c>
      <c r="E1044">
        <f>'pure data'!I1044</f>
        <v>18</v>
      </c>
      <c r="F1044" t="str">
        <f t="shared" si="56"/>
        <v xml:space="preserve"> </v>
      </c>
      <c r="H1044">
        <f>'pure data'!J1044</f>
        <v>51.5</v>
      </c>
      <c r="I1044" t="str">
        <f>'pure data'!K1044</f>
        <v>No</v>
      </c>
      <c r="J1044" t="str">
        <f>'pure data'!N1044</f>
        <v>postgraduate</v>
      </c>
      <c r="K1044">
        <f>'pure data'!P1044</f>
        <v>510632784</v>
      </c>
      <c r="L1044" t="str">
        <f>'pure data'!O1044</f>
        <v xml:space="preserve">MSc project </v>
      </c>
      <c r="M1044" t="str">
        <f>'pure data'!Q1044</f>
        <v>returned on 06/10/2015 to L. Wollatz (talk to DIna)</v>
      </c>
      <c r="O1044" t="str">
        <f>IF('pure data'!T1044="Yes","Success","Failed")</f>
        <v>Success</v>
      </c>
      <c r="P1044" s="1">
        <f>'pure data'!C1044</f>
        <v>42277.75</v>
      </c>
      <c r="Q1044">
        <f>'pure data'!G1044</f>
        <v>25300369</v>
      </c>
      <c r="R1044" t="str">
        <f>'pure data'!E1044</f>
        <v>Radovan Gallo</v>
      </c>
      <c r="S1044" t="str">
        <f>'pure data'!F1044</f>
        <v>rg2g12</v>
      </c>
      <c r="T1044" s="1">
        <f>'pure data'!C1044</f>
        <v>42277.75</v>
      </c>
      <c r="U1044" s="20">
        <f>VLOOKUP('pure data'!M1044,tbl_users!D:F,3,FALSE)</f>
        <v>28</v>
      </c>
      <c r="V1044" s="1">
        <f t="shared" si="54"/>
        <v>42283.375</v>
      </c>
      <c r="W1044">
        <f t="shared" si="55"/>
        <v>28</v>
      </c>
      <c r="X1044" s="1">
        <f>'pure data'!L1044</f>
        <v>42283.375</v>
      </c>
      <c r="Y1044">
        <f>IF(C1044="Use",VLOOKUP('pure data'!M1044,tbl_users!D:F,3,FALSE),IF(IFERROR(SEARCH("to",M1044),-1)&lt;0,VLOOKUP('pure data'!M1044,tbl_users!D:F,3,FALSE),IFERROR(VLOOKUP(MID(M1044,SEARCH("to",M1044)+3,LEN(M1044)-SEARCH("to",M1044)-1),tbl_users!D:F,3,FALSE),VLOOKUP('pure data'!M1044,tbl_users!D:F,3,FALSE))))</f>
        <v>28</v>
      </c>
    </row>
    <row r="1045" spans="1:25" x14ac:dyDescent="0.2">
      <c r="A1045">
        <v>1043</v>
      </c>
      <c r="B1045">
        <f>VLOOKUP('pure data'!B1045,tbl_printers!C:F,4,FALSE)</f>
        <v>24</v>
      </c>
      <c r="C1045" t="str">
        <f>'pure data'!D1045</f>
        <v>Use</v>
      </c>
      <c r="D1045" s="13">
        <f>'pure data'!H1045</f>
        <v>0.15763888888888888</v>
      </c>
      <c r="E1045">
        <f>'pure data'!I1045</f>
        <v>62</v>
      </c>
      <c r="F1045" t="str">
        <f t="shared" si="56"/>
        <v xml:space="preserve"> </v>
      </c>
      <c r="H1045">
        <f>'pure data'!J1045</f>
        <v>0</v>
      </c>
      <c r="I1045" t="str">
        <f>'pure data'!K1045</f>
        <v>N/A</v>
      </c>
      <c r="J1045" t="str">
        <f>'pure data'!N1045</f>
        <v>demonstrator</v>
      </c>
      <c r="K1045" t="str">
        <f>'pure data'!P1045</f>
        <v>demonstrator</v>
      </c>
      <c r="L1045" t="str">
        <f>'pure data'!O1045</f>
        <v>training</v>
      </c>
      <c r="M1045" t="str">
        <f>'pure data'!Q1045</f>
        <v>failed</v>
      </c>
      <c r="O1045" t="str">
        <f>IF('pure data'!T1045="Yes","Success","Failed")</f>
        <v>Failed</v>
      </c>
      <c r="P1045" s="1">
        <f>'pure data'!C1045</f>
        <v>42283.375</v>
      </c>
      <c r="Q1045">
        <f>'pure data'!G1045</f>
        <v>24360643</v>
      </c>
      <c r="R1045" t="str">
        <f>'pure data'!E1045</f>
        <v>Lasse Wollatz</v>
      </c>
      <c r="S1045" t="str">
        <f>'pure data'!F1045</f>
        <v>lw6g10</v>
      </c>
      <c r="T1045" s="1">
        <f>'pure data'!C1045</f>
        <v>42283.375</v>
      </c>
      <c r="U1045" s="20">
        <f>VLOOKUP('pure data'!M1045,tbl_users!D:F,3,FALSE)</f>
        <v>7</v>
      </c>
      <c r="V1045" s="1">
        <f t="shared" si="54"/>
        <v>42283.390763888892</v>
      </c>
      <c r="W1045">
        <f t="shared" si="55"/>
        <v>7</v>
      </c>
      <c r="X1045" s="1">
        <f>'pure data'!L1045</f>
        <v>42283.390763888892</v>
      </c>
      <c r="Y1045">
        <f>IF(C1045="Use",VLOOKUP('pure data'!M1045,tbl_users!D:F,3,FALSE),IF(IFERROR(SEARCH("to",M1045),-1)&lt;0,VLOOKUP('pure data'!M1045,tbl_users!D:F,3,FALSE),IFERROR(VLOOKUP(MID(M1045,SEARCH("to",M1045)+3,LEN(M1045)-SEARCH("to",M1045)-1),tbl_users!D:F,3,FALSE),VLOOKUP('pure data'!M1045,tbl_users!D:F,3,FALSE))))</f>
        <v>7</v>
      </c>
    </row>
    <row r="1046" spans="1:25" x14ac:dyDescent="0.2">
      <c r="A1046">
        <v>1044</v>
      </c>
      <c r="B1046">
        <f>VLOOKUP('pure data'!B1046,tbl_printers!C:F,4,FALSE)</f>
        <v>28</v>
      </c>
      <c r="C1046" t="str">
        <f>'pure data'!D1046</f>
        <v>Use</v>
      </c>
      <c r="D1046" s="13">
        <f>'pure data'!H1046</f>
        <v>0.57500000000000007</v>
      </c>
      <c r="E1046">
        <f>'pure data'!I1046</f>
        <v>215.7</v>
      </c>
      <c r="F1046" t="str">
        <f t="shared" si="56"/>
        <v xml:space="preserve"> </v>
      </c>
      <c r="H1046">
        <f>'pure data'!J1046</f>
        <v>0</v>
      </c>
      <c r="I1046" t="str">
        <f>'pure data'!K1046</f>
        <v>N/A</v>
      </c>
      <c r="J1046" t="str">
        <f>'pure data'!N1046</f>
        <v>demonstrator</v>
      </c>
      <c r="K1046" t="str">
        <f>'pure data'!P1046</f>
        <v>demonstrator</v>
      </c>
      <c r="L1046" t="str">
        <f>'pure data'!O1046</f>
        <v>training</v>
      </c>
      <c r="M1046" t="str">
        <f>'pure data'!Q1046</f>
        <v>failed</v>
      </c>
      <c r="O1046" t="str">
        <f>IF('pure data'!T1046="Yes","Success","Failed")</f>
        <v>Failed</v>
      </c>
      <c r="P1046" s="1">
        <f>'pure data'!C1046</f>
        <v>42283.375</v>
      </c>
      <c r="Q1046">
        <f>'pure data'!G1046</f>
        <v>24360643</v>
      </c>
      <c r="R1046" t="str">
        <f>'pure data'!E1046</f>
        <v>Lasse Wollatz</v>
      </c>
      <c r="S1046" t="str">
        <f>'pure data'!F1046</f>
        <v>lw6g10</v>
      </c>
      <c r="T1046" s="1">
        <f>'pure data'!C1046</f>
        <v>42283.375</v>
      </c>
      <c r="U1046" s="20">
        <f>VLOOKUP('pure data'!M1046,tbl_users!D:F,3,FALSE)</f>
        <v>7</v>
      </c>
      <c r="V1046" s="1">
        <f t="shared" si="54"/>
        <v>42283.432500000003</v>
      </c>
      <c r="W1046">
        <f t="shared" si="55"/>
        <v>7</v>
      </c>
      <c r="X1046" s="1">
        <f>'pure data'!L1046</f>
        <v>42283.432500000003</v>
      </c>
      <c r="Y1046">
        <f>IF(C1046="Use",VLOOKUP('pure data'!M1046,tbl_users!D:F,3,FALSE),IF(IFERROR(SEARCH("to",M1046),-1)&lt;0,VLOOKUP('pure data'!M1046,tbl_users!D:F,3,FALSE),IFERROR(VLOOKUP(MID(M1046,SEARCH("to",M1046)+3,LEN(M1046)-SEARCH("to",M1046)-1),tbl_users!D:F,3,FALSE),VLOOKUP('pure data'!M1046,tbl_users!D:F,3,FALSE))))</f>
        <v>7</v>
      </c>
    </row>
    <row r="1047" spans="1:25" x14ac:dyDescent="0.2">
      <c r="A1047">
        <v>1045</v>
      </c>
      <c r="B1047">
        <f>VLOOKUP('pure data'!B1047,tbl_printers!C:F,4,FALSE)</f>
        <v>23</v>
      </c>
      <c r="C1047" t="str">
        <f>'pure data'!D1047</f>
        <v>Loan</v>
      </c>
      <c r="D1047" s="13">
        <f>'pure data'!H1047</f>
        <v>0</v>
      </c>
      <c r="E1047">
        <f>'pure data'!I1047</f>
        <v>0</v>
      </c>
      <c r="F1047" t="str">
        <f t="shared" si="56"/>
        <v xml:space="preserve"> </v>
      </c>
      <c r="H1047">
        <f>'pure data'!J1047</f>
        <v>0</v>
      </c>
      <c r="I1047" t="str">
        <f>'pure data'!K1047</f>
        <v>N/A</v>
      </c>
      <c r="J1047" t="str">
        <f>'pure data'!N1047</f>
        <v>demonstrator</v>
      </c>
      <c r="K1047" t="str">
        <f>'pure data'!P1047</f>
        <v>demonstrator</v>
      </c>
      <c r="L1047" t="str">
        <f>'pure data'!O1047</f>
        <v>internal use</v>
      </c>
      <c r="M1047" t="str">
        <f>'pure data'!Q1047</f>
        <v>returned on 07/10/2015 to L. Wollatz</v>
      </c>
      <c r="O1047" t="str">
        <f>IF('pure data'!T1047="Yes","Success","Failed")</f>
        <v>Success</v>
      </c>
      <c r="P1047" s="1">
        <f>'pure data'!C1047</f>
        <v>42284.75</v>
      </c>
      <c r="Q1047">
        <f>'pure data'!G1047</f>
        <v>22222222</v>
      </c>
      <c r="R1047" t="str">
        <f>'pure data'!E1047</f>
        <v>Luke Muscutt</v>
      </c>
      <c r="S1047" t="str">
        <f>'pure data'!F1047</f>
        <v>Lem1g12</v>
      </c>
      <c r="T1047" s="1">
        <f>'pure data'!C1047</f>
        <v>42284.75</v>
      </c>
      <c r="U1047" s="20">
        <f>VLOOKUP('pure data'!M1047,tbl_users!D:F,3,FALSE)</f>
        <v>7</v>
      </c>
      <c r="V1047" s="1">
        <f t="shared" si="54"/>
        <v>42284.75</v>
      </c>
      <c r="W1047">
        <f t="shared" si="55"/>
        <v>7</v>
      </c>
      <c r="X1047" s="1">
        <f>'pure data'!L1047</f>
        <v>42284.75</v>
      </c>
      <c r="Y1047">
        <f>IF(C1047="Use",VLOOKUP('pure data'!M1047,tbl_users!D:F,3,FALSE),IF(IFERROR(SEARCH("to",M1047),-1)&lt;0,VLOOKUP('pure data'!M1047,tbl_users!D:F,3,FALSE),IFERROR(VLOOKUP(MID(M1047,SEARCH("to",M1047)+3,LEN(M1047)-SEARCH("to",M1047)-1),tbl_users!D:F,3,FALSE),VLOOKUP('pure data'!M1047,tbl_users!D:F,3,FALSE))))</f>
        <v>7</v>
      </c>
    </row>
    <row r="1048" spans="1:25" x14ac:dyDescent="0.2">
      <c r="A1048">
        <v>1046</v>
      </c>
      <c r="B1048">
        <f>VLOOKUP('pure data'!B1048,tbl_printers!C:F,4,FALSE)</f>
        <v>2</v>
      </c>
      <c r="C1048" t="str">
        <f>'pure data'!D1048</f>
        <v>Use</v>
      </c>
      <c r="D1048" s="13">
        <f>'pure data'!H1048</f>
        <v>1.3194444444444444E-2</v>
      </c>
      <c r="E1048">
        <f>'pure data'!I1048</f>
        <v>3.5</v>
      </c>
      <c r="F1048" t="str">
        <f t="shared" si="56"/>
        <v xml:space="preserve"> </v>
      </c>
      <c r="H1048">
        <f>'pure data'!J1048</f>
        <v>1</v>
      </c>
      <c r="I1048" t="str">
        <f>'pure data'!K1048</f>
        <v>No</v>
      </c>
      <c r="J1048" t="str">
        <f>'pure data'!N1048</f>
        <v>undergraduate</v>
      </c>
      <c r="K1048" t="str">
        <f>'pure data'!P1048</f>
        <v>FEEG2001</v>
      </c>
      <c r="L1048" t="str">
        <f>'pure data'!O1048</f>
        <v>FEEG2001</v>
      </c>
      <c r="M1048">
        <f>'pure data'!Q1048</f>
        <v>0</v>
      </c>
      <c r="O1048" t="str">
        <f>IF('pure data'!T1048="Yes","Success","Failed")</f>
        <v>Success</v>
      </c>
      <c r="P1048" s="1">
        <f>'pure data'!C1048</f>
        <v>42284.375</v>
      </c>
      <c r="Q1048">
        <f>'pure data'!G1048</f>
        <v>26704269</v>
      </c>
      <c r="R1048" t="str">
        <f>'pure data'!E1048</f>
        <v>P. R.</v>
      </c>
      <c r="S1048" t="str">
        <f>'pure data'!F1048</f>
        <v>pr5g14</v>
      </c>
      <c r="T1048" s="1">
        <f>'pure data'!C1048</f>
        <v>42284.375</v>
      </c>
      <c r="U1048" s="20">
        <f>VLOOKUP('pure data'!M1048,tbl_users!D:F,3,FALSE)</f>
        <v>55</v>
      </c>
      <c r="V1048" s="1">
        <f t="shared" si="54"/>
        <v>42284.388194444444</v>
      </c>
      <c r="W1048">
        <f t="shared" si="55"/>
        <v>55</v>
      </c>
      <c r="X1048" s="1">
        <f>'pure data'!L1048</f>
        <v>42284.388194444444</v>
      </c>
      <c r="Y1048">
        <f>IF(C1048="Use",VLOOKUP('pure data'!M1048,tbl_users!D:F,3,FALSE),IF(IFERROR(SEARCH("to",M1048),-1)&lt;0,VLOOKUP('pure data'!M1048,tbl_users!D:F,3,FALSE),IFERROR(VLOOKUP(MID(M1048,SEARCH("to",M1048)+3,LEN(M1048)-SEARCH("to",M1048)-1),tbl_users!D:F,3,FALSE),VLOOKUP('pure data'!M1048,tbl_users!D:F,3,FALSE))))</f>
        <v>55</v>
      </c>
    </row>
    <row r="1049" spans="1:25" x14ac:dyDescent="0.2">
      <c r="A1049">
        <v>1047</v>
      </c>
      <c r="B1049">
        <f>VLOOKUP('pure data'!B1049,tbl_printers!C:F,4,FALSE)</f>
        <v>17</v>
      </c>
      <c r="C1049" t="str">
        <f>'pure data'!D1049</f>
        <v>Use</v>
      </c>
      <c r="D1049" s="13">
        <f>'pure data'!H1049</f>
        <v>5.5555555555555558E-3</v>
      </c>
      <c r="E1049">
        <f>'pure data'!I1049</f>
        <v>2.2000000000000002</v>
      </c>
      <c r="F1049" t="str">
        <f t="shared" si="56"/>
        <v xml:space="preserve"> </v>
      </c>
      <c r="H1049">
        <f>'pure data'!J1049</f>
        <v>0.5</v>
      </c>
      <c r="I1049" t="str">
        <f>'pure data'!K1049</f>
        <v>No</v>
      </c>
      <c r="J1049" t="str">
        <f>'pure data'!N1049</f>
        <v>undergraduate</v>
      </c>
      <c r="K1049" t="str">
        <f>'pure data'!P1049</f>
        <v>FEEG2001</v>
      </c>
      <c r="L1049" t="str">
        <f>'pure data'!O1049</f>
        <v>FEEG2001</v>
      </c>
      <c r="M1049">
        <f>'pure data'!Q1049</f>
        <v>0</v>
      </c>
      <c r="O1049" t="str">
        <f>IF('pure data'!T1049="Yes","Success","Failed")</f>
        <v>Success</v>
      </c>
      <c r="P1049" s="1">
        <f>'pure data'!C1049</f>
        <v>42284.375</v>
      </c>
      <c r="Q1049">
        <f>'pure data'!G1049</f>
        <v>26727889</v>
      </c>
      <c r="R1049" t="str">
        <f>'pure data'!E1049</f>
        <v>M. L.</v>
      </c>
      <c r="S1049" t="str">
        <f>'pure data'!F1049</f>
        <v>ml12g14</v>
      </c>
      <c r="T1049" s="1">
        <f>'pure data'!C1049</f>
        <v>42284.375</v>
      </c>
      <c r="U1049" s="20">
        <f>VLOOKUP('pure data'!M1049,tbl_users!D:F,3,FALSE)</f>
        <v>55</v>
      </c>
      <c r="V1049" s="1">
        <f t="shared" si="54"/>
        <v>42284.380555555559</v>
      </c>
      <c r="W1049">
        <f t="shared" si="55"/>
        <v>55</v>
      </c>
      <c r="X1049" s="1">
        <f>'pure data'!L1049</f>
        <v>42284.380555555559</v>
      </c>
      <c r="Y1049">
        <f>IF(C1049="Use",VLOOKUP('pure data'!M1049,tbl_users!D:F,3,FALSE),IF(IFERROR(SEARCH("to",M1049),-1)&lt;0,VLOOKUP('pure data'!M1049,tbl_users!D:F,3,FALSE),IFERROR(VLOOKUP(MID(M1049,SEARCH("to",M1049)+3,LEN(M1049)-SEARCH("to",M1049)-1),tbl_users!D:F,3,FALSE),VLOOKUP('pure data'!M1049,tbl_users!D:F,3,FALSE))))</f>
        <v>55</v>
      </c>
    </row>
    <row r="1050" spans="1:25" x14ac:dyDescent="0.2">
      <c r="A1050">
        <v>1048</v>
      </c>
      <c r="B1050">
        <f>VLOOKUP('pure data'!B1050,tbl_printers!C:F,4,FALSE)</f>
        <v>4</v>
      </c>
      <c r="C1050" t="str">
        <f>'pure data'!D1050</f>
        <v>Use</v>
      </c>
      <c r="D1050" s="13">
        <f>'pure data'!H1050</f>
        <v>1.8749999999999999E-2</v>
      </c>
      <c r="E1050">
        <f>'pure data'!I1050</f>
        <v>10.6</v>
      </c>
      <c r="F1050" t="str">
        <f t="shared" si="56"/>
        <v xml:space="preserve"> </v>
      </c>
      <c r="H1050">
        <f>'pure data'!J1050</f>
        <v>1.5</v>
      </c>
      <c r="I1050" t="str">
        <f>'pure data'!K1050</f>
        <v>No</v>
      </c>
      <c r="J1050" t="str">
        <f>'pure data'!N1050</f>
        <v>undergraduate</v>
      </c>
      <c r="K1050" t="str">
        <f>'pure data'!P1050</f>
        <v>FEEG2001</v>
      </c>
      <c r="L1050" t="str">
        <f>'pure data'!O1050</f>
        <v>FEEG2001</v>
      </c>
      <c r="M1050">
        <f>'pure data'!Q1050</f>
        <v>0</v>
      </c>
      <c r="O1050" t="str">
        <f>IF('pure data'!T1050="Yes","Success","Failed")</f>
        <v>Success</v>
      </c>
      <c r="P1050" s="1">
        <f>'pure data'!C1050</f>
        <v>42284.375</v>
      </c>
      <c r="Q1050">
        <f>'pure data'!G1050</f>
        <v>27169847</v>
      </c>
      <c r="R1050" t="str">
        <f>'pure data'!E1050</f>
        <v>M. M.</v>
      </c>
      <c r="S1050" t="str">
        <f>'pure data'!F1050</f>
        <v>mm3g14</v>
      </c>
      <c r="T1050" s="1">
        <f>'pure data'!C1050</f>
        <v>42284.375</v>
      </c>
      <c r="U1050" s="20">
        <f>VLOOKUP('pure data'!M1050,tbl_users!D:F,3,FALSE)</f>
        <v>55</v>
      </c>
      <c r="V1050" s="1">
        <f t="shared" si="54"/>
        <v>42284.393750000003</v>
      </c>
      <c r="W1050">
        <f t="shared" si="55"/>
        <v>55</v>
      </c>
      <c r="X1050" s="1">
        <f>'pure data'!L1050</f>
        <v>42284.393750000003</v>
      </c>
      <c r="Y1050">
        <f>IF(C1050="Use",VLOOKUP('pure data'!M1050,tbl_users!D:F,3,FALSE),IF(IFERROR(SEARCH("to",M1050),-1)&lt;0,VLOOKUP('pure data'!M1050,tbl_users!D:F,3,FALSE),IFERROR(VLOOKUP(MID(M1050,SEARCH("to",M1050)+3,LEN(M1050)-SEARCH("to",M1050)-1),tbl_users!D:F,3,FALSE),VLOOKUP('pure data'!M1050,tbl_users!D:F,3,FALSE))))</f>
        <v>55</v>
      </c>
    </row>
    <row r="1051" spans="1:25" x14ac:dyDescent="0.2">
      <c r="A1051">
        <v>1049</v>
      </c>
      <c r="B1051">
        <f>VLOOKUP('pure data'!B1051,tbl_printers!C:F,4,FALSE)</f>
        <v>21</v>
      </c>
      <c r="C1051" t="str">
        <f>'pure data'!D1051</f>
        <v>Use</v>
      </c>
      <c r="D1051" s="13">
        <f>'pure data'!H1051</f>
        <v>1.0416666666666666E-2</v>
      </c>
      <c r="E1051">
        <f>'pure data'!I1051</f>
        <v>0</v>
      </c>
      <c r="F1051" t="str">
        <f t="shared" si="56"/>
        <v xml:space="preserve"> </v>
      </c>
      <c r="H1051">
        <f>'pure data'!J1051</f>
        <v>1</v>
      </c>
      <c r="I1051" t="str">
        <f>'pure data'!K1051</f>
        <v>No</v>
      </c>
      <c r="J1051" t="str">
        <f>'pure data'!N1051</f>
        <v>undergraduate</v>
      </c>
      <c r="K1051" t="str">
        <f>'pure data'!P1051</f>
        <v>FEEG2001</v>
      </c>
      <c r="L1051" t="str">
        <f>'pure data'!O1051</f>
        <v>FEEG2001</v>
      </c>
      <c r="M1051">
        <f>'pure data'!Q1051</f>
        <v>0</v>
      </c>
      <c r="O1051" t="str">
        <f>IF('pure data'!T1051="Yes","Success","Failed")</f>
        <v>Success</v>
      </c>
      <c r="P1051" s="1">
        <f>'pure data'!C1051</f>
        <v>42284.375</v>
      </c>
      <c r="Q1051">
        <f>'pure data'!G1051</f>
        <v>26997509</v>
      </c>
      <c r="R1051" t="str">
        <f>'pure data'!E1051</f>
        <v>A. B.</v>
      </c>
      <c r="S1051" t="str">
        <f>'pure data'!F1051</f>
        <v>ab37g14</v>
      </c>
      <c r="T1051" s="1">
        <f>'pure data'!C1051</f>
        <v>42284.375</v>
      </c>
      <c r="U1051" s="20">
        <f>VLOOKUP('pure data'!M1051,tbl_users!D:F,3,FALSE)</f>
        <v>55</v>
      </c>
      <c r="V1051" s="1">
        <f t="shared" si="54"/>
        <v>42284.385416666664</v>
      </c>
      <c r="W1051">
        <f t="shared" si="55"/>
        <v>55</v>
      </c>
      <c r="X1051" s="1">
        <f>'pure data'!L1051</f>
        <v>42284.385416666664</v>
      </c>
      <c r="Y1051">
        <f>IF(C1051="Use",VLOOKUP('pure data'!M1051,tbl_users!D:F,3,FALSE),IF(IFERROR(SEARCH("to",M1051),-1)&lt;0,VLOOKUP('pure data'!M1051,tbl_users!D:F,3,FALSE),IFERROR(VLOOKUP(MID(M1051,SEARCH("to",M1051)+3,LEN(M1051)-SEARCH("to",M1051)-1),tbl_users!D:F,3,FALSE),VLOOKUP('pure data'!M1051,tbl_users!D:F,3,FALSE))))</f>
        <v>55</v>
      </c>
    </row>
    <row r="1052" spans="1:25" x14ac:dyDescent="0.2">
      <c r="A1052">
        <v>1050</v>
      </c>
      <c r="B1052">
        <f>VLOOKUP('pure data'!B1052,tbl_printers!C:F,4,FALSE)</f>
        <v>26</v>
      </c>
      <c r="C1052" t="str">
        <f>'pure data'!D1052</f>
        <v>Use</v>
      </c>
      <c r="D1052" s="13">
        <f>'pure data'!H1052</f>
        <v>9.7222222222222224E-3</v>
      </c>
      <c r="E1052">
        <f>'pure data'!I1052</f>
        <v>4</v>
      </c>
      <c r="F1052" t="str">
        <f t="shared" si="56"/>
        <v xml:space="preserve"> </v>
      </c>
      <c r="H1052">
        <f>'pure data'!J1052</f>
        <v>0</v>
      </c>
      <c r="I1052" t="str">
        <f>'pure data'!K1052</f>
        <v>No</v>
      </c>
      <c r="J1052" t="str">
        <f>'pure data'!N1052</f>
        <v>demonstrator</v>
      </c>
      <c r="K1052" t="str">
        <f>'pure data'!P1052</f>
        <v>demonstrator</v>
      </c>
      <c r="L1052" t="str">
        <f>'pure data'!O1052</f>
        <v>TRAINING</v>
      </c>
      <c r="M1052">
        <f>'pure data'!Q1052</f>
        <v>0</v>
      </c>
      <c r="O1052" t="str">
        <f>IF('pure data'!T1052="Yes","Success","Failed")</f>
        <v>Success</v>
      </c>
      <c r="P1052" s="1">
        <f>'pure data'!C1052</f>
        <v>42284.375</v>
      </c>
      <c r="Q1052">
        <f>'pure data'!G1052</f>
        <v>26403633</v>
      </c>
      <c r="R1052" t="str">
        <f>'pure data'!E1052</f>
        <v>K. A. C.</v>
      </c>
      <c r="S1052" t="str">
        <f>'pure data'!F1052</f>
        <v>kac1n13</v>
      </c>
      <c r="T1052" s="1">
        <f>'pure data'!C1052</f>
        <v>42284.375</v>
      </c>
      <c r="U1052" s="20">
        <f>VLOOKUP('pure data'!M1052,tbl_users!D:F,3,FALSE)</f>
        <v>55</v>
      </c>
      <c r="V1052" s="1">
        <f t="shared" si="54"/>
        <v>42284.384722222225</v>
      </c>
      <c r="W1052">
        <f t="shared" si="55"/>
        <v>55</v>
      </c>
      <c r="X1052" s="1">
        <f>'pure data'!L1052</f>
        <v>42284.384722222225</v>
      </c>
      <c r="Y1052">
        <f>IF(C1052="Use",VLOOKUP('pure data'!M1052,tbl_users!D:F,3,FALSE),IF(IFERROR(SEARCH("to",M1052),-1)&lt;0,VLOOKUP('pure data'!M1052,tbl_users!D:F,3,FALSE),IFERROR(VLOOKUP(MID(M1052,SEARCH("to",M1052)+3,LEN(M1052)-SEARCH("to",M1052)-1),tbl_users!D:F,3,FALSE),VLOOKUP('pure data'!M1052,tbl_users!D:F,3,FALSE))))</f>
        <v>55</v>
      </c>
    </row>
    <row r="1053" spans="1:25" x14ac:dyDescent="0.2">
      <c r="A1053">
        <v>1051</v>
      </c>
      <c r="B1053">
        <f>VLOOKUP('pure data'!B1053,tbl_printers!C:F,4,FALSE)</f>
        <v>9</v>
      </c>
      <c r="C1053" t="str">
        <f>'pure data'!D1053</f>
        <v>Use</v>
      </c>
      <c r="D1053" s="13">
        <f>'pure data'!H1053</f>
        <v>9.0277777777777787E-3</v>
      </c>
      <c r="E1053">
        <f>'pure data'!I1053</f>
        <v>2.1</v>
      </c>
      <c r="F1053" t="str">
        <f t="shared" si="56"/>
        <v xml:space="preserve"> </v>
      </c>
      <c r="H1053">
        <f>'pure data'!J1053</f>
        <v>0.5</v>
      </c>
      <c r="I1053" t="str">
        <f>'pure data'!K1053</f>
        <v>No</v>
      </c>
      <c r="J1053" t="str">
        <f>'pure data'!N1053</f>
        <v>undergraduate</v>
      </c>
      <c r="K1053" t="str">
        <f>'pure data'!P1053</f>
        <v>FEEG2001</v>
      </c>
      <c r="L1053" t="str">
        <f>'pure data'!O1053</f>
        <v>FEEG2001</v>
      </c>
      <c r="M1053">
        <f>'pure data'!Q1053</f>
        <v>0</v>
      </c>
      <c r="O1053" t="str">
        <f>IF('pure data'!T1053="Yes","Success","Failed")</f>
        <v>Success</v>
      </c>
      <c r="P1053" s="1">
        <f>'pure data'!C1053</f>
        <v>42284.375</v>
      </c>
      <c r="Q1053">
        <f>'pure data'!G1053</f>
        <v>27022617</v>
      </c>
      <c r="R1053" t="str">
        <f>'pure data'!E1053</f>
        <v>J. J. S. A.</v>
      </c>
      <c r="S1053" t="str">
        <f>'pure data'!F1053</f>
        <v>jjsa1u13</v>
      </c>
      <c r="T1053" s="1">
        <f>'pure data'!C1053</f>
        <v>42284.375</v>
      </c>
      <c r="U1053" s="20">
        <f>VLOOKUP('pure data'!M1053,tbl_users!D:F,3,FALSE)</f>
        <v>55</v>
      </c>
      <c r="V1053" s="1">
        <f t="shared" si="54"/>
        <v>42284.384027777778</v>
      </c>
      <c r="W1053">
        <f t="shared" si="55"/>
        <v>55</v>
      </c>
      <c r="X1053" s="1">
        <f>'pure data'!L1053</f>
        <v>42284.384027777778</v>
      </c>
      <c r="Y1053">
        <f>IF(C1053="Use",VLOOKUP('pure data'!M1053,tbl_users!D:F,3,FALSE),IF(IFERROR(SEARCH("to",M1053),-1)&lt;0,VLOOKUP('pure data'!M1053,tbl_users!D:F,3,FALSE),IFERROR(VLOOKUP(MID(M1053,SEARCH("to",M1053)+3,LEN(M1053)-SEARCH("to",M1053)-1),tbl_users!D:F,3,FALSE),VLOOKUP('pure data'!M1053,tbl_users!D:F,3,FALSE))))</f>
        <v>55</v>
      </c>
    </row>
    <row r="1054" spans="1:25" x14ac:dyDescent="0.2">
      <c r="A1054">
        <v>1052</v>
      </c>
      <c r="B1054">
        <f>VLOOKUP('pure data'!B1054,tbl_printers!C:F,4,FALSE)</f>
        <v>13</v>
      </c>
      <c r="C1054" t="str">
        <f>'pure data'!D1054</f>
        <v>Loan</v>
      </c>
      <c r="D1054" s="13">
        <f>'pure data'!H1054</f>
        <v>3.625</v>
      </c>
      <c r="E1054">
        <f>'pure data'!I1054</f>
        <v>0</v>
      </c>
      <c r="F1054" t="str">
        <f t="shared" si="56"/>
        <v>PLA</v>
      </c>
      <c r="H1054">
        <f>'pure data'!J1054</f>
        <v>0</v>
      </c>
      <c r="I1054" t="str">
        <f>'pure data'!K1054</f>
        <v>N/A</v>
      </c>
      <c r="J1054" t="str">
        <f>'pure data'!N1054</f>
        <v>demonstrator</v>
      </c>
      <c r="K1054" t="str">
        <f>'pure data'!P1054</f>
        <v>demonstrator</v>
      </c>
      <c r="L1054" t="str">
        <f>'pure data'!O1054</f>
        <v>training</v>
      </c>
      <c r="M1054" t="str">
        <f>'pure data'!Q1054</f>
        <v>returned on 20/10/2015 to T. Standen (Platform not heating properly. Intermittent cable connection issues probably the cause.)</v>
      </c>
      <c r="O1054" t="str">
        <f>IF('pure data'!T1054="Yes","Success","Failed")</f>
        <v>Success</v>
      </c>
      <c r="P1054" s="1">
        <f>'pure data'!C1054</f>
        <v>42291.75</v>
      </c>
      <c r="Q1054">
        <f>'pure data'!G1054</f>
        <v>21543852</v>
      </c>
      <c r="R1054" t="str">
        <f>'pure data'!E1054</f>
        <v>Tyra Standen</v>
      </c>
      <c r="S1054" t="str">
        <f>'pure data'!F1054</f>
        <v>ts1v07</v>
      </c>
      <c r="T1054" s="1">
        <f>'pure data'!C1054</f>
        <v>42291.75</v>
      </c>
      <c r="U1054" s="20">
        <f>VLOOKUP('pure data'!M1054,tbl_users!D:F,3,FALSE)</f>
        <v>39</v>
      </c>
      <c r="V1054" s="1">
        <f t="shared" si="54"/>
        <v>42295.375</v>
      </c>
      <c r="W1054">
        <f t="shared" si="55"/>
        <v>39</v>
      </c>
      <c r="X1054" s="1">
        <f>'pure data'!L1054</f>
        <v>42295.375</v>
      </c>
      <c r="Y1054">
        <f>IF(C1054="Use",VLOOKUP('pure data'!M1054,tbl_users!D:F,3,FALSE),IF(IFERROR(SEARCH("to",M1054),-1)&lt;0,VLOOKUP('pure data'!M1054,tbl_users!D:F,3,FALSE),IFERROR(VLOOKUP(MID(M1054,SEARCH("to",M1054)+3,LEN(M1054)-SEARCH("to",M1054)-1),tbl_users!D:F,3,FALSE),VLOOKUP('pure data'!M1054,tbl_users!D:F,3,FALSE))))</f>
        <v>39</v>
      </c>
    </row>
    <row r="1055" spans="1:25" x14ac:dyDescent="0.2">
      <c r="A1055">
        <v>1053</v>
      </c>
      <c r="B1055">
        <f>VLOOKUP('pure data'!B1055,tbl_printers!C:F,4,FALSE)</f>
        <v>16</v>
      </c>
      <c r="C1055" t="str">
        <f>'pure data'!D1055</f>
        <v>Use</v>
      </c>
      <c r="D1055" s="13">
        <f>'pure data'!H1055</f>
        <v>5.6944444444444443E-2</v>
      </c>
      <c r="E1055">
        <f>'pure data'!I1055</f>
        <v>16.600000000000001</v>
      </c>
      <c r="F1055" t="str">
        <f t="shared" si="56"/>
        <v xml:space="preserve"> </v>
      </c>
      <c r="H1055">
        <f>'pure data'!J1055</f>
        <v>3</v>
      </c>
      <c r="I1055" t="str">
        <f>'pure data'!K1055</f>
        <v>No</v>
      </c>
      <c r="J1055" t="str">
        <f>'pure data'!N1055</f>
        <v>undergraduate</v>
      </c>
      <c r="K1055" t="str">
        <f>'pure data'!P1055</f>
        <v>FEEG2001</v>
      </c>
      <c r="L1055" t="str">
        <f>'pure data'!O1055</f>
        <v>FEEG2001</v>
      </c>
      <c r="M1055">
        <f>'pure data'!Q1055</f>
        <v>0</v>
      </c>
      <c r="O1055" t="str">
        <f>IF('pure data'!T1055="Yes","Success","Failed")</f>
        <v>Success</v>
      </c>
      <c r="P1055" s="1">
        <f>'pure data'!C1055</f>
        <v>42291.375</v>
      </c>
      <c r="Q1055">
        <f>'pure data'!G1055</f>
        <v>26933284</v>
      </c>
      <c r="R1055" t="str">
        <f>'pure data'!E1055</f>
        <v>A. X. W. C.</v>
      </c>
      <c r="S1055" t="str">
        <f>'pure data'!F1055</f>
        <v>axwc1g14</v>
      </c>
      <c r="T1055" s="1">
        <f>'pure data'!C1055</f>
        <v>42291.375</v>
      </c>
      <c r="U1055" s="20">
        <f>VLOOKUP('pure data'!M1055,tbl_users!D:F,3,FALSE)</f>
        <v>28</v>
      </c>
      <c r="V1055" s="1">
        <f t="shared" si="54"/>
        <v>42291.431944444441</v>
      </c>
      <c r="W1055">
        <f t="shared" si="55"/>
        <v>28</v>
      </c>
      <c r="X1055" s="1">
        <f>'pure data'!L1055</f>
        <v>42291.431944444441</v>
      </c>
      <c r="Y1055">
        <f>IF(C1055="Use",VLOOKUP('pure data'!M1055,tbl_users!D:F,3,FALSE),IF(IFERROR(SEARCH("to",M1055),-1)&lt;0,VLOOKUP('pure data'!M1055,tbl_users!D:F,3,FALSE),IFERROR(VLOOKUP(MID(M1055,SEARCH("to",M1055)+3,LEN(M1055)-SEARCH("to",M1055)-1),tbl_users!D:F,3,FALSE),VLOOKUP('pure data'!M1055,tbl_users!D:F,3,FALSE))))</f>
        <v>28</v>
      </c>
    </row>
    <row r="1056" spans="1:25" x14ac:dyDescent="0.2">
      <c r="A1056">
        <v>1054</v>
      </c>
      <c r="B1056">
        <f>VLOOKUP('pure data'!B1056,tbl_printers!C:F,4,FALSE)</f>
        <v>4</v>
      </c>
      <c r="C1056" t="str">
        <f>'pure data'!D1056</f>
        <v>Use</v>
      </c>
      <c r="D1056" s="13">
        <f>'pure data'!H1056</f>
        <v>3.0555555555555555E-2</v>
      </c>
      <c r="E1056">
        <f>'pure data'!I1056</f>
        <v>5.0999999999999996</v>
      </c>
      <c r="F1056" t="str">
        <f t="shared" si="56"/>
        <v xml:space="preserve"> </v>
      </c>
      <c r="H1056">
        <f>'pure data'!J1056</f>
        <v>1.5</v>
      </c>
      <c r="I1056" t="str">
        <f>'pure data'!K1056</f>
        <v>No</v>
      </c>
      <c r="J1056" t="str">
        <f>'pure data'!N1056</f>
        <v>undergraduate</v>
      </c>
      <c r="K1056" t="str">
        <f>'pure data'!P1056</f>
        <v>FEEG2001</v>
      </c>
      <c r="L1056" t="str">
        <f>'pure data'!O1056</f>
        <v>FEEG2001</v>
      </c>
      <c r="M1056">
        <f>'pure data'!Q1056</f>
        <v>0</v>
      </c>
      <c r="O1056" t="str">
        <f>IF('pure data'!T1056="Yes","Success","Failed")</f>
        <v>Success</v>
      </c>
      <c r="P1056" s="1">
        <f>'pure data'!C1056</f>
        <v>42291.375</v>
      </c>
      <c r="Q1056">
        <f>'pure data'!G1056</f>
        <v>27495299</v>
      </c>
      <c r="R1056" t="str">
        <f>'pure data'!E1056</f>
        <v>J. C.</v>
      </c>
      <c r="S1056" t="str">
        <f>'pure data'!F1056</f>
        <v>jc41g14</v>
      </c>
      <c r="T1056" s="1">
        <f>'pure data'!C1056</f>
        <v>42291.375</v>
      </c>
      <c r="U1056" s="20">
        <f>VLOOKUP('pure data'!M1056,tbl_users!D:F,3,FALSE)</f>
        <v>28</v>
      </c>
      <c r="V1056" s="1">
        <f t="shared" si="54"/>
        <v>42291.405555555553</v>
      </c>
      <c r="W1056">
        <f t="shared" si="55"/>
        <v>28</v>
      </c>
      <c r="X1056" s="1">
        <f>'pure data'!L1056</f>
        <v>42291.405555555553</v>
      </c>
      <c r="Y1056">
        <f>IF(C1056="Use",VLOOKUP('pure data'!M1056,tbl_users!D:F,3,FALSE),IF(IFERROR(SEARCH("to",M1056),-1)&lt;0,VLOOKUP('pure data'!M1056,tbl_users!D:F,3,FALSE),IFERROR(VLOOKUP(MID(M1056,SEARCH("to",M1056)+3,LEN(M1056)-SEARCH("to",M1056)-1),tbl_users!D:F,3,FALSE),VLOOKUP('pure data'!M1056,tbl_users!D:F,3,FALSE))))</f>
        <v>28</v>
      </c>
    </row>
    <row r="1057" spans="1:25" x14ac:dyDescent="0.2">
      <c r="A1057">
        <v>1055</v>
      </c>
      <c r="B1057">
        <f>VLOOKUP('pure data'!B1057,tbl_printers!C:F,4,FALSE)</f>
        <v>3</v>
      </c>
      <c r="C1057" t="str">
        <f>'pure data'!D1057</f>
        <v>Use</v>
      </c>
      <c r="D1057" s="13">
        <f>'pure data'!H1057</f>
        <v>1.4583333333333332E-2</v>
      </c>
      <c r="E1057">
        <f>'pure data'!I1057</f>
        <v>6.8</v>
      </c>
      <c r="F1057" t="str">
        <f t="shared" si="56"/>
        <v xml:space="preserve"> </v>
      </c>
      <c r="H1057">
        <f>'pure data'!J1057</f>
        <v>1</v>
      </c>
      <c r="I1057" t="str">
        <f>'pure data'!K1057</f>
        <v>No</v>
      </c>
      <c r="J1057" t="str">
        <f>'pure data'!N1057</f>
        <v>undergraduate</v>
      </c>
      <c r="K1057" t="str">
        <f>'pure data'!P1057</f>
        <v>FEEG2001</v>
      </c>
      <c r="L1057" t="str">
        <f>'pure data'!O1057</f>
        <v>FEEG2001</v>
      </c>
      <c r="M1057">
        <f>'pure data'!Q1057</f>
        <v>0</v>
      </c>
      <c r="O1057" t="str">
        <f>IF('pure data'!T1057="Yes","Success","Failed")</f>
        <v>Success</v>
      </c>
      <c r="P1057" s="1">
        <f>'pure data'!C1057</f>
        <v>42291.375</v>
      </c>
      <c r="Q1057">
        <f>'pure data'!G1057</f>
        <v>27067572</v>
      </c>
      <c r="R1057" t="str">
        <f>'pure data'!E1057</f>
        <v>B. B.</v>
      </c>
      <c r="S1057" t="str">
        <f>'pure data'!F1057</f>
        <v>bb4g14</v>
      </c>
      <c r="T1057" s="1">
        <f>'pure data'!C1057</f>
        <v>42291.375</v>
      </c>
      <c r="U1057" s="20">
        <f>VLOOKUP('pure data'!M1057,tbl_users!D:F,3,FALSE)</f>
        <v>28</v>
      </c>
      <c r="V1057" s="1">
        <f t="shared" si="54"/>
        <v>42291.38958333333</v>
      </c>
      <c r="W1057">
        <f t="shared" si="55"/>
        <v>28</v>
      </c>
      <c r="X1057" s="1">
        <f>'pure data'!L1057</f>
        <v>42291.38958333333</v>
      </c>
      <c r="Y1057">
        <f>IF(C1057="Use",VLOOKUP('pure data'!M1057,tbl_users!D:F,3,FALSE),IF(IFERROR(SEARCH("to",M1057),-1)&lt;0,VLOOKUP('pure data'!M1057,tbl_users!D:F,3,FALSE),IFERROR(VLOOKUP(MID(M1057,SEARCH("to",M1057)+3,LEN(M1057)-SEARCH("to",M1057)-1),tbl_users!D:F,3,FALSE),VLOOKUP('pure data'!M1057,tbl_users!D:F,3,FALSE))))</f>
        <v>28</v>
      </c>
    </row>
    <row r="1058" spans="1:25" x14ac:dyDescent="0.2">
      <c r="A1058">
        <v>1056</v>
      </c>
      <c r="B1058">
        <f>VLOOKUP('pure data'!B1058,tbl_printers!C:F,4,FALSE)</f>
        <v>2</v>
      </c>
      <c r="C1058" t="str">
        <f>'pure data'!D1058</f>
        <v>Use</v>
      </c>
      <c r="D1058" s="13">
        <f>'pure data'!H1058</f>
        <v>6.1111111111111116E-2</v>
      </c>
      <c r="E1058">
        <f>'pure data'!I1058</f>
        <v>15.9</v>
      </c>
      <c r="F1058" t="str">
        <f t="shared" si="56"/>
        <v xml:space="preserve"> </v>
      </c>
      <c r="H1058">
        <f>'pure data'!J1058</f>
        <v>3</v>
      </c>
      <c r="I1058" t="str">
        <f>'pure data'!K1058</f>
        <v>No</v>
      </c>
      <c r="J1058" t="str">
        <f>'pure data'!N1058</f>
        <v>undergraduate</v>
      </c>
      <c r="K1058" t="str">
        <f>'pure data'!P1058</f>
        <v>FEEG2001</v>
      </c>
      <c r="L1058" t="str">
        <f>'pure data'!O1058</f>
        <v>FEEG2001</v>
      </c>
      <c r="M1058">
        <f>'pure data'!Q1058</f>
        <v>0</v>
      </c>
      <c r="O1058" t="str">
        <f>IF('pure data'!T1058="Yes","Success","Failed")</f>
        <v>Success</v>
      </c>
      <c r="P1058" s="1">
        <f>'pure data'!C1058</f>
        <v>42291.375</v>
      </c>
      <c r="Q1058">
        <f>'pure data'!G1058</f>
        <v>27159868</v>
      </c>
      <c r="R1058" t="str">
        <f>'pure data'!E1058</f>
        <v>A. S. K.</v>
      </c>
      <c r="S1058" t="str">
        <f>'pure data'!F1058</f>
        <v>ask1g14</v>
      </c>
      <c r="T1058" s="1">
        <f>'pure data'!C1058</f>
        <v>42291.375</v>
      </c>
      <c r="U1058" s="20">
        <f>VLOOKUP('pure data'!M1058,tbl_users!D:F,3,FALSE)</f>
        <v>28</v>
      </c>
      <c r="V1058" s="1">
        <f t="shared" si="54"/>
        <v>42291.436111111114</v>
      </c>
      <c r="W1058">
        <f t="shared" si="55"/>
        <v>28</v>
      </c>
      <c r="X1058" s="1">
        <f>'pure data'!L1058</f>
        <v>42291.436111111114</v>
      </c>
      <c r="Y1058">
        <f>IF(C1058="Use",VLOOKUP('pure data'!M1058,tbl_users!D:F,3,FALSE),IF(IFERROR(SEARCH("to",M1058),-1)&lt;0,VLOOKUP('pure data'!M1058,tbl_users!D:F,3,FALSE),IFERROR(VLOOKUP(MID(M1058,SEARCH("to",M1058)+3,LEN(M1058)-SEARCH("to",M1058)-1),tbl_users!D:F,3,FALSE),VLOOKUP('pure data'!M1058,tbl_users!D:F,3,FALSE))))</f>
        <v>28</v>
      </c>
    </row>
    <row r="1059" spans="1:25" x14ac:dyDescent="0.2">
      <c r="A1059">
        <v>1057</v>
      </c>
      <c r="B1059">
        <f>VLOOKUP('pure data'!B1059,tbl_printers!C:F,4,FALSE)</f>
        <v>10</v>
      </c>
      <c r="C1059" t="str">
        <f>'pure data'!D1059</f>
        <v>Use</v>
      </c>
      <c r="D1059" s="13">
        <f>'pure data'!H1059</f>
        <v>2.2222222222222223E-2</v>
      </c>
      <c r="E1059">
        <f>'pure data'!I1059</f>
        <v>5.6</v>
      </c>
      <c r="F1059" t="str">
        <f t="shared" si="56"/>
        <v xml:space="preserve"> </v>
      </c>
      <c r="H1059">
        <f>'pure data'!J1059</f>
        <v>1.5</v>
      </c>
      <c r="I1059" t="str">
        <f>'pure data'!K1059</f>
        <v>No</v>
      </c>
      <c r="J1059" t="str">
        <f>'pure data'!N1059</f>
        <v>undergraduate</v>
      </c>
      <c r="K1059" t="str">
        <f>'pure data'!P1059</f>
        <v>FEEG2001</v>
      </c>
      <c r="L1059" t="str">
        <f>'pure data'!O1059</f>
        <v>FEEG2001</v>
      </c>
      <c r="M1059">
        <f>'pure data'!Q1059</f>
        <v>0</v>
      </c>
      <c r="O1059" t="str">
        <f>IF('pure data'!T1059="Yes","Success","Failed")</f>
        <v>Success</v>
      </c>
      <c r="P1059" s="1">
        <f>'pure data'!C1059</f>
        <v>42291.375</v>
      </c>
      <c r="Q1059">
        <f>'pure data'!G1059</f>
        <v>27038343</v>
      </c>
      <c r="R1059" t="str">
        <f>'pure data'!E1059</f>
        <v>K. P.</v>
      </c>
      <c r="S1059" t="str">
        <f>'pure data'!F1059</f>
        <v>kp2n13</v>
      </c>
      <c r="T1059" s="1">
        <f>'pure data'!C1059</f>
        <v>42291.375</v>
      </c>
      <c r="U1059" s="20">
        <f>VLOOKUP('pure data'!M1059,tbl_users!D:F,3,FALSE)</f>
        <v>28</v>
      </c>
      <c r="V1059" s="1">
        <f t="shared" si="54"/>
        <v>42291.397222222222</v>
      </c>
      <c r="W1059">
        <f t="shared" si="55"/>
        <v>28</v>
      </c>
      <c r="X1059" s="1">
        <f>'pure data'!L1059</f>
        <v>42291.397222222222</v>
      </c>
      <c r="Y1059">
        <f>IF(C1059="Use",VLOOKUP('pure data'!M1059,tbl_users!D:F,3,FALSE),IF(IFERROR(SEARCH("to",M1059),-1)&lt;0,VLOOKUP('pure data'!M1059,tbl_users!D:F,3,FALSE),IFERROR(VLOOKUP(MID(M1059,SEARCH("to",M1059)+3,LEN(M1059)-SEARCH("to",M1059)-1),tbl_users!D:F,3,FALSE),VLOOKUP('pure data'!M1059,tbl_users!D:F,3,FALSE))))</f>
        <v>28</v>
      </c>
    </row>
    <row r="1060" spans="1:25" x14ac:dyDescent="0.2">
      <c r="A1060">
        <v>1058</v>
      </c>
      <c r="B1060">
        <f>VLOOKUP('pure data'!B1060,tbl_printers!C:F,4,FALSE)</f>
        <v>10</v>
      </c>
      <c r="C1060" t="str">
        <f>'pure data'!D1060</f>
        <v>Use</v>
      </c>
      <c r="D1060" s="13">
        <f>'pure data'!H1060</f>
        <v>2.2916666666666669E-2</v>
      </c>
      <c r="E1060">
        <f>'pure data'!I1060</f>
        <v>7.4</v>
      </c>
      <c r="F1060" t="str">
        <f t="shared" si="56"/>
        <v xml:space="preserve"> </v>
      </c>
      <c r="H1060">
        <f>'pure data'!J1060</f>
        <v>1.5</v>
      </c>
      <c r="I1060" t="str">
        <f>'pure data'!K1060</f>
        <v>No</v>
      </c>
      <c r="J1060" t="str">
        <f>'pure data'!N1060</f>
        <v>undergraduate</v>
      </c>
      <c r="K1060" t="str">
        <f>'pure data'!P1060</f>
        <v>FEEG2001</v>
      </c>
      <c r="L1060" t="str">
        <f>'pure data'!O1060</f>
        <v>FEEG2001</v>
      </c>
      <c r="M1060">
        <f>'pure data'!Q1060</f>
        <v>0</v>
      </c>
      <c r="O1060" t="str">
        <f>IF('pure data'!T1060="Yes","Success","Failed")</f>
        <v>Success</v>
      </c>
      <c r="P1060" s="1">
        <f>'pure data'!C1060</f>
        <v>42291.397222222222</v>
      </c>
      <c r="Q1060">
        <f>'pure data'!G1060</f>
        <v>27101819</v>
      </c>
      <c r="R1060" t="str">
        <f>'pure data'!E1060</f>
        <v>S. H.</v>
      </c>
      <c r="S1060" t="str">
        <f>'pure data'!F1060</f>
        <v>sh28g14</v>
      </c>
      <c r="T1060" s="1">
        <f>'pure data'!C1060</f>
        <v>42291.397222222222</v>
      </c>
      <c r="U1060" s="20">
        <f>VLOOKUP('pure data'!M1060,tbl_users!D:F,3,FALSE)</f>
        <v>28</v>
      </c>
      <c r="V1060" s="1">
        <f t="shared" si="54"/>
        <v>42291.420138888891</v>
      </c>
      <c r="W1060">
        <f t="shared" si="55"/>
        <v>28</v>
      </c>
      <c r="X1060" s="1">
        <f>'pure data'!L1060</f>
        <v>42291.420138888891</v>
      </c>
      <c r="Y1060">
        <f>IF(C1060="Use",VLOOKUP('pure data'!M1060,tbl_users!D:F,3,FALSE),IF(IFERROR(SEARCH("to",M1060),-1)&lt;0,VLOOKUP('pure data'!M1060,tbl_users!D:F,3,FALSE),IFERROR(VLOOKUP(MID(M1060,SEARCH("to",M1060)+3,LEN(M1060)-SEARCH("to",M1060)-1),tbl_users!D:F,3,FALSE),VLOOKUP('pure data'!M1060,tbl_users!D:F,3,FALSE))))</f>
        <v>28</v>
      </c>
    </row>
    <row r="1061" spans="1:25" x14ac:dyDescent="0.2">
      <c r="A1061">
        <v>1059</v>
      </c>
      <c r="B1061">
        <f>VLOOKUP('pure data'!B1061,tbl_printers!C:F,4,FALSE)</f>
        <v>26</v>
      </c>
      <c r="C1061" t="str">
        <f>'pure data'!D1061</f>
        <v>Use</v>
      </c>
      <c r="D1061" s="13">
        <f>'pure data'!H1061</f>
        <v>0.32430555555555557</v>
      </c>
      <c r="E1061">
        <f>'pure data'!I1061</f>
        <v>172.2</v>
      </c>
      <c r="F1061" t="str">
        <f t="shared" si="56"/>
        <v xml:space="preserve"> </v>
      </c>
      <c r="H1061">
        <f>'pure data'!J1061</f>
        <v>24.5</v>
      </c>
      <c r="I1061" t="str">
        <f>'pure data'!K1061</f>
        <v>Yes</v>
      </c>
      <c r="J1061" t="str">
        <f>'pure data'!N1061</f>
        <v>postgraduate</v>
      </c>
      <c r="K1061" t="str">
        <f>'pure data'!P1061</f>
        <v>private</v>
      </c>
      <c r="L1061" t="str">
        <f>'pure data'!O1061</f>
        <v>private</v>
      </c>
      <c r="M1061">
        <f>'pure data'!Q1061</f>
        <v>0</v>
      </c>
      <c r="O1061" t="str">
        <f>IF('pure data'!T1061="Yes","Success","Failed")</f>
        <v>Success</v>
      </c>
      <c r="P1061" s="1">
        <f>'pure data'!C1061</f>
        <v>42298.375</v>
      </c>
      <c r="Q1061">
        <f>'pure data'!G1061</f>
        <v>26699079</v>
      </c>
      <c r="R1061" t="str">
        <f>'pure data'!E1061</f>
        <v>Clemens Rumpf</v>
      </c>
      <c r="S1061">
        <f>'pure data'!F1061</f>
        <v>0</v>
      </c>
      <c r="T1061" s="1">
        <f>'pure data'!C1061</f>
        <v>42298.375</v>
      </c>
      <c r="U1061" s="20">
        <f>VLOOKUP('pure data'!M1061,tbl_users!D:F,3,FALSE)</f>
        <v>7</v>
      </c>
      <c r="V1061" s="1">
        <f t="shared" si="54"/>
        <v>42298.699305555558</v>
      </c>
      <c r="W1061">
        <f t="shared" si="55"/>
        <v>7</v>
      </c>
      <c r="X1061" s="1">
        <f>'pure data'!L1061</f>
        <v>42298.699305555558</v>
      </c>
      <c r="Y1061">
        <f>IF(C1061="Use",VLOOKUP('pure data'!M1061,tbl_users!D:F,3,FALSE),IF(IFERROR(SEARCH("to",M1061),-1)&lt;0,VLOOKUP('pure data'!M1061,tbl_users!D:F,3,FALSE),IFERROR(VLOOKUP(MID(M1061,SEARCH("to",M1061)+3,LEN(M1061)-SEARCH("to",M1061)-1),tbl_users!D:F,3,FALSE),VLOOKUP('pure data'!M1061,tbl_users!D:F,3,FALSE))))</f>
        <v>7</v>
      </c>
    </row>
    <row r="1062" spans="1:25" x14ac:dyDescent="0.2">
      <c r="A1062">
        <v>1060</v>
      </c>
      <c r="B1062">
        <f>VLOOKUP('pure data'!B1062,tbl_printers!C:F,4,FALSE)</f>
        <v>22</v>
      </c>
      <c r="C1062" t="str">
        <f>'pure data'!D1062</f>
        <v>Use</v>
      </c>
      <c r="D1062" s="13">
        <f>'pure data'!H1062</f>
        <v>1.4583333333333332E-2</v>
      </c>
      <c r="E1062">
        <f>'pure data'!I1062</f>
        <v>7.7</v>
      </c>
      <c r="F1062" t="str">
        <f t="shared" si="56"/>
        <v xml:space="preserve"> </v>
      </c>
      <c r="H1062">
        <f>'pure data'!J1062</f>
        <v>1</v>
      </c>
      <c r="I1062" t="str">
        <f>'pure data'!K1062</f>
        <v>Yes</v>
      </c>
      <c r="J1062" t="str">
        <f>'pure data'!N1062</f>
        <v>undergraduate</v>
      </c>
      <c r="K1062" t="str">
        <f>'pure data'!P1062</f>
        <v>private</v>
      </c>
      <c r="L1062" t="str">
        <f>'pure data'!O1062</f>
        <v>private</v>
      </c>
      <c r="M1062">
        <f>'pure data'!Q1062</f>
        <v>0</v>
      </c>
      <c r="O1062" t="str">
        <f>IF('pure data'!T1062="Yes","Success","Failed")</f>
        <v>Success</v>
      </c>
      <c r="P1062" s="1">
        <f>'pure data'!C1062</f>
        <v>42298.375</v>
      </c>
      <c r="Q1062">
        <f>'pure data'!G1062</f>
        <v>26208865</v>
      </c>
      <c r="R1062" t="str">
        <f>'pure data'!E1062</f>
        <v>Jack Quiddington</v>
      </c>
      <c r="S1062" t="str">
        <f>'pure data'!F1062</f>
        <v>jpq1g13</v>
      </c>
      <c r="T1062" s="1">
        <f>'pure data'!C1062</f>
        <v>42298.375</v>
      </c>
      <c r="U1062" s="20">
        <f>VLOOKUP('pure data'!M1062,tbl_users!D:F,3,FALSE)</f>
        <v>7</v>
      </c>
      <c r="V1062" s="1">
        <f t="shared" si="54"/>
        <v>42298.38958333333</v>
      </c>
      <c r="W1062">
        <f t="shared" si="55"/>
        <v>7</v>
      </c>
      <c r="X1062" s="1">
        <f>'pure data'!L1062</f>
        <v>42298.38958333333</v>
      </c>
      <c r="Y1062">
        <f>IF(C1062="Use",VLOOKUP('pure data'!M1062,tbl_users!D:F,3,FALSE),IF(IFERROR(SEARCH("to",M1062),-1)&lt;0,VLOOKUP('pure data'!M1062,tbl_users!D:F,3,FALSE),IFERROR(VLOOKUP(MID(M1062,SEARCH("to",M1062)+3,LEN(M1062)-SEARCH("to",M1062)-1),tbl_users!D:F,3,FALSE),VLOOKUP('pure data'!M1062,tbl_users!D:F,3,FALSE))))</f>
        <v>7</v>
      </c>
    </row>
    <row r="1063" spans="1:25" x14ac:dyDescent="0.2">
      <c r="A1063">
        <v>1061</v>
      </c>
      <c r="B1063">
        <f>VLOOKUP('pure data'!B1063,tbl_printers!C:F,4,FALSE)</f>
        <v>28</v>
      </c>
      <c r="C1063" t="str">
        <f>'pure data'!D1063</f>
        <v>Use</v>
      </c>
      <c r="D1063" s="13">
        <f>'pure data'!H1063</f>
        <v>2.2916666666666669E-2</v>
      </c>
      <c r="E1063">
        <f>'pure data'!I1063</f>
        <v>5</v>
      </c>
      <c r="F1063" t="str">
        <f t="shared" si="56"/>
        <v xml:space="preserve"> </v>
      </c>
      <c r="H1063">
        <f>'pure data'!J1063</f>
        <v>1.5</v>
      </c>
      <c r="I1063" t="str">
        <f>'pure data'!K1063</f>
        <v>Yes</v>
      </c>
      <c r="J1063" t="str">
        <f>'pure data'!N1063</f>
        <v>undergraduate</v>
      </c>
      <c r="K1063" t="str">
        <f>'pure data'!P1063</f>
        <v>private</v>
      </c>
      <c r="L1063" t="str">
        <f>'pure data'!O1063</f>
        <v>private</v>
      </c>
      <c r="M1063">
        <f>'pure data'!Q1063</f>
        <v>0</v>
      </c>
      <c r="O1063" t="str">
        <f>IF('pure data'!T1063="Yes","Success","Failed")</f>
        <v>Success</v>
      </c>
      <c r="P1063" s="1">
        <f>'pure data'!C1063</f>
        <v>42298.375</v>
      </c>
      <c r="Q1063">
        <f>'pure data'!G1063</f>
        <v>25973088</v>
      </c>
      <c r="R1063" t="str">
        <f>'pure data'!E1063</f>
        <v>Christopher Lawford</v>
      </c>
      <c r="S1063" t="str">
        <f>'pure data'!F1063</f>
        <v>cl26g13</v>
      </c>
      <c r="T1063" s="1">
        <f>'pure data'!C1063</f>
        <v>42298.375</v>
      </c>
      <c r="U1063" s="20">
        <f>VLOOKUP('pure data'!M1063,tbl_users!D:F,3,FALSE)</f>
        <v>7</v>
      </c>
      <c r="V1063" s="1">
        <f t="shared" si="54"/>
        <v>42298.397916666669</v>
      </c>
      <c r="W1063">
        <f t="shared" si="55"/>
        <v>7</v>
      </c>
      <c r="X1063" s="1">
        <f>'pure data'!L1063</f>
        <v>42298.397916666669</v>
      </c>
      <c r="Y1063">
        <f>IF(C1063="Use",VLOOKUP('pure data'!M1063,tbl_users!D:F,3,FALSE),IF(IFERROR(SEARCH("to",M1063),-1)&lt;0,VLOOKUP('pure data'!M1063,tbl_users!D:F,3,FALSE),IFERROR(VLOOKUP(MID(M1063,SEARCH("to",M1063)+3,LEN(M1063)-SEARCH("to",M1063)-1),tbl_users!D:F,3,FALSE),VLOOKUP('pure data'!M1063,tbl_users!D:F,3,FALSE))))</f>
        <v>7</v>
      </c>
    </row>
    <row r="1064" spans="1:25" x14ac:dyDescent="0.2">
      <c r="A1064">
        <v>1062</v>
      </c>
      <c r="B1064">
        <f>VLOOKUP('pure data'!B1064,tbl_printers!C:F,4,FALSE)</f>
        <v>2</v>
      </c>
      <c r="C1064" t="str">
        <f>'pure data'!D1064</f>
        <v>Use</v>
      </c>
      <c r="D1064" s="13">
        <f>'pure data'!H1064</f>
        <v>0.14861111111111111</v>
      </c>
      <c r="E1064">
        <f>'pure data'!I1064</f>
        <v>87.5</v>
      </c>
      <c r="F1064" t="str">
        <f t="shared" si="56"/>
        <v xml:space="preserve"> </v>
      </c>
      <c r="H1064">
        <f>'pure data'!J1064</f>
        <v>10</v>
      </c>
      <c r="I1064" t="str">
        <f>'pure data'!K1064</f>
        <v>Yes</v>
      </c>
      <c r="J1064" t="str">
        <f>'pure data'!N1064</f>
        <v>undergraduate</v>
      </c>
      <c r="K1064">
        <f>'pure data'!P1064</f>
        <v>510667101</v>
      </c>
      <c r="L1064" t="str">
        <f>'pure data'!O1064</f>
        <v>FEEG6012 - GDP 14</v>
      </c>
      <c r="M1064" t="str">
        <f>'pure data'!Q1064</f>
        <v>Print Failed. No charge.</v>
      </c>
      <c r="O1064" t="str">
        <f>IF('pure data'!T1064="Yes","Success","Failed")</f>
        <v>Failed</v>
      </c>
      <c r="P1064" s="1">
        <f>'pure data'!C1064</f>
        <v>42298.375</v>
      </c>
      <c r="Q1064">
        <f>'pure data'!G1064</f>
        <v>25570684</v>
      </c>
      <c r="R1064" t="str">
        <f>'pure data'!E1064</f>
        <v>Gregory Kelleher</v>
      </c>
      <c r="S1064" t="str">
        <f>'pure data'!F1064</f>
        <v>gk3g12</v>
      </c>
      <c r="T1064" s="1">
        <f>'pure data'!C1064</f>
        <v>42298.375</v>
      </c>
      <c r="U1064" s="20">
        <f>VLOOKUP('pure data'!M1064,tbl_users!D:F,3,FALSE)</f>
        <v>7</v>
      </c>
      <c r="V1064" s="1">
        <f t="shared" si="54"/>
        <v>42298.389861111114</v>
      </c>
      <c r="W1064">
        <f t="shared" si="55"/>
        <v>7</v>
      </c>
      <c r="X1064" s="1">
        <f>'pure data'!L1064</f>
        <v>42298.389861111114</v>
      </c>
      <c r="Y1064">
        <f>IF(C1064="Use",VLOOKUP('pure data'!M1064,tbl_users!D:F,3,FALSE),IF(IFERROR(SEARCH("to",M1064),-1)&lt;0,VLOOKUP('pure data'!M1064,tbl_users!D:F,3,FALSE),IFERROR(VLOOKUP(MID(M1064,SEARCH("to",M1064)+3,LEN(M1064)-SEARCH("to",M1064)-1),tbl_users!D:F,3,FALSE),VLOOKUP('pure data'!M1064,tbl_users!D:F,3,FALSE))))</f>
        <v>7</v>
      </c>
    </row>
    <row r="1065" spans="1:25" x14ac:dyDescent="0.2">
      <c r="A1065">
        <v>1063</v>
      </c>
      <c r="B1065">
        <f>VLOOKUP('pure data'!B1065,tbl_printers!C:F,4,FALSE)</f>
        <v>23</v>
      </c>
      <c r="C1065" t="str">
        <f>'pure data'!D1065</f>
        <v>Use</v>
      </c>
      <c r="D1065" s="13">
        <f>'pure data'!H1065</f>
        <v>3.1944444444444449E-2</v>
      </c>
      <c r="E1065">
        <f>'pure data'!I1065</f>
        <v>8.3000000000000007</v>
      </c>
      <c r="F1065" t="str">
        <f t="shared" si="56"/>
        <v xml:space="preserve"> </v>
      </c>
      <c r="H1065">
        <f>'pure data'!J1065</f>
        <v>2</v>
      </c>
      <c r="I1065" t="str">
        <f>'pure data'!K1065</f>
        <v>No</v>
      </c>
      <c r="J1065" t="str">
        <f>'pure data'!N1065</f>
        <v>undergraduate</v>
      </c>
      <c r="K1065" t="str">
        <f>'pure data'!P1065</f>
        <v>FEEG2001</v>
      </c>
      <c r="L1065" t="str">
        <f>'pure data'!O1065</f>
        <v>FEEG2001</v>
      </c>
      <c r="M1065">
        <f>'pure data'!Q1065</f>
        <v>0</v>
      </c>
      <c r="O1065" t="str">
        <f>IF('pure data'!T1065="Yes","Success","Failed")</f>
        <v>Success</v>
      </c>
      <c r="P1065" s="1">
        <f>'pure data'!C1065</f>
        <v>42298.375</v>
      </c>
      <c r="Q1065">
        <f>'pure data'!G1065</f>
        <v>26779013</v>
      </c>
      <c r="R1065" t="str">
        <f>'pure data'!E1065</f>
        <v>I. T. W.</v>
      </c>
      <c r="S1065" t="str">
        <f>'pure data'!F1065</f>
        <v>itw1g14</v>
      </c>
      <c r="T1065" s="1">
        <f>'pure data'!C1065</f>
        <v>42298.375</v>
      </c>
      <c r="U1065" s="20">
        <f>VLOOKUP('pure data'!M1065,tbl_users!D:F,3,FALSE)</f>
        <v>7</v>
      </c>
      <c r="V1065" s="1">
        <f t="shared" si="54"/>
        <v>42298.406944444447</v>
      </c>
      <c r="W1065">
        <f t="shared" si="55"/>
        <v>7</v>
      </c>
      <c r="X1065" s="1">
        <f>'pure data'!L1065</f>
        <v>42298.406944444447</v>
      </c>
      <c r="Y1065">
        <f>IF(C1065="Use",VLOOKUP('pure data'!M1065,tbl_users!D:F,3,FALSE),IF(IFERROR(SEARCH("to",M1065),-1)&lt;0,VLOOKUP('pure data'!M1065,tbl_users!D:F,3,FALSE),IFERROR(VLOOKUP(MID(M1065,SEARCH("to",M1065)+3,LEN(M1065)-SEARCH("to",M1065)-1),tbl_users!D:F,3,FALSE),VLOOKUP('pure data'!M1065,tbl_users!D:F,3,FALSE))))</f>
        <v>7</v>
      </c>
    </row>
    <row r="1066" spans="1:25" x14ac:dyDescent="0.2">
      <c r="A1066">
        <v>1064</v>
      </c>
      <c r="B1066">
        <f>VLOOKUP('pure data'!B1066,tbl_printers!C:F,4,FALSE)</f>
        <v>18</v>
      </c>
      <c r="C1066" t="str">
        <f>'pure data'!D1066</f>
        <v>Use</v>
      </c>
      <c r="D1066" s="13">
        <f>'pure data'!H1066</f>
        <v>4.2361111111111106E-2</v>
      </c>
      <c r="E1066">
        <f>'pure data'!I1066</f>
        <v>16.8</v>
      </c>
      <c r="F1066" t="str">
        <f t="shared" si="56"/>
        <v xml:space="preserve"> </v>
      </c>
      <c r="H1066">
        <f>'pure data'!J1066</f>
        <v>2.5</v>
      </c>
      <c r="I1066" t="str">
        <f>'pure data'!K1066</f>
        <v>No</v>
      </c>
      <c r="J1066" t="str">
        <f>'pure data'!N1066</f>
        <v>undergraduate</v>
      </c>
      <c r="K1066" t="str">
        <f>'pure data'!P1066</f>
        <v>FEEG2001</v>
      </c>
      <c r="L1066" t="str">
        <f>'pure data'!O1066</f>
        <v>FEEG2001</v>
      </c>
      <c r="M1066">
        <f>'pure data'!Q1066</f>
        <v>0</v>
      </c>
      <c r="O1066" t="str">
        <f>IF('pure data'!T1066="Yes","Success","Failed")</f>
        <v>Success</v>
      </c>
      <c r="P1066" s="1">
        <f>'pure data'!C1066</f>
        <v>42298.375</v>
      </c>
      <c r="Q1066">
        <f>'pure data'!G1066</f>
        <v>26956004</v>
      </c>
      <c r="R1066" t="str">
        <f>'pure data'!E1066</f>
        <v>O. R.</v>
      </c>
      <c r="S1066" t="str">
        <f>'pure data'!F1066</f>
        <v>or2g14</v>
      </c>
      <c r="T1066" s="1">
        <f>'pure data'!C1066</f>
        <v>42298.375</v>
      </c>
      <c r="U1066" s="20">
        <f>VLOOKUP('pure data'!M1066,tbl_users!D:F,3,FALSE)</f>
        <v>7</v>
      </c>
      <c r="V1066" s="1">
        <f t="shared" si="54"/>
        <v>42298.417361111111</v>
      </c>
      <c r="W1066">
        <f t="shared" si="55"/>
        <v>7</v>
      </c>
      <c r="X1066" s="1">
        <f>'pure data'!L1066</f>
        <v>42298.417361111111</v>
      </c>
      <c r="Y1066">
        <f>IF(C1066="Use",VLOOKUP('pure data'!M1066,tbl_users!D:F,3,FALSE),IF(IFERROR(SEARCH("to",M1066),-1)&lt;0,VLOOKUP('pure data'!M1066,tbl_users!D:F,3,FALSE),IFERROR(VLOOKUP(MID(M1066,SEARCH("to",M1066)+3,LEN(M1066)-SEARCH("to",M1066)-1),tbl_users!D:F,3,FALSE),VLOOKUP('pure data'!M1066,tbl_users!D:F,3,FALSE))))</f>
        <v>7</v>
      </c>
    </row>
    <row r="1067" spans="1:25" x14ac:dyDescent="0.2">
      <c r="A1067">
        <v>1065</v>
      </c>
      <c r="B1067">
        <f>VLOOKUP('pure data'!B1067,tbl_printers!C:F,4,FALSE)</f>
        <v>17</v>
      </c>
      <c r="C1067" t="str">
        <f>'pure data'!D1067</f>
        <v>Use</v>
      </c>
      <c r="D1067" s="13">
        <f>'pure data'!H1067</f>
        <v>2.9166666666666664E-2</v>
      </c>
      <c r="E1067">
        <f>'pure data'!I1067</f>
        <v>7.5</v>
      </c>
      <c r="F1067" t="str">
        <f t="shared" si="56"/>
        <v xml:space="preserve"> </v>
      </c>
      <c r="H1067">
        <f>'pure data'!J1067</f>
        <v>1.5</v>
      </c>
      <c r="I1067" t="str">
        <f>'pure data'!K1067</f>
        <v>No</v>
      </c>
      <c r="J1067" t="str">
        <f>'pure data'!N1067</f>
        <v>undergraduate</v>
      </c>
      <c r="K1067" t="str">
        <f>'pure data'!P1067</f>
        <v>FEEG2001</v>
      </c>
      <c r="L1067" t="str">
        <f>'pure data'!O1067</f>
        <v>FEEG2001</v>
      </c>
      <c r="M1067">
        <f>'pure data'!Q1067</f>
        <v>0</v>
      </c>
      <c r="O1067" t="str">
        <f>IF('pure data'!T1067="Yes","Success","Failed")</f>
        <v>Success</v>
      </c>
      <c r="P1067" s="1">
        <f>'pure data'!C1067</f>
        <v>42298.375</v>
      </c>
      <c r="Q1067">
        <f>'pure data'!G1067</f>
        <v>26583836</v>
      </c>
      <c r="R1067" t="str">
        <f>'pure data'!E1067</f>
        <v>M. T. P.</v>
      </c>
      <c r="S1067" t="str">
        <f>'pure data'!F1067</f>
        <v>mtp1g14</v>
      </c>
      <c r="T1067" s="1">
        <f>'pure data'!C1067</f>
        <v>42298.375</v>
      </c>
      <c r="U1067" s="20">
        <f>VLOOKUP('pure data'!M1067,tbl_users!D:F,3,FALSE)</f>
        <v>7</v>
      </c>
      <c r="V1067" s="1">
        <f t="shared" si="54"/>
        <v>42298.404166666667</v>
      </c>
      <c r="W1067">
        <f t="shared" si="55"/>
        <v>7</v>
      </c>
      <c r="X1067" s="1">
        <f>'pure data'!L1067</f>
        <v>42298.404166666667</v>
      </c>
      <c r="Y1067">
        <f>IF(C1067="Use",VLOOKUP('pure data'!M1067,tbl_users!D:F,3,FALSE),IF(IFERROR(SEARCH("to",M1067),-1)&lt;0,VLOOKUP('pure data'!M1067,tbl_users!D:F,3,FALSE),IFERROR(VLOOKUP(MID(M1067,SEARCH("to",M1067)+3,LEN(M1067)-SEARCH("to",M1067)-1),tbl_users!D:F,3,FALSE),VLOOKUP('pure data'!M1067,tbl_users!D:F,3,FALSE))))</f>
        <v>7</v>
      </c>
    </row>
    <row r="1068" spans="1:25" x14ac:dyDescent="0.2">
      <c r="A1068">
        <v>1066</v>
      </c>
      <c r="B1068">
        <f>VLOOKUP('pure data'!B1068,tbl_printers!C:F,4,FALSE)</f>
        <v>19</v>
      </c>
      <c r="C1068" t="str">
        <f>'pure data'!D1068</f>
        <v>Use</v>
      </c>
      <c r="D1068" s="13">
        <f>'pure data'!H1068</f>
        <v>2.1527777777777781E-2</v>
      </c>
      <c r="E1068">
        <f>'pure data'!I1068</f>
        <v>7.5</v>
      </c>
      <c r="F1068" t="str">
        <f t="shared" si="56"/>
        <v xml:space="preserve"> </v>
      </c>
      <c r="H1068">
        <f>'pure data'!J1068</f>
        <v>1.5</v>
      </c>
      <c r="I1068" t="str">
        <f>'pure data'!K1068</f>
        <v>No</v>
      </c>
      <c r="J1068" t="str">
        <f>'pure data'!N1068</f>
        <v>undergraduate</v>
      </c>
      <c r="K1068" t="str">
        <f>'pure data'!P1068</f>
        <v>FEEG2001</v>
      </c>
      <c r="L1068" t="str">
        <f>'pure data'!O1068</f>
        <v>FEEG2001</v>
      </c>
      <c r="M1068">
        <f>'pure data'!Q1068</f>
        <v>0</v>
      </c>
      <c r="O1068" t="str">
        <f>IF('pure data'!T1068="Yes","Success","Failed")</f>
        <v>Success</v>
      </c>
      <c r="P1068" s="1">
        <f>'pure data'!C1068</f>
        <v>42298.375</v>
      </c>
      <c r="Q1068">
        <f>'pure data'!G1068</f>
        <v>26941287</v>
      </c>
      <c r="R1068" t="str">
        <f>'pure data'!E1068</f>
        <v>T. F.</v>
      </c>
      <c r="S1068" t="str">
        <f>'pure data'!F1068</f>
        <v>tf4g14</v>
      </c>
      <c r="T1068" s="1">
        <f>'pure data'!C1068</f>
        <v>42298.375</v>
      </c>
      <c r="U1068" s="20">
        <f>VLOOKUP('pure data'!M1068,tbl_users!D:F,3,FALSE)</f>
        <v>7</v>
      </c>
      <c r="V1068" s="1">
        <f t="shared" si="54"/>
        <v>42298.396527777775</v>
      </c>
      <c r="W1068">
        <f t="shared" si="55"/>
        <v>7</v>
      </c>
      <c r="X1068" s="1">
        <f>'pure data'!L1068</f>
        <v>42298.396527777775</v>
      </c>
      <c r="Y1068">
        <f>IF(C1068="Use",VLOOKUP('pure data'!M1068,tbl_users!D:F,3,FALSE),IF(IFERROR(SEARCH("to",M1068),-1)&lt;0,VLOOKUP('pure data'!M1068,tbl_users!D:F,3,FALSE),IFERROR(VLOOKUP(MID(M1068,SEARCH("to",M1068)+3,LEN(M1068)-SEARCH("to",M1068)-1),tbl_users!D:F,3,FALSE),VLOOKUP('pure data'!M1068,tbl_users!D:F,3,FALSE))))</f>
        <v>7</v>
      </c>
    </row>
    <row r="1069" spans="1:25" x14ac:dyDescent="0.2">
      <c r="A1069">
        <v>1067</v>
      </c>
      <c r="B1069">
        <f>VLOOKUP('pure data'!B1069,tbl_printers!C:F,4,FALSE)</f>
        <v>24</v>
      </c>
      <c r="C1069" t="str">
        <f>'pure data'!D1069</f>
        <v>Use</v>
      </c>
      <c r="D1069" s="13">
        <f>'pure data'!H1069</f>
        <v>0.25972222222222224</v>
      </c>
      <c r="E1069">
        <f>'pure data'!I1069</f>
        <v>67.5</v>
      </c>
      <c r="F1069" t="str">
        <f t="shared" si="56"/>
        <v xml:space="preserve"> </v>
      </c>
      <c r="H1069">
        <f>'pure data'!J1069</f>
        <v>0</v>
      </c>
      <c r="I1069" t="str">
        <f>'pure data'!K1069</f>
        <v>N/A</v>
      </c>
      <c r="J1069" t="str">
        <f>'pure data'!N1069</f>
        <v>demonstrator</v>
      </c>
      <c r="K1069" t="str">
        <f>'pure data'!P1069</f>
        <v>demonstrator</v>
      </c>
      <c r="L1069" t="str">
        <f>'pure data'!O1069</f>
        <v>internal use</v>
      </c>
      <c r="M1069">
        <f>'pure data'!Q1069</f>
        <v>0</v>
      </c>
      <c r="O1069" t="str">
        <f>IF('pure data'!T1069="Yes","Success","Failed")</f>
        <v>Success</v>
      </c>
      <c r="P1069" s="1">
        <f>'pure data'!C1069</f>
        <v>42298.375</v>
      </c>
      <c r="Q1069">
        <f>'pure data'!G1069</f>
        <v>26474972</v>
      </c>
      <c r="R1069" t="str">
        <f>'pure data'!E1069</f>
        <v>Jinghua Tang</v>
      </c>
      <c r="S1069" t="str">
        <f>'pure data'!F1069</f>
        <v>jt7g13</v>
      </c>
      <c r="T1069" s="1">
        <f>'pure data'!C1069</f>
        <v>42298.375</v>
      </c>
      <c r="U1069" s="20">
        <f>VLOOKUP('pure data'!M1069,tbl_users!D:F,3,FALSE)</f>
        <v>7</v>
      </c>
      <c r="V1069" s="1">
        <f t="shared" si="54"/>
        <v>42298.634722222225</v>
      </c>
      <c r="W1069">
        <f t="shared" si="55"/>
        <v>7</v>
      </c>
      <c r="X1069" s="1">
        <f>'pure data'!L1069</f>
        <v>42298.634722222225</v>
      </c>
      <c r="Y1069">
        <f>IF(C1069="Use",VLOOKUP('pure data'!M1069,tbl_users!D:F,3,FALSE),IF(IFERROR(SEARCH("to",M1069),-1)&lt;0,VLOOKUP('pure data'!M1069,tbl_users!D:F,3,FALSE),IFERROR(VLOOKUP(MID(M1069,SEARCH("to",M1069)+3,LEN(M1069)-SEARCH("to",M1069)-1),tbl_users!D:F,3,FALSE),VLOOKUP('pure data'!M1069,tbl_users!D:F,3,FALSE))))</f>
        <v>7</v>
      </c>
    </row>
    <row r="1070" spans="1:25" x14ac:dyDescent="0.2">
      <c r="A1070">
        <v>1068</v>
      </c>
      <c r="B1070">
        <f>VLOOKUP('pure data'!B1070,tbl_printers!C:F,4,FALSE)</f>
        <v>24</v>
      </c>
      <c r="C1070" t="str">
        <f>'pure data'!D1070</f>
        <v>Use</v>
      </c>
      <c r="D1070" s="13">
        <f>'pure data'!H1070</f>
        <v>0.15972222222222224</v>
      </c>
      <c r="E1070">
        <f>'pure data'!I1070</f>
        <v>40</v>
      </c>
      <c r="F1070" t="str">
        <f t="shared" si="56"/>
        <v xml:space="preserve"> </v>
      </c>
      <c r="H1070">
        <f>'pure data'!J1070</f>
        <v>0</v>
      </c>
      <c r="I1070" t="str">
        <f>'pure data'!K1070</f>
        <v>No</v>
      </c>
      <c r="J1070" t="str">
        <f>'pure data'!N1070</f>
        <v>demonstrator</v>
      </c>
      <c r="K1070" t="str">
        <f>'pure data'!P1070</f>
        <v>demonstrator</v>
      </c>
      <c r="L1070" t="str">
        <f>'pure data'!O1070</f>
        <v>PhD project</v>
      </c>
      <c r="M1070">
        <f>'pure data'!Q1070</f>
        <v>0</v>
      </c>
      <c r="O1070" t="str">
        <f>IF('pure data'!T1070="Yes","Success","Failed")</f>
        <v>Success</v>
      </c>
      <c r="P1070" s="1">
        <f>'pure data'!C1070</f>
        <v>42298.634722222225</v>
      </c>
      <c r="Q1070">
        <f>'pure data'!G1070</f>
        <v>25747983</v>
      </c>
      <c r="R1070" t="str">
        <f>'pure data'!E1070</f>
        <v>Luke Muscutt</v>
      </c>
      <c r="S1070" t="str">
        <f>'pure data'!F1070</f>
        <v>lem1g12</v>
      </c>
      <c r="T1070" s="1">
        <f>'pure data'!C1070</f>
        <v>42298.634722222225</v>
      </c>
      <c r="U1070" s="20">
        <f>VLOOKUP('pure data'!M1070,tbl_users!D:F,3,FALSE)</f>
        <v>7</v>
      </c>
      <c r="V1070" s="1">
        <f t="shared" si="54"/>
        <v>42298.794444444444</v>
      </c>
      <c r="W1070">
        <f t="shared" si="55"/>
        <v>7</v>
      </c>
      <c r="X1070" s="1">
        <f>'pure data'!L1070</f>
        <v>42298.794444444444</v>
      </c>
      <c r="Y1070">
        <f>IF(C1070="Use",VLOOKUP('pure data'!M1070,tbl_users!D:F,3,FALSE),IF(IFERROR(SEARCH("to",M1070),-1)&lt;0,VLOOKUP('pure data'!M1070,tbl_users!D:F,3,FALSE),IFERROR(VLOOKUP(MID(M1070,SEARCH("to",M1070)+3,LEN(M1070)-SEARCH("to",M1070)-1),tbl_users!D:F,3,FALSE),VLOOKUP('pure data'!M1070,tbl_users!D:F,3,FALSE))))</f>
        <v>7</v>
      </c>
    </row>
    <row r="1071" spans="1:25" x14ac:dyDescent="0.2">
      <c r="A1071">
        <v>1069</v>
      </c>
      <c r="B1071">
        <f>VLOOKUP('pure data'!B1071,tbl_printers!C:F,4,FALSE)</f>
        <v>26</v>
      </c>
      <c r="C1071" t="str">
        <f>'pure data'!D1071</f>
        <v>Use</v>
      </c>
      <c r="D1071" s="13">
        <f>'pure data'!H1071</f>
        <v>0.27847222222222223</v>
      </c>
      <c r="E1071">
        <f>'pure data'!I1071</f>
        <v>110</v>
      </c>
      <c r="F1071" t="str">
        <f t="shared" si="56"/>
        <v xml:space="preserve"> </v>
      </c>
      <c r="H1071">
        <f>'pure data'!J1071</f>
        <v>19</v>
      </c>
      <c r="I1071" t="str">
        <f>'pure data'!K1071</f>
        <v>No</v>
      </c>
      <c r="J1071" t="str">
        <f>'pure data'!N1071</f>
        <v>postgraduate</v>
      </c>
      <c r="K1071">
        <f>'pure data'!P1071</f>
        <v>513045101</v>
      </c>
      <c r="L1071" t="str">
        <f>'pure data'!O1071</f>
        <v>Research</v>
      </c>
      <c r="M1071">
        <f>'pure data'!Q1071</f>
        <v>0</v>
      </c>
      <c r="O1071" t="str">
        <f>IF('pure data'!T1071="Yes","Success","Failed")</f>
        <v>Success</v>
      </c>
      <c r="P1071" s="1">
        <f>'pure data'!C1071</f>
        <v>42305.375</v>
      </c>
      <c r="Q1071">
        <f>'pure data'!G1071</f>
        <v>26628279</v>
      </c>
      <c r="R1071" t="str">
        <f>'pure data'!E1071</f>
        <v>Lee Pardoe</v>
      </c>
      <c r="S1071" t="str">
        <f>'pure data'!F1071</f>
        <v>lp3e13</v>
      </c>
      <c r="T1071" s="1">
        <f>'pure data'!C1071</f>
        <v>42305.375</v>
      </c>
      <c r="U1071" s="20">
        <f>VLOOKUP('pure data'!M1071,tbl_users!D:F,3,FALSE)</f>
        <v>26</v>
      </c>
      <c r="V1071" s="1">
        <f t="shared" si="54"/>
        <v>42305.65347222222</v>
      </c>
      <c r="W1071">
        <f t="shared" si="55"/>
        <v>26</v>
      </c>
      <c r="X1071" s="1">
        <f>'pure data'!L1071</f>
        <v>42305.65347222222</v>
      </c>
      <c r="Y1071">
        <f>IF(C1071="Use",VLOOKUP('pure data'!M1071,tbl_users!D:F,3,FALSE),IF(IFERROR(SEARCH("to",M1071),-1)&lt;0,VLOOKUP('pure data'!M1071,tbl_users!D:F,3,FALSE),IFERROR(VLOOKUP(MID(M1071,SEARCH("to",M1071)+3,LEN(M1071)-SEARCH("to",M1071)-1),tbl_users!D:F,3,FALSE),VLOOKUP('pure data'!M1071,tbl_users!D:F,3,FALSE))))</f>
        <v>26</v>
      </c>
    </row>
    <row r="1072" spans="1:25" x14ac:dyDescent="0.2">
      <c r="A1072">
        <v>1070</v>
      </c>
      <c r="B1072">
        <f>VLOOKUP('pure data'!B1072,tbl_printers!C:F,4,FALSE)</f>
        <v>23</v>
      </c>
      <c r="C1072" t="str">
        <f>'pure data'!D1072</f>
        <v>Use</v>
      </c>
      <c r="D1072" s="13">
        <f>'pure data'!H1072</f>
        <v>6.25E-2</v>
      </c>
      <c r="E1072">
        <f>'pure data'!I1072</f>
        <v>37</v>
      </c>
      <c r="F1072" t="str">
        <f t="shared" si="56"/>
        <v xml:space="preserve"> </v>
      </c>
      <c r="H1072">
        <f>'pure data'!J1072</f>
        <v>4.5</v>
      </c>
      <c r="I1072" t="str">
        <f>'pure data'!K1072</f>
        <v>Yes</v>
      </c>
      <c r="J1072" t="str">
        <f>'pure data'!N1072</f>
        <v>undergraduate</v>
      </c>
      <c r="K1072" t="str">
        <f>'pure data'!P1072</f>
        <v>private</v>
      </c>
      <c r="L1072" t="str">
        <f>'pure data'!O1072</f>
        <v>private</v>
      </c>
      <c r="M1072">
        <f>'pure data'!Q1072</f>
        <v>0</v>
      </c>
      <c r="O1072" t="str">
        <f>IF('pure data'!T1072="Yes","Success","Failed")</f>
        <v>Success</v>
      </c>
      <c r="P1072" s="1">
        <f>'pure data'!C1072</f>
        <v>42305.375</v>
      </c>
      <c r="Q1072">
        <f>'pure data'!G1072</f>
        <v>26208865</v>
      </c>
      <c r="R1072" t="str">
        <f>'pure data'!E1072</f>
        <v>Jack Quiddington</v>
      </c>
      <c r="S1072" t="str">
        <f>'pure data'!F1072</f>
        <v>jpq1g13</v>
      </c>
      <c r="T1072" s="1">
        <f>'pure data'!C1072</f>
        <v>42305.375</v>
      </c>
      <c r="U1072" s="20">
        <f>VLOOKUP('pure data'!M1072,tbl_users!D:F,3,FALSE)</f>
        <v>26</v>
      </c>
      <c r="V1072" s="1">
        <f t="shared" si="54"/>
        <v>42305.4375</v>
      </c>
      <c r="W1072">
        <f t="shared" si="55"/>
        <v>26</v>
      </c>
      <c r="X1072" s="1">
        <f>'pure data'!L1072</f>
        <v>42305.4375</v>
      </c>
      <c r="Y1072">
        <f>IF(C1072="Use",VLOOKUP('pure data'!M1072,tbl_users!D:F,3,FALSE),IF(IFERROR(SEARCH("to",M1072),-1)&lt;0,VLOOKUP('pure data'!M1072,tbl_users!D:F,3,FALSE),IFERROR(VLOOKUP(MID(M1072,SEARCH("to",M1072)+3,LEN(M1072)-SEARCH("to",M1072)-1),tbl_users!D:F,3,FALSE),VLOOKUP('pure data'!M1072,tbl_users!D:F,3,FALSE))))</f>
        <v>26</v>
      </c>
    </row>
    <row r="1073" spans="1:25" x14ac:dyDescent="0.2">
      <c r="A1073">
        <v>1071</v>
      </c>
      <c r="B1073">
        <f>VLOOKUP('pure data'!B1073,tbl_printers!C:F,4,FALSE)</f>
        <v>24</v>
      </c>
      <c r="C1073" t="str">
        <f>'pure data'!D1073</f>
        <v>Use</v>
      </c>
      <c r="D1073" s="13">
        <f>'pure data'!H1073</f>
        <v>1.2256944444444444</v>
      </c>
      <c r="E1073">
        <f>'pure data'!I1073</f>
        <v>457</v>
      </c>
      <c r="F1073" t="str">
        <f t="shared" si="56"/>
        <v xml:space="preserve"> </v>
      </c>
      <c r="H1073">
        <f>'pure data'!J1073</f>
        <v>82</v>
      </c>
      <c r="I1073" t="str">
        <f>'pure data'!K1073</f>
        <v>No</v>
      </c>
      <c r="J1073" t="str">
        <f>'pure data'!N1073</f>
        <v>postgraduate</v>
      </c>
      <c r="K1073">
        <f>'pure data'!P1073</f>
        <v>512643101</v>
      </c>
      <c r="L1073" t="str">
        <f>'pure data'!O1073</f>
        <v>research</v>
      </c>
      <c r="M1073">
        <f>'pure data'!Q1073</f>
        <v>0</v>
      </c>
      <c r="O1073" t="str">
        <f>IF('pure data'!T1073="Yes","Success","Failed")</f>
        <v>Success</v>
      </c>
      <c r="P1073" s="1">
        <f>'pure data'!C1073</f>
        <v>42305.375</v>
      </c>
      <c r="Q1073">
        <f>'pure data'!G1073</f>
        <v>27462064</v>
      </c>
      <c r="R1073" t="str">
        <f>'pure data'!E1073</f>
        <v>Andreu Laborda</v>
      </c>
      <c r="S1073">
        <f>'pure data'!F1073</f>
        <v>0</v>
      </c>
      <c r="T1073" s="1">
        <f>'pure data'!C1073</f>
        <v>42305.375</v>
      </c>
      <c r="U1073" s="20">
        <f>VLOOKUP('pure data'!M1073,tbl_users!D:F,3,FALSE)</f>
        <v>26</v>
      </c>
      <c r="V1073" s="1">
        <f t="shared" si="54"/>
        <v>42306.600694444445</v>
      </c>
      <c r="W1073">
        <f t="shared" si="55"/>
        <v>26</v>
      </c>
      <c r="X1073" s="1">
        <f>'pure data'!L1073</f>
        <v>42306.600694444445</v>
      </c>
      <c r="Y1073">
        <f>IF(C1073="Use",VLOOKUP('pure data'!M1073,tbl_users!D:F,3,FALSE),IF(IFERROR(SEARCH("to",M1073),-1)&lt;0,VLOOKUP('pure data'!M1073,tbl_users!D:F,3,FALSE),IFERROR(VLOOKUP(MID(M1073,SEARCH("to",M1073)+3,LEN(M1073)-SEARCH("to",M1073)-1),tbl_users!D:F,3,FALSE),VLOOKUP('pure data'!M1073,tbl_users!D:F,3,FALSE))))</f>
        <v>26</v>
      </c>
    </row>
    <row r="1074" spans="1:25" x14ac:dyDescent="0.2">
      <c r="A1074">
        <v>1072</v>
      </c>
      <c r="B1074">
        <f>VLOOKUP('pure data'!B1074,tbl_printers!C:F,4,FALSE)</f>
        <v>19</v>
      </c>
      <c r="C1074" t="str">
        <f>'pure data'!D1074</f>
        <v>Use</v>
      </c>
      <c r="D1074" s="13">
        <f>'pure data'!H1074</f>
        <v>5.6944444444444443E-2</v>
      </c>
      <c r="E1074">
        <f>'pure data'!I1074</f>
        <v>24</v>
      </c>
      <c r="F1074" t="str">
        <f t="shared" si="56"/>
        <v xml:space="preserve"> </v>
      </c>
      <c r="H1074">
        <f>'pure data'!J1074</f>
        <v>3.5</v>
      </c>
      <c r="I1074" t="str">
        <f>'pure data'!K1074</f>
        <v>Yes</v>
      </c>
      <c r="J1074" t="str">
        <f>'pure data'!N1074</f>
        <v>undergraduate</v>
      </c>
      <c r="K1074" t="str">
        <f>'pure data'!P1074</f>
        <v>private</v>
      </c>
      <c r="L1074" t="str">
        <f>'pure data'!O1074</f>
        <v>Private</v>
      </c>
      <c r="M1074">
        <f>'pure data'!Q1074</f>
        <v>0</v>
      </c>
      <c r="O1074" t="str">
        <f>IF('pure data'!T1074="Yes","Success","Failed")</f>
        <v>Success</v>
      </c>
      <c r="P1074" s="1">
        <f>'pure data'!C1074</f>
        <v>42305.375</v>
      </c>
      <c r="Q1074">
        <f>'pure data'!G1074</f>
        <v>24585572</v>
      </c>
      <c r="R1074" t="str">
        <f>'pure data'!E1074</f>
        <v>J. S. N.</v>
      </c>
      <c r="S1074" t="str">
        <f>'pure data'!F1074</f>
        <v>jsn1g11</v>
      </c>
      <c r="T1074" s="1">
        <f>'pure data'!C1074</f>
        <v>42305.375</v>
      </c>
      <c r="U1074" s="20">
        <f>VLOOKUP('pure data'!M1074,tbl_users!D:F,3,FALSE)</f>
        <v>26</v>
      </c>
      <c r="V1074" s="1">
        <f t="shared" si="54"/>
        <v>42305.431944444441</v>
      </c>
      <c r="W1074">
        <f t="shared" si="55"/>
        <v>26</v>
      </c>
      <c r="X1074" s="1">
        <f>'pure data'!L1074</f>
        <v>42305.431944444441</v>
      </c>
      <c r="Y1074">
        <f>IF(C1074="Use",VLOOKUP('pure data'!M1074,tbl_users!D:F,3,FALSE),IF(IFERROR(SEARCH("to",M1074),-1)&lt;0,VLOOKUP('pure data'!M1074,tbl_users!D:F,3,FALSE),IFERROR(VLOOKUP(MID(M1074,SEARCH("to",M1074)+3,LEN(M1074)-SEARCH("to",M1074)-1),tbl_users!D:F,3,FALSE),VLOOKUP('pure data'!M1074,tbl_users!D:F,3,FALSE))))</f>
        <v>26</v>
      </c>
    </row>
    <row r="1075" spans="1:25" x14ac:dyDescent="0.2">
      <c r="A1075">
        <v>1073</v>
      </c>
      <c r="B1075">
        <f>VLOOKUP('pure data'!B1075,tbl_printers!C:F,4,FALSE)</f>
        <v>10</v>
      </c>
      <c r="C1075" t="str">
        <f>'pure data'!D1075</f>
        <v>Use</v>
      </c>
      <c r="D1075" s="13">
        <f>'pure data'!H1075</f>
        <v>6.0416666666666667E-2</v>
      </c>
      <c r="E1075">
        <f>'pure data'!I1075</f>
        <v>28.5</v>
      </c>
      <c r="F1075" t="str">
        <f t="shared" si="56"/>
        <v xml:space="preserve"> </v>
      </c>
      <c r="H1075">
        <f>'pure data'!J1075</f>
        <v>4</v>
      </c>
      <c r="I1075" t="str">
        <f>'pure data'!K1075</f>
        <v>No</v>
      </c>
      <c r="J1075" t="str">
        <f>'pure data'!N1075</f>
        <v>undergraduate</v>
      </c>
      <c r="K1075" t="str">
        <f>'pure data'!P1075</f>
        <v>FEEG2001</v>
      </c>
      <c r="L1075" t="str">
        <f>'pure data'!O1075</f>
        <v>FEEG2001</v>
      </c>
      <c r="M1075">
        <f>'pure data'!Q1075</f>
        <v>0</v>
      </c>
      <c r="O1075" t="str">
        <f>IF('pure data'!T1075="Yes","Success","Failed")</f>
        <v>Success</v>
      </c>
      <c r="P1075" s="1">
        <f>'pure data'!C1075</f>
        <v>42305.375</v>
      </c>
      <c r="Q1075">
        <f>'pure data'!G1075</f>
        <v>27359492</v>
      </c>
      <c r="R1075" t="str">
        <f>'pure data'!E1075</f>
        <v>E. K.</v>
      </c>
      <c r="S1075" t="str">
        <f>'pure data'!F1075</f>
        <v>ek2e14</v>
      </c>
      <c r="T1075" s="1">
        <f>'pure data'!C1075</f>
        <v>42305.375</v>
      </c>
      <c r="U1075" s="20">
        <f>VLOOKUP('pure data'!M1075,tbl_users!D:F,3,FALSE)</f>
        <v>28</v>
      </c>
      <c r="V1075" s="1">
        <f t="shared" si="54"/>
        <v>42305.435416666667</v>
      </c>
      <c r="W1075">
        <f t="shared" si="55"/>
        <v>28</v>
      </c>
      <c r="X1075" s="1">
        <f>'pure data'!L1075</f>
        <v>42305.435416666667</v>
      </c>
      <c r="Y1075">
        <f>IF(C1075="Use",VLOOKUP('pure data'!M1075,tbl_users!D:F,3,FALSE),IF(IFERROR(SEARCH("to",M1075),-1)&lt;0,VLOOKUP('pure data'!M1075,tbl_users!D:F,3,FALSE),IFERROR(VLOOKUP(MID(M1075,SEARCH("to",M1075)+3,LEN(M1075)-SEARCH("to",M1075)-1),tbl_users!D:F,3,FALSE),VLOOKUP('pure data'!M1075,tbl_users!D:F,3,FALSE))))</f>
        <v>28</v>
      </c>
    </row>
    <row r="1076" spans="1:25" x14ac:dyDescent="0.2">
      <c r="A1076">
        <v>1074</v>
      </c>
      <c r="B1076">
        <f>VLOOKUP('pure data'!B1076,tbl_printers!C:F,4,FALSE)</f>
        <v>20</v>
      </c>
      <c r="C1076" t="str">
        <f>'pure data'!D1076</f>
        <v>Use</v>
      </c>
      <c r="D1076" s="13">
        <f>'pure data'!H1076</f>
        <v>6.25E-2</v>
      </c>
      <c r="E1076">
        <f>'pure data'!I1076</f>
        <v>17.899999999999999</v>
      </c>
      <c r="F1076" t="str">
        <f t="shared" si="56"/>
        <v xml:space="preserve"> </v>
      </c>
      <c r="H1076">
        <f>'pure data'!J1076</f>
        <v>3.5</v>
      </c>
      <c r="I1076" t="str">
        <f>'pure data'!K1076</f>
        <v>No</v>
      </c>
      <c r="J1076" t="str">
        <f>'pure data'!N1076</f>
        <v>undergraduate</v>
      </c>
      <c r="K1076" t="str">
        <f>'pure data'!P1076</f>
        <v>FEEG2001</v>
      </c>
      <c r="L1076" t="str">
        <f>'pure data'!O1076</f>
        <v>FEEG2001</v>
      </c>
      <c r="M1076">
        <f>'pure data'!Q1076</f>
        <v>0</v>
      </c>
      <c r="O1076" t="str">
        <f>IF('pure data'!T1076="Yes","Success","Failed")</f>
        <v>Success</v>
      </c>
      <c r="P1076" s="1">
        <f>'pure data'!C1076</f>
        <v>42305.375</v>
      </c>
      <c r="Q1076">
        <f>'pure data'!G1076</f>
        <v>26364947</v>
      </c>
      <c r="R1076" t="str">
        <f>'pure data'!E1076</f>
        <v>K. Y. W.</v>
      </c>
      <c r="S1076" t="str">
        <f>'pure data'!F1076</f>
        <v>kyw1g13</v>
      </c>
      <c r="T1076" s="1">
        <f>'pure data'!C1076</f>
        <v>42305.375</v>
      </c>
      <c r="U1076" s="20">
        <f>VLOOKUP('pure data'!M1076,tbl_users!D:F,3,FALSE)</f>
        <v>28</v>
      </c>
      <c r="V1076" s="1">
        <f t="shared" si="54"/>
        <v>42305.4375</v>
      </c>
      <c r="W1076">
        <f t="shared" si="55"/>
        <v>28</v>
      </c>
      <c r="X1076" s="1">
        <f>'pure data'!L1076</f>
        <v>42305.4375</v>
      </c>
      <c r="Y1076">
        <f>IF(C1076="Use",VLOOKUP('pure data'!M1076,tbl_users!D:F,3,FALSE),IF(IFERROR(SEARCH("to",M1076),-1)&lt;0,VLOOKUP('pure data'!M1076,tbl_users!D:F,3,FALSE),IFERROR(VLOOKUP(MID(M1076,SEARCH("to",M1076)+3,LEN(M1076)-SEARCH("to",M1076)-1),tbl_users!D:F,3,FALSE),VLOOKUP('pure data'!M1076,tbl_users!D:F,3,FALSE))))</f>
        <v>28</v>
      </c>
    </row>
    <row r="1077" spans="1:25" x14ac:dyDescent="0.2">
      <c r="A1077">
        <v>1075</v>
      </c>
      <c r="B1077">
        <f>VLOOKUP('pure data'!B1077,tbl_printers!C:F,4,FALSE)</f>
        <v>18</v>
      </c>
      <c r="C1077" t="str">
        <f>'pure data'!D1077</f>
        <v>Use</v>
      </c>
      <c r="D1077" s="13">
        <f>'pure data'!H1077</f>
        <v>6.458333333333334E-2</v>
      </c>
      <c r="E1077">
        <f>'pure data'!I1077</f>
        <v>36.799999999999997</v>
      </c>
      <c r="F1077" t="str">
        <f t="shared" si="56"/>
        <v xml:space="preserve"> </v>
      </c>
      <c r="H1077">
        <f>'pure data'!J1077</f>
        <v>4.5</v>
      </c>
      <c r="I1077" t="str">
        <f>'pure data'!K1077</f>
        <v>No</v>
      </c>
      <c r="J1077" t="str">
        <f>'pure data'!N1077</f>
        <v>undergraduate</v>
      </c>
      <c r="K1077" t="str">
        <f>'pure data'!P1077</f>
        <v>FEEG2001</v>
      </c>
      <c r="L1077" t="str">
        <f>'pure data'!O1077</f>
        <v>FEEG2001</v>
      </c>
      <c r="M1077">
        <f>'pure data'!Q1077</f>
        <v>0</v>
      </c>
      <c r="O1077" t="str">
        <f>IF('pure data'!T1077="Yes","Success","Failed")</f>
        <v>Success</v>
      </c>
      <c r="P1077" s="1">
        <f>'pure data'!C1077</f>
        <v>42305.375</v>
      </c>
      <c r="Q1077">
        <f>'pure data'!G1077</f>
        <v>27496821</v>
      </c>
      <c r="R1077" t="str">
        <f>'pure data'!E1077</f>
        <v>M. A. Z.</v>
      </c>
      <c r="S1077" t="str">
        <f>'pure data'!F1077</f>
        <v>maz3g14</v>
      </c>
      <c r="T1077" s="1">
        <f>'pure data'!C1077</f>
        <v>42305.375</v>
      </c>
      <c r="U1077" s="20">
        <f>VLOOKUP('pure data'!M1077,tbl_users!D:F,3,FALSE)</f>
        <v>28</v>
      </c>
      <c r="V1077" s="1">
        <f t="shared" si="54"/>
        <v>42305.439583333333</v>
      </c>
      <c r="W1077">
        <f t="shared" si="55"/>
        <v>28</v>
      </c>
      <c r="X1077" s="1">
        <f>'pure data'!L1077</f>
        <v>42305.439583333333</v>
      </c>
      <c r="Y1077">
        <f>IF(C1077="Use",VLOOKUP('pure data'!M1077,tbl_users!D:F,3,FALSE),IF(IFERROR(SEARCH("to",M1077),-1)&lt;0,VLOOKUP('pure data'!M1077,tbl_users!D:F,3,FALSE),IFERROR(VLOOKUP(MID(M1077,SEARCH("to",M1077)+3,LEN(M1077)-SEARCH("to",M1077)-1),tbl_users!D:F,3,FALSE),VLOOKUP('pure data'!M1077,tbl_users!D:F,3,FALSE))))</f>
        <v>28</v>
      </c>
    </row>
    <row r="1078" spans="1:25" x14ac:dyDescent="0.2">
      <c r="A1078">
        <v>1076</v>
      </c>
      <c r="B1078">
        <f>VLOOKUP('pure data'!B1078,tbl_printers!C:F,4,FALSE)</f>
        <v>4</v>
      </c>
      <c r="C1078" t="str">
        <f>'pure data'!D1078</f>
        <v>Use</v>
      </c>
      <c r="D1078" s="13">
        <f>'pure data'!H1078</f>
        <v>1.5277777777777777E-2</v>
      </c>
      <c r="E1078">
        <f>'pure data'!I1078</f>
        <v>6</v>
      </c>
      <c r="F1078" t="str">
        <f t="shared" si="56"/>
        <v xml:space="preserve"> </v>
      </c>
      <c r="H1078">
        <f>'pure data'!J1078</f>
        <v>1</v>
      </c>
      <c r="I1078" t="str">
        <f>'pure data'!K1078</f>
        <v>No</v>
      </c>
      <c r="J1078" t="str">
        <f>'pure data'!N1078</f>
        <v>undergraduate</v>
      </c>
      <c r="K1078" t="str">
        <f>'pure data'!P1078</f>
        <v>FEEG2001</v>
      </c>
      <c r="L1078" t="str">
        <f>'pure data'!O1078</f>
        <v>FEEG2001</v>
      </c>
      <c r="M1078">
        <f>'pure data'!Q1078</f>
        <v>0</v>
      </c>
      <c r="O1078" t="str">
        <f>IF('pure data'!T1078="Yes","Success","Failed")</f>
        <v>Success</v>
      </c>
      <c r="P1078" s="1">
        <f>'pure data'!C1078</f>
        <v>42305.375</v>
      </c>
      <c r="Q1078">
        <f>'pure data'!G1078</f>
        <v>26193736</v>
      </c>
      <c r="R1078" t="str">
        <f>'pure data'!E1078</f>
        <v>J. C.</v>
      </c>
      <c r="S1078" t="str">
        <f>'pure data'!F1078</f>
        <v>jc7g13</v>
      </c>
      <c r="T1078" s="1">
        <f>'pure data'!C1078</f>
        <v>42305.375</v>
      </c>
      <c r="U1078" s="20">
        <f>VLOOKUP('pure data'!M1078,tbl_users!D:F,3,FALSE)</f>
        <v>28</v>
      </c>
      <c r="V1078" s="1">
        <f t="shared" si="54"/>
        <v>42305.390277777777</v>
      </c>
      <c r="W1078">
        <f t="shared" si="55"/>
        <v>28</v>
      </c>
      <c r="X1078" s="1">
        <f>'pure data'!L1078</f>
        <v>42305.390277777777</v>
      </c>
      <c r="Y1078">
        <f>IF(C1078="Use",VLOOKUP('pure data'!M1078,tbl_users!D:F,3,FALSE),IF(IFERROR(SEARCH("to",M1078),-1)&lt;0,VLOOKUP('pure data'!M1078,tbl_users!D:F,3,FALSE),IFERROR(VLOOKUP(MID(M1078,SEARCH("to",M1078)+3,LEN(M1078)-SEARCH("to",M1078)-1),tbl_users!D:F,3,FALSE),VLOOKUP('pure data'!M1078,tbl_users!D:F,3,FALSE))))</f>
        <v>28</v>
      </c>
    </row>
    <row r="1079" spans="1:25" x14ac:dyDescent="0.2">
      <c r="A1079">
        <v>1077</v>
      </c>
      <c r="B1079">
        <f>VLOOKUP('pure data'!B1079,tbl_printers!C:F,4,FALSE)</f>
        <v>17</v>
      </c>
      <c r="C1079" t="str">
        <f>'pure data'!D1079</f>
        <v>Loan</v>
      </c>
      <c r="D1079" s="13">
        <f>'pure data'!H1079</f>
        <v>4.625</v>
      </c>
      <c r="E1079">
        <f>'pure data'!I1079</f>
        <v>0</v>
      </c>
      <c r="F1079" t="str">
        <f t="shared" si="56"/>
        <v xml:space="preserve"> </v>
      </c>
      <c r="H1079">
        <f>'pure data'!J1079</f>
        <v>0</v>
      </c>
      <c r="I1079" t="str">
        <f>'pure data'!K1079</f>
        <v>No</v>
      </c>
      <c r="J1079" t="str">
        <f>'pure data'!N1079</f>
        <v>demonstrator</v>
      </c>
      <c r="K1079">
        <f>'pure data'!P1079</f>
        <v>515665101</v>
      </c>
      <c r="L1079" t="str">
        <f>'pure data'!O1079</f>
        <v>training</v>
      </c>
      <c r="M1079" t="str">
        <f>'pure data'!Q1079</f>
        <v>returned on 02/11/2015 to T. Standen</v>
      </c>
      <c r="O1079" t="str">
        <f>IF('pure data'!T1079="Yes","Success","Failed")</f>
        <v>Success</v>
      </c>
      <c r="P1079" s="1">
        <f>'pure data'!C1079</f>
        <v>42305.75</v>
      </c>
      <c r="Q1079">
        <f>'pure data'!G1079</f>
        <v>21543852</v>
      </c>
      <c r="R1079" t="str">
        <f>'pure data'!E1079</f>
        <v>Tyra Standen</v>
      </c>
      <c r="S1079" t="str">
        <f>'pure data'!F1079</f>
        <v>ts1v07</v>
      </c>
      <c r="T1079" s="1">
        <f>'pure data'!C1079</f>
        <v>42305.75</v>
      </c>
      <c r="U1079" s="20">
        <f>VLOOKUP('pure data'!M1079,tbl_users!D:F,3,FALSE)</f>
        <v>39</v>
      </c>
      <c r="V1079" s="1">
        <f t="shared" si="54"/>
        <v>42310.375</v>
      </c>
      <c r="W1079">
        <f t="shared" si="55"/>
        <v>54</v>
      </c>
      <c r="X1079" s="1">
        <f>'pure data'!L1079</f>
        <v>42310.375</v>
      </c>
      <c r="Y1079">
        <f>IF(C1079="Use",VLOOKUP('pure data'!M1079,tbl_users!D:F,3,FALSE),IF(IFERROR(SEARCH("to",M1079),-1)&lt;0,VLOOKUP('pure data'!M1079,tbl_users!D:F,3,FALSE),IFERROR(VLOOKUP(MID(M1079,SEARCH("to",M1079)+3,LEN(M1079)-SEARCH("to",M1079)-1),tbl_users!D:F,3,FALSE),VLOOKUP('pure data'!M1079,tbl_users!D:F,3,FALSE))))</f>
        <v>54</v>
      </c>
    </row>
    <row r="1080" spans="1:25" x14ac:dyDescent="0.2">
      <c r="A1080">
        <v>1078</v>
      </c>
      <c r="B1080">
        <f>VLOOKUP('pure data'!B1080,tbl_printers!C:F,4,FALSE)</f>
        <v>24</v>
      </c>
      <c r="C1080" t="str">
        <f>'pure data'!D1080</f>
        <v>Use</v>
      </c>
      <c r="D1080" s="13">
        <f>'pure data'!H1080</f>
        <v>1.1145833333333333</v>
      </c>
      <c r="E1080">
        <f>'pure data'!I1080</f>
        <v>415</v>
      </c>
      <c r="F1080" t="str">
        <f t="shared" si="56"/>
        <v xml:space="preserve"> </v>
      </c>
      <c r="H1080">
        <f>'pure data'!J1080</f>
        <v>74.5</v>
      </c>
      <c r="I1080" t="str">
        <f>'pure data'!K1080</f>
        <v>No</v>
      </c>
      <c r="J1080" t="str">
        <f>'pure data'!N1080</f>
        <v>postgraduate</v>
      </c>
      <c r="K1080">
        <f>'pure data'!P1080</f>
        <v>512643101</v>
      </c>
      <c r="L1080" t="str">
        <f>'pure data'!O1080</f>
        <v>research</v>
      </c>
      <c r="M1080">
        <f>'pure data'!Q1080</f>
        <v>0</v>
      </c>
      <c r="O1080" t="str">
        <f>IF('pure data'!T1080="Yes","Success","Failed")</f>
        <v>Success</v>
      </c>
      <c r="P1080" s="1">
        <f>'pure data'!C1080</f>
        <v>42307.375</v>
      </c>
      <c r="Q1080">
        <f>'pure data'!G1080</f>
        <v>27462064</v>
      </c>
      <c r="R1080" t="str">
        <f>'pure data'!E1080</f>
        <v>Andreu Laborda</v>
      </c>
      <c r="S1080">
        <f>'pure data'!F1080</f>
        <v>0</v>
      </c>
      <c r="T1080" s="1">
        <f>'pure data'!C1080</f>
        <v>42307.375</v>
      </c>
      <c r="U1080" s="20">
        <f>VLOOKUP('pure data'!M1080,tbl_users!D:F,3,FALSE)</f>
        <v>26</v>
      </c>
      <c r="V1080" s="1">
        <f t="shared" si="54"/>
        <v>42308.489583333336</v>
      </c>
      <c r="W1080">
        <f t="shared" si="55"/>
        <v>26</v>
      </c>
      <c r="X1080" s="1">
        <f>'pure data'!L1080</f>
        <v>42308.489583333336</v>
      </c>
      <c r="Y1080">
        <f>IF(C1080="Use",VLOOKUP('pure data'!M1080,tbl_users!D:F,3,FALSE),IF(IFERROR(SEARCH("to",M1080),-1)&lt;0,VLOOKUP('pure data'!M1080,tbl_users!D:F,3,FALSE),IFERROR(VLOOKUP(MID(M1080,SEARCH("to",M1080)+3,LEN(M1080)-SEARCH("to",M1080)-1),tbl_users!D:F,3,FALSE),VLOOKUP('pure data'!M1080,tbl_users!D:F,3,FALSE))))</f>
        <v>26</v>
      </c>
    </row>
    <row r="1081" spans="1:25" x14ac:dyDescent="0.2">
      <c r="A1081">
        <v>1079</v>
      </c>
      <c r="B1081">
        <f>VLOOKUP('pure data'!B1081,tbl_printers!C:F,4,FALSE)</f>
        <v>10</v>
      </c>
      <c r="C1081" t="str">
        <f>'pure data'!D1081</f>
        <v>Use</v>
      </c>
      <c r="D1081" s="13">
        <f>'pure data'!H1081</f>
        <v>8.1944444444444445E-2</v>
      </c>
      <c r="E1081">
        <f>'pure data'!I1081</f>
        <v>26.1</v>
      </c>
      <c r="F1081" t="str">
        <f t="shared" si="56"/>
        <v xml:space="preserve"> </v>
      </c>
      <c r="H1081">
        <f>'pure data'!J1081</f>
        <v>4.5</v>
      </c>
      <c r="I1081" t="str">
        <f>'pure data'!K1081</f>
        <v>N/A</v>
      </c>
      <c r="J1081" t="str">
        <f>'pure data'!N1081</f>
        <v>undergraduate</v>
      </c>
      <c r="K1081" t="str">
        <f>'pure data'!P1081</f>
        <v>FEEG2001</v>
      </c>
      <c r="L1081" t="str">
        <f>'pure data'!O1081</f>
        <v>FEEG2001</v>
      </c>
      <c r="M1081" t="str">
        <f>'pure data'!Q1081</f>
        <v>Print failed</v>
      </c>
      <c r="O1081" t="str">
        <f>IF('pure data'!T1081="Yes","Success","Failed")</f>
        <v>Failed</v>
      </c>
      <c r="P1081" s="1">
        <f>'pure data'!C1081</f>
        <v>42310.375</v>
      </c>
      <c r="Q1081">
        <f>'pure data'!G1081</f>
        <v>26975793</v>
      </c>
      <c r="R1081" t="str">
        <f>'pure data'!E1081</f>
        <v>J. D. P. B.</v>
      </c>
      <c r="S1081" t="str">
        <f>'pure data'!F1081</f>
        <v>jdpb1g14</v>
      </c>
      <c r="T1081" s="1">
        <f>'pure data'!C1081</f>
        <v>42310.375</v>
      </c>
      <c r="U1081" s="20">
        <f>VLOOKUP('pure data'!M1081,tbl_users!D:F,3,FALSE)</f>
        <v>54</v>
      </c>
      <c r="V1081" s="1">
        <f t="shared" si="54"/>
        <v>42310.383194444446</v>
      </c>
      <c r="W1081">
        <f t="shared" si="55"/>
        <v>54</v>
      </c>
      <c r="X1081" s="1">
        <f>'pure data'!L1081</f>
        <v>42310.383194444446</v>
      </c>
      <c r="Y1081">
        <f>IF(C1081="Use",VLOOKUP('pure data'!M1081,tbl_users!D:F,3,FALSE),IF(IFERROR(SEARCH("to",M1081),-1)&lt;0,VLOOKUP('pure data'!M1081,tbl_users!D:F,3,FALSE),IFERROR(VLOOKUP(MID(M1081,SEARCH("to",M1081)+3,LEN(M1081)-SEARCH("to",M1081)-1),tbl_users!D:F,3,FALSE),VLOOKUP('pure data'!M1081,tbl_users!D:F,3,FALSE))))</f>
        <v>54</v>
      </c>
    </row>
    <row r="1082" spans="1:25" x14ac:dyDescent="0.2">
      <c r="A1082">
        <v>1080</v>
      </c>
      <c r="B1082">
        <f>VLOOKUP('pure data'!B1082,tbl_printers!C:F,4,FALSE)</f>
        <v>16</v>
      </c>
      <c r="C1082" t="str">
        <f>'pure data'!D1082</f>
        <v>Use</v>
      </c>
      <c r="D1082" s="13">
        <f>'pure data'!H1082</f>
        <v>0.13541666666666666</v>
      </c>
      <c r="E1082">
        <f>'pure data'!I1082</f>
        <v>40.700000000000003</v>
      </c>
      <c r="F1082" t="str">
        <f t="shared" si="56"/>
        <v xml:space="preserve"> </v>
      </c>
      <c r="H1082">
        <f>'pure data'!J1082</f>
        <v>7</v>
      </c>
      <c r="I1082" t="str">
        <f>'pure data'!K1082</f>
        <v>N/A</v>
      </c>
      <c r="J1082" t="str">
        <f>'pure data'!N1082</f>
        <v>undergraduate</v>
      </c>
      <c r="K1082" t="str">
        <f>'pure data'!P1082</f>
        <v>FEEG2001</v>
      </c>
      <c r="L1082" t="str">
        <f>'pure data'!O1082</f>
        <v>FEEG2001</v>
      </c>
      <c r="M1082" t="str">
        <f>'pure data'!Q1082</f>
        <v>Print failed - two components started to peel away</v>
      </c>
      <c r="O1082" t="str">
        <f>IF('pure data'!T1082="Yes","Success","Failed")</f>
        <v>Failed</v>
      </c>
      <c r="P1082" s="1">
        <f>'pure data'!C1082</f>
        <v>42310.375</v>
      </c>
      <c r="Q1082">
        <f>'pure data'!G1082</f>
        <v>26911078</v>
      </c>
      <c r="R1082" t="str">
        <f>'pure data'!E1082</f>
        <v>J. P. M. V.</v>
      </c>
      <c r="S1082" t="str">
        <f>'pure data'!F1082</f>
        <v>jpmv1g14</v>
      </c>
      <c r="T1082" s="1">
        <f>'pure data'!C1082</f>
        <v>42310.375</v>
      </c>
      <c r="U1082" s="20">
        <f>VLOOKUP('pure data'!M1082,tbl_users!D:F,3,FALSE)</f>
        <v>54</v>
      </c>
      <c r="V1082" s="1">
        <f t="shared" si="54"/>
        <v>42310.388541666667</v>
      </c>
      <c r="W1082">
        <f t="shared" si="55"/>
        <v>54</v>
      </c>
      <c r="X1082" s="1">
        <f>'pure data'!L1082</f>
        <v>42310.388541666667</v>
      </c>
      <c r="Y1082">
        <f>IF(C1082="Use",VLOOKUP('pure data'!M1082,tbl_users!D:F,3,FALSE),IF(IFERROR(SEARCH("to",M1082),-1)&lt;0,VLOOKUP('pure data'!M1082,tbl_users!D:F,3,FALSE),IFERROR(VLOOKUP(MID(M1082,SEARCH("to",M1082)+3,LEN(M1082)-SEARCH("to",M1082)-1),tbl_users!D:F,3,FALSE),VLOOKUP('pure data'!M1082,tbl_users!D:F,3,FALSE))))</f>
        <v>54</v>
      </c>
    </row>
    <row r="1083" spans="1:25" x14ac:dyDescent="0.2">
      <c r="A1083">
        <v>1081</v>
      </c>
      <c r="B1083">
        <f>VLOOKUP('pure data'!B1083,tbl_printers!C:F,4,FALSE)</f>
        <v>10</v>
      </c>
      <c r="C1083" t="str">
        <f>'pure data'!D1083</f>
        <v>Use</v>
      </c>
      <c r="D1083" s="13">
        <f>'pure data'!H1083</f>
        <v>8.1944444444444445E-2</v>
      </c>
      <c r="E1083">
        <f>'pure data'!I1083</f>
        <v>26.1</v>
      </c>
      <c r="F1083" t="str">
        <f t="shared" si="56"/>
        <v xml:space="preserve"> </v>
      </c>
      <c r="H1083">
        <f>'pure data'!J1083</f>
        <v>4.5</v>
      </c>
      <c r="I1083" t="str">
        <f>'pure data'!K1083</f>
        <v>N/A</v>
      </c>
      <c r="J1083" t="str">
        <f>'pure data'!N1083</f>
        <v>undergraduate</v>
      </c>
      <c r="K1083" t="str">
        <f>'pure data'!P1083</f>
        <v>FEEG2001</v>
      </c>
      <c r="L1083" t="str">
        <f>'pure data'!O1083</f>
        <v>FEEG2001</v>
      </c>
      <c r="M1083" t="str">
        <f>'pure data'!Q1083</f>
        <v>Second attempt at print - failed. Part peeling away. Advised to reconsider design.</v>
      </c>
      <c r="O1083" t="str">
        <f>IF('pure data'!T1083="Yes","Success","Failed")</f>
        <v>Failed</v>
      </c>
      <c r="P1083" s="1">
        <f>'pure data'!C1083</f>
        <v>42310.383194444446</v>
      </c>
      <c r="Q1083">
        <f>'pure data'!G1083</f>
        <v>26975793</v>
      </c>
      <c r="R1083" t="str">
        <f>'pure data'!E1083</f>
        <v>J. D. P. B.</v>
      </c>
      <c r="S1083" t="str">
        <f>'pure data'!F1083</f>
        <v>jdpb1g14</v>
      </c>
      <c r="T1083" s="1">
        <f>'pure data'!C1083</f>
        <v>42310.383194444446</v>
      </c>
      <c r="U1083" s="20">
        <f>VLOOKUP('pure data'!M1083,tbl_users!D:F,3,FALSE)</f>
        <v>54</v>
      </c>
      <c r="V1083" s="1">
        <f t="shared" si="54"/>
        <v>42310.391388888893</v>
      </c>
      <c r="W1083">
        <f t="shared" si="55"/>
        <v>54</v>
      </c>
      <c r="X1083" s="1">
        <f>'pure data'!L1083</f>
        <v>42310.391388888893</v>
      </c>
      <c r="Y1083">
        <f>IF(C1083="Use",VLOOKUP('pure data'!M1083,tbl_users!D:F,3,FALSE),IF(IFERROR(SEARCH("to",M1083),-1)&lt;0,VLOOKUP('pure data'!M1083,tbl_users!D:F,3,FALSE),IFERROR(VLOOKUP(MID(M1083,SEARCH("to",M1083)+3,LEN(M1083)-SEARCH("to",M1083)-1),tbl_users!D:F,3,FALSE),VLOOKUP('pure data'!M1083,tbl_users!D:F,3,FALSE))))</f>
        <v>54</v>
      </c>
    </row>
    <row r="1084" spans="1:25" x14ac:dyDescent="0.2">
      <c r="A1084">
        <v>1082</v>
      </c>
      <c r="B1084">
        <f>VLOOKUP('pure data'!B1084,tbl_printers!C:F,4,FALSE)</f>
        <v>18</v>
      </c>
      <c r="C1084" t="str">
        <f>'pure data'!D1084</f>
        <v>Use</v>
      </c>
      <c r="D1084" s="13">
        <f>'pure data'!H1084</f>
        <v>4.3055555555555562E-2</v>
      </c>
      <c r="E1084">
        <f>'pure data'!I1084</f>
        <v>23.3</v>
      </c>
      <c r="F1084" t="str">
        <f t="shared" si="56"/>
        <v xml:space="preserve"> </v>
      </c>
      <c r="H1084">
        <f>'pure data'!J1084</f>
        <v>3</v>
      </c>
      <c r="I1084" t="str">
        <f>'pure data'!K1084</f>
        <v>N/A</v>
      </c>
      <c r="J1084" t="str">
        <f>'pure data'!N1084</f>
        <v>undergraduate</v>
      </c>
      <c r="K1084" t="str">
        <f>'pure data'!P1084</f>
        <v>FEEG2001</v>
      </c>
      <c r="L1084" t="str">
        <f>'pure data'!O1084</f>
        <v>FEEG2001</v>
      </c>
      <c r="M1084">
        <f>'pure data'!Q1084</f>
        <v>0</v>
      </c>
      <c r="O1084" t="str">
        <f>IF('pure data'!T1084="Yes","Success","Failed")</f>
        <v>Success</v>
      </c>
      <c r="P1084" s="1">
        <f>'pure data'!C1084</f>
        <v>42310.375</v>
      </c>
      <c r="Q1084">
        <f>'pure data'!G1084</f>
        <v>27186369</v>
      </c>
      <c r="R1084" t="str">
        <f>'pure data'!E1084</f>
        <v>N. A.</v>
      </c>
      <c r="S1084" t="str">
        <f>'pure data'!F1084</f>
        <v>na4g14</v>
      </c>
      <c r="T1084" s="1">
        <f>'pure data'!C1084</f>
        <v>42310.375</v>
      </c>
      <c r="U1084" s="20">
        <f>VLOOKUP('pure data'!M1084,tbl_users!D:F,3,FALSE)</f>
        <v>54</v>
      </c>
      <c r="V1084" s="1">
        <f t="shared" si="54"/>
        <v>42310.418055555558</v>
      </c>
      <c r="W1084">
        <f t="shared" si="55"/>
        <v>54</v>
      </c>
      <c r="X1084" s="1">
        <f>'pure data'!L1084</f>
        <v>42310.418055555558</v>
      </c>
      <c r="Y1084">
        <f>IF(C1084="Use",VLOOKUP('pure data'!M1084,tbl_users!D:F,3,FALSE),IF(IFERROR(SEARCH("to",M1084),-1)&lt;0,VLOOKUP('pure data'!M1084,tbl_users!D:F,3,FALSE),IFERROR(VLOOKUP(MID(M1084,SEARCH("to",M1084)+3,LEN(M1084)-SEARCH("to",M1084)-1),tbl_users!D:F,3,FALSE),VLOOKUP('pure data'!M1084,tbl_users!D:F,3,FALSE))))</f>
        <v>54</v>
      </c>
    </row>
    <row r="1085" spans="1:25" x14ac:dyDescent="0.2">
      <c r="A1085">
        <v>1083</v>
      </c>
      <c r="B1085">
        <f>VLOOKUP('pure data'!B1085,tbl_printers!C:F,4,FALSE)</f>
        <v>18</v>
      </c>
      <c r="C1085" t="str">
        <f>'pure data'!D1085</f>
        <v>Use</v>
      </c>
      <c r="D1085" s="13">
        <f>'pure data'!H1085</f>
        <v>4.8611111111111112E-2</v>
      </c>
      <c r="E1085">
        <f>'pure data'!I1085</f>
        <v>11.7</v>
      </c>
      <c r="F1085" t="str">
        <f t="shared" si="56"/>
        <v xml:space="preserve"> </v>
      </c>
      <c r="H1085">
        <f>'pure data'!J1085</f>
        <v>2.5</v>
      </c>
      <c r="I1085" t="str">
        <f>'pure data'!K1085</f>
        <v>N/A</v>
      </c>
      <c r="J1085" t="str">
        <f>'pure data'!N1085</f>
        <v>undergraduate</v>
      </c>
      <c r="K1085" t="str">
        <f>'pure data'!P1085</f>
        <v>FEEG2001</v>
      </c>
      <c r="L1085" t="str">
        <f>'pure data'!O1085</f>
        <v>FEEG2001</v>
      </c>
      <c r="M1085">
        <f>'pure data'!Q1085</f>
        <v>0</v>
      </c>
      <c r="O1085" t="str">
        <f>IF('pure data'!T1085="Yes","Success","Failed")</f>
        <v>Success</v>
      </c>
      <c r="P1085" s="1">
        <f>'pure data'!C1085</f>
        <v>42310.418055555558</v>
      </c>
      <c r="Q1085">
        <f>'pure data'!G1085</f>
        <v>27186369</v>
      </c>
      <c r="R1085" t="str">
        <f>'pure data'!E1085</f>
        <v>N. A.</v>
      </c>
      <c r="S1085" t="str">
        <f>'pure data'!F1085</f>
        <v>na4g14</v>
      </c>
      <c r="T1085" s="1">
        <f>'pure data'!C1085</f>
        <v>42310.418055555558</v>
      </c>
      <c r="U1085" s="20">
        <f>VLOOKUP('pure data'!M1085,tbl_users!D:F,3,FALSE)</f>
        <v>54</v>
      </c>
      <c r="V1085" s="1">
        <f t="shared" si="54"/>
        <v>42310.466666666667</v>
      </c>
      <c r="W1085">
        <f t="shared" si="55"/>
        <v>54</v>
      </c>
      <c r="X1085" s="1">
        <f>'pure data'!L1085</f>
        <v>42310.466666666667</v>
      </c>
      <c r="Y1085">
        <f>IF(C1085="Use",VLOOKUP('pure data'!M1085,tbl_users!D:F,3,FALSE),IF(IFERROR(SEARCH("to",M1085),-1)&lt;0,VLOOKUP('pure data'!M1085,tbl_users!D:F,3,FALSE),IFERROR(VLOOKUP(MID(M1085,SEARCH("to",M1085)+3,LEN(M1085)-SEARCH("to",M1085)-1),tbl_users!D:F,3,FALSE),VLOOKUP('pure data'!M1085,tbl_users!D:F,3,FALSE))))</f>
        <v>54</v>
      </c>
    </row>
    <row r="1086" spans="1:25" x14ac:dyDescent="0.2">
      <c r="A1086">
        <v>1084</v>
      </c>
      <c r="B1086">
        <f>VLOOKUP('pure data'!B1086,tbl_printers!C:F,4,FALSE)</f>
        <v>16</v>
      </c>
      <c r="C1086" t="str">
        <f>'pure data'!D1086</f>
        <v>Use</v>
      </c>
      <c r="D1086" s="13">
        <f>'pure data'!H1086</f>
        <v>3.2638888888888891E-2</v>
      </c>
      <c r="E1086">
        <f>'pure data'!I1086</f>
        <v>10.199999999999999</v>
      </c>
      <c r="F1086" t="str">
        <f t="shared" si="56"/>
        <v xml:space="preserve"> </v>
      </c>
      <c r="H1086">
        <f>'pure data'!J1086</f>
        <v>2</v>
      </c>
      <c r="I1086" t="str">
        <f>'pure data'!K1086</f>
        <v>Yes</v>
      </c>
      <c r="J1086" t="str">
        <f>'pure data'!N1086</f>
        <v>undergraduate</v>
      </c>
      <c r="K1086" t="str">
        <f>'pure data'!P1086</f>
        <v>FEEG2001</v>
      </c>
      <c r="L1086" t="str">
        <f>'pure data'!O1086</f>
        <v>FEEG2001</v>
      </c>
      <c r="M1086">
        <f>'pure data'!Q1086</f>
        <v>0</v>
      </c>
      <c r="O1086" t="str">
        <f>IF('pure data'!T1086="Yes","Success","Failed")</f>
        <v>Success</v>
      </c>
      <c r="P1086" s="1">
        <f>'pure data'!C1086</f>
        <v>42310.388541666667</v>
      </c>
      <c r="Q1086">
        <f>'pure data'!G1086</f>
        <v>26911078</v>
      </c>
      <c r="R1086" t="str">
        <f>'pure data'!E1086</f>
        <v>J. P. M. V.</v>
      </c>
      <c r="S1086" t="str">
        <f>'pure data'!F1086</f>
        <v>jpmv1g14</v>
      </c>
      <c r="T1086" s="1">
        <f>'pure data'!C1086</f>
        <v>42310.388541666667</v>
      </c>
      <c r="U1086" s="20">
        <f>VLOOKUP('pure data'!M1086,tbl_users!D:F,3,FALSE)</f>
        <v>55</v>
      </c>
      <c r="V1086" s="1">
        <f t="shared" si="54"/>
        <v>42310.421180555553</v>
      </c>
      <c r="W1086">
        <f t="shared" si="55"/>
        <v>55</v>
      </c>
      <c r="X1086" s="1">
        <f>'pure data'!L1086</f>
        <v>42310.421180555553</v>
      </c>
      <c r="Y1086">
        <f>IF(C1086="Use",VLOOKUP('pure data'!M1086,tbl_users!D:F,3,FALSE),IF(IFERROR(SEARCH("to",M1086),-1)&lt;0,VLOOKUP('pure data'!M1086,tbl_users!D:F,3,FALSE),IFERROR(VLOOKUP(MID(M1086,SEARCH("to",M1086)+3,LEN(M1086)-SEARCH("to",M1086)-1),tbl_users!D:F,3,FALSE),VLOOKUP('pure data'!M1086,tbl_users!D:F,3,FALSE))))</f>
        <v>55</v>
      </c>
    </row>
    <row r="1087" spans="1:25" x14ac:dyDescent="0.2">
      <c r="A1087">
        <v>1085</v>
      </c>
      <c r="B1087">
        <f>VLOOKUP('pure data'!B1087,tbl_printers!C:F,4,FALSE)</f>
        <v>10</v>
      </c>
      <c r="C1087" t="str">
        <f>'pure data'!D1087</f>
        <v>Use</v>
      </c>
      <c r="D1087" s="13">
        <f>'pure data'!H1087</f>
        <v>7.9861111111111105E-2</v>
      </c>
      <c r="E1087">
        <f>'pure data'!I1087</f>
        <v>26.1</v>
      </c>
      <c r="F1087" t="str">
        <f t="shared" si="56"/>
        <v xml:space="preserve"> </v>
      </c>
      <c r="H1087">
        <f>'pure data'!J1087</f>
        <v>4.5</v>
      </c>
      <c r="I1087" t="str">
        <f>'pure data'!K1087</f>
        <v>Yes</v>
      </c>
      <c r="J1087" t="str">
        <f>'pure data'!N1087</f>
        <v>undergraduate</v>
      </c>
      <c r="K1087" t="str">
        <f>'pure data'!P1087</f>
        <v>FEEG2001</v>
      </c>
      <c r="L1087" t="str">
        <f>'pure data'!O1087</f>
        <v>FEEG2001</v>
      </c>
      <c r="M1087">
        <f>'pure data'!Q1087</f>
        <v>0</v>
      </c>
      <c r="O1087" t="str">
        <f>IF('pure data'!T1087="Yes","Success","Failed")</f>
        <v>Success</v>
      </c>
      <c r="P1087" s="1">
        <f>'pure data'!C1087</f>
        <v>42310.391388888893</v>
      </c>
      <c r="Q1087">
        <f>'pure data'!G1087</f>
        <v>26975793</v>
      </c>
      <c r="R1087" t="str">
        <f>'pure data'!E1087</f>
        <v>J. D. P. B.</v>
      </c>
      <c r="S1087" t="str">
        <f>'pure data'!F1087</f>
        <v>jdpb1g14</v>
      </c>
      <c r="T1087" s="1">
        <f>'pure data'!C1087</f>
        <v>42310.391388888893</v>
      </c>
      <c r="U1087" s="20">
        <f>VLOOKUP('pure data'!M1087,tbl_users!D:F,3,FALSE)</f>
        <v>55</v>
      </c>
      <c r="V1087" s="1">
        <f t="shared" si="54"/>
        <v>42310.471250000002</v>
      </c>
      <c r="W1087">
        <f t="shared" si="55"/>
        <v>55</v>
      </c>
      <c r="X1087" s="1">
        <f>'pure data'!L1087</f>
        <v>42310.471250000002</v>
      </c>
      <c r="Y1087">
        <f>IF(C1087="Use",VLOOKUP('pure data'!M1087,tbl_users!D:F,3,FALSE),IF(IFERROR(SEARCH("to",M1087),-1)&lt;0,VLOOKUP('pure data'!M1087,tbl_users!D:F,3,FALSE),IFERROR(VLOOKUP(MID(M1087,SEARCH("to",M1087)+3,LEN(M1087)-SEARCH("to",M1087)-1),tbl_users!D:F,3,FALSE),VLOOKUP('pure data'!M1087,tbl_users!D:F,3,FALSE))))</f>
        <v>55</v>
      </c>
    </row>
    <row r="1088" spans="1:25" x14ac:dyDescent="0.2">
      <c r="A1088">
        <v>1086</v>
      </c>
      <c r="B1088">
        <f>VLOOKUP('pure data'!B1088,tbl_printers!C:F,4,FALSE)</f>
        <v>17</v>
      </c>
      <c r="C1088" t="str">
        <f>'pure data'!D1088</f>
        <v>Use</v>
      </c>
      <c r="D1088" s="13">
        <f>'pure data'!H1088</f>
        <v>7.2916666666666671E-2</v>
      </c>
      <c r="E1088">
        <f>'pure data'!I1088</f>
        <v>24</v>
      </c>
      <c r="F1088" t="str">
        <f t="shared" si="56"/>
        <v xml:space="preserve"> </v>
      </c>
      <c r="H1088">
        <f>'pure data'!J1088</f>
        <v>4</v>
      </c>
      <c r="I1088" t="str">
        <f>'pure data'!K1088</f>
        <v>Yes</v>
      </c>
      <c r="J1088" t="str">
        <f>'pure data'!N1088</f>
        <v>undergraduate</v>
      </c>
      <c r="K1088" t="str">
        <f>'pure data'!P1088</f>
        <v>FEEG2001</v>
      </c>
      <c r="L1088" t="str">
        <f>'pure data'!O1088</f>
        <v>FEEG2001</v>
      </c>
      <c r="M1088">
        <f>'pure data'!Q1088</f>
        <v>0</v>
      </c>
      <c r="O1088" t="str">
        <f>IF('pure data'!T1088="Yes","Success","Failed")</f>
        <v>Success</v>
      </c>
      <c r="P1088" s="1">
        <f>'pure data'!C1088</f>
        <v>42310.375</v>
      </c>
      <c r="Q1088">
        <f>'pure data'!G1088</f>
        <v>26975793</v>
      </c>
      <c r="R1088" t="str">
        <f>'pure data'!E1088</f>
        <v>J. D. P. B.</v>
      </c>
      <c r="S1088" t="str">
        <f>'pure data'!F1088</f>
        <v>jdpb1g14</v>
      </c>
      <c r="T1088" s="1">
        <f>'pure data'!C1088</f>
        <v>42310.375</v>
      </c>
      <c r="U1088" s="20">
        <f>VLOOKUP('pure data'!M1088,tbl_users!D:F,3,FALSE)</f>
        <v>55</v>
      </c>
      <c r="V1088" s="1">
        <f t="shared" si="54"/>
        <v>42310.447916666664</v>
      </c>
      <c r="W1088">
        <f t="shared" si="55"/>
        <v>55</v>
      </c>
      <c r="X1088" s="1">
        <f>'pure data'!L1088</f>
        <v>42310.447916666664</v>
      </c>
      <c r="Y1088">
        <f>IF(C1088="Use",VLOOKUP('pure data'!M1088,tbl_users!D:F,3,FALSE),IF(IFERROR(SEARCH("to",M1088),-1)&lt;0,VLOOKUP('pure data'!M1088,tbl_users!D:F,3,FALSE),IFERROR(VLOOKUP(MID(M1088,SEARCH("to",M1088)+3,LEN(M1088)-SEARCH("to",M1088)-1),tbl_users!D:F,3,FALSE),VLOOKUP('pure data'!M1088,tbl_users!D:F,3,FALSE))))</f>
        <v>55</v>
      </c>
    </row>
    <row r="1089" spans="1:25" x14ac:dyDescent="0.2">
      <c r="A1089">
        <v>1087</v>
      </c>
      <c r="B1089">
        <f>VLOOKUP('pure data'!B1089,tbl_printers!C:F,4,FALSE)</f>
        <v>16</v>
      </c>
      <c r="C1089" t="str">
        <f>'pure data'!D1089</f>
        <v>Use</v>
      </c>
      <c r="D1089" s="13">
        <f>'pure data'!H1089</f>
        <v>3.2638888888888891E-2</v>
      </c>
      <c r="E1089">
        <f>'pure data'!I1089</f>
        <v>10.199999999999999</v>
      </c>
      <c r="F1089" t="str">
        <f t="shared" si="56"/>
        <v xml:space="preserve"> </v>
      </c>
      <c r="H1089">
        <f>'pure data'!J1089</f>
        <v>2</v>
      </c>
      <c r="I1089" t="str">
        <f>'pure data'!K1089</f>
        <v>Yes</v>
      </c>
      <c r="J1089" t="str">
        <f>'pure data'!N1089</f>
        <v>undergraduate</v>
      </c>
      <c r="K1089" t="str">
        <f>'pure data'!P1089</f>
        <v>FEEG2001</v>
      </c>
      <c r="L1089" t="str">
        <f>'pure data'!O1089</f>
        <v>FEEG2001</v>
      </c>
      <c r="M1089">
        <f>'pure data'!Q1089</f>
        <v>0</v>
      </c>
      <c r="O1089" t="str">
        <f>IF('pure data'!T1089="Yes","Success","Failed")</f>
        <v>Success</v>
      </c>
      <c r="P1089" s="1">
        <f>'pure data'!C1089</f>
        <v>42310.421180555553</v>
      </c>
      <c r="Q1089">
        <f>'pure data'!G1089</f>
        <v>26911078</v>
      </c>
      <c r="R1089" t="str">
        <f>'pure data'!E1089</f>
        <v>J. P. M. V.</v>
      </c>
      <c r="S1089" t="str">
        <f>'pure data'!F1089</f>
        <v>jpmv1g14</v>
      </c>
      <c r="T1089" s="1">
        <f>'pure data'!C1089</f>
        <v>42310.421180555553</v>
      </c>
      <c r="U1089" s="20">
        <f>VLOOKUP('pure data'!M1089,tbl_users!D:F,3,FALSE)</f>
        <v>55</v>
      </c>
      <c r="V1089" s="1">
        <f t="shared" si="54"/>
        <v>42310.453819444439</v>
      </c>
      <c r="W1089">
        <f t="shared" si="55"/>
        <v>55</v>
      </c>
      <c r="X1089" s="1">
        <f>'pure data'!L1089</f>
        <v>42310.453819444439</v>
      </c>
      <c r="Y1089">
        <f>IF(C1089="Use",VLOOKUP('pure data'!M1089,tbl_users!D:F,3,FALSE),IF(IFERROR(SEARCH("to",M1089),-1)&lt;0,VLOOKUP('pure data'!M1089,tbl_users!D:F,3,FALSE),IFERROR(VLOOKUP(MID(M1089,SEARCH("to",M1089)+3,LEN(M1089)-SEARCH("to",M1089)-1),tbl_users!D:F,3,FALSE),VLOOKUP('pure data'!M1089,tbl_users!D:F,3,FALSE))))</f>
        <v>55</v>
      </c>
    </row>
    <row r="1090" spans="1:25" x14ac:dyDescent="0.2">
      <c r="A1090">
        <v>1088</v>
      </c>
      <c r="B1090">
        <f>VLOOKUP('pure data'!B1090,tbl_printers!C:F,4,FALSE)</f>
        <v>16</v>
      </c>
      <c r="C1090" t="str">
        <f>'pure data'!D1090</f>
        <v>Use</v>
      </c>
      <c r="D1090" s="13">
        <f>'pure data'!H1090</f>
        <v>6.5972222222222224E-2</v>
      </c>
      <c r="E1090">
        <f>'pure data'!I1090</f>
        <v>20.399999999999999</v>
      </c>
      <c r="F1090" t="str">
        <f t="shared" si="56"/>
        <v xml:space="preserve"> </v>
      </c>
      <c r="H1090">
        <f>'pure data'!J1090</f>
        <v>3.5</v>
      </c>
      <c r="I1090" t="str">
        <f>'pure data'!K1090</f>
        <v>Yes</v>
      </c>
      <c r="J1090" t="str">
        <f>'pure data'!N1090</f>
        <v>undergraduate</v>
      </c>
      <c r="K1090" t="str">
        <f>'pure data'!P1090</f>
        <v>FEEG2001</v>
      </c>
      <c r="L1090" t="str">
        <f>'pure data'!O1090</f>
        <v>FEEG2001</v>
      </c>
      <c r="M1090">
        <f>'pure data'!Q1090</f>
        <v>0</v>
      </c>
      <c r="O1090" t="str">
        <f>IF('pure data'!T1090="Yes","Success","Failed")</f>
        <v>Success</v>
      </c>
      <c r="P1090" s="1">
        <f>'pure data'!C1090</f>
        <v>42310.453819444439</v>
      </c>
      <c r="Q1090">
        <f>'pure data'!G1090</f>
        <v>26911078</v>
      </c>
      <c r="R1090" t="str">
        <f>'pure data'!E1090</f>
        <v>J. P. M. V.</v>
      </c>
      <c r="S1090" t="str">
        <f>'pure data'!F1090</f>
        <v>jpmv1g14</v>
      </c>
      <c r="T1090" s="1">
        <f>'pure data'!C1090</f>
        <v>42310.453819444439</v>
      </c>
      <c r="U1090" s="20">
        <f>VLOOKUP('pure data'!M1090,tbl_users!D:F,3,FALSE)</f>
        <v>55</v>
      </c>
      <c r="V1090" s="1">
        <f t="shared" ref="V1090:V1153" si="57">X1090</f>
        <v>42310.519791666658</v>
      </c>
      <c r="W1090">
        <f t="shared" ref="W1090:W1153" si="58">Y1090</f>
        <v>55</v>
      </c>
      <c r="X1090" s="1">
        <f>'pure data'!L1090</f>
        <v>42310.519791666658</v>
      </c>
      <c r="Y1090">
        <f>IF(C1090="Use",VLOOKUP('pure data'!M1090,tbl_users!D:F,3,FALSE),IF(IFERROR(SEARCH("to",M1090),-1)&lt;0,VLOOKUP('pure data'!M1090,tbl_users!D:F,3,FALSE),IFERROR(VLOOKUP(MID(M1090,SEARCH("to",M1090)+3,LEN(M1090)-SEARCH("to",M1090)-1),tbl_users!D:F,3,FALSE),VLOOKUP('pure data'!M1090,tbl_users!D:F,3,FALSE))))</f>
        <v>55</v>
      </c>
    </row>
    <row r="1091" spans="1:25" x14ac:dyDescent="0.2">
      <c r="A1091">
        <v>1089</v>
      </c>
      <c r="B1091">
        <f>VLOOKUP('pure data'!B1091,tbl_printers!C:F,4,FALSE)</f>
        <v>16</v>
      </c>
      <c r="C1091" t="str">
        <f>'pure data'!D1091</f>
        <v>Use</v>
      </c>
      <c r="D1091" s="13">
        <f>'pure data'!H1091</f>
        <v>9.8611111111111108E-2</v>
      </c>
      <c r="E1091">
        <f>'pure data'!I1091</f>
        <v>19.899999999999999</v>
      </c>
      <c r="F1091" t="str">
        <f t="shared" si="56"/>
        <v xml:space="preserve"> </v>
      </c>
      <c r="H1091">
        <f>'pure data'!J1091</f>
        <v>6</v>
      </c>
      <c r="I1091" t="str">
        <f>'pure data'!K1091</f>
        <v>Yes</v>
      </c>
      <c r="J1091" t="str">
        <f>'pure data'!N1091</f>
        <v>postgraduate</v>
      </c>
      <c r="K1091" t="str">
        <f>'pure data'!P1091</f>
        <v>SESA6062</v>
      </c>
      <c r="L1091" t="str">
        <f>'pure data'!O1091</f>
        <v>SESA6062</v>
      </c>
      <c r="M1091">
        <f>'pure data'!Q1091</f>
        <v>0</v>
      </c>
      <c r="O1091" t="str">
        <f>IF('pure data'!T1091="Yes","Success","Failed")</f>
        <v>Success</v>
      </c>
      <c r="P1091" s="1">
        <f>'pure data'!C1091</f>
        <v>42310.519791666658</v>
      </c>
      <c r="Q1091">
        <f>'pure data'!G1091</f>
        <v>28176634</v>
      </c>
      <c r="R1091" t="str">
        <f>'pure data'!E1091</f>
        <v>V. R. N.</v>
      </c>
      <c r="S1091" t="str">
        <f>'pure data'!F1091</f>
        <v>vrn5g15</v>
      </c>
      <c r="T1091" s="1">
        <f>'pure data'!C1091</f>
        <v>42310.519791666658</v>
      </c>
      <c r="U1091" s="20">
        <f>VLOOKUP('pure data'!M1091,tbl_users!D:F,3,FALSE)</f>
        <v>55</v>
      </c>
      <c r="V1091" s="1">
        <f t="shared" si="57"/>
        <v>42310.618402777771</v>
      </c>
      <c r="W1091">
        <f t="shared" si="58"/>
        <v>55</v>
      </c>
      <c r="X1091" s="1">
        <f>'pure data'!L1091</f>
        <v>42310.618402777771</v>
      </c>
      <c r="Y1091">
        <f>IF(C1091="Use",VLOOKUP('pure data'!M1091,tbl_users!D:F,3,FALSE),IF(IFERROR(SEARCH("to",M1091),-1)&lt;0,VLOOKUP('pure data'!M1091,tbl_users!D:F,3,FALSE),IFERROR(VLOOKUP(MID(M1091,SEARCH("to",M1091)+3,LEN(M1091)-SEARCH("to",M1091)-1),tbl_users!D:F,3,FALSE),VLOOKUP('pure data'!M1091,tbl_users!D:F,3,FALSE))))</f>
        <v>55</v>
      </c>
    </row>
    <row r="1092" spans="1:25" x14ac:dyDescent="0.2">
      <c r="A1092">
        <v>1090</v>
      </c>
      <c r="B1092">
        <f>VLOOKUP('pure data'!B1092,tbl_printers!C:F,4,FALSE)</f>
        <v>10</v>
      </c>
      <c r="C1092" t="str">
        <f>'pure data'!D1092</f>
        <v>Use</v>
      </c>
      <c r="D1092" s="13">
        <f>'pure data'!H1092</f>
        <v>7.0833333333333331E-2</v>
      </c>
      <c r="E1092">
        <f>'pure data'!I1092</f>
        <v>23.3</v>
      </c>
      <c r="F1092" t="str">
        <f t="shared" ref="F1092:F1155" si="59">IF(IFERROR(SEARCH("ABS",M1092),-1)&gt;0,"ABS",IF(IFERROR(SEARCH("PLA",M1092),-1)&gt;0,"PLA"," "))</f>
        <v xml:space="preserve"> </v>
      </c>
      <c r="H1092">
        <f>'pure data'!J1092</f>
        <v>4</v>
      </c>
      <c r="I1092" t="str">
        <f>'pure data'!K1092</f>
        <v>Yes</v>
      </c>
      <c r="J1092" t="str">
        <f>'pure data'!N1092</f>
        <v>undergraduate</v>
      </c>
      <c r="K1092" t="str">
        <f>'pure data'!P1092</f>
        <v>FEEG2001</v>
      </c>
      <c r="L1092" t="str">
        <f>'pure data'!O1092</f>
        <v>FEEG2001</v>
      </c>
      <c r="M1092">
        <f>'pure data'!Q1092</f>
        <v>0</v>
      </c>
      <c r="O1092" t="str">
        <f>IF('pure data'!T1092="Yes","Success","Failed")</f>
        <v>Success</v>
      </c>
      <c r="P1092" s="1">
        <f>'pure data'!C1092</f>
        <v>42310.471250000002</v>
      </c>
      <c r="Q1092">
        <f>'pure data'!G1092</f>
        <v>26975793</v>
      </c>
      <c r="R1092" t="str">
        <f>'pure data'!E1092</f>
        <v>J. D. P. B.</v>
      </c>
      <c r="S1092" t="str">
        <f>'pure data'!F1092</f>
        <v>jdpb1g14</v>
      </c>
      <c r="T1092" s="1">
        <f>'pure data'!C1092</f>
        <v>42310.471250000002</v>
      </c>
      <c r="U1092" s="20">
        <f>VLOOKUP('pure data'!M1092,tbl_users!D:F,3,FALSE)</f>
        <v>26</v>
      </c>
      <c r="V1092" s="1">
        <f t="shared" si="57"/>
        <v>42310.542083333334</v>
      </c>
      <c r="W1092">
        <f t="shared" si="58"/>
        <v>26</v>
      </c>
      <c r="X1092" s="1">
        <f>'pure data'!L1092</f>
        <v>42310.542083333334</v>
      </c>
      <c r="Y1092">
        <f>IF(C1092="Use",VLOOKUP('pure data'!M1092,tbl_users!D:F,3,FALSE),IF(IFERROR(SEARCH("to",M1092),-1)&lt;0,VLOOKUP('pure data'!M1092,tbl_users!D:F,3,FALSE),IFERROR(VLOOKUP(MID(M1092,SEARCH("to",M1092)+3,LEN(M1092)-SEARCH("to",M1092)-1),tbl_users!D:F,3,FALSE),VLOOKUP('pure data'!M1092,tbl_users!D:F,3,FALSE))))</f>
        <v>26</v>
      </c>
    </row>
    <row r="1093" spans="1:25" x14ac:dyDescent="0.2">
      <c r="A1093">
        <v>1091</v>
      </c>
      <c r="B1093">
        <f>VLOOKUP('pure data'!B1093,tbl_printers!C:F,4,FALSE)</f>
        <v>17</v>
      </c>
      <c r="C1093" t="str">
        <f>'pure data'!D1093</f>
        <v>Use</v>
      </c>
      <c r="D1093" s="13">
        <f>'pure data'!H1093</f>
        <v>7.0833333333333331E-2</v>
      </c>
      <c r="E1093">
        <f>'pure data'!I1093</f>
        <v>23.3</v>
      </c>
      <c r="F1093" t="str">
        <f t="shared" si="59"/>
        <v xml:space="preserve"> </v>
      </c>
      <c r="H1093">
        <f>'pure data'!J1093</f>
        <v>4</v>
      </c>
      <c r="I1093" t="str">
        <f>'pure data'!K1093</f>
        <v>Yes</v>
      </c>
      <c r="J1093" t="str">
        <f>'pure data'!N1093</f>
        <v>undergraduate</v>
      </c>
      <c r="K1093" t="str">
        <f>'pure data'!P1093</f>
        <v>FEEG2001</v>
      </c>
      <c r="L1093" t="str">
        <f>'pure data'!O1093</f>
        <v>FEEG2001</v>
      </c>
      <c r="M1093">
        <f>'pure data'!Q1093</f>
        <v>0</v>
      </c>
      <c r="O1093" t="str">
        <f>IF('pure data'!T1093="Yes","Success","Failed")</f>
        <v>Success</v>
      </c>
      <c r="P1093" s="1">
        <f>'pure data'!C1093</f>
        <v>42310.447916666664</v>
      </c>
      <c r="Q1093">
        <f>'pure data'!G1093</f>
        <v>26975793</v>
      </c>
      <c r="R1093" t="str">
        <f>'pure data'!E1093</f>
        <v>J. D. P. B.</v>
      </c>
      <c r="S1093" t="str">
        <f>'pure data'!F1093</f>
        <v>jdpb1g14</v>
      </c>
      <c r="T1093" s="1">
        <f>'pure data'!C1093</f>
        <v>42310.447916666664</v>
      </c>
      <c r="U1093" s="20">
        <f>VLOOKUP('pure data'!M1093,tbl_users!D:F,3,FALSE)</f>
        <v>26</v>
      </c>
      <c r="V1093" s="1">
        <f t="shared" si="57"/>
        <v>42310.518749999996</v>
      </c>
      <c r="W1093">
        <f t="shared" si="58"/>
        <v>26</v>
      </c>
      <c r="X1093" s="1">
        <f>'pure data'!L1093</f>
        <v>42310.518749999996</v>
      </c>
      <c r="Y1093">
        <f>IF(C1093="Use",VLOOKUP('pure data'!M1093,tbl_users!D:F,3,FALSE),IF(IFERROR(SEARCH("to",M1093),-1)&lt;0,VLOOKUP('pure data'!M1093,tbl_users!D:F,3,FALSE),IFERROR(VLOOKUP(MID(M1093,SEARCH("to",M1093)+3,LEN(M1093)-SEARCH("to",M1093)-1),tbl_users!D:F,3,FALSE),VLOOKUP('pure data'!M1093,tbl_users!D:F,3,FALSE))))</f>
        <v>26</v>
      </c>
    </row>
    <row r="1094" spans="1:25" x14ac:dyDescent="0.2">
      <c r="A1094">
        <v>1092</v>
      </c>
      <c r="B1094">
        <f>VLOOKUP('pure data'!B1094,tbl_printers!C:F,4,FALSE)</f>
        <v>28</v>
      </c>
      <c r="C1094" t="str">
        <f>'pure data'!D1094</f>
        <v>Use</v>
      </c>
      <c r="D1094" s="13">
        <f>'pure data'!H1094</f>
        <v>0.16944444444444443</v>
      </c>
      <c r="E1094">
        <f>'pure data'!I1094</f>
        <v>38</v>
      </c>
      <c r="F1094" t="str">
        <f t="shared" si="59"/>
        <v xml:space="preserve"> </v>
      </c>
      <c r="H1094">
        <f>'pure data'!J1094</f>
        <v>8</v>
      </c>
      <c r="I1094" t="str">
        <f>'pure data'!K1094</f>
        <v>N/A</v>
      </c>
      <c r="J1094" t="str">
        <f>'pure data'!N1094</f>
        <v>undergraduate</v>
      </c>
      <c r="K1094">
        <f>'pure data'!P1094</f>
        <v>515665101</v>
      </c>
      <c r="L1094" t="str">
        <f>'pure data'!O1094</f>
        <v>Outreach</v>
      </c>
      <c r="M1094">
        <f>'pure data'!Q1094</f>
        <v>0</v>
      </c>
      <c r="O1094" t="str">
        <f>IF('pure data'!T1094="Yes","Success","Failed")</f>
        <v>Success</v>
      </c>
      <c r="P1094" s="1">
        <f>'pure data'!C1094</f>
        <v>42310.375</v>
      </c>
      <c r="Q1094">
        <f>'pure data'!G1094</f>
        <v>25747983</v>
      </c>
      <c r="R1094" t="str">
        <f>'pure data'!E1094</f>
        <v>Luke Muscutt</v>
      </c>
      <c r="S1094" t="str">
        <f>'pure data'!F1094</f>
        <v>lem1g12</v>
      </c>
      <c r="T1094" s="1">
        <f>'pure data'!C1094</f>
        <v>42310.375</v>
      </c>
      <c r="U1094" s="20">
        <f>VLOOKUP('pure data'!M1094,tbl_users!D:F,3,FALSE)</f>
        <v>26</v>
      </c>
      <c r="V1094" s="1">
        <f t="shared" si="57"/>
        <v>42310.544444444444</v>
      </c>
      <c r="W1094">
        <f t="shared" si="58"/>
        <v>26</v>
      </c>
      <c r="X1094" s="1">
        <f>'pure data'!L1094</f>
        <v>42310.544444444444</v>
      </c>
      <c r="Y1094">
        <f>IF(C1094="Use",VLOOKUP('pure data'!M1094,tbl_users!D:F,3,FALSE),IF(IFERROR(SEARCH("to",M1094),-1)&lt;0,VLOOKUP('pure data'!M1094,tbl_users!D:F,3,FALSE),IFERROR(VLOOKUP(MID(M1094,SEARCH("to",M1094)+3,LEN(M1094)-SEARCH("to",M1094)-1),tbl_users!D:F,3,FALSE),VLOOKUP('pure data'!M1094,tbl_users!D:F,3,FALSE))))</f>
        <v>26</v>
      </c>
    </row>
    <row r="1095" spans="1:25" x14ac:dyDescent="0.2">
      <c r="A1095">
        <v>1093</v>
      </c>
      <c r="B1095">
        <f>VLOOKUP('pure data'!B1095,tbl_printers!C:F,4,FALSE)</f>
        <v>26</v>
      </c>
      <c r="C1095" t="str">
        <f>'pure data'!D1095</f>
        <v>Use</v>
      </c>
      <c r="D1095" s="13">
        <f>'pure data'!H1095</f>
        <v>0.21041666666666667</v>
      </c>
      <c r="E1095">
        <f>'pure data'!I1095</f>
        <v>49.5</v>
      </c>
      <c r="F1095" t="str">
        <f t="shared" si="59"/>
        <v xml:space="preserve"> </v>
      </c>
      <c r="H1095">
        <f>'pure data'!J1095</f>
        <v>13</v>
      </c>
      <c r="I1095" t="str">
        <f>'pure data'!K1095</f>
        <v>Yes</v>
      </c>
      <c r="J1095" t="str">
        <f>'pure data'!N1095</f>
        <v>postgraduate</v>
      </c>
      <c r="K1095">
        <f>'pure data'!P1095</f>
        <v>513045101</v>
      </c>
      <c r="L1095" t="str">
        <f>'pure data'!O1095</f>
        <v>research</v>
      </c>
      <c r="M1095">
        <f>'pure data'!Q1095</f>
        <v>0</v>
      </c>
      <c r="O1095" t="str">
        <f>IF('pure data'!T1095="Yes","Success","Failed")</f>
        <v>Success</v>
      </c>
      <c r="P1095" s="1">
        <f>'pure data'!C1095</f>
        <v>42312.375</v>
      </c>
      <c r="Q1095">
        <f>'pure data'!G1095</f>
        <v>26628279</v>
      </c>
      <c r="R1095" t="str">
        <f>'pure data'!E1095</f>
        <v>Lee Pardoe</v>
      </c>
      <c r="S1095" t="str">
        <f>'pure data'!F1095</f>
        <v>lp3e13</v>
      </c>
      <c r="T1095" s="1">
        <f>'pure data'!C1095</f>
        <v>42312.375</v>
      </c>
      <c r="U1095" s="20">
        <f>VLOOKUP('pure data'!M1095,tbl_users!D:F,3,FALSE)</f>
        <v>7</v>
      </c>
      <c r="V1095" s="1">
        <f t="shared" si="57"/>
        <v>42312.585416666669</v>
      </c>
      <c r="W1095">
        <f t="shared" si="58"/>
        <v>7</v>
      </c>
      <c r="X1095" s="1">
        <f>'pure data'!L1095</f>
        <v>42312.585416666669</v>
      </c>
      <c r="Y1095">
        <f>IF(C1095="Use",VLOOKUP('pure data'!M1095,tbl_users!D:F,3,FALSE),IF(IFERROR(SEARCH("to",M1095),-1)&lt;0,VLOOKUP('pure data'!M1095,tbl_users!D:F,3,FALSE),IFERROR(VLOOKUP(MID(M1095,SEARCH("to",M1095)+3,LEN(M1095)-SEARCH("to",M1095)-1),tbl_users!D:F,3,FALSE),VLOOKUP('pure data'!M1095,tbl_users!D:F,3,FALSE))))</f>
        <v>7</v>
      </c>
    </row>
    <row r="1096" spans="1:25" x14ac:dyDescent="0.2">
      <c r="A1096">
        <v>1094</v>
      </c>
      <c r="B1096">
        <f>VLOOKUP('pure data'!B1096,tbl_printers!C:F,4,FALSE)</f>
        <v>19</v>
      </c>
      <c r="C1096" t="str">
        <f>'pure data'!D1096</f>
        <v>Use</v>
      </c>
      <c r="D1096" s="13">
        <f>'pure data'!H1096</f>
        <v>3.4722222222222224E-2</v>
      </c>
      <c r="E1096">
        <f>'pure data'!I1096</f>
        <v>6.1</v>
      </c>
      <c r="F1096" t="str">
        <f t="shared" si="59"/>
        <v xml:space="preserve"> </v>
      </c>
      <c r="H1096">
        <f>'pure data'!J1096</f>
        <v>0</v>
      </c>
      <c r="I1096" t="str">
        <f>'pure data'!K1096</f>
        <v>N/A</v>
      </c>
      <c r="J1096" t="str">
        <f>'pure data'!N1096</f>
        <v>demonstrator</v>
      </c>
      <c r="K1096">
        <f>'pure data'!P1096</f>
        <v>515665101</v>
      </c>
      <c r="L1096" t="str">
        <f>'pure data'!O1096</f>
        <v>training</v>
      </c>
      <c r="M1096">
        <f>'pure data'!Q1096</f>
        <v>0</v>
      </c>
      <c r="O1096" t="str">
        <f>IF('pure data'!T1096="Yes","Success","Failed")</f>
        <v>Success</v>
      </c>
      <c r="P1096" s="1">
        <f>'pure data'!C1096</f>
        <v>42312.375</v>
      </c>
      <c r="Q1096">
        <f>'pure data'!G1096</f>
        <v>24585572</v>
      </c>
      <c r="R1096" t="str">
        <f>'pure data'!E1096</f>
        <v>J. S. N.</v>
      </c>
      <c r="S1096" t="str">
        <f>'pure data'!F1096</f>
        <v>jsn1g11</v>
      </c>
      <c r="T1096" s="1">
        <f>'pure data'!C1096</f>
        <v>42312.375</v>
      </c>
      <c r="U1096" s="20">
        <f>VLOOKUP('pure data'!M1096,tbl_users!D:F,3,FALSE)</f>
        <v>7</v>
      </c>
      <c r="V1096" s="1">
        <f t="shared" si="57"/>
        <v>42312.409722222219</v>
      </c>
      <c r="W1096">
        <f t="shared" si="58"/>
        <v>7</v>
      </c>
      <c r="X1096" s="1">
        <f>'pure data'!L1096</f>
        <v>42312.409722222219</v>
      </c>
      <c r="Y1096">
        <f>IF(C1096="Use",VLOOKUP('pure data'!M1096,tbl_users!D:F,3,FALSE),IF(IFERROR(SEARCH("to",M1096),-1)&lt;0,VLOOKUP('pure data'!M1096,tbl_users!D:F,3,FALSE),IFERROR(VLOOKUP(MID(M1096,SEARCH("to",M1096)+3,LEN(M1096)-SEARCH("to",M1096)-1),tbl_users!D:F,3,FALSE),VLOOKUP('pure data'!M1096,tbl_users!D:F,3,FALSE))))</f>
        <v>7</v>
      </c>
    </row>
    <row r="1097" spans="1:25" x14ac:dyDescent="0.2">
      <c r="A1097">
        <v>1095</v>
      </c>
      <c r="B1097">
        <f>VLOOKUP('pure data'!B1097,tbl_printers!C:F,4,FALSE)</f>
        <v>19</v>
      </c>
      <c r="C1097" t="str">
        <f>'pure data'!D1097</f>
        <v>Use</v>
      </c>
      <c r="D1097" s="13">
        <f>'pure data'!H1097</f>
        <v>3.6805555555555557E-2</v>
      </c>
      <c r="E1097">
        <f>'pure data'!I1097</f>
        <v>14.5</v>
      </c>
      <c r="F1097" t="str">
        <f t="shared" si="59"/>
        <v xml:space="preserve"> </v>
      </c>
      <c r="H1097">
        <f>'pure data'!J1097</f>
        <v>0</v>
      </c>
      <c r="I1097" t="str">
        <f>'pure data'!K1097</f>
        <v>N/A</v>
      </c>
      <c r="J1097" t="str">
        <f>'pure data'!N1097</f>
        <v>demonstrator</v>
      </c>
      <c r="K1097">
        <f>'pure data'!P1097</f>
        <v>515665101</v>
      </c>
      <c r="L1097" t="str">
        <f>'pure data'!O1097</f>
        <v>training</v>
      </c>
      <c r="M1097" t="str">
        <f>'pure data'!Q1097</f>
        <v>failed</v>
      </c>
      <c r="O1097" t="str">
        <f>IF('pure data'!T1097="Yes","Success","Failed")</f>
        <v>Failed</v>
      </c>
      <c r="P1097" s="1">
        <f>'pure data'!C1097</f>
        <v>42312.409722222219</v>
      </c>
      <c r="Q1097">
        <f>'pure data'!G1097</f>
        <v>24585572</v>
      </c>
      <c r="R1097" t="str">
        <f>'pure data'!E1097</f>
        <v>J. S. N.</v>
      </c>
      <c r="S1097" t="str">
        <f>'pure data'!F1097</f>
        <v>jsn1g11</v>
      </c>
      <c r="T1097" s="1">
        <f>'pure data'!C1097</f>
        <v>42312.409722222219</v>
      </c>
      <c r="U1097" s="20">
        <f>VLOOKUP('pure data'!M1097,tbl_users!D:F,3,FALSE)</f>
        <v>7</v>
      </c>
      <c r="V1097" s="1">
        <f t="shared" si="57"/>
        <v>42312.413402777776</v>
      </c>
      <c r="W1097">
        <f t="shared" si="58"/>
        <v>7</v>
      </c>
      <c r="X1097" s="1">
        <f>'pure data'!L1097</f>
        <v>42312.413402777776</v>
      </c>
      <c r="Y1097">
        <f>IF(C1097="Use",VLOOKUP('pure data'!M1097,tbl_users!D:F,3,FALSE),IF(IFERROR(SEARCH("to",M1097),-1)&lt;0,VLOOKUP('pure data'!M1097,tbl_users!D:F,3,FALSE),IFERROR(VLOOKUP(MID(M1097,SEARCH("to",M1097)+3,LEN(M1097)-SEARCH("to",M1097)-1),tbl_users!D:F,3,FALSE),VLOOKUP('pure data'!M1097,tbl_users!D:F,3,FALSE))))</f>
        <v>7</v>
      </c>
    </row>
    <row r="1098" spans="1:25" x14ac:dyDescent="0.2">
      <c r="A1098">
        <v>1096</v>
      </c>
      <c r="B1098">
        <f>VLOOKUP('pure data'!B1098,tbl_printers!C:F,4,FALSE)</f>
        <v>18</v>
      </c>
      <c r="C1098" t="str">
        <f>'pure data'!D1098</f>
        <v>Use</v>
      </c>
      <c r="D1098" s="13">
        <f>'pure data'!H1098</f>
        <v>0.10625</v>
      </c>
      <c r="E1098">
        <f>'pure data'!I1098</f>
        <v>20.3</v>
      </c>
      <c r="F1098" t="str">
        <f t="shared" si="59"/>
        <v xml:space="preserve"> </v>
      </c>
      <c r="H1098">
        <f>'pure data'!J1098</f>
        <v>5</v>
      </c>
      <c r="I1098" t="str">
        <f>'pure data'!K1098</f>
        <v>Yes</v>
      </c>
      <c r="J1098" t="str">
        <f>'pure data'!N1098</f>
        <v>undergraduate</v>
      </c>
      <c r="K1098" t="str">
        <f>'pure data'!P1098</f>
        <v>FEEG2001</v>
      </c>
      <c r="L1098" t="str">
        <f>'pure data'!O1098</f>
        <v>FEEG2001 training</v>
      </c>
      <c r="M1098">
        <f>'pure data'!Q1098</f>
        <v>0</v>
      </c>
      <c r="O1098" t="str">
        <f>IF('pure data'!T1098="Yes","Success","Failed")</f>
        <v>Success</v>
      </c>
      <c r="P1098" s="1">
        <f>'pure data'!C1098</f>
        <v>42312.375</v>
      </c>
      <c r="Q1098">
        <f>'pure data'!G1098</f>
        <v>27184889</v>
      </c>
      <c r="R1098" t="str">
        <f>'pure data'!E1098</f>
        <v>F. Y. A.</v>
      </c>
      <c r="S1098" t="str">
        <f>'pure data'!F1098</f>
        <v>fya1g14</v>
      </c>
      <c r="T1098" s="1">
        <f>'pure data'!C1098</f>
        <v>42312.375</v>
      </c>
      <c r="U1098" s="20">
        <f>VLOOKUP('pure data'!M1098,tbl_users!D:F,3,FALSE)</f>
        <v>7</v>
      </c>
      <c r="V1098" s="1">
        <f t="shared" si="57"/>
        <v>42312.481249999997</v>
      </c>
      <c r="W1098">
        <f t="shared" si="58"/>
        <v>7</v>
      </c>
      <c r="X1098" s="1">
        <f>'pure data'!L1098</f>
        <v>42312.481249999997</v>
      </c>
      <c r="Y1098">
        <f>IF(C1098="Use",VLOOKUP('pure data'!M1098,tbl_users!D:F,3,FALSE),IF(IFERROR(SEARCH("to",M1098),-1)&lt;0,VLOOKUP('pure data'!M1098,tbl_users!D:F,3,FALSE),IFERROR(VLOOKUP(MID(M1098,SEARCH("to",M1098)+3,LEN(M1098)-SEARCH("to",M1098)-1),tbl_users!D:F,3,FALSE),VLOOKUP('pure data'!M1098,tbl_users!D:F,3,FALSE))))</f>
        <v>7</v>
      </c>
    </row>
    <row r="1099" spans="1:25" x14ac:dyDescent="0.2">
      <c r="A1099">
        <v>1097</v>
      </c>
      <c r="B1099">
        <f>VLOOKUP('pure data'!B1099,tbl_printers!C:F,4,FALSE)</f>
        <v>16</v>
      </c>
      <c r="C1099" t="str">
        <f>'pure data'!D1099</f>
        <v>Use</v>
      </c>
      <c r="D1099" s="13">
        <f>'pure data'!H1099</f>
        <v>5.0694444444444452E-2</v>
      </c>
      <c r="E1099">
        <f>'pure data'!I1099</f>
        <v>15.1</v>
      </c>
      <c r="F1099" t="str">
        <f t="shared" si="59"/>
        <v xml:space="preserve"> </v>
      </c>
      <c r="H1099">
        <f>'pure data'!J1099</f>
        <v>3</v>
      </c>
      <c r="I1099" t="str">
        <f>'pure data'!K1099</f>
        <v>Yes</v>
      </c>
      <c r="J1099" t="str">
        <f>'pure data'!N1099</f>
        <v>undergraduate</v>
      </c>
      <c r="K1099" t="str">
        <f>'pure data'!P1099</f>
        <v>FEEG2001</v>
      </c>
      <c r="L1099" t="str">
        <f>'pure data'!O1099</f>
        <v>FEEG2001 training</v>
      </c>
      <c r="M1099">
        <f>'pure data'!Q1099</f>
        <v>0</v>
      </c>
      <c r="O1099" t="str">
        <f>IF('pure data'!T1099="Yes","Success","Failed")</f>
        <v>Success</v>
      </c>
      <c r="P1099" s="1">
        <f>'pure data'!C1099</f>
        <v>42312.375</v>
      </c>
      <c r="Q1099">
        <f>'pure data'!G1099</f>
        <v>26916673</v>
      </c>
      <c r="R1099" t="str">
        <f>'pure data'!E1099</f>
        <v>J. C.</v>
      </c>
      <c r="S1099" t="str">
        <f>'pure data'!F1099</f>
        <v>jc30g14</v>
      </c>
      <c r="T1099" s="1">
        <f>'pure data'!C1099</f>
        <v>42312.375</v>
      </c>
      <c r="U1099" s="20">
        <f>VLOOKUP('pure data'!M1099,tbl_users!D:F,3,FALSE)</f>
        <v>7</v>
      </c>
      <c r="V1099" s="1">
        <f t="shared" si="57"/>
        <v>42312.425694444442</v>
      </c>
      <c r="W1099">
        <f t="shared" si="58"/>
        <v>7</v>
      </c>
      <c r="X1099" s="1">
        <f>'pure data'!L1099</f>
        <v>42312.425694444442</v>
      </c>
      <c r="Y1099">
        <f>IF(C1099="Use",VLOOKUP('pure data'!M1099,tbl_users!D:F,3,FALSE),IF(IFERROR(SEARCH("to",M1099),-1)&lt;0,VLOOKUP('pure data'!M1099,tbl_users!D:F,3,FALSE),IFERROR(VLOOKUP(MID(M1099,SEARCH("to",M1099)+3,LEN(M1099)-SEARCH("to",M1099)-1),tbl_users!D:F,3,FALSE),VLOOKUP('pure data'!M1099,tbl_users!D:F,3,FALSE))))</f>
        <v>7</v>
      </c>
    </row>
    <row r="1100" spans="1:25" x14ac:dyDescent="0.2">
      <c r="A1100">
        <v>1098</v>
      </c>
      <c r="B1100">
        <f>VLOOKUP('pure data'!B1100,tbl_printers!C:F,4,FALSE)</f>
        <v>4</v>
      </c>
      <c r="C1100" t="str">
        <f>'pure data'!D1100</f>
        <v>Use</v>
      </c>
      <c r="D1100" s="13">
        <f>'pure data'!H1100</f>
        <v>1.5277777777777777E-2</v>
      </c>
      <c r="E1100">
        <f>'pure data'!I1100</f>
        <v>3.8</v>
      </c>
      <c r="F1100" t="str">
        <f t="shared" si="59"/>
        <v xml:space="preserve"> </v>
      </c>
      <c r="H1100">
        <f>'pure data'!J1100</f>
        <v>1</v>
      </c>
      <c r="I1100" t="str">
        <f>'pure data'!K1100</f>
        <v>Yes</v>
      </c>
      <c r="J1100" t="str">
        <f>'pure data'!N1100</f>
        <v>undergraduate</v>
      </c>
      <c r="K1100" t="str">
        <f>'pure data'!P1100</f>
        <v>FEEG3003</v>
      </c>
      <c r="L1100" t="str">
        <f>'pure data'!O1100</f>
        <v>FEEG3003</v>
      </c>
      <c r="M1100">
        <f>'pure data'!Q1100</f>
        <v>0</v>
      </c>
      <c r="O1100" t="str">
        <f>IF('pure data'!T1100="Yes","Success","Failed")</f>
        <v>Success</v>
      </c>
      <c r="P1100" s="1">
        <f>'pure data'!C1100</f>
        <v>42312.375</v>
      </c>
      <c r="Q1100">
        <f>'pure data'!G1100</f>
        <v>26339579</v>
      </c>
      <c r="R1100" t="str">
        <f>'pure data'!E1100</f>
        <v>K. H. W.</v>
      </c>
      <c r="S1100" t="str">
        <f>'pure data'!F1100</f>
        <v>khw1g13</v>
      </c>
      <c r="T1100" s="1">
        <f>'pure data'!C1100</f>
        <v>42312.375</v>
      </c>
      <c r="U1100" s="20">
        <f>VLOOKUP('pure data'!M1100,tbl_users!D:F,3,FALSE)</f>
        <v>7</v>
      </c>
      <c r="V1100" s="1">
        <f t="shared" si="57"/>
        <v>42312.390277777777</v>
      </c>
      <c r="W1100">
        <f t="shared" si="58"/>
        <v>7</v>
      </c>
      <c r="X1100" s="1">
        <f>'pure data'!L1100</f>
        <v>42312.390277777777</v>
      </c>
      <c r="Y1100">
        <f>IF(C1100="Use",VLOOKUP('pure data'!M1100,tbl_users!D:F,3,FALSE),IF(IFERROR(SEARCH("to",M1100),-1)&lt;0,VLOOKUP('pure data'!M1100,tbl_users!D:F,3,FALSE),IFERROR(VLOOKUP(MID(M1100,SEARCH("to",M1100)+3,LEN(M1100)-SEARCH("to",M1100)-1),tbl_users!D:F,3,FALSE),VLOOKUP('pure data'!M1100,tbl_users!D:F,3,FALSE))))</f>
        <v>7</v>
      </c>
    </row>
    <row r="1101" spans="1:25" x14ac:dyDescent="0.2">
      <c r="A1101">
        <v>1099</v>
      </c>
      <c r="B1101">
        <f>VLOOKUP('pure data'!B1101,tbl_printers!C:F,4,FALSE)</f>
        <v>23</v>
      </c>
      <c r="C1101" t="str">
        <f>'pure data'!D1101</f>
        <v>Loan</v>
      </c>
      <c r="D1101" s="13">
        <f>'pure data'!H1101</f>
        <v>6.625</v>
      </c>
      <c r="E1101">
        <f>'pure data'!I1101</f>
        <v>169</v>
      </c>
      <c r="F1101" t="str">
        <f t="shared" si="59"/>
        <v xml:space="preserve"> </v>
      </c>
      <c r="H1101">
        <f>'pure data'!J1101</f>
        <v>0</v>
      </c>
      <c r="I1101" t="str">
        <f>'pure data'!K1101</f>
        <v>Yes</v>
      </c>
      <c r="J1101" t="str">
        <f>'pure data'!N1101</f>
        <v>demonstrator</v>
      </c>
      <c r="K1101">
        <f>'pure data'!P1101</f>
        <v>515665101</v>
      </c>
      <c r="L1101" t="str">
        <f>'pure data'!O1101</f>
        <v>training</v>
      </c>
      <c r="M1101" t="str">
        <f>'pure data'!Q1101</f>
        <v>returned on 11/11/2015 to L. Muscutt</v>
      </c>
      <c r="O1101" t="str">
        <f>IF('pure data'!T1101="Yes","Success","Failed")</f>
        <v>Success</v>
      </c>
      <c r="P1101" s="1">
        <f>'pure data'!C1101</f>
        <v>42312.75</v>
      </c>
      <c r="Q1101">
        <f>'pure data'!G1101</f>
        <v>26403633</v>
      </c>
      <c r="R1101" t="str">
        <f>'pure data'!E1101</f>
        <v>K. A. C.</v>
      </c>
      <c r="S1101" t="str">
        <f>'pure data'!F1101</f>
        <v>kac1n13</v>
      </c>
      <c r="T1101" s="1">
        <f>'pure data'!C1101</f>
        <v>42312.75</v>
      </c>
      <c r="U1101" s="20">
        <f>VLOOKUP('pure data'!M1101,tbl_users!D:F,3,FALSE)</f>
        <v>54</v>
      </c>
      <c r="V1101" s="1">
        <f t="shared" si="57"/>
        <v>42319.375</v>
      </c>
      <c r="W1101">
        <f t="shared" si="58"/>
        <v>26</v>
      </c>
      <c r="X1101" s="1">
        <f>'pure data'!L1101</f>
        <v>42319.375</v>
      </c>
      <c r="Y1101">
        <f>IF(C1101="Use",VLOOKUP('pure data'!M1101,tbl_users!D:F,3,FALSE),IF(IFERROR(SEARCH("to",M1101),-1)&lt;0,VLOOKUP('pure data'!M1101,tbl_users!D:F,3,FALSE),IFERROR(VLOOKUP(MID(M1101,SEARCH("to",M1101)+3,LEN(M1101)-SEARCH("to",M1101)-1),tbl_users!D:F,3,FALSE),VLOOKUP('pure data'!M1101,tbl_users!D:F,3,FALSE))))</f>
        <v>26</v>
      </c>
    </row>
    <row r="1102" spans="1:25" x14ac:dyDescent="0.2">
      <c r="A1102">
        <v>1100</v>
      </c>
      <c r="B1102">
        <f>VLOOKUP('pure data'!B1102,tbl_printers!C:F,4,FALSE)</f>
        <v>21</v>
      </c>
      <c r="C1102" t="str">
        <f>'pure data'!D1102</f>
        <v>Use</v>
      </c>
      <c r="D1102" s="13">
        <f>'pure data'!H1102</f>
        <v>6.9444444444444441E-3</v>
      </c>
      <c r="E1102">
        <f>'pure data'!I1102</f>
        <v>16</v>
      </c>
      <c r="F1102" t="str">
        <f t="shared" si="59"/>
        <v xml:space="preserve"> </v>
      </c>
      <c r="H1102">
        <f>'pure data'!J1102</f>
        <v>0</v>
      </c>
      <c r="I1102" t="str">
        <f>'pure data'!K1102</f>
        <v>N/A</v>
      </c>
      <c r="J1102" t="str">
        <f>'pure data'!N1102</f>
        <v>demonstrator</v>
      </c>
      <c r="K1102">
        <f>'pure data'!P1102</f>
        <v>515665101</v>
      </c>
      <c r="L1102" t="str">
        <f>'pure data'!O1102</f>
        <v>internal use</v>
      </c>
      <c r="M1102">
        <f>'pure data'!Q1102</f>
        <v>0</v>
      </c>
      <c r="O1102" t="str">
        <f>IF('pure data'!T1102="Yes","Success","Failed")</f>
        <v>Success</v>
      </c>
      <c r="P1102" s="1">
        <f>'pure data'!C1102</f>
        <v>42312.375</v>
      </c>
      <c r="Q1102">
        <f>'pure data'!G1102</f>
        <v>26474972</v>
      </c>
      <c r="R1102" t="str">
        <f>'pure data'!E1102</f>
        <v>Jinghua Tang</v>
      </c>
      <c r="S1102" t="str">
        <f>'pure data'!F1102</f>
        <v>jt7g13</v>
      </c>
      <c r="T1102" s="1">
        <f>'pure data'!C1102</f>
        <v>42312.375</v>
      </c>
      <c r="U1102" s="20">
        <f>VLOOKUP('pure data'!M1102,tbl_users!D:F,3,FALSE)</f>
        <v>24</v>
      </c>
      <c r="V1102" s="1">
        <f t="shared" si="57"/>
        <v>42312.381944444445</v>
      </c>
      <c r="W1102">
        <f t="shared" si="58"/>
        <v>24</v>
      </c>
      <c r="X1102" s="1">
        <f>'pure data'!L1102</f>
        <v>42312.381944444445</v>
      </c>
      <c r="Y1102">
        <f>IF(C1102="Use",VLOOKUP('pure data'!M1102,tbl_users!D:F,3,FALSE),IF(IFERROR(SEARCH("to",M1102),-1)&lt;0,VLOOKUP('pure data'!M1102,tbl_users!D:F,3,FALSE),IFERROR(VLOOKUP(MID(M1102,SEARCH("to",M1102)+3,LEN(M1102)-SEARCH("to",M1102)-1),tbl_users!D:F,3,FALSE),VLOOKUP('pure data'!M1102,tbl_users!D:F,3,FALSE))))</f>
        <v>24</v>
      </c>
    </row>
    <row r="1103" spans="1:25" x14ac:dyDescent="0.2">
      <c r="A1103">
        <v>1101</v>
      </c>
      <c r="B1103">
        <f>VLOOKUP('pure data'!B1103,tbl_printers!C:F,4,FALSE)</f>
        <v>26</v>
      </c>
      <c r="C1103" t="str">
        <f>'pure data'!D1103</f>
        <v>Use</v>
      </c>
      <c r="D1103" s="13">
        <f>'pure data'!H1103</f>
        <v>0.20625000000000002</v>
      </c>
      <c r="E1103">
        <f>'pure data'!I1103</f>
        <v>73.7</v>
      </c>
      <c r="F1103" t="str">
        <f t="shared" si="59"/>
        <v xml:space="preserve"> </v>
      </c>
      <c r="H1103">
        <f>'pure data'!J1103</f>
        <v>11.5</v>
      </c>
      <c r="I1103" t="str">
        <f>'pure data'!K1103</f>
        <v>Yes</v>
      </c>
      <c r="J1103" t="str">
        <f>'pure data'!N1103</f>
        <v>undergraduate</v>
      </c>
      <c r="K1103" t="str">
        <f>'pure data'!P1103</f>
        <v>FEEG3003</v>
      </c>
      <c r="L1103" t="str">
        <f>'pure data'!O1103</f>
        <v xml:space="preserve">FEEG3003 - IP </v>
      </c>
      <c r="M1103">
        <f>'pure data'!Q1103</f>
        <v>0</v>
      </c>
      <c r="O1103" t="str">
        <f>IF('pure data'!T1103="Yes","Success","Failed")</f>
        <v>Success</v>
      </c>
      <c r="P1103" s="1">
        <f>'pure data'!C1103</f>
        <v>42312.585416666669</v>
      </c>
      <c r="Q1103">
        <f>'pure data'!G1103</f>
        <v>26564947</v>
      </c>
      <c r="R1103" t="str">
        <f>'pure data'!E1103</f>
        <v>K. Y. W.</v>
      </c>
      <c r="S1103" t="str">
        <f>'pure data'!F1103</f>
        <v>kyw1g13</v>
      </c>
      <c r="T1103" s="1">
        <f>'pure data'!C1103</f>
        <v>42312.585416666669</v>
      </c>
      <c r="U1103" s="20">
        <f>VLOOKUP('pure data'!M1103,tbl_users!D:F,3,FALSE)</f>
        <v>26</v>
      </c>
      <c r="V1103" s="1">
        <f t="shared" si="57"/>
        <v>42312.791666666672</v>
      </c>
      <c r="W1103">
        <f t="shared" si="58"/>
        <v>26</v>
      </c>
      <c r="X1103" s="1">
        <f>'pure data'!L1103</f>
        <v>42312.791666666672</v>
      </c>
      <c r="Y1103">
        <f>IF(C1103="Use",VLOOKUP('pure data'!M1103,tbl_users!D:F,3,FALSE),IF(IFERROR(SEARCH("to",M1103),-1)&lt;0,VLOOKUP('pure data'!M1103,tbl_users!D:F,3,FALSE),IFERROR(VLOOKUP(MID(M1103,SEARCH("to",M1103)+3,LEN(M1103)-SEARCH("to",M1103)-1),tbl_users!D:F,3,FALSE),VLOOKUP('pure data'!M1103,tbl_users!D:F,3,FALSE))))</f>
        <v>26</v>
      </c>
    </row>
    <row r="1104" spans="1:25" x14ac:dyDescent="0.2">
      <c r="A1104">
        <v>1102</v>
      </c>
      <c r="B1104">
        <f>VLOOKUP('pure data'!B1104,tbl_printers!C:F,4,FALSE)</f>
        <v>16</v>
      </c>
      <c r="C1104" t="str">
        <f>'pure data'!D1104</f>
        <v>Use</v>
      </c>
      <c r="D1104" s="13">
        <f>'pure data'!H1104</f>
        <v>3.4027777777777775E-2</v>
      </c>
      <c r="E1104">
        <f>'pure data'!I1104</f>
        <v>8.1</v>
      </c>
      <c r="F1104" t="str">
        <f t="shared" si="59"/>
        <v xml:space="preserve"> </v>
      </c>
      <c r="H1104">
        <f>'pure data'!J1104</f>
        <v>0</v>
      </c>
      <c r="I1104" t="str">
        <f>'pure data'!K1104</f>
        <v>Yes</v>
      </c>
      <c r="J1104" t="str">
        <f>'pure data'!N1104</f>
        <v>undergraduate</v>
      </c>
      <c r="K1104" t="str">
        <f>'pure data'!P1104</f>
        <v>FEEG2001</v>
      </c>
      <c r="L1104" t="str">
        <f>'pure data'!O1104</f>
        <v>FEEG 2001</v>
      </c>
      <c r="M1104">
        <f>'pure data'!Q1104</f>
        <v>0</v>
      </c>
      <c r="O1104" t="str">
        <f>IF('pure data'!T1104="Yes","Success","Failed")</f>
        <v>Success</v>
      </c>
      <c r="P1104" s="1">
        <f>'pure data'!C1104</f>
        <v>42312.425694444442</v>
      </c>
      <c r="Q1104">
        <f>'pure data'!G1104</f>
        <v>26077086</v>
      </c>
      <c r="R1104" t="str">
        <f>'pure data'!E1104</f>
        <v>A. C. G.</v>
      </c>
      <c r="S1104" t="str">
        <f>'pure data'!F1104</f>
        <v>acg1g13</v>
      </c>
      <c r="T1104" s="1">
        <f>'pure data'!C1104</f>
        <v>42312.425694444442</v>
      </c>
      <c r="U1104" s="20">
        <f>VLOOKUP('pure data'!M1104,tbl_users!D:F,3,FALSE)</f>
        <v>39</v>
      </c>
      <c r="V1104" s="1">
        <f t="shared" si="57"/>
        <v>42312.459722222222</v>
      </c>
      <c r="W1104">
        <f t="shared" si="58"/>
        <v>39</v>
      </c>
      <c r="X1104" s="1">
        <f>'pure data'!L1104</f>
        <v>42312.459722222222</v>
      </c>
      <c r="Y1104">
        <f>IF(C1104="Use",VLOOKUP('pure data'!M1104,tbl_users!D:F,3,FALSE),IF(IFERROR(SEARCH("to",M1104),-1)&lt;0,VLOOKUP('pure data'!M1104,tbl_users!D:F,3,FALSE),IFERROR(VLOOKUP(MID(M1104,SEARCH("to",M1104)+3,LEN(M1104)-SEARCH("to",M1104)-1),tbl_users!D:F,3,FALSE),VLOOKUP('pure data'!M1104,tbl_users!D:F,3,FALSE))))</f>
        <v>39</v>
      </c>
    </row>
    <row r="1105" spans="1:25" x14ac:dyDescent="0.2">
      <c r="A1105">
        <v>1103</v>
      </c>
      <c r="B1105">
        <f>VLOOKUP('pure data'!B1105,tbl_printers!C:F,4,FALSE)</f>
        <v>17</v>
      </c>
      <c r="C1105" t="str">
        <f>'pure data'!D1105</f>
        <v>Use</v>
      </c>
      <c r="D1105" s="13">
        <f>'pure data'!H1105</f>
        <v>3.0555555555555555E-2</v>
      </c>
      <c r="E1105">
        <f>'pure data'!I1105</f>
        <v>14</v>
      </c>
      <c r="F1105" t="str">
        <f t="shared" si="59"/>
        <v xml:space="preserve"> </v>
      </c>
      <c r="H1105">
        <f>'pure data'!J1105</f>
        <v>2</v>
      </c>
      <c r="I1105" t="str">
        <f>'pure data'!K1105</f>
        <v>Yes</v>
      </c>
      <c r="J1105" t="str">
        <f>'pure data'!N1105</f>
        <v>undergraduate</v>
      </c>
      <c r="K1105" t="str">
        <f>'pure data'!P1105</f>
        <v>FEEG2001</v>
      </c>
      <c r="L1105" t="str">
        <f>'pure data'!O1105</f>
        <v>FEEG2001</v>
      </c>
      <c r="M1105">
        <f>'pure data'!Q1105</f>
        <v>0</v>
      </c>
      <c r="O1105" t="str">
        <f>IF('pure data'!T1105="Yes","Success","Failed")</f>
        <v>Success</v>
      </c>
      <c r="P1105" s="1">
        <f>'pure data'!C1105</f>
        <v>42312.375</v>
      </c>
      <c r="Q1105">
        <f>'pure data'!G1105</f>
        <v>26361221</v>
      </c>
      <c r="R1105" t="str">
        <f>'pure data'!E1105</f>
        <v>C. H. S. A.</v>
      </c>
      <c r="S1105" t="str">
        <f>'pure data'!F1105</f>
        <v>chsa1g13</v>
      </c>
      <c r="T1105" s="1">
        <f>'pure data'!C1105</f>
        <v>42312.375</v>
      </c>
      <c r="U1105" s="20">
        <f>VLOOKUP('pure data'!M1105,tbl_users!D:F,3,FALSE)</f>
        <v>39</v>
      </c>
      <c r="V1105" s="1">
        <f t="shared" si="57"/>
        <v>42312.405555555553</v>
      </c>
      <c r="W1105">
        <f t="shared" si="58"/>
        <v>39</v>
      </c>
      <c r="X1105" s="1">
        <f>'pure data'!L1105</f>
        <v>42312.405555555553</v>
      </c>
      <c r="Y1105">
        <f>IF(C1105="Use",VLOOKUP('pure data'!M1105,tbl_users!D:F,3,FALSE),IF(IFERROR(SEARCH("to",M1105),-1)&lt;0,VLOOKUP('pure data'!M1105,tbl_users!D:F,3,FALSE),IFERROR(VLOOKUP(MID(M1105,SEARCH("to",M1105)+3,LEN(M1105)-SEARCH("to",M1105)-1),tbl_users!D:F,3,FALSE),VLOOKUP('pure data'!M1105,tbl_users!D:F,3,FALSE))))</f>
        <v>39</v>
      </c>
    </row>
    <row r="1106" spans="1:25" x14ac:dyDescent="0.2">
      <c r="A1106">
        <v>1104</v>
      </c>
      <c r="B1106">
        <f>VLOOKUP('pure data'!B1106,tbl_printers!C:F,4,FALSE)</f>
        <v>23</v>
      </c>
      <c r="C1106" t="str">
        <f>'pure data'!D1106</f>
        <v>Use</v>
      </c>
      <c r="D1106" s="13">
        <f>'pure data'!H1106</f>
        <v>3.1944444444444449E-2</v>
      </c>
      <c r="E1106">
        <f>'pure data'!I1106</f>
        <v>12.4</v>
      </c>
      <c r="F1106" t="str">
        <f t="shared" si="59"/>
        <v xml:space="preserve"> </v>
      </c>
      <c r="H1106">
        <f>'pure data'!J1106</f>
        <v>2</v>
      </c>
      <c r="I1106" t="str">
        <f>'pure data'!K1106</f>
        <v>Yes</v>
      </c>
      <c r="J1106" t="str">
        <f>'pure data'!N1106</f>
        <v>undergraduate</v>
      </c>
      <c r="K1106" t="str">
        <f>'pure data'!P1106</f>
        <v>FEEG2001</v>
      </c>
      <c r="L1106" t="str">
        <f>'pure data'!O1106</f>
        <v>FEEG2001</v>
      </c>
      <c r="M1106">
        <f>'pure data'!Q1106</f>
        <v>0</v>
      </c>
      <c r="O1106" t="str">
        <f>IF('pure data'!T1106="Yes","Success","Failed")</f>
        <v>Success</v>
      </c>
      <c r="P1106" s="1">
        <f>'pure data'!C1106</f>
        <v>42312.375</v>
      </c>
      <c r="Q1106">
        <f>'pure data'!G1106</f>
        <v>26171546</v>
      </c>
      <c r="R1106" t="str">
        <f>'pure data'!E1106</f>
        <v>G. C.</v>
      </c>
      <c r="S1106" t="str">
        <f>'pure data'!F1106</f>
        <v>gc8g13</v>
      </c>
      <c r="T1106" s="1">
        <f>'pure data'!C1106</f>
        <v>42312.375</v>
      </c>
      <c r="U1106" s="20">
        <f>VLOOKUP('pure data'!M1106,tbl_users!D:F,3,FALSE)</f>
        <v>39</v>
      </c>
      <c r="V1106" s="1">
        <f t="shared" si="57"/>
        <v>42312.406944444447</v>
      </c>
      <c r="W1106">
        <f t="shared" si="58"/>
        <v>39</v>
      </c>
      <c r="X1106" s="1">
        <f>'pure data'!L1106</f>
        <v>42312.406944444447</v>
      </c>
      <c r="Y1106">
        <f>IF(C1106="Use",VLOOKUP('pure data'!M1106,tbl_users!D:F,3,FALSE),IF(IFERROR(SEARCH("to",M1106),-1)&lt;0,VLOOKUP('pure data'!M1106,tbl_users!D:F,3,FALSE),IFERROR(VLOOKUP(MID(M1106,SEARCH("to",M1106)+3,LEN(M1106)-SEARCH("to",M1106)-1),tbl_users!D:F,3,FALSE),VLOOKUP('pure data'!M1106,tbl_users!D:F,3,FALSE))))</f>
        <v>39</v>
      </c>
    </row>
    <row r="1107" spans="1:25" x14ac:dyDescent="0.2">
      <c r="A1107">
        <v>1105</v>
      </c>
      <c r="B1107">
        <f>VLOOKUP('pure data'!B1107,tbl_printers!C:F,4,FALSE)</f>
        <v>22</v>
      </c>
      <c r="C1107" t="str">
        <f>'pure data'!D1107</f>
        <v>Use</v>
      </c>
      <c r="D1107" s="13">
        <f>'pure data'!H1107</f>
        <v>3.0555555555555555E-2</v>
      </c>
      <c r="E1107">
        <f>'pure data'!I1107</f>
        <v>1.1000000000000001</v>
      </c>
      <c r="F1107" t="str">
        <f t="shared" si="59"/>
        <v xml:space="preserve"> </v>
      </c>
      <c r="H1107">
        <f>'pure data'!J1107</f>
        <v>1.5</v>
      </c>
      <c r="I1107" t="str">
        <f>'pure data'!K1107</f>
        <v>Yes</v>
      </c>
      <c r="J1107" t="str">
        <f>'pure data'!N1107</f>
        <v>undergraduate</v>
      </c>
      <c r="K1107" t="str">
        <f>'pure data'!P1107</f>
        <v>FEEG2001</v>
      </c>
      <c r="L1107" t="str">
        <f>'pure data'!O1107</f>
        <v>FEEG2001</v>
      </c>
      <c r="M1107">
        <f>'pure data'!Q1107</f>
        <v>0</v>
      </c>
      <c r="O1107" t="str">
        <f>IF('pure data'!T1107="Yes","Success","Failed")</f>
        <v>Success</v>
      </c>
      <c r="P1107" s="1">
        <f>'pure data'!C1107</f>
        <v>42312.375</v>
      </c>
      <c r="Q1107">
        <f>'pure data'!G1107</f>
        <v>26765321</v>
      </c>
      <c r="R1107" t="str">
        <f>'pure data'!E1107</f>
        <v>J. H.</v>
      </c>
      <c r="S1107" t="str">
        <f>'pure data'!F1107</f>
        <v>jh30g14</v>
      </c>
      <c r="T1107" s="1">
        <f>'pure data'!C1107</f>
        <v>42312.375</v>
      </c>
      <c r="U1107" s="20">
        <f>VLOOKUP('pure data'!M1107,tbl_users!D:F,3,FALSE)</f>
        <v>39</v>
      </c>
      <c r="V1107" s="1">
        <f t="shared" si="57"/>
        <v>42312.405555555553</v>
      </c>
      <c r="W1107">
        <f t="shared" si="58"/>
        <v>39</v>
      </c>
      <c r="X1107" s="1">
        <f>'pure data'!L1107</f>
        <v>42312.405555555553</v>
      </c>
      <c r="Y1107">
        <f>IF(C1107="Use",VLOOKUP('pure data'!M1107,tbl_users!D:F,3,FALSE),IF(IFERROR(SEARCH("to",M1107),-1)&lt;0,VLOOKUP('pure data'!M1107,tbl_users!D:F,3,FALSE),IFERROR(VLOOKUP(MID(M1107,SEARCH("to",M1107)+3,LEN(M1107)-SEARCH("to",M1107)-1),tbl_users!D:F,3,FALSE),VLOOKUP('pure data'!M1107,tbl_users!D:F,3,FALSE))))</f>
        <v>39</v>
      </c>
    </row>
    <row r="1108" spans="1:25" x14ac:dyDescent="0.2">
      <c r="A1108">
        <v>1106</v>
      </c>
      <c r="B1108">
        <f>VLOOKUP('pure data'!B1108,tbl_printers!C:F,4,FALSE)</f>
        <v>26</v>
      </c>
      <c r="C1108" t="str">
        <f>'pure data'!D1108</f>
        <v>Use</v>
      </c>
      <c r="D1108" s="13">
        <f>'pure data'!H1108</f>
        <v>0.20625000000000002</v>
      </c>
      <c r="E1108">
        <f>'pure data'!I1108</f>
        <v>73.7</v>
      </c>
      <c r="F1108" t="str">
        <f t="shared" si="59"/>
        <v xml:space="preserve"> </v>
      </c>
      <c r="H1108">
        <f>'pure data'!J1108</f>
        <v>14</v>
      </c>
      <c r="I1108" t="str">
        <f>'pure data'!K1108</f>
        <v>Yes</v>
      </c>
      <c r="J1108" t="str">
        <f>'pure data'!N1108</f>
        <v>postgraduate</v>
      </c>
      <c r="K1108" t="str">
        <f>'pure data'!P1108</f>
        <v>FEEG3003</v>
      </c>
      <c r="L1108" t="str">
        <f>'pure data'!O1108</f>
        <v>FEEG3003</v>
      </c>
      <c r="M1108">
        <f>'pure data'!Q1108</f>
        <v>0</v>
      </c>
      <c r="O1108" t="str">
        <f>IF('pure data'!T1108="Yes","Success","Failed")</f>
        <v>Success</v>
      </c>
      <c r="P1108" s="1">
        <f>'pure data'!C1108</f>
        <v>42319.375</v>
      </c>
      <c r="Q1108">
        <f>'pure data'!G1108</f>
        <v>26564947</v>
      </c>
      <c r="R1108" t="str">
        <f>'pure data'!E1108</f>
        <v>K. Y. W.</v>
      </c>
      <c r="S1108" t="str">
        <f>'pure data'!F1108</f>
        <v>kyw1g13</v>
      </c>
      <c r="T1108" s="1">
        <f>'pure data'!C1108</f>
        <v>42319.375</v>
      </c>
      <c r="U1108" s="20">
        <f>VLOOKUP('pure data'!M1108,tbl_users!D:F,3,FALSE)</f>
        <v>26</v>
      </c>
      <c r="V1108" s="1">
        <f t="shared" si="57"/>
        <v>42319.581250000003</v>
      </c>
      <c r="W1108">
        <f t="shared" si="58"/>
        <v>26</v>
      </c>
      <c r="X1108" s="1">
        <f>'pure data'!L1108</f>
        <v>42319.581250000003</v>
      </c>
      <c r="Y1108">
        <f>IF(C1108="Use",VLOOKUP('pure data'!M1108,tbl_users!D:F,3,FALSE),IF(IFERROR(SEARCH("to",M1108),-1)&lt;0,VLOOKUP('pure data'!M1108,tbl_users!D:F,3,FALSE),IFERROR(VLOOKUP(MID(M1108,SEARCH("to",M1108)+3,LEN(M1108)-SEARCH("to",M1108)-1),tbl_users!D:F,3,FALSE),VLOOKUP('pure data'!M1108,tbl_users!D:F,3,FALSE))))</f>
        <v>26</v>
      </c>
    </row>
    <row r="1109" spans="1:25" x14ac:dyDescent="0.2">
      <c r="A1109">
        <v>1107</v>
      </c>
      <c r="B1109">
        <f>VLOOKUP('pure data'!B1109,tbl_printers!C:F,4,FALSE)</f>
        <v>22</v>
      </c>
      <c r="C1109" t="str">
        <f>'pure data'!D1109</f>
        <v>Use</v>
      </c>
      <c r="D1109" s="13">
        <f>'pure data'!H1109</f>
        <v>2.6388888888888889E-2</v>
      </c>
      <c r="E1109">
        <f>'pure data'!I1109</f>
        <v>5.2</v>
      </c>
      <c r="F1109" t="str">
        <f t="shared" si="59"/>
        <v xml:space="preserve"> </v>
      </c>
      <c r="H1109">
        <f>'pure data'!J1109</f>
        <v>0</v>
      </c>
      <c r="I1109" t="str">
        <f>'pure data'!K1109</f>
        <v>N/A</v>
      </c>
      <c r="J1109" t="str">
        <f>'pure data'!N1109</f>
        <v>demonstrator</v>
      </c>
      <c r="K1109">
        <f>'pure data'!P1109</f>
        <v>515665101</v>
      </c>
      <c r="L1109" t="str">
        <f>'pure data'!O1109</f>
        <v>training</v>
      </c>
      <c r="M1109">
        <f>'pure data'!Q1109</f>
        <v>0</v>
      </c>
      <c r="O1109" t="str">
        <f>IF('pure data'!T1109="Yes","Success","Failed")</f>
        <v>Success</v>
      </c>
      <c r="P1109" s="1">
        <f>'pure data'!C1109</f>
        <v>42319.375</v>
      </c>
      <c r="Q1109">
        <f>'pure data'!G1109</f>
        <v>27359492</v>
      </c>
      <c r="R1109" t="str">
        <f>'pure data'!E1109</f>
        <v>E. K.</v>
      </c>
      <c r="S1109" t="str">
        <f>'pure data'!F1109</f>
        <v>ek2e14</v>
      </c>
      <c r="T1109" s="1">
        <f>'pure data'!C1109</f>
        <v>42319.375</v>
      </c>
      <c r="U1109" s="20">
        <f>VLOOKUP('pure data'!M1109,tbl_users!D:F,3,FALSE)</f>
        <v>26</v>
      </c>
      <c r="V1109" s="1">
        <f t="shared" si="57"/>
        <v>42319.401388888888</v>
      </c>
      <c r="W1109">
        <f t="shared" si="58"/>
        <v>26</v>
      </c>
      <c r="X1109" s="1">
        <f>'pure data'!L1109</f>
        <v>42319.401388888888</v>
      </c>
      <c r="Y1109">
        <f>IF(C1109="Use",VLOOKUP('pure data'!M1109,tbl_users!D:F,3,FALSE),IF(IFERROR(SEARCH("to",M1109),-1)&lt;0,VLOOKUP('pure data'!M1109,tbl_users!D:F,3,FALSE),IFERROR(VLOOKUP(MID(M1109,SEARCH("to",M1109)+3,LEN(M1109)-SEARCH("to",M1109)-1),tbl_users!D:F,3,FALSE),VLOOKUP('pure data'!M1109,tbl_users!D:F,3,FALSE))))</f>
        <v>26</v>
      </c>
    </row>
    <row r="1110" spans="1:25" x14ac:dyDescent="0.2">
      <c r="A1110">
        <v>1108</v>
      </c>
      <c r="B1110">
        <f>VLOOKUP('pure data'!B1110,tbl_printers!C:F,4,FALSE)</f>
        <v>24</v>
      </c>
      <c r="C1110" t="str">
        <f>'pure data'!D1110</f>
        <v>Use</v>
      </c>
      <c r="D1110" s="13">
        <f>'pure data'!H1110</f>
        <v>0.23541666666666669</v>
      </c>
      <c r="E1110">
        <f>'pure data'!I1110</f>
        <v>141.19999999999999</v>
      </c>
      <c r="F1110" t="str">
        <f t="shared" si="59"/>
        <v xml:space="preserve"> </v>
      </c>
      <c r="H1110">
        <f>'pure data'!J1110</f>
        <v>18.5</v>
      </c>
      <c r="I1110" t="str">
        <f>'pure data'!K1110</f>
        <v>Yes</v>
      </c>
      <c r="J1110" t="str">
        <f>'pure data'!N1110</f>
        <v>postgraduate</v>
      </c>
      <c r="K1110">
        <f>'pure data'!P1110</f>
        <v>51066701</v>
      </c>
      <c r="L1110" t="str">
        <f>'pure data'!O1110</f>
        <v xml:space="preserve">FEEG6012 - GDP </v>
      </c>
      <c r="M1110">
        <f>'pure data'!Q1110</f>
        <v>0</v>
      </c>
      <c r="O1110" t="str">
        <f>IF('pure data'!T1110="Yes","Success","Failed")</f>
        <v>Success</v>
      </c>
      <c r="P1110" s="1">
        <f>'pure data'!C1110</f>
        <v>42319.375</v>
      </c>
      <c r="Q1110">
        <f>'pure data'!G1110</f>
        <v>25305034</v>
      </c>
      <c r="R1110" t="str">
        <f>'pure data'!E1110</f>
        <v>Joseph Wainwright</v>
      </c>
      <c r="S1110" t="str">
        <f>'pure data'!F1110</f>
        <v>jjw1g12</v>
      </c>
      <c r="T1110" s="1">
        <f>'pure data'!C1110</f>
        <v>42319.375</v>
      </c>
      <c r="U1110" s="20">
        <f>VLOOKUP('pure data'!M1110,tbl_users!D:F,3,FALSE)</f>
        <v>26</v>
      </c>
      <c r="V1110" s="1">
        <f t="shared" si="57"/>
        <v>42319.61041666667</v>
      </c>
      <c r="W1110">
        <f t="shared" si="58"/>
        <v>26</v>
      </c>
      <c r="X1110" s="1">
        <f>'pure data'!L1110</f>
        <v>42319.61041666667</v>
      </c>
      <c r="Y1110">
        <f>IF(C1110="Use",VLOOKUP('pure data'!M1110,tbl_users!D:F,3,FALSE),IF(IFERROR(SEARCH("to",M1110),-1)&lt;0,VLOOKUP('pure data'!M1110,tbl_users!D:F,3,FALSE),IFERROR(VLOOKUP(MID(M1110,SEARCH("to",M1110)+3,LEN(M1110)-SEARCH("to",M1110)-1),tbl_users!D:F,3,FALSE),VLOOKUP('pure data'!M1110,tbl_users!D:F,3,FALSE))))</f>
        <v>26</v>
      </c>
    </row>
    <row r="1111" spans="1:25" x14ac:dyDescent="0.2">
      <c r="A1111">
        <v>1109</v>
      </c>
      <c r="B1111">
        <f>VLOOKUP('pure data'!B1111,tbl_printers!C:F,4,FALSE)</f>
        <v>22</v>
      </c>
      <c r="C1111" t="str">
        <f>'pure data'!D1111</f>
        <v>Use</v>
      </c>
      <c r="D1111" s="13">
        <f>'pure data'!H1111</f>
        <v>3.125E-2</v>
      </c>
      <c r="E1111">
        <f>'pure data'!I1111</f>
        <v>6.7</v>
      </c>
      <c r="F1111" t="str">
        <f t="shared" si="59"/>
        <v xml:space="preserve"> </v>
      </c>
      <c r="H1111">
        <f>'pure data'!J1111</f>
        <v>0</v>
      </c>
      <c r="I1111" t="str">
        <f>'pure data'!K1111</f>
        <v>N/A</v>
      </c>
      <c r="J1111" t="str">
        <f>'pure data'!N1111</f>
        <v>demonstrator</v>
      </c>
      <c r="K1111">
        <f>'pure data'!P1111</f>
        <v>515665101</v>
      </c>
      <c r="L1111" t="str">
        <f>'pure data'!O1111</f>
        <v>training</v>
      </c>
      <c r="M1111">
        <f>'pure data'!Q1111</f>
        <v>0</v>
      </c>
      <c r="O1111" t="str">
        <f>IF('pure data'!T1111="Yes","Success","Failed")</f>
        <v>Success</v>
      </c>
      <c r="P1111" s="1">
        <f>'pure data'!C1111</f>
        <v>42319.401388888888</v>
      </c>
      <c r="Q1111">
        <f>'pure data'!G1111</f>
        <v>22588604</v>
      </c>
      <c r="R1111" t="str">
        <f>'pure data'!E1111</f>
        <v>D. N.</v>
      </c>
      <c r="S1111" t="str">
        <f>'pure data'!F1111</f>
        <v>dn1g11</v>
      </c>
      <c r="T1111" s="1">
        <f>'pure data'!C1111</f>
        <v>42319.401388888888</v>
      </c>
      <c r="U1111" s="20">
        <f>VLOOKUP('pure data'!M1111,tbl_users!D:F,3,FALSE)</f>
        <v>39</v>
      </c>
      <c r="V1111" s="1">
        <f t="shared" si="57"/>
        <v>42319.432638888888</v>
      </c>
      <c r="W1111">
        <f t="shared" si="58"/>
        <v>39</v>
      </c>
      <c r="X1111" s="1">
        <f>'pure data'!L1111</f>
        <v>42319.432638888888</v>
      </c>
      <c r="Y1111">
        <f>IF(C1111="Use",VLOOKUP('pure data'!M1111,tbl_users!D:F,3,FALSE),IF(IFERROR(SEARCH("to",M1111),-1)&lt;0,VLOOKUP('pure data'!M1111,tbl_users!D:F,3,FALSE),IFERROR(VLOOKUP(MID(M1111,SEARCH("to",M1111)+3,LEN(M1111)-SEARCH("to",M1111)-1),tbl_users!D:F,3,FALSE),VLOOKUP('pure data'!M1111,tbl_users!D:F,3,FALSE))))</f>
        <v>39</v>
      </c>
    </row>
    <row r="1112" spans="1:25" x14ac:dyDescent="0.2">
      <c r="A1112">
        <v>1110</v>
      </c>
      <c r="B1112">
        <f>VLOOKUP('pure data'!B1112,tbl_printers!C:F,4,FALSE)</f>
        <v>2</v>
      </c>
      <c r="C1112" t="str">
        <f>'pure data'!D1112</f>
        <v>Use</v>
      </c>
      <c r="D1112" s="13">
        <f>'pure data'!H1112</f>
        <v>3.0555555555555555E-2</v>
      </c>
      <c r="E1112">
        <f>'pure data'!I1112</f>
        <v>8.5</v>
      </c>
      <c r="F1112" t="str">
        <f t="shared" si="59"/>
        <v xml:space="preserve"> </v>
      </c>
      <c r="H1112">
        <f>'pure data'!J1112</f>
        <v>2</v>
      </c>
      <c r="I1112" t="str">
        <f>'pure data'!K1112</f>
        <v>Yes</v>
      </c>
      <c r="J1112" t="str">
        <f>'pure data'!N1112</f>
        <v>undergraduate</v>
      </c>
      <c r="K1112">
        <f>'pure data'!P1112</f>
        <v>510671108</v>
      </c>
      <c r="L1112" t="str">
        <f>'pure data'!O1112</f>
        <v>FEEG3003</v>
      </c>
      <c r="M1112">
        <f>'pure data'!Q1112</f>
        <v>0</v>
      </c>
      <c r="O1112" t="str">
        <f>IF('pure data'!T1112="Yes","Success","Failed")</f>
        <v>Success</v>
      </c>
      <c r="P1112" s="1">
        <f>'pure data'!C1112</f>
        <v>42319.375</v>
      </c>
      <c r="Q1112">
        <f>'pure data'!G1112</f>
        <v>26339379</v>
      </c>
      <c r="R1112" t="str">
        <f>'pure data'!E1112</f>
        <v>K. H. W.</v>
      </c>
      <c r="S1112" t="str">
        <f>'pure data'!F1112</f>
        <v>khw1g13</v>
      </c>
      <c r="T1112" s="1">
        <f>'pure data'!C1112</f>
        <v>42319.375</v>
      </c>
      <c r="U1112" s="20">
        <f>VLOOKUP('pure data'!M1112,tbl_users!D:F,3,FALSE)</f>
        <v>39</v>
      </c>
      <c r="V1112" s="1">
        <f t="shared" si="57"/>
        <v>42319.405555555553</v>
      </c>
      <c r="W1112">
        <f t="shared" si="58"/>
        <v>39</v>
      </c>
      <c r="X1112" s="1">
        <f>'pure data'!L1112</f>
        <v>42319.405555555553</v>
      </c>
      <c r="Y1112">
        <f>IF(C1112="Use",VLOOKUP('pure data'!M1112,tbl_users!D:F,3,FALSE),IF(IFERROR(SEARCH("to",M1112),-1)&lt;0,VLOOKUP('pure data'!M1112,tbl_users!D:F,3,FALSE),IFERROR(VLOOKUP(MID(M1112,SEARCH("to",M1112)+3,LEN(M1112)-SEARCH("to",M1112)-1),tbl_users!D:F,3,FALSE),VLOOKUP('pure data'!M1112,tbl_users!D:F,3,FALSE))))</f>
        <v>39</v>
      </c>
    </row>
    <row r="1113" spans="1:25" x14ac:dyDescent="0.2">
      <c r="A1113">
        <v>1111</v>
      </c>
      <c r="B1113">
        <f>VLOOKUP('pure data'!B1113,tbl_printers!C:F,4,FALSE)</f>
        <v>16</v>
      </c>
      <c r="C1113" t="str">
        <f>'pure data'!D1113</f>
        <v>Use</v>
      </c>
      <c r="D1113" s="13">
        <f>'pure data'!H1113</f>
        <v>6.9444444444444441E-3</v>
      </c>
      <c r="E1113">
        <f>'pure data'!I1113</f>
        <v>1.9</v>
      </c>
      <c r="F1113" t="str">
        <f t="shared" si="59"/>
        <v xml:space="preserve"> </v>
      </c>
      <c r="H1113">
        <f>'pure data'!J1113</f>
        <v>0.5</v>
      </c>
      <c r="I1113" t="str">
        <f>'pure data'!K1113</f>
        <v>Yes</v>
      </c>
      <c r="J1113" t="str">
        <f>'pure data'!N1113</f>
        <v>undergraduate</v>
      </c>
      <c r="K1113" t="str">
        <f>'pure data'!P1113</f>
        <v>FEEG2001</v>
      </c>
      <c r="L1113" t="str">
        <f>'pure data'!O1113</f>
        <v>FEEG2001</v>
      </c>
      <c r="M1113">
        <f>'pure data'!Q1113</f>
        <v>0</v>
      </c>
      <c r="O1113" t="str">
        <f>IF('pure data'!T1113="Yes","Success","Failed")</f>
        <v>Success</v>
      </c>
      <c r="P1113" s="1">
        <f>'pure data'!C1113</f>
        <v>42319.375</v>
      </c>
      <c r="Q1113">
        <f>'pure data'!G1113</f>
        <v>27040992</v>
      </c>
      <c r="R1113" t="str">
        <f>'pure data'!E1113</f>
        <v>A. W.</v>
      </c>
      <c r="S1113" t="str">
        <f>'pure data'!F1113</f>
        <v>aw18g14</v>
      </c>
      <c r="T1113" s="1">
        <f>'pure data'!C1113</f>
        <v>42319.375</v>
      </c>
      <c r="U1113" s="20">
        <f>VLOOKUP('pure data'!M1113,tbl_users!D:F,3,FALSE)</f>
        <v>39</v>
      </c>
      <c r="V1113" s="1">
        <f t="shared" si="57"/>
        <v>42319.381944444445</v>
      </c>
      <c r="W1113">
        <f t="shared" si="58"/>
        <v>39</v>
      </c>
      <c r="X1113" s="1">
        <f>'pure data'!L1113</f>
        <v>42319.381944444445</v>
      </c>
      <c r="Y1113">
        <f>IF(C1113="Use",VLOOKUP('pure data'!M1113,tbl_users!D:F,3,FALSE),IF(IFERROR(SEARCH("to",M1113),-1)&lt;0,VLOOKUP('pure data'!M1113,tbl_users!D:F,3,FALSE),IFERROR(VLOOKUP(MID(M1113,SEARCH("to",M1113)+3,LEN(M1113)-SEARCH("to",M1113)-1),tbl_users!D:F,3,FALSE),VLOOKUP('pure data'!M1113,tbl_users!D:F,3,FALSE))))</f>
        <v>39</v>
      </c>
    </row>
    <row r="1114" spans="1:25" x14ac:dyDescent="0.2">
      <c r="A1114">
        <v>1112</v>
      </c>
      <c r="B1114">
        <f>VLOOKUP('pure data'!B1114,tbl_printers!C:F,4,FALSE)</f>
        <v>1</v>
      </c>
      <c r="C1114" t="str">
        <f>'pure data'!D1114</f>
        <v>Use</v>
      </c>
      <c r="D1114" s="13">
        <f>'pure data'!H1114</f>
        <v>1.9444444444444445E-2</v>
      </c>
      <c r="E1114">
        <f>'pure data'!I1114</f>
        <v>4.7</v>
      </c>
      <c r="F1114" t="str">
        <f t="shared" si="59"/>
        <v xml:space="preserve"> </v>
      </c>
      <c r="H1114">
        <f>'pure data'!J1114</f>
        <v>1</v>
      </c>
      <c r="I1114" t="str">
        <f>'pure data'!K1114</f>
        <v>Yes</v>
      </c>
      <c r="J1114" t="str">
        <f>'pure data'!N1114</f>
        <v>undergraduate</v>
      </c>
      <c r="K1114" t="str">
        <f>'pure data'!P1114</f>
        <v>FEEG2001</v>
      </c>
      <c r="L1114" t="str">
        <f>'pure data'!O1114</f>
        <v>FEEG2001</v>
      </c>
      <c r="M1114">
        <f>'pure data'!Q1114</f>
        <v>0</v>
      </c>
      <c r="O1114" t="str">
        <f>IF('pure data'!T1114="Yes","Success","Failed")</f>
        <v>Success</v>
      </c>
      <c r="P1114" s="1">
        <f>'pure data'!C1114</f>
        <v>42319.375</v>
      </c>
      <c r="Q1114">
        <f>'pure data'!G1114</f>
        <v>28023668</v>
      </c>
      <c r="R1114" t="str">
        <f>'pure data'!E1114</f>
        <v>P. M. M.</v>
      </c>
      <c r="S1114" t="str">
        <f>'pure data'!F1114</f>
        <v>pmm1g15</v>
      </c>
      <c r="T1114" s="1">
        <f>'pure data'!C1114</f>
        <v>42319.375</v>
      </c>
      <c r="U1114" s="20">
        <f>VLOOKUP('pure data'!M1114,tbl_users!D:F,3,FALSE)</f>
        <v>39</v>
      </c>
      <c r="V1114" s="1">
        <f t="shared" si="57"/>
        <v>42319.394444444442</v>
      </c>
      <c r="W1114">
        <f t="shared" si="58"/>
        <v>39</v>
      </c>
      <c r="X1114" s="1">
        <f>'pure data'!L1114</f>
        <v>42319.394444444442</v>
      </c>
      <c r="Y1114">
        <f>IF(C1114="Use",VLOOKUP('pure data'!M1114,tbl_users!D:F,3,FALSE),IF(IFERROR(SEARCH("to",M1114),-1)&lt;0,VLOOKUP('pure data'!M1114,tbl_users!D:F,3,FALSE),IFERROR(VLOOKUP(MID(M1114,SEARCH("to",M1114)+3,LEN(M1114)-SEARCH("to",M1114)-1),tbl_users!D:F,3,FALSE),VLOOKUP('pure data'!M1114,tbl_users!D:F,3,FALSE))))</f>
        <v>39</v>
      </c>
    </row>
    <row r="1115" spans="1:25" x14ac:dyDescent="0.2">
      <c r="A1115">
        <v>1113</v>
      </c>
      <c r="B1115">
        <f>VLOOKUP('pure data'!B1115,tbl_printers!C:F,4,FALSE)</f>
        <v>23</v>
      </c>
      <c r="C1115" t="str">
        <f>'pure data'!D1115</f>
        <v>Use</v>
      </c>
      <c r="D1115" s="13">
        <f>'pure data'!H1115</f>
        <v>6.458333333333334E-2</v>
      </c>
      <c r="E1115">
        <f>'pure data'!I1115</f>
        <v>30.7</v>
      </c>
      <c r="F1115" t="str">
        <f t="shared" si="59"/>
        <v xml:space="preserve"> </v>
      </c>
      <c r="H1115">
        <f>'pure data'!J1115</f>
        <v>4</v>
      </c>
      <c r="I1115" t="str">
        <f>'pure data'!K1115</f>
        <v>Yes</v>
      </c>
      <c r="J1115" t="str">
        <f>'pure data'!N1115</f>
        <v>undergraduate</v>
      </c>
      <c r="K1115" t="str">
        <f>'pure data'!P1115</f>
        <v>FEEG2001</v>
      </c>
      <c r="L1115" t="str">
        <f>'pure data'!O1115</f>
        <v>FEEG2001</v>
      </c>
      <c r="M1115">
        <f>'pure data'!Q1115</f>
        <v>0</v>
      </c>
      <c r="O1115" t="str">
        <f>IF('pure data'!T1115="Yes","Success","Failed")</f>
        <v>Success</v>
      </c>
      <c r="P1115" s="1">
        <f>'pure data'!C1115</f>
        <v>42319.375</v>
      </c>
      <c r="Q1115">
        <f>'pure data'!G1115</f>
        <v>26787598</v>
      </c>
      <c r="R1115" t="str">
        <f>'pure data'!E1115</f>
        <v>J. K.</v>
      </c>
      <c r="S1115" t="str">
        <f>'pure data'!F1115</f>
        <v>jk13g14</v>
      </c>
      <c r="T1115" s="1">
        <f>'pure data'!C1115</f>
        <v>42319.375</v>
      </c>
      <c r="U1115" s="20">
        <f>VLOOKUP('pure data'!M1115,tbl_users!D:F,3,FALSE)</f>
        <v>58</v>
      </c>
      <c r="V1115" s="1">
        <f t="shared" si="57"/>
        <v>42319.439583333333</v>
      </c>
      <c r="W1115">
        <f t="shared" si="58"/>
        <v>58</v>
      </c>
      <c r="X1115" s="1">
        <f>'pure data'!L1115</f>
        <v>42319.439583333333</v>
      </c>
      <c r="Y1115">
        <f>IF(C1115="Use",VLOOKUP('pure data'!M1115,tbl_users!D:F,3,FALSE),IF(IFERROR(SEARCH("to",M1115),-1)&lt;0,VLOOKUP('pure data'!M1115,tbl_users!D:F,3,FALSE),IFERROR(VLOOKUP(MID(M1115,SEARCH("to",M1115)+3,LEN(M1115)-SEARCH("to",M1115)-1),tbl_users!D:F,3,FALSE),VLOOKUP('pure data'!M1115,tbl_users!D:F,3,FALSE))))</f>
        <v>58</v>
      </c>
    </row>
    <row r="1116" spans="1:25" x14ac:dyDescent="0.2">
      <c r="A1116">
        <v>1114</v>
      </c>
      <c r="B1116">
        <f>VLOOKUP('pure data'!B1116,tbl_printers!C:F,4,FALSE)</f>
        <v>16</v>
      </c>
      <c r="C1116" t="str">
        <f>'pure data'!D1116</f>
        <v>Use</v>
      </c>
      <c r="D1116" s="13">
        <f>'pure data'!H1116</f>
        <v>5.1388888888888894E-2</v>
      </c>
      <c r="E1116">
        <f>'pure data'!I1116</f>
        <v>26.8</v>
      </c>
      <c r="F1116" t="str">
        <f t="shared" si="59"/>
        <v xml:space="preserve"> </v>
      </c>
      <c r="H1116">
        <f>'pure data'!J1116</f>
        <v>3.5</v>
      </c>
      <c r="I1116" t="str">
        <f>'pure data'!K1116</f>
        <v>Yes</v>
      </c>
      <c r="J1116" t="str">
        <f>'pure data'!N1116</f>
        <v>undergraduate</v>
      </c>
      <c r="K1116" t="str">
        <f>'pure data'!P1116</f>
        <v>FEEG2001</v>
      </c>
      <c r="L1116" t="str">
        <f>'pure data'!O1116</f>
        <v>FEEG2001</v>
      </c>
      <c r="M1116">
        <f>'pure data'!Q1116</f>
        <v>0</v>
      </c>
      <c r="O1116" t="str">
        <f>IF('pure data'!T1116="Yes","Success","Failed")</f>
        <v>Success</v>
      </c>
      <c r="P1116" s="1">
        <f>'pure data'!C1116</f>
        <v>42319.381944444445</v>
      </c>
      <c r="Q1116">
        <f>'pure data'!G1116</f>
        <v>26844907</v>
      </c>
      <c r="R1116" t="str">
        <f>'pure data'!E1116</f>
        <v>A. L.</v>
      </c>
      <c r="S1116" t="str">
        <f>'pure data'!F1116</f>
        <v>al12g14</v>
      </c>
      <c r="T1116" s="1">
        <f>'pure data'!C1116</f>
        <v>42319.381944444445</v>
      </c>
      <c r="U1116" s="20">
        <f>VLOOKUP('pure data'!M1116,tbl_users!D:F,3,FALSE)</f>
        <v>58</v>
      </c>
      <c r="V1116" s="1">
        <f t="shared" si="57"/>
        <v>42319.433333333334</v>
      </c>
      <c r="W1116">
        <f t="shared" si="58"/>
        <v>58</v>
      </c>
      <c r="X1116" s="1">
        <f>'pure data'!L1116</f>
        <v>42319.433333333334</v>
      </c>
      <c r="Y1116">
        <f>IF(C1116="Use",VLOOKUP('pure data'!M1116,tbl_users!D:F,3,FALSE),IF(IFERROR(SEARCH("to",M1116),-1)&lt;0,VLOOKUP('pure data'!M1116,tbl_users!D:F,3,FALSE),IFERROR(VLOOKUP(MID(M1116,SEARCH("to",M1116)+3,LEN(M1116)-SEARCH("to",M1116)-1),tbl_users!D:F,3,FALSE),VLOOKUP('pure data'!M1116,tbl_users!D:F,3,FALSE))))</f>
        <v>58</v>
      </c>
    </row>
    <row r="1117" spans="1:25" x14ac:dyDescent="0.2">
      <c r="A1117">
        <v>1115</v>
      </c>
      <c r="B1117">
        <f>VLOOKUP('pure data'!B1117,tbl_printers!C:F,4,FALSE)</f>
        <v>17</v>
      </c>
      <c r="C1117" t="str">
        <f>'pure data'!D1117</f>
        <v>Use</v>
      </c>
      <c r="D1117" s="13">
        <f>'pure data'!H1117</f>
        <v>5.1388888888888894E-2</v>
      </c>
      <c r="E1117">
        <f>'pure data'!I1117</f>
        <v>11.7</v>
      </c>
      <c r="F1117" t="str">
        <f t="shared" si="59"/>
        <v xml:space="preserve"> </v>
      </c>
      <c r="H1117">
        <f>'pure data'!J1117</f>
        <v>2.5</v>
      </c>
      <c r="I1117" t="str">
        <f>'pure data'!K1117</f>
        <v>Yes</v>
      </c>
      <c r="J1117" t="str">
        <f>'pure data'!N1117</f>
        <v>undergraduate</v>
      </c>
      <c r="K1117" t="str">
        <f>'pure data'!P1117</f>
        <v>FEEG2001</v>
      </c>
      <c r="L1117" t="str">
        <f>'pure data'!O1117</f>
        <v>FEEG2001</v>
      </c>
      <c r="M1117">
        <f>'pure data'!Q1117</f>
        <v>0</v>
      </c>
      <c r="O1117" t="str">
        <f>IF('pure data'!T1117="Yes","Success","Failed")</f>
        <v>Success</v>
      </c>
      <c r="P1117" s="1">
        <f>'pure data'!C1117</f>
        <v>42319.375</v>
      </c>
      <c r="Q1117">
        <f>'pure data'!G1117</f>
        <v>26925133</v>
      </c>
      <c r="R1117" t="str">
        <f>'pure data'!E1117</f>
        <v>A. P. R.</v>
      </c>
      <c r="S1117" t="str">
        <f>'pure data'!F1117</f>
        <v>apr2g14</v>
      </c>
      <c r="T1117" s="1">
        <f>'pure data'!C1117</f>
        <v>42319.375</v>
      </c>
      <c r="U1117" s="20">
        <f>VLOOKUP('pure data'!M1117,tbl_users!D:F,3,FALSE)</f>
        <v>58</v>
      </c>
      <c r="V1117" s="1">
        <f t="shared" si="57"/>
        <v>42319.426388888889</v>
      </c>
      <c r="W1117">
        <f t="shared" si="58"/>
        <v>58</v>
      </c>
      <c r="X1117" s="1">
        <f>'pure data'!L1117</f>
        <v>42319.426388888889</v>
      </c>
      <c r="Y1117">
        <f>IF(C1117="Use",VLOOKUP('pure data'!M1117,tbl_users!D:F,3,FALSE),IF(IFERROR(SEARCH("to",M1117),-1)&lt;0,VLOOKUP('pure data'!M1117,tbl_users!D:F,3,FALSE),IFERROR(VLOOKUP(MID(M1117,SEARCH("to",M1117)+3,LEN(M1117)-SEARCH("to",M1117)-1),tbl_users!D:F,3,FALSE),VLOOKUP('pure data'!M1117,tbl_users!D:F,3,FALSE))))</f>
        <v>58</v>
      </c>
    </row>
    <row r="1118" spans="1:25" x14ac:dyDescent="0.2">
      <c r="A1118">
        <v>1116</v>
      </c>
      <c r="B1118">
        <f>VLOOKUP('pure data'!B1118,tbl_printers!C:F,4,FALSE)</f>
        <v>26</v>
      </c>
      <c r="C1118" t="str">
        <f>'pure data'!D1118</f>
        <v>Use</v>
      </c>
      <c r="D1118" s="13">
        <f>'pure data'!H1118</f>
        <v>0.35902777777777778</v>
      </c>
      <c r="E1118">
        <f>'pure data'!I1118</f>
        <v>216.3</v>
      </c>
      <c r="F1118" t="str">
        <f t="shared" si="59"/>
        <v xml:space="preserve"> </v>
      </c>
      <c r="H1118">
        <f>'pure data'!J1118</f>
        <v>24</v>
      </c>
      <c r="I1118" t="str">
        <f>'pure data'!K1118</f>
        <v>Yes</v>
      </c>
      <c r="J1118" t="str">
        <f>'pure data'!N1118</f>
        <v>undergraduate</v>
      </c>
      <c r="K1118">
        <f>'pure data'!P1118</f>
        <v>510667101</v>
      </c>
      <c r="L1118" t="str">
        <f>'pure data'!O1118</f>
        <v xml:space="preserve">FEEG6012 - GDP </v>
      </c>
      <c r="M1118">
        <f>'pure data'!Q1118</f>
        <v>0</v>
      </c>
      <c r="O1118" t="str">
        <f>IF('pure data'!T1118="Yes","Success","Failed")</f>
        <v>Success</v>
      </c>
      <c r="P1118" s="1">
        <f>'pure data'!C1118</f>
        <v>42319.581250000003</v>
      </c>
      <c r="Q1118">
        <f>'pure data'!G1118</f>
        <v>25305034</v>
      </c>
      <c r="R1118" t="str">
        <f>'pure data'!E1118</f>
        <v>Joseph Wainwright</v>
      </c>
      <c r="S1118" t="str">
        <f>'pure data'!F1118</f>
        <v>jjw1g12</v>
      </c>
      <c r="T1118" s="1">
        <f>'pure data'!C1118</f>
        <v>42319.581250000003</v>
      </c>
      <c r="U1118" s="20">
        <f>VLOOKUP('pure data'!M1118,tbl_users!D:F,3,FALSE)</f>
        <v>58</v>
      </c>
      <c r="V1118" s="1">
        <f t="shared" si="57"/>
        <v>42319.94027777778</v>
      </c>
      <c r="W1118">
        <f t="shared" si="58"/>
        <v>58</v>
      </c>
      <c r="X1118" s="1">
        <f>'pure data'!L1118</f>
        <v>42319.94027777778</v>
      </c>
      <c r="Y1118">
        <f>IF(C1118="Use",VLOOKUP('pure data'!M1118,tbl_users!D:F,3,FALSE),IF(IFERROR(SEARCH("to",M1118),-1)&lt;0,VLOOKUP('pure data'!M1118,tbl_users!D:F,3,FALSE),IFERROR(VLOOKUP(MID(M1118,SEARCH("to",M1118)+3,LEN(M1118)-SEARCH("to",M1118)-1),tbl_users!D:F,3,FALSE),VLOOKUP('pure data'!M1118,tbl_users!D:F,3,FALSE))))</f>
        <v>58</v>
      </c>
    </row>
    <row r="1119" spans="1:25" x14ac:dyDescent="0.2">
      <c r="A1119">
        <v>1117</v>
      </c>
      <c r="B1119">
        <f>VLOOKUP('pure data'!B1119,tbl_printers!C:F,4,FALSE)</f>
        <v>28</v>
      </c>
      <c r="C1119" t="str">
        <f>'pure data'!D1119</f>
        <v>Use</v>
      </c>
      <c r="D1119" s="13">
        <f>'pure data'!H1119</f>
        <v>1.1409722222222223</v>
      </c>
      <c r="E1119">
        <f>'pure data'!I1119</f>
        <v>419</v>
      </c>
      <c r="F1119" t="str">
        <f t="shared" si="59"/>
        <v xml:space="preserve"> </v>
      </c>
      <c r="H1119">
        <f>'pure data'!J1119</f>
        <v>76</v>
      </c>
      <c r="I1119" t="str">
        <f>'pure data'!K1119</f>
        <v>Yes</v>
      </c>
      <c r="J1119" t="str">
        <f>'pure data'!N1119</f>
        <v>postgraduate</v>
      </c>
      <c r="K1119">
        <f>'pure data'!P1119</f>
        <v>512643101</v>
      </c>
      <c r="L1119" t="str">
        <f>'pure data'!O1119</f>
        <v>research</v>
      </c>
      <c r="M1119">
        <f>'pure data'!Q1119</f>
        <v>0</v>
      </c>
      <c r="O1119" t="str">
        <f>IF('pure data'!T1119="Yes","Success","Failed")</f>
        <v>Success</v>
      </c>
      <c r="P1119" s="1">
        <f>'pure data'!C1119</f>
        <v>42319.375</v>
      </c>
      <c r="Q1119">
        <f>'pure data'!G1119</f>
        <v>227462064</v>
      </c>
      <c r="R1119" t="str">
        <f>'pure data'!E1119</f>
        <v>Andreu Laborda</v>
      </c>
      <c r="S1119">
        <f>'pure data'!F1119</f>
        <v>0</v>
      </c>
      <c r="T1119" s="1">
        <f>'pure data'!C1119</f>
        <v>42319.375</v>
      </c>
      <c r="U1119" s="20">
        <f>VLOOKUP('pure data'!M1119,tbl_users!D:F,3,FALSE)</f>
        <v>26</v>
      </c>
      <c r="V1119" s="1">
        <f t="shared" si="57"/>
        <v>42320.515972222223</v>
      </c>
      <c r="W1119">
        <f t="shared" si="58"/>
        <v>26</v>
      </c>
      <c r="X1119" s="1">
        <f>'pure data'!L1119</f>
        <v>42320.515972222223</v>
      </c>
      <c r="Y1119">
        <f>IF(C1119="Use",VLOOKUP('pure data'!M1119,tbl_users!D:F,3,FALSE),IF(IFERROR(SEARCH("to",M1119),-1)&lt;0,VLOOKUP('pure data'!M1119,tbl_users!D:F,3,FALSE),IFERROR(VLOOKUP(MID(M1119,SEARCH("to",M1119)+3,LEN(M1119)-SEARCH("to",M1119)-1),tbl_users!D:F,3,FALSE),VLOOKUP('pure data'!M1119,tbl_users!D:F,3,FALSE))))</f>
        <v>26</v>
      </c>
    </row>
    <row r="1120" spans="1:25" x14ac:dyDescent="0.2">
      <c r="A1120">
        <v>1118</v>
      </c>
      <c r="B1120">
        <f>VLOOKUP('pure data'!B1120,tbl_printers!C:F,4,FALSE)</f>
        <v>22</v>
      </c>
      <c r="C1120" t="str">
        <f>'pure data'!D1120</f>
        <v>Use</v>
      </c>
      <c r="D1120" s="13">
        <f>'pure data'!H1120</f>
        <v>3.0555555555555555E-2</v>
      </c>
      <c r="E1120">
        <f>'pure data'!I1120</f>
        <v>11.3</v>
      </c>
      <c r="F1120" t="str">
        <f t="shared" si="59"/>
        <v xml:space="preserve"> </v>
      </c>
      <c r="H1120">
        <f>'pure data'!J1120</f>
        <v>0</v>
      </c>
      <c r="I1120" t="str">
        <f>'pure data'!K1120</f>
        <v>N/A</v>
      </c>
      <c r="J1120" t="str">
        <f>'pure data'!N1120</f>
        <v>demonstrator</v>
      </c>
      <c r="K1120">
        <f>'pure data'!P1120</f>
        <v>515665101</v>
      </c>
      <c r="L1120" t="str">
        <f>'pure data'!O1120</f>
        <v>training</v>
      </c>
      <c r="M1120">
        <f>'pure data'!Q1120</f>
        <v>0</v>
      </c>
      <c r="O1120" t="str">
        <f>IF('pure data'!T1120="Yes","Success","Failed")</f>
        <v>Success</v>
      </c>
      <c r="P1120" s="1">
        <f>'pure data'!C1120</f>
        <v>42326.375</v>
      </c>
      <c r="Q1120">
        <f>'pure data'!G1120</f>
        <v>222588604</v>
      </c>
      <c r="R1120" t="str">
        <f>'pure data'!E1120</f>
        <v>D. N.</v>
      </c>
      <c r="S1120" t="str">
        <f>'pure data'!F1120</f>
        <v>dn1g11</v>
      </c>
      <c r="T1120" s="1">
        <f>'pure data'!C1120</f>
        <v>42326.375</v>
      </c>
      <c r="U1120" s="20">
        <f>VLOOKUP('pure data'!M1120,tbl_users!D:F,3,FALSE)</f>
        <v>39</v>
      </c>
      <c r="V1120" s="1">
        <f t="shared" si="57"/>
        <v>42326.405555555553</v>
      </c>
      <c r="W1120">
        <f t="shared" si="58"/>
        <v>39</v>
      </c>
      <c r="X1120" s="1">
        <f>'pure data'!L1120</f>
        <v>42326.405555555553</v>
      </c>
      <c r="Y1120">
        <f>IF(C1120="Use",VLOOKUP('pure data'!M1120,tbl_users!D:F,3,FALSE),IF(IFERROR(SEARCH("to",M1120),-1)&lt;0,VLOOKUP('pure data'!M1120,tbl_users!D:F,3,FALSE),IFERROR(VLOOKUP(MID(M1120,SEARCH("to",M1120)+3,LEN(M1120)-SEARCH("to",M1120)-1),tbl_users!D:F,3,FALSE),VLOOKUP('pure data'!M1120,tbl_users!D:F,3,FALSE))))</f>
        <v>39</v>
      </c>
    </row>
    <row r="1121" spans="1:25" x14ac:dyDescent="0.2">
      <c r="A1121">
        <v>1119</v>
      </c>
      <c r="B1121">
        <f>VLOOKUP('pure data'!B1121,tbl_printers!C:F,4,FALSE)</f>
        <v>24</v>
      </c>
      <c r="C1121" t="str">
        <f>'pure data'!D1121</f>
        <v>Use</v>
      </c>
      <c r="D1121" s="13">
        <f>'pure data'!H1121</f>
        <v>0.16250000000000001</v>
      </c>
      <c r="E1121">
        <f>'pure data'!I1121</f>
        <v>96.6</v>
      </c>
      <c r="F1121" t="str">
        <f t="shared" si="59"/>
        <v xml:space="preserve"> </v>
      </c>
      <c r="H1121">
        <f>'pure data'!J1121</f>
        <v>11</v>
      </c>
      <c r="I1121" t="str">
        <f>'pure data'!K1121</f>
        <v>Yes</v>
      </c>
      <c r="J1121" t="str">
        <f>'pure data'!N1121</f>
        <v>undergraduate</v>
      </c>
      <c r="K1121">
        <f>'pure data'!P1121</f>
        <v>510667101</v>
      </c>
      <c r="L1121" t="str">
        <f>'pure data'!O1121</f>
        <v xml:space="preserve">FEEG6012 - GDP </v>
      </c>
      <c r="M1121">
        <f>'pure data'!Q1121</f>
        <v>0</v>
      </c>
      <c r="O1121" t="str">
        <f>IF('pure data'!T1121="Yes","Success","Failed")</f>
        <v>Success</v>
      </c>
      <c r="P1121" s="1">
        <f>'pure data'!C1121</f>
        <v>42326.375</v>
      </c>
      <c r="Q1121">
        <f>'pure data'!G1121</f>
        <v>425305034</v>
      </c>
      <c r="R1121" t="str">
        <f>'pure data'!E1121</f>
        <v>Joseph Wainwright</v>
      </c>
      <c r="S1121" t="str">
        <f>'pure data'!F1121</f>
        <v>jjw1g12</v>
      </c>
      <c r="T1121" s="1">
        <f>'pure data'!C1121</f>
        <v>42326.375</v>
      </c>
      <c r="U1121" s="20">
        <f>VLOOKUP('pure data'!M1121,tbl_users!D:F,3,FALSE)</f>
        <v>7</v>
      </c>
      <c r="V1121" s="1">
        <f t="shared" si="57"/>
        <v>42326.537499999999</v>
      </c>
      <c r="W1121">
        <f t="shared" si="58"/>
        <v>7</v>
      </c>
      <c r="X1121" s="1">
        <f>'pure data'!L1121</f>
        <v>42326.537499999999</v>
      </c>
      <c r="Y1121">
        <f>IF(C1121="Use",VLOOKUP('pure data'!M1121,tbl_users!D:F,3,FALSE),IF(IFERROR(SEARCH("to",M1121),-1)&lt;0,VLOOKUP('pure data'!M1121,tbl_users!D:F,3,FALSE),IFERROR(VLOOKUP(MID(M1121,SEARCH("to",M1121)+3,LEN(M1121)-SEARCH("to",M1121)-1),tbl_users!D:F,3,FALSE),VLOOKUP('pure data'!M1121,tbl_users!D:F,3,FALSE))))</f>
        <v>7</v>
      </c>
    </row>
    <row r="1122" spans="1:25" x14ac:dyDescent="0.2">
      <c r="A1122">
        <v>1120</v>
      </c>
      <c r="B1122">
        <f>VLOOKUP('pure data'!B1122,tbl_printers!C:F,4,FALSE)</f>
        <v>16</v>
      </c>
      <c r="C1122" t="str">
        <f>'pure data'!D1122</f>
        <v>Use</v>
      </c>
      <c r="D1122" s="13">
        <f>'pure data'!H1122</f>
        <v>4.5833333333333337E-2</v>
      </c>
      <c r="E1122">
        <f>'pure data'!I1122</f>
        <v>13.9</v>
      </c>
      <c r="F1122" t="str">
        <f t="shared" si="59"/>
        <v xml:space="preserve"> </v>
      </c>
      <c r="H1122">
        <f>'pure data'!J1122</f>
        <v>2.5</v>
      </c>
      <c r="I1122" t="str">
        <f>'pure data'!K1122</f>
        <v>Yes</v>
      </c>
      <c r="J1122" t="str">
        <f>'pure data'!N1122</f>
        <v>undergraduate</v>
      </c>
      <c r="K1122">
        <f>'pure data'!P1122</f>
        <v>510671108</v>
      </c>
      <c r="L1122" t="str">
        <f>'pure data'!O1122</f>
        <v xml:space="preserve">FEEG3003 - IP </v>
      </c>
      <c r="M1122">
        <f>'pure data'!Q1122</f>
        <v>0</v>
      </c>
      <c r="O1122" t="str">
        <f>IF('pure data'!T1122="Yes","Success","Failed")</f>
        <v>Success</v>
      </c>
      <c r="P1122" s="1">
        <f>'pure data'!C1122</f>
        <v>42326.375</v>
      </c>
      <c r="Q1122">
        <f>'pure data'!G1122</f>
        <v>426339579</v>
      </c>
      <c r="R1122" t="str">
        <f>'pure data'!E1122</f>
        <v>K. H. W.</v>
      </c>
      <c r="S1122" t="str">
        <f>'pure data'!F1122</f>
        <v>khw1g13</v>
      </c>
      <c r="T1122" s="1">
        <f>'pure data'!C1122</f>
        <v>42326.375</v>
      </c>
      <c r="U1122" s="20">
        <f>VLOOKUP('pure data'!M1122,tbl_users!D:F,3,FALSE)</f>
        <v>7</v>
      </c>
      <c r="V1122" s="1">
        <f t="shared" si="57"/>
        <v>42326.42083333333</v>
      </c>
      <c r="W1122">
        <f t="shared" si="58"/>
        <v>7</v>
      </c>
      <c r="X1122" s="1">
        <f>'pure data'!L1122</f>
        <v>42326.42083333333</v>
      </c>
      <c r="Y1122">
        <f>IF(C1122="Use",VLOOKUP('pure data'!M1122,tbl_users!D:F,3,FALSE),IF(IFERROR(SEARCH("to",M1122),-1)&lt;0,VLOOKUP('pure data'!M1122,tbl_users!D:F,3,FALSE),IFERROR(VLOOKUP(MID(M1122,SEARCH("to",M1122)+3,LEN(M1122)-SEARCH("to",M1122)-1),tbl_users!D:F,3,FALSE),VLOOKUP('pure data'!M1122,tbl_users!D:F,3,FALSE))))</f>
        <v>7</v>
      </c>
    </row>
    <row r="1123" spans="1:25" x14ac:dyDescent="0.2">
      <c r="A1123">
        <v>1121</v>
      </c>
      <c r="B1123">
        <f>VLOOKUP('pure data'!B1123,tbl_printers!C:F,4,FALSE)</f>
        <v>2</v>
      </c>
      <c r="C1123" t="str">
        <f>'pure data'!D1123</f>
        <v>Use</v>
      </c>
      <c r="D1123" s="13">
        <f>'pure data'!H1123</f>
        <v>3.1944444444444449E-2</v>
      </c>
      <c r="E1123">
        <f>'pure data'!I1123</f>
        <v>8.8000000000000007</v>
      </c>
      <c r="F1123" t="str">
        <f t="shared" si="59"/>
        <v xml:space="preserve"> </v>
      </c>
      <c r="H1123">
        <f>'pure data'!J1123</f>
        <v>2</v>
      </c>
      <c r="I1123" t="str">
        <f>'pure data'!K1123</f>
        <v>Yes</v>
      </c>
      <c r="J1123" t="str">
        <f>'pure data'!N1123</f>
        <v>undergraduate</v>
      </c>
      <c r="K1123">
        <f>'pure data'!P1123</f>
        <v>510671108</v>
      </c>
      <c r="L1123" t="str">
        <f>'pure data'!O1123</f>
        <v xml:space="preserve">FEEG3003 - IP </v>
      </c>
      <c r="M1123">
        <f>'pure data'!Q1123</f>
        <v>0</v>
      </c>
      <c r="O1123" t="str">
        <f>IF('pure data'!T1123="Yes","Success","Failed")</f>
        <v>Success</v>
      </c>
      <c r="P1123" s="1">
        <f>'pure data'!C1123</f>
        <v>42326.375</v>
      </c>
      <c r="Q1123">
        <f>'pure data'!G1123</f>
        <v>426339579</v>
      </c>
      <c r="R1123" t="str">
        <f>'pure data'!E1123</f>
        <v>K. H. W.</v>
      </c>
      <c r="S1123" t="str">
        <f>'pure data'!F1123</f>
        <v>khw1g13</v>
      </c>
      <c r="T1123" s="1">
        <f>'pure data'!C1123</f>
        <v>42326.375</v>
      </c>
      <c r="U1123" s="20">
        <f>VLOOKUP('pure data'!M1123,tbl_users!D:F,3,FALSE)</f>
        <v>54</v>
      </c>
      <c r="V1123" s="1">
        <f t="shared" si="57"/>
        <v>42326.406944444447</v>
      </c>
      <c r="W1123">
        <f t="shared" si="58"/>
        <v>54</v>
      </c>
      <c r="X1123" s="1">
        <f>'pure data'!L1123</f>
        <v>42326.406944444447</v>
      </c>
      <c r="Y1123">
        <f>IF(C1123="Use",VLOOKUP('pure data'!M1123,tbl_users!D:F,3,FALSE),IF(IFERROR(SEARCH("to",M1123),-1)&lt;0,VLOOKUP('pure data'!M1123,tbl_users!D:F,3,FALSE),IFERROR(VLOOKUP(MID(M1123,SEARCH("to",M1123)+3,LEN(M1123)-SEARCH("to",M1123)-1),tbl_users!D:F,3,FALSE),VLOOKUP('pure data'!M1123,tbl_users!D:F,3,FALSE))))</f>
        <v>54</v>
      </c>
    </row>
    <row r="1124" spans="1:25" x14ac:dyDescent="0.2">
      <c r="A1124">
        <v>1122</v>
      </c>
      <c r="B1124">
        <f>VLOOKUP('pure data'!B1124,tbl_printers!C:F,4,FALSE)</f>
        <v>28</v>
      </c>
      <c r="C1124" t="str">
        <f>'pure data'!D1124</f>
        <v>Use</v>
      </c>
      <c r="D1124" s="13">
        <f>'pure data'!H1124</f>
        <v>0.11527777777777777</v>
      </c>
      <c r="E1124">
        <f>'pure data'!I1124</f>
        <v>62.4</v>
      </c>
      <c r="F1124" t="str">
        <f t="shared" si="59"/>
        <v xml:space="preserve"> </v>
      </c>
      <c r="H1124">
        <f>'pure data'!J1124</f>
        <v>7.5</v>
      </c>
      <c r="I1124" t="str">
        <f>'pure data'!K1124</f>
        <v>Yes</v>
      </c>
      <c r="J1124" t="str">
        <f>'pure data'!N1124</f>
        <v>undergraduate</v>
      </c>
      <c r="K1124">
        <f>'pure data'!P1124</f>
        <v>510671108</v>
      </c>
      <c r="L1124" t="str">
        <f>'pure data'!O1124</f>
        <v>unknown</v>
      </c>
      <c r="M1124">
        <f>'pure data'!Q1124</f>
        <v>0</v>
      </c>
      <c r="O1124" t="str">
        <f>IF('pure data'!T1124="Yes","Success","Failed")</f>
        <v>Success</v>
      </c>
      <c r="P1124" s="1">
        <f>'pure data'!C1124</f>
        <v>42326.375</v>
      </c>
      <c r="Q1124">
        <f>'pure data'!G1124</f>
        <v>426339579</v>
      </c>
      <c r="R1124" t="str">
        <f>'pure data'!E1124</f>
        <v>K. H. W.</v>
      </c>
      <c r="S1124" t="str">
        <f>'pure data'!F1124</f>
        <v>khw1g13</v>
      </c>
      <c r="T1124" s="1">
        <f>'pure data'!C1124</f>
        <v>42326.375</v>
      </c>
      <c r="U1124" s="20">
        <f>VLOOKUP('pure data'!M1124,tbl_users!D:F,3,FALSE)</f>
        <v>55</v>
      </c>
      <c r="V1124" s="1">
        <f t="shared" si="57"/>
        <v>42326.490277777775</v>
      </c>
      <c r="W1124">
        <f t="shared" si="58"/>
        <v>55</v>
      </c>
      <c r="X1124" s="1">
        <f>'pure data'!L1124</f>
        <v>42326.490277777775</v>
      </c>
      <c r="Y1124">
        <f>IF(C1124="Use",VLOOKUP('pure data'!M1124,tbl_users!D:F,3,FALSE),IF(IFERROR(SEARCH("to",M1124),-1)&lt;0,VLOOKUP('pure data'!M1124,tbl_users!D:F,3,FALSE),IFERROR(VLOOKUP(MID(M1124,SEARCH("to",M1124)+3,LEN(M1124)-SEARCH("to",M1124)-1),tbl_users!D:F,3,FALSE),VLOOKUP('pure data'!M1124,tbl_users!D:F,3,FALSE))))</f>
        <v>55</v>
      </c>
    </row>
    <row r="1125" spans="1:25" x14ac:dyDescent="0.2">
      <c r="A1125">
        <v>1123</v>
      </c>
      <c r="B1125">
        <f>VLOOKUP('pure data'!B1125,tbl_printers!C:F,4,FALSE)</f>
        <v>13</v>
      </c>
      <c r="C1125" t="str">
        <f>'pure data'!D1125</f>
        <v>Use</v>
      </c>
      <c r="D1125" s="13">
        <f>'pure data'!H1125</f>
        <v>3.6805555555555557E-2</v>
      </c>
      <c r="E1125">
        <f>'pure data'!I1125</f>
        <v>14.8</v>
      </c>
      <c r="F1125" t="str">
        <f t="shared" si="59"/>
        <v xml:space="preserve"> </v>
      </c>
      <c r="H1125">
        <f>'pure data'!J1125</f>
        <v>0</v>
      </c>
      <c r="I1125" t="str">
        <f>'pure data'!K1125</f>
        <v>N/A</v>
      </c>
      <c r="J1125" t="str">
        <f>'pure data'!N1125</f>
        <v>demonstrator</v>
      </c>
      <c r="K1125">
        <f>'pure data'!P1125</f>
        <v>515665101</v>
      </c>
      <c r="L1125" t="str">
        <f>'pure data'!O1125</f>
        <v>training</v>
      </c>
      <c r="M1125">
        <f>'pure data'!Q1125</f>
        <v>0</v>
      </c>
      <c r="O1125" t="str">
        <f>IF('pure data'!T1125="Yes","Success","Failed")</f>
        <v>Success</v>
      </c>
      <c r="P1125" s="1">
        <f>'pure data'!C1125</f>
        <v>42326.375</v>
      </c>
      <c r="Q1125">
        <f>'pure data'!G1125</f>
        <v>222588604</v>
      </c>
      <c r="R1125" t="str">
        <f>'pure data'!E1125</f>
        <v>D. N.</v>
      </c>
      <c r="S1125" t="str">
        <f>'pure data'!F1125</f>
        <v>dn1g11</v>
      </c>
      <c r="T1125" s="1">
        <f>'pure data'!C1125</f>
        <v>42326.375</v>
      </c>
      <c r="U1125" s="20">
        <f>VLOOKUP('pure data'!M1125,tbl_users!D:F,3,FALSE)</f>
        <v>55</v>
      </c>
      <c r="V1125" s="1">
        <f t="shared" si="57"/>
        <v>42326.411805555559</v>
      </c>
      <c r="W1125">
        <f t="shared" si="58"/>
        <v>55</v>
      </c>
      <c r="X1125" s="1">
        <f>'pure data'!L1125</f>
        <v>42326.411805555559</v>
      </c>
      <c r="Y1125">
        <f>IF(C1125="Use",VLOOKUP('pure data'!M1125,tbl_users!D:F,3,FALSE),IF(IFERROR(SEARCH("to",M1125),-1)&lt;0,VLOOKUP('pure data'!M1125,tbl_users!D:F,3,FALSE),IFERROR(VLOOKUP(MID(M1125,SEARCH("to",M1125)+3,LEN(M1125)-SEARCH("to",M1125)-1),tbl_users!D:F,3,FALSE),VLOOKUP('pure data'!M1125,tbl_users!D:F,3,FALSE))))</f>
        <v>55</v>
      </c>
    </row>
    <row r="1126" spans="1:25" x14ac:dyDescent="0.2">
      <c r="A1126">
        <v>1124</v>
      </c>
      <c r="B1126">
        <f>VLOOKUP('pure data'!B1126,tbl_printers!C:F,4,FALSE)</f>
        <v>13</v>
      </c>
      <c r="C1126" t="str">
        <f>'pure data'!D1126</f>
        <v>Use</v>
      </c>
      <c r="D1126" s="13">
        <f>'pure data'!H1126</f>
        <v>3.6805555555555557E-2</v>
      </c>
      <c r="E1126">
        <f>'pure data'!I1126</f>
        <v>14.8</v>
      </c>
      <c r="F1126" t="str">
        <f t="shared" si="59"/>
        <v xml:space="preserve"> </v>
      </c>
      <c r="H1126">
        <f>'pure data'!J1126</f>
        <v>0</v>
      </c>
      <c r="I1126" t="str">
        <f>'pure data'!K1126</f>
        <v>N/A</v>
      </c>
      <c r="J1126" t="str">
        <f>'pure data'!N1126</f>
        <v>demonstrator</v>
      </c>
      <c r="K1126">
        <f>'pure data'!P1126</f>
        <v>515665101</v>
      </c>
      <c r="L1126" t="str">
        <f>'pure data'!O1126</f>
        <v>training</v>
      </c>
      <c r="M1126">
        <f>'pure data'!Q1126</f>
        <v>0</v>
      </c>
      <c r="O1126" t="str">
        <f>IF('pure data'!T1126="Yes","Success","Failed")</f>
        <v>Success</v>
      </c>
      <c r="P1126" s="1">
        <f>'pure data'!C1126</f>
        <v>42326.411805555559</v>
      </c>
      <c r="Q1126">
        <f>'pure data'!G1126</f>
        <v>222588604</v>
      </c>
      <c r="R1126" t="str">
        <f>'pure data'!E1126</f>
        <v>D. N.</v>
      </c>
      <c r="S1126" t="str">
        <f>'pure data'!F1126</f>
        <v>dn1g11</v>
      </c>
      <c r="T1126" s="1">
        <f>'pure data'!C1126</f>
        <v>42326.411805555559</v>
      </c>
      <c r="U1126" s="20">
        <f>VLOOKUP('pure data'!M1126,tbl_users!D:F,3,FALSE)</f>
        <v>28</v>
      </c>
      <c r="V1126" s="1">
        <f t="shared" si="57"/>
        <v>42326.448611111118</v>
      </c>
      <c r="W1126">
        <f t="shared" si="58"/>
        <v>28</v>
      </c>
      <c r="X1126" s="1">
        <f>'pure data'!L1126</f>
        <v>42326.448611111118</v>
      </c>
      <c r="Y1126">
        <f>IF(C1126="Use",VLOOKUP('pure data'!M1126,tbl_users!D:F,3,FALSE),IF(IFERROR(SEARCH("to",M1126),-1)&lt;0,VLOOKUP('pure data'!M1126,tbl_users!D:F,3,FALSE),IFERROR(VLOOKUP(MID(M1126,SEARCH("to",M1126)+3,LEN(M1126)-SEARCH("to",M1126)-1),tbl_users!D:F,3,FALSE),VLOOKUP('pure data'!M1126,tbl_users!D:F,3,FALSE))))</f>
        <v>28</v>
      </c>
    </row>
    <row r="1127" spans="1:25" x14ac:dyDescent="0.2">
      <c r="A1127">
        <v>1125</v>
      </c>
      <c r="B1127">
        <f>VLOOKUP('pure data'!B1127,tbl_printers!C:F,4,FALSE)</f>
        <v>2</v>
      </c>
      <c r="C1127" t="str">
        <f>'pure data'!D1127</f>
        <v>Use</v>
      </c>
      <c r="D1127" s="13">
        <f>'pure data'!H1127</f>
        <v>3.1944444444444449E-2</v>
      </c>
      <c r="E1127">
        <f>'pure data'!I1127</f>
        <v>8.8000000000000007</v>
      </c>
      <c r="F1127" t="str">
        <f t="shared" si="59"/>
        <v xml:space="preserve"> </v>
      </c>
      <c r="H1127">
        <f>'pure data'!J1127</f>
        <v>2</v>
      </c>
      <c r="I1127" t="str">
        <f>'pure data'!K1127</f>
        <v>Yes</v>
      </c>
      <c r="J1127" t="str">
        <f>'pure data'!N1127</f>
        <v>undergraduate</v>
      </c>
      <c r="K1127">
        <f>'pure data'!P1127</f>
        <v>510671108</v>
      </c>
      <c r="L1127" t="str">
        <f>'pure data'!O1127</f>
        <v xml:space="preserve">FEEG3003 - IP </v>
      </c>
      <c r="M1127">
        <f>'pure data'!Q1127</f>
        <v>0</v>
      </c>
      <c r="O1127" t="str">
        <f>IF('pure data'!T1127="Yes","Success","Failed")</f>
        <v>Success</v>
      </c>
      <c r="P1127" s="1">
        <f>'pure data'!C1127</f>
        <v>42326.406944444447</v>
      </c>
      <c r="Q1127">
        <f>'pure data'!G1127</f>
        <v>426339379</v>
      </c>
      <c r="R1127" t="str">
        <f>'pure data'!E1127</f>
        <v>K. H. W.</v>
      </c>
      <c r="S1127" t="str">
        <f>'pure data'!F1127</f>
        <v>khw1g13</v>
      </c>
      <c r="T1127" s="1">
        <f>'pure data'!C1127</f>
        <v>42326.406944444447</v>
      </c>
      <c r="U1127" s="20">
        <f>VLOOKUP('pure data'!M1127,tbl_users!D:F,3,FALSE)</f>
        <v>28</v>
      </c>
      <c r="V1127" s="1">
        <f t="shared" si="57"/>
        <v>42326.438888888893</v>
      </c>
      <c r="W1127">
        <f t="shared" si="58"/>
        <v>28</v>
      </c>
      <c r="X1127" s="1">
        <f>'pure data'!L1127</f>
        <v>42326.438888888893</v>
      </c>
      <c r="Y1127">
        <f>IF(C1127="Use",VLOOKUP('pure data'!M1127,tbl_users!D:F,3,FALSE),IF(IFERROR(SEARCH("to",M1127),-1)&lt;0,VLOOKUP('pure data'!M1127,tbl_users!D:F,3,FALSE),IFERROR(VLOOKUP(MID(M1127,SEARCH("to",M1127)+3,LEN(M1127)-SEARCH("to",M1127)-1),tbl_users!D:F,3,FALSE),VLOOKUP('pure data'!M1127,tbl_users!D:F,3,FALSE))))</f>
        <v>28</v>
      </c>
    </row>
    <row r="1128" spans="1:25" x14ac:dyDescent="0.2">
      <c r="A1128">
        <v>1126</v>
      </c>
      <c r="B1128">
        <f>VLOOKUP('pure data'!B1128,tbl_printers!C:F,4,FALSE)</f>
        <v>2</v>
      </c>
      <c r="C1128" t="str">
        <f>'pure data'!D1128</f>
        <v>Use</v>
      </c>
      <c r="D1128" s="13">
        <f>'pure data'!H1128</f>
        <v>6.1805555555555558E-2</v>
      </c>
      <c r="E1128">
        <f>'pure data'!I1128</f>
        <v>17.600000000000001</v>
      </c>
      <c r="F1128" t="str">
        <f t="shared" si="59"/>
        <v xml:space="preserve"> </v>
      </c>
      <c r="H1128">
        <f>'pure data'!J1128</f>
        <v>3.5</v>
      </c>
      <c r="I1128" t="str">
        <f>'pure data'!K1128</f>
        <v>Yes</v>
      </c>
      <c r="J1128" t="str">
        <f>'pure data'!N1128</f>
        <v>undergraduate</v>
      </c>
      <c r="K1128">
        <f>'pure data'!P1128</f>
        <v>511019242</v>
      </c>
      <c r="L1128" t="str">
        <f>'pure data'!O1128</f>
        <v>unknown</v>
      </c>
      <c r="M1128">
        <f>'pure data'!Q1128</f>
        <v>0</v>
      </c>
      <c r="O1128" t="str">
        <f>IF('pure data'!T1128="Yes","Success","Failed")</f>
        <v>Success</v>
      </c>
      <c r="P1128" s="1">
        <f>'pure data'!C1128</f>
        <v>42326.438888888893</v>
      </c>
      <c r="Q1128">
        <f>'pure data'!G1128</f>
        <v>426486628</v>
      </c>
      <c r="R1128" t="str">
        <f>'pure data'!E1128</f>
        <v>A. A. Z.</v>
      </c>
      <c r="S1128" t="str">
        <f>'pure data'!F1128</f>
        <v>aaz1v13</v>
      </c>
      <c r="T1128" s="1">
        <f>'pure data'!C1128</f>
        <v>42326.438888888893</v>
      </c>
      <c r="U1128" s="20">
        <f>VLOOKUP('pure data'!M1128,tbl_users!D:F,3,FALSE)</f>
        <v>28</v>
      </c>
      <c r="V1128" s="1">
        <f t="shared" si="57"/>
        <v>42326.500694444447</v>
      </c>
      <c r="W1128">
        <f t="shared" si="58"/>
        <v>28</v>
      </c>
      <c r="X1128" s="1">
        <f>'pure data'!L1128</f>
        <v>42326.500694444447</v>
      </c>
      <c r="Y1128">
        <f>IF(C1128="Use",VLOOKUP('pure data'!M1128,tbl_users!D:F,3,FALSE),IF(IFERROR(SEARCH("to",M1128),-1)&lt;0,VLOOKUP('pure data'!M1128,tbl_users!D:F,3,FALSE),IFERROR(VLOOKUP(MID(M1128,SEARCH("to",M1128)+3,LEN(M1128)-SEARCH("to",M1128)-1),tbl_users!D:F,3,FALSE),VLOOKUP('pure data'!M1128,tbl_users!D:F,3,FALSE))))</f>
        <v>28</v>
      </c>
    </row>
    <row r="1129" spans="1:25" x14ac:dyDescent="0.2">
      <c r="A1129">
        <v>1127</v>
      </c>
      <c r="B1129">
        <f>VLOOKUP('pure data'!B1129,tbl_printers!C:F,4,FALSE)</f>
        <v>2</v>
      </c>
      <c r="C1129" t="str">
        <f>'pure data'!D1129</f>
        <v>Use</v>
      </c>
      <c r="D1129" s="13">
        <f>'pure data'!H1129</f>
        <v>3.1944444444444449E-2</v>
      </c>
      <c r="E1129">
        <f>'pure data'!I1129</f>
        <v>8.8000000000000007</v>
      </c>
      <c r="F1129" t="str">
        <f t="shared" si="59"/>
        <v xml:space="preserve"> </v>
      </c>
      <c r="H1129">
        <f>'pure data'!J1129</f>
        <v>2</v>
      </c>
      <c r="I1129" t="str">
        <f>'pure data'!K1129</f>
        <v>Yes</v>
      </c>
      <c r="J1129" t="str">
        <f>'pure data'!N1129</f>
        <v>undergraduate</v>
      </c>
      <c r="K1129">
        <f>'pure data'!P1129</f>
        <v>510671108</v>
      </c>
      <c r="L1129" t="str">
        <f>'pure data'!O1129</f>
        <v xml:space="preserve">FEEG3003 - IP </v>
      </c>
      <c r="M1129">
        <f>'pure data'!Q1129</f>
        <v>0</v>
      </c>
      <c r="O1129" t="str">
        <f>IF('pure data'!T1129="Yes","Success","Failed")</f>
        <v>Success</v>
      </c>
      <c r="P1129" s="1">
        <f>'pure data'!C1129</f>
        <v>42326.500694444447</v>
      </c>
      <c r="Q1129">
        <f>'pure data'!G1129</f>
        <v>426339379</v>
      </c>
      <c r="R1129" t="str">
        <f>'pure data'!E1129</f>
        <v>K. H. W.</v>
      </c>
      <c r="S1129" t="str">
        <f>'pure data'!F1129</f>
        <v>khw1g13</v>
      </c>
      <c r="T1129" s="1">
        <f>'pure data'!C1129</f>
        <v>42326.500694444447</v>
      </c>
      <c r="U1129" s="20">
        <f>VLOOKUP('pure data'!M1129,tbl_users!D:F,3,FALSE)</f>
        <v>28</v>
      </c>
      <c r="V1129" s="1">
        <f t="shared" si="57"/>
        <v>42326.532638888893</v>
      </c>
      <c r="W1129">
        <f t="shared" si="58"/>
        <v>28</v>
      </c>
      <c r="X1129" s="1">
        <f>'pure data'!L1129</f>
        <v>42326.532638888893</v>
      </c>
      <c r="Y1129">
        <f>IF(C1129="Use",VLOOKUP('pure data'!M1129,tbl_users!D:F,3,FALSE),IF(IFERROR(SEARCH("to",M1129),-1)&lt;0,VLOOKUP('pure data'!M1129,tbl_users!D:F,3,FALSE),IFERROR(VLOOKUP(MID(M1129,SEARCH("to",M1129)+3,LEN(M1129)-SEARCH("to",M1129)-1),tbl_users!D:F,3,FALSE),VLOOKUP('pure data'!M1129,tbl_users!D:F,3,FALSE))))</f>
        <v>28</v>
      </c>
    </row>
    <row r="1130" spans="1:25" x14ac:dyDescent="0.2">
      <c r="A1130">
        <v>1128</v>
      </c>
      <c r="B1130">
        <f>VLOOKUP('pure data'!B1130,tbl_printers!C:F,4,FALSE)</f>
        <v>17</v>
      </c>
      <c r="C1130" t="str">
        <f>'pure data'!D1130</f>
        <v>Use</v>
      </c>
      <c r="D1130" s="13">
        <f>'pure data'!H1130</f>
        <v>6.7361111111111108E-2</v>
      </c>
      <c r="E1130">
        <f>'pure data'!I1130</f>
        <v>21.2</v>
      </c>
      <c r="F1130" t="str">
        <f t="shared" si="59"/>
        <v xml:space="preserve"> </v>
      </c>
      <c r="H1130">
        <f>'pure data'!J1130</f>
        <v>3.5</v>
      </c>
      <c r="I1130" t="str">
        <f>'pure data'!K1130</f>
        <v>Yes</v>
      </c>
      <c r="J1130" t="str">
        <f>'pure data'!N1130</f>
        <v>undergraduate</v>
      </c>
      <c r="K1130">
        <f>'pure data'!P1130</f>
        <v>511019242</v>
      </c>
      <c r="L1130" t="str">
        <f>'pure data'!O1130</f>
        <v>unknown</v>
      </c>
      <c r="M1130">
        <f>'pure data'!Q1130</f>
        <v>0</v>
      </c>
      <c r="O1130" t="str">
        <f>IF('pure data'!T1130="Yes","Success","Failed")</f>
        <v>Success</v>
      </c>
      <c r="P1130" s="1">
        <f>'pure data'!C1130</f>
        <v>42326.375</v>
      </c>
      <c r="Q1130">
        <f>'pure data'!G1130</f>
        <v>426486628</v>
      </c>
      <c r="R1130" t="str">
        <f>'pure data'!E1130</f>
        <v>A. A. Z.</v>
      </c>
      <c r="S1130" t="str">
        <f>'pure data'!F1130</f>
        <v>aaz1v13</v>
      </c>
      <c r="T1130" s="1">
        <f>'pure data'!C1130</f>
        <v>42326.375</v>
      </c>
      <c r="U1130" s="20">
        <f>VLOOKUP('pure data'!M1130,tbl_users!D:F,3,FALSE)</f>
        <v>28</v>
      </c>
      <c r="V1130" s="1">
        <f t="shared" si="57"/>
        <v>42326.442361111112</v>
      </c>
      <c r="W1130">
        <f t="shared" si="58"/>
        <v>28</v>
      </c>
      <c r="X1130" s="1">
        <f>'pure data'!L1130</f>
        <v>42326.442361111112</v>
      </c>
      <c r="Y1130">
        <f>IF(C1130="Use",VLOOKUP('pure data'!M1130,tbl_users!D:F,3,FALSE),IF(IFERROR(SEARCH("to",M1130),-1)&lt;0,VLOOKUP('pure data'!M1130,tbl_users!D:F,3,FALSE),IFERROR(VLOOKUP(MID(M1130,SEARCH("to",M1130)+3,LEN(M1130)-SEARCH("to",M1130)-1),tbl_users!D:F,3,FALSE),VLOOKUP('pure data'!M1130,tbl_users!D:F,3,FALSE))))</f>
        <v>28</v>
      </c>
    </row>
    <row r="1131" spans="1:25" x14ac:dyDescent="0.2">
      <c r="A1131">
        <v>1129</v>
      </c>
      <c r="B1131">
        <f>VLOOKUP('pure data'!B1131,tbl_printers!C:F,4,FALSE)</f>
        <v>18</v>
      </c>
      <c r="C1131" t="str">
        <f>'pure data'!D1131</f>
        <v>Use</v>
      </c>
      <c r="D1131" s="13">
        <f>'pure data'!H1131</f>
        <v>7.4999999999999997E-2</v>
      </c>
      <c r="E1131">
        <f>'pure data'!I1131</f>
        <v>20.6</v>
      </c>
      <c r="F1131" t="str">
        <f t="shared" si="59"/>
        <v xml:space="preserve"> </v>
      </c>
      <c r="H1131">
        <f>'pure data'!J1131</f>
        <v>4</v>
      </c>
      <c r="I1131" t="str">
        <f>'pure data'!K1131</f>
        <v>Yes</v>
      </c>
      <c r="J1131" t="str">
        <f>'pure data'!N1131</f>
        <v>undergraduate</v>
      </c>
      <c r="K1131">
        <f>'pure data'!P1131</f>
        <v>510671108</v>
      </c>
      <c r="L1131" t="str">
        <f>'pure data'!O1131</f>
        <v>FEEG3003 - IP 17</v>
      </c>
      <c r="M1131">
        <f>'pure data'!Q1131</f>
        <v>0</v>
      </c>
      <c r="O1131" t="str">
        <f>IF('pure data'!T1131="Yes","Success","Failed")</f>
        <v>Success</v>
      </c>
      <c r="P1131" s="1">
        <f>'pure data'!C1131</f>
        <v>42326.375</v>
      </c>
      <c r="Q1131">
        <f>'pure data'!G1131</f>
        <v>426269341</v>
      </c>
      <c r="R1131" t="str">
        <f>'pure data'!E1131</f>
        <v>Z. Z.</v>
      </c>
      <c r="S1131" t="str">
        <f>'pure data'!F1131</f>
        <v>zz9d13</v>
      </c>
      <c r="T1131" s="1">
        <f>'pure data'!C1131</f>
        <v>42326.375</v>
      </c>
      <c r="U1131" s="20">
        <f>VLOOKUP('pure data'!M1131,tbl_users!D:F,3,FALSE)</f>
        <v>28</v>
      </c>
      <c r="V1131" s="1">
        <f t="shared" si="57"/>
        <v>42326.45</v>
      </c>
      <c r="W1131">
        <f t="shared" si="58"/>
        <v>28</v>
      </c>
      <c r="X1131" s="1">
        <f>'pure data'!L1131</f>
        <v>42326.45</v>
      </c>
      <c r="Y1131">
        <f>IF(C1131="Use",VLOOKUP('pure data'!M1131,tbl_users!D:F,3,FALSE),IF(IFERROR(SEARCH("to",M1131),-1)&lt;0,VLOOKUP('pure data'!M1131,tbl_users!D:F,3,FALSE),IFERROR(VLOOKUP(MID(M1131,SEARCH("to",M1131)+3,LEN(M1131)-SEARCH("to",M1131)-1),tbl_users!D:F,3,FALSE),VLOOKUP('pure data'!M1131,tbl_users!D:F,3,FALSE))))</f>
        <v>28</v>
      </c>
    </row>
    <row r="1132" spans="1:25" x14ac:dyDescent="0.2">
      <c r="A1132">
        <v>1130</v>
      </c>
      <c r="B1132">
        <f>VLOOKUP('pure data'!B1132,tbl_printers!C:F,4,FALSE)</f>
        <v>23</v>
      </c>
      <c r="C1132" t="str">
        <f>'pure data'!D1132</f>
        <v>Use</v>
      </c>
      <c r="D1132" s="13">
        <f>'pure data'!H1132</f>
        <v>0.10625</v>
      </c>
      <c r="E1132">
        <f>'pure data'!I1132</f>
        <v>10</v>
      </c>
      <c r="F1132" t="str">
        <f t="shared" si="59"/>
        <v xml:space="preserve"> </v>
      </c>
      <c r="H1132">
        <f>'pure data'!J1132</f>
        <v>4.5</v>
      </c>
      <c r="I1132" t="str">
        <f>'pure data'!K1132</f>
        <v>Yes</v>
      </c>
      <c r="J1132" t="str">
        <f>'pure data'!N1132</f>
        <v>undergraduate</v>
      </c>
      <c r="K1132">
        <f>'pure data'!P1132</f>
        <v>511102102</v>
      </c>
      <c r="L1132" t="str">
        <f>'pure data'!O1132</f>
        <v>unknown</v>
      </c>
      <c r="M1132">
        <f>'pure data'!Q1132</f>
        <v>0</v>
      </c>
      <c r="O1132" t="str">
        <f>IF('pure data'!T1132="Yes","Success","Failed")</f>
        <v>Success</v>
      </c>
      <c r="P1132" s="1">
        <f>'pure data'!C1132</f>
        <v>42326.375</v>
      </c>
      <c r="Q1132">
        <f>'pure data'!G1132</f>
        <v>427038343</v>
      </c>
      <c r="R1132" t="str">
        <f>'pure data'!E1132</f>
        <v>K. P.</v>
      </c>
      <c r="S1132" t="str">
        <f>'pure data'!F1132</f>
        <v>kp2n13</v>
      </c>
      <c r="T1132" s="1">
        <f>'pure data'!C1132</f>
        <v>42326.375</v>
      </c>
      <c r="U1132" s="20">
        <f>VLOOKUP('pure data'!M1132,tbl_users!D:F,3,FALSE)</f>
        <v>28</v>
      </c>
      <c r="V1132" s="1">
        <f t="shared" si="57"/>
        <v>42326.481249999997</v>
      </c>
      <c r="W1132">
        <f t="shared" si="58"/>
        <v>28</v>
      </c>
      <c r="X1132" s="1">
        <f>'pure data'!L1132</f>
        <v>42326.481249999997</v>
      </c>
      <c r="Y1132">
        <f>IF(C1132="Use",VLOOKUP('pure data'!M1132,tbl_users!D:F,3,FALSE),IF(IFERROR(SEARCH("to",M1132),-1)&lt;0,VLOOKUP('pure data'!M1132,tbl_users!D:F,3,FALSE),IFERROR(VLOOKUP(MID(M1132,SEARCH("to",M1132)+3,LEN(M1132)-SEARCH("to",M1132)-1),tbl_users!D:F,3,FALSE),VLOOKUP('pure data'!M1132,tbl_users!D:F,3,FALSE))))</f>
        <v>28</v>
      </c>
    </row>
    <row r="1133" spans="1:25" x14ac:dyDescent="0.2">
      <c r="A1133">
        <v>1131</v>
      </c>
      <c r="B1133">
        <f>VLOOKUP('pure data'!B1133,tbl_printers!C:F,4,FALSE)</f>
        <v>17</v>
      </c>
      <c r="C1133" t="str">
        <f>'pure data'!D1133</f>
        <v>Use</v>
      </c>
      <c r="D1133" s="13">
        <f>'pure data'!H1133</f>
        <v>0.11597222222222221</v>
      </c>
      <c r="E1133">
        <f>'pure data'!I1133</f>
        <v>21.6</v>
      </c>
      <c r="F1133" t="str">
        <f t="shared" si="59"/>
        <v xml:space="preserve"> </v>
      </c>
      <c r="H1133">
        <f>'pure data'!J1133</f>
        <v>5.5</v>
      </c>
      <c r="I1133" t="str">
        <f>'pure data'!K1133</f>
        <v>Yes</v>
      </c>
      <c r="J1133" t="str">
        <f>'pure data'!N1133</f>
        <v>undergraduate</v>
      </c>
      <c r="K1133">
        <f>'pure data'!P1133</f>
        <v>5106671401</v>
      </c>
      <c r="L1133" t="str">
        <f>'pure data'!O1133</f>
        <v>FEEG6012 - GDP 13</v>
      </c>
      <c r="M1133">
        <f>'pure data'!Q1133</f>
        <v>0</v>
      </c>
      <c r="O1133" t="str">
        <f>IF('pure data'!T1133="Yes","Success","Failed")</f>
        <v>Success</v>
      </c>
      <c r="P1133" s="1">
        <f>'pure data'!C1133</f>
        <v>42326.442361111112</v>
      </c>
      <c r="Q1133">
        <f>'pure data'!G1133</f>
        <v>424822949</v>
      </c>
      <c r="R1133" t="str">
        <f>'pure data'!E1133</f>
        <v>A. L. Z. 0.</v>
      </c>
      <c r="S1133" t="str">
        <f>'pure data'!F1133</f>
        <v>alz0g11</v>
      </c>
      <c r="T1133" s="1">
        <f>'pure data'!C1133</f>
        <v>42326.442361111112</v>
      </c>
      <c r="U1133" s="20">
        <f>VLOOKUP('pure data'!M1133,tbl_users!D:F,3,FALSE)</f>
        <v>28</v>
      </c>
      <c r="V1133" s="1">
        <f t="shared" si="57"/>
        <v>42326.558333333334</v>
      </c>
      <c r="W1133">
        <f t="shared" si="58"/>
        <v>28</v>
      </c>
      <c r="X1133" s="1">
        <f>'pure data'!L1133</f>
        <v>42326.558333333334</v>
      </c>
      <c r="Y1133">
        <f>IF(C1133="Use",VLOOKUP('pure data'!M1133,tbl_users!D:F,3,FALSE),IF(IFERROR(SEARCH("to",M1133),-1)&lt;0,VLOOKUP('pure data'!M1133,tbl_users!D:F,3,FALSE),IFERROR(VLOOKUP(MID(M1133,SEARCH("to",M1133)+3,LEN(M1133)-SEARCH("to",M1133)-1),tbl_users!D:F,3,FALSE),VLOOKUP('pure data'!M1133,tbl_users!D:F,3,FALSE))))</f>
        <v>28</v>
      </c>
    </row>
    <row r="1134" spans="1:25" x14ac:dyDescent="0.2">
      <c r="A1134">
        <v>1132</v>
      </c>
      <c r="B1134">
        <f>VLOOKUP('pure data'!B1134,tbl_printers!C:F,4,FALSE)</f>
        <v>2</v>
      </c>
      <c r="C1134" t="str">
        <f>'pure data'!D1134</f>
        <v>Use</v>
      </c>
      <c r="D1134" s="13">
        <f>'pure data'!H1134</f>
        <v>1.5277777777777777E-2</v>
      </c>
      <c r="E1134">
        <f>'pure data'!I1134</f>
        <v>3.5</v>
      </c>
      <c r="F1134" t="str">
        <f t="shared" si="59"/>
        <v xml:space="preserve"> </v>
      </c>
      <c r="H1134">
        <f>'pure data'!J1134</f>
        <v>0</v>
      </c>
      <c r="I1134" t="str">
        <f>'pure data'!K1134</f>
        <v>N/A</v>
      </c>
      <c r="J1134" t="str">
        <f>'pure data'!N1134</f>
        <v>demonstrator</v>
      </c>
      <c r="K1134">
        <f>'pure data'!P1134</f>
        <v>515665101</v>
      </c>
      <c r="L1134" t="str">
        <f>'pure data'!O1134</f>
        <v>training</v>
      </c>
      <c r="M1134">
        <f>'pure data'!Q1134</f>
        <v>0</v>
      </c>
      <c r="O1134" t="str">
        <f>IF('pure data'!T1134="Yes","Success","Failed")</f>
        <v>Success</v>
      </c>
      <c r="P1134" s="1">
        <f>'pure data'!C1134</f>
        <v>42331.375</v>
      </c>
      <c r="Q1134">
        <f>'pure data'!G1134</f>
        <v>222588604</v>
      </c>
      <c r="R1134" t="str">
        <f>'pure data'!E1134</f>
        <v>D. N.</v>
      </c>
      <c r="S1134" t="str">
        <f>'pure data'!F1134</f>
        <v>dn1g11</v>
      </c>
      <c r="T1134" s="1">
        <f>'pure data'!C1134</f>
        <v>42331.375</v>
      </c>
      <c r="U1134" s="20">
        <f>VLOOKUP('pure data'!M1134,tbl_users!D:F,3,FALSE)</f>
        <v>39</v>
      </c>
      <c r="V1134" s="1">
        <f t="shared" si="57"/>
        <v>42331.390277777777</v>
      </c>
      <c r="W1134">
        <f t="shared" si="58"/>
        <v>39</v>
      </c>
      <c r="X1134" s="1">
        <f>'pure data'!L1134</f>
        <v>42331.390277777777</v>
      </c>
      <c r="Y1134">
        <f>IF(C1134="Use",VLOOKUP('pure data'!M1134,tbl_users!D:F,3,FALSE),IF(IFERROR(SEARCH("to",M1134),-1)&lt;0,VLOOKUP('pure data'!M1134,tbl_users!D:F,3,FALSE),IFERROR(VLOOKUP(MID(M1134,SEARCH("to",M1134)+3,LEN(M1134)-SEARCH("to",M1134)-1),tbl_users!D:F,3,FALSE),VLOOKUP('pure data'!M1134,tbl_users!D:F,3,FALSE))))</f>
        <v>39</v>
      </c>
    </row>
    <row r="1135" spans="1:25" x14ac:dyDescent="0.2">
      <c r="A1135">
        <v>1133</v>
      </c>
      <c r="B1135">
        <f>VLOOKUP('pure data'!B1135,tbl_printers!C:F,4,FALSE)</f>
        <v>23</v>
      </c>
      <c r="C1135" t="str">
        <f>'pure data'!D1135</f>
        <v>Use</v>
      </c>
      <c r="D1135" s="13">
        <f>'pure data'!H1135</f>
        <v>9.7222222222222224E-3</v>
      </c>
      <c r="E1135">
        <f>'pure data'!I1135</f>
        <v>2.9</v>
      </c>
      <c r="F1135" t="str">
        <f t="shared" si="59"/>
        <v xml:space="preserve"> </v>
      </c>
      <c r="H1135">
        <f>'pure data'!J1135</f>
        <v>0</v>
      </c>
      <c r="I1135" t="str">
        <f>'pure data'!K1135</f>
        <v>N/A</v>
      </c>
      <c r="J1135" t="str">
        <f>'pure data'!N1135</f>
        <v>demonstrator</v>
      </c>
      <c r="K1135">
        <f>'pure data'!P1135</f>
        <v>515665101</v>
      </c>
      <c r="L1135" t="str">
        <f>'pure data'!O1135</f>
        <v>training</v>
      </c>
      <c r="M1135">
        <f>'pure data'!Q1135</f>
        <v>0</v>
      </c>
      <c r="O1135" t="str">
        <f>IF('pure data'!T1135="Yes","Success","Failed")</f>
        <v>Success</v>
      </c>
      <c r="P1135" s="1">
        <f>'pure data'!C1135</f>
        <v>42331.375</v>
      </c>
      <c r="Q1135">
        <f>'pure data'!G1135</f>
        <v>27359492</v>
      </c>
      <c r="R1135" t="str">
        <f>'pure data'!E1135</f>
        <v>E. K.</v>
      </c>
      <c r="S1135" t="str">
        <f>'pure data'!F1135</f>
        <v>ek2e14</v>
      </c>
      <c r="T1135" s="1">
        <f>'pure data'!C1135</f>
        <v>42331.375</v>
      </c>
      <c r="U1135" s="20">
        <f>VLOOKUP('pure data'!M1135,tbl_users!D:F,3,FALSE)</f>
        <v>39</v>
      </c>
      <c r="V1135" s="1">
        <f t="shared" si="57"/>
        <v>42331.384722222225</v>
      </c>
      <c r="W1135">
        <f t="shared" si="58"/>
        <v>39</v>
      </c>
      <c r="X1135" s="1">
        <f>'pure data'!L1135</f>
        <v>42331.384722222225</v>
      </c>
      <c r="Y1135">
        <f>IF(C1135="Use",VLOOKUP('pure data'!M1135,tbl_users!D:F,3,FALSE),IF(IFERROR(SEARCH("to",M1135),-1)&lt;0,VLOOKUP('pure data'!M1135,tbl_users!D:F,3,FALSE),IFERROR(VLOOKUP(MID(M1135,SEARCH("to",M1135)+3,LEN(M1135)-SEARCH("to",M1135)-1),tbl_users!D:F,3,FALSE),VLOOKUP('pure data'!M1135,tbl_users!D:F,3,FALSE))))</f>
        <v>39</v>
      </c>
    </row>
    <row r="1136" spans="1:25" x14ac:dyDescent="0.2">
      <c r="A1136">
        <v>1134</v>
      </c>
      <c r="B1136">
        <f>VLOOKUP('pure data'!B1136,tbl_printers!C:F,4,FALSE)</f>
        <v>2</v>
      </c>
      <c r="C1136" t="str">
        <f>'pure data'!D1136</f>
        <v>Use</v>
      </c>
      <c r="D1136" s="13">
        <f>'pure data'!H1136</f>
        <v>1.8055555555555557E-2</v>
      </c>
      <c r="E1136">
        <f>'pure data'!I1136</f>
        <v>4.3</v>
      </c>
      <c r="F1136" t="str">
        <f t="shared" si="59"/>
        <v xml:space="preserve"> </v>
      </c>
      <c r="H1136">
        <f>'pure data'!J1136</f>
        <v>0</v>
      </c>
      <c r="I1136" t="str">
        <f>'pure data'!K1136</f>
        <v>N/A</v>
      </c>
      <c r="J1136" t="str">
        <f>'pure data'!N1136</f>
        <v>demonstrator</v>
      </c>
      <c r="K1136">
        <f>'pure data'!P1136</f>
        <v>515665101</v>
      </c>
      <c r="L1136" t="str">
        <f>'pure data'!O1136</f>
        <v>training</v>
      </c>
      <c r="M1136">
        <f>'pure data'!Q1136</f>
        <v>0</v>
      </c>
      <c r="O1136" t="str">
        <f>IF('pure data'!T1136="Yes","Success","Failed")</f>
        <v>Success</v>
      </c>
      <c r="P1136" s="1">
        <f>'pure data'!C1136</f>
        <v>42331.390277777777</v>
      </c>
      <c r="Q1136">
        <f>'pure data'!G1136</f>
        <v>24035653</v>
      </c>
      <c r="R1136" t="str">
        <f>'pure data'!E1136</f>
        <v>C. S.</v>
      </c>
      <c r="S1136" t="str">
        <f>'pure data'!F1136</f>
        <v>cs10g15</v>
      </c>
      <c r="T1136" s="1">
        <f>'pure data'!C1136</f>
        <v>42331.390277777777</v>
      </c>
      <c r="U1136" s="20">
        <f>VLOOKUP('pure data'!M1136,tbl_users!D:F,3,FALSE)</f>
        <v>39</v>
      </c>
      <c r="V1136" s="1">
        <f t="shared" si="57"/>
        <v>42331.408333333333</v>
      </c>
      <c r="W1136">
        <f t="shared" si="58"/>
        <v>39</v>
      </c>
      <c r="X1136" s="1">
        <f>'pure data'!L1136</f>
        <v>42331.408333333333</v>
      </c>
      <c r="Y1136">
        <f>IF(C1136="Use",VLOOKUP('pure data'!M1136,tbl_users!D:F,3,FALSE),IF(IFERROR(SEARCH("to",M1136),-1)&lt;0,VLOOKUP('pure data'!M1136,tbl_users!D:F,3,FALSE),IFERROR(VLOOKUP(MID(M1136,SEARCH("to",M1136)+3,LEN(M1136)-SEARCH("to",M1136)-1),tbl_users!D:F,3,FALSE),VLOOKUP('pure data'!M1136,tbl_users!D:F,3,FALSE))))</f>
        <v>39</v>
      </c>
    </row>
    <row r="1137" spans="1:25" x14ac:dyDescent="0.2">
      <c r="A1137">
        <v>1135</v>
      </c>
      <c r="B1137">
        <f>VLOOKUP('pure data'!B1137,tbl_printers!C:F,4,FALSE)</f>
        <v>23</v>
      </c>
      <c r="C1137" t="str">
        <f>'pure data'!D1137</f>
        <v>Use</v>
      </c>
      <c r="D1137" s="13">
        <f>'pure data'!H1137</f>
        <v>0.1388888888888889</v>
      </c>
      <c r="E1137">
        <f>'pure data'!I1137</f>
        <v>65.099999999999994</v>
      </c>
      <c r="F1137" t="str">
        <f t="shared" si="59"/>
        <v xml:space="preserve"> </v>
      </c>
      <c r="H1137">
        <f>'pure data'!J1137</f>
        <v>8.5</v>
      </c>
      <c r="I1137" t="str">
        <f>'pure data'!K1137</f>
        <v>Yes</v>
      </c>
      <c r="J1137" t="str">
        <f>'pure data'!N1137</f>
        <v>undergraduate</v>
      </c>
      <c r="K1137">
        <f>'pure data'!P1137</f>
        <v>510671108</v>
      </c>
      <c r="L1137" t="str">
        <f>'pure data'!O1137</f>
        <v>FEEG3003 - IP 17</v>
      </c>
      <c r="M1137">
        <f>'pure data'!Q1137</f>
        <v>0</v>
      </c>
      <c r="O1137" t="str">
        <f>IF('pure data'!T1137="Yes","Success","Failed")</f>
        <v>Success</v>
      </c>
      <c r="P1137" s="1">
        <f>'pure data'!C1137</f>
        <v>42333.375</v>
      </c>
      <c r="Q1137">
        <f>'pure data'!G1137</f>
        <v>426269341</v>
      </c>
      <c r="R1137" t="str">
        <f>'pure data'!E1137</f>
        <v>Z. Z.</v>
      </c>
      <c r="S1137" t="str">
        <f>'pure data'!F1137</f>
        <v>zz9d13</v>
      </c>
      <c r="T1137" s="1">
        <f>'pure data'!C1137</f>
        <v>42333.375</v>
      </c>
      <c r="U1137" s="20">
        <f>VLOOKUP('pure data'!M1137,tbl_users!D:F,3,FALSE)</f>
        <v>39</v>
      </c>
      <c r="V1137" s="1">
        <f t="shared" si="57"/>
        <v>42333.513888888891</v>
      </c>
      <c r="W1137">
        <f t="shared" si="58"/>
        <v>39</v>
      </c>
      <c r="X1137" s="1">
        <f>'pure data'!L1137</f>
        <v>42333.513888888891</v>
      </c>
      <c r="Y1137">
        <f>IF(C1137="Use",VLOOKUP('pure data'!M1137,tbl_users!D:F,3,FALSE),IF(IFERROR(SEARCH("to",M1137),-1)&lt;0,VLOOKUP('pure data'!M1137,tbl_users!D:F,3,FALSE),IFERROR(VLOOKUP(MID(M1137,SEARCH("to",M1137)+3,LEN(M1137)-SEARCH("to",M1137)-1),tbl_users!D:F,3,FALSE),VLOOKUP('pure data'!M1137,tbl_users!D:F,3,FALSE))))</f>
        <v>39</v>
      </c>
    </row>
    <row r="1138" spans="1:25" x14ac:dyDescent="0.2">
      <c r="A1138">
        <v>1136</v>
      </c>
      <c r="B1138">
        <f>VLOOKUP('pure data'!B1138,tbl_printers!C:F,4,FALSE)</f>
        <v>28</v>
      </c>
      <c r="C1138" t="str">
        <f>'pure data'!D1138</f>
        <v>Use</v>
      </c>
      <c r="D1138" s="13">
        <f>'pure data'!H1138</f>
        <v>0.18333333333333335</v>
      </c>
      <c r="E1138">
        <f>'pure data'!I1138</f>
        <v>116.8</v>
      </c>
      <c r="F1138" t="str">
        <f t="shared" si="59"/>
        <v xml:space="preserve"> </v>
      </c>
      <c r="H1138">
        <f>'pure data'!J1138</f>
        <v>12.5</v>
      </c>
      <c r="I1138" t="str">
        <f>'pure data'!K1138</f>
        <v>Yes</v>
      </c>
      <c r="J1138" t="str">
        <f>'pure data'!N1138</f>
        <v>undergraduate</v>
      </c>
      <c r="K1138">
        <f>'pure data'!P1138</f>
        <v>510667101</v>
      </c>
      <c r="L1138" t="str">
        <f>'pure data'!O1138</f>
        <v>FEEG6012 - GDP 35</v>
      </c>
      <c r="M1138">
        <f>'pure data'!Q1138</f>
        <v>0</v>
      </c>
      <c r="O1138" t="str">
        <f>IF('pure data'!T1138="Yes","Success","Failed")</f>
        <v>Success</v>
      </c>
      <c r="P1138" s="1">
        <f>'pure data'!C1138</f>
        <v>42333.375</v>
      </c>
      <c r="Q1138">
        <f>'pure data'!G1138</f>
        <v>425365665</v>
      </c>
      <c r="R1138" t="str">
        <f>'pure data'!E1138</f>
        <v>J. H.</v>
      </c>
      <c r="S1138" t="str">
        <f>'pure data'!F1138</f>
        <v>jh21g12</v>
      </c>
      <c r="T1138" s="1">
        <f>'pure data'!C1138</f>
        <v>42333.375</v>
      </c>
      <c r="U1138" s="20">
        <f>VLOOKUP('pure data'!M1138,tbl_users!D:F,3,FALSE)</f>
        <v>28</v>
      </c>
      <c r="V1138" s="1">
        <f t="shared" si="57"/>
        <v>42333.558333333334</v>
      </c>
      <c r="W1138">
        <f t="shared" si="58"/>
        <v>28</v>
      </c>
      <c r="X1138" s="1">
        <f>'pure data'!L1138</f>
        <v>42333.558333333334</v>
      </c>
      <c r="Y1138">
        <f>IF(C1138="Use",VLOOKUP('pure data'!M1138,tbl_users!D:F,3,FALSE),IF(IFERROR(SEARCH("to",M1138),-1)&lt;0,VLOOKUP('pure data'!M1138,tbl_users!D:F,3,FALSE),IFERROR(VLOOKUP(MID(M1138,SEARCH("to",M1138)+3,LEN(M1138)-SEARCH("to",M1138)-1),tbl_users!D:F,3,FALSE),VLOOKUP('pure data'!M1138,tbl_users!D:F,3,FALSE))))</f>
        <v>28</v>
      </c>
    </row>
    <row r="1139" spans="1:25" x14ac:dyDescent="0.2">
      <c r="A1139">
        <v>1137</v>
      </c>
      <c r="B1139">
        <f>VLOOKUP('pure data'!B1139,tbl_printers!C:F,4,FALSE)</f>
        <v>18</v>
      </c>
      <c r="C1139" t="str">
        <f>'pure data'!D1139</f>
        <v>Use</v>
      </c>
      <c r="D1139" s="13">
        <f>'pure data'!H1139</f>
        <v>6.25E-2</v>
      </c>
      <c r="E1139">
        <f>'pure data'!I1139</f>
        <v>18.100000000000001</v>
      </c>
      <c r="F1139" t="str">
        <f t="shared" si="59"/>
        <v xml:space="preserve"> </v>
      </c>
      <c r="H1139">
        <f>'pure data'!J1139</f>
        <v>4</v>
      </c>
      <c r="I1139" t="str">
        <f>'pure data'!K1139</f>
        <v>Yes</v>
      </c>
      <c r="J1139" t="str">
        <f>'pure data'!N1139</f>
        <v>postgraduate</v>
      </c>
      <c r="K1139">
        <f>'pure data'!P1139</f>
        <v>511019242</v>
      </c>
      <c r="L1139" t="str">
        <f>'pure data'!O1139</f>
        <v>research</v>
      </c>
      <c r="M1139">
        <f>'pure data'!Q1139</f>
        <v>0</v>
      </c>
      <c r="O1139" t="str">
        <f>IF('pure data'!T1139="Yes","Success","Failed")</f>
        <v>Success</v>
      </c>
      <c r="P1139" s="1">
        <f>'pure data'!C1139</f>
        <v>42333.375</v>
      </c>
      <c r="Q1139">
        <f>'pure data'!G1139</f>
        <v>226486628</v>
      </c>
      <c r="R1139" t="str">
        <f>'pure data'!E1139</f>
        <v>A. A. Z.</v>
      </c>
      <c r="S1139" t="str">
        <f>'pure data'!F1139</f>
        <v>aaz1v13</v>
      </c>
      <c r="T1139" s="1">
        <f>'pure data'!C1139</f>
        <v>42333.375</v>
      </c>
      <c r="U1139" s="20">
        <f>VLOOKUP('pure data'!M1139,tbl_users!D:F,3,FALSE)</f>
        <v>28</v>
      </c>
      <c r="V1139" s="1">
        <f t="shared" si="57"/>
        <v>42333.4375</v>
      </c>
      <c r="W1139">
        <f t="shared" si="58"/>
        <v>28</v>
      </c>
      <c r="X1139" s="1">
        <f>'pure data'!L1139</f>
        <v>42333.4375</v>
      </c>
      <c r="Y1139">
        <f>IF(C1139="Use",VLOOKUP('pure data'!M1139,tbl_users!D:F,3,FALSE),IF(IFERROR(SEARCH("to",M1139),-1)&lt;0,VLOOKUP('pure data'!M1139,tbl_users!D:F,3,FALSE),IFERROR(VLOOKUP(MID(M1139,SEARCH("to",M1139)+3,LEN(M1139)-SEARCH("to",M1139)-1),tbl_users!D:F,3,FALSE),VLOOKUP('pure data'!M1139,tbl_users!D:F,3,FALSE))))</f>
        <v>28</v>
      </c>
    </row>
    <row r="1140" spans="1:25" x14ac:dyDescent="0.2">
      <c r="A1140">
        <v>1138</v>
      </c>
      <c r="B1140">
        <f>VLOOKUP('pure data'!B1140,tbl_printers!C:F,4,FALSE)</f>
        <v>13</v>
      </c>
      <c r="C1140" t="str">
        <f>'pure data'!D1140</f>
        <v>Use</v>
      </c>
      <c r="D1140" s="13">
        <f>'pure data'!H1140</f>
        <v>7.2916666666666671E-2</v>
      </c>
      <c r="E1140">
        <f>'pure data'!I1140</f>
        <v>19.100000000000001</v>
      </c>
      <c r="F1140" t="str">
        <f t="shared" si="59"/>
        <v xml:space="preserve"> </v>
      </c>
      <c r="H1140">
        <f>'pure data'!J1140</f>
        <v>4.5</v>
      </c>
      <c r="I1140" t="str">
        <f>'pure data'!K1140</f>
        <v>Yes</v>
      </c>
      <c r="J1140" t="str">
        <f>'pure data'!N1140</f>
        <v>postgraduate</v>
      </c>
      <c r="K1140">
        <f>'pure data'!P1140</f>
        <v>511019242</v>
      </c>
      <c r="L1140" t="str">
        <f>'pure data'!O1140</f>
        <v>research</v>
      </c>
      <c r="M1140">
        <f>'pure data'!Q1140</f>
        <v>0</v>
      </c>
      <c r="O1140" t="str">
        <f>IF('pure data'!T1140="Yes","Success","Failed")</f>
        <v>Success</v>
      </c>
      <c r="P1140" s="1">
        <f>'pure data'!C1140</f>
        <v>42333.375</v>
      </c>
      <c r="Q1140">
        <f>'pure data'!G1140</f>
        <v>226486628</v>
      </c>
      <c r="R1140" t="str">
        <f>'pure data'!E1140</f>
        <v>A. A. Z.</v>
      </c>
      <c r="S1140" t="str">
        <f>'pure data'!F1140</f>
        <v>aaz1v13</v>
      </c>
      <c r="T1140" s="1">
        <f>'pure data'!C1140</f>
        <v>42333.375</v>
      </c>
      <c r="U1140" s="20">
        <f>VLOOKUP('pure data'!M1140,tbl_users!D:F,3,FALSE)</f>
        <v>28</v>
      </c>
      <c r="V1140" s="1">
        <f t="shared" si="57"/>
        <v>42333.447916666664</v>
      </c>
      <c r="W1140">
        <f t="shared" si="58"/>
        <v>28</v>
      </c>
      <c r="X1140" s="1">
        <f>'pure data'!L1140</f>
        <v>42333.447916666664</v>
      </c>
      <c r="Y1140">
        <f>IF(C1140="Use",VLOOKUP('pure data'!M1140,tbl_users!D:F,3,FALSE),IF(IFERROR(SEARCH("to",M1140),-1)&lt;0,VLOOKUP('pure data'!M1140,tbl_users!D:F,3,FALSE),IFERROR(VLOOKUP(MID(M1140,SEARCH("to",M1140)+3,LEN(M1140)-SEARCH("to",M1140)-1),tbl_users!D:F,3,FALSE),VLOOKUP('pure data'!M1140,tbl_users!D:F,3,FALSE))))</f>
        <v>28</v>
      </c>
    </row>
    <row r="1141" spans="1:25" x14ac:dyDescent="0.2">
      <c r="A1141">
        <v>1139</v>
      </c>
      <c r="B1141">
        <f>VLOOKUP('pure data'!B1141,tbl_printers!C:F,4,FALSE)</f>
        <v>17</v>
      </c>
      <c r="C1141" t="str">
        <f>'pure data'!D1141</f>
        <v>Use</v>
      </c>
      <c r="D1141" s="13">
        <f>'pure data'!H1141</f>
        <v>3.4027777777777775E-2</v>
      </c>
      <c r="E1141">
        <f>'pure data'!I1141</f>
        <v>9.9</v>
      </c>
      <c r="F1141" t="str">
        <f t="shared" si="59"/>
        <v xml:space="preserve"> </v>
      </c>
      <c r="H1141">
        <f>'pure data'!J1141</f>
        <v>2.5</v>
      </c>
      <c r="I1141" t="str">
        <f>'pure data'!K1141</f>
        <v>Yes</v>
      </c>
      <c r="J1141" t="str">
        <f>'pure data'!N1141</f>
        <v>postgraduate</v>
      </c>
      <c r="K1141">
        <f>'pure data'!P1141</f>
        <v>506565101</v>
      </c>
      <c r="L1141" t="str">
        <f>'pure data'!O1141</f>
        <v>research</v>
      </c>
      <c r="M1141">
        <f>'pure data'!Q1141</f>
        <v>0</v>
      </c>
      <c r="O1141" t="str">
        <f>IF('pure data'!T1141="Yes","Success","Failed")</f>
        <v>Success</v>
      </c>
      <c r="P1141" s="1">
        <f>'pure data'!C1141</f>
        <v>42333.375</v>
      </c>
      <c r="Q1141">
        <f>'pure data'!G1141</f>
        <v>217753541</v>
      </c>
      <c r="R1141" t="str">
        <f>'pure data'!E1141</f>
        <v>Erostigh</v>
      </c>
      <c r="S1141">
        <f>'pure data'!F1141</f>
        <v>0</v>
      </c>
      <c r="T1141" s="1">
        <f>'pure data'!C1141</f>
        <v>42333.375</v>
      </c>
      <c r="U1141" s="20">
        <f>VLOOKUP('pure data'!M1141,tbl_users!D:F,3,FALSE)</f>
        <v>28</v>
      </c>
      <c r="V1141" s="1">
        <f t="shared" si="57"/>
        <v>42333.40902777778</v>
      </c>
      <c r="W1141">
        <f t="shared" si="58"/>
        <v>28</v>
      </c>
      <c r="X1141" s="1">
        <f>'pure data'!L1141</f>
        <v>42333.40902777778</v>
      </c>
      <c r="Y1141">
        <f>IF(C1141="Use",VLOOKUP('pure data'!M1141,tbl_users!D:F,3,FALSE),IF(IFERROR(SEARCH("to",M1141),-1)&lt;0,VLOOKUP('pure data'!M1141,tbl_users!D:F,3,FALSE),IFERROR(VLOOKUP(MID(M1141,SEARCH("to",M1141)+3,LEN(M1141)-SEARCH("to",M1141)-1),tbl_users!D:F,3,FALSE),VLOOKUP('pure data'!M1141,tbl_users!D:F,3,FALSE))))</f>
        <v>28</v>
      </c>
    </row>
    <row r="1142" spans="1:25" x14ac:dyDescent="0.2">
      <c r="A1142">
        <v>1140</v>
      </c>
      <c r="B1142">
        <f>VLOOKUP('pure data'!B1142,tbl_printers!C:F,4,FALSE)</f>
        <v>16</v>
      </c>
      <c r="C1142" t="str">
        <f>'pure data'!D1142</f>
        <v>Use</v>
      </c>
      <c r="D1142" s="13">
        <f>'pure data'!H1142</f>
        <v>5.7638888888888885E-2</v>
      </c>
      <c r="E1142">
        <f>'pure data'!I1142</f>
        <v>14.3</v>
      </c>
      <c r="F1142" t="str">
        <f t="shared" si="59"/>
        <v xml:space="preserve"> </v>
      </c>
      <c r="H1142">
        <f>'pure data'!J1142</f>
        <v>3</v>
      </c>
      <c r="I1142" t="str">
        <f>'pure data'!K1142</f>
        <v>Yes</v>
      </c>
      <c r="J1142" t="str">
        <f>'pure data'!N1142</f>
        <v>undergraduate</v>
      </c>
      <c r="K1142">
        <f>'pure data'!P1142</f>
        <v>510671108</v>
      </c>
      <c r="L1142" t="str">
        <f>'pure data'!O1142</f>
        <v>FEEG3003 - IP 202</v>
      </c>
      <c r="M1142" t="str">
        <f>'pure data'!Q1142</f>
        <v>Get code later</v>
      </c>
      <c r="O1142" t="str">
        <f>IF('pure data'!T1142="Yes","Success","Failed")</f>
        <v>Success</v>
      </c>
      <c r="P1142" s="1">
        <f>'pure data'!C1142</f>
        <v>42333.375</v>
      </c>
      <c r="Q1142">
        <f>'pure data'!G1142</f>
        <v>426085003</v>
      </c>
      <c r="R1142" t="str">
        <f>'pure data'!E1142</f>
        <v>R. D. S.</v>
      </c>
      <c r="S1142" t="str">
        <f>'pure data'!F1142</f>
        <v>rds1g13</v>
      </c>
      <c r="T1142" s="1">
        <f>'pure data'!C1142</f>
        <v>42333.375</v>
      </c>
      <c r="U1142" s="20">
        <f>VLOOKUP('pure data'!M1142,tbl_users!D:F,3,FALSE)</f>
        <v>58</v>
      </c>
      <c r="V1142" s="1">
        <f t="shared" si="57"/>
        <v>42333.432638888888</v>
      </c>
      <c r="W1142">
        <f t="shared" si="58"/>
        <v>58</v>
      </c>
      <c r="X1142" s="1">
        <f>'pure data'!L1142</f>
        <v>42333.432638888888</v>
      </c>
      <c r="Y1142">
        <f>IF(C1142="Use",VLOOKUP('pure data'!M1142,tbl_users!D:F,3,FALSE),IF(IFERROR(SEARCH("to",M1142),-1)&lt;0,VLOOKUP('pure data'!M1142,tbl_users!D:F,3,FALSE),IFERROR(VLOOKUP(MID(M1142,SEARCH("to",M1142)+3,LEN(M1142)-SEARCH("to",M1142)-1),tbl_users!D:F,3,FALSE),VLOOKUP('pure data'!M1142,tbl_users!D:F,3,FALSE))))</f>
        <v>58</v>
      </c>
    </row>
    <row r="1143" spans="1:25" x14ac:dyDescent="0.2">
      <c r="A1143">
        <v>1141</v>
      </c>
      <c r="B1143">
        <f>VLOOKUP('pure data'!B1143,tbl_printers!C:F,4,FALSE)</f>
        <v>13</v>
      </c>
      <c r="C1143" t="str">
        <f>'pure data'!D1143</f>
        <v>Use</v>
      </c>
      <c r="D1143" s="13">
        <f>'pure data'!H1143</f>
        <v>9.7222222222222224E-3</v>
      </c>
      <c r="E1143">
        <f>'pure data'!I1143</f>
        <v>2.7</v>
      </c>
      <c r="F1143" t="str">
        <f t="shared" si="59"/>
        <v xml:space="preserve"> </v>
      </c>
      <c r="H1143">
        <f>'pure data'!J1143</f>
        <v>0.5</v>
      </c>
      <c r="I1143" t="str">
        <f>'pure data'!K1143</f>
        <v>Yes</v>
      </c>
      <c r="J1143" t="str">
        <f>'pure data'!N1143</f>
        <v>undergraduate</v>
      </c>
      <c r="K1143">
        <f>'pure data'!P1143</f>
        <v>511102102</v>
      </c>
      <c r="L1143" t="str">
        <f>'pure data'!O1143</f>
        <v>Robotics Society</v>
      </c>
      <c r="M1143">
        <f>'pure data'!Q1143</f>
        <v>0</v>
      </c>
      <c r="O1143" t="str">
        <f>IF('pure data'!T1143="Yes","Success","Failed")</f>
        <v>Success</v>
      </c>
      <c r="P1143" s="1">
        <f>'pure data'!C1143</f>
        <v>42333.447916666664</v>
      </c>
      <c r="Q1143">
        <f>'pure data'!G1143</f>
        <v>426186985</v>
      </c>
      <c r="R1143" t="str">
        <f>'pure data'!E1143</f>
        <v>G. A. S.</v>
      </c>
      <c r="S1143" t="str">
        <f>'pure data'!F1143</f>
        <v>gas1g13</v>
      </c>
      <c r="T1143" s="1">
        <f>'pure data'!C1143</f>
        <v>42333.447916666664</v>
      </c>
      <c r="U1143" s="20">
        <f>VLOOKUP('pure data'!M1143,tbl_users!D:F,3,FALSE)</f>
        <v>58</v>
      </c>
      <c r="V1143" s="1">
        <f t="shared" si="57"/>
        <v>42333.457638888889</v>
      </c>
      <c r="W1143">
        <f t="shared" si="58"/>
        <v>58</v>
      </c>
      <c r="X1143" s="1">
        <f>'pure data'!L1143</f>
        <v>42333.457638888889</v>
      </c>
      <c r="Y1143">
        <f>IF(C1143="Use",VLOOKUP('pure data'!M1143,tbl_users!D:F,3,FALSE),IF(IFERROR(SEARCH("to",M1143),-1)&lt;0,VLOOKUP('pure data'!M1143,tbl_users!D:F,3,FALSE),IFERROR(VLOOKUP(MID(M1143,SEARCH("to",M1143)+3,LEN(M1143)-SEARCH("to",M1143)-1),tbl_users!D:F,3,FALSE),VLOOKUP('pure data'!M1143,tbl_users!D:F,3,FALSE))))</f>
        <v>58</v>
      </c>
    </row>
    <row r="1144" spans="1:25" x14ac:dyDescent="0.2">
      <c r="A1144">
        <v>1142</v>
      </c>
      <c r="B1144">
        <f>VLOOKUP('pure data'!B1144,tbl_printers!C:F,4,FALSE)</f>
        <v>23</v>
      </c>
      <c r="C1144" t="str">
        <f>'pure data'!D1144</f>
        <v>Use</v>
      </c>
      <c r="D1144" s="13">
        <f>'pure data'!H1144</f>
        <v>3.125E-2</v>
      </c>
      <c r="E1144">
        <f>'pure data'!I1144</f>
        <v>10</v>
      </c>
      <c r="F1144" t="str">
        <f t="shared" si="59"/>
        <v xml:space="preserve"> </v>
      </c>
      <c r="H1144">
        <f>'pure data'!J1144</f>
        <v>2</v>
      </c>
      <c r="I1144" t="str">
        <f>'pure data'!K1144</f>
        <v>Yes</v>
      </c>
      <c r="J1144" t="str">
        <f>'pure data'!N1144</f>
        <v>undergraduate</v>
      </c>
      <c r="K1144">
        <f>'pure data'!P1144</f>
        <v>510671108</v>
      </c>
      <c r="L1144" t="str">
        <f>'pure data'!O1144</f>
        <v>FEEG3003 - IP 342</v>
      </c>
      <c r="M1144">
        <f>'pure data'!Q1144</f>
        <v>0</v>
      </c>
      <c r="O1144" t="str">
        <f>IF('pure data'!T1144="Yes","Success","Failed")</f>
        <v>Success</v>
      </c>
      <c r="P1144" s="1">
        <f>'pure data'!C1144</f>
        <v>42340.375</v>
      </c>
      <c r="Q1144">
        <f>'pure data'!G1144</f>
        <v>426564947</v>
      </c>
      <c r="R1144" t="str">
        <f>'pure data'!E1144</f>
        <v>K. Y. W.</v>
      </c>
      <c r="S1144" t="str">
        <f>'pure data'!F1144</f>
        <v>kyw1g13</v>
      </c>
      <c r="T1144" s="1">
        <f>'pure data'!C1144</f>
        <v>42340.375</v>
      </c>
      <c r="U1144" s="20">
        <f>VLOOKUP('pure data'!M1144,tbl_users!D:F,3,FALSE)</f>
        <v>58</v>
      </c>
      <c r="V1144" s="1">
        <f t="shared" si="57"/>
        <v>42340.40625</v>
      </c>
      <c r="W1144">
        <f t="shared" si="58"/>
        <v>58</v>
      </c>
      <c r="X1144" s="1">
        <f>'pure data'!L1144</f>
        <v>42340.40625</v>
      </c>
      <c r="Y1144">
        <f>IF(C1144="Use",VLOOKUP('pure data'!M1144,tbl_users!D:F,3,FALSE),IF(IFERROR(SEARCH("to",M1144),-1)&lt;0,VLOOKUP('pure data'!M1144,tbl_users!D:F,3,FALSE),IFERROR(VLOOKUP(MID(M1144,SEARCH("to",M1144)+3,LEN(M1144)-SEARCH("to",M1144)-1),tbl_users!D:F,3,FALSE),VLOOKUP('pure data'!M1144,tbl_users!D:F,3,FALSE))))</f>
        <v>58</v>
      </c>
    </row>
    <row r="1145" spans="1:25" x14ac:dyDescent="0.2">
      <c r="A1145">
        <v>1143</v>
      </c>
      <c r="B1145">
        <f>VLOOKUP('pure data'!B1145,tbl_printers!C:F,4,FALSE)</f>
        <v>26</v>
      </c>
      <c r="C1145" t="str">
        <f>'pure data'!D1145</f>
        <v>Use</v>
      </c>
      <c r="D1145" s="13">
        <f>'pure data'!H1145</f>
        <v>0.18194444444444444</v>
      </c>
      <c r="E1145">
        <f>'pure data'!I1145</f>
        <v>108.1</v>
      </c>
      <c r="F1145" t="str">
        <f t="shared" si="59"/>
        <v xml:space="preserve"> </v>
      </c>
      <c r="H1145">
        <f>'pure data'!J1145</f>
        <v>14.5</v>
      </c>
      <c r="I1145" t="str">
        <f>'pure data'!K1145</f>
        <v>Yes</v>
      </c>
      <c r="J1145" t="str">
        <f>'pure data'!N1145</f>
        <v>postgraduate</v>
      </c>
      <c r="K1145">
        <f>'pure data'!P1145</f>
        <v>510667101</v>
      </c>
      <c r="L1145" t="str">
        <f>'pure data'!O1145</f>
        <v>FEEG6012 - GDP 35</v>
      </c>
      <c r="M1145">
        <f>'pure data'!Q1145</f>
        <v>0</v>
      </c>
      <c r="O1145" t="str">
        <f>IF('pure data'!T1145="Yes","Success","Failed")</f>
        <v>Success</v>
      </c>
      <c r="P1145" s="1">
        <f>'pure data'!C1145</f>
        <v>42340.375</v>
      </c>
      <c r="Q1145">
        <f>'pure data'!G1145</f>
        <v>225765361</v>
      </c>
      <c r="R1145" t="str">
        <f>'pure data'!E1145</f>
        <v>J. Y. T. Y.</v>
      </c>
      <c r="S1145" t="str">
        <f>'pure data'!F1145</f>
        <v>jyty2g12</v>
      </c>
      <c r="T1145" s="1">
        <f>'pure data'!C1145</f>
        <v>42340.375</v>
      </c>
      <c r="U1145" s="20">
        <f>VLOOKUP('pure data'!M1145,tbl_users!D:F,3,FALSE)</f>
        <v>58</v>
      </c>
      <c r="V1145" s="1">
        <f t="shared" si="57"/>
        <v>42340.556944444441</v>
      </c>
      <c r="W1145">
        <f t="shared" si="58"/>
        <v>58</v>
      </c>
      <c r="X1145" s="1">
        <f>'pure data'!L1145</f>
        <v>42340.556944444441</v>
      </c>
      <c r="Y1145">
        <f>IF(C1145="Use",VLOOKUP('pure data'!M1145,tbl_users!D:F,3,FALSE),IF(IFERROR(SEARCH("to",M1145),-1)&lt;0,VLOOKUP('pure data'!M1145,tbl_users!D:F,3,FALSE),IFERROR(VLOOKUP(MID(M1145,SEARCH("to",M1145)+3,LEN(M1145)-SEARCH("to",M1145)-1),tbl_users!D:F,3,FALSE),VLOOKUP('pure data'!M1145,tbl_users!D:F,3,FALSE))))</f>
        <v>58</v>
      </c>
    </row>
    <row r="1146" spans="1:25" x14ac:dyDescent="0.2">
      <c r="A1146">
        <v>1144</v>
      </c>
      <c r="B1146">
        <f>VLOOKUP('pure data'!B1146,tbl_printers!C:F,4,FALSE)</f>
        <v>23</v>
      </c>
      <c r="C1146" t="str">
        <f>'pure data'!D1146</f>
        <v>Use</v>
      </c>
      <c r="D1146" s="13">
        <f>'pure data'!H1146</f>
        <v>0.13749999999999998</v>
      </c>
      <c r="E1146">
        <f>'pure data'!I1146</f>
        <v>16.7</v>
      </c>
      <c r="F1146" t="str">
        <f t="shared" si="59"/>
        <v xml:space="preserve"> </v>
      </c>
      <c r="H1146">
        <f>'pure data'!J1146</f>
        <v>7.5</v>
      </c>
      <c r="I1146" t="str">
        <f>'pure data'!K1146</f>
        <v>Yes</v>
      </c>
      <c r="J1146" t="str">
        <f>'pure data'!N1146</f>
        <v>postgraduate</v>
      </c>
      <c r="K1146">
        <f>'pure data'!P1146</f>
        <v>511047102</v>
      </c>
      <c r="L1146" t="str">
        <f>'pure data'!O1146</f>
        <v>FEEG6012 - GDP 91</v>
      </c>
      <c r="M1146">
        <f>'pure data'!Q1146</f>
        <v>0</v>
      </c>
      <c r="O1146" t="str">
        <f>IF('pure data'!T1146="Yes","Success","Failed")</f>
        <v>Success</v>
      </c>
      <c r="P1146" s="1">
        <f>'pure data'!C1146</f>
        <v>42340.40625</v>
      </c>
      <c r="Q1146">
        <f>'pure data'!G1146</f>
        <v>225428918</v>
      </c>
      <c r="R1146" t="str">
        <f>'pure data'!E1146</f>
        <v>W. E.</v>
      </c>
      <c r="S1146" t="str">
        <f>'pure data'!F1146</f>
        <v>we1g12</v>
      </c>
      <c r="T1146" s="1">
        <f>'pure data'!C1146</f>
        <v>42340.40625</v>
      </c>
      <c r="U1146" s="20">
        <f>VLOOKUP('pure data'!M1146,tbl_users!D:F,3,FALSE)</f>
        <v>58</v>
      </c>
      <c r="V1146" s="1">
        <f t="shared" si="57"/>
        <v>42340.543749999997</v>
      </c>
      <c r="W1146">
        <f t="shared" si="58"/>
        <v>58</v>
      </c>
      <c r="X1146" s="1">
        <f>'pure data'!L1146</f>
        <v>42340.543749999997</v>
      </c>
      <c r="Y1146">
        <f>IF(C1146="Use",VLOOKUP('pure data'!M1146,tbl_users!D:F,3,FALSE),IF(IFERROR(SEARCH("to",M1146),-1)&lt;0,VLOOKUP('pure data'!M1146,tbl_users!D:F,3,FALSE),IFERROR(VLOOKUP(MID(M1146,SEARCH("to",M1146)+3,LEN(M1146)-SEARCH("to",M1146)-1),tbl_users!D:F,3,FALSE),VLOOKUP('pure data'!M1146,tbl_users!D:F,3,FALSE))))</f>
        <v>58</v>
      </c>
    </row>
    <row r="1147" spans="1:25" x14ac:dyDescent="0.2">
      <c r="A1147">
        <v>1145</v>
      </c>
      <c r="B1147">
        <f>VLOOKUP('pure data'!B1147,tbl_printers!C:F,4,FALSE)</f>
        <v>28</v>
      </c>
      <c r="C1147" t="str">
        <f>'pure data'!D1147</f>
        <v>Use</v>
      </c>
      <c r="D1147" s="13">
        <f>'pure data'!H1147</f>
        <v>1.2409722222222224</v>
      </c>
      <c r="E1147">
        <f>'pure data'!I1147</f>
        <v>175.5</v>
      </c>
      <c r="F1147" t="str">
        <f t="shared" si="59"/>
        <v xml:space="preserve"> </v>
      </c>
      <c r="H1147">
        <f>'pure data'!J1147</f>
        <v>53.5</v>
      </c>
      <c r="I1147" t="str">
        <f>'pure data'!K1147</f>
        <v>Yes</v>
      </c>
      <c r="J1147" t="str">
        <f>'pure data'!N1147</f>
        <v>undergraduate</v>
      </c>
      <c r="K1147">
        <f>'pure data'!P1147</f>
        <v>510671108</v>
      </c>
      <c r="L1147" t="str">
        <f>'pure data'!O1147</f>
        <v>FEEG3003 - IP 202</v>
      </c>
      <c r="M1147">
        <f>'pure data'!Q1147</f>
        <v>0</v>
      </c>
      <c r="O1147" t="str">
        <f>IF('pure data'!T1147="Yes","Success","Failed")</f>
        <v>Success</v>
      </c>
      <c r="P1147" s="1">
        <f>'pure data'!C1147</f>
        <v>42340.375</v>
      </c>
      <c r="Q1147">
        <f>'pure data'!G1147</f>
        <v>426085003</v>
      </c>
      <c r="R1147" t="str">
        <f>'pure data'!E1147</f>
        <v>R. D. S.</v>
      </c>
      <c r="S1147" t="str">
        <f>'pure data'!F1147</f>
        <v>rds1g13</v>
      </c>
      <c r="T1147" s="1">
        <f>'pure data'!C1147</f>
        <v>42340.375</v>
      </c>
      <c r="U1147" s="20">
        <f>VLOOKUP('pure data'!M1147,tbl_users!D:F,3,FALSE)</f>
        <v>55</v>
      </c>
      <c r="V1147" s="1">
        <f t="shared" si="57"/>
        <v>42341.615972222222</v>
      </c>
      <c r="W1147">
        <f t="shared" si="58"/>
        <v>55</v>
      </c>
      <c r="X1147" s="1">
        <f>'pure data'!L1147</f>
        <v>42341.615972222222</v>
      </c>
      <c r="Y1147">
        <f>IF(C1147="Use",VLOOKUP('pure data'!M1147,tbl_users!D:F,3,FALSE),IF(IFERROR(SEARCH("to",M1147),-1)&lt;0,VLOOKUP('pure data'!M1147,tbl_users!D:F,3,FALSE),IFERROR(VLOOKUP(MID(M1147,SEARCH("to",M1147)+3,LEN(M1147)-SEARCH("to",M1147)-1),tbl_users!D:F,3,FALSE),VLOOKUP('pure data'!M1147,tbl_users!D:F,3,FALSE))))</f>
        <v>55</v>
      </c>
    </row>
    <row r="1148" spans="1:25" x14ac:dyDescent="0.2">
      <c r="A1148">
        <v>1146</v>
      </c>
      <c r="B1148">
        <f>VLOOKUP('pure data'!B1148,tbl_printers!C:F,4,FALSE)</f>
        <v>21</v>
      </c>
      <c r="C1148" t="str">
        <f>'pure data'!D1148</f>
        <v>Use</v>
      </c>
      <c r="D1148" s="13">
        <f>'pure data'!H1148</f>
        <v>6.1111111111111116E-2</v>
      </c>
      <c r="E1148">
        <f>'pure data'!I1148</f>
        <v>16</v>
      </c>
      <c r="F1148" t="str">
        <f t="shared" si="59"/>
        <v xml:space="preserve"> </v>
      </c>
      <c r="H1148">
        <f>'pure data'!J1148</f>
        <v>3</v>
      </c>
      <c r="I1148" t="str">
        <f>'pure data'!K1148</f>
        <v>Yes</v>
      </c>
      <c r="J1148" t="str">
        <f>'pure data'!N1148</f>
        <v>undergraduate</v>
      </c>
      <c r="K1148">
        <f>'pure data'!P1148</f>
        <v>510671108</v>
      </c>
      <c r="L1148" t="str">
        <f>'pure data'!O1148</f>
        <v>FEEG3003 - IP 202</v>
      </c>
      <c r="M1148">
        <f>'pure data'!Q1148</f>
        <v>0</v>
      </c>
      <c r="O1148" t="str">
        <f>IF('pure data'!T1148="Yes","Success","Failed")</f>
        <v>Success</v>
      </c>
      <c r="P1148" s="1">
        <f>'pure data'!C1148</f>
        <v>42340.375</v>
      </c>
      <c r="Q1148">
        <f>'pure data'!G1148</f>
        <v>426085003</v>
      </c>
      <c r="R1148" t="str">
        <f>'pure data'!E1148</f>
        <v>R. D. S.</v>
      </c>
      <c r="S1148" t="str">
        <f>'pure data'!F1148</f>
        <v>rds1g13</v>
      </c>
      <c r="T1148" s="1">
        <f>'pure data'!C1148</f>
        <v>42340.375</v>
      </c>
      <c r="U1148" s="20">
        <f>VLOOKUP('pure data'!M1148,tbl_users!D:F,3,FALSE)</f>
        <v>55</v>
      </c>
      <c r="V1148" s="1">
        <f t="shared" si="57"/>
        <v>42340.436111111114</v>
      </c>
      <c r="W1148">
        <f t="shared" si="58"/>
        <v>55</v>
      </c>
      <c r="X1148" s="1">
        <f>'pure data'!L1148</f>
        <v>42340.436111111114</v>
      </c>
      <c r="Y1148">
        <f>IF(C1148="Use",VLOOKUP('pure data'!M1148,tbl_users!D:F,3,FALSE),IF(IFERROR(SEARCH("to",M1148),-1)&lt;0,VLOOKUP('pure data'!M1148,tbl_users!D:F,3,FALSE),IFERROR(VLOOKUP(MID(M1148,SEARCH("to",M1148)+3,LEN(M1148)-SEARCH("to",M1148)-1),tbl_users!D:F,3,FALSE),VLOOKUP('pure data'!M1148,tbl_users!D:F,3,FALSE))))</f>
        <v>55</v>
      </c>
    </row>
    <row r="1149" spans="1:25" x14ac:dyDescent="0.2">
      <c r="A1149">
        <v>1147</v>
      </c>
      <c r="B1149">
        <f>VLOOKUP('pure data'!B1149,tbl_printers!C:F,4,FALSE)</f>
        <v>26</v>
      </c>
      <c r="C1149" t="str">
        <f>'pure data'!D1149</f>
        <v>Use</v>
      </c>
      <c r="D1149" s="13">
        <f>'pure data'!H1149</f>
        <v>0.15416666666666667</v>
      </c>
      <c r="E1149">
        <f>'pure data'!I1149</f>
        <v>84.1</v>
      </c>
      <c r="F1149" t="str">
        <f t="shared" si="59"/>
        <v xml:space="preserve"> </v>
      </c>
      <c r="H1149">
        <f>'pure data'!J1149</f>
        <v>10</v>
      </c>
      <c r="I1149" t="str">
        <f>'pure data'!K1149</f>
        <v>Yes</v>
      </c>
      <c r="J1149" t="str">
        <f>'pure data'!N1149</f>
        <v>undergraduate</v>
      </c>
      <c r="K1149">
        <f>'pure data'!P1149</f>
        <v>510667101</v>
      </c>
      <c r="L1149" t="str">
        <f>'pure data'!O1149</f>
        <v>FEEG6012 - GDP 35</v>
      </c>
      <c r="M1149">
        <f>'pure data'!Q1149</f>
        <v>0</v>
      </c>
      <c r="O1149" t="str">
        <f>IF('pure data'!T1149="Yes","Success","Failed")</f>
        <v>Success</v>
      </c>
      <c r="P1149" s="1">
        <f>'pure data'!C1149</f>
        <v>42340.556944444441</v>
      </c>
      <c r="Q1149">
        <f>'pure data'!G1149</f>
        <v>425765361</v>
      </c>
      <c r="R1149" t="str">
        <f>'pure data'!E1149</f>
        <v>J. Y. T. Y.</v>
      </c>
      <c r="S1149" t="str">
        <f>'pure data'!F1149</f>
        <v>jyty2g12</v>
      </c>
      <c r="T1149" s="1">
        <f>'pure data'!C1149</f>
        <v>42340.556944444441</v>
      </c>
      <c r="U1149" s="20">
        <f>VLOOKUP('pure data'!M1149,tbl_users!D:F,3,FALSE)</f>
        <v>54</v>
      </c>
      <c r="V1149" s="1">
        <f t="shared" si="57"/>
        <v>42340.711111111108</v>
      </c>
      <c r="W1149">
        <f t="shared" si="58"/>
        <v>54</v>
      </c>
      <c r="X1149" s="1">
        <f>'pure data'!L1149</f>
        <v>42340.711111111108</v>
      </c>
      <c r="Y1149">
        <f>IF(C1149="Use",VLOOKUP('pure data'!M1149,tbl_users!D:F,3,FALSE),IF(IFERROR(SEARCH("to",M1149),-1)&lt;0,VLOOKUP('pure data'!M1149,tbl_users!D:F,3,FALSE),IFERROR(VLOOKUP(MID(M1149,SEARCH("to",M1149)+3,LEN(M1149)-SEARCH("to",M1149)-1),tbl_users!D:F,3,FALSE),VLOOKUP('pure data'!M1149,tbl_users!D:F,3,FALSE))))</f>
        <v>54</v>
      </c>
    </row>
    <row r="1150" spans="1:25" x14ac:dyDescent="0.2">
      <c r="A1150">
        <v>1148</v>
      </c>
      <c r="B1150">
        <f>VLOOKUP('pure data'!B1150,tbl_printers!C:F,4,FALSE)</f>
        <v>23</v>
      </c>
      <c r="C1150" t="str">
        <f>'pure data'!D1150</f>
        <v>Use</v>
      </c>
      <c r="D1150" s="13">
        <f>'pure data'!H1150</f>
        <v>0.23819444444444446</v>
      </c>
      <c r="E1150">
        <f>'pure data'!I1150</f>
        <v>288</v>
      </c>
      <c r="F1150" t="str">
        <f t="shared" si="59"/>
        <v xml:space="preserve"> </v>
      </c>
      <c r="H1150">
        <f>'pure data'!J1150</f>
        <v>26</v>
      </c>
      <c r="I1150" t="str">
        <f>'pure data'!K1150</f>
        <v>Yes</v>
      </c>
      <c r="J1150" t="str">
        <f>'pure data'!N1150</f>
        <v>postgraduate</v>
      </c>
      <c r="K1150">
        <f>'pure data'!P1150</f>
        <v>513045101</v>
      </c>
      <c r="L1150" t="str">
        <f>'pure data'!O1150</f>
        <v>Eng D</v>
      </c>
      <c r="M1150">
        <f>'pure data'!Q1150</f>
        <v>0</v>
      </c>
      <c r="O1150" t="str">
        <f>IF('pure data'!T1150="Yes","Success","Failed")</f>
        <v>Success</v>
      </c>
      <c r="P1150" s="1">
        <f>'pure data'!C1150</f>
        <v>42347.375</v>
      </c>
      <c r="Q1150">
        <f>'pure data'!G1150</f>
        <v>223403373</v>
      </c>
      <c r="R1150" t="str">
        <f>'pure data'!E1150</f>
        <v>A. J. F. D.</v>
      </c>
      <c r="S1150" t="str">
        <f>'pure data'!F1150</f>
        <v>ajfd1g09</v>
      </c>
      <c r="T1150" s="1">
        <f>'pure data'!C1150</f>
        <v>42347.375</v>
      </c>
      <c r="U1150" s="20">
        <f>VLOOKUP('pure data'!M1150,tbl_users!D:F,3,FALSE)</f>
        <v>26</v>
      </c>
      <c r="V1150" s="1">
        <f t="shared" si="57"/>
        <v>42347.613194444442</v>
      </c>
      <c r="W1150">
        <f t="shared" si="58"/>
        <v>26</v>
      </c>
      <c r="X1150" s="1">
        <f>'pure data'!L1150</f>
        <v>42347.613194444442</v>
      </c>
      <c r="Y1150">
        <f>IF(C1150="Use",VLOOKUP('pure data'!M1150,tbl_users!D:F,3,FALSE),IF(IFERROR(SEARCH("to",M1150),-1)&lt;0,VLOOKUP('pure data'!M1150,tbl_users!D:F,3,FALSE),IFERROR(VLOOKUP(MID(M1150,SEARCH("to",M1150)+3,LEN(M1150)-SEARCH("to",M1150)-1),tbl_users!D:F,3,FALSE),VLOOKUP('pure data'!M1150,tbl_users!D:F,3,FALSE))))</f>
        <v>26</v>
      </c>
    </row>
    <row r="1151" spans="1:25" x14ac:dyDescent="0.2">
      <c r="A1151">
        <v>1149</v>
      </c>
      <c r="B1151">
        <f>VLOOKUP('pure data'!B1151,tbl_printers!C:F,4,FALSE)</f>
        <v>22</v>
      </c>
      <c r="C1151" t="str">
        <f>'pure data'!D1151</f>
        <v>Use</v>
      </c>
      <c r="D1151" s="13">
        <f>'pure data'!H1151</f>
        <v>6.458333333333334E-2</v>
      </c>
      <c r="E1151">
        <f>'pure data'!I1151</f>
        <v>30.7</v>
      </c>
      <c r="F1151" t="str">
        <f t="shared" si="59"/>
        <v xml:space="preserve"> </v>
      </c>
      <c r="H1151">
        <f>'pure data'!J1151</f>
        <v>4</v>
      </c>
      <c r="I1151" t="str">
        <f>'pure data'!K1151</f>
        <v>Yes</v>
      </c>
      <c r="J1151" t="str">
        <f>'pure data'!N1151</f>
        <v>undergraduate</v>
      </c>
      <c r="K1151">
        <f>'pure data'!P1151</f>
        <v>510671108</v>
      </c>
      <c r="L1151" t="str">
        <f>'pure data'!O1151</f>
        <v>FEEG3003 - IP 17</v>
      </c>
      <c r="M1151">
        <f>'pure data'!Q1151</f>
        <v>0</v>
      </c>
      <c r="O1151" t="str">
        <f>IF('pure data'!T1151="Yes","Success","Failed")</f>
        <v>Success</v>
      </c>
      <c r="P1151" s="1">
        <f>'pure data'!C1151</f>
        <v>42347.375</v>
      </c>
      <c r="Q1151">
        <f>'pure data'!G1151</f>
        <v>426269341</v>
      </c>
      <c r="R1151" t="str">
        <f>'pure data'!E1151</f>
        <v>Z. Z.</v>
      </c>
      <c r="S1151" t="str">
        <f>'pure data'!F1151</f>
        <v>zz9d13</v>
      </c>
      <c r="T1151" s="1">
        <f>'pure data'!C1151</f>
        <v>42347.375</v>
      </c>
      <c r="U1151" s="20">
        <f>VLOOKUP('pure data'!M1151,tbl_users!D:F,3,FALSE)</f>
        <v>26</v>
      </c>
      <c r="V1151" s="1">
        <f t="shared" si="57"/>
        <v>42347.439583333333</v>
      </c>
      <c r="W1151">
        <f t="shared" si="58"/>
        <v>26</v>
      </c>
      <c r="X1151" s="1">
        <f>'pure data'!L1151</f>
        <v>42347.439583333333</v>
      </c>
      <c r="Y1151">
        <f>IF(C1151="Use",VLOOKUP('pure data'!M1151,tbl_users!D:F,3,FALSE),IF(IFERROR(SEARCH("to",M1151),-1)&lt;0,VLOOKUP('pure data'!M1151,tbl_users!D:F,3,FALSE),IFERROR(VLOOKUP(MID(M1151,SEARCH("to",M1151)+3,LEN(M1151)-SEARCH("to",M1151)-1),tbl_users!D:F,3,FALSE),VLOOKUP('pure data'!M1151,tbl_users!D:F,3,FALSE))))</f>
        <v>26</v>
      </c>
    </row>
    <row r="1152" spans="1:25" x14ac:dyDescent="0.2">
      <c r="A1152">
        <v>1150</v>
      </c>
      <c r="B1152">
        <f>VLOOKUP('pure data'!B1152,tbl_printers!C:F,4,FALSE)</f>
        <v>10</v>
      </c>
      <c r="C1152" t="str">
        <f>'pure data'!D1152</f>
        <v>Use</v>
      </c>
      <c r="D1152" s="13">
        <f>'pure data'!H1152</f>
        <v>8.4722222222222213E-2</v>
      </c>
      <c r="E1152">
        <f>'pure data'!I1152</f>
        <v>48</v>
      </c>
      <c r="F1152" t="str">
        <f t="shared" si="59"/>
        <v xml:space="preserve"> </v>
      </c>
      <c r="H1152">
        <f>'pure data'!J1152</f>
        <v>5.5</v>
      </c>
      <c r="I1152" t="str">
        <f>'pure data'!K1152</f>
        <v>Yes</v>
      </c>
      <c r="J1152" t="str">
        <f>'pure data'!N1152</f>
        <v>undergraduate</v>
      </c>
      <c r="K1152">
        <f>'pure data'!P1152</f>
        <v>510667101</v>
      </c>
      <c r="L1152" t="str">
        <f>'pure data'!O1152</f>
        <v>FEEG6012 - GDP 78</v>
      </c>
      <c r="M1152">
        <f>'pure data'!Q1152</f>
        <v>0</v>
      </c>
      <c r="O1152" t="str">
        <f>IF('pure data'!T1152="Yes","Success","Failed")</f>
        <v>Success</v>
      </c>
      <c r="P1152" s="1">
        <f>'pure data'!C1152</f>
        <v>42347.375</v>
      </c>
      <c r="Q1152">
        <f>'pure data'!G1152</f>
        <v>425472631</v>
      </c>
      <c r="R1152" t="str">
        <f>'pure data'!E1152</f>
        <v>Samuel Mead</v>
      </c>
      <c r="S1152" t="str">
        <f>'pure data'!F1152</f>
        <v>sm26g12</v>
      </c>
      <c r="T1152" s="1">
        <f>'pure data'!C1152</f>
        <v>42347.375</v>
      </c>
      <c r="U1152" s="20">
        <f>VLOOKUP('pure data'!M1152,tbl_users!D:F,3,FALSE)</f>
        <v>28</v>
      </c>
      <c r="V1152" s="1">
        <f t="shared" si="57"/>
        <v>42347.459722222222</v>
      </c>
      <c r="W1152">
        <f t="shared" si="58"/>
        <v>28</v>
      </c>
      <c r="X1152" s="1">
        <f>'pure data'!L1152</f>
        <v>42347.459722222222</v>
      </c>
      <c r="Y1152">
        <f>IF(C1152="Use",VLOOKUP('pure data'!M1152,tbl_users!D:F,3,FALSE),IF(IFERROR(SEARCH("to",M1152),-1)&lt;0,VLOOKUP('pure data'!M1152,tbl_users!D:F,3,FALSE),IFERROR(VLOOKUP(MID(M1152,SEARCH("to",M1152)+3,LEN(M1152)-SEARCH("to",M1152)-1),tbl_users!D:F,3,FALSE),VLOOKUP('pure data'!M1152,tbl_users!D:F,3,FALSE))))</f>
        <v>28</v>
      </c>
    </row>
    <row r="1153" spans="1:25" x14ac:dyDescent="0.2">
      <c r="A1153">
        <v>1151</v>
      </c>
      <c r="B1153">
        <f>VLOOKUP('pure data'!B1153,tbl_printers!C:F,4,FALSE)</f>
        <v>16</v>
      </c>
      <c r="C1153" t="str">
        <f>'pure data'!D1153</f>
        <v>Use</v>
      </c>
      <c r="D1153" s="13">
        <f>'pure data'!H1153</f>
        <v>0.12708333333333333</v>
      </c>
      <c r="E1153">
        <f>'pure data'!I1153</f>
        <v>74.7</v>
      </c>
      <c r="F1153" t="str">
        <f t="shared" si="59"/>
        <v xml:space="preserve"> </v>
      </c>
      <c r="H1153">
        <f>'pure data'!J1153</f>
        <v>8.5</v>
      </c>
      <c r="I1153" t="str">
        <f>'pure data'!K1153</f>
        <v>Yes</v>
      </c>
      <c r="J1153" t="str">
        <f>'pure data'!N1153</f>
        <v>undergraduate</v>
      </c>
      <c r="K1153">
        <f>'pure data'!P1153</f>
        <v>510667101</v>
      </c>
      <c r="L1153" t="str">
        <f>'pure data'!O1153</f>
        <v>FEEG6012 - GDP 35</v>
      </c>
      <c r="M1153">
        <f>'pure data'!Q1153</f>
        <v>0</v>
      </c>
      <c r="O1153" t="str">
        <f>IF('pure data'!T1153="Yes","Success","Failed")</f>
        <v>Success</v>
      </c>
      <c r="P1153" s="1">
        <f>'pure data'!C1153</f>
        <v>42347.375</v>
      </c>
      <c r="Q1153">
        <f>'pure data'!G1153</f>
        <v>425757199</v>
      </c>
      <c r="R1153" t="str">
        <f>'pure data'!E1153</f>
        <v>D. K. T.</v>
      </c>
      <c r="S1153" t="str">
        <f>'pure data'!F1153</f>
        <v>dkt1g12</v>
      </c>
      <c r="T1153" s="1">
        <f>'pure data'!C1153</f>
        <v>42347.375</v>
      </c>
      <c r="U1153" s="20">
        <f>VLOOKUP('pure data'!M1153,tbl_users!D:F,3,FALSE)</f>
        <v>28</v>
      </c>
      <c r="V1153" s="1">
        <f t="shared" si="57"/>
        <v>42347.502083333333</v>
      </c>
      <c r="W1153">
        <f t="shared" si="58"/>
        <v>28</v>
      </c>
      <c r="X1153" s="1">
        <f>'pure data'!L1153</f>
        <v>42347.502083333333</v>
      </c>
      <c r="Y1153">
        <f>IF(C1153="Use",VLOOKUP('pure data'!M1153,tbl_users!D:F,3,FALSE),IF(IFERROR(SEARCH("to",M1153),-1)&lt;0,VLOOKUP('pure data'!M1153,tbl_users!D:F,3,FALSE),IFERROR(VLOOKUP(MID(M1153,SEARCH("to",M1153)+3,LEN(M1153)-SEARCH("to",M1153)-1),tbl_users!D:F,3,FALSE),VLOOKUP('pure data'!M1153,tbl_users!D:F,3,FALSE))))</f>
        <v>28</v>
      </c>
    </row>
    <row r="1154" spans="1:25" x14ac:dyDescent="0.2">
      <c r="A1154">
        <v>1152</v>
      </c>
      <c r="B1154">
        <f>VLOOKUP('pure data'!B1154,tbl_printers!C:F,4,FALSE)</f>
        <v>26</v>
      </c>
      <c r="C1154" t="str">
        <f>'pure data'!D1154</f>
        <v>Use</v>
      </c>
      <c r="D1154" s="13">
        <f>'pure data'!H1154</f>
        <v>0.2638888888888889</v>
      </c>
      <c r="E1154">
        <f>'pure data'!I1154</f>
        <v>168.4</v>
      </c>
      <c r="F1154" t="str">
        <f t="shared" si="59"/>
        <v xml:space="preserve"> </v>
      </c>
      <c r="H1154">
        <f>'pure data'!J1154</f>
        <v>18</v>
      </c>
      <c r="I1154" t="str">
        <f>'pure data'!K1154</f>
        <v>Yes</v>
      </c>
      <c r="J1154" t="str">
        <f>'pure data'!N1154</f>
        <v>undergraduate</v>
      </c>
      <c r="K1154">
        <f>'pure data'!P1154</f>
        <v>510667101</v>
      </c>
      <c r="L1154" t="str">
        <f>'pure data'!O1154</f>
        <v>FEEG6012 - GDP 35</v>
      </c>
      <c r="M1154">
        <f>'pure data'!Q1154</f>
        <v>0</v>
      </c>
      <c r="O1154" t="str">
        <f>IF('pure data'!T1154="Yes","Success","Failed")</f>
        <v>Success</v>
      </c>
      <c r="P1154" s="1">
        <f>'pure data'!C1154</f>
        <v>42347.375</v>
      </c>
      <c r="Q1154">
        <f>'pure data'!G1154</f>
        <v>425757199</v>
      </c>
      <c r="R1154" t="str">
        <f>'pure data'!E1154</f>
        <v>D. K. T.</v>
      </c>
      <c r="S1154" t="str">
        <f>'pure data'!F1154</f>
        <v>dkt1g12</v>
      </c>
      <c r="T1154" s="1">
        <f>'pure data'!C1154</f>
        <v>42347.375</v>
      </c>
      <c r="U1154" s="20">
        <f>VLOOKUP('pure data'!M1154,tbl_users!D:F,3,FALSE)</f>
        <v>28</v>
      </c>
      <c r="V1154" s="1">
        <f t="shared" ref="V1154:V1217" si="60">X1154</f>
        <v>42347.638888888891</v>
      </c>
      <c r="W1154">
        <f t="shared" ref="W1154:W1217" si="61">Y1154</f>
        <v>28</v>
      </c>
      <c r="X1154" s="1">
        <f>'pure data'!L1154</f>
        <v>42347.638888888891</v>
      </c>
      <c r="Y1154">
        <f>IF(C1154="Use",VLOOKUP('pure data'!M1154,tbl_users!D:F,3,FALSE),IF(IFERROR(SEARCH("to",M1154),-1)&lt;0,VLOOKUP('pure data'!M1154,tbl_users!D:F,3,FALSE),IFERROR(VLOOKUP(MID(M1154,SEARCH("to",M1154)+3,LEN(M1154)-SEARCH("to",M1154)-1),tbl_users!D:F,3,FALSE),VLOOKUP('pure data'!M1154,tbl_users!D:F,3,FALSE))))</f>
        <v>28</v>
      </c>
    </row>
    <row r="1155" spans="1:25" x14ac:dyDescent="0.2">
      <c r="A1155">
        <v>1153</v>
      </c>
      <c r="B1155">
        <f>VLOOKUP('pure data'!B1155,tbl_printers!C:F,4,FALSE)</f>
        <v>22</v>
      </c>
      <c r="C1155" t="str">
        <f>'pure data'!D1155</f>
        <v>Use</v>
      </c>
      <c r="D1155" s="13">
        <f>'pure data'!H1155</f>
        <v>7.0833333333333331E-2</v>
      </c>
      <c r="E1155">
        <f>'pure data'!I1155</f>
        <v>18</v>
      </c>
      <c r="F1155" t="str">
        <f t="shared" si="59"/>
        <v xml:space="preserve"> </v>
      </c>
      <c r="H1155">
        <f>'pure data'!J1155</f>
        <v>4.5</v>
      </c>
      <c r="I1155" t="str">
        <f>'pure data'!K1155</f>
        <v>N/A</v>
      </c>
      <c r="J1155" t="str">
        <f>'pure data'!N1155</f>
        <v>demonstrator</v>
      </c>
      <c r="K1155">
        <f>'pure data'!P1155</f>
        <v>515665101</v>
      </c>
      <c r="L1155" t="str">
        <f>'pure data'!O1155</f>
        <v>test prints of failure for video</v>
      </c>
      <c r="M1155" t="str">
        <f>'pure data'!Q1155</f>
        <v>failed</v>
      </c>
      <c r="O1155" t="str">
        <f>IF('pure data'!T1155="Yes","Success","Failed")</f>
        <v>Failed</v>
      </c>
      <c r="P1155" s="1">
        <f>'pure data'!C1155</f>
        <v>42355.375</v>
      </c>
      <c r="Q1155">
        <f>'pure data'!G1155</f>
        <v>224360643</v>
      </c>
      <c r="R1155" t="str">
        <f>'pure data'!E1155</f>
        <v>Lasse Wollatz</v>
      </c>
      <c r="S1155" t="str">
        <f>'pure data'!F1155</f>
        <v>lw6g10</v>
      </c>
      <c r="T1155" s="1">
        <f>'pure data'!C1155</f>
        <v>42355.375</v>
      </c>
      <c r="U1155" s="20">
        <f>VLOOKUP('pure data'!M1155,tbl_users!D:F,3,FALSE)</f>
        <v>7</v>
      </c>
      <c r="V1155" s="1">
        <f t="shared" si="60"/>
        <v>42355.38208333333</v>
      </c>
      <c r="W1155">
        <f t="shared" si="61"/>
        <v>7</v>
      </c>
      <c r="X1155" s="1">
        <f>'pure data'!L1155</f>
        <v>42355.38208333333</v>
      </c>
      <c r="Y1155">
        <f>IF(C1155="Use",VLOOKUP('pure data'!M1155,tbl_users!D:F,3,FALSE),IF(IFERROR(SEARCH("to",M1155),-1)&lt;0,VLOOKUP('pure data'!M1155,tbl_users!D:F,3,FALSE),IFERROR(VLOOKUP(MID(M1155,SEARCH("to",M1155)+3,LEN(M1155)-SEARCH("to",M1155)-1),tbl_users!D:F,3,FALSE),VLOOKUP('pure data'!M1155,tbl_users!D:F,3,FALSE))))</f>
        <v>7</v>
      </c>
    </row>
    <row r="1156" spans="1:25" x14ac:dyDescent="0.2">
      <c r="A1156">
        <v>1154</v>
      </c>
      <c r="B1156">
        <f>VLOOKUP('pure data'!B1156,tbl_printers!C:F,4,FALSE)</f>
        <v>22</v>
      </c>
      <c r="C1156" t="str">
        <f>'pure data'!D1156</f>
        <v>Use</v>
      </c>
      <c r="D1156" s="13">
        <f>'pure data'!H1156</f>
        <v>7.0833333333333331E-2</v>
      </c>
      <c r="E1156">
        <f>'pure data'!I1156</f>
        <v>18</v>
      </c>
      <c r="F1156" t="str">
        <f t="shared" ref="F1156:F1219" si="62">IF(IFERROR(SEARCH("ABS",M1156),-1)&gt;0,"ABS",IF(IFERROR(SEARCH("PLA",M1156),-1)&gt;0,"PLA"," "))</f>
        <v xml:space="preserve"> </v>
      </c>
      <c r="H1156">
        <f>'pure data'!J1156</f>
        <v>4.5</v>
      </c>
      <c r="I1156" t="str">
        <f>'pure data'!K1156</f>
        <v>N/A</v>
      </c>
      <c r="J1156" t="str">
        <f>'pure data'!N1156</f>
        <v>demonstrator</v>
      </c>
      <c r="K1156">
        <f>'pure data'!P1156</f>
        <v>515665101</v>
      </c>
      <c r="L1156" t="str">
        <f>'pure data'!O1156</f>
        <v>test prints of failure for video</v>
      </c>
      <c r="M1156" t="str">
        <f>'pure data'!Q1156</f>
        <v>failed</v>
      </c>
      <c r="O1156" t="str">
        <f>IF('pure data'!T1156="Yes","Success","Failed")</f>
        <v>Failed</v>
      </c>
      <c r="P1156" s="1">
        <f>'pure data'!C1156</f>
        <v>42355.38208333333</v>
      </c>
      <c r="Q1156">
        <f>'pure data'!G1156</f>
        <v>224360643</v>
      </c>
      <c r="R1156" t="str">
        <f>'pure data'!E1156</f>
        <v>Lasse Wollatz</v>
      </c>
      <c r="S1156" t="str">
        <f>'pure data'!F1156</f>
        <v>lw6g10</v>
      </c>
      <c r="T1156" s="1">
        <f>'pure data'!C1156</f>
        <v>42355.38208333333</v>
      </c>
      <c r="U1156" s="20">
        <f>VLOOKUP('pure data'!M1156,tbl_users!D:F,3,FALSE)</f>
        <v>7</v>
      </c>
      <c r="V1156" s="1">
        <f t="shared" si="60"/>
        <v>42355.38916666666</v>
      </c>
      <c r="W1156">
        <f t="shared" si="61"/>
        <v>7</v>
      </c>
      <c r="X1156" s="1">
        <f>'pure data'!L1156</f>
        <v>42355.38916666666</v>
      </c>
      <c r="Y1156">
        <f>IF(C1156="Use",VLOOKUP('pure data'!M1156,tbl_users!D:F,3,FALSE),IF(IFERROR(SEARCH("to",M1156),-1)&lt;0,VLOOKUP('pure data'!M1156,tbl_users!D:F,3,FALSE),IFERROR(VLOOKUP(MID(M1156,SEARCH("to",M1156)+3,LEN(M1156)-SEARCH("to",M1156)-1),tbl_users!D:F,3,FALSE),VLOOKUP('pure data'!M1156,tbl_users!D:F,3,FALSE))))</f>
        <v>7</v>
      </c>
    </row>
    <row r="1157" spans="1:25" x14ac:dyDescent="0.2">
      <c r="A1157">
        <v>1155</v>
      </c>
      <c r="B1157">
        <f>VLOOKUP('pure data'!B1157,tbl_printers!C:F,4,FALSE)</f>
        <v>22</v>
      </c>
      <c r="C1157" t="str">
        <f>'pure data'!D1157</f>
        <v>Use</v>
      </c>
      <c r="D1157" s="13">
        <f>'pure data'!H1157</f>
        <v>7.0833333333333331E-2</v>
      </c>
      <c r="E1157">
        <f>'pure data'!I1157</f>
        <v>18</v>
      </c>
      <c r="F1157" t="str">
        <f t="shared" si="62"/>
        <v xml:space="preserve"> </v>
      </c>
      <c r="H1157">
        <f>'pure data'!J1157</f>
        <v>4.5</v>
      </c>
      <c r="I1157" t="str">
        <f>'pure data'!K1157</f>
        <v>N/A</v>
      </c>
      <c r="J1157" t="str">
        <f>'pure data'!N1157</f>
        <v>demonstrator</v>
      </c>
      <c r="K1157">
        <f>'pure data'!P1157</f>
        <v>515665101</v>
      </c>
      <c r="L1157" t="str">
        <f>'pure data'!O1157</f>
        <v>test prints of failure for video</v>
      </c>
      <c r="M1157" t="str">
        <f>'pure data'!Q1157</f>
        <v>failed</v>
      </c>
      <c r="O1157" t="str">
        <f>IF('pure data'!T1157="Yes","Success","Failed")</f>
        <v>Failed</v>
      </c>
      <c r="P1157" s="1">
        <f>'pure data'!C1157</f>
        <v>42355.38916666666</v>
      </c>
      <c r="Q1157">
        <f>'pure data'!G1157</f>
        <v>224360643</v>
      </c>
      <c r="R1157" t="str">
        <f>'pure data'!E1157</f>
        <v>Lasse Wollatz</v>
      </c>
      <c r="S1157" t="str">
        <f>'pure data'!F1157</f>
        <v>lw6g10</v>
      </c>
      <c r="T1157" s="1">
        <f>'pure data'!C1157</f>
        <v>42355.38916666666</v>
      </c>
      <c r="U1157" s="20">
        <f>VLOOKUP('pure data'!M1157,tbl_users!D:F,3,FALSE)</f>
        <v>7</v>
      </c>
      <c r="V1157" s="1">
        <f t="shared" si="60"/>
        <v>42355.396249999991</v>
      </c>
      <c r="W1157">
        <f t="shared" si="61"/>
        <v>7</v>
      </c>
      <c r="X1157" s="1">
        <f>'pure data'!L1157</f>
        <v>42355.396249999991</v>
      </c>
      <c r="Y1157">
        <f>IF(C1157="Use",VLOOKUP('pure data'!M1157,tbl_users!D:F,3,FALSE),IF(IFERROR(SEARCH("to",M1157),-1)&lt;0,VLOOKUP('pure data'!M1157,tbl_users!D:F,3,FALSE),IFERROR(VLOOKUP(MID(M1157,SEARCH("to",M1157)+3,LEN(M1157)-SEARCH("to",M1157)-1),tbl_users!D:F,3,FALSE),VLOOKUP('pure data'!M1157,tbl_users!D:F,3,FALSE))))</f>
        <v>7</v>
      </c>
    </row>
    <row r="1158" spans="1:25" x14ac:dyDescent="0.2">
      <c r="A1158">
        <v>1156</v>
      </c>
      <c r="B1158">
        <f>VLOOKUP('pure data'!B1158,tbl_printers!C:F,4,FALSE)</f>
        <v>22</v>
      </c>
      <c r="C1158" t="str">
        <f>'pure data'!D1158</f>
        <v>Use</v>
      </c>
      <c r="D1158" s="13">
        <f>'pure data'!H1158</f>
        <v>7.0833333333333331E-2</v>
      </c>
      <c r="E1158">
        <f>'pure data'!I1158</f>
        <v>18</v>
      </c>
      <c r="F1158" t="str">
        <f t="shared" si="62"/>
        <v xml:space="preserve"> </v>
      </c>
      <c r="H1158">
        <f>'pure data'!J1158</f>
        <v>4.5</v>
      </c>
      <c r="I1158" t="str">
        <f>'pure data'!K1158</f>
        <v>N/A</v>
      </c>
      <c r="J1158" t="str">
        <f>'pure data'!N1158</f>
        <v>demonstrator</v>
      </c>
      <c r="K1158">
        <f>'pure data'!P1158</f>
        <v>515665101</v>
      </c>
      <c r="L1158" t="str">
        <f>'pure data'!O1158</f>
        <v>test prints of failure for video</v>
      </c>
      <c r="M1158" t="str">
        <f>'pure data'!Q1158</f>
        <v>failed</v>
      </c>
      <c r="O1158" t="str">
        <f>IF('pure data'!T1158="Yes","Success","Failed")</f>
        <v>Failed</v>
      </c>
      <c r="P1158" s="1">
        <f>'pure data'!C1158</f>
        <v>42355.396249999991</v>
      </c>
      <c r="Q1158">
        <f>'pure data'!G1158</f>
        <v>224360643</v>
      </c>
      <c r="R1158" t="str">
        <f>'pure data'!E1158</f>
        <v>Lasse Wollatz</v>
      </c>
      <c r="S1158" t="str">
        <f>'pure data'!F1158</f>
        <v>lw6g10</v>
      </c>
      <c r="T1158" s="1">
        <f>'pure data'!C1158</f>
        <v>42355.396249999991</v>
      </c>
      <c r="U1158" s="20">
        <f>VLOOKUP('pure data'!M1158,tbl_users!D:F,3,FALSE)</f>
        <v>7</v>
      </c>
      <c r="V1158" s="1">
        <f t="shared" si="60"/>
        <v>42355.403333333321</v>
      </c>
      <c r="W1158">
        <f t="shared" si="61"/>
        <v>7</v>
      </c>
      <c r="X1158" s="1">
        <f>'pure data'!L1158</f>
        <v>42355.403333333321</v>
      </c>
      <c r="Y1158">
        <f>IF(C1158="Use",VLOOKUP('pure data'!M1158,tbl_users!D:F,3,FALSE),IF(IFERROR(SEARCH("to",M1158),-1)&lt;0,VLOOKUP('pure data'!M1158,tbl_users!D:F,3,FALSE),IFERROR(VLOOKUP(MID(M1158,SEARCH("to",M1158)+3,LEN(M1158)-SEARCH("to",M1158)-1),tbl_users!D:F,3,FALSE),VLOOKUP('pure data'!M1158,tbl_users!D:F,3,FALSE))))</f>
        <v>7</v>
      </c>
    </row>
    <row r="1159" spans="1:25" x14ac:dyDescent="0.2">
      <c r="A1159">
        <v>1157</v>
      </c>
      <c r="B1159">
        <f>VLOOKUP('pure data'!B1159,tbl_printers!C:F,4,FALSE)</f>
        <v>22</v>
      </c>
      <c r="C1159" t="str">
        <f>'pure data'!D1159</f>
        <v>Use</v>
      </c>
      <c r="D1159" s="13">
        <f>'pure data'!H1159</f>
        <v>7.0833333333333331E-2</v>
      </c>
      <c r="E1159">
        <f>'pure data'!I1159</f>
        <v>18</v>
      </c>
      <c r="F1159" t="str">
        <f t="shared" si="62"/>
        <v xml:space="preserve"> </v>
      </c>
      <c r="H1159">
        <f>'pure data'!J1159</f>
        <v>4.5</v>
      </c>
      <c r="I1159" t="str">
        <f>'pure data'!K1159</f>
        <v>N/A</v>
      </c>
      <c r="J1159" t="str">
        <f>'pure data'!N1159</f>
        <v>demonstrator</v>
      </c>
      <c r="K1159">
        <f>'pure data'!P1159</f>
        <v>515665101</v>
      </c>
      <c r="L1159" t="str">
        <f>'pure data'!O1159</f>
        <v>test prints of failure for video</v>
      </c>
      <c r="M1159">
        <f>'pure data'!Q1159</f>
        <v>0</v>
      </c>
      <c r="O1159" t="str">
        <f>IF('pure data'!T1159="Yes","Success","Failed")</f>
        <v>Success</v>
      </c>
      <c r="P1159" s="1">
        <f>'pure data'!C1159</f>
        <v>42355.403333333321</v>
      </c>
      <c r="Q1159">
        <f>'pure data'!G1159</f>
        <v>224360643</v>
      </c>
      <c r="R1159" t="str">
        <f>'pure data'!E1159</f>
        <v>Lasse Wollatz</v>
      </c>
      <c r="S1159" t="str">
        <f>'pure data'!F1159</f>
        <v>lw6g10</v>
      </c>
      <c r="T1159" s="1">
        <f>'pure data'!C1159</f>
        <v>42355.403333333321</v>
      </c>
      <c r="U1159" s="20">
        <f>VLOOKUP('pure data'!M1159,tbl_users!D:F,3,FALSE)</f>
        <v>7</v>
      </c>
      <c r="V1159" s="1">
        <f t="shared" si="60"/>
        <v>42355.474166666652</v>
      </c>
      <c r="W1159">
        <f t="shared" si="61"/>
        <v>7</v>
      </c>
      <c r="X1159" s="1">
        <f>'pure data'!L1159</f>
        <v>42355.474166666652</v>
      </c>
      <c r="Y1159">
        <f>IF(C1159="Use",VLOOKUP('pure data'!M1159,tbl_users!D:F,3,FALSE),IF(IFERROR(SEARCH("to",M1159),-1)&lt;0,VLOOKUP('pure data'!M1159,tbl_users!D:F,3,FALSE),IFERROR(VLOOKUP(MID(M1159,SEARCH("to",M1159)+3,LEN(M1159)-SEARCH("to",M1159)-1),tbl_users!D:F,3,FALSE),VLOOKUP('pure data'!M1159,tbl_users!D:F,3,FALSE))))</f>
        <v>7</v>
      </c>
    </row>
    <row r="1160" spans="1:25" x14ac:dyDescent="0.2">
      <c r="A1160">
        <v>1158</v>
      </c>
      <c r="B1160">
        <f>VLOOKUP('pure data'!B1160,tbl_printers!C:F,4,FALSE)</f>
        <v>20</v>
      </c>
      <c r="C1160" t="str">
        <f>'pure data'!D1160</f>
        <v>Use</v>
      </c>
      <c r="D1160" s="13">
        <f>'pure data'!H1160</f>
        <v>2.4999999999999998E-2</v>
      </c>
      <c r="E1160">
        <f>'pure data'!I1160</f>
        <v>12.6</v>
      </c>
      <c r="F1160" t="str">
        <f t="shared" si="62"/>
        <v xml:space="preserve"> </v>
      </c>
      <c r="H1160">
        <f>'pure data'!J1160</f>
        <v>2</v>
      </c>
      <c r="I1160" t="str">
        <f>'pure data'!K1160</f>
        <v>No</v>
      </c>
      <c r="J1160" t="str">
        <f>'pure data'!N1160</f>
        <v>undergraduate</v>
      </c>
      <c r="K1160">
        <f>'pure data'!P1160</f>
        <v>510671108</v>
      </c>
      <c r="L1160" t="str">
        <f>'pure data'!O1160</f>
        <v>3D Printing Training Mech</v>
      </c>
      <c r="M1160" t="str">
        <f>'pure data'!Q1160</f>
        <v>failed</v>
      </c>
      <c r="O1160" t="str">
        <f>IF('pure data'!T1160="Yes","Success","Failed")</f>
        <v>Failed</v>
      </c>
      <c r="P1160" s="1">
        <f>'pure data'!C1160</f>
        <v>42381.375</v>
      </c>
      <c r="Q1160">
        <f>'pure data'!G1160</f>
        <v>427578607</v>
      </c>
      <c r="R1160" t="str">
        <f>'pure data'!E1160</f>
        <v>A. M.</v>
      </c>
      <c r="S1160" t="str">
        <f>'pure data'!F1160</f>
        <v>am18g15</v>
      </c>
      <c r="T1160" s="1">
        <f>'pure data'!C1160</f>
        <v>42381.375</v>
      </c>
      <c r="U1160" s="20">
        <f>VLOOKUP('pure data'!M1160,tbl_users!D:F,3,FALSE)</f>
        <v>8</v>
      </c>
      <c r="V1160" s="1">
        <f t="shared" si="60"/>
        <v>42381.377500000002</v>
      </c>
      <c r="W1160">
        <f t="shared" si="61"/>
        <v>8</v>
      </c>
      <c r="X1160" s="1">
        <f>'pure data'!L1160</f>
        <v>42381.377500000002</v>
      </c>
      <c r="Y1160">
        <f>IF(C1160="Use",VLOOKUP('pure data'!M1160,tbl_users!D:F,3,FALSE),IF(IFERROR(SEARCH("to",M1160),-1)&lt;0,VLOOKUP('pure data'!M1160,tbl_users!D:F,3,FALSE),IFERROR(VLOOKUP(MID(M1160,SEARCH("to",M1160)+3,LEN(M1160)-SEARCH("to",M1160)-1),tbl_users!D:F,3,FALSE),VLOOKUP('pure data'!M1160,tbl_users!D:F,3,FALSE))))</f>
        <v>8</v>
      </c>
    </row>
    <row r="1161" spans="1:25" x14ac:dyDescent="0.2">
      <c r="A1161">
        <v>1159</v>
      </c>
      <c r="B1161">
        <f>VLOOKUP('pure data'!B1161,tbl_printers!C:F,4,FALSE)</f>
        <v>16</v>
      </c>
      <c r="C1161" t="str">
        <f>'pure data'!D1161</f>
        <v>Use</v>
      </c>
      <c r="D1161" s="13">
        <f>'pure data'!H1161</f>
        <v>2.7083333333333334E-2</v>
      </c>
      <c r="E1161">
        <f>'pure data'!I1161</f>
        <v>10.4</v>
      </c>
      <c r="F1161" t="str">
        <f t="shared" si="62"/>
        <v xml:space="preserve"> </v>
      </c>
      <c r="H1161">
        <f>'pure data'!J1161</f>
        <v>1.5</v>
      </c>
      <c r="I1161" t="str">
        <f>'pure data'!K1161</f>
        <v>No</v>
      </c>
      <c r="J1161" t="str">
        <f>'pure data'!N1161</f>
        <v>undergraduate</v>
      </c>
      <c r="K1161">
        <f>'pure data'!P1161</f>
        <v>510671108</v>
      </c>
      <c r="L1161" t="str">
        <f>'pure data'!O1161</f>
        <v>3D Printing Training Mech</v>
      </c>
      <c r="M1161">
        <f>'pure data'!Q1161</f>
        <v>0</v>
      </c>
      <c r="O1161" t="str">
        <f>IF('pure data'!T1161="Yes","Success","Failed")</f>
        <v>Success</v>
      </c>
      <c r="P1161" s="1">
        <f>'pure data'!C1161</f>
        <v>42381.375</v>
      </c>
      <c r="Q1161">
        <f>'pure data'!G1161</f>
        <v>427643417</v>
      </c>
      <c r="R1161" t="str">
        <f>'pure data'!E1161</f>
        <v>C. M.</v>
      </c>
      <c r="S1161" t="str">
        <f>'pure data'!F1161</f>
        <v>cm11g15</v>
      </c>
      <c r="T1161" s="1">
        <f>'pure data'!C1161</f>
        <v>42381.375</v>
      </c>
      <c r="U1161" s="20">
        <f>VLOOKUP('pure data'!M1161,tbl_users!D:F,3,FALSE)</f>
        <v>8</v>
      </c>
      <c r="V1161" s="1">
        <f t="shared" si="60"/>
        <v>42381.402083333334</v>
      </c>
      <c r="W1161">
        <f t="shared" si="61"/>
        <v>8</v>
      </c>
      <c r="X1161" s="1">
        <f>'pure data'!L1161</f>
        <v>42381.402083333334</v>
      </c>
      <c r="Y1161">
        <f>IF(C1161="Use",VLOOKUP('pure data'!M1161,tbl_users!D:F,3,FALSE),IF(IFERROR(SEARCH("to",M1161),-1)&lt;0,VLOOKUP('pure data'!M1161,tbl_users!D:F,3,FALSE),IFERROR(VLOOKUP(MID(M1161,SEARCH("to",M1161)+3,LEN(M1161)-SEARCH("to",M1161)-1),tbl_users!D:F,3,FALSE),VLOOKUP('pure data'!M1161,tbl_users!D:F,3,FALSE))))</f>
        <v>8</v>
      </c>
    </row>
    <row r="1162" spans="1:25" x14ac:dyDescent="0.2">
      <c r="A1162">
        <v>1160</v>
      </c>
      <c r="B1162">
        <f>VLOOKUP('pure data'!B1162,tbl_printers!C:F,4,FALSE)</f>
        <v>17</v>
      </c>
      <c r="C1162" t="str">
        <f>'pure data'!D1162</f>
        <v>Use</v>
      </c>
      <c r="D1162" s="13">
        <f>'pure data'!H1162</f>
        <v>5.5555555555555552E-2</v>
      </c>
      <c r="E1162">
        <f>'pure data'!I1162</f>
        <v>17.7</v>
      </c>
      <c r="F1162" t="str">
        <f t="shared" si="62"/>
        <v xml:space="preserve"> </v>
      </c>
      <c r="H1162">
        <f>'pure data'!J1162</f>
        <v>3</v>
      </c>
      <c r="I1162" t="str">
        <f>'pure data'!K1162</f>
        <v>No</v>
      </c>
      <c r="J1162" t="str">
        <f>'pure data'!N1162</f>
        <v>undergraduate</v>
      </c>
      <c r="K1162">
        <f>'pure data'!P1162</f>
        <v>510671108</v>
      </c>
      <c r="L1162" t="str">
        <f>'pure data'!O1162</f>
        <v>3D Printing Training Mech</v>
      </c>
      <c r="M1162" t="str">
        <f>'pure data'!Q1162</f>
        <v>id: 27682838</v>
      </c>
      <c r="O1162" t="str">
        <f>IF('pure data'!T1162="Yes","Success","Failed")</f>
        <v>Success</v>
      </c>
      <c r="P1162" s="1">
        <f>'pure data'!C1162</f>
        <v>42381.375</v>
      </c>
      <c r="Q1162">
        <f>'pure data'!G1162</f>
        <v>427682838</v>
      </c>
      <c r="R1162" t="str">
        <f>'pure data'!E1162</f>
        <v>A. J. E.</v>
      </c>
      <c r="S1162" t="str">
        <f>'pure data'!F1162</f>
        <v>aje2g15</v>
      </c>
      <c r="T1162" s="1">
        <f>'pure data'!C1162</f>
        <v>42381.375</v>
      </c>
      <c r="U1162" s="20">
        <f>VLOOKUP('pure data'!M1162,tbl_users!D:F,3,FALSE)</f>
        <v>27</v>
      </c>
      <c r="V1162" s="1">
        <f t="shared" si="60"/>
        <v>42381.430555555555</v>
      </c>
      <c r="W1162">
        <f t="shared" si="61"/>
        <v>27</v>
      </c>
      <c r="X1162" s="1">
        <f>'pure data'!L1162</f>
        <v>42381.430555555555</v>
      </c>
      <c r="Y1162">
        <f>IF(C1162="Use",VLOOKUP('pure data'!M1162,tbl_users!D:F,3,FALSE),IF(IFERROR(SEARCH("to",M1162),-1)&lt;0,VLOOKUP('pure data'!M1162,tbl_users!D:F,3,FALSE),IFERROR(VLOOKUP(MID(M1162,SEARCH("to",M1162)+3,LEN(M1162)-SEARCH("to",M1162)-1),tbl_users!D:F,3,FALSE),VLOOKUP('pure data'!M1162,tbl_users!D:F,3,FALSE))))</f>
        <v>27</v>
      </c>
    </row>
    <row r="1163" spans="1:25" x14ac:dyDescent="0.2">
      <c r="A1163">
        <v>1161</v>
      </c>
      <c r="B1163">
        <f>VLOOKUP('pure data'!B1163,tbl_printers!C:F,4,FALSE)</f>
        <v>20</v>
      </c>
      <c r="C1163" t="str">
        <f>'pure data'!D1163</f>
        <v>Use</v>
      </c>
      <c r="D1163" s="13">
        <f>'pure data'!H1163</f>
        <v>3.9583333333333331E-2</v>
      </c>
      <c r="E1163">
        <f>'pure data'!I1163</f>
        <v>9</v>
      </c>
      <c r="F1163" t="str">
        <f t="shared" si="62"/>
        <v xml:space="preserve"> </v>
      </c>
      <c r="H1163">
        <f>'pure data'!J1163</f>
        <v>2</v>
      </c>
      <c r="I1163" t="str">
        <f>'pure data'!K1163</f>
        <v>No</v>
      </c>
      <c r="J1163" t="str">
        <f>'pure data'!N1163</f>
        <v>undergraduate</v>
      </c>
      <c r="K1163">
        <f>'pure data'!P1163</f>
        <v>510671108</v>
      </c>
      <c r="L1163" t="str">
        <f>'pure data'!O1163</f>
        <v>3D Printing Training Mech</v>
      </c>
      <c r="M1163">
        <f>'pure data'!Q1163</f>
        <v>0</v>
      </c>
      <c r="O1163" t="str">
        <f>IF('pure data'!T1163="Yes","Success","Failed")</f>
        <v>Success</v>
      </c>
      <c r="P1163" s="1">
        <f>'pure data'!C1163</f>
        <v>42381.377500000002</v>
      </c>
      <c r="Q1163">
        <f>'pure data'!G1163</f>
        <v>427677699</v>
      </c>
      <c r="R1163" t="str">
        <f>'pure data'!E1163</f>
        <v>C. B.</v>
      </c>
      <c r="S1163" t="str">
        <f>'pure data'!F1163</f>
        <v>cb18g15</v>
      </c>
      <c r="T1163" s="1">
        <f>'pure data'!C1163</f>
        <v>42381.377500000002</v>
      </c>
      <c r="U1163" s="20">
        <f>VLOOKUP('pure data'!M1163,tbl_users!D:F,3,FALSE)</f>
        <v>27</v>
      </c>
      <c r="V1163" s="1">
        <f t="shared" si="60"/>
        <v>42381.417083333334</v>
      </c>
      <c r="W1163">
        <f t="shared" si="61"/>
        <v>27</v>
      </c>
      <c r="X1163" s="1">
        <f>'pure data'!L1163</f>
        <v>42381.417083333334</v>
      </c>
      <c r="Y1163">
        <f>IF(C1163="Use",VLOOKUP('pure data'!M1163,tbl_users!D:F,3,FALSE),IF(IFERROR(SEARCH("to",M1163),-1)&lt;0,VLOOKUP('pure data'!M1163,tbl_users!D:F,3,FALSE),IFERROR(VLOOKUP(MID(M1163,SEARCH("to",M1163)+3,LEN(M1163)-SEARCH("to",M1163)-1),tbl_users!D:F,3,FALSE),VLOOKUP('pure data'!M1163,tbl_users!D:F,3,FALSE))))</f>
        <v>27</v>
      </c>
    </row>
    <row r="1164" spans="1:25" x14ac:dyDescent="0.2">
      <c r="A1164">
        <v>1162</v>
      </c>
      <c r="B1164">
        <f>VLOOKUP('pure data'!B1164,tbl_printers!C:F,4,FALSE)</f>
        <v>18</v>
      </c>
      <c r="C1164" t="str">
        <f>'pure data'!D1164</f>
        <v>Use</v>
      </c>
      <c r="D1164" s="13">
        <f>'pure data'!H1164</f>
        <v>4.7916666666666663E-2</v>
      </c>
      <c r="E1164">
        <f>'pure data'!I1164</f>
        <v>15</v>
      </c>
      <c r="F1164" t="str">
        <f t="shared" si="62"/>
        <v xml:space="preserve"> </v>
      </c>
      <c r="H1164">
        <f>'pure data'!J1164</f>
        <v>2.5</v>
      </c>
      <c r="I1164" t="str">
        <f>'pure data'!K1164</f>
        <v>No</v>
      </c>
      <c r="J1164" t="str">
        <f>'pure data'!N1164</f>
        <v>undergraduate</v>
      </c>
      <c r="K1164">
        <f>'pure data'!P1164</f>
        <v>510671108</v>
      </c>
      <c r="L1164" t="str">
        <f>'pure data'!O1164</f>
        <v>3D Printing Training Mech</v>
      </c>
      <c r="M1164">
        <f>'pure data'!Q1164</f>
        <v>0</v>
      </c>
      <c r="O1164" t="str">
        <f>IF('pure data'!T1164="Yes","Success","Failed")</f>
        <v>Success</v>
      </c>
      <c r="P1164" s="1">
        <f>'pure data'!C1164</f>
        <v>42381.375</v>
      </c>
      <c r="Q1164">
        <f>'pure data'!G1164</f>
        <v>427619001</v>
      </c>
      <c r="R1164" t="str">
        <f>'pure data'!E1164</f>
        <v>A. M. Q.</v>
      </c>
      <c r="S1164" t="str">
        <f>'pure data'!F1164</f>
        <v>amq1g15</v>
      </c>
      <c r="T1164" s="1">
        <f>'pure data'!C1164</f>
        <v>42381.375</v>
      </c>
      <c r="U1164" s="20">
        <f>VLOOKUP('pure data'!M1164,tbl_users!D:F,3,FALSE)</f>
        <v>27</v>
      </c>
      <c r="V1164" s="1">
        <f t="shared" si="60"/>
        <v>42381.42291666667</v>
      </c>
      <c r="W1164">
        <f t="shared" si="61"/>
        <v>27</v>
      </c>
      <c r="X1164" s="1">
        <f>'pure data'!L1164</f>
        <v>42381.42291666667</v>
      </c>
      <c r="Y1164">
        <f>IF(C1164="Use",VLOOKUP('pure data'!M1164,tbl_users!D:F,3,FALSE),IF(IFERROR(SEARCH("to",M1164),-1)&lt;0,VLOOKUP('pure data'!M1164,tbl_users!D:F,3,FALSE),IFERROR(VLOOKUP(MID(M1164,SEARCH("to",M1164)+3,LEN(M1164)-SEARCH("to",M1164)-1),tbl_users!D:F,3,FALSE),VLOOKUP('pure data'!M1164,tbl_users!D:F,3,FALSE))))</f>
        <v>27</v>
      </c>
    </row>
    <row r="1165" spans="1:25" x14ac:dyDescent="0.2">
      <c r="A1165">
        <v>1163</v>
      </c>
      <c r="B1165">
        <f>VLOOKUP('pure data'!B1165,tbl_printers!C:F,4,FALSE)</f>
        <v>17</v>
      </c>
      <c r="C1165" t="str">
        <f>'pure data'!D1165</f>
        <v>Use</v>
      </c>
      <c r="D1165" s="13">
        <f>'pure data'!H1165</f>
        <v>4.8611111111111112E-3</v>
      </c>
      <c r="E1165">
        <f>'pure data'!I1165</f>
        <v>18</v>
      </c>
      <c r="F1165" t="str">
        <f t="shared" si="62"/>
        <v xml:space="preserve"> </v>
      </c>
      <c r="H1165">
        <f>'pure data'!J1165</f>
        <v>1.5</v>
      </c>
      <c r="I1165" t="str">
        <f>'pure data'!K1165</f>
        <v>No</v>
      </c>
      <c r="J1165" t="str">
        <f>'pure data'!N1165</f>
        <v>undergraduate</v>
      </c>
      <c r="K1165">
        <f>'pure data'!P1165</f>
        <v>510671108</v>
      </c>
      <c r="L1165" t="str">
        <f>'pure data'!O1165</f>
        <v>3D Printing Training Mech</v>
      </c>
      <c r="M1165">
        <f>'pure data'!Q1165</f>
        <v>0</v>
      </c>
      <c r="O1165" t="str">
        <f>IF('pure data'!T1165="Yes","Success","Failed")</f>
        <v>Success</v>
      </c>
      <c r="P1165" s="1">
        <f>'pure data'!C1165</f>
        <v>42381.430555555555</v>
      </c>
      <c r="Q1165">
        <f>'pure data'!G1165</f>
        <v>428182804</v>
      </c>
      <c r="R1165" t="str">
        <f>'pure data'!E1165</f>
        <v>H. K.</v>
      </c>
      <c r="S1165" t="str">
        <f>'pure data'!F1165</f>
        <v>hk1g15</v>
      </c>
      <c r="T1165" s="1">
        <f>'pure data'!C1165</f>
        <v>42381.430555555555</v>
      </c>
      <c r="U1165" s="20">
        <f>VLOOKUP('pure data'!M1165,tbl_users!D:F,3,FALSE)</f>
        <v>27</v>
      </c>
      <c r="V1165" s="1">
        <f t="shared" si="60"/>
        <v>42381.435416666667</v>
      </c>
      <c r="W1165">
        <f t="shared" si="61"/>
        <v>27</v>
      </c>
      <c r="X1165" s="1">
        <f>'pure data'!L1165</f>
        <v>42381.435416666667</v>
      </c>
      <c r="Y1165">
        <f>IF(C1165="Use",VLOOKUP('pure data'!M1165,tbl_users!D:F,3,FALSE),IF(IFERROR(SEARCH("to",M1165),-1)&lt;0,VLOOKUP('pure data'!M1165,tbl_users!D:F,3,FALSE),IFERROR(VLOOKUP(MID(M1165,SEARCH("to",M1165)+3,LEN(M1165)-SEARCH("to",M1165)-1),tbl_users!D:F,3,FALSE),VLOOKUP('pure data'!M1165,tbl_users!D:F,3,FALSE))))</f>
        <v>27</v>
      </c>
    </row>
    <row r="1166" spans="1:25" x14ac:dyDescent="0.2">
      <c r="A1166">
        <v>1164</v>
      </c>
      <c r="B1166">
        <f>VLOOKUP('pure data'!B1166,tbl_printers!C:F,4,FALSE)</f>
        <v>16</v>
      </c>
      <c r="C1166" t="str">
        <f>'pure data'!D1166</f>
        <v>Use</v>
      </c>
      <c r="D1166" s="13">
        <f>'pure data'!H1166</f>
        <v>4.6527777777777779E-2</v>
      </c>
      <c r="E1166">
        <f>'pure data'!I1166</f>
        <v>22.3</v>
      </c>
      <c r="F1166" t="str">
        <f t="shared" si="62"/>
        <v xml:space="preserve"> </v>
      </c>
      <c r="H1166">
        <f>'pure data'!J1166</f>
        <v>3</v>
      </c>
      <c r="I1166" t="str">
        <f>'pure data'!K1166</f>
        <v>No</v>
      </c>
      <c r="J1166" t="str">
        <f>'pure data'!N1166</f>
        <v>undergraduate</v>
      </c>
      <c r="K1166">
        <f>'pure data'!P1166</f>
        <v>510671108</v>
      </c>
      <c r="L1166" t="str">
        <f>'pure data'!O1166</f>
        <v>3D Printing Training Mech</v>
      </c>
      <c r="M1166">
        <f>'pure data'!Q1166</f>
        <v>0</v>
      </c>
      <c r="O1166" t="str">
        <f>IF('pure data'!T1166="Yes","Success","Failed")</f>
        <v>Success</v>
      </c>
      <c r="P1166" s="1">
        <f>'pure data'!C1166</f>
        <v>42381.402083333334</v>
      </c>
      <c r="Q1166">
        <f>'pure data'!G1166</f>
        <v>428182804</v>
      </c>
      <c r="R1166" t="str">
        <f>'pure data'!E1166</f>
        <v>H. K.</v>
      </c>
      <c r="S1166" t="str">
        <f>'pure data'!F1166</f>
        <v>hk1g15</v>
      </c>
      <c r="T1166" s="1">
        <f>'pure data'!C1166</f>
        <v>42381.402083333334</v>
      </c>
      <c r="U1166" s="20">
        <f>VLOOKUP('pure data'!M1166,tbl_users!D:F,3,FALSE)</f>
        <v>27</v>
      </c>
      <c r="V1166" s="1">
        <f t="shared" si="60"/>
        <v>42381.448611111111</v>
      </c>
      <c r="W1166">
        <f t="shared" si="61"/>
        <v>27</v>
      </c>
      <c r="X1166" s="1">
        <f>'pure data'!L1166</f>
        <v>42381.448611111111</v>
      </c>
      <c r="Y1166">
        <f>IF(C1166="Use",VLOOKUP('pure data'!M1166,tbl_users!D:F,3,FALSE),IF(IFERROR(SEARCH("to",M1166),-1)&lt;0,VLOOKUP('pure data'!M1166,tbl_users!D:F,3,FALSE),IFERROR(VLOOKUP(MID(M1166,SEARCH("to",M1166)+3,LEN(M1166)-SEARCH("to",M1166)-1),tbl_users!D:F,3,FALSE),VLOOKUP('pure data'!M1166,tbl_users!D:F,3,FALSE))))</f>
        <v>27</v>
      </c>
    </row>
    <row r="1167" spans="1:25" x14ac:dyDescent="0.2">
      <c r="A1167">
        <v>1165</v>
      </c>
      <c r="B1167">
        <f>VLOOKUP('pure data'!B1167,tbl_printers!C:F,4,FALSE)</f>
        <v>19</v>
      </c>
      <c r="C1167" t="str">
        <f>'pure data'!D1167</f>
        <v>Use</v>
      </c>
      <c r="D1167" s="13">
        <f>'pure data'!H1167</f>
        <v>1.6666666666666666E-2</v>
      </c>
      <c r="E1167">
        <f>'pure data'!I1167</f>
        <v>6.6</v>
      </c>
      <c r="F1167" t="str">
        <f t="shared" si="62"/>
        <v xml:space="preserve"> </v>
      </c>
      <c r="H1167">
        <f>'pure data'!J1167</f>
        <v>1</v>
      </c>
      <c r="I1167" t="str">
        <f>'pure data'!K1167</f>
        <v>No</v>
      </c>
      <c r="J1167" t="str">
        <f>'pure data'!N1167</f>
        <v>undergraduate</v>
      </c>
      <c r="K1167">
        <f>'pure data'!P1167</f>
        <v>510671108</v>
      </c>
      <c r="L1167" t="str">
        <f>'pure data'!O1167</f>
        <v>3D Printing Training Mech</v>
      </c>
      <c r="M1167">
        <f>'pure data'!Q1167</f>
        <v>0</v>
      </c>
      <c r="O1167" t="str">
        <f>IF('pure data'!T1167="Yes","Success","Failed")</f>
        <v>Success</v>
      </c>
      <c r="P1167" s="1">
        <f>'pure data'!C1167</f>
        <v>42381.375</v>
      </c>
      <c r="Q1167">
        <f>'pure data'!G1167</f>
        <v>426793504</v>
      </c>
      <c r="R1167" t="str">
        <f>'pure data'!E1167</f>
        <v>O. J.</v>
      </c>
      <c r="S1167" t="str">
        <f>'pure data'!F1167</f>
        <v>oj51g14</v>
      </c>
      <c r="T1167" s="1">
        <f>'pure data'!C1167</f>
        <v>42381.375</v>
      </c>
      <c r="U1167" s="20">
        <f>VLOOKUP('pure data'!M1167,tbl_users!D:F,3,FALSE)</f>
        <v>27</v>
      </c>
      <c r="V1167" s="1">
        <f t="shared" si="60"/>
        <v>42381.39166666667</v>
      </c>
      <c r="W1167">
        <f t="shared" si="61"/>
        <v>27</v>
      </c>
      <c r="X1167" s="1">
        <f>'pure data'!L1167</f>
        <v>42381.39166666667</v>
      </c>
      <c r="Y1167">
        <f>IF(C1167="Use",VLOOKUP('pure data'!M1167,tbl_users!D:F,3,FALSE),IF(IFERROR(SEARCH("to",M1167),-1)&lt;0,VLOOKUP('pure data'!M1167,tbl_users!D:F,3,FALSE),IFERROR(VLOOKUP(MID(M1167,SEARCH("to",M1167)+3,LEN(M1167)-SEARCH("to",M1167)-1),tbl_users!D:F,3,FALSE),VLOOKUP('pure data'!M1167,tbl_users!D:F,3,FALSE))))</f>
        <v>27</v>
      </c>
    </row>
    <row r="1168" spans="1:25" x14ac:dyDescent="0.2">
      <c r="A1168">
        <v>1166</v>
      </c>
      <c r="B1168">
        <f>VLOOKUP('pure data'!B1168,tbl_printers!C:F,4,FALSE)</f>
        <v>22</v>
      </c>
      <c r="C1168" t="str">
        <f>'pure data'!D1168</f>
        <v>Use</v>
      </c>
      <c r="D1168" s="13">
        <f>'pure data'!H1168</f>
        <v>4.0972222222222222E-2</v>
      </c>
      <c r="E1168">
        <f>'pure data'!I1168</f>
        <v>22.4</v>
      </c>
      <c r="F1168" t="str">
        <f t="shared" si="62"/>
        <v xml:space="preserve"> </v>
      </c>
      <c r="H1168">
        <f>'pure data'!J1168</f>
        <v>3</v>
      </c>
      <c r="I1168" t="str">
        <f>'pure data'!K1168</f>
        <v>No</v>
      </c>
      <c r="J1168" t="str">
        <f>'pure data'!N1168</f>
        <v>undergraduate</v>
      </c>
      <c r="K1168">
        <f>'pure data'!P1168</f>
        <v>510671108</v>
      </c>
      <c r="L1168" t="str">
        <f>'pure data'!O1168</f>
        <v>3D Printing Training Mech</v>
      </c>
      <c r="M1168">
        <f>'pure data'!Q1168</f>
        <v>0</v>
      </c>
      <c r="O1168" t="str">
        <f>IF('pure data'!T1168="Yes","Success","Failed")</f>
        <v>Success</v>
      </c>
      <c r="P1168" s="1">
        <f>'pure data'!C1168</f>
        <v>42381.375</v>
      </c>
      <c r="Q1168">
        <f>'pure data'!G1168</f>
        <v>427547426</v>
      </c>
      <c r="R1168" t="str">
        <f>'pure data'!E1168</f>
        <v>N. P.</v>
      </c>
      <c r="S1168" t="str">
        <f>'pure data'!F1168</f>
        <v>np6g15</v>
      </c>
      <c r="T1168" s="1">
        <f>'pure data'!C1168</f>
        <v>42381.375</v>
      </c>
      <c r="U1168" s="20">
        <f>VLOOKUP('pure data'!M1168,tbl_users!D:F,3,FALSE)</f>
        <v>27</v>
      </c>
      <c r="V1168" s="1">
        <f t="shared" si="60"/>
        <v>42381.415972222225</v>
      </c>
      <c r="W1168">
        <f t="shared" si="61"/>
        <v>27</v>
      </c>
      <c r="X1168" s="1">
        <f>'pure data'!L1168</f>
        <v>42381.415972222225</v>
      </c>
      <c r="Y1168">
        <f>IF(C1168="Use",VLOOKUP('pure data'!M1168,tbl_users!D:F,3,FALSE),IF(IFERROR(SEARCH("to",M1168),-1)&lt;0,VLOOKUP('pure data'!M1168,tbl_users!D:F,3,FALSE),IFERROR(VLOOKUP(MID(M1168,SEARCH("to",M1168)+3,LEN(M1168)-SEARCH("to",M1168)-1),tbl_users!D:F,3,FALSE),VLOOKUP('pure data'!M1168,tbl_users!D:F,3,FALSE))))</f>
        <v>27</v>
      </c>
    </row>
    <row r="1169" spans="1:25" x14ac:dyDescent="0.2">
      <c r="A1169">
        <v>1167</v>
      </c>
      <c r="B1169">
        <f>VLOOKUP('pure data'!B1169,tbl_printers!C:F,4,FALSE)</f>
        <v>23</v>
      </c>
      <c r="C1169" t="str">
        <f>'pure data'!D1169</f>
        <v>Use</v>
      </c>
      <c r="D1169" s="13">
        <f>'pure data'!H1169</f>
        <v>2.7083333333333334E-2</v>
      </c>
      <c r="E1169">
        <f>'pure data'!I1169</f>
        <v>14.2</v>
      </c>
      <c r="F1169" t="str">
        <f t="shared" si="62"/>
        <v xml:space="preserve"> </v>
      </c>
      <c r="H1169">
        <f>'pure data'!J1169</f>
        <v>2</v>
      </c>
      <c r="I1169" t="str">
        <f>'pure data'!K1169</f>
        <v>No</v>
      </c>
      <c r="J1169" t="str">
        <f>'pure data'!N1169</f>
        <v>undergraduate</v>
      </c>
      <c r="K1169">
        <f>'pure data'!P1169</f>
        <v>510671108</v>
      </c>
      <c r="L1169" t="str">
        <f>'pure data'!O1169</f>
        <v>3D Printing Training Mech</v>
      </c>
      <c r="M1169">
        <f>'pure data'!Q1169</f>
        <v>0</v>
      </c>
      <c r="O1169" t="str">
        <f>IF('pure data'!T1169="Yes","Success","Failed")</f>
        <v>Success</v>
      </c>
      <c r="P1169" s="1">
        <f>'pure data'!C1169</f>
        <v>42381.375</v>
      </c>
      <c r="Q1169">
        <f>'pure data'!G1169</f>
        <v>428150694</v>
      </c>
      <c r="R1169" t="str">
        <f>'pure data'!E1169</f>
        <v>M. M.</v>
      </c>
      <c r="S1169" t="str">
        <f>'pure data'!F1169</f>
        <v>mm14g15</v>
      </c>
      <c r="T1169" s="1">
        <f>'pure data'!C1169</f>
        <v>42381.375</v>
      </c>
      <c r="U1169" s="20">
        <f>VLOOKUP('pure data'!M1169,tbl_users!D:F,3,FALSE)</f>
        <v>27</v>
      </c>
      <c r="V1169" s="1">
        <f t="shared" si="60"/>
        <v>42381.402083333334</v>
      </c>
      <c r="W1169">
        <f t="shared" si="61"/>
        <v>27</v>
      </c>
      <c r="X1169" s="1">
        <f>'pure data'!L1169</f>
        <v>42381.402083333334</v>
      </c>
      <c r="Y1169">
        <f>IF(C1169="Use",VLOOKUP('pure data'!M1169,tbl_users!D:F,3,FALSE),IF(IFERROR(SEARCH("to",M1169),-1)&lt;0,VLOOKUP('pure data'!M1169,tbl_users!D:F,3,FALSE),IFERROR(VLOOKUP(MID(M1169,SEARCH("to",M1169)+3,LEN(M1169)-SEARCH("to",M1169)-1),tbl_users!D:F,3,FALSE),VLOOKUP('pure data'!M1169,tbl_users!D:F,3,FALSE))))</f>
        <v>27</v>
      </c>
    </row>
    <row r="1170" spans="1:25" x14ac:dyDescent="0.2">
      <c r="A1170">
        <v>1168</v>
      </c>
      <c r="B1170">
        <f>VLOOKUP('pure data'!B1170,tbl_printers!C:F,4,FALSE)</f>
        <v>17</v>
      </c>
      <c r="C1170" t="str">
        <f>'pure data'!D1170</f>
        <v>Use</v>
      </c>
      <c r="D1170" s="13">
        <f>'pure data'!H1170</f>
        <v>1.2499999999999999E-2</v>
      </c>
      <c r="E1170">
        <f>'pure data'!I1170</f>
        <v>4.2</v>
      </c>
      <c r="F1170" t="str">
        <f t="shared" si="62"/>
        <v xml:space="preserve"> </v>
      </c>
      <c r="H1170">
        <f>'pure data'!J1170</f>
        <v>1</v>
      </c>
      <c r="I1170" t="str">
        <f>'pure data'!K1170</f>
        <v>No</v>
      </c>
      <c r="J1170" t="str">
        <f>'pure data'!N1170</f>
        <v>undergraduate</v>
      </c>
      <c r="K1170">
        <f>'pure data'!P1170</f>
        <v>510671108</v>
      </c>
      <c r="L1170" t="str">
        <f>'pure data'!O1170</f>
        <v>3D Printing Training Mech</v>
      </c>
      <c r="M1170">
        <f>'pure data'!Q1170</f>
        <v>0</v>
      </c>
      <c r="O1170" t="str">
        <f>IF('pure data'!T1170="Yes","Success","Failed")</f>
        <v>Success</v>
      </c>
      <c r="P1170" s="1">
        <f>'pure data'!C1170</f>
        <v>42381.435416666667</v>
      </c>
      <c r="Q1170">
        <f>'pure data'!G1170</f>
        <v>427039021</v>
      </c>
      <c r="R1170" t="str">
        <f>'pure data'!E1170</f>
        <v>R. A.</v>
      </c>
      <c r="S1170" t="str">
        <f>'pure data'!F1170</f>
        <v>ra11g14</v>
      </c>
      <c r="T1170" s="1">
        <f>'pure data'!C1170</f>
        <v>42381.435416666667</v>
      </c>
      <c r="U1170" s="20">
        <f>VLOOKUP('pure data'!M1170,tbl_users!D:F,3,FALSE)</f>
        <v>27</v>
      </c>
      <c r="V1170" s="1">
        <f t="shared" si="60"/>
        <v>42381.447916666664</v>
      </c>
      <c r="W1170">
        <f t="shared" si="61"/>
        <v>27</v>
      </c>
      <c r="X1170" s="1">
        <f>'pure data'!L1170</f>
        <v>42381.447916666664</v>
      </c>
      <c r="Y1170">
        <f>IF(C1170="Use",VLOOKUP('pure data'!M1170,tbl_users!D:F,3,FALSE),IF(IFERROR(SEARCH("to",M1170),-1)&lt;0,VLOOKUP('pure data'!M1170,tbl_users!D:F,3,FALSE),IFERROR(VLOOKUP(MID(M1170,SEARCH("to",M1170)+3,LEN(M1170)-SEARCH("to",M1170)-1),tbl_users!D:F,3,FALSE),VLOOKUP('pure data'!M1170,tbl_users!D:F,3,FALSE))))</f>
        <v>27</v>
      </c>
    </row>
    <row r="1171" spans="1:25" x14ac:dyDescent="0.2">
      <c r="A1171">
        <v>1169</v>
      </c>
      <c r="B1171">
        <f>VLOOKUP('pure data'!B1171,tbl_printers!C:F,4,FALSE)</f>
        <v>17</v>
      </c>
      <c r="C1171" t="str">
        <f>'pure data'!D1171</f>
        <v>Use</v>
      </c>
      <c r="D1171" s="13">
        <f>'pure data'!H1171</f>
        <v>1.1111111111111112E-2</v>
      </c>
      <c r="E1171">
        <f>'pure data'!I1171</f>
        <v>6.2</v>
      </c>
      <c r="F1171" t="str">
        <f t="shared" si="62"/>
        <v xml:space="preserve"> </v>
      </c>
      <c r="H1171">
        <f>'pure data'!J1171</f>
        <v>1</v>
      </c>
      <c r="I1171" t="str">
        <f>'pure data'!K1171</f>
        <v>No</v>
      </c>
      <c r="J1171" t="str">
        <f>'pure data'!N1171</f>
        <v>undergraduate</v>
      </c>
      <c r="K1171">
        <f>'pure data'!P1171</f>
        <v>510671108</v>
      </c>
      <c r="L1171" t="str">
        <f>'pure data'!O1171</f>
        <v>3D Printing Training Mech</v>
      </c>
      <c r="M1171">
        <f>'pure data'!Q1171</f>
        <v>0</v>
      </c>
      <c r="O1171" t="str">
        <f>IF('pure data'!T1171="Yes","Success","Failed")</f>
        <v>Success</v>
      </c>
      <c r="P1171" s="1">
        <f>'pure data'!C1171</f>
        <v>42381.447916666664</v>
      </c>
      <c r="Q1171">
        <f>'pure data'!G1171</f>
        <v>428012089</v>
      </c>
      <c r="R1171" t="str">
        <f>'pure data'!E1171</f>
        <v>T. K.</v>
      </c>
      <c r="S1171" t="str">
        <f>'pure data'!F1171</f>
        <v>tk1g15</v>
      </c>
      <c r="T1171" s="1">
        <f>'pure data'!C1171</f>
        <v>42381.447916666664</v>
      </c>
      <c r="U1171" s="20">
        <f>VLOOKUP('pure data'!M1171,tbl_users!D:F,3,FALSE)</f>
        <v>27</v>
      </c>
      <c r="V1171" s="1">
        <f t="shared" si="60"/>
        <v>42381.459027777775</v>
      </c>
      <c r="W1171">
        <f t="shared" si="61"/>
        <v>27</v>
      </c>
      <c r="X1171" s="1">
        <f>'pure data'!L1171</f>
        <v>42381.459027777775</v>
      </c>
      <c r="Y1171">
        <f>IF(C1171="Use",VLOOKUP('pure data'!M1171,tbl_users!D:F,3,FALSE),IF(IFERROR(SEARCH("to",M1171),-1)&lt;0,VLOOKUP('pure data'!M1171,tbl_users!D:F,3,FALSE),IFERROR(VLOOKUP(MID(M1171,SEARCH("to",M1171)+3,LEN(M1171)-SEARCH("to",M1171)-1),tbl_users!D:F,3,FALSE),VLOOKUP('pure data'!M1171,tbl_users!D:F,3,FALSE))))</f>
        <v>27</v>
      </c>
    </row>
    <row r="1172" spans="1:25" x14ac:dyDescent="0.2">
      <c r="A1172">
        <v>1170</v>
      </c>
      <c r="B1172">
        <f>VLOOKUP('pure data'!B1172,tbl_printers!C:F,4,FALSE)</f>
        <v>19</v>
      </c>
      <c r="C1172" t="str">
        <f>'pure data'!D1172</f>
        <v>Use</v>
      </c>
      <c r="D1172" s="13">
        <f>'pure data'!H1172</f>
        <v>1.8055555555555557E-2</v>
      </c>
      <c r="E1172">
        <f>'pure data'!I1172</f>
        <v>10.6</v>
      </c>
      <c r="F1172" t="str">
        <f t="shared" si="62"/>
        <v xml:space="preserve"> </v>
      </c>
      <c r="H1172">
        <f>'pure data'!J1172</f>
        <v>1.5</v>
      </c>
      <c r="I1172" t="str">
        <f>'pure data'!K1172</f>
        <v>No</v>
      </c>
      <c r="J1172" t="str">
        <f>'pure data'!N1172</f>
        <v>undergraduate</v>
      </c>
      <c r="K1172">
        <f>'pure data'!P1172</f>
        <v>510671108</v>
      </c>
      <c r="L1172" t="str">
        <f>'pure data'!O1172</f>
        <v>3D Printing Training Mech</v>
      </c>
      <c r="M1172">
        <f>'pure data'!Q1172</f>
        <v>0</v>
      </c>
      <c r="O1172" t="str">
        <f>IF('pure data'!T1172="Yes","Success","Failed")</f>
        <v>Success</v>
      </c>
      <c r="P1172" s="1">
        <f>'pure data'!C1172</f>
        <v>42381.39166666667</v>
      </c>
      <c r="Q1172">
        <f>'pure data'!G1172</f>
        <v>427611361</v>
      </c>
      <c r="R1172" t="str">
        <f>'pure data'!E1172</f>
        <v>A. A.</v>
      </c>
      <c r="S1172" t="str">
        <f>'pure data'!F1172</f>
        <v>aa45g15</v>
      </c>
      <c r="T1172" s="1">
        <f>'pure data'!C1172</f>
        <v>42381.39166666667</v>
      </c>
      <c r="U1172" s="20">
        <f>VLOOKUP('pure data'!M1172,tbl_users!D:F,3,FALSE)</f>
        <v>27</v>
      </c>
      <c r="V1172" s="1">
        <f t="shared" si="60"/>
        <v>42381.409722222226</v>
      </c>
      <c r="W1172">
        <f t="shared" si="61"/>
        <v>27</v>
      </c>
      <c r="X1172" s="1">
        <f>'pure data'!L1172</f>
        <v>42381.409722222226</v>
      </c>
      <c r="Y1172">
        <f>IF(C1172="Use",VLOOKUP('pure data'!M1172,tbl_users!D:F,3,FALSE),IF(IFERROR(SEARCH("to",M1172),-1)&lt;0,VLOOKUP('pure data'!M1172,tbl_users!D:F,3,FALSE),IFERROR(VLOOKUP(MID(M1172,SEARCH("to",M1172)+3,LEN(M1172)-SEARCH("to",M1172)-1),tbl_users!D:F,3,FALSE),VLOOKUP('pure data'!M1172,tbl_users!D:F,3,FALSE))))</f>
        <v>27</v>
      </c>
    </row>
    <row r="1173" spans="1:25" x14ac:dyDescent="0.2">
      <c r="A1173">
        <v>1171</v>
      </c>
      <c r="B1173">
        <f>VLOOKUP('pure data'!B1173,tbl_printers!C:F,4,FALSE)</f>
        <v>23</v>
      </c>
      <c r="C1173" t="str">
        <f>'pure data'!D1173</f>
        <v>Use</v>
      </c>
      <c r="D1173" s="13">
        <f>'pure data'!H1173</f>
        <v>2.0833333333333332E-2</v>
      </c>
      <c r="E1173">
        <f>'pure data'!I1173</f>
        <v>10</v>
      </c>
      <c r="F1173" t="str">
        <f t="shared" si="62"/>
        <v xml:space="preserve"> </v>
      </c>
      <c r="H1173">
        <f>'pure data'!J1173</f>
        <v>1.5</v>
      </c>
      <c r="I1173" t="str">
        <f>'pure data'!K1173</f>
        <v>No</v>
      </c>
      <c r="J1173" t="str">
        <f>'pure data'!N1173</f>
        <v>postgraduate</v>
      </c>
      <c r="K1173">
        <f>'pure data'!P1173</f>
        <v>510671102</v>
      </c>
      <c r="L1173" t="str">
        <f>'pure data'!O1173</f>
        <v>acoustics</v>
      </c>
      <c r="M1173">
        <f>'pure data'!Q1173</f>
        <v>0</v>
      </c>
      <c r="O1173" t="str">
        <f>IF('pure data'!T1173="Yes","Success","Failed")</f>
        <v>Success</v>
      </c>
      <c r="P1173" s="1">
        <f>'pure data'!C1173</f>
        <v>42382.375</v>
      </c>
      <c r="Q1173">
        <f>'pure data'!G1173</f>
        <v>27614689</v>
      </c>
      <c r="R1173" t="str">
        <f>'pure data'!E1173</f>
        <v>F. Y. N. Y.</v>
      </c>
      <c r="S1173" t="str">
        <f>'pure data'!F1173</f>
        <v>fyny1g15</v>
      </c>
      <c r="T1173" s="1">
        <f>'pure data'!C1173</f>
        <v>42382.375</v>
      </c>
      <c r="U1173" s="20">
        <f>VLOOKUP('pure data'!M1173,tbl_users!D:F,3,FALSE)</f>
        <v>10</v>
      </c>
      <c r="V1173" s="1">
        <f t="shared" si="60"/>
        <v>42382.395833333336</v>
      </c>
      <c r="W1173">
        <f t="shared" si="61"/>
        <v>10</v>
      </c>
      <c r="X1173" s="1">
        <f>'pure data'!L1173</f>
        <v>42382.395833333336</v>
      </c>
      <c r="Y1173">
        <f>IF(C1173="Use",VLOOKUP('pure data'!M1173,tbl_users!D:F,3,FALSE),IF(IFERROR(SEARCH("to",M1173),-1)&lt;0,VLOOKUP('pure data'!M1173,tbl_users!D:F,3,FALSE),IFERROR(VLOOKUP(MID(M1173,SEARCH("to",M1173)+3,LEN(M1173)-SEARCH("to",M1173)-1),tbl_users!D:F,3,FALSE),VLOOKUP('pure data'!M1173,tbl_users!D:F,3,FALSE))))</f>
        <v>10</v>
      </c>
    </row>
    <row r="1174" spans="1:25" x14ac:dyDescent="0.2">
      <c r="A1174">
        <v>1172</v>
      </c>
      <c r="B1174">
        <f>VLOOKUP('pure data'!B1174,tbl_printers!C:F,4,FALSE)</f>
        <v>16</v>
      </c>
      <c r="C1174" t="str">
        <f>'pure data'!D1174</f>
        <v>Use</v>
      </c>
      <c r="D1174" s="13">
        <f>'pure data'!H1174</f>
        <v>2.0833333333333332E-2</v>
      </c>
      <c r="E1174">
        <f>'pure data'!I1174</f>
        <v>10</v>
      </c>
      <c r="F1174" t="str">
        <f t="shared" si="62"/>
        <v xml:space="preserve"> </v>
      </c>
      <c r="H1174">
        <f>'pure data'!J1174</f>
        <v>1.5</v>
      </c>
      <c r="I1174" t="str">
        <f>'pure data'!K1174</f>
        <v>No</v>
      </c>
      <c r="J1174" t="str">
        <f>'pure data'!N1174</f>
        <v>postgraduate</v>
      </c>
      <c r="K1174">
        <f>'pure data'!P1174</f>
        <v>510671102</v>
      </c>
      <c r="L1174" t="str">
        <f>'pure data'!O1174</f>
        <v>Acoustic group 2</v>
      </c>
      <c r="M1174" t="str">
        <f>'pure data'!Q1174</f>
        <v>or td3g15?</v>
      </c>
      <c r="O1174" t="str">
        <f>IF('pure data'!T1174="Yes","Success","Failed")</f>
        <v>Success</v>
      </c>
      <c r="P1174" s="1">
        <f>'pure data'!C1174</f>
        <v>42382.375</v>
      </c>
      <c r="Q1174">
        <f>'pure data'!G1174</f>
        <v>27552616</v>
      </c>
      <c r="R1174" t="str">
        <f>'pure data'!E1174</f>
        <v>E. D.</v>
      </c>
      <c r="S1174" t="str">
        <f>'pure data'!F1174</f>
        <v>ed3g15</v>
      </c>
      <c r="T1174" s="1">
        <f>'pure data'!C1174</f>
        <v>42382.375</v>
      </c>
      <c r="U1174" s="20">
        <f>VLOOKUP('pure data'!M1174,tbl_users!D:F,3,FALSE)</f>
        <v>10</v>
      </c>
      <c r="V1174" s="1">
        <f t="shared" si="60"/>
        <v>42382.395833333336</v>
      </c>
      <c r="W1174">
        <f t="shared" si="61"/>
        <v>10</v>
      </c>
      <c r="X1174" s="1">
        <f>'pure data'!L1174</f>
        <v>42382.395833333336</v>
      </c>
      <c r="Y1174">
        <f>IF(C1174="Use",VLOOKUP('pure data'!M1174,tbl_users!D:F,3,FALSE),IF(IFERROR(SEARCH("to",M1174),-1)&lt;0,VLOOKUP('pure data'!M1174,tbl_users!D:F,3,FALSE),IFERROR(VLOOKUP(MID(M1174,SEARCH("to",M1174)+3,LEN(M1174)-SEARCH("to",M1174)-1),tbl_users!D:F,3,FALSE),VLOOKUP('pure data'!M1174,tbl_users!D:F,3,FALSE))))</f>
        <v>10</v>
      </c>
    </row>
    <row r="1175" spans="1:25" x14ac:dyDescent="0.2">
      <c r="A1175">
        <v>1173</v>
      </c>
      <c r="B1175">
        <f>VLOOKUP('pure data'!B1175,tbl_printers!C:F,4,FALSE)</f>
        <v>20</v>
      </c>
      <c r="C1175" t="str">
        <f>'pure data'!D1175</f>
        <v>Use</v>
      </c>
      <c r="D1175" s="13">
        <f>'pure data'!H1175</f>
        <v>2.0833333333333332E-2</v>
      </c>
      <c r="E1175">
        <f>'pure data'!I1175</f>
        <v>10</v>
      </c>
      <c r="F1175" t="str">
        <f t="shared" si="62"/>
        <v xml:space="preserve"> </v>
      </c>
      <c r="H1175">
        <f>'pure data'!J1175</f>
        <v>1.5</v>
      </c>
      <c r="I1175" t="str">
        <f>'pure data'!K1175</f>
        <v>No</v>
      </c>
      <c r="J1175" t="str">
        <f>'pure data'!N1175</f>
        <v>postgraduate</v>
      </c>
      <c r="K1175">
        <f>'pure data'!P1175</f>
        <v>510671102</v>
      </c>
      <c r="L1175" t="str">
        <f>'pure data'!O1175</f>
        <v>acoustic group 3</v>
      </c>
      <c r="M1175" t="str">
        <f>'pure data'!Q1175</f>
        <v>or hjb3g15?</v>
      </c>
      <c r="O1175" t="str">
        <f>IF('pure data'!T1175="Yes","Success","Failed")</f>
        <v>Success</v>
      </c>
      <c r="P1175" s="1">
        <f>'pure data'!C1175</f>
        <v>42382.375</v>
      </c>
      <c r="Q1175">
        <f>'pure data'!G1175</f>
        <v>27572919</v>
      </c>
      <c r="R1175" t="str">
        <f>'pure data'!E1175</f>
        <v>H. I.</v>
      </c>
      <c r="S1175" t="str">
        <f>'pure data'!F1175</f>
        <v>hi63g15</v>
      </c>
      <c r="T1175" s="1">
        <f>'pure data'!C1175</f>
        <v>42382.375</v>
      </c>
      <c r="U1175" s="20">
        <f>VLOOKUP('pure data'!M1175,tbl_users!D:F,3,FALSE)</f>
        <v>10</v>
      </c>
      <c r="V1175" s="1">
        <f t="shared" si="60"/>
        <v>42382.395833333336</v>
      </c>
      <c r="W1175">
        <f t="shared" si="61"/>
        <v>10</v>
      </c>
      <c r="X1175" s="1">
        <f>'pure data'!L1175</f>
        <v>42382.395833333336</v>
      </c>
      <c r="Y1175">
        <f>IF(C1175="Use",VLOOKUP('pure data'!M1175,tbl_users!D:F,3,FALSE),IF(IFERROR(SEARCH("to",M1175),-1)&lt;0,VLOOKUP('pure data'!M1175,tbl_users!D:F,3,FALSE),IFERROR(VLOOKUP(MID(M1175,SEARCH("to",M1175)+3,LEN(M1175)-SEARCH("to",M1175)-1),tbl_users!D:F,3,FALSE),VLOOKUP('pure data'!M1175,tbl_users!D:F,3,FALSE))))</f>
        <v>10</v>
      </c>
    </row>
    <row r="1176" spans="1:25" x14ac:dyDescent="0.2">
      <c r="A1176">
        <v>1174</v>
      </c>
      <c r="B1176">
        <f>VLOOKUP('pure data'!B1176,tbl_printers!C:F,4,FALSE)</f>
        <v>13</v>
      </c>
      <c r="C1176" t="str">
        <f>'pure data'!D1176</f>
        <v>Use</v>
      </c>
      <c r="D1176" s="13">
        <f>'pure data'!H1176</f>
        <v>2.0833333333333332E-2</v>
      </c>
      <c r="E1176">
        <f>'pure data'!I1176</f>
        <v>10</v>
      </c>
      <c r="F1176" t="str">
        <f t="shared" si="62"/>
        <v xml:space="preserve"> </v>
      </c>
      <c r="H1176">
        <f>'pure data'!J1176</f>
        <v>1.5</v>
      </c>
      <c r="I1176" t="str">
        <f>'pure data'!K1176</f>
        <v>No</v>
      </c>
      <c r="J1176" t="str">
        <f>'pure data'!N1176</f>
        <v>postgraduate</v>
      </c>
      <c r="K1176">
        <f>'pure data'!P1176</f>
        <v>510671102</v>
      </c>
      <c r="L1176" t="str">
        <f>'pure data'!O1176</f>
        <v>acoustic group 4</v>
      </c>
      <c r="M1176">
        <f>'pure data'!Q1176</f>
        <v>0</v>
      </c>
      <c r="O1176" t="str">
        <f>IF('pure data'!T1176="Yes","Success","Failed")</f>
        <v>Success</v>
      </c>
      <c r="P1176" s="1">
        <f>'pure data'!C1176</f>
        <v>42382.375</v>
      </c>
      <c r="Q1176">
        <f>'pure data'!G1176</f>
        <v>27747093</v>
      </c>
      <c r="R1176" t="str">
        <f>'pure data'!E1176</f>
        <v>M. L. L.</v>
      </c>
      <c r="S1176" t="str">
        <f>'pure data'!F1176</f>
        <v>mll6g15</v>
      </c>
      <c r="T1176" s="1">
        <f>'pure data'!C1176</f>
        <v>42382.375</v>
      </c>
      <c r="U1176" s="20">
        <f>VLOOKUP('pure data'!M1176,tbl_users!D:F,3,FALSE)</f>
        <v>10</v>
      </c>
      <c r="V1176" s="1">
        <f t="shared" si="60"/>
        <v>42382.395833333336</v>
      </c>
      <c r="W1176">
        <f t="shared" si="61"/>
        <v>10</v>
      </c>
      <c r="X1176" s="1">
        <f>'pure data'!L1176</f>
        <v>42382.395833333336</v>
      </c>
      <c r="Y1176">
        <f>IF(C1176="Use",VLOOKUP('pure data'!M1176,tbl_users!D:F,3,FALSE),IF(IFERROR(SEARCH("to",M1176),-1)&lt;0,VLOOKUP('pure data'!M1176,tbl_users!D:F,3,FALSE),IFERROR(VLOOKUP(MID(M1176,SEARCH("to",M1176)+3,LEN(M1176)-SEARCH("to",M1176)-1),tbl_users!D:F,3,FALSE),VLOOKUP('pure data'!M1176,tbl_users!D:F,3,FALSE))))</f>
        <v>10</v>
      </c>
    </row>
    <row r="1177" spans="1:25" x14ac:dyDescent="0.2">
      <c r="A1177">
        <v>1175</v>
      </c>
      <c r="B1177">
        <f>VLOOKUP('pure data'!B1177,tbl_printers!C:F,4,FALSE)</f>
        <v>17</v>
      </c>
      <c r="C1177" t="str">
        <f>'pure data'!D1177</f>
        <v>Use</v>
      </c>
      <c r="D1177" s="13">
        <f>'pure data'!H1177</f>
        <v>2.0833333333333332E-2</v>
      </c>
      <c r="E1177">
        <f>'pure data'!I1177</f>
        <v>10</v>
      </c>
      <c r="F1177" t="str">
        <f t="shared" si="62"/>
        <v xml:space="preserve"> </v>
      </c>
      <c r="H1177">
        <f>'pure data'!J1177</f>
        <v>1.5</v>
      </c>
      <c r="I1177" t="str">
        <f>'pure data'!K1177</f>
        <v>No</v>
      </c>
      <c r="J1177" t="str">
        <f>'pure data'!N1177</f>
        <v>postgraduate</v>
      </c>
      <c r="K1177">
        <f>'pure data'!P1177</f>
        <v>510671102</v>
      </c>
      <c r="L1177" t="str">
        <f>'pure data'!O1177</f>
        <v>acoustic group 5</v>
      </c>
      <c r="M1177">
        <f>'pure data'!Q1177</f>
        <v>0</v>
      </c>
      <c r="O1177" t="str">
        <f>IF('pure data'!T1177="Yes","Success","Failed")</f>
        <v>Success</v>
      </c>
      <c r="P1177" s="1">
        <f>'pure data'!C1177</f>
        <v>42382.375</v>
      </c>
      <c r="Q1177">
        <f>'pure data'!G1177</f>
        <v>26499312</v>
      </c>
      <c r="R1177" t="str">
        <f>'pure data'!E1177</f>
        <v>I. L.</v>
      </c>
      <c r="S1177" t="str">
        <f>'pure data'!F1177</f>
        <v>il4g13</v>
      </c>
      <c r="T1177" s="1">
        <f>'pure data'!C1177</f>
        <v>42382.375</v>
      </c>
      <c r="U1177" s="20">
        <f>VLOOKUP('pure data'!M1177,tbl_users!D:F,3,FALSE)</f>
        <v>10</v>
      </c>
      <c r="V1177" s="1">
        <f t="shared" si="60"/>
        <v>42382.395833333336</v>
      </c>
      <c r="W1177">
        <f t="shared" si="61"/>
        <v>10</v>
      </c>
      <c r="X1177" s="1">
        <f>'pure data'!L1177</f>
        <v>42382.395833333336</v>
      </c>
      <c r="Y1177">
        <f>IF(C1177="Use",VLOOKUP('pure data'!M1177,tbl_users!D:F,3,FALSE),IF(IFERROR(SEARCH("to",M1177),-1)&lt;0,VLOOKUP('pure data'!M1177,tbl_users!D:F,3,FALSE),IFERROR(VLOOKUP(MID(M1177,SEARCH("to",M1177)+3,LEN(M1177)-SEARCH("to",M1177)-1),tbl_users!D:F,3,FALSE),VLOOKUP('pure data'!M1177,tbl_users!D:F,3,FALSE))))</f>
        <v>10</v>
      </c>
    </row>
    <row r="1178" spans="1:25" x14ac:dyDescent="0.2">
      <c r="A1178">
        <v>1176</v>
      </c>
      <c r="B1178">
        <f>VLOOKUP('pure data'!B1178,tbl_printers!C:F,4,FALSE)</f>
        <v>2</v>
      </c>
      <c r="C1178" t="str">
        <f>'pure data'!D1178</f>
        <v>Use</v>
      </c>
      <c r="D1178" s="13">
        <f>'pure data'!H1178</f>
        <v>2.0833333333333332E-2</v>
      </c>
      <c r="E1178">
        <f>'pure data'!I1178</f>
        <v>10</v>
      </c>
      <c r="F1178" t="str">
        <f t="shared" si="62"/>
        <v xml:space="preserve"> </v>
      </c>
      <c r="H1178">
        <f>'pure data'!J1178</f>
        <v>1.5</v>
      </c>
      <c r="I1178" t="str">
        <f>'pure data'!K1178</f>
        <v>No</v>
      </c>
      <c r="J1178" t="str">
        <f>'pure data'!N1178</f>
        <v>postgraduate</v>
      </c>
      <c r="K1178">
        <f>'pure data'!P1178</f>
        <v>510671102</v>
      </c>
      <c r="L1178" t="str">
        <f>'pure data'!O1178</f>
        <v>acoustic group 6</v>
      </c>
      <c r="M1178">
        <f>'pure data'!Q1178</f>
        <v>0</v>
      </c>
      <c r="O1178" t="str">
        <f>IF('pure data'!T1178="Yes","Success","Failed")</f>
        <v>Success</v>
      </c>
      <c r="P1178" s="1">
        <f>'pure data'!C1178</f>
        <v>42382.375</v>
      </c>
      <c r="Q1178">
        <f>'pure data'!G1178</f>
        <v>27814941</v>
      </c>
      <c r="R1178" t="str">
        <f>'pure data'!E1178</f>
        <v>B. C. S.</v>
      </c>
      <c r="S1178" t="str">
        <f>'pure data'!F1178</f>
        <v>bcs1g15</v>
      </c>
      <c r="T1178" s="1">
        <f>'pure data'!C1178</f>
        <v>42382.375</v>
      </c>
      <c r="U1178" s="20">
        <f>VLOOKUP('pure data'!M1178,tbl_users!D:F,3,FALSE)</f>
        <v>10</v>
      </c>
      <c r="V1178" s="1">
        <f t="shared" si="60"/>
        <v>42382.395833333336</v>
      </c>
      <c r="W1178">
        <f t="shared" si="61"/>
        <v>10</v>
      </c>
      <c r="X1178" s="1">
        <f>'pure data'!L1178</f>
        <v>42382.395833333336</v>
      </c>
      <c r="Y1178">
        <f>IF(C1178="Use",VLOOKUP('pure data'!M1178,tbl_users!D:F,3,FALSE),IF(IFERROR(SEARCH("to",M1178),-1)&lt;0,VLOOKUP('pure data'!M1178,tbl_users!D:F,3,FALSE),IFERROR(VLOOKUP(MID(M1178,SEARCH("to",M1178)+3,LEN(M1178)-SEARCH("to",M1178)-1),tbl_users!D:F,3,FALSE),VLOOKUP('pure data'!M1178,tbl_users!D:F,3,FALSE))))</f>
        <v>10</v>
      </c>
    </row>
    <row r="1179" spans="1:25" x14ac:dyDescent="0.2">
      <c r="A1179">
        <v>1177</v>
      </c>
      <c r="B1179">
        <f>VLOOKUP('pure data'!B1179,tbl_printers!C:F,4,FALSE)</f>
        <v>23</v>
      </c>
      <c r="C1179" t="str">
        <f>'pure data'!D1179</f>
        <v>Use</v>
      </c>
      <c r="D1179" s="13">
        <f>'pure data'!H1179</f>
        <v>2.2222222222222223E-2</v>
      </c>
      <c r="E1179">
        <f>'pure data'!I1179</f>
        <v>5.6</v>
      </c>
      <c r="F1179" t="str">
        <f t="shared" si="62"/>
        <v xml:space="preserve"> </v>
      </c>
      <c r="H1179">
        <f>'pure data'!J1179</f>
        <v>1.5</v>
      </c>
      <c r="I1179" t="str">
        <f>'pure data'!K1179</f>
        <v>N/A</v>
      </c>
      <c r="J1179" t="str">
        <f>'pure data'!N1179</f>
        <v>postgraduate</v>
      </c>
      <c r="K1179">
        <f>'pure data'!P1179</f>
        <v>515665101</v>
      </c>
      <c r="L1179" t="str">
        <f>'pure data'!O1179</f>
        <v>Demo Training</v>
      </c>
      <c r="M1179">
        <f>'pure data'!Q1179</f>
        <v>0</v>
      </c>
      <c r="O1179" t="str">
        <f>IF('pure data'!T1179="Yes","Success","Failed")</f>
        <v>Success</v>
      </c>
      <c r="P1179" s="1">
        <f>'pure data'!C1179</f>
        <v>42382.395833333336</v>
      </c>
      <c r="Q1179">
        <f>'pure data'!G1179</f>
        <v>224151513</v>
      </c>
      <c r="R1179" t="str">
        <f>'pure data'!E1179</f>
        <v>M. P.</v>
      </c>
      <c r="S1179" t="str">
        <f>'pure data'!F1179</f>
        <v>mp15g10</v>
      </c>
      <c r="T1179" s="1">
        <f>'pure data'!C1179</f>
        <v>42382.395833333336</v>
      </c>
      <c r="U1179" s="20">
        <f>VLOOKUP('pure data'!M1179,tbl_users!D:F,3,FALSE)</f>
        <v>27</v>
      </c>
      <c r="V1179" s="1">
        <f t="shared" si="60"/>
        <v>42382.418055555558</v>
      </c>
      <c r="W1179">
        <f t="shared" si="61"/>
        <v>27</v>
      </c>
      <c r="X1179" s="1">
        <f>'pure data'!L1179</f>
        <v>42382.418055555558</v>
      </c>
      <c r="Y1179">
        <f>IF(C1179="Use",VLOOKUP('pure data'!M1179,tbl_users!D:F,3,FALSE),IF(IFERROR(SEARCH("to",M1179),-1)&lt;0,VLOOKUP('pure data'!M1179,tbl_users!D:F,3,FALSE),IFERROR(VLOOKUP(MID(M1179,SEARCH("to",M1179)+3,LEN(M1179)-SEARCH("to",M1179)-1),tbl_users!D:F,3,FALSE),VLOOKUP('pure data'!M1179,tbl_users!D:F,3,FALSE))))</f>
        <v>27</v>
      </c>
    </row>
    <row r="1180" spans="1:25" x14ac:dyDescent="0.2">
      <c r="A1180">
        <v>1178</v>
      </c>
      <c r="B1180">
        <f>VLOOKUP('pure data'!B1180,tbl_printers!C:F,4,FALSE)</f>
        <v>22</v>
      </c>
      <c r="C1180" t="str">
        <f>'pure data'!D1180</f>
        <v>Use</v>
      </c>
      <c r="D1180" s="13">
        <f>'pure data'!H1180</f>
        <v>2.7777777777777776E-2</v>
      </c>
      <c r="E1180">
        <f>'pure data'!I1180</f>
        <v>10.7</v>
      </c>
      <c r="F1180" t="str">
        <f t="shared" si="62"/>
        <v xml:space="preserve"> </v>
      </c>
      <c r="H1180">
        <f>'pure data'!J1180</f>
        <v>2</v>
      </c>
      <c r="I1180" t="str">
        <f>'pure data'!K1180</f>
        <v>No</v>
      </c>
      <c r="J1180" t="str">
        <f>'pure data'!N1180</f>
        <v>postgraduate</v>
      </c>
      <c r="K1180">
        <f>'pure data'!P1180</f>
        <v>510671108</v>
      </c>
      <c r="L1180" t="str">
        <f>'pure data'!O1180</f>
        <v>Group 33</v>
      </c>
      <c r="M1180">
        <f>'pure data'!Q1180</f>
        <v>0</v>
      </c>
      <c r="O1180" t="str">
        <f>IF('pure data'!T1180="Yes","Success","Failed")</f>
        <v>Success</v>
      </c>
      <c r="P1180" s="1">
        <f>'pure data'!C1180</f>
        <v>42382.375</v>
      </c>
      <c r="Q1180">
        <f>'pure data'!G1180</f>
        <v>27609229</v>
      </c>
      <c r="R1180" t="str">
        <f>'pure data'!E1180</f>
        <v>A. N. P.</v>
      </c>
      <c r="S1180" t="str">
        <f>'pure data'!F1180</f>
        <v>anp3g15</v>
      </c>
      <c r="T1180" s="1">
        <f>'pure data'!C1180</f>
        <v>42382.375</v>
      </c>
      <c r="U1180" s="20">
        <f>VLOOKUP('pure data'!M1180,tbl_users!D:F,3,FALSE)</f>
        <v>27</v>
      </c>
      <c r="V1180" s="1">
        <f t="shared" si="60"/>
        <v>42382.402777777781</v>
      </c>
      <c r="W1180">
        <f t="shared" si="61"/>
        <v>27</v>
      </c>
      <c r="X1180" s="1">
        <f>'pure data'!L1180</f>
        <v>42382.402777777781</v>
      </c>
      <c r="Y1180">
        <f>IF(C1180="Use",VLOOKUP('pure data'!M1180,tbl_users!D:F,3,FALSE),IF(IFERROR(SEARCH("to",M1180),-1)&lt;0,VLOOKUP('pure data'!M1180,tbl_users!D:F,3,FALSE),IFERROR(VLOOKUP(MID(M1180,SEARCH("to",M1180)+3,LEN(M1180)-SEARCH("to",M1180)-1),tbl_users!D:F,3,FALSE),VLOOKUP('pure data'!M1180,tbl_users!D:F,3,FALSE))))</f>
        <v>27</v>
      </c>
    </row>
    <row r="1181" spans="1:25" x14ac:dyDescent="0.2">
      <c r="A1181">
        <v>1179</v>
      </c>
      <c r="B1181">
        <f>VLOOKUP('pure data'!B1181,tbl_printers!C:F,4,FALSE)</f>
        <v>13</v>
      </c>
      <c r="C1181" t="str">
        <f>'pure data'!D1181</f>
        <v>Use</v>
      </c>
      <c r="D1181" s="13">
        <f>'pure data'!H1181</f>
        <v>1.1111111111111112E-2</v>
      </c>
      <c r="E1181">
        <f>'pure data'!I1181</f>
        <v>3.3</v>
      </c>
      <c r="F1181" t="str">
        <f t="shared" si="62"/>
        <v xml:space="preserve"> </v>
      </c>
      <c r="H1181">
        <f>'pure data'!J1181</f>
        <v>1</v>
      </c>
      <c r="I1181" t="str">
        <f>'pure data'!K1181</f>
        <v>No</v>
      </c>
      <c r="J1181" t="str">
        <f>'pure data'!N1181</f>
        <v>postgraduate</v>
      </c>
      <c r="K1181">
        <f>'pure data'!P1181</f>
        <v>510671108</v>
      </c>
      <c r="L1181" t="str">
        <f>'pure data'!O1181</f>
        <v>group 31</v>
      </c>
      <c r="M1181">
        <f>'pure data'!Q1181</f>
        <v>0</v>
      </c>
      <c r="O1181" t="str">
        <f>IF('pure data'!T1181="Yes","Success","Failed")</f>
        <v>Success</v>
      </c>
      <c r="P1181" s="1">
        <f>'pure data'!C1181</f>
        <v>42382.395833333336</v>
      </c>
      <c r="Q1181">
        <f>'pure data'!G1181</f>
        <v>26973987</v>
      </c>
      <c r="R1181" t="str">
        <f>'pure data'!E1181</f>
        <v>A. T.</v>
      </c>
      <c r="S1181" t="str">
        <f>'pure data'!F1181</f>
        <v>at7g15</v>
      </c>
      <c r="T1181" s="1">
        <f>'pure data'!C1181</f>
        <v>42382.395833333336</v>
      </c>
      <c r="U1181" s="20">
        <f>VLOOKUP('pure data'!M1181,tbl_users!D:F,3,FALSE)</f>
        <v>27</v>
      </c>
      <c r="V1181" s="1">
        <f t="shared" si="60"/>
        <v>42382.406944444447</v>
      </c>
      <c r="W1181">
        <f t="shared" si="61"/>
        <v>27</v>
      </c>
      <c r="X1181" s="1">
        <f>'pure data'!L1181</f>
        <v>42382.406944444447</v>
      </c>
      <c r="Y1181">
        <f>IF(C1181="Use",VLOOKUP('pure data'!M1181,tbl_users!D:F,3,FALSE),IF(IFERROR(SEARCH("to",M1181),-1)&lt;0,VLOOKUP('pure data'!M1181,tbl_users!D:F,3,FALSE),IFERROR(VLOOKUP(MID(M1181,SEARCH("to",M1181)+3,LEN(M1181)-SEARCH("to",M1181)-1),tbl_users!D:F,3,FALSE),VLOOKUP('pure data'!M1181,tbl_users!D:F,3,FALSE))))</f>
        <v>27</v>
      </c>
    </row>
    <row r="1182" spans="1:25" x14ac:dyDescent="0.2">
      <c r="A1182">
        <v>1180</v>
      </c>
      <c r="B1182">
        <f>VLOOKUP('pure data'!B1182,tbl_printers!C:F,4,FALSE)</f>
        <v>17</v>
      </c>
      <c r="C1182" t="str">
        <f>'pure data'!D1182</f>
        <v>Use</v>
      </c>
      <c r="D1182" s="13">
        <f>'pure data'!H1182</f>
        <v>1.9444444444444445E-2</v>
      </c>
      <c r="E1182">
        <f>'pure data'!I1182</f>
        <v>4.2</v>
      </c>
      <c r="F1182" t="str">
        <f t="shared" si="62"/>
        <v xml:space="preserve"> </v>
      </c>
      <c r="H1182">
        <f>'pure data'!J1182</f>
        <v>1.5</v>
      </c>
      <c r="I1182" t="str">
        <f>'pure data'!K1182</f>
        <v>No</v>
      </c>
      <c r="J1182" t="str">
        <f>'pure data'!N1182</f>
        <v>postgraduate</v>
      </c>
      <c r="K1182">
        <f>'pure data'!P1182</f>
        <v>510671108</v>
      </c>
      <c r="L1182" t="str">
        <f>'pure data'!O1182</f>
        <v>Group 35</v>
      </c>
      <c r="M1182">
        <f>'pure data'!Q1182</f>
        <v>0</v>
      </c>
      <c r="O1182" t="str">
        <f>IF('pure data'!T1182="Yes","Success","Failed")</f>
        <v>Success</v>
      </c>
      <c r="P1182" s="1">
        <f>'pure data'!C1182</f>
        <v>42382.395833333336</v>
      </c>
      <c r="Q1182">
        <f>'pure data'!G1182</f>
        <v>27340376</v>
      </c>
      <c r="R1182" t="str">
        <f>'pure data'!E1182</f>
        <v>M. C.</v>
      </c>
      <c r="S1182" t="str">
        <f>'pure data'!F1182</f>
        <v>mc6g15</v>
      </c>
      <c r="T1182" s="1">
        <f>'pure data'!C1182</f>
        <v>42382.395833333336</v>
      </c>
      <c r="U1182" s="20">
        <f>VLOOKUP('pure data'!M1182,tbl_users!D:F,3,FALSE)</f>
        <v>27</v>
      </c>
      <c r="V1182" s="1">
        <f t="shared" si="60"/>
        <v>42382.415277777778</v>
      </c>
      <c r="W1182">
        <f t="shared" si="61"/>
        <v>27</v>
      </c>
      <c r="X1182" s="1">
        <f>'pure data'!L1182</f>
        <v>42382.415277777778</v>
      </c>
      <c r="Y1182">
        <f>IF(C1182="Use",VLOOKUP('pure data'!M1182,tbl_users!D:F,3,FALSE),IF(IFERROR(SEARCH("to",M1182),-1)&lt;0,VLOOKUP('pure data'!M1182,tbl_users!D:F,3,FALSE),IFERROR(VLOOKUP(MID(M1182,SEARCH("to",M1182)+3,LEN(M1182)-SEARCH("to",M1182)-1),tbl_users!D:F,3,FALSE),VLOOKUP('pure data'!M1182,tbl_users!D:F,3,FALSE))))</f>
        <v>27</v>
      </c>
    </row>
    <row r="1183" spans="1:25" x14ac:dyDescent="0.2">
      <c r="A1183">
        <v>1181</v>
      </c>
      <c r="B1183">
        <f>VLOOKUP('pure data'!B1183,tbl_printers!C:F,4,FALSE)</f>
        <v>13</v>
      </c>
      <c r="C1183" t="str">
        <f>'pure data'!D1183</f>
        <v>Use</v>
      </c>
      <c r="D1183" s="13">
        <f>'pure data'!H1183</f>
        <v>7.6388888888888886E-3</v>
      </c>
      <c r="E1183">
        <f>'pure data'!I1183</f>
        <v>3.3</v>
      </c>
      <c r="F1183" t="str">
        <f t="shared" si="62"/>
        <v xml:space="preserve"> </v>
      </c>
      <c r="H1183">
        <f>'pure data'!J1183</f>
        <v>1</v>
      </c>
      <c r="I1183" t="str">
        <f>'pure data'!K1183</f>
        <v>No</v>
      </c>
      <c r="J1183" t="str">
        <f>'pure data'!N1183</f>
        <v>postgraduate</v>
      </c>
      <c r="K1183">
        <f>'pure data'!P1183</f>
        <v>510671108</v>
      </c>
      <c r="L1183" t="str">
        <f>'pure data'!O1183</f>
        <v>group 31</v>
      </c>
      <c r="M1183">
        <f>'pure data'!Q1183</f>
        <v>0</v>
      </c>
      <c r="O1183" t="str">
        <f>IF('pure data'!T1183="Yes","Success","Failed")</f>
        <v>Success</v>
      </c>
      <c r="P1183" s="1">
        <f>'pure data'!C1183</f>
        <v>42382.406944444447</v>
      </c>
      <c r="Q1183">
        <f>'pure data'!G1183</f>
        <v>26973987</v>
      </c>
      <c r="R1183" t="str">
        <f>'pure data'!E1183</f>
        <v>A. T.</v>
      </c>
      <c r="S1183" t="str">
        <f>'pure data'!F1183</f>
        <v>at7g15</v>
      </c>
      <c r="T1183" s="1">
        <f>'pure data'!C1183</f>
        <v>42382.406944444447</v>
      </c>
      <c r="U1183" s="20">
        <f>VLOOKUP('pure data'!M1183,tbl_users!D:F,3,FALSE)</f>
        <v>27</v>
      </c>
      <c r="V1183" s="1">
        <f t="shared" si="60"/>
        <v>42382.414583333339</v>
      </c>
      <c r="W1183">
        <f t="shared" si="61"/>
        <v>27</v>
      </c>
      <c r="X1183" s="1">
        <f>'pure data'!L1183</f>
        <v>42382.414583333339</v>
      </c>
      <c r="Y1183">
        <f>IF(C1183="Use",VLOOKUP('pure data'!M1183,tbl_users!D:F,3,FALSE),IF(IFERROR(SEARCH("to",M1183),-1)&lt;0,VLOOKUP('pure data'!M1183,tbl_users!D:F,3,FALSE),IFERROR(VLOOKUP(MID(M1183,SEARCH("to",M1183)+3,LEN(M1183)-SEARCH("to",M1183)-1),tbl_users!D:F,3,FALSE),VLOOKUP('pure data'!M1183,tbl_users!D:F,3,FALSE))))</f>
        <v>27</v>
      </c>
    </row>
    <row r="1184" spans="1:25" x14ac:dyDescent="0.2">
      <c r="A1184">
        <v>1182</v>
      </c>
      <c r="B1184">
        <f>VLOOKUP('pure data'!B1184,tbl_printers!C:F,4,FALSE)</f>
        <v>22</v>
      </c>
      <c r="C1184" t="str">
        <f>'pure data'!D1184</f>
        <v>Use</v>
      </c>
      <c r="D1184" s="13">
        <f>'pure data'!H1184</f>
        <v>4.3055555555555562E-2</v>
      </c>
      <c r="E1184">
        <f>'pure data'!I1184</f>
        <v>21.3</v>
      </c>
      <c r="F1184" t="str">
        <f t="shared" si="62"/>
        <v xml:space="preserve"> </v>
      </c>
      <c r="H1184">
        <f>'pure data'!J1184</f>
        <v>3.5</v>
      </c>
      <c r="I1184" t="str">
        <f>'pure data'!K1184</f>
        <v>N/A</v>
      </c>
      <c r="J1184" t="str">
        <f>'pure data'!N1184</f>
        <v>postgraduate</v>
      </c>
      <c r="K1184">
        <f>'pure data'!P1184</f>
        <v>515665101</v>
      </c>
      <c r="L1184" t="str">
        <f>'pure data'!O1184</f>
        <v>Training</v>
      </c>
      <c r="M1184">
        <f>'pure data'!Q1184</f>
        <v>0</v>
      </c>
      <c r="O1184" t="str">
        <f>IF('pure data'!T1184="Yes","Success","Failed")</f>
        <v>Success</v>
      </c>
      <c r="P1184" s="1">
        <f>'pure data'!C1184</f>
        <v>42382.402777777781</v>
      </c>
      <c r="Q1184">
        <f>'pure data'!G1184</f>
        <v>224151513</v>
      </c>
      <c r="R1184" t="str">
        <f>'pure data'!E1184</f>
        <v>M. P.</v>
      </c>
      <c r="S1184" t="str">
        <f>'pure data'!F1184</f>
        <v>mp15g10</v>
      </c>
      <c r="T1184" s="1">
        <f>'pure data'!C1184</f>
        <v>42382.402777777781</v>
      </c>
      <c r="U1184" s="20">
        <f>VLOOKUP('pure data'!M1184,tbl_users!D:F,3,FALSE)</f>
        <v>27</v>
      </c>
      <c r="V1184" s="1">
        <f t="shared" si="60"/>
        <v>42382.445833333339</v>
      </c>
      <c r="W1184">
        <f t="shared" si="61"/>
        <v>27</v>
      </c>
      <c r="X1184" s="1">
        <f>'pure data'!L1184</f>
        <v>42382.445833333339</v>
      </c>
      <c r="Y1184">
        <f>IF(C1184="Use",VLOOKUP('pure data'!M1184,tbl_users!D:F,3,FALSE),IF(IFERROR(SEARCH("to",M1184),-1)&lt;0,VLOOKUP('pure data'!M1184,tbl_users!D:F,3,FALSE),IFERROR(VLOOKUP(MID(M1184,SEARCH("to",M1184)+3,LEN(M1184)-SEARCH("to",M1184)-1),tbl_users!D:F,3,FALSE),VLOOKUP('pure data'!M1184,tbl_users!D:F,3,FALSE))))</f>
        <v>27</v>
      </c>
    </row>
    <row r="1185" spans="1:25" x14ac:dyDescent="0.2">
      <c r="A1185">
        <v>1183</v>
      </c>
      <c r="B1185">
        <f>VLOOKUP('pure data'!B1185,tbl_printers!C:F,4,FALSE)</f>
        <v>20</v>
      </c>
      <c r="C1185" t="str">
        <f>'pure data'!D1185</f>
        <v>Use</v>
      </c>
      <c r="D1185" s="13">
        <f>'pure data'!H1185</f>
        <v>1.1111111111111112E-2</v>
      </c>
      <c r="E1185">
        <f>'pure data'!I1185</f>
        <v>6.5</v>
      </c>
      <c r="F1185" t="str">
        <f t="shared" si="62"/>
        <v xml:space="preserve"> </v>
      </c>
      <c r="H1185">
        <f>'pure data'!J1185</f>
        <v>1</v>
      </c>
      <c r="I1185" t="str">
        <f>'pure data'!K1185</f>
        <v>No</v>
      </c>
      <c r="J1185" t="str">
        <f>'pure data'!N1185</f>
        <v>undergraduate</v>
      </c>
      <c r="K1185">
        <f>'pure data'!P1185</f>
        <v>510671108</v>
      </c>
      <c r="L1185" t="str">
        <f>'pure data'!O1185</f>
        <v>Group 20</v>
      </c>
      <c r="M1185">
        <f>'pure data'!Q1185</f>
        <v>0</v>
      </c>
      <c r="O1185" t="str">
        <f>IF('pure data'!T1185="Yes","Success","Failed")</f>
        <v>Success</v>
      </c>
      <c r="P1185" s="1">
        <f>'pure data'!C1185</f>
        <v>42382.395833333336</v>
      </c>
      <c r="Q1185">
        <f>'pure data'!G1185</f>
        <v>428078446</v>
      </c>
      <c r="R1185" t="str">
        <f>'pure data'!E1185</f>
        <v>O. A. A.</v>
      </c>
      <c r="S1185" t="str">
        <f>'pure data'!F1185</f>
        <v>oaa1g15</v>
      </c>
      <c r="T1185" s="1">
        <f>'pure data'!C1185</f>
        <v>42382.395833333336</v>
      </c>
      <c r="U1185" s="20">
        <f>VLOOKUP('pure data'!M1185,tbl_users!D:F,3,FALSE)</f>
        <v>27</v>
      </c>
      <c r="V1185" s="1">
        <f t="shared" si="60"/>
        <v>42382.406944444447</v>
      </c>
      <c r="W1185">
        <f t="shared" si="61"/>
        <v>27</v>
      </c>
      <c r="X1185" s="1">
        <f>'pure data'!L1185</f>
        <v>42382.406944444447</v>
      </c>
      <c r="Y1185">
        <f>IF(C1185="Use",VLOOKUP('pure data'!M1185,tbl_users!D:F,3,FALSE),IF(IFERROR(SEARCH("to",M1185),-1)&lt;0,VLOOKUP('pure data'!M1185,tbl_users!D:F,3,FALSE),IFERROR(VLOOKUP(MID(M1185,SEARCH("to",M1185)+3,LEN(M1185)-SEARCH("to",M1185)-1),tbl_users!D:F,3,FALSE),VLOOKUP('pure data'!M1185,tbl_users!D:F,3,FALSE))))</f>
        <v>27</v>
      </c>
    </row>
    <row r="1186" spans="1:25" x14ac:dyDescent="0.2">
      <c r="A1186">
        <v>1184</v>
      </c>
      <c r="B1186">
        <f>VLOOKUP('pure data'!B1186,tbl_printers!C:F,4,FALSE)</f>
        <v>20</v>
      </c>
      <c r="C1186" t="str">
        <f>'pure data'!D1186</f>
        <v>Use</v>
      </c>
      <c r="D1186" s="13">
        <f>'pure data'!H1186</f>
        <v>1.1111111111111112E-2</v>
      </c>
      <c r="E1186">
        <f>'pure data'!I1186</f>
        <v>6.5</v>
      </c>
      <c r="F1186" t="str">
        <f t="shared" si="62"/>
        <v xml:space="preserve"> </v>
      </c>
      <c r="H1186">
        <f>'pure data'!J1186</f>
        <v>1</v>
      </c>
      <c r="I1186" t="str">
        <f>'pure data'!K1186</f>
        <v>No</v>
      </c>
      <c r="J1186" t="str">
        <f>'pure data'!N1186</f>
        <v>undergraduate</v>
      </c>
      <c r="K1186">
        <f>'pure data'!P1186</f>
        <v>510671108</v>
      </c>
      <c r="L1186" t="str">
        <f>'pure data'!O1186</f>
        <v>Mech training group 20</v>
      </c>
      <c r="M1186">
        <f>'pure data'!Q1186</f>
        <v>0</v>
      </c>
      <c r="O1186" t="str">
        <f>IF('pure data'!T1186="Yes","Success","Failed")</f>
        <v>Success</v>
      </c>
      <c r="P1186" s="1">
        <f>'pure data'!C1186</f>
        <v>42383.375</v>
      </c>
      <c r="Q1186">
        <f>'pure data'!G1186</f>
        <v>428078446</v>
      </c>
      <c r="R1186" t="str">
        <f>'pure data'!E1186</f>
        <v>O. A. A.</v>
      </c>
      <c r="S1186" t="str">
        <f>'pure data'!F1186</f>
        <v>oaa1g15</v>
      </c>
      <c r="T1186" s="1">
        <f>'pure data'!C1186</f>
        <v>42383.375</v>
      </c>
      <c r="U1186" s="20">
        <f>VLOOKUP('pure data'!M1186,tbl_users!D:F,3,FALSE)</f>
        <v>26</v>
      </c>
      <c r="V1186" s="1">
        <f t="shared" si="60"/>
        <v>42383.386111111111</v>
      </c>
      <c r="W1186">
        <f t="shared" si="61"/>
        <v>26</v>
      </c>
      <c r="X1186" s="1">
        <f>'pure data'!L1186</f>
        <v>42383.386111111111</v>
      </c>
      <c r="Y1186">
        <f>IF(C1186="Use",VLOOKUP('pure data'!M1186,tbl_users!D:F,3,FALSE),IF(IFERROR(SEARCH("to",M1186),-1)&lt;0,VLOOKUP('pure data'!M1186,tbl_users!D:F,3,FALSE),IFERROR(VLOOKUP(MID(M1186,SEARCH("to",M1186)+3,LEN(M1186)-SEARCH("to",M1186)-1),tbl_users!D:F,3,FALSE),VLOOKUP('pure data'!M1186,tbl_users!D:F,3,FALSE))))</f>
        <v>26</v>
      </c>
    </row>
    <row r="1187" spans="1:25" x14ac:dyDescent="0.2">
      <c r="A1187">
        <v>1185</v>
      </c>
      <c r="B1187">
        <f>VLOOKUP('pure data'!B1187,tbl_printers!C:F,4,FALSE)</f>
        <v>17</v>
      </c>
      <c r="C1187" t="str">
        <f>'pure data'!D1187</f>
        <v>Use</v>
      </c>
      <c r="D1187" s="13">
        <f>'pure data'!H1187</f>
        <v>1.3194444444444444E-2</v>
      </c>
      <c r="E1187">
        <f>'pure data'!I1187</f>
        <v>5.3</v>
      </c>
      <c r="F1187" t="str">
        <f t="shared" si="62"/>
        <v xml:space="preserve"> </v>
      </c>
      <c r="H1187">
        <f>'pure data'!J1187</f>
        <v>1</v>
      </c>
      <c r="I1187" t="str">
        <f>'pure data'!K1187</f>
        <v>No</v>
      </c>
      <c r="J1187" t="str">
        <f>'pure data'!N1187</f>
        <v>undergraduate</v>
      </c>
      <c r="K1187">
        <f>'pure data'!P1187</f>
        <v>510671108</v>
      </c>
      <c r="L1187" t="str">
        <f>'pure data'!O1187</f>
        <v>Mech training group 22</v>
      </c>
      <c r="M1187">
        <f>'pure data'!Q1187</f>
        <v>0</v>
      </c>
      <c r="O1187" t="str">
        <f>IF('pure data'!T1187="Yes","Success","Failed")</f>
        <v>Success</v>
      </c>
      <c r="P1187" s="1">
        <f>'pure data'!C1187</f>
        <v>42383.375</v>
      </c>
      <c r="Q1187">
        <f>'pure data'!G1187</f>
        <v>426874334</v>
      </c>
      <c r="R1187" t="str">
        <f>'pure data'!E1187</f>
        <v>B. U.</v>
      </c>
      <c r="S1187" t="str">
        <f>'pure data'!F1187</f>
        <v>bu1g15</v>
      </c>
      <c r="T1187" s="1">
        <f>'pure data'!C1187</f>
        <v>42383.375</v>
      </c>
      <c r="U1187" s="20">
        <f>VLOOKUP('pure data'!M1187,tbl_users!D:F,3,FALSE)</f>
        <v>26</v>
      </c>
      <c r="V1187" s="1">
        <f t="shared" si="60"/>
        <v>42383.388194444444</v>
      </c>
      <c r="W1187">
        <f t="shared" si="61"/>
        <v>26</v>
      </c>
      <c r="X1187" s="1">
        <f>'pure data'!L1187</f>
        <v>42383.388194444444</v>
      </c>
      <c r="Y1187">
        <f>IF(C1187="Use",VLOOKUP('pure data'!M1187,tbl_users!D:F,3,FALSE),IF(IFERROR(SEARCH("to",M1187),-1)&lt;0,VLOOKUP('pure data'!M1187,tbl_users!D:F,3,FALSE),IFERROR(VLOOKUP(MID(M1187,SEARCH("to",M1187)+3,LEN(M1187)-SEARCH("to",M1187)-1),tbl_users!D:F,3,FALSE),VLOOKUP('pure data'!M1187,tbl_users!D:F,3,FALSE))))</f>
        <v>26</v>
      </c>
    </row>
    <row r="1188" spans="1:25" x14ac:dyDescent="0.2">
      <c r="A1188">
        <v>1186</v>
      </c>
      <c r="B1188">
        <f>VLOOKUP('pure data'!B1188,tbl_printers!C:F,4,FALSE)</f>
        <v>2</v>
      </c>
      <c r="C1188" t="str">
        <f>'pure data'!D1188</f>
        <v>Use</v>
      </c>
      <c r="D1188" s="13">
        <f>'pure data'!H1188</f>
        <v>2.4999999999999998E-2</v>
      </c>
      <c r="E1188">
        <f>'pure data'!I1188</f>
        <v>5.6</v>
      </c>
      <c r="F1188" t="str">
        <f t="shared" si="62"/>
        <v xml:space="preserve"> </v>
      </c>
      <c r="H1188">
        <f>'pure data'!J1188</f>
        <v>1.5</v>
      </c>
      <c r="I1188" t="str">
        <f>'pure data'!K1188</f>
        <v>No</v>
      </c>
      <c r="J1188" t="str">
        <f>'pure data'!N1188</f>
        <v>undergraduate</v>
      </c>
      <c r="K1188">
        <f>'pure data'!P1188</f>
        <v>510671108</v>
      </c>
      <c r="L1188" t="str">
        <f>'pure data'!O1188</f>
        <v>Mech training group 24</v>
      </c>
      <c r="M1188">
        <f>'pure data'!Q1188</f>
        <v>0</v>
      </c>
      <c r="O1188" t="str">
        <f>IF('pure data'!T1188="Yes","Success","Failed")</f>
        <v>Success</v>
      </c>
      <c r="P1188" s="1">
        <f>'pure data'!C1188</f>
        <v>42383.375</v>
      </c>
      <c r="Q1188">
        <f>'pure data'!G1188</f>
        <v>428231791</v>
      </c>
      <c r="R1188" t="str">
        <f>'pure data'!E1188</f>
        <v>C. D. S.</v>
      </c>
      <c r="S1188" t="str">
        <f>'pure data'!F1188</f>
        <v>cds1g15</v>
      </c>
      <c r="T1188" s="1">
        <f>'pure data'!C1188</f>
        <v>42383.375</v>
      </c>
      <c r="U1188" s="20">
        <f>VLOOKUP('pure data'!M1188,tbl_users!D:F,3,FALSE)</f>
        <v>26</v>
      </c>
      <c r="V1188" s="1">
        <f t="shared" si="60"/>
        <v>42383.4</v>
      </c>
      <c r="W1188">
        <f t="shared" si="61"/>
        <v>26</v>
      </c>
      <c r="X1188" s="1">
        <f>'pure data'!L1188</f>
        <v>42383.4</v>
      </c>
      <c r="Y1188">
        <f>IF(C1188="Use",VLOOKUP('pure data'!M1188,tbl_users!D:F,3,FALSE),IF(IFERROR(SEARCH("to",M1188),-1)&lt;0,VLOOKUP('pure data'!M1188,tbl_users!D:F,3,FALSE),IFERROR(VLOOKUP(MID(M1188,SEARCH("to",M1188)+3,LEN(M1188)-SEARCH("to",M1188)-1),tbl_users!D:F,3,FALSE),VLOOKUP('pure data'!M1188,tbl_users!D:F,3,FALSE))))</f>
        <v>26</v>
      </c>
    </row>
    <row r="1189" spans="1:25" x14ac:dyDescent="0.2">
      <c r="A1189">
        <v>1187</v>
      </c>
      <c r="B1189">
        <f>VLOOKUP('pure data'!B1189,tbl_printers!C:F,4,FALSE)</f>
        <v>17</v>
      </c>
      <c r="C1189" t="str">
        <f>'pure data'!D1189</f>
        <v>Use</v>
      </c>
      <c r="D1189" s="13">
        <f>'pure data'!H1189</f>
        <v>1.3194444444444444E-2</v>
      </c>
      <c r="E1189">
        <f>'pure data'!I1189</f>
        <v>5.3</v>
      </c>
      <c r="F1189" t="str">
        <f t="shared" si="62"/>
        <v xml:space="preserve"> </v>
      </c>
      <c r="H1189">
        <f>'pure data'!J1189</f>
        <v>1</v>
      </c>
      <c r="I1189" t="str">
        <f>'pure data'!K1189</f>
        <v>No</v>
      </c>
      <c r="J1189" t="str">
        <f>'pure data'!N1189</f>
        <v>undergraduate</v>
      </c>
      <c r="K1189">
        <f>'pure data'!P1189</f>
        <v>510671108</v>
      </c>
      <c r="L1189" t="str">
        <f>'pure data'!O1189</f>
        <v>Mech training group 24</v>
      </c>
      <c r="M1189">
        <f>'pure data'!Q1189</f>
        <v>0</v>
      </c>
      <c r="O1189" t="str">
        <f>IF('pure data'!T1189="Yes","Success","Failed")</f>
        <v>Success</v>
      </c>
      <c r="P1189" s="1">
        <f>'pure data'!C1189</f>
        <v>42383.388194444444</v>
      </c>
      <c r="Q1189">
        <f>'pure data'!G1189</f>
        <v>427592405</v>
      </c>
      <c r="R1189" t="str">
        <f>'pure data'!E1189</f>
        <v>D. A.</v>
      </c>
      <c r="S1189" t="str">
        <f>'pure data'!F1189</f>
        <v>da1g15</v>
      </c>
      <c r="T1189" s="1">
        <f>'pure data'!C1189</f>
        <v>42383.388194444444</v>
      </c>
      <c r="U1189" s="20">
        <f>VLOOKUP('pure data'!M1189,tbl_users!D:F,3,FALSE)</f>
        <v>26</v>
      </c>
      <c r="V1189" s="1">
        <f t="shared" si="60"/>
        <v>42383.401388888888</v>
      </c>
      <c r="W1189">
        <f t="shared" si="61"/>
        <v>26</v>
      </c>
      <c r="X1189" s="1">
        <f>'pure data'!L1189</f>
        <v>42383.401388888888</v>
      </c>
      <c r="Y1189">
        <f>IF(C1189="Use",VLOOKUP('pure data'!M1189,tbl_users!D:F,3,FALSE),IF(IFERROR(SEARCH("to",M1189),-1)&lt;0,VLOOKUP('pure data'!M1189,tbl_users!D:F,3,FALSE),IFERROR(VLOOKUP(MID(M1189,SEARCH("to",M1189)+3,LEN(M1189)-SEARCH("to",M1189)-1),tbl_users!D:F,3,FALSE),VLOOKUP('pure data'!M1189,tbl_users!D:F,3,FALSE))))</f>
        <v>26</v>
      </c>
    </row>
    <row r="1190" spans="1:25" x14ac:dyDescent="0.2">
      <c r="A1190">
        <v>1188</v>
      </c>
      <c r="B1190">
        <f>VLOOKUP('pure data'!B1190,tbl_printers!C:F,4,FALSE)</f>
        <v>22</v>
      </c>
      <c r="C1190" t="str">
        <f>'pure data'!D1190</f>
        <v>Use</v>
      </c>
      <c r="D1190" s="13">
        <f>'pure data'!H1190</f>
        <v>5.2083333333333336E-2</v>
      </c>
      <c r="E1190">
        <f>'pure data'!I1190</f>
        <v>20</v>
      </c>
      <c r="F1190" t="str">
        <f t="shared" si="62"/>
        <v xml:space="preserve"> </v>
      </c>
      <c r="H1190">
        <f>'pure data'!J1190</f>
        <v>3</v>
      </c>
      <c r="I1190" t="str">
        <f>'pure data'!K1190</f>
        <v>No</v>
      </c>
      <c r="J1190" t="str">
        <f>'pure data'!N1190</f>
        <v>undergraduate</v>
      </c>
      <c r="K1190">
        <f>'pure data'!P1190</f>
        <v>510671108</v>
      </c>
      <c r="L1190" t="str">
        <f>'pure data'!O1190</f>
        <v>Mech training Group 24</v>
      </c>
      <c r="M1190">
        <f>'pure data'!Q1190</f>
        <v>0</v>
      </c>
      <c r="O1190" t="str">
        <f>IF('pure data'!T1190="Yes","Success","Failed")</f>
        <v>Success</v>
      </c>
      <c r="P1190" s="1">
        <f>'pure data'!C1190</f>
        <v>42383.375</v>
      </c>
      <c r="Q1190">
        <f>'pure data'!G1190</f>
        <v>427568555</v>
      </c>
      <c r="R1190" t="str">
        <f>'pure data'!E1190</f>
        <v>L. H. E.</v>
      </c>
      <c r="S1190" t="str">
        <f>'pure data'!F1190</f>
        <v>lhe1g15</v>
      </c>
      <c r="T1190" s="1">
        <f>'pure data'!C1190</f>
        <v>42383.375</v>
      </c>
      <c r="U1190" s="20">
        <f>VLOOKUP('pure data'!M1190,tbl_users!D:F,3,FALSE)</f>
        <v>26</v>
      </c>
      <c r="V1190" s="1">
        <f t="shared" si="60"/>
        <v>42383.427083333336</v>
      </c>
      <c r="W1190">
        <f t="shared" si="61"/>
        <v>26</v>
      </c>
      <c r="X1190" s="1">
        <f>'pure data'!L1190</f>
        <v>42383.427083333336</v>
      </c>
      <c r="Y1190">
        <f>IF(C1190="Use",VLOOKUP('pure data'!M1190,tbl_users!D:F,3,FALSE),IF(IFERROR(SEARCH("to",M1190),-1)&lt;0,VLOOKUP('pure data'!M1190,tbl_users!D:F,3,FALSE),IFERROR(VLOOKUP(MID(M1190,SEARCH("to",M1190)+3,LEN(M1190)-SEARCH("to",M1190)-1),tbl_users!D:F,3,FALSE),VLOOKUP('pure data'!M1190,tbl_users!D:F,3,FALSE))))</f>
        <v>26</v>
      </c>
    </row>
    <row r="1191" spans="1:25" x14ac:dyDescent="0.2">
      <c r="A1191">
        <v>1189</v>
      </c>
      <c r="B1191">
        <f>VLOOKUP('pure data'!B1191,tbl_printers!C:F,4,FALSE)</f>
        <v>23</v>
      </c>
      <c r="C1191" t="str">
        <f>'pure data'!D1191</f>
        <v>Use</v>
      </c>
      <c r="D1191" s="13">
        <f>'pure data'!H1191</f>
        <v>3.1944444444444449E-2</v>
      </c>
      <c r="E1191">
        <f>'pure data'!I1191</f>
        <v>10.6</v>
      </c>
      <c r="F1191" t="str">
        <f t="shared" si="62"/>
        <v xml:space="preserve"> </v>
      </c>
      <c r="H1191">
        <f>'pure data'!J1191</f>
        <v>2.5</v>
      </c>
      <c r="I1191" t="str">
        <f>'pure data'!K1191</f>
        <v>N/A</v>
      </c>
      <c r="J1191" t="str">
        <f>'pure data'!N1191</f>
        <v>postgraduate</v>
      </c>
      <c r="K1191">
        <f>'pure data'!P1191</f>
        <v>515665101</v>
      </c>
      <c r="L1191" t="str">
        <f>'pure data'!O1191</f>
        <v>Mech training</v>
      </c>
      <c r="M1191">
        <f>'pure data'!Q1191</f>
        <v>0</v>
      </c>
      <c r="O1191" t="str">
        <f>IF('pure data'!T1191="Yes","Success","Failed")</f>
        <v>Success</v>
      </c>
      <c r="P1191" s="1">
        <f>'pure data'!C1191</f>
        <v>42383.375</v>
      </c>
      <c r="Q1191">
        <f>'pure data'!G1191</f>
        <v>225747983</v>
      </c>
      <c r="R1191" t="str">
        <f>'pure data'!E1191</f>
        <v>Luke Muscutt</v>
      </c>
      <c r="S1191" t="str">
        <f>'pure data'!F1191</f>
        <v>Lem1g12</v>
      </c>
      <c r="T1191" s="1">
        <f>'pure data'!C1191</f>
        <v>42383.375</v>
      </c>
      <c r="U1191" s="20">
        <f>VLOOKUP('pure data'!M1191,tbl_users!D:F,3,FALSE)</f>
        <v>26</v>
      </c>
      <c r="V1191" s="1">
        <f t="shared" si="60"/>
        <v>42383.406944444447</v>
      </c>
      <c r="W1191">
        <f t="shared" si="61"/>
        <v>26</v>
      </c>
      <c r="X1191" s="1">
        <f>'pure data'!L1191</f>
        <v>42383.406944444447</v>
      </c>
      <c r="Y1191">
        <f>IF(C1191="Use",VLOOKUP('pure data'!M1191,tbl_users!D:F,3,FALSE),IF(IFERROR(SEARCH("to",M1191),-1)&lt;0,VLOOKUP('pure data'!M1191,tbl_users!D:F,3,FALSE),IFERROR(VLOOKUP(MID(M1191,SEARCH("to",M1191)+3,LEN(M1191)-SEARCH("to",M1191)-1),tbl_users!D:F,3,FALSE),VLOOKUP('pure data'!M1191,tbl_users!D:F,3,FALSE))))</f>
        <v>26</v>
      </c>
    </row>
    <row r="1192" spans="1:25" x14ac:dyDescent="0.2">
      <c r="A1192">
        <v>1190</v>
      </c>
      <c r="B1192">
        <f>VLOOKUP('pure data'!B1192,tbl_printers!C:F,4,FALSE)</f>
        <v>12</v>
      </c>
      <c r="C1192" t="str">
        <f>'pure data'!D1192</f>
        <v>Use</v>
      </c>
      <c r="D1192" s="13">
        <f>'pure data'!H1192</f>
        <v>3.6111111111111115E-2</v>
      </c>
      <c r="E1192">
        <f>'pure data'!I1192</f>
        <v>15.5</v>
      </c>
      <c r="F1192" t="str">
        <f t="shared" si="62"/>
        <v xml:space="preserve"> </v>
      </c>
      <c r="H1192">
        <f>'pure data'!J1192</f>
        <v>2.5</v>
      </c>
      <c r="I1192" t="str">
        <f>'pure data'!K1192</f>
        <v>No</v>
      </c>
      <c r="J1192" t="str">
        <f>'pure data'!N1192</f>
        <v>undergraduate</v>
      </c>
      <c r="K1192">
        <f>'pure data'!P1192</f>
        <v>510671108</v>
      </c>
      <c r="L1192" t="str">
        <f>'pure data'!O1192</f>
        <v>group 36</v>
      </c>
      <c r="M1192">
        <f>'pure data'!Q1192</f>
        <v>0</v>
      </c>
      <c r="O1192" t="str">
        <f>IF('pure data'!T1192="Yes","Success","Failed")</f>
        <v>Success</v>
      </c>
      <c r="P1192" s="1">
        <f>'pure data'!C1192</f>
        <v>42384.375</v>
      </c>
      <c r="Q1192">
        <f>'pure data'!G1192</f>
        <v>427564673</v>
      </c>
      <c r="R1192" t="str">
        <f>'pure data'!E1192</f>
        <v>D. J. G.</v>
      </c>
      <c r="S1192" t="str">
        <f>'pure data'!F1192</f>
        <v>djg1g15</v>
      </c>
      <c r="T1192" s="1">
        <f>'pure data'!C1192</f>
        <v>42384.375</v>
      </c>
      <c r="U1192" s="20">
        <f>VLOOKUP('pure data'!M1192,tbl_users!D:F,3,FALSE)</f>
        <v>10</v>
      </c>
      <c r="V1192" s="1">
        <f t="shared" si="60"/>
        <v>42384.411111111112</v>
      </c>
      <c r="W1192">
        <f t="shared" si="61"/>
        <v>10</v>
      </c>
      <c r="X1192" s="1">
        <f>'pure data'!L1192</f>
        <v>42384.411111111112</v>
      </c>
      <c r="Y1192">
        <f>IF(C1192="Use",VLOOKUP('pure data'!M1192,tbl_users!D:F,3,FALSE),IF(IFERROR(SEARCH("to",M1192),-1)&lt;0,VLOOKUP('pure data'!M1192,tbl_users!D:F,3,FALSE),IFERROR(VLOOKUP(MID(M1192,SEARCH("to",M1192)+3,LEN(M1192)-SEARCH("to",M1192)-1),tbl_users!D:F,3,FALSE),VLOOKUP('pure data'!M1192,tbl_users!D:F,3,FALSE))))</f>
        <v>10</v>
      </c>
    </row>
    <row r="1193" spans="1:25" x14ac:dyDescent="0.2">
      <c r="A1193">
        <v>1191</v>
      </c>
      <c r="B1193">
        <f>VLOOKUP('pure data'!B1193,tbl_printers!C:F,4,FALSE)</f>
        <v>17</v>
      </c>
      <c r="C1193" t="str">
        <f>'pure data'!D1193</f>
        <v>Use</v>
      </c>
      <c r="D1193" s="13">
        <f>'pure data'!H1193</f>
        <v>5.0694444444444452E-2</v>
      </c>
      <c r="E1193">
        <f>'pure data'!I1193</f>
        <v>9.3000000000000007</v>
      </c>
      <c r="F1193" t="str">
        <f t="shared" si="62"/>
        <v xml:space="preserve"> </v>
      </c>
      <c r="H1193">
        <f>'pure data'!J1193</f>
        <v>2.5</v>
      </c>
      <c r="I1193" t="str">
        <f>'pure data'!K1193</f>
        <v>No</v>
      </c>
      <c r="J1193" t="str">
        <f>'pure data'!N1193</f>
        <v>undergraduate</v>
      </c>
      <c r="K1193">
        <f>'pure data'!P1193</f>
        <v>510671108</v>
      </c>
      <c r="L1193" t="str">
        <f>'pure data'!O1193</f>
        <v>group 36</v>
      </c>
      <c r="M1193">
        <f>'pure data'!Q1193</f>
        <v>0</v>
      </c>
      <c r="O1193" t="str">
        <f>IF('pure data'!T1193="Yes","Success","Failed")</f>
        <v>Success</v>
      </c>
      <c r="P1193" s="1">
        <f>'pure data'!C1193</f>
        <v>42384.375</v>
      </c>
      <c r="Q1193">
        <f>'pure data'!G1193</f>
        <v>427733556</v>
      </c>
      <c r="R1193" t="str">
        <f>'pure data'!E1193</f>
        <v>J. W.</v>
      </c>
      <c r="S1193" t="str">
        <f>'pure data'!F1193</f>
        <v>jw27g15</v>
      </c>
      <c r="T1193" s="1">
        <f>'pure data'!C1193</f>
        <v>42384.375</v>
      </c>
      <c r="U1193" s="20">
        <f>VLOOKUP('pure data'!M1193,tbl_users!D:F,3,FALSE)</f>
        <v>10</v>
      </c>
      <c r="V1193" s="1">
        <f t="shared" si="60"/>
        <v>42384.425694444442</v>
      </c>
      <c r="W1193">
        <f t="shared" si="61"/>
        <v>10</v>
      </c>
      <c r="X1193" s="1">
        <f>'pure data'!L1193</f>
        <v>42384.425694444442</v>
      </c>
      <c r="Y1193">
        <f>IF(C1193="Use",VLOOKUP('pure data'!M1193,tbl_users!D:F,3,FALSE),IF(IFERROR(SEARCH("to",M1193),-1)&lt;0,VLOOKUP('pure data'!M1193,tbl_users!D:F,3,FALSE),IFERROR(VLOOKUP(MID(M1193,SEARCH("to",M1193)+3,LEN(M1193)-SEARCH("to",M1193)-1),tbl_users!D:F,3,FALSE),VLOOKUP('pure data'!M1193,tbl_users!D:F,3,FALSE))))</f>
        <v>10</v>
      </c>
    </row>
    <row r="1194" spans="1:25" x14ac:dyDescent="0.2">
      <c r="A1194">
        <v>1192</v>
      </c>
      <c r="B1194">
        <f>VLOOKUP('pure data'!B1194,tbl_printers!C:F,4,FALSE)</f>
        <v>8</v>
      </c>
      <c r="C1194" t="str">
        <f>'pure data'!D1194</f>
        <v>Use</v>
      </c>
      <c r="D1194" s="13">
        <f>'pure data'!H1194</f>
        <v>3.4722222222222224E-2</v>
      </c>
      <c r="E1194">
        <f>'pure data'!I1194</f>
        <v>16.2</v>
      </c>
      <c r="F1194" t="str">
        <f t="shared" si="62"/>
        <v xml:space="preserve"> </v>
      </c>
      <c r="H1194">
        <f>'pure data'!J1194</f>
        <v>2.5</v>
      </c>
      <c r="I1194" t="str">
        <f>'pure data'!K1194</f>
        <v>No</v>
      </c>
      <c r="J1194" t="str">
        <f>'pure data'!N1194</f>
        <v>undergraduate</v>
      </c>
      <c r="K1194">
        <f>'pure data'!P1194</f>
        <v>510671108</v>
      </c>
      <c r="L1194" t="str">
        <f>'pure data'!O1194</f>
        <v>group 36</v>
      </c>
      <c r="M1194">
        <f>'pure data'!Q1194</f>
        <v>0</v>
      </c>
      <c r="O1194" t="str">
        <f>IF('pure data'!T1194="Yes","Success","Failed")</f>
        <v>Success</v>
      </c>
      <c r="P1194" s="1">
        <f>'pure data'!C1194</f>
        <v>42384.375</v>
      </c>
      <c r="Q1194">
        <f>'pure data'!G1194</f>
        <v>427776968</v>
      </c>
      <c r="R1194" t="str">
        <f>'pure data'!E1194</f>
        <v>H. A.</v>
      </c>
      <c r="S1194" t="str">
        <f>'pure data'!F1194</f>
        <v>ha9g15</v>
      </c>
      <c r="T1194" s="1">
        <f>'pure data'!C1194</f>
        <v>42384.375</v>
      </c>
      <c r="U1194" s="20">
        <f>VLOOKUP('pure data'!M1194,tbl_users!D:F,3,FALSE)</f>
        <v>10</v>
      </c>
      <c r="V1194" s="1">
        <f t="shared" si="60"/>
        <v>42384.409722222219</v>
      </c>
      <c r="W1194">
        <f t="shared" si="61"/>
        <v>10</v>
      </c>
      <c r="X1194" s="1">
        <f>'pure data'!L1194</f>
        <v>42384.409722222219</v>
      </c>
      <c r="Y1194">
        <f>IF(C1194="Use",VLOOKUP('pure data'!M1194,tbl_users!D:F,3,FALSE),IF(IFERROR(SEARCH("to",M1194),-1)&lt;0,VLOOKUP('pure data'!M1194,tbl_users!D:F,3,FALSE),IFERROR(VLOOKUP(MID(M1194,SEARCH("to",M1194)+3,LEN(M1194)-SEARCH("to",M1194)-1),tbl_users!D:F,3,FALSE),VLOOKUP('pure data'!M1194,tbl_users!D:F,3,FALSE))))</f>
        <v>10</v>
      </c>
    </row>
    <row r="1195" spans="1:25" x14ac:dyDescent="0.2">
      <c r="A1195">
        <v>1193</v>
      </c>
      <c r="B1195">
        <f>VLOOKUP('pure data'!B1195,tbl_printers!C:F,4,FALSE)</f>
        <v>2</v>
      </c>
      <c r="C1195" t="str">
        <f>'pure data'!D1195</f>
        <v>Use</v>
      </c>
      <c r="D1195" s="13">
        <f>'pure data'!H1195</f>
        <v>1.2499999999999999E-2</v>
      </c>
      <c r="E1195">
        <f>'pure data'!I1195</f>
        <v>2.2000000000000002</v>
      </c>
      <c r="F1195" t="str">
        <f t="shared" si="62"/>
        <v xml:space="preserve"> </v>
      </c>
      <c r="H1195">
        <f>'pure data'!J1195</f>
        <v>1</v>
      </c>
      <c r="I1195" t="str">
        <f>'pure data'!K1195</f>
        <v>No</v>
      </c>
      <c r="J1195" t="str">
        <f>'pure data'!N1195</f>
        <v>undergraduate</v>
      </c>
      <c r="K1195">
        <f>'pure data'!P1195</f>
        <v>510671108</v>
      </c>
      <c r="L1195" t="str">
        <f>'pure data'!O1195</f>
        <v>group 37</v>
      </c>
      <c r="M1195">
        <f>'pure data'!Q1195</f>
        <v>0</v>
      </c>
      <c r="O1195" t="str">
        <f>IF('pure data'!T1195="Yes","Success","Failed")</f>
        <v>Success</v>
      </c>
      <c r="P1195" s="1">
        <f>'pure data'!C1195</f>
        <v>42384.375</v>
      </c>
      <c r="Q1195">
        <f>'pure data'!G1195</f>
        <v>428000757</v>
      </c>
      <c r="R1195" t="str">
        <f>'pure data'!E1195</f>
        <v>A. B.</v>
      </c>
      <c r="S1195" t="str">
        <f>'pure data'!F1195</f>
        <v>ab2g14</v>
      </c>
      <c r="T1195" s="1">
        <f>'pure data'!C1195</f>
        <v>42384.375</v>
      </c>
      <c r="U1195" s="20">
        <f>VLOOKUP('pure data'!M1195,tbl_users!D:F,3,FALSE)</f>
        <v>10</v>
      </c>
      <c r="V1195" s="1">
        <f t="shared" si="60"/>
        <v>42384.387499999997</v>
      </c>
      <c r="W1195">
        <f t="shared" si="61"/>
        <v>10</v>
      </c>
      <c r="X1195" s="1">
        <f>'pure data'!L1195</f>
        <v>42384.387499999997</v>
      </c>
      <c r="Y1195">
        <f>IF(C1195="Use",VLOOKUP('pure data'!M1195,tbl_users!D:F,3,FALSE),IF(IFERROR(SEARCH("to",M1195),-1)&lt;0,VLOOKUP('pure data'!M1195,tbl_users!D:F,3,FALSE),IFERROR(VLOOKUP(MID(M1195,SEARCH("to",M1195)+3,LEN(M1195)-SEARCH("to",M1195)-1),tbl_users!D:F,3,FALSE),VLOOKUP('pure data'!M1195,tbl_users!D:F,3,FALSE))))</f>
        <v>10</v>
      </c>
    </row>
    <row r="1196" spans="1:25" x14ac:dyDescent="0.2">
      <c r="A1196">
        <v>1194</v>
      </c>
      <c r="B1196">
        <f>VLOOKUP('pure data'!B1196,tbl_printers!C:F,4,FALSE)</f>
        <v>1</v>
      </c>
      <c r="C1196" t="str">
        <f>'pure data'!D1196</f>
        <v>Use</v>
      </c>
      <c r="D1196" s="13">
        <f>'pure data'!H1196</f>
        <v>2.9861111111111113E-2</v>
      </c>
      <c r="E1196">
        <f>'pure data'!I1196</f>
        <v>16.2</v>
      </c>
      <c r="F1196" t="str">
        <f t="shared" si="62"/>
        <v xml:space="preserve"> </v>
      </c>
      <c r="H1196">
        <f>'pure data'!J1196</f>
        <v>2</v>
      </c>
      <c r="I1196" t="str">
        <f>'pure data'!K1196</f>
        <v>No</v>
      </c>
      <c r="J1196" t="str">
        <f>'pure data'!N1196</f>
        <v>undergraduate</v>
      </c>
      <c r="K1196">
        <f>'pure data'!P1196</f>
        <v>510671108</v>
      </c>
      <c r="L1196" t="str">
        <f>'pure data'!O1196</f>
        <v>group 37</v>
      </c>
      <c r="M1196">
        <f>'pure data'!Q1196</f>
        <v>0</v>
      </c>
      <c r="O1196" t="str">
        <f>IF('pure data'!T1196="Yes","Success","Failed")</f>
        <v>Success</v>
      </c>
      <c r="P1196" s="1">
        <f>'pure data'!C1196</f>
        <v>42384.375</v>
      </c>
      <c r="Q1196">
        <f>'pure data'!G1196</f>
        <v>427142324</v>
      </c>
      <c r="R1196" t="str">
        <f>'pure data'!E1196</f>
        <v>Y. L.</v>
      </c>
      <c r="S1196" t="str">
        <f>'pure data'!F1196</f>
        <v>yl19y14</v>
      </c>
      <c r="T1196" s="1">
        <f>'pure data'!C1196</f>
        <v>42384.375</v>
      </c>
      <c r="U1196" s="20">
        <f>VLOOKUP('pure data'!M1196,tbl_users!D:F,3,FALSE)</f>
        <v>10</v>
      </c>
      <c r="V1196" s="1">
        <f t="shared" si="60"/>
        <v>42384.404861111114</v>
      </c>
      <c r="W1196">
        <f t="shared" si="61"/>
        <v>10</v>
      </c>
      <c r="X1196" s="1">
        <f>'pure data'!L1196</f>
        <v>42384.404861111114</v>
      </c>
      <c r="Y1196">
        <f>IF(C1196="Use",VLOOKUP('pure data'!M1196,tbl_users!D:F,3,FALSE),IF(IFERROR(SEARCH("to",M1196),-1)&lt;0,VLOOKUP('pure data'!M1196,tbl_users!D:F,3,FALSE),IFERROR(VLOOKUP(MID(M1196,SEARCH("to",M1196)+3,LEN(M1196)-SEARCH("to",M1196)-1),tbl_users!D:F,3,FALSE),VLOOKUP('pure data'!M1196,tbl_users!D:F,3,FALSE))))</f>
        <v>10</v>
      </c>
    </row>
    <row r="1197" spans="1:25" x14ac:dyDescent="0.2">
      <c r="A1197">
        <v>1195</v>
      </c>
      <c r="B1197">
        <f>VLOOKUP('pure data'!B1197,tbl_printers!C:F,4,FALSE)</f>
        <v>23</v>
      </c>
      <c r="C1197" t="str">
        <f>'pure data'!D1197</f>
        <v>Use</v>
      </c>
      <c r="D1197" s="13">
        <f>'pure data'!H1197</f>
        <v>3.4722222222222224E-2</v>
      </c>
      <c r="E1197">
        <f>'pure data'!I1197</f>
        <v>9.8000000000000007</v>
      </c>
      <c r="F1197" t="str">
        <f t="shared" si="62"/>
        <v xml:space="preserve"> </v>
      </c>
      <c r="H1197">
        <f>'pure data'!J1197</f>
        <v>2</v>
      </c>
      <c r="I1197" t="str">
        <f>'pure data'!K1197</f>
        <v>No</v>
      </c>
      <c r="J1197" t="str">
        <f>'pure data'!N1197</f>
        <v>undergraduate</v>
      </c>
      <c r="K1197">
        <f>'pure data'!P1197</f>
        <v>510671108</v>
      </c>
      <c r="L1197" t="str">
        <f>'pure data'!O1197</f>
        <v>group 37</v>
      </c>
      <c r="M1197">
        <f>'pure data'!Q1197</f>
        <v>0</v>
      </c>
      <c r="O1197" t="str">
        <f>IF('pure data'!T1197="Yes","Success","Failed")</f>
        <v>Success</v>
      </c>
      <c r="P1197" s="1">
        <f>'pure data'!C1197</f>
        <v>42384.375</v>
      </c>
      <c r="Q1197">
        <f>'pure data'!G1197</f>
        <v>421495167</v>
      </c>
      <c r="R1197" t="str">
        <f>'pure data'!E1197</f>
        <v>M. Z. B. R.</v>
      </c>
      <c r="S1197" t="str">
        <f>'pure data'!F1197</f>
        <v>mzbr1g14</v>
      </c>
      <c r="T1197" s="1">
        <f>'pure data'!C1197</f>
        <v>42384.375</v>
      </c>
      <c r="U1197" s="20">
        <f>VLOOKUP('pure data'!M1197,tbl_users!D:F,3,FALSE)</f>
        <v>10</v>
      </c>
      <c r="V1197" s="1">
        <f t="shared" si="60"/>
        <v>42384.409722222219</v>
      </c>
      <c r="W1197">
        <f t="shared" si="61"/>
        <v>10</v>
      </c>
      <c r="X1197" s="1">
        <f>'pure data'!L1197</f>
        <v>42384.409722222219</v>
      </c>
      <c r="Y1197">
        <f>IF(C1197="Use",VLOOKUP('pure data'!M1197,tbl_users!D:F,3,FALSE),IF(IFERROR(SEARCH("to",M1197),-1)&lt;0,VLOOKUP('pure data'!M1197,tbl_users!D:F,3,FALSE),IFERROR(VLOOKUP(MID(M1197,SEARCH("to",M1197)+3,LEN(M1197)-SEARCH("to",M1197)-1),tbl_users!D:F,3,FALSE),VLOOKUP('pure data'!M1197,tbl_users!D:F,3,FALSE))))</f>
        <v>10</v>
      </c>
    </row>
    <row r="1198" spans="1:25" x14ac:dyDescent="0.2">
      <c r="A1198">
        <v>1196</v>
      </c>
      <c r="B1198">
        <f>VLOOKUP('pure data'!B1198,tbl_printers!C:F,4,FALSE)</f>
        <v>23</v>
      </c>
      <c r="C1198" t="str">
        <f>'pure data'!D1198</f>
        <v>Use</v>
      </c>
      <c r="D1198" s="13">
        <f>'pure data'!H1198</f>
        <v>3.4027777777777775E-2</v>
      </c>
      <c r="E1198">
        <f>'pure data'!I1198</f>
        <v>10.5</v>
      </c>
      <c r="F1198" t="str">
        <f t="shared" si="62"/>
        <v xml:space="preserve"> </v>
      </c>
      <c r="H1198">
        <f>'pure data'!J1198</f>
        <v>2.5</v>
      </c>
      <c r="I1198" t="str">
        <f>'pure data'!K1198</f>
        <v>N/A</v>
      </c>
      <c r="J1198" t="str">
        <f>'pure data'!N1198</f>
        <v>postgraduate</v>
      </c>
      <c r="K1198">
        <f>'pure data'!P1198</f>
        <v>515665101</v>
      </c>
      <c r="L1198" t="str">
        <f>'pure data'!O1198</f>
        <v>Mech demonstrating</v>
      </c>
      <c r="M1198">
        <f>'pure data'!Q1198</f>
        <v>0</v>
      </c>
      <c r="O1198" t="str">
        <f>IF('pure data'!T1198="Yes","Success","Failed")</f>
        <v>Success</v>
      </c>
      <c r="P1198" s="1">
        <f>'pure data'!C1198</f>
        <v>42384.409722222219</v>
      </c>
      <c r="Q1198">
        <f>'pure data'!G1198</f>
        <v>223747983</v>
      </c>
      <c r="R1198" t="str">
        <f>'pure data'!E1198</f>
        <v>Luke Muscutt</v>
      </c>
      <c r="S1198" t="str">
        <f>'pure data'!F1198</f>
        <v>Lem1g12</v>
      </c>
      <c r="T1198" s="1">
        <f>'pure data'!C1198</f>
        <v>42384.409722222219</v>
      </c>
      <c r="U1198" s="20">
        <f>VLOOKUP('pure data'!M1198,tbl_users!D:F,3,FALSE)</f>
        <v>26</v>
      </c>
      <c r="V1198" s="1">
        <f t="shared" si="60"/>
        <v>42384.443749999999</v>
      </c>
      <c r="W1198">
        <f t="shared" si="61"/>
        <v>26</v>
      </c>
      <c r="X1198" s="1">
        <f>'pure data'!L1198</f>
        <v>42384.443749999999</v>
      </c>
      <c r="Y1198">
        <f>IF(C1198="Use",VLOOKUP('pure data'!M1198,tbl_users!D:F,3,FALSE),IF(IFERROR(SEARCH("to",M1198),-1)&lt;0,VLOOKUP('pure data'!M1198,tbl_users!D:F,3,FALSE),IFERROR(VLOOKUP(MID(M1198,SEARCH("to",M1198)+3,LEN(M1198)-SEARCH("to",M1198)-1),tbl_users!D:F,3,FALSE),VLOOKUP('pure data'!M1198,tbl_users!D:F,3,FALSE))))</f>
        <v>26</v>
      </c>
    </row>
    <row r="1199" spans="1:25" x14ac:dyDescent="0.2">
      <c r="A1199">
        <v>1197</v>
      </c>
      <c r="B1199">
        <f>VLOOKUP('pure data'!B1199,tbl_printers!C:F,4,FALSE)</f>
        <v>12</v>
      </c>
      <c r="C1199" t="str">
        <f>'pure data'!D1199</f>
        <v>Use</v>
      </c>
      <c r="D1199" s="13">
        <f>'pure data'!H1199</f>
        <v>1.1111111111111112E-2</v>
      </c>
      <c r="E1199">
        <f>'pure data'!I1199</f>
        <v>3.4</v>
      </c>
      <c r="F1199" t="str">
        <f t="shared" si="62"/>
        <v xml:space="preserve"> </v>
      </c>
      <c r="H1199">
        <f>'pure data'!J1199</f>
        <v>1</v>
      </c>
      <c r="I1199" t="str">
        <f>'pure data'!K1199</f>
        <v>No</v>
      </c>
      <c r="J1199" t="str">
        <f>'pure data'!N1199</f>
        <v>undergraduate</v>
      </c>
      <c r="K1199">
        <f>'pure data'!P1199</f>
        <v>510671108</v>
      </c>
      <c r="L1199" t="str">
        <f>'pure data'!O1199</f>
        <v>group 36</v>
      </c>
      <c r="M1199">
        <f>'pure data'!Q1199</f>
        <v>0</v>
      </c>
      <c r="O1199" t="str">
        <f>IF('pure data'!T1199="Yes","Success","Failed")</f>
        <v>Success</v>
      </c>
      <c r="P1199" s="1">
        <f>'pure data'!C1199</f>
        <v>42384.411111111112</v>
      </c>
      <c r="Q1199">
        <f>'pure data'!G1199</f>
        <v>421564673</v>
      </c>
      <c r="R1199" t="str">
        <f>'pure data'!E1199</f>
        <v>P. S. G.</v>
      </c>
      <c r="S1199" t="str">
        <f>'pure data'!F1199</f>
        <v>psg1g15</v>
      </c>
      <c r="T1199" s="1">
        <f>'pure data'!C1199</f>
        <v>42384.411111111112</v>
      </c>
      <c r="U1199" s="20">
        <f>VLOOKUP('pure data'!M1199,tbl_users!D:F,3,FALSE)</f>
        <v>26</v>
      </c>
      <c r="V1199" s="1">
        <f t="shared" si="60"/>
        <v>42384.422222222223</v>
      </c>
      <c r="W1199">
        <f t="shared" si="61"/>
        <v>26</v>
      </c>
      <c r="X1199" s="1">
        <f>'pure data'!L1199</f>
        <v>42384.422222222223</v>
      </c>
      <c r="Y1199">
        <f>IF(C1199="Use",VLOOKUP('pure data'!M1199,tbl_users!D:F,3,FALSE),IF(IFERROR(SEARCH("to",M1199),-1)&lt;0,VLOOKUP('pure data'!M1199,tbl_users!D:F,3,FALSE),IFERROR(VLOOKUP(MID(M1199,SEARCH("to",M1199)+3,LEN(M1199)-SEARCH("to",M1199)-1),tbl_users!D:F,3,FALSE),VLOOKUP('pure data'!M1199,tbl_users!D:F,3,FALSE))))</f>
        <v>26</v>
      </c>
    </row>
    <row r="1200" spans="1:25" x14ac:dyDescent="0.2">
      <c r="A1200">
        <v>1198</v>
      </c>
      <c r="B1200">
        <f>VLOOKUP('pure data'!B1200,tbl_printers!C:F,4,FALSE)</f>
        <v>22</v>
      </c>
      <c r="C1200" t="str">
        <f>'pure data'!D1200</f>
        <v>Use</v>
      </c>
      <c r="D1200" s="13">
        <f>'pure data'!H1200</f>
        <v>0.10486111111111111</v>
      </c>
      <c r="E1200">
        <f>'pure data'!I1200</f>
        <v>37.799999999999997</v>
      </c>
      <c r="F1200" t="str">
        <f t="shared" si="62"/>
        <v xml:space="preserve"> </v>
      </c>
      <c r="H1200">
        <f>'pure data'!J1200</f>
        <v>6</v>
      </c>
      <c r="I1200" t="str">
        <f>'pure data'!K1200</f>
        <v>No</v>
      </c>
      <c r="J1200" t="str">
        <f>'pure data'!N1200</f>
        <v>undergraduate</v>
      </c>
      <c r="K1200">
        <f>'pure data'!P1200</f>
        <v>510671108</v>
      </c>
      <c r="L1200" t="str">
        <f>'pure data'!O1200</f>
        <v>3D Printing Training Mech</v>
      </c>
      <c r="M1200" t="str">
        <f>'pure data'!Q1200</f>
        <v>with tw10g14 (427017079)</v>
      </c>
      <c r="O1200" t="str">
        <f>IF('pure data'!T1200="Yes","Success","Failed")</f>
        <v>Success</v>
      </c>
      <c r="P1200" s="1">
        <f>'pure data'!C1200</f>
        <v>42381.415972222225</v>
      </c>
      <c r="Q1200">
        <f>'pure data'!G1200</f>
        <v>426760177</v>
      </c>
      <c r="R1200" t="str">
        <f>'pure data'!E1200</f>
        <v>D. A. O.</v>
      </c>
      <c r="S1200" t="str">
        <f>'pure data'!F1200</f>
        <v>dao1g14</v>
      </c>
      <c r="T1200" s="1">
        <f>'pure data'!C1200</f>
        <v>42381.415972222225</v>
      </c>
      <c r="U1200" s="20">
        <f>VLOOKUP('pure data'!M1200,tbl_users!D:F,3,FALSE)</f>
        <v>7</v>
      </c>
      <c r="V1200" s="1">
        <f t="shared" si="60"/>
        <v>42381.520833333336</v>
      </c>
      <c r="W1200">
        <f t="shared" si="61"/>
        <v>7</v>
      </c>
      <c r="X1200" s="1">
        <f>'pure data'!L1200</f>
        <v>42381.520833333336</v>
      </c>
      <c r="Y1200">
        <f>IF(C1200="Use",VLOOKUP('pure data'!M1200,tbl_users!D:F,3,FALSE),IF(IFERROR(SEARCH("to",M1200),-1)&lt;0,VLOOKUP('pure data'!M1200,tbl_users!D:F,3,FALSE),IFERROR(VLOOKUP(MID(M1200,SEARCH("to",M1200)+3,LEN(M1200)-SEARCH("to",M1200)-1),tbl_users!D:F,3,FALSE),VLOOKUP('pure data'!M1200,tbl_users!D:F,3,FALSE))))</f>
        <v>7</v>
      </c>
    </row>
    <row r="1201" spans="1:25" x14ac:dyDescent="0.2">
      <c r="A1201">
        <v>1199</v>
      </c>
      <c r="B1201">
        <f>VLOOKUP('pure data'!B1201,tbl_printers!C:F,4,FALSE)</f>
        <v>23</v>
      </c>
      <c r="C1201" t="str">
        <f>'pure data'!D1201</f>
        <v>Use</v>
      </c>
      <c r="D1201" s="13">
        <f>'pure data'!H1201</f>
        <v>2.4999999999999998E-2</v>
      </c>
      <c r="E1201">
        <f>'pure data'!I1201</f>
        <v>4.5999999999999996</v>
      </c>
      <c r="F1201" t="str">
        <f t="shared" si="62"/>
        <v xml:space="preserve"> </v>
      </c>
      <c r="H1201">
        <f>'pure data'!J1201</f>
        <v>1.5</v>
      </c>
      <c r="I1201" t="str">
        <f>'pure data'!K1201</f>
        <v>No</v>
      </c>
      <c r="J1201" t="str">
        <f>'pure data'!N1201</f>
        <v>undergraduate</v>
      </c>
      <c r="K1201">
        <f>'pure data'!P1201</f>
        <v>510671108</v>
      </c>
      <c r="L1201" t="str">
        <f>'pure data'!O1201</f>
        <v>3D Printing Training</v>
      </c>
      <c r="M1201" t="str">
        <f>'pure data'!Q1201</f>
        <v>failed</v>
      </c>
      <c r="O1201" t="str">
        <f>IF('pure data'!T1201="Yes","Success","Failed")</f>
        <v>Failed</v>
      </c>
      <c r="P1201" s="1">
        <f>'pure data'!C1201</f>
        <v>42381.402083333334</v>
      </c>
      <c r="Q1201">
        <f>'pure data'!G1201</f>
        <v>428235053</v>
      </c>
      <c r="R1201" t="str">
        <f>'pure data'!E1201</f>
        <v>J. A. E.</v>
      </c>
      <c r="S1201" t="str">
        <f>'pure data'!F1201</f>
        <v>jae1g15</v>
      </c>
      <c r="T1201" s="1">
        <f>'pure data'!C1201</f>
        <v>42381.402083333334</v>
      </c>
      <c r="U1201" s="20">
        <f>VLOOKUP('pure data'!M1201,tbl_users!D:F,3,FALSE)</f>
        <v>7</v>
      </c>
      <c r="V1201" s="1">
        <f t="shared" si="60"/>
        <v>42381.404583333337</v>
      </c>
      <c r="W1201">
        <f t="shared" si="61"/>
        <v>7</v>
      </c>
      <c r="X1201" s="1">
        <f>'pure data'!L1201</f>
        <v>42381.404583333337</v>
      </c>
      <c r="Y1201">
        <f>IF(C1201="Use",VLOOKUP('pure data'!M1201,tbl_users!D:F,3,FALSE),IF(IFERROR(SEARCH("to",M1201),-1)&lt;0,VLOOKUP('pure data'!M1201,tbl_users!D:F,3,FALSE),IFERROR(VLOOKUP(MID(M1201,SEARCH("to",M1201)+3,LEN(M1201)-SEARCH("to",M1201)-1),tbl_users!D:F,3,FALSE),VLOOKUP('pure data'!M1201,tbl_users!D:F,3,FALSE))))</f>
        <v>7</v>
      </c>
    </row>
    <row r="1202" spans="1:25" x14ac:dyDescent="0.2">
      <c r="A1202">
        <v>1200</v>
      </c>
      <c r="B1202">
        <f>VLOOKUP('pure data'!B1202,tbl_printers!C:F,4,FALSE)</f>
        <v>20</v>
      </c>
      <c r="C1202" t="str">
        <f>'pure data'!D1202</f>
        <v>Use</v>
      </c>
      <c r="D1202" s="13">
        <f>'pure data'!H1202</f>
        <v>1.9444444444444445E-2</v>
      </c>
      <c r="E1202">
        <f>'pure data'!I1202</f>
        <v>8.3000000000000007</v>
      </c>
      <c r="F1202" t="str">
        <f t="shared" si="62"/>
        <v xml:space="preserve"> </v>
      </c>
      <c r="H1202">
        <f>'pure data'!J1202</f>
        <v>1.5</v>
      </c>
      <c r="I1202" t="str">
        <f>'pure data'!K1202</f>
        <v>No</v>
      </c>
      <c r="J1202" t="str">
        <f>'pure data'!N1202</f>
        <v>undergraduate</v>
      </c>
      <c r="K1202">
        <f>'pure data'!P1202</f>
        <v>510761108</v>
      </c>
      <c r="L1202" t="str">
        <f>'pure data'!O1202</f>
        <v>3D Printing Training Mech</v>
      </c>
      <c r="M1202">
        <f>'pure data'!Q1202</f>
        <v>0</v>
      </c>
      <c r="O1202" t="str">
        <f>IF('pure data'!T1202="Yes","Success","Failed")</f>
        <v>Success</v>
      </c>
      <c r="P1202" s="1">
        <f>'pure data'!C1202</f>
        <v>42381.417083333334</v>
      </c>
      <c r="Q1202">
        <f>'pure data'!G1202</f>
        <v>427578607</v>
      </c>
      <c r="R1202" t="str">
        <f>'pure data'!E1202</f>
        <v>A. M.</v>
      </c>
      <c r="S1202" t="str">
        <f>'pure data'!F1202</f>
        <v>am18g15</v>
      </c>
      <c r="T1202" s="1">
        <f>'pure data'!C1202</f>
        <v>42381.417083333334</v>
      </c>
      <c r="U1202" s="20">
        <f>VLOOKUP('pure data'!M1202,tbl_users!D:F,3,FALSE)</f>
        <v>7</v>
      </c>
      <c r="V1202" s="1">
        <f t="shared" si="60"/>
        <v>42381.436527777776</v>
      </c>
      <c r="W1202">
        <f t="shared" si="61"/>
        <v>7</v>
      </c>
      <c r="X1202" s="1">
        <f>'pure data'!L1202</f>
        <v>42381.436527777776</v>
      </c>
      <c r="Y1202">
        <f>IF(C1202="Use",VLOOKUP('pure data'!M1202,tbl_users!D:F,3,FALSE),IF(IFERROR(SEARCH("to",M1202),-1)&lt;0,VLOOKUP('pure data'!M1202,tbl_users!D:F,3,FALSE),IFERROR(VLOOKUP(MID(M1202,SEARCH("to",M1202)+3,LEN(M1202)-SEARCH("to",M1202)-1),tbl_users!D:F,3,FALSE),VLOOKUP('pure data'!M1202,tbl_users!D:F,3,FALSE))))</f>
        <v>7</v>
      </c>
    </row>
    <row r="1203" spans="1:25" x14ac:dyDescent="0.2">
      <c r="A1203">
        <v>1201</v>
      </c>
      <c r="B1203">
        <f>VLOOKUP('pure data'!B1203,tbl_printers!C:F,4,FALSE)</f>
        <v>23</v>
      </c>
      <c r="C1203" t="str">
        <f>'pure data'!D1203</f>
        <v>Use</v>
      </c>
      <c r="D1203" s="13">
        <f>'pure data'!H1203</f>
        <v>5.1388888888888894E-2</v>
      </c>
      <c r="E1203">
        <f>'pure data'!I1203</f>
        <v>22.7</v>
      </c>
      <c r="F1203" t="str">
        <f t="shared" si="62"/>
        <v xml:space="preserve"> </v>
      </c>
      <c r="H1203">
        <f>'pure data'!J1203</f>
        <v>3</v>
      </c>
      <c r="I1203" t="str">
        <f>'pure data'!K1203</f>
        <v>No</v>
      </c>
      <c r="J1203" t="str">
        <f>'pure data'!N1203</f>
        <v>undergraduate</v>
      </c>
      <c r="K1203">
        <f>'pure data'!P1203</f>
        <v>510671108</v>
      </c>
      <c r="L1203" t="str">
        <f>'pure data'!O1203</f>
        <v>3D Printing Training Mech</v>
      </c>
      <c r="M1203">
        <f>'pure data'!Q1203</f>
        <v>0</v>
      </c>
      <c r="O1203" t="str">
        <f>IF('pure data'!T1203="Yes","Success","Failed")</f>
        <v>Success</v>
      </c>
      <c r="P1203" s="1">
        <f>'pure data'!C1203</f>
        <v>42381.404583333337</v>
      </c>
      <c r="Q1203">
        <f>'pure data'!G1203</f>
        <v>428235053</v>
      </c>
      <c r="R1203" t="str">
        <f>'pure data'!E1203</f>
        <v>J. A. E.</v>
      </c>
      <c r="S1203" t="str">
        <f>'pure data'!F1203</f>
        <v>jae1g15</v>
      </c>
      <c r="T1203" s="1">
        <f>'pure data'!C1203</f>
        <v>42381.404583333337</v>
      </c>
      <c r="U1203" s="20">
        <f>VLOOKUP('pure data'!M1203,tbl_users!D:F,3,FALSE)</f>
        <v>7</v>
      </c>
      <c r="V1203" s="1">
        <f t="shared" si="60"/>
        <v>42381.455972222226</v>
      </c>
      <c r="W1203">
        <f t="shared" si="61"/>
        <v>7</v>
      </c>
      <c r="X1203" s="1">
        <f>'pure data'!L1203</f>
        <v>42381.455972222226</v>
      </c>
      <c r="Y1203">
        <f>IF(C1203="Use",VLOOKUP('pure data'!M1203,tbl_users!D:F,3,FALSE),IF(IFERROR(SEARCH("to",M1203),-1)&lt;0,VLOOKUP('pure data'!M1203,tbl_users!D:F,3,FALSE),IFERROR(VLOOKUP(MID(M1203,SEARCH("to",M1203)+3,LEN(M1203)-SEARCH("to",M1203)-1),tbl_users!D:F,3,FALSE),VLOOKUP('pure data'!M1203,tbl_users!D:F,3,FALSE))))</f>
        <v>7</v>
      </c>
    </row>
    <row r="1204" spans="1:25" x14ac:dyDescent="0.2">
      <c r="A1204">
        <v>1202</v>
      </c>
      <c r="B1204">
        <f>VLOOKUP('pure data'!B1204,tbl_printers!C:F,4,FALSE)</f>
        <v>17</v>
      </c>
      <c r="C1204" t="str">
        <f>'pure data'!D1204</f>
        <v>Use</v>
      </c>
      <c r="D1204" s="13">
        <f>'pure data'!H1204</f>
        <v>1.2499999999999999E-2</v>
      </c>
      <c r="E1204">
        <f>'pure data'!I1204</f>
        <v>2.4</v>
      </c>
      <c r="F1204" t="str">
        <f t="shared" si="62"/>
        <v xml:space="preserve"> </v>
      </c>
      <c r="H1204">
        <f>'pure data'!J1204</f>
        <v>1</v>
      </c>
      <c r="I1204" t="str">
        <f>'pure data'!K1204</f>
        <v>No</v>
      </c>
      <c r="J1204" t="str">
        <f>'pure data'!N1204</f>
        <v>undergraduate</v>
      </c>
      <c r="K1204">
        <f>'pure data'!P1204</f>
        <v>510671108</v>
      </c>
      <c r="L1204" t="str">
        <f>'pure data'!O1204</f>
        <v>3D Printing Training Mech</v>
      </c>
      <c r="M1204">
        <f>'pure data'!Q1204</f>
        <v>0</v>
      </c>
      <c r="O1204" t="str">
        <f>IF('pure data'!T1204="Yes","Success","Failed")</f>
        <v>Success</v>
      </c>
      <c r="P1204" s="1">
        <f>'pure data'!C1204</f>
        <v>42381.459027777775</v>
      </c>
      <c r="Q1204">
        <f>'pure data'!G1204</f>
        <v>427578607</v>
      </c>
      <c r="R1204" t="str">
        <f>'pure data'!E1204</f>
        <v>A. M.</v>
      </c>
      <c r="S1204" t="str">
        <f>'pure data'!F1204</f>
        <v>am18g15</v>
      </c>
      <c r="T1204" s="1">
        <f>'pure data'!C1204</f>
        <v>42381.459027777775</v>
      </c>
      <c r="U1204" s="20">
        <f>VLOOKUP('pure data'!M1204,tbl_users!D:F,3,FALSE)</f>
        <v>7</v>
      </c>
      <c r="V1204" s="1">
        <f t="shared" si="60"/>
        <v>42381.471527777772</v>
      </c>
      <c r="W1204">
        <f t="shared" si="61"/>
        <v>7</v>
      </c>
      <c r="X1204" s="1">
        <f>'pure data'!L1204</f>
        <v>42381.471527777772</v>
      </c>
      <c r="Y1204">
        <f>IF(C1204="Use",VLOOKUP('pure data'!M1204,tbl_users!D:F,3,FALSE),IF(IFERROR(SEARCH("to",M1204),-1)&lt;0,VLOOKUP('pure data'!M1204,tbl_users!D:F,3,FALSE),IFERROR(VLOOKUP(MID(M1204,SEARCH("to",M1204)+3,LEN(M1204)-SEARCH("to",M1204)-1),tbl_users!D:F,3,FALSE),VLOOKUP('pure data'!M1204,tbl_users!D:F,3,FALSE))))</f>
        <v>7</v>
      </c>
    </row>
    <row r="1205" spans="1:25" x14ac:dyDescent="0.2">
      <c r="A1205">
        <v>1203</v>
      </c>
      <c r="B1205">
        <f>VLOOKUP('pure data'!B1205,tbl_printers!C:F,4,FALSE)</f>
        <v>17</v>
      </c>
      <c r="C1205" t="str">
        <f>'pure data'!D1205</f>
        <v>Use</v>
      </c>
      <c r="D1205" s="13">
        <f>'pure data'!H1205</f>
        <v>1.9444444444444445E-2</v>
      </c>
      <c r="E1205">
        <f>'pure data'!I1205</f>
        <v>5</v>
      </c>
      <c r="F1205" t="str">
        <f t="shared" si="62"/>
        <v xml:space="preserve"> </v>
      </c>
      <c r="H1205">
        <f>'pure data'!J1205</f>
        <v>1.5</v>
      </c>
      <c r="I1205" t="str">
        <f>'pure data'!K1205</f>
        <v>N/A</v>
      </c>
      <c r="J1205" t="str">
        <f>'pure data'!N1205</f>
        <v>postgraduate</v>
      </c>
      <c r="K1205">
        <f>'pure data'!P1205</f>
        <v>515665101</v>
      </c>
      <c r="L1205" t="str">
        <f>'pure data'!O1205</f>
        <v>Demonstrator Training</v>
      </c>
      <c r="M1205" t="str">
        <f>'pure data'!Q1205</f>
        <v>failed</v>
      </c>
      <c r="O1205" t="str">
        <f>IF('pure data'!T1205="Yes","Success","Failed")</f>
        <v>Failed</v>
      </c>
      <c r="P1205" s="1">
        <f>'pure data'!C1205</f>
        <v>42381.471527777772</v>
      </c>
      <c r="Q1205">
        <f>'pure data'!G1205</f>
        <v>224151513</v>
      </c>
      <c r="R1205" t="str">
        <f>'pure data'!E1205</f>
        <v>M. P.</v>
      </c>
      <c r="S1205" t="str">
        <f>'pure data'!F1205</f>
        <v>mp15g10</v>
      </c>
      <c r="T1205" s="1">
        <f>'pure data'!C1205</f>
        <v>42381.471527777772</v>
      </c>
      <c r="U1205" s="20">
        <f>VLOOKUP('pure data'!M1205,tbl_users!D:F,3,FALSE)</f>
        <v>7</v>
      </c>
      <c r="V1205" s="1">
        <f t="shared" si="60"/>
        <v>42381.47347222222</v>
      </c>
      <c r="W1205">
        <f t="shared" si="61"/>
        <v>7</v>
      </c>
      <c r="X1205" s="1">
        <f>'pure data'!L1205</f>
        <v>42381.47347222222</v>
      </c>
      <c r="Y1205">
        <f>IF(C1205="Use",VLOOKUP('pure data'!M1205,tbl_users!D:F,3,FALSE),IF(IFERROR(SEARCH("to",M1205),-1)&lt;0,VLOOKUP('pure data'!M1205,tbl_users!D:F,3,FALSE),IFERROR(VLOOKUP(MID(M1205,SEARCH("to",M1205)+3,LEN(M1205)-SEARCH("to",M1205)-1),tbl_users!D:F,3,FALSE),VLOOKUP('pure data'!M1205,tbl_users!D:F,3,FALSE))))</f>
        <v>7</v>
      </c>
    </row>
    <row r="1206" spans="1:25" x14ac:dyDescent="0.2">
      <c r="A1206">
        <v>1204</v>
      </c>
      <c r="B1206">
        <f>VLOOKUP('pure data'!B1206,tbl_printers!C:F,4,FALSE)</f>
        <v>17</v>
      </c>
      <c r="C1206" t="str">
        <f>'pure data'!D1206</f>
        <v>Use</v>
      </c>
      <c r="D1206" s="13">
        <f>'pure data'!H1206</f>
        <v>3.7499999999999999E-2</v>
      </c>
      <c r="E1206">
        <f>'pure data'!I1206</f>
        <v>5.6</v>
      </c>
      <c r="F1206" t="str">
        <f t="shared" si="62"/>
        <v xml:space="preserve"> </v>
      </c>
      <c r="H1206">
        <f>'pure data'!J1206</f>
        <v>2</v>
      </c>
      <c r="I1206" t="str">
        <f>'pure data'!K1206</f>
        <v>No</v>
      </c>
      <c r="J1206" t="str">
        <f>'pure data'!N1206</f>
        <v>undergraduate</v>
      </c>
      <c r="K1206">
        <f>'pure data'!P1206</f>
        <v>510671108</v>
      </c>
      <c r="L1206" t="str">
        <f>'pure data'!O1206</f>
        <v>group 31</v>
      </c>
      <c r="M1206">
        <f>'pure data'!Q1206</f>
        <v>0</v>
      </c>
      <c r="O1206" t="str">
        <f>IF('pure data'!T1206="Yes","Success","Failed")</f>
        <v>Success</v>
      </c>
      <c r="P1206" s="1">
        <f>'pure data'!C1206</f>
        <v>42384.425694444442</v>
      </c>
      <c r="Q1206">
        <f>'pure data'!G1206</f>
        <v>427495167</v>
      </c>
      <c r="R1206" t="str">
        <f>'pure data'!E1206</f>
        <v>M. Z. B. R.</v>
      </c>
      <c r="S1206" t="str">
        <f>'pure data'!F1206</f>
        <v>mzbr1g14</v>
      </c>
      <c r="T1206" s="1">
        <f>'pure data'!C1206</f>
        <v>42384.425694444442</v>
      </c>
      <c r="U1206" s="20">
        <f>VLOOKUP('pure data'!M1206,tbl_users!D:F,3,FALSE)</f>
        <v>8</v>
      </c>
      <c r="V1206" s="1">
        <f t="shared" si="60"/>
        <v>42384.463194444441</v>
      </c>
      <c r="W1206">
        <f t="shared" si="61"/>
        <v>8</v>
      </c>
      <c r="X1206" s="1">
        <f>'pure data'!L1206</f>
        <v>42384.463194444441</v>
      </c>
      <c r="Y1206">
        <f>IF(C1206="Use",VLOOKUP('pure data'!M1206,tbl_users!D:F,3,FALSE),IF(IFERROR(SEARCH("to",M1206),-1)&lt;0,VLOOKUP('pure data'!M1206,tbl_users!D:F,3,FALSE),IFERROR(VLOOKUP(MID(M1206,SEARCH("to",M1206)+3,LEN(M1206)-SEARCH("to",M1206)-1),tbl_users!D:F,3,FALSE),VLOOKUP('pure data'!M1206,tbl_users!D:F,3,FALSE))))</f>
        <v>8</v>
      </c>
    </row>
    <row r="1207" spans="1:25" x14ac:dyDescent="0.2">
      <c r="A1207">
        <v>1205</v>
      </c>
      <c r="B1207">
        <f>VLOOKUP('pure data'!B1207,tbl_printers!C:F,4,FALSE)</f>
        <v>12</v>
      </c>
      <c r="C1207" t="str">
        <f>'pure data'!D1207</f>
        <v>Use</v>
      </c>
      <c r="D1207" s="13">
        <f>'pure data'!H1207</f>
        <v>1.1111111111111112E-2</v>
      </c>
      <c r="E1207">
        <f>'pure data'!I1207</f>
        <v>3.4</v>
      </c>
      <c r="F1207" t="str">
        <f t="shared" si="62"/>
        <v xml:space="preserve"> </v>
      </c>
      <c r="H1207">
        <f>'pure data'!J1207</f>
        <v>1</v>
      </c>
      <c r="I1207" t="str">
        <f>'pure data'!K1207</f>
        <v>No</v>
      </c>
      <c r="J1207" t="str">
        <f>'pure data'!N1207</f>
        <v>undergraduate</v>
      </c>
      <c r="K1207">
        <f>'pure data'!P1207</f>
        <v>510671108</v>
      </c>
      <c r="L1207" t="str">
        <f>'pure data'!O1207</f>
        <v>group 36</v>
      </c>
      <c r="M1207">
        <f>'pure data'!Q1207</f>
        <v>0</v>
      </c>
      <c r="O1207" t="str">
        <f>IF('pure data'!T1207="Yes","Success","Failed")</f>
        <v>Success</v>
      </c>
      <c r="P1207" s="1">
        <f>'pure data'!C1207</f>
        <v>42384.422222222223</v>
      </c>
      <c r="Q1207">
        <f>'pure data'!G1207</f>
        <v>421564613</v>
      </c>
      <c r="R1207" t="str">
        <f>'pure data'!E1207</f>
        <v>P. J. G. I.</v>
      </c>
      <c r="S1207" t="str">
        <f>'pure data'!F1207</f>
        <v>pjgig15</v>
      </c>
      <c r="T1207" s="1">
        <f>'pure data'!C1207</f>
        <v>42384.422222222223</v>
      </c>
      <c r="U1207" s="20">
        <f>VLOOKUP('pure data'!M1207,tbl_users!D:F,3,FALSE)</f>
        <v>8</v>
      </c>
      <c r="V1207" s="1">
        <f t="shared" si="60"/>
        <v>42384.433333333334</v>
      </c>
      <c r="W1207">
        <f t="shared" si="61"/>
        <v>8</v>
      </c>
      <c r="X1207" s="1">
        <f>'pure data'!L1207</f>
        <v>42384.433333333334</v>
      </c>
      <c r="Y1207">
        <f>IF(C1207="Use",VLOOKUP('pure data'!M1207,tbl_users!D:F,3,FALSE),IF(IFERROR(SEARCH("to",M1207),-1)&lt;0,VLOOKUP('pure data'!M1207,tbl_users!D:F,3,FALSE),IFERROR(VLOOKUP(MID(M1207,SEARCH("to",M1207)+3,LEN(M1207)-SEARCH("to",M1207)-1),tbl_users!D:F,3,FALSE),VLOOKUP('pure data'!M1207,tbl_users!D:F,3,FALSE))))</f>
        <v>8</v>
      </c>
    </row>
    <row r="1208" spans="1:25" x14ac:dyDescent="0.2">
      <c r="A1208">
        <v>1206</v>
      </c>
      <c r="B1208">
        <f>VLOOKUP('pure data'!B1208,tbl_printers!C:F,4,FALSE)</f>
        <v>23</v>
      </c>
      <c r="C1208" t="str">
        <f>'pure data'!D1208</f>
        <v>Use</v>
      </c>
      <c r="D1208" s="13">
        <f>'pure data'!H1208</f>
        <v>3.0555555555555555E-2</v>
      </c>
      <c r="E1208">
        <f>'pure data'!I1208</f>
        <v>8.1999999999999993</v>
      </c>
      <c r="F1208" t="str">
        <f t="shared" si="62"/>
        <v xml:space="preserve"> </v>
      </c>
      <c r="H1208">
        <f>'pure data'!J1208</f>
        <v>2</v>
      </c>
      <c r="I1208" t="str">
        <f>'pure data'!K1208</f>
        <v>No</v>
      </c>
      <c r="J1208" t="str">
        <f>'pure data'!N1208</f>
        <v>undergraduate</v>
      </c>
      <c r="K1208">
        <f>'pure data'!P1208</f>
        <v>510671108</v>
      </c>
      <c r="L1208" t="str">
        <f>'pure data'!O1208</f>
        <v>group 43</v>
      </c>
      <c r="M1208">
        <f>'pure data'!Q1208</f>
        <v>0</v>
      </c>
      <c r="O1208" t="str">
        <f>IF('pure data'!T1208="Yes","Success","Failed")</f>
        <v>Success</v>
      </c>
      <c r="P1208" s="1">
        <f>'pure data'!C1208</f>
        <v>42384.443749999999</v>
      </c>
      <c r="Q1208">
        <f>'pure data'!G1208</f>
        <v>427566625</v>
      </c>
      <c r="R1208" t="str">
        <f>'pure data'!E1208</f>
        <v>O. S.</v>
      </c>
      <c r="S1208" t="str">
        <f>'pure data'!F1208</f>
        <v>os1g15</v>
      </c>
      <c r="T1208" s="1">
        <f>'pure data'!C1208</f>
        <v>42384.443749999999</v>
      </c>
      <c r="U1208" s="20">
        <f>VLOOKUP('pure data'!M1208,tbl_users!D:F,3,FALSE)</f>
        <v>8</v>
      </c>
      <c r="V1208" s="1">
        <f t="shared" si="60"/>
        <v>42384.474305555552</v>
      </c>
      <c r="W1208">
        <f t="shared" si="61"/>
        <v>8</v>
      </c>
      <c r="X1208" s="1">
        <f>'pure data'!L1208</f>
        <v>42384.474305555552</v>
      </c>
      <c r="Y1208">
        <f>IF(C1208="Use",VLOOKUP('pure data'!M1208,tbl_users!D:F,3,FALSE),IF(IFERROR(SEARCH("to",M1208),-1)&lt;0,VLOOKUP('pure data'!M1208,tbl_users!D:F,3,FALSE),IFERROR(VLOOKUP(MID(M1208,SEARCH("to",M1208)+3,LEN(M1208)-SEARCH("to",M1208)-1),tbl_users!D:F,3,FALSE),VLOOKUP('pure data'!M1208,tbl_users!D:F,3,FALSE))))</f>
        <v>8</v>
      </c>
    </row>
    <row r="1209" spans="1:25" x14ac:dyDescent="0.2">
      <c r="A1209">
        <v>1207</v>
      </c>
      <c r="B1209">
        <f>VLOOKUP('pure data'!B1209,tbl_printers!C:F,4,FALSE)</f>
        <v>16</v>
      </c>
      <c r="C1209" t="str">
        <f>'pure data'!D1209</f>
        <v>Use</v>
      </c>
      <c r="D1209" s="13">
        <f>'pure data'!H1209</f>
        <v>3.4027777777777775E-2</v>
      </c>
      <c r="E1209">
        <f>'pure data'!I1209</f>
        <v>7.2</v>
      </c>
      <c r="F1209" t="str">
        <f t="shared" si="62"/>
        <v xml:space="preserve"> </v>
      </c>
      <c r="H1209">
        <f>'pure data'!J1209</f>
        <v>2</v>
      </c>
      <c r="I1209" t="str">
        <f>'pure data'!K1209</f>
        <v>No</v>
      </c>
      <c r="J1209" t="str">
        <f>'pure data'!N1209</f>
        <v>undergraduate</v>
      </c>
      <c r="K1209">
        <f>'pure data'!P1209</f>
        <v>510671108</v>
      </c>
      <c r="L1209" t="str">
        <f>'pure data'!O1209</f>
        <v>group 41</v>
      </c>
      <c r="M1209">
        <f>'pure data'!Q1209</f>
        <v>0</v>
      </c>
      <c r="O1209" t="str">
        <f>IF('pure data'!T1209="Yes","Success","Failed")</f>
        <v>Success</v>
      </c>
      <c r="P1209" s="1">
        <f>'pure data'!C1209</f>
        <v>42384.375</v>
      </c>
      <c r="Q1209">
        <f>'pure data'!G1209</f>
        <v>427833372</v>
      </c>
      <c r="R1209" t="str">
        <f>'pure data'!E1209</f>
        <v>A. N.</v>
      </c>
      <c r="S1209" t="str">
        <f>'pure data'!F1209</f>
        <v>an1g15</v>
      </c>
      <c r="T1209" s="1">
        <f>'pure data'!C1209</f>
        <v>42384.375</v>
      </c>
      <c r="U1209" s="20">
        <f>VLOOKUP('pure data'!M1209,tbl_users!D:F,3,FALSE)</f>
        <v>8</v>
      </c>
      <c r="V1209" s="1">
        <f t="shared" si="60"/>
        <v>42384.40902777778</v>
      </c>
      <c r="W1209">
        <f t="shared" si="61"/>
        <v>8</v>
      </c>
      <c r="X1209" s="1">
        <f>'pure data'!L1209</f>
        <v>42384.40902777778</v>
      </c>
      <c r="Y1209">
        <f>IF(C1209="Use",VLOOKUP('pure data'!M1209,tbl_users!D:F,3,FALSE),IF(IFERROR(SEARCH("to",M1209),-1)&lt;0,VLOOKUP('pure data'!M1209,tbl_users!D:F,3,FALSE),IFERROR(VLOOKUP(MID(M1209,SEARCH("to",M1209)+3,LEN(M1209)-SEARCH("to",M1209)-1),tbl_users!D:F,3,FALSE),VLOOKUP('pure data'!M1209,tbl_users!D:F,3,FALSE))))</f>
        <v>8</v>
      </c>
    </row>
    <row r="1210" spans="1:25" x14ac:dyDescent="0.2">
      <c r="A1210">
        <v>1208</v>
      </c>
      <c r="B1210">
        <f>VLOOKUP('pure data'!B1210,tbl_printers!C:F,4,FALSE)</f>
        <v>20</v>
      </c>
      <c r="C1210" t="str">
        <f>'pure data'!D1210</f>
        <v>Use</v>
      </c>
      <c r="D1210" s="13">
        <f>'pure data'!H1210</f>
        <v>1.5277777777777777E-2</v>
      </c>
      <c r="E1210">
        <f>'pure data'!I1210</f>
        <v>7.4</v>
      </c>
      <c r="F1210" t="str">
        <f t="shared" si="62"/>
        <v xml:space="preserve"> </v>
      </c>
      <c r="H1210">
        <f>'pure data'!J1210</f>
        <v>1</v>
      </c>
      <c r="I1210" t="str">
        <f>'pure data'!K1210</f>
        <v>No</v>
      </c>
      <c r="J1210" t="str">
        <f>'pure data'!N1210</f>
        <v>undergraduate</v>
      </c>
      <c r="K1210">
        <f>'pure data'!P1210</f>
        <v>510671108</v>
      </c>
      <c r="L1210" t="str">
        <f>'pure data'!O1210</f>
        <v>group 42</v>
      </c>
      <c r="M1210">
        <f>'pure data'!Q1210</f>
        <v>0</v>
      </c>
      <c r="O1210" t="str">
        <f>IF('pure data'!T1210="Yes","Success","Failed")</f>
        <v>Success</v>
      </c>
      <c r="P1210" s="1">
        <f>'pure data'!C1210</f>
        <v>42384.375</v>
      </c>
      <c r="Q1210">
        <f>'pure data'!G1210</f>
        <v>426747928</v>
      </c>
      <c r="R1210" t="str">
        <f>'pure data'!E1210</f>
        <v>E. C. E. N.</v>
      </c>
      <c r="S1210" t="str">
        <f>'pure data'!F1210</f>
        <v>ecen1g15</v>
      </c>
      <c r="T1210" s="1">
        <f>'pure data'!C1210</f>
        <v>42384.375</v>
      </c>
      <c r="U1210" s="20">
        <f>VLOOKUP('pure data'!M1210,tbl_users!D:F,3,FALSE)</f>
        <v>8</v>
      </c>
      <c r="V1210" s="1">
        <f t="shared" si="60"/>
        <v>42384.390277777777</v>
      </c>
      <c r="W1210">
        <f t="shared" si="61"/>
        <v>8</v>
      </c>
      <c r="X1210" s="1">
        <f>'pure data'!L1210</f>
        <v>42384.390277777777</v>
      </c>
      <c r="Y1210">
        <f>IF(C1210="Use",VLOOKUP('pure data'!M1210,tbl_users!D:F,3,FALSE),IF(IFERROR(SEARCH("to",M1210),-1)&lt;0,VLOOKUP('pure data'!M1210,tbl_users!D:F,3,FALSE),IFERROR(VLOOKUP(MID(M1210,SEARCH("to",M1210)+3,LEN(M1210)-SEARCH("to",M1210)-1),tbl_users!D:F,3,FALSE),VLOOKUP('pure data'!M1210,tbl_users!D:F,3,FALSE))))</f>
        <v>8</v>
      </c>
    </row>
    <row r="1211" spans="1:25" x14ac:dyDescent="0.2">
      <c r="A1211">
        <v>1209</v>
      </c>
      <c r="B1211">
        <f>VLOOKUP('pure data'!B1211,tbl_printers!C:F,4,FALSE)</f>
        <v>23</v>
      </c>
      <c r="C1211" t="str">
        <f>'pure data'!D1211</f>
        <v>Use</v>
      </c>
      <c r="D1211" s="13">
        <f>'pure data'!H1211</f>
        <v>0.23611111111111113</v>
      </c>
      <c r="E1211">
        <f>'pure data'!I1211</f>
        <v>54.6</v>
      </c>
      <c r="F1211" t="str">
        <f t="shared" si="62"/>
        <v xml:space="preserve"> </v>
      </c>
      <c r="H1211">
        <f>'pure data'!J1211</f>
        <v>11.5</v>
      </c>
      <c r="I1211" t="str">
        <f>'pure data'!K1211</f>
        <v>No</v>
      </c>
      <c r="J1211" t="str">
        <f>'pure data'!N1211</f>
        <v>undergraduate</v>
      </c>
      <c r="K1211">
        <f>'pure data'!P1211</f>
        <v>510671104</v>
      </c>
      <c r="L1211" t="str">
        <f>'pure data'!O1211</f>
        <v>FEEG3003 - IP 623</v>
      </c>
      <c r="M1211">
        <f>'pure data'!Q1211</f>
        <v>0</v>
      </c>
      <c r="O1211" t="str">
        <f>IF('pure data'!T1211="Yes","Success","Failed")</f>
        <v>Success</v>
      </c>
      <c r="P1211" s="1">
        <f>'pure data'!C1211</f>
        <v>42384.474305555552</v>
      </c>
      <c r="Q1211">
        <f>'pure data'!G1211</f>
        <v>426656078</v>
      </c>
      <c r="R1211" t="str">
        <f>'pure data'!E1211</f>
        <v>P. H. Y.</v>
      </c>
      <c r="S1211" t="str">
        <f>'pure data'!F1211</f>
        <v>phy1g13</v>
      </c>
      <c r="T1211" s="1">
        <f>'pure data'!C1211</f>
        <v>42384.474305555552</v>
      </c>
      <c r="U1211" s="20">
        <f>VLOOKUP('pure data'!M1211,tbl_users!D:F,3,FALSE)</f>
        <v>8</v>
      </c>
      <c r="V1211" s="1">
        <f t="shared" si="60"/>
        <v>42384.710416666661</v>
      </c>
      <c r="W1211">
        <f t="shared" si="61"/>
        <v>8</v>
      </c>
      <c r="X1211" s="1">
        <f>'pure data'!L1211</f>
        <v>42384.710416666661</v>
      </c>
      <c r="Y1211">
        <f>IF(C1211="Use",VLOOKUP('pure data'!M1211,tbl_users!D:F,3,FALSE),IF(IFERROR(SEARCH("to",M1211),-1)&lt;0,VLOOKUP('pure data'!M1211,tbl_users!D:F,3,FALSE),IFERROR(VLOOKUP(MID(M1211,SEARCH("to",M1211)+3,LEN(M1211)-SEARCH("to",M1211)-1),tbl_users!D:F,3,FALSE),VLOOKUP('pure data'!M1211,tbl_users!D:F,3,FALSE))))</f>
        <v>8</v>
      </c>
    </row>
    <row r="1212" spans="1:25" x14ac:dyDescent="0.2">
      <c r="A1212">
        <v>1210</v>
      </c>
      <c r="B1212">
        <f>VLOOKUP('pure data'!B1212,tbl_printers!C:F,4,FALSE)</f>
        <v>2</v>
      </c>
      <c r="C1212" t="str">
        <f>'pure data'!D1212</f>
        <v>Use</v>
      </c>
      <c r="D1212" s="13">
        <f>'pure data'!H1212</f>
        <v>2.8472222222222222E-2</v>
      </c>
      <c r="E1212">
        <f>'pure data'!I1212</f>
        <v>16.600000000000001</v>
      </c>
      <c r="F1212" t="str">
        <f t="shared" si="62"/>
        <v xml:space="preserve"> </v>
      </c>
      <c r="H1212">
        <f>'pure data'!J1212</f>
        <v>2</v>
      </c>
      <c r="I1212" t="str">
        <f>'pure data'!K1212</f>
        <v>No</v>
      </c>
      <c r="J1212" t="str">
        <f>'pure data'!N1212</f>
        <v>undergraduate</v>
      </c>
      <c r="K1212">
        <f>'pure data'!P1212</f>
        <v>510671108</v>
      </c>
      <c r="L1212" t="str">
        <f>'pure data'!O1212</f>
        <v>group 41</v>
      </c>
      <c r="M1212">
        <f>'pure data'!Q1212</f>
        <v>0</v>
      </c>
      <c r="O1212" t="str">
        <f>IF('pure data'!T1212="Yes","Success","Failed")</f>
        <v>Success</v>
      </c>
      <c r="P1212" s="1">
        <f>'pure data'!C1212</f>
        <v>42384.387499999997</v>
      </c>
      <c r="Q1212">
        <f>'pure data'!G1212</f>
        <v>427676455</v>
      </c>
      <c r="R1212" t="str">
        <f>'pure data'!E1212</f>
        <v>F. H.</v>
      </c>
      <c r="S1212" t="str">
        <f>'pure data'!F1212</f>
        <v>fh19g15</v>
      </c>
      <c r="T1212" s="1">
        <f>'pure data'!C1212</f>
        <v>42384.387499999997</v>
      </c>
      <c r="U1212" s="20">
        <f>VLOOKUP('pure data'!M1212,tbl_users!D:F,3,FALSE)</f>
        <v>8</v>
      </c>
      <c r="V1212" s="1">
        <f t="shared" si="60"/>
        <v>42384.415972222218</v>
      </c>
      <c r="W1212">
        <f t="shared" si="61"/>
        <v>8</v>
      </c>
      <c r="X1212" s="1">
        <f>'pure data'!L1212</f>
        <v>42384.415972222218</v>
      </c>
      <c r="Y1212">
        <f>IF(C1212="Use",VLOOKUP('pure data'!M1212,tbl_users!D:F,3,FALSE),IF(IFERROR(SEARCH("to",M1212),-1)&lt;0,VLOOKUP('pure data'!M1212,tbl_users!D:F,3,FALSE),IFERROR(VLOOKUP(MID(M1212,SEARCH("to",M1212)+3,LEN(M1212)-SEARCH("to",M1212)-1),tbl_users!D:F,3,FALSE),VLOOKUP('pure data'!M1212,tbl_users!D:F,3,FALSE))))</f>
        <v>8</v>
      </c>
    </row>
    <row r="1213" spans="1:25" x14ac:dyDescent="0.2">
      <c r="A1213">
        <v>1211</v>
      </c>
      <c r="B1213">
        <f>VLOOKUP('pure data'!B1213,tbl_printers!C:F,4,FALSE)</f>
        <v>17</v>
      </c>
      <c r="C1213" t="str">
        <f>'pure data'!D1213</f>
        <v>Use</v>
      </c>
      <c r="D1213" s="13">
        <f>'pure data'!H1213</f>
        <v>1.1805555555555555E-2</v>
      </c>
      <c r="E1213">
        <f>'pure data'!I1213</f>
        <v>1.8</v>
      </c>
      <c r="F1213" t="str">
        <f t="shared" si="62"/>
        <v xml:space="preserve"> </v>
      </c>
      <c r="H1213">
        <f>'pure data'!J1213</f>
        <v>1</v>
      </c>
      <c r="I1213" t="str">
        <f>'pure data'!K1213</f>
        <v>No</v>
      </c>
      <c r="J1213" t="str">
        <f>'pure data'!N1213</f>
        <v>undergraduate</v>
      </c>
      <c r="K1213">
        <f>'pure data'!P1213</f>
        <v>510671108</v>
      </c>
      <c r="L1213" t="str">
        <f>'pure data'!O1213</f>
        <v>group 41</v>
      </c>
      <c r="M1213">
        <f>'pure data'!Q1213</f>
        <v>0</v>
      </c>
      <c r="O1213" t="str">
        <f>IF('pure data'!T1213="Yes","Success","Failed")</f>
        <v>Success</v>
      </c>
      <c r="P1213" s="1">
        <f>'pure data'!C1213</f>
        <v>42384.463194444441</v>
      </c>
      <c r="Q1213">
        <f>'pure data'!G1213</f>
        <v>426759306</v>
      </c>
      <c r="R1213" t="str">
        <f>'pure data'!E1213</f>
        <v>D. F. B</v>
      </c>
      <c r="S1213" t="str">
        <f>'pure data'!F1213</f>
        <v>dfb1g14</v>
      </c>
      <c r="T1213" s="1">
        <f>'pure data'!C1213</f>
        <v>42384.463194444441</v>
      </c>
      <c r="U1213" s="20">
        <f>VLOOKUP('pure data'!M1213,tbl_users!D:F,3,FALSE)</f>
        <v>8</v>
      </c>
      <c r="V1213" s="1">
        <f t="shared" si="60"/>
        <v>42384.474999999999</v>
      </c>
      <c r="W1213">
        <f t="shared" si="61"/>
        <v>8</v>
      </c>
      <c r="X1213" s="1">
        <f>'pure data'!L1213</f>
        <v>42384.474999999999</v>
      </c>
      <c r="Y1213">
        <f>IF(C1213="Use",VLOOKUP('pure data'!M1213,tbl_users!D:F,3,FALSE),IF(IFERROR(SEARCH("to",M1213),-1)&lt;0,VLOOKUP('pure data'!M1213,tbl_users!D:F,3,FALSE),IFERROR(VLOOKUP(MID(M1213,SEARCH("to",M1213)+3,LEN(M1213)-SEARCH("to",M1213)-1),tbl_users!D:F,3,FALSE),VLOOKUP('pure data'!M1213,tbl_users!D:F,3,FALSE))))</f>
        <v>8</v>
      </c>
    </row>
    <row r="1214" spans="1:25" x14ac:dyDescent="0.2">
      <c r="A1214">
        <v>1212</v>
      </c>
      <c r="B1214">
        <f>VLOOKUP('pure data'!B1214,tbl_printers!C:F,4,FALSE)</f>
        <v>16</v>
      </c>
      <c r="C1214" t="str">
        <f>'pure data'!D1214</f>
        <v>Use</v>
      </c>
      <c r="D1214" s="13">
        <f>'pure data'!H1214</f>
        <v>2.8472222222222222E-2</v>
      </c>
      <c r="E1214">
        <f>'pure data'!I1214</f>
        <v>7.2</v>
      </c>
      <c r="F1214" t="str">
        <f t="shared" si="62"/>
        <v xml:space="preserve"> </v>
      </c>
      <c r="H1214">
        <f>'pure data'!J1214</f>
        <v>1.5</v>
      </c>
      <c r="I1214" t="str">
        <f>'pure data'!K1214</f>
        <v>No</v>
      </c>
      <c r="J1214" t="str">
        <f>'pure data'!N1214</f>
        <v>undergraduate</v>
      </c>
      <c r="K1214">
        <f>'pure data'!P1214</f>
        <v>510671108</v>
      </c>
      <c r="L1214" t="str">
        <f>'pure data'!O1214</f>
        <v>group 41</v>
      </c>
      <c r="M1214" t="str">
        <f>'pure data'!Q1214</f>
        <v>failed</v>
      </c>
      <c r="O1214" t="str">
        <f>IF('pure data'!T1214="Yes","Success","Failed")</f>
        <v>Failed</v>
      </c>
      <c r="P1214" s="1">
        <f>'pure data'!C1214</f>
        <v>42384.40902777778</v>
      </c>
      <c r="Q1214">
        <f>'pure data'!G1214</f>
        <v>426940809</v>
      </c>
      <c r="R1214" t="str">
        <f>'pure data'!E1214</f>
        <v>C. D.</v>
      </c>
      <c r="S1214" t="str">
        <f>'pure data'!F1214</f>
        <v>cd12g15</v>
      </c>
      <c r="T1214" s="1">
        <f>'pure data'!C1214</f>
        <v>42384.40902777778</v>
      </c>
      <c r="U1214" s="20">
        <f>VLOOKUP('pure data'!M1214,tbl_users!D:F,3,FALSE)</f>
        <v>8</v>
      </c>
      <c r="V1214" s="1">
        <f t="shared" si="60"/>
        <v>42384.411875000005</v>
      </c>
      <c r="W1214">
        <f t="shared" si="61"/>
        <v>8</v>
      </c>
      <c r="X1214" s="1">
        <f>'pure data'!L1214</f>
        <v>42384.411875000005</v>
      </c>
      <c r="Y1214">
        <f>IF(C1214="Use",VLOOKUP('pure data'!M1214,tbl_users!D:F,3,FALSE),IF(IFERROR(SEARCH("to",M1214),-1)&lt;0,VLOOKUP('pure data'!M1214,tbl_users!D:F,3,FALSE),IFERROR(VLOOKUP(MID(M1214,SEARCH("to",M1214)+3,LEN(M1214)-SEARCH("to",M1214)-1),tbl_users!D:F,3,FALSE),VLOOKUP('pure data'!M1214,tbl_users!D:F,3,FALSE))))</f>
        <v>8</v>
      </c>
    </row>
    <row r="1215" spans="1:25" x14ac:dyDescent="0.2">
      <c r="A1215">
        <v>1213</v>
      </c>
      <c r="B1215">
        <f>VLOOKUP('pure data'!B1215,tbl_printers!C:F,4,FALSE)</f>
        <v>20</v>
      </c>
      <c r="C1215" t="str">
        <f>'pure data'!D1215</f>
        <v>Use</v>
      </c>
      <c r="D1215" s="13">
        <f>'pure data'!H1215</f>
        <v>1.3888888888888888E-2</v>
      </c>
      <c r="E1215">
        <f>'pure data'!I1215</f>
        <v>4.5999999999999996</v>
      </c>
      <c r="F1215" t="str">
        <f t="shared" si="62"/>
        <v xml:space="preserve"> </v>
      </c>
      <c r="H1215">
        <f>'pure data'!J1215</f>
        <v>1</v>
      </c>
      <c r="I1215" t="str">
        <f>'pure data'!K1215</f>
        <v>No</v>
      </c>
      <c r="J1215" t="str">
        <f>'pure data'!N1215</f>
        <v>undergraduate</v>
      </c>
      <c r="K1215">
        <f>'pure data'!P1215</f>
        <v>510671108</v>
      </c>
      <c r="L1215" t="str">
        <f>'pure data'!O1215</f>
        <v>group 42</v>
      </c>
      <c r="M1215">
        <f>'pure data'!Q1215</f>
        <v>0</v>
      </c>
      <c r="O1215" t="str">
        <f>IF('pure data'!T1215="Yes","Success","Failed")</f>
        <v>Success</v>
      </c>
      <c r="P1215" s="1">
        <f>'pure data'!C1215</f>
        <v>42384.390277777777</v>
      </c>
      <c r="Q1215">
        <f>'pure data'!G1215</f>
        <v>427588343</v>
      </c>
      <c r="R1215" t="str">
        <f>'pure data'!E1215</f>
        <v>C. C.</v>
      </c>
      <c r="S1215" t="str">
        <f>'pure data'!F1215</f>
        <v>cc9g15</v>
      </c>
      <c r="T1215" s="1">
        <f>'pure data'!C1215</f>
        <v>42384.390277777777</v>
      </c>
      <c r="U1215" s="20">
        <f>VLOOKUP('pure data'!M1215,tbl_users!D:F,3,FALSE)</f>
        <v>8</v>
      </c>
      <c r="V1215" s="1">
        <f t="shared" si="60"/>
        <v>42384.404166666667</v>
      </c>
      <c r="W1215">
        <f t="shared" si="61"/>
        <v>8</v>
      </c>
      <c r="X1215" s="1">
        <f>'pure data'!L1215</f>
        <v>42384.404166666667</v>
      </c>
      <c r="Y1215">
        <f>IF(C1215="Use",VLOOKUP('pure data'!M1215,tbl_users!D:F,3,FALSE),IF(IFERROR(SEARCH("to",M1215),-1)&lt;0,VLOOKUP('pure data'!M1215,tbl_users!D:F,3,FALSE),IFERROR(VLOOKUP(MID(M1215,SEARCH("to",M1215)+3,LEN(M1215)-SEARCH("to",M1215)-1),tbl_users!D:F,3,FALSE),VLOOKUP('pure data'!M1215,tbl_users!D:F,3,FALSE))))</f>
        <v>8</v>
      </c>
    </row>
    <row r="1216" spans="1:25" x14ac:dyDescent="0.2">
      <c r="A1216">
        <v>1214</v>
      </c>
      <c r="B1216">
        <f>VLOOKUP('pure data'!B1216,tbl_printers!C:F,4,FALSE)</f>
        <v>16</v>
      </c>
      <c r="C1216" t="str">
        <f>'pure data'!D1216</f>
        <v>Use</v>
      </c>
      <c r="D1216" s="13">
        <f>'pure data'!H1216</f>
        <v>1.9444444444444445E-2</v>
      </c>
      <c r="E1216">
        <f>'pure data'!I1216</f>
        <v>3.3</v>
      </c>
      <c r="F1216" t="str">
        <f t="shared" si="62"/>
        <v xml:space="preserve"> </v>
      </c>
      <c r="H1216">
        <f>'pure data'!J1216</f>
        <v>1</v>
      </c>
      <c r="I1216" t="str">
        <f>'pure data'!K1216</f>
        <v>No</v>
      </c>
      <c r="J1216" t="str">
        <f>'pure data'!N1216</f>
        <v>undergraduate</v>
      </c>
      <c r="K1216">
        <f>'pure data'!P1216</f>
        <v>510671108</v>
      </c>
      <c r="L1216" t="str">
        <f>'pure data'!O1216</f>
        <v>group 41</v>
      </c>
      <c r="M1216">
        <f>'pure data'!Q1216</f>
        <v>0</v>
      </c>
      <c r="O1216" t="str">
        <f>IF('pure data'!T1216="Yes","Success","Failed")</f>
        <v>Success</v>
      </c>
      <c r="P1216" s="1">
        <f>'pure data'!C1216</f>
        <v>42384.411875000005</v>
      </c>
      <c r="Q1216">
        <f>'pure data'!G1216</f>
        <v>426940809</v>
      </c>
      <c r="R1216" t="str">
        <f>'pure data'!E1216</f>
        <v>C. D.</v>
      </c>
      <c r="S1216" t="str">
        <f>'pure data'!F1216</f>
        <v>cd12g15</v>
      </c>
      <c r="T1216" s="1">
        <f>'pure data'!C1216</f>
        <v>42384.411875000005</v>
      </c>
      <c r="U1216" s="20">
        <f>VLOOKUP('pure data'!M1216,tbl_users!D:F,3,FALSE)</f>
        <v>8</v>
      </c>
      <c r="V1216" s="1">
        <f t="shared" si="60"/>
        <v>42384.431319444448</v>
      </c>
      <c r="W1216">
        <f t="shared" si="61"/>
        <v>8</v>
      </c>
      <c r="X1216" s="1">
        <f>'pure data'!L1216</f>
        <v>42384.431319444448</v>
      </c>
      <c r="Y1216">
        <f>IF(C1216="Use",VLOOKUP('pure data'!M1216,tbl_users!D:F,3,FALSE),IF(IFERROR(SEARCH("to",M1216),-1)&lt;0,VLOOKUP('pure data'!M1216,tbl_users!D:F,3,FALSE),IFERROR(VLOOKUP(MID(M1216,SEARCH("to",M1216)+3,LEN(M1216)-SEARCH("to",M1216)-1),tbl_users!D:F,3,FALSE),VLOOKUP('pure data'!M1216,tbl_users!D:F,3,FALSE))))</f>
        <v>8</v>
      </c>
    </row>
    <row r="1217" spans="1:25" x14ac:dyDescent="0.2">
      <c r="A1217">
        <v>1215</v>
      </c>
      <c r="B1217">
        <f>VLOOKUP('pure data'!B1217,tbl_printers!C:F,4,FALSE)</f>
        <v>17</v>
      </c>
      <c r="C1217" t="str">
        <f>'pure data'!D1217</f>
        <v>Use</v>
      </c>
      <c r="D1217" s="13">
        <f>'pure data'!H1217</f>
        <v>2.013888888888889E-2</v>
      </c>
      <c r="E1217">
        <f>'pure data'!I1217</f>
        <v>10</v>
      </c>
      <c r="F1217" t="str">
        <f t="shared" si="62"/>
        <v xml:space="preserve"> </v>
      </c>
      <c r="H1217">
        <f>'pure data'!J1217</f>
        <v>1.5</v>
      </c>
      <c r="I1217" t="str">
        <f>'pure data'!K1217</f>
        <v>No</v>
      </c>
      <c r="J1217" t="str">
        <f>'pure data'!N1217</f>
        <v>undergraduate</v>
      </c>
      <c r="K1217">
        <f>'pure data'!P1217</f>
        <v>510671102</v>
      </c>
      <c r="L1217" t="str">
        <f>'pure data'!O1217</f>
        <v>Acoustical Horn Group 3</v>
      </c>
      <c r="M1217">
        <f>'pure data'!Q1217</f>
        <v>0</v>
      </c>
      <c r="O1217" t="str">
        <f>IF('pure data'!T1217="Yes","Success","Failed")</f>
        <v>Success</v>
      </c>
      <c r="P1217" s="1">
        <f>'pure data'!C1217</f>
        <v>42382.415277777778</v>
      </c>
      <c r="Q1217">
        <f>'pure data'!G1217</f>
        <v>427172919</v>
      </c>
      <c r="R1217" t="str">
        <f>'pure data'!E1217</f>
        <v>H. J. B.</v>
      </c>
      <c r="S1217" t="str">
        <f>'pure data'!F1217</f>
        <v>hjb3g15</v>
      </c>
      <c r="T1217" s="1">
        <f>'pure data'!C1217</f>
        <v>42382.415277777778</v>
      </c>
      <c r="U1217" s="20">
        <f>VLOOKUP('pure data'!M1217,tbl_users!D:F,3,FALSE)</f>
        <v>8</v>
      </c>
      <c r="V1217" s="1">
        <f t="shared" si="60"/>
        <v>42382.435416666667</v>
      </c>
      <c r="W1217">
        <f t="shared" si="61"/>
        <v>8</v>
      </c>
      <c r="X1217" s="1">
        <f>'pure data'!L1217</f>
        <v>42382.435416666667</v>
      </c>
      <c r="Y1217">
        <f>IF(C1217="Use",VLOOKUP('pure data'!M1217,tbl_users!D:F,3,FALSE),IF(IFERROR(SEARCH("to",M1217),-1)&lt;0,VLOOKUP('pure data'!M1217,tbl_users!D:F,3,FALSE),IFERROR(VLOOKUP(MID(M1217,SEARCH("to",M1217)+3,LEN(M1217)-SEARCH("to",M1217)-1),tbl_users!D:F,3,FALSE),VLOOKUP('pure data'!M1217,tbl_users!D:F,3,FALSE))))</f>
        <v>8</v>
      </c>
    </row>
    <row r="1218" spans="1:25" x14ac:dyDescent="0.2">
      <c r="A1218">
        <v>1216</v>
      </c>
      <c r="B1218">
        <f>VLOOKUP('pure data'!B1218,tbl_printers!C:F,4,FALSE)</f>
        <v>20</v>
      </c>
      <c r="C1218" t="str">
        <f>'pure data'!D1218</f>
        <v>Use</v>
      </c>
      <c r="D1218" s="13">
        <f>'pure data'!H1218</f>
        <v>1.7361111111111112E-2</v>
      </c>
      <c r="E1218">
        <f>'pure data'!I1218</f>
        <v>4.2</v>
      </c>
      <c r="F1218" t="str">
        <f t="shared" si="62"/>
        <v xml:space="preserve"> </v>
      </c>
      <c r="H1218">
        <f>'pure data'!J1218</f>
        <v>1</v>
      </c>
      <c r="I1218" t="str">
        <f>'pure data'!K1218</f>
        <v>No</v>
      </c>
      <c r="J1218" t="str">
        <f>'pure data'!N1218</f>
        <v>undergraduate</v>
      </c>
      <c r="K1218">
        <f>'pure data'!P1218</f>
        <v>510671108</v>
      </c>
      <c r="L1218" t="str">
        <f>'pure data'!O1218</f>
        <v>group 12</v>
      </c>
      <c r="M1218">
        <f>'pure data'!Q1218</f>
        <v>0</v>
      </c>
      <c r="O1218" t="str">
        <f>IF('pure data'!T1218="Yes","Success","Failed")</f>
        <v>Success</v>
      </c>
      <c r="P1218" s="1">
        <f>'pure data'!C1218</f>
        <v>42382.406944444447</v>
      </c>
      <c r="Q1218">
        <f>'pure data'!G1218</f>
        <v>427621006</v>
      </c>
      <c r="R1218" t="str">
        <f>'pure data'!E1218</f>
        <v>T. B. W.</v>
      </c>
      <c r="S1218" t="str">
        <f>'pure data'!F1218</f>
        <v>tbw1g15</v>
      </c>
      <c r="T1218" s="1">
        <f>'pure data'!C1218</f>
        <v>42382.406944444447</v>
      </c>
      <c r="U1218" s="20">
        <f>VLOOKUP('pure data'!M1218,tbl_users!D:F,3,FALSE)</f>
        <v>8</v>
      </c>
      <c r="V1218" s="1">
        <f t="shared" ref="V1218:V1281" si="63">X1218</f>
        <v>42382.424305555556</v>
      </c>
      <c r="W1218">
        <f t="shared" ref="W1218:W1281" si="64">Y1218</f>
        <v>8</v>
      </c>
      <c r="X1218" s="1">
        <f>'pure data'!L1218</f>
        <v>42382.424305555556</v>
      </c>
      <c r="Y1218">
        <f>IF(C1218="Use",VLOOKUP('pure data'!M1218,tbl_users!D:F,3,FALSE),IF(IFERROR(SEARCH("to",M1218),-1)&lt;0,VLOOKUP('pure data'!M1218,tbl_users!D:F,3,FALSE),IFERROR(VLOOKUP(MID(M1218,SEARCH("to",M1218)+3,LEN(M1218)-SEARCH("to",M1218)-1),tbl_users!D:F,3,FALSE),VLOOKUP('pure data'!M1218,tbl_users!D:F,3,FALSE))))</f>
        <v>8</v>
      </c>
    </row>
    <row r="1219" spans="1:25" x14ac:dyDescent="0.2">
      <c r="A1219">
        <v>1217</v>
      </c>
      <c r="B1219">
        <f>VLOOKUP('pure data'!B1219,tbl_printers!C:F,4,FALSE)</f>
        <v>23</v>
      </c>
      <c r="C1219" t="str">
        <f>'pure data'!D1219</f>
        <v>Use</v>
      </c>
      <c r="D1219" s="13">
        <f>'pure data'!H1219</f>
        <v>4.3055555555555562E-2</v>
      </c>
      <c r="E1219">
        <f>'pure data'!I1219</f>
        <v>15.5</v>
      </c>
      <c r="F1219" t="str">
        <f t="shared" si="62"/>
        <v xml:space="preserve"> </v>
      </c>
      <c r="H1219">
        <f>'pure data'!J1219</f>
        <v>2.5</v>
      </c>
      <c r="I1219" t="str">
        <f>'pure data'!K1219</f>
        <v>No</v>
      </c>
      <c r="J1219" t="str">
        <f>'pure data'!N1219</f>
        <v>undergraduate</v>
      </c>
      <c r="K1219">
        <f>'pure data'!P1219</f>
        <v>510671108</v>
      </c>
      <c r="L1219" t="str">
        <f>'pure data'!O1219</f>
        <v>group 15</v>
      </c>
      <c r="M1219">
        <f>'pure data'!Q1219</f>
        <v>0</v>
      </c>
      <c r="O1219" t="str">
        <f>IF('pure data'!T1219="Yes","Success","Failed")</f>
        <v>Success</v>
      </c>
      <c r="P1219" s="1">
        <f>'pure data'!C1219</f>
        <v>42382.418055555558</v>
      </c>
      <c r="Q1219">
        <f>'pure data'!G1219</f>
        <v>427821544</v>
      </c>
      <c r="R1219" t="str">
        <f>'pure data'!E1219</f>
        <v>C. H.</v>
      </c>
      <c r="S1219" t="str">
        <f>'pure data'!F1219</f>
        <v>ch15g15</v>
      </c>
      <c r="T1219" s="1">
        <f>'pure data'!C1219</f>
        <v>42382.418055555558</v>
      </c>
      <c r="U1219" s="20">
        <f>VLOOKUP('pure data'!M1219,tbl_users!D:F,3,FALSE)</f>
        <v>8</v>
      </c>
      <c r="V1219" s="1">
        <f t="shared" si="63"/>
        <v>42382.461111111115</v>
      </c>
      <c r="W1219">
        <f t="shared" si="64"/>
        <v>8</v>
      </c>
      <c r="X1219" s="1">
        <f>'pure data'!L1219</f>
        <v>42382.461111111115</v>
      </c>
      <c r="Y1219">
        <f>IF(C1219="Use",VLOOKUP('pure data'!M1219,tbl_users!D:F,3,FALSE),IF(IFERROR(SEARCH("to",M1219),-1)&lt;0,VLOOKUP('pure data'!M1219,tbl_users!D:F,3,FALSE),IFERROR(VLOOKUP(MID(M1219,SEARCH("to",M1219)+3,LEN(M1219)-SEARCH("to",M1219)-1),tbl_users!D:F,3,FALSE),VLOOKUP('pure data'!M1219,tbl_users!D:F,3,FALSE))))</f>
        <v>8</v>
      </c>
    </row>
    <row r="1220" spans="1:25" x14ac:dyDescent="0.2">
      <c r="A1220">
        <v>1218</v>
      </c>
      <c r="B1220">
        <f>VLOOKUP('pure data'!B1220,tbl_printers!C:F,4,FALSE)</f>
        <v>22</v>
      </c>
      <c r="C1220" t="str">
        <f>'pure data'!D1220</f>
        <v>Use</v>
      </c>
      <c r="D1220" s="13">
        <f>'pure data'!H1220</f>
        <v>2.5694444444444447E-2</v>
      </c>
      <c r="E1220">
        <f>'pure data'!I1220</f>
        <v>10.7</v>
      </c>
      <c r="F1220" t="str">
        <f t="shared" ref="F1220:F1283" si="65">IF(IFERROR(SEARCH("ABS",M1220),-1)&gt;0,"ABS",IF(IFERROR(SEARCH("PLA",M1220),-1)&gt;0,"PLA"," "))</f>
        <v xml:space="preserve"> </v>
      </c>
      <c r="H1220">
        <f>'pure data'!J1220</f>
        <v>1.5</v>
      </c>
      <c r="I1220" t="str">
        <f>'pure data'!K1220</f>
        <v>No</v>
      </c>
      <c r="J1220" t="str">
        <f>'pure data'!N1220</f>
        <v>undergraduate</v>
      </c>
      <c r="K1220">
        <f>'pure data'!P1220</f>
        <v>510671108</v>
      </c>
      <c r="L1220" t="str">
        <f>'pure data'!O1220</f>
        <v>group 12</v>
      </c>
      <c r="M1220">
        <f>'pure data'!Q1220</f>
        <v>0</v>
      </c>
      <c r="O1220" t="str">
        <f>IF('pure data'!T1220="Yes","Success","Failed")</f>
        <v>Success</v>
      </c>
      <c r="P1220" s="1">
        <f>'pure data'!C1220</f>
        <v>42382.445833333339</v>
      </c>
      <c r="Q1220">
        <f>'pure data'!G1220</f>
        <v>427621006</v>
      </c>
      <c r="R1220" t="str">
        <f>'pure data'!E1220</f>
        <v>T. B. W.</v>
      </c>
      <c r="S1220" t="str">
        <f>'pure data'!F1220</f>
        <v>tbw1g15</v>
      </c>
      <c r="T1220" s="1">
        <f>'pure data'!C1220</f>
        <v>42382.445833333339</v>
      </c>
      <c r="U1220" s="20">
        <f>VLOOKUP('pure data'!M1220,tbl_users!D:F,3,FALSE)</f>
        <v>8</v>
      </c>
      <c r="V1220" s="1">
        <f t="shared" si="63"/>
        <v>42382.47152777778</v>
      </c>
      <c r="W1220">
        <f t="shared" si="64"/>
        <v>8</v>
      </c>
      <c r="X1220" s="1">
        <f>'pure data'!L1220</f>
        <v>42382.47152777778</v>
      </c>
      <c r="Y1220">
        <f>IF(C1220="Use",VLOOKUP('pure data'!M1220,tbl_users!D:F,3,FALSE),IF(IFERROR(SEARCH("to",M1220),-1)&lt;0,VLOOKUP('pure data'!M1220,tbl_users!D:F,3,FALSE),IFERROR(VLOOKUP(MID(M1220,SEARCH("to",M1220)+3,LEN(M1220)-SEARCH("to",M1220)-1),tbl_users!D:F,3,FALSE),VLOOKUP('pure data'!M1220,tbl_users!D:F,3,FALSE))))</f>
        <v>8</v>
      </c>
    </row>
    <row r="1221" spans="1:25" x14ac:dyDescent="0.2">
      <c r="A1221">
        <v>1219</v>
      </c>
      <c r="B1221">
        <f>VLOOKUP('pure data'!B1221,tbl_printers!C:F,4,FALSE)</f>
        <v>22</v>
      </c>
      <c r="C1221" t="str">
        <f>'pure data'!D1221</f>
        <v>Use</v>
      </c>
      <c r="D1221" s="13">
        <f>'pure data'!H1221</f>
        <v>0.25</v>
      </c>
      <c r="E1221">
        <f>'pure data'!I1221</f>
        <v>4.2</v>
      </c>
      <c r="F1221" t="str">
        <f t="shared" si="65"/>
        <v xml:space="preserve"> </v>
      </c>
      <c r="H1221">
        <f>'pure data'!J1221</f>
        <v>9.5</v>
      </c>
      <c r="I1221" t="str">
        <f>'pure data'!K1221</f>
        <v>No</v>
      </c>
      <c r="J1221" t="str">
        <f>'pure data'!N1221</f>
        <v>undergraduate</v>
      </c>
      <c r="K1221">
        <f>'pure data'!P1221</f>
        <v>510671108</v>
      </c>
      <c r="L1221" t="str">
        <f>'pure data'!O1221</f>
        <v>group 12</v>
      </c>
      <c r="M1221" t="str">
        <f>'pure data'!Q1221</f>
        <v>failed</v>
      </c>
      <c r="O1221" t="str">
        <f>IF('pure data'!T1221="Yes","Success","Failed")</f>
        <v>Failed</v>
      </c>
      <c r="P1221" s="1">
        <f>'pure data'!C1221</f>
        <v>42382.47152777778</v>
      </c>
      <c r="Q1221">
        <f>'pure data'!G1221</f>
        <v>427621006</v>
      </c>
      <c r="R1221" t="str">
        <f>'pure data'!E1221</f>
        <v>T. B. W.</v>
      </c>
      <c r="S1221" t="str">
        <f>'pure data'!F1221</f>
        <v>tbw1g15</v>
      </c>
      <c r="T1221" s="1">
        <f>'pure data'!C1221</f>
        <v>42382.47152777778</v>
      </c>
      <c r="U1221" s="20">
        <f>VLOOKUP('pure data'!M1221,tbl_users!D:F,3,FALSE)</f>
        <v>8</v>
      </c>
      <c r="V1221" s="1">
        <f t="shared" si="63"/>
        <v>42382.496527777781</v>
      </c>
      <c r="W1221">
        <f t="shared" si="64"/>
        <v>8</v>
      </c>
      <c r="X1221" s="1">
        <f>'pure data'!L1221</f>
        <v>42382.496527777781</v>
      </c>
      <c r="Y1221">
        <f>IF(C1221="Use",VLOOKUP('pure data'!M1221,tbl_users!D:F,3,FALSE),IF(IFERROR(SEARCH("to",M1221),-1)&lt;0,VLOOKUP('pure data'!M1221,tbl_users!D:F,3,FALSE),IFERROR(VLOOKUP(MID(M1221,SEARCH("to",M1221)+3,LEN(M1221)-SEARCH("to",M1221)-1),tbl_users!D:F,3,FALSE),VLOOKUP('pure data'!M1221,tbl_users!D:F,3,FALSE))))</f>
        <v>8</v>
      </c>
    </row>
    <row r="1222" spans="1:25" x14ac:dyDescent="0.2">
      <c r="A1222">
        <v>1220</v>
      </c>
      <c r="B1222">
        <f>VLOOKUP('pure data'!B1222,tbl_printers!C:F,4,FALSE)</f>
        <v>16</v>
      </c>
      <c r="C1222" t="str">
        <f>'pure data'!D1222</f>
        <v>Use</v>
      </c>
      <c r="D1222" s="13">
        <f>'pure data'!H1222</f>
        <v>4.4444444444444446E-2</v>
      </c>
      <c r="E1222">
        <f>'pure data'!I1222</f>
        <v>16.5</v>
      </c>
      <c r="F1222" t="str">
        <f t="shared" si="65"/>
        <v xml:space="preserve"> </v>
      </c>
      <c r="H1222">
        <f>'pure data'!J1222</f>
        <v>2.5</v>
      </c>
      <c r="I1222" t="str">
        <f>'pure data'!K1222</f>
        <v>No</v>
      </c>
      <c r="J1222" t="str">
        <f>'pure data'!N1222</f>
        <v>undergraduate</v>
      </c>
      <c r="K1222">
        <f>'pure data'!P1222</f>
        <v>510671108</v>
      </c>
      <c r="L1222" t="str">
        <f>'pure data'!O1222</f>
        <v>group 15</v>
      </c>
      <c r="M1222">
        <f>'pure data'!Q1222</f>
        <v>0</v>
      </c>
      <c r="O1222" t="str">
        <f>IF('pure data'!T1222="Yes","Success","Failed")</f>
        <v>Success</v>
      </c>
      <c r="P1222" s="1">
        <f>'pure data'!C1222</f>
        <v>42382.395833333336</v>
      </c>
      <c r="Q1222">
        <f>'pure data'!G1222</f>
        <v>427762696</v>
      </c>
      <c r="R1222" t="str">
        <f>'pure data'!E1222</f>
        <v>D. G. M.</v>
      </c>
      <c r="S1222" t="str">
        <f>'pure data'!F1222</f>
        <v>dgm1g15</v>
      </c>
      <c r="T1222" s="1">
        <f>'pure data'!C1222</f>
        <v>42382.395833333336</v>
      </c>
      <c r="U1222" s="20">
        <f>VLOOKUP('pure data'!M1222,tbl_users!D:F,3,FALSE)</f>
        <v>8</v>
      </c>
      <c r="V1222" s="1">
        <f t="shared" si="63"/>
        <v>42382.44027777778</v>
      </c>
      <c r="W1222">
        <f t="shared" si="64"/>
        <v>8</v>
      </c>
      <c r="X1222" s="1">
        <f>'pure data'!L1222</f>
        <v>42382.44027777778</v>
      </c>
      <c r="Y1222">
        <f>IF(C1222="Use",VLOOKUP('pure data'!M1222,tbl_users!D:F,3,FALSE),IF(IFERROR(SEARCH("to",M1222),-1)&lt;0,VLOOKUP('pure data'!M1222,tbl_users!D:F,3,FALSE),IFERROR(VLOOKUP(MID(M1222,SEARCH("to",M1222)+3,LEN(M1222)-SEARCH("to",M1222)-1),tbl_users!D:F,3,FALSE),VLOOKUP('pure data'!M1222,tbl_users!D:F,3,FALSE))))</f>
        <v>8</v>
      </c>
    </row>
    <row r="1223" spans="1:25" x14ac:dyDescent="0.2">
      <c r="A1223">
        <v>1221</v>
      </c>
      <c r="B1223">
        <f>VLOOKUP('pure data'!B1223,tbl_printers!C:F,4,FALSE)</f>
        <v>19</v>
      </c>
      <c r="C1223" t="str">
        <f>'pure data'!D1223</f>
        <v>Use</v>
      </c>
      <c r="D1223" s="13">
        <f>'pure data'!H1223</f>
        <v>2.2222222222222223E-2</v>
      </c>
      <c r="E1223">
        <f>'pure data'!I1223</f>
        <v>5.6</v>
      </c>
      <c r="F1223" t="str">
        <f t="shared" si="65"/>
        <v xml:space="preserve"> </v>
      </c>
      <c r="H1223">
        <f>'pure data'!J1223</f>
        <v>1.5</v>
      </c>
      <c r="I1223" t="str">
        <f>'pure data'!K1223</f>
        <v>N/A</v>
      </c>
      <c r="J1223" t="str">
        <f>'pure data'!N1223</f>
        <v>postgraduate</v>
      </c>
      <c r="K1223">
        <f>'pure data'!P1223</f>
        <v>515665101</v>
      </c>
      <c r="L1223" t="str">
        <f>'pure data'!O1223</f>
        <v>Demo Training</v>
      </c>
      <c r="M1223">
        <f>'pure data'!Q1223</f>
        <v>0</v>
      </c>
      <c r="O1223" t="str">
        <f>IF('pure data'!T1223="Yes","Success","Failed")</f>
        <v>Success</v>
      </c>
      <c r="P1223" s="1">
        <f>'pure data'!C1223</f>
        <v>42382.375</v>
      </c>
      <c r="Q1223">
        <f>'pure data'!G1223</f>
        <v>224151513</v>
      </c>
      <c r="R1223" t="str">
        <f>'pure data'!E1223</f>
        <v>M. P.</v>
      </c>
      <c r="S1223" t="str">
        <f>'pure data'!F1223</f>
        <v>mp15g10</v>
      </c>
      <c r="T1223" s="1">
        <f>'pure data'!C1223</f>
        <v>42382.375</v>
      </c>
      <c r="U1223" s="20">
        <f>VLOOKUP('pure data'!M1223,tbl_users!D:F,3,FALSE)</f>
        <v>8</v>
      </c>
      <c r="V1223" s="1">
        <f t="shared" si="63"/>
        <v>42382.397222222222</v>
      </c>
      <c r="W1223">
        <f t="shared" si="64"/>
        <v>8</v>
      </c>
      <c r="X1223" s="1">
        <f>'pure data'!L1223</f>
        <v>42382.397222222222</v>
      </c>
      <c r="Y1223">
        <f>IF(C1223="Use",VLOOKUP('pure data'!M1223,tbl_users!D:F,3,FALSE),IF(IFERROR(SEARCH("to",M1223),-1)&lt;0,VLOOKUP('pure data'!M1223,tbl_users!D:F,3,FALSE),IFERROR(VLOOKUP(MID(M1223,SEARCH("to",M1223)+3,LEN(M1223)-SEARCH("to",M1223)-1),tbl_users!D:F,3,FALSE),VLOOKUP('pure data'!M1223,tbl_users!D:F,3,FALSE))))</f>
        <v>8</v>
      </c>
    </row>
    <row r="1224" spans="1:25" x14ac:dyDescent="0.2">
      <c r="A1224">
        <v>1222</v>
      </c>
      <c r="B1224">
        <f>VLOOKUP('pure data'!B1224,tbl_printers!C:F,4,FALSE)</f>
        <v>26</v>
      </c>
      <c r="C1224" t="str">
        <f>'pure data'!D1224</f>
        <v>Use</v>
      </c>
      <c r="D1224" s="13">
        <f>'pure data'!H1224</f>
        <v>0.33680555555555558</v>
      </c>
      <c r="E1224">
        <f>'pure data'!I1224</f>
        <v>51.3</v>
      </c>
      <c r="F1224" t="str">
        <f t="shared" si="65"/>
        <v xml:space="preserve"> </v>
      </c>
      <c r="H1224">
        <f>'pure data'!J1224</f>
        <v>19</v>
      </c>
      <c r="I1224" t="str">
        <f>'pure data'!K1224</f>
        <v>No</v>
      </c>
      <c r="J1224" t="str">
        <f>'pure data'!N1224</f>
        <v>postgraduate</v>
      </c>
      <c r="K1224">
        <f>'pure data'!P1224</f>
        <v>511019242</v>
      </c>
      <c r="L1224" t="str">
        <f>'pure data'!O1224</f>
        <v>PhD project</v>
      </c>
      <c r="M1224">
        <f>'pure data'!Q1224</f>
        <v>0</v>
      </c>
      <c r="O1224" t="str">
        <f>IF('pure data'!T1224="Yes","Success","Failed")</f>
        <v>Success</v>
      </c>
      <c r="P1224" s="1">
        <f>'pure data'!C1224</f>
        <v>42382.375</v>
      </c>
      <c r="Q1224">
        <f>'pure data'!G1224</f>
        <v>226486628</v>
      </c>
      <c r="R1224" t="str">
        <f>'pure data'!E1224</f>
        <v>A. A. Z.</v>
      </c>
      <c r="S1224" t="str">
        <f>'pure data'!F1224</f>
        <v>aaz1v13</v>
      </c>
      <c r="T1224" s="1">
        <f>'pure data'!C1224</f>
        <v>42382.375</v>
      </c>
      <c r="U1224" s="20">
        <f>VLOOKUP('pure data'!M1224,tbl_users!D:F,3,FALSE)</f>
        <v>8</v>
      </c>
      <c r="V1224" s="1">
        <f t="shared" si="63"/>
        <v>42382.711805555555</v>
      </c>
      <c r="W1224">
        <f t="shared" si="64"/>
        <v>8</v>
      </c>
      <c r="X1224" s="1">
        <f>'pure data'!L1224</f>
        <v>42382.711805555555</v>
      </c>
      <c r="Y1224">
        <f>IF(C1224="Use",VLOOKUP('pure data'!M1224,tbl_users!D:F,3,FALSE),IF(IFERROR(SEARCH("to",M1224),-1)&lt;0,VLOOKUP('pure data'!M1224,tbl_users!D:F,3,FALSE),IFERROR(VLOOKUP(MID(M1224,SEARCH("to",M1224)+3,LEN(M1224)-SEARCH("to",M1224)-1),tbl_users!D:F,3,FALSE),VLOOKUP('pure data'!M1224,tbl_users!D:F,3,FALSE))))</f>
        <v>8</v>
      </c>
    </row>
    <row r="1225" spans="1:25" x14ac:dyDescent="0.2">
      <c r="A1225">
        <v>1223</v>
      </c>
      <c r="B1225">
        <f>VLOOKUP('pure data'!B1225,tbl_printers!C:F,4,FALSE)</f>
        <v>24</v>
      </c>
      <c r="C1225" t="str">
        <f>'pure data'!D1225</f>
        <v>Use</v>
      </c>
      <c r="D1225" s="13">
        <f>'pure data'!H1225</f>
        <v>0.16874999999999998</v>
      </c>
      <c r="E1225">
        <f>'pure data'!I1225</f>
        <v>118.9</v>
      </c>
      <c r="F1225" t="str">
        <f t="shared" si="65"/>
        <v xml:space="preserve"> </v>
      </c>
      <c r="H1225">
        <f>'pure data'!J1225</f>
        <v>12.5</v>
      </c>
      <c r="I1225" t="str">
        <f>'pure data'!K1225</f>
        <v>No</v>
      </c>
      <c r="J1225" t="str">
        <f>'pure data'!N1225</f>
        <v>undergraduate</v>
      </c>
      <c r="K1225">
        <f>'pure data'!P1225</f>
        <v>510671102</v>
      </c>
      <c r="L1225" t="str">
        <f>'pure data'!O1225</f>
        <v>Acoustical Horn Group 4</v>
      </c>
      <c r="M1225" t="str">
        <f>'pure data'!Q1225</f>
        <v>Fail</v>
      </c>
      <c r="O1225" t="str">
        <f>IF('pure data'!T1225="Yes","Success","Failed")</f>
        <v>Failed</v>
      </c>
      <c r="P1225" s="1">
        <f>'pure data'!C1225</f>
        <v>42382.375</v>
      </c>
      <c r="Q1225">
        <f>'pure data'!G1225</f>
        <v>427747093</v>
      </c>
      <c r="R1225" t="str">
        <f>'pure data'!E1225</f>
        <v>M. L.</v>
      </c>
      <c r="S1225" t="str">
        <f>'pure data'!F1225</f>
        <v>ml14g15</v>
      </c>
      <c r="T1225" s="1">
        <f>'pure data'!C1225</f>
        <v>42382.375</v>
      </c>
      <c r="U1225" s="20">
        <f>VLOOKUP('pure data'!M1225,tbl_users!D:F,3,FALSE)</f>
        <v>8</v>
      </c>
      <c r="V1225" s="1">
        <f t="shared" si="63"/>
        <v>42382.391875000001</v>
      </c>
      <c r="W1225">
        <f t="shared" si="64"/>
        <v>8</v>
      </c>
      <c r="X1225" s="1">
        <f>'pure data'!L1225</f>
        <v>42382.391875000001</v>
      </c>
      <c r="Y1225">
        <f>IF(C1225="Use",VLOOKUP('pure data'!M1225,tbl_users!D:F,3,FALSE),IF(IFERROR(SEARCH("to",M1225),-1)&lt;0,VLOOKUP('pure data'!M1225,tbl_users!D:F,3,FALSE),IFERROR(VLOOKUP(MID(M1225,SEARCH("to",M1225)+3,LEN(M1225)-SEARCH("to",M1225)-1),tbl_users!D:F,3,FALSE),VLOOKUP('pure data'!M1225,tbl_users!D:F,3,FALSE))))</f>
        <v>8</v>
      </c>
    </row>
    <row r="1226" spans="1:25" x14ac:dyDescent="0.2">
      <c r="A1226">
        <v>1224</v>
      </c>
      <c r="B1226">
        <f>VLOOKUP('pure data'!B1226,tbl_printers!C:F,4,FALSE)</f>
        <v>16</v>
      </c>
      <c r="C1226" t="str">
        <f>'pure data'!D1226</f>
        <v>Use</v>
      </c>
      <c r="D1226" s="13">
        <f>'pure data'!H1226</f>
        <v>0.16874999999999998</v>
      </c>
      <c r="E1226">
        <f>'pure data'!I1226</f>
        <v>118.9</v>
      </c>
      <c r="F1226" t="str">
        <f t="shared" si="65"/>
        <v xml:space="preserve"> </v>
      </c>
      <c r="H1226">
        <f>'pure data'!J1226</f>
        <v>12.5</v>
      </c>
      <c r="I1226" t="str">
        <f>'pure data'!K1226</f>
        <v>No</v>
      </c>
      <c r="J1226" t="str">
        <f>'pure data'!N1226</f>
        <v>undergraduate</v>
      </c>
      <c r="K1226">
        <f>'pure data'!P1226</f>
        <v>510671102</v>
      </c>
      <c r="L1226" t="str">
        <f>'pure data'!O1226</f>
        <v>Acoustical Horn Group 4</v>
      </c>
      <c r="M1226">
        <f>'pure data'!Q1226</f>
        <v>0</v>
      </c>
      <c r="O1226" t="str">
        <f>IF('pure data'!T1226="Yes","Success","Failed")</f>
        <v>Success</v>
      </c>
      <c r="P1226" s="1">
        <f>'pure data'!C1226</f>
        <v>42382.44027777778</v>
      </c>
      <c r="Q1226">
        <f>'pure data'!G1226</f>
        <v>427747093</v>
      </c>
      <c r="R1226" t="str">
        <f>'pure data'!E1226</f>
        <v>M. L.</v>
      </c>
      <c r="S1226" t="str">
        <f>'pure data'!F1226</f>
        <v>ml14g15</v>
      </c>
      <c r="T1226" s="1">
        <f>'pure data'!C1226</f>
        <v>42382.44027777778</v>
      </c>
      <c r="U1226" s="20">
        <f>VLOOKUP('pure data'!M1226,tbl_users!D:F,3,FALSE)</f>
        <v>8</v>
      </c>
      <c r="V1226" s="1">
        <f t="shared" si="63"/>
        <v>42382.609027777777</v>
      </c>
      <c r="W1226">
        <f t="shared" si="64"/>
        <v>8</v>
      </c>
      <c r="X1226" s="1">
        <f>'pure data'!L1226</f>
        <v>42382.609027777777</v>
      </c>
      <c r="Y1226">
        <f>IF(C1226="Use",VLOOKUP('pure data'!M1226,tbl_users!D:F,3,FALSE),IF(IFERROR(SEARCH("to",M1226),-1)&lt;0,VLOOKUP('pure data'!M1226,tbl_users!D:F,3,FALSE),IFERROR(VLOOKUP(MID(M1226,SEARCH("to",M1226)+3,LEN(M1226)-SEARCH("to",M1226)-1),tbl_users!D:F,3,FALSE),VLOOKUP('pure data'!M1226,tbl_users!D:F,3,FALSE))))</f>
        <v>8</v>
      </c>
    </row>
    <row r="1227" spans="1:25" x14ac:dyDescent="0.2">
      <c r="A1227">
        <v>1225</v>
      </c>
      <c r="B1227">
        <f>VLOOKUP('pure data'!B1227,tbl_printers!C:F,4,FALSE)</f>
        <v>22</v>
      </c>
      <c r="C1227" t="str">
        <f>'pure data'!D1227</f>
        <v>Use</v>
      </c>
      <c r="D1227" s="13">
        <f>'pure data'!H1227</f>
        <v>0.16874999999999998</v>
      </c>
      <c r="E1227">
        <f>'pure data'!I1227</f>
        <v>118.9</v>
      </c>
      <c r="F1227" t="str">
        <f t="shared" si="65"/>
        <v xml:space="preserve"> </v>
      </c>
      <c r="H1227">
        <f>'pure data'!J1227</f>
        <v>12.5</v>
      </c>
      <c r="I1227" t="str">
        <f>'pure data'!K1227</f>
        <v>No</v>
      </c>
      <c r="J1227" t="str">
        <f>'pure data'!N1227</f>
        <v>undergraduate</v>
      </c>
      <c r="K1227">
        <f>'pure data'!P1227</f>
        <v>510671102</v>
      </c>
      <c r="L1227" t="str">
        <f>'pure data'!O1227</f>
        <v>Acoustical Horn Group 4</v>
      </c>
      <c r="M1227" t="str">
        <f>'pure data'!Q1227</f>
        <v>Failed</v>
      </c>
      <c r="O1227" t="str">
        <f>IF('pure data'!T1227="Yes","Success","Failed")</f>
        <v>Failed</v>
      </c>
      <c r="P1227" s="1">
        <f>'pure data'!C1227</f>
        <v>42387.375</v>
      </c>
      <c r="Q1227">
        <f>'pure data'!G1227</f>
        <v>427747093</v>
      </c>
      <c r="R1227" t="str">
        <f>'pure data'!E1227</f>
        <v>M. L.</v>
      </c>
      <c r="S1227" t="str">
        <f>'pure data'!F1227</f>
        <v>ml14g15</v>
      </c>
      <c r="T1227" s="1">
        <f>'pure data'!C1227</f>
        <v>42387.375</v>
      </c>
      <c r="U1227" s="20">
        <f>VLOOKUP('pure data'!M1227,tbl_users!D:F,3,FALSE)</f>
        <v>8</v>
      </c>
      <c r="V1227" s="1">
        <f t="shared" si="63"/>
        <v>42387.391875000001</v>
      </c>
      <c r="W1227">
        <f t="shared" si="64"/>
        <v>8</v>
      </c>
      <c r="X1227" s="1">
        <f>'pure data'!L1227</f>
        <v>42387.391875000001</v>
      </c>
      <c r="Y1227">
        <f>IF(C1227="Use",VLOOKUP('pure data'!M1227,tbl_users!D:F,3,FALSE),IF(IFERROR(SEARCH("to",M1227),-1)&lt;0,VLOOKUP('pure data'!M1227,tbl_users!D:F,3,FALSE),IFERROR(VLOOKUP(MID(M1227,SEARCH("to",M1227)+3,LEN(M1227)-SEARCH("to",M1227)-1),tbl_users!D:F,3,FALSE),VLOOKUP('pure data'!M1227,tbl_users!D:F,3,FALSE))))</f>
        <v>8</v>
      </c>
    </row>
    <row r="1228" spans="1:25" x14ac:dyDescent="0.2">
      <c r="A1228">
        <v>1226</v>
      </c>
      <c r="B1228">
        <f>VLOOKUP('pure data'!B1228,tbl_printers!C:F,4,FALSE)</f>
        <v>28</v>
      </c>
      <c r="C1228" t="str">
        <f>'pure data'!D1228</f>
        <v>Use</v>
      </c>
      <c r="D1228" s="13">
        <f>'pure data'!H1228</f>
        <v>0.15763888888888888</v>
      </c>
      <c r="E1228">
        <f>'pure data'!I1228</f>
        <v>90.4</v>
      </c>
      <c r="F1228" t="str">
        <f t="shared" si="65"/>
        <v xml:space="preserve"> </v>
      </c>
      <c r="H1228">
        <f>'pure data'!J1228</f>
        <v>10.5</v>
      </c>
      <c r="I1228" t="str">
        <f>'pure data'!K1228</f>
        <v>No</v>
      </c>
      <c r="J1228" t="str">
        <f>'pure data'!N1228</f>
        <v>undergraduate</v>
      </c>
      <c r="K1228">
        <f>'pure data'!P1228</f>
        <v>510671102</v>
      </c>
      <c r="L1228" t="str">
        <f>'pure data'!O1228</f>
        <v>Acoustical Horn Group 2</v>
      </c>
      <c r="M1228" t="str">
        <f>'pure data'!Q1228</f>
        <v>Failed</v>
      </c>
      <c r="O1228" t="str">
        <f>IF('pure data'!T1228="Yes","Success","Failed")</f>
        <v>Failed</v>
      </c>
      <c r="P1228" s="1">
        <f>'pure data'!C1228</f>
        <v>42387.375</v>
      </c>
      <c r="Q1228">
        <f>'pure data'!G1228</f>
        <v>427552616</v>
      </c>
      <c r="R1228" t="str">
        <f>'pure data'!E1228</f>
        <v>T. D.</v>
      </c>
      <c r="S1228" t="str">
        <f>'pure data'!F1228</f>
        <v>td3g15</v>
      </c>
      <c r="T1228" s="1">
        <f>'pure data'!C1228</f>
        <v>42387.375</v>
      </c>
      <c r="U1228" s="20">
        <f>VLOOKUP('pure data'!M1228,tbl_users!D:F,3,FALSE)</f>
        <v>8</v>
      </c>
      <c r="V1228" s="1">
        <f t="shared" si="63"/>
        <v>42387.390763888892</v>
      </c>
      <c r="W1228">
        <f t="shared" si="64"/>
        <v>8</v>
      </c>
      <c r="X1228" s="1">
        <f>'pure data'!L1228</f>
        <v>42387.390763888892</v>
      </c>
      <c r="Y1228">
        <f>IF(C1228="Use",VLOOKUP('pure data'!M1228,tbl_users!D:F,3,FALSE),IF(IFERROR(SEARCH("to",M1228),-1)&lt;0,VLOOKUP('pure data'!M1228,tbl_users!D:F,3,FALSE),IFERROR(VLOOKUP(MID(M1228,SEARCH("to",M1228)+3,LEN(M1228)-SEARCH("to",M1228)-1),tbl_users!D:F,3,FALSE),VLOOKUP('pure data'!M1228,tbl_users!D:F,3,FALSE))))</f>
        <v>8</v>
      </c>
    </row>
    <row r="1229" spans="1:25" x14ac:dyDescent="0.2">
      <c r="A1229">
        <v>1227</v>
      </c>
      <c r="B1229">
        <f>VLOOKUP('pure data'!B1229,tbl_printers!C:F,4,FALSE)</f>
        <v>17</v>
      </c>
      <c r="C1229" t="str">
        <f>'pure data'!D1229</f>
        <v>Use</v>
      </c>
      <c r="D1229" s="13">
        <f>'pure data'!H1229</f>
        <v>0.16458333333333333</v>
      </c>
      <c r="E1229">
        <f>'pure data'!I1229</f>
        <v>89.8</v>
      </c>
      <c r="F1229" t="str">
        <f t="shared" si="65"/>
        <v xml:space="preserve"> </v>
      </c>
      <c r="H1229">
        <f>'pure data'!J1229</f>
        <v>10.5</v>
      </c>
      <c r="I1229" t="str">
        <f>'pure data'!K1229</f>
        <v>No</v>
      </c>
      <c r="J1229" t="str">
        <f>'pure data'!N1229</f>
        <v>undergraduate</v>
      </c>
      <c r="K1229">
        <f>'pure data'!P1229</f>
        <v>510671102</v>
      </c>
      <c r="L1229" t="str">
        <f>'pure data'!O1229</f>
        <v>Acoustical Horn Group 3</v>
      </c>
      <c r="M1229" t="str">
        <f>'pure data'!Q1229</f>
        <v>Failed</v>
      </c>
      <c r="O1229" t="str">
        <f>IF('pure data'!T1229="Yes","Success","Failed")</f>
        <v>Failed</v>
      </c>
      <c r="P1229" s="1">
        <f>'pure data'!C1229</f>
        <v>42387.375</v>
      </c>
      <c r="Q1229">
        <f>'pure data'!G1229</f>
        <v>427572919</v>
      </c>
      <c r="R1229" t="str">
        <f>'pure data'!E1229</f>
        <v>H. J. B.</v>
      </c>
      <c r="S1229" t="str">
        <f>'pure data'!F1229</f>
        <v>hjb3g15</v>
      </c>
      <c r="T1229" s="1">
        <f>'pure data'!C1229</f>
        <v>42387.375</v>
      </c>
      <c r="U1229" s="20">
        <f>VLOOKUP('pure data'!M1229,tbl_users!D:F,3,FALSE)</f>
        <v>8</v>
      </c>
      <c r="V1229" s="1">
        <f t="shared" si="63"/>
        <v>42387.391458333332</v>
      </c>
      <c r="W1229">
        <f t="shared" si="64"/>
        <v>8</v>
      </c>
      <c r="X1229" s="1">
        <f>'pure data'!L1229</f>
        <v>42387.391458333332</v>
      </c>
      <c r="Y1229">
        <f>IF(C1229="Use",VLOOKUP('pure data'!M1229,tbl_users!D:F,3,FALSE),IF(IFERROR(SEARCH("to",M1229),-1)&lt;0,VLOOKUP('pure data'!M1229,tbl_users!D:F,3,FALSE),IFERROR(VLOOKUP(MID(M1229,SEARCH("to",M1229)+3,LEN(M1229)-SEARCH("to",M1229)-1),tbl_users!D:F,3,FALSE),VLOOKUP('pure data'!M1229,tbl_users!D:F,3,FALSE))))</f>
        <v>8</v>
      </c>
    </row>
    <row r="1230" spans="1:25" x14ac:dyDescent="0.2">
      <c r="A1230">
        <v>1228</v>
      </c>
      <c r="B1230">
        <f>VLOOKUP('pure data'!B1230,tbl_printers!C:F,4,FALSE)</f>
        <v>23</v>
      </c>
      <c r="C1230" t="str">
        <f>'pure data'!D1230</f>
        <v>Use</v>
      </c>
      <c r="D1230" s="13">
        <f>'pure data'!H1230</f>
        <v>0.28750000000000003</v>
      </c>
      <c r="E1230">
        <f>'pure data'!I1230</f>
        <v>89.8</v>
      </c>
      <c r="F1230" t="str">
        <f t="shared" si="65"/>
        <v xml:space="preserve"> </v>
      </c>
      <c r="H1230">
        <f>'pure data'!J1230</f>
        <v>15</v>
      </c>
      <c r="I1230" t="str">
        <f>'pure data'!K1230</f>
        <v>No</v>
      </c>
      <c r="J1230" t="str">
        <f>'pure data'!N1230</f>
        <v>undergraduate</v>
      </c>
      <c r="K1230">
        <f>'pure data'!P1230</f>
        <v>510671102</v>
      </c>
      <c r="L1230" t="str">
        <f>'pure data'!O1230</f>
        <v>Acoustical Horn Group 5</v>
      </c>
      <c r="M1230">
        <f>'pure data'!Q1230</f>
        <v>0</v>
      </c>
      <c r="O1230" t="str">
        <f>IF('pure data'!T1230="Yes","Success","Failed")</f>
        <v>Success</v>
      </c>
      <c r="P1230" s="1">
        <f>'pure data'!C1230</f>
        <v>42387.375</v>
      </c>
      <c r="Q1230">
        <f>'pure data'!G1230</f>
        <v>427582208</v>
      </c>
      <c r="R1230" t="str">
        <f>'pure data'!E1230</f>
        <v>A. 7. A.</v>
      </c>
      <c r="S1230" t="str">
        <f>'pure data'!F1230</f>
        <v>a7a1g15</v>
      </c>
      <c r="T1230" s="1">
        <f>'pure data'!C1230</f>
        <v>42387.375</v>
      </c>
      <c r="U1230" s="20">
        <f>VLOOKUP('pure data'!M1230,tbl_users!D:F,3,FALSE)</f>
        <v>8</v>
      </c>
      <c r="V1230" s="1">
        <f t="shared" si="63"/>
        <v>42387.662499999999</v>
      </c>
      <c r="W1230">
        <f t="shared" si="64"/>
        <v>8</v>
      </c>
      <c r="X1230" s="1">
        <f>'pure data'!L1230</f>
        <v>42387.662499999999</v>
      </c>
      <c r="Y1230">
        <f>IF(C1230="Use",VLOOKUP('pure data'!M1230,tbl_users!D:F,3,FALSE),IF(IFERROR(SEARCH("to",M1230),-1)&lt;0,VLOOKUP('pure data'!M1230,tbl_users!D:F,3,FALSE),IFERROR(VLOOKUP(MID(M1230,SEARCH("to",M1230)+3,LEN(M1230)-SEARCH("to",M1230)-1),tbl_users!D:F,3,FALSE),VLOOKUP('pure data'!M1230,tbl_users!D:F,3,FALSE))))</f>
        <v>8</v>
      </c>
    </row>
    <row r="1231" spans="1:25" x14ac:dyDescent="0.2">
      <c r="A1231">
        <v>1229</v>
      </c>
      <c r="B1231">
        <f>VLOOKUP('pure data'!B1231,tbl_printers!C:F,4,FALSE)</f>
        <v>17</v>
      </c>
      <c r="C1231" t="str">
        <f>'pure data'!D1231</f>
        <v>Use</v>
      </c>
      <c r="D1231" s="13">
        <f>'pure data'!H1231</f>
        <v>0.16388888888888889</v>
      </c>
      <c r="E1231">
        <f>'pure data'!I1231</f>
        <v>89.6</v>
      </c>
      <c r="F1231" t="str">
        <f t="shared" si="65"/>
        <v xml:space="preserve"> </v>
      </c>
      <c r="H1231">
        <f>'pure data'!J1231</f>
        <v>10.5</v>
      </c>
      <c r="I1231" t="str">
        <f>'pure data'!K1231</f>
        <v>No</v>
      </c>
      <c r="J1231" t="str">
        <f>'pure data'!N1231</f>
        <v>undergraduate</v>
      </c>
      <c r="K1231">
        <f>'pure data'!P1231</f>
        <v>510671102</v>
      </c>
      <c r="L1231" t="str">
        <f>'pure data'!O1231</f>
        <v>Acoustical Horn Group 3</v>
      </c>
      <c r="M1231" t="str">
        <f>'pure data'!Q1231</f>
        <v>Failed</v>
      </c>
      <c r="O1231" t="str">
        <f>IF('pure data'!T1231="Yes","Success","Failed")</f>
        <v>Failed</v>
      </c>
      <c r="P1231" s="1">
        <f>'pure data'!C1231</f>
        <v>42387.391458333332</v>
      </c>
      <c r="Q1231">
        <f>'pure data'!G1231</f>
        <v>427572919</v>
      </c>
      <c r="R1231" t="str">
        <f>'pure data'!E1231</f>
        <v>H. J. B.</v>
      </c>
      <c r="S1231" t="str">
        <f>'pure data'!F1231</f>
        <v>hjb3g15</v>
      </c>
      <c r="T1231" s="1">
        <f>'pure data'!C1231</f>
        <v>42387.391458333332</v>
      </c>
      <c r="U1231" s="20">
        <f>VLOOKUP('pure data'!M1231,tbl_users!D:F,3,FALSE)</f>
        <v>8</v>
      </c>
      <c r="V1231" s="1">
        <f t="shared" si="63"/>
        <v>42387.407847222217</v>
      </c>
      <c r="W1231">
        <f t="shared" si="64"/>
        <v>8</v>
      </c>
      <c r="X1231" s="1">
        <f>'pure data'!L1231</f>
        <v>42387.407847222217</v>
      </c>
      <c r="Y1231">
        <f>IF(C1231="Use",VLOOKUP('pure data'!M1231,tbl_users!D:F,3,FALSE),IF(IFERROR(SEARCH("to",M1231),-1)&lt;0,VLOOKUP('pure data'!M1231,tbl_users!D:F,3,FALSE),IFERROR(VLOOKUP(MID(M1231,SEARCH("to",M1231)+3,LEN(M1231)-SEARCH("to",M1231)-1),tbl_users!D:F,3,FALSE),VLOOKUP('pure data'!M1231,tbl_users!D:F,3,FALSE))))</f>
        <v>8</v>
      </c>
    </row>
    <row r="1232" spans="1:25" x14ac:dyDescent="0.2">
      <c r="A1232">
        <v>1230</v>
      </c>
      <c r="B1232">
        <f>VLOOKUP('pure data'!B1232,tbl_printers!C:F,4,FALSE)</f>
        <v>17</v>
      </c>
      <c r="C1232" t="str">
        <f>'pure data'!D1232</f>
        <v>Use</v>
      </c>
      <c r="D1232" s="13">
        <f>'pure data'!H1232</f>
        <v>0.16458333333333333</v>
      </c>
      <c r="E1232">
        <f>'pure data'!I1232</f>
        <v>90.1</v>
      </c>
      <c r="F1232" t="str">
        <f t="shared" si="65"/>
        <v xml:space="preserve"> </v>
      </c>
      <c r="H1232">
        <f>'pure data'!J1232</f>
        <v>10.5</v>
      </c>
      <c r="I1232" t="str">
        <f>'pure data'!K1232</f>
        <v>No</v>
      </c>
      <c r="J1232" t="str">
        <f>'pure data'!N1232</f>
        <v>undergraduate</v>
      </c>
      <c r="K1232">
        <f>'pure data'!P1232</f>
        <v>510671102</v>
      </c>
      <c r="L1232" t="str">
        <f>'pure data'!O1232</f>
        <v>Acoustical Horn Group 3</v>
      </c>
      <c r="M1232" t="str">
        <f>'pure data'!Q1232</f>
        <v>Failed</v>
      </c>
      <c r="O1232" t="str">
        <f>IF('pure data'!T1232="Yes","Success","Failed")</f>
        <v>Failed</v>
      </c>
      <c r="P1232" s="1">
        <f>'pure data'!C1232</f>
        <v>42387.407847222217</v>
      </c>
      <c r="Q1232">
        <f>'pure data'!G1232</f>
        <v>427572919</v>
      </c>
      <c r="R1232" t="str">
        <f>'pure data'!E1232</f>
        <v>H. J. B.</v>
      </c>
      <c r="S1232" t="str">
        <f>'pure data'!F1232</f>
        <v>hjb3g15</v>
      </c>
      <c r="T1232" s="1">
        <f>'pure data'!C1232</f>
        <v>42387.407847222217</v>
      </c>
      <c r="U1232" s="20">
        <f>VLOOKUP('pure data'!M1232,tbl_users!D:F,3,FALSE)</f>
        <v>8</v>
      </c>
      <c r="V1232" s="1">
        <f t="shared" si="63"/>
        <v>42387.424305555549</v>
      </c>
      <c r="W1232">
        <f t="shared" si="64"/>
        <v>8</v>
      </c>
      <c r="X1232" s="1">
        <f>'pure data'!L1232</f>
        <v>42387.424305555549</v>
      </c>
      <c r="Y1232">
        <f>IF(C1232="Use",VLOOKUP('pure data'!M1232,tbl_users!D:F,3,FALSE),IF(IFERROR(SEARCH("to",M1232),-1)&lt;0,VLOOKUP('pure data'!M1232,tbl_users!D:F,3,FALSE),IFERROR(VLOOKUP(MID(M1232,SEARCH("to",M1232)+3,LEN(M1232)-SEARCH("to",M1232)-1),tbl_users!D:F,3,FALSE),VLOOKUP('pure data'!M1232,tbl_users!D:F,3,FALSE))))</f>
        <v>8</v>
      </c>
    </row>
    <row r="1233" spans="1:25" x14ac:dyDescent="0.2">
      <c r="A1233">
        <v>1231</v>
      </c>
      <c r="B1233">
        <f>VLOOKUP('pure data'!B1233,tbl_printers!C:F,4,FALSE)</f>
        <v>17</v>
      </c>
      <c r="C1233" t="str">
        <f>'pure data'!D1233</f>
        <v>Use</v>
      </c>
      <c r="D1233" s="13">
        <f>'pure data'!H1233</f>
        <v>0.16319444444444445</v>
      </c>
      <c r="E1233">
        <f>'pure data'!I1233</f>
        <v>89.1</v>
      </c>
      <c r="F1233" t="str">
        <f t="shared" si="65"/>
        <v xml:space="preserve"> </v>
      </c>
      <c r="H1233">
        <f>'pure data'!J1233</f>
        <v>10.5</v>
      </c>
      <c r="I1233" t="str">
        <f>'pure data'!K1233</f>
        <v>No</v>
      </c>
      <c r="J1233" t="str">
        <f>'pure data'!N1233</f>
        <v>undergraduate</v>
      </c>
      <c r="K1233">
        <f>'pure data'!P1233</f>
        <v>510671102</v>
      </c>
      <c r="L1233" t="str">
        <f>'pure data'!O1233</f>
        <v>Acoustical Horn Group 3</v>
      </c>
      <c r="M1233" t="str">
        <f>'pure data'!Q1233</f>
        <v>failed</v>
      </c>
      <c r="O1233" t="str">
        <f>IF('pure data'!T1233="Yes","Success","Failed")</f>
        <v>Failed</v>
      </c>
      <c r="P1233" s="1">
        <f>'pure data'!C1233</f>
        <v>42387.424305555549</v>
      </c>
      <c r="Q1233">
        <f>'pure data'!G1233</f>
        <v>427972919</v>
      </c>
      <c r="R1233" t="str">
        <f>'pure data'!E1233</f>
        <v>H. J. B.</v>
      </c>
      <c r="S1233" t="str">
        <f>'pure data'!F1233</f>
        <v>hjb3g15</v>
      </c>
      <c r="T1233" s="1">
        <f>'pure data'!C1233</f>
        <v>42387.424305555549</v>
      </c>
      <c r="U1233" s="20">
        <f>VLOOKUP('pure data'!M1233,tbl_users!D:F,3,FALSE)</f>
        <v>7</v>
      </c>
      <c r="V1233" s="1">
        <f t="shared" si="63"/>
        <v>42387.440624999996</v>
      </c>
      <c r="W1233">
        <f t="shared" si="64"/>
        <v>7</v>
      </c>
      <c r="X1233" s="1">
        <f>'pure data'!L1233</f>
        <v>42387.440624999996</v>
      </c>
      <c r="Y1233">
        <f>IF(C1233="Use",VLOOKUP('pure data'!M1233,tbl_users!D:F,3,FALSE),IF(IFERROR(SEARCH("to",M1233),-1)&lt;0,VLOOKUP('pure data'!M1233,tbl_users!D:F,3,FALSE),IFERROR(VLOOKUP(MID(M1233,SEARCH("to",M1233)+3,LEN(M1233)-SEARCH("to",M1233)-1),tbl_users!D:F,3,FALSE),VLOOKUP('pure data'!M1233,tbl_users!D:F,3,FALSE))))</f>
        <v>7</v>
      </c>
    </row>
    <row r="1234" spans="1:25" x14ac:dyDescent="0.2">
      <c r="A1234">
        <v>1232</v>
      </c>
      <c r="B1234">
        <f>VLOOKUP('pure data'!B1234,tbl_printers!C:F,4,FALSE)</f>
        <v>22</v>
      </c>
      <c r="C1234" t="str">
        <f>'pure data'!D1234</f>
        <v>Use</v>
      </c>
      <c r="D1234" s="13">
        <f>'pure data'!H1234</f>
        <v>0.16874999999999998</v>
      </c>
      <c r="E1234">
        <f>'pure data'!I1234</f>
        <v>118.9</v>
      </c>
      <c r="F1234" t="str">
        <f t="shared" si="65"/>
        <v xml:space="preserve"> </v>
      </c>
      <c r="H1234">
        <f>'pure data'!J1234</f>
        <v>12.5</v>
      </c>
      <c r="I1234" t="str">
        <f>'pure data'!K1234</f>
        <v>No</v>
      </c>
      <c r="J1234" t="str">
        <f>'pure data'!N1234</f>
        <v>undergraduate</v>
      </c>
      <c r="K1234">
        <f>'pure data'!P1234</f>
        <v>510671102</v>
      </c>
      <c r="L1234" t="str">
        <f>'pure data'!O1234</f>
        <v>Acoustical Horn Group 4</v>
      </c>
      <c r="M1234" t="str">
        <f>'pure data'!Q1234</f>
        <v>failed</v>
      </c>
      <c r="O1234" t="str">
        <f>IF('pure data'!T1234="Yes","Success","Failed")</f>
        <v>Failed</v>
      </c>
      <c r="P1234" s="1">
        <f>'pure data'!C1234</f>
        <v>42387.391875000001</v>
      </c>
      <c r="Q1234">
        <f>'pure data'!G1234</f>
        <v>427747093</v>
      </c>
      <c r="R1234" t="str">
        <f>'pure data'!E1234</f>
        <v>M. L.</v>
      </c>
      <c r="S1234" t="str">
        <f>'pure data'!F1234</f>
        <v>ml14g15</v>
      </c>
      <c r="T1234" s="1">
        <f>'pure data'!C1234</f>
        <v>42387.391875000001</v>
      </c>
      <c r="U1234" s="20">
        <f>VLOOKUP('pure data'!M1234,tbl_users!D:F,3,FALSE)</f>
        <v>7</v>
      </c>
      <c r="V1234" s="1">
        <f t="shared" si="63"/>
        <v>42387.408750000002</v>
      </c>
      <c r="W1234">
        <f t="shared" si="64"/>
        <v>7</v>
      </c>
      <c r="X1234" s="1">
        <f>'pure data'!L1234</f>
        <v>42387.408750000002</v>
      </c>
      <c r="Y1234">
        <f>IF(C1234="Use",VLOOKUP('pure data'!M1234,tbl_users!D:F,3,FALSE),IF(IFERROR(SEARCH("to",M1234),-1)&lt;0,VLOOKUP('pure data'!M1234,tbl_users!D:F,3,FALSE),IFERROR(VLOOKUP(MID(M1234,SEARCH("to",M1234)+3,LEN(M1234)-SEARCH("to",M1234)-1),tbl_users!D:F,3,FALSE),VLOOKUP('pure data'!M1234,tbl_users!D:F,3,FALSE))))</f>
        <v>7</v>
      </c>
    </row>
    <row r="1235" spans="1:25" x14ac:dyDescent="0.2">
      <c r="A1235">
        <v>1233</v>
      </c>
      <c r="B1235">
        <f>VLOOKUP('pure data'!B1235,tbl_printers!C:F,4,FALSE)</f>
        <v>4</v>
      </c>
      <c r="C1235" t="str">
        <f>'pure data'!D1235</f>
        <v>Use</v>
      </c>
      <c r="D1235" s="13">
        <f>'pure data'!H1235</f>
        <v>5.5555555555555558E-3</v>
      </c>
      <c r="E1235">
        <f>'pure data'!I1235</f>
        <v>1.8</v>
      </c>
      <c r="F1235" t="str">
        <f t="shared" si="65"/>
        <v xml:space="preserve"> </v>
      </c>
      <c r="H1235">
        <f>'pure data'!J1235</f>
        <v>0.5</v>
      </c>
      <c r="I1235" t="str">
        <f>'pure data'!K1235</f>
        <v>No</v>
      </c>
      <c r="J1235" t="str">
        <f>'pure data'!N1235</f>
        <v>undergraduate</v>
      </c>
      <c r="K1235">
        <f>'pure data'!P1235</f>
        <v>510671102</v>
      </c>
      <c r="L1235" t="str">
        <f>'pure data'!O1235</f>
        <v>Training</v>
      </c>
      <c r="M1235" t="str">
        <f>'pure data'!Q1235</f>
        <v>cohort and use case unclear</v>
      </c>
      <c r="O1235" t="str">
        <f>IF('pure data'!T1235="Yes","Success","Failed")</f>
        <v>Success</v>
      </c>
      <c r="P1235" s="1">
        <f>'pure data'!C1235</f>
        <v>42387.375</v>
      </c>
      <c r="Q1235">
        <f>'pure data'!G1235</f>
        <v>427657647</v>
      </c>
      <c r="R1235" t="str">
        <f>'pure data'!E1235</f>
        <v>M. J. L.</v>
      </c>
      <c r="S1235" t="str">
        <f>'pure data'!F1235</f>
        <v>mjl1g15</v>
      </c>
      <c r="T1235" s="1">
        <f>'pure data'!C1235</f>
        <v>42387.375</v>
      </c>
      <c r="U1235" s="20">
        <f>VLOOKUP('pure data'!M1235,tbl_users!D:F,3,FALSE)</f>
        <v>7</v>
      </c>
      <c r="V1235" s="1">
        <f t="shared" si="63"/>
        <v>42387.380555555559</v>
      </c>
      <c r="W1235">
        <f t="shared" si="64"/>
        <v>7</v>
      </c>
      <c r="X1235" s="1">
        <f>'pure data'!L1235</f>
        <v>42387.380555555559</v>
      </c>
      <c r="Y1235">
        <f>IF(C1235="Use",VLOOKUP('pure data'!M1235,tbl_users!D:F,3,FALSE),IF(IFERROR(SEARCH("to",M1235),-1)&lt;0,VLOOKUP('pure data'!M1235,tbl_users!D:F,3,FALSE),IFERROR(VLOOKUP(MID(M1235,SEARCH("to",M1235)+3,LEN(M1235)-SEARCH("to",M1235)-1),tbl_users!D:F,3,FALSE),VLOOKUP('pure data'!M1235,tbl_users!D:F,3,FALSE))))</f>
        <v>7</v>
      </c>
    </row>
    <row r="1236" spans="1:25" x14ac:dyDescent="0.2">
      <c r="A1236">
        <v>1234</v>
      </c>
      <c r="B1236">
        <f>VLOOKUP('pure data'!B1236,tbl_printers!C:F,4,FALSE)</f>
        <v>24</v>
      </c>
      <c r="C1236" t="str">
        <f>'pure data'!D1236</f>
        <v>Use</v>
      </c>
      <c r="D1236" s="13">
        <f>'pure data'!H1236</f>
        <v>0.15902777777777777</v>
      </c>
      <c r="E1236">
        <f>'pure data'!I1236</f>
        <v>118.9</v>
      </c>
      <c r="F1236" t="str">
        <f t="shared" si="65"/>
        <v xml:space="preserve"> </v>
      </c>
      <c r="H1236">
        <f>'pure data'!J1236</f>
        <v>12</v>
      </c>
      <c r="I1236" t="str">
        <f>'pure data'!K1236</f>
        <v>No</v>
      </c>
      <c r="J1236" t="str">
        <f>'pure data'!N1236</f>
        <v>undergraduate</v>
      </c>
      <c r="K1236">
        <f>'pure data'!P1236</f>
        <v>510671102</v>
      </c>
      <c r="L1236" t="str">
        <f>'pure data'!O1236</f>
        <v>Acoustical Horn Group 4</v>
      </c>
      <c r="M1236">
        <f>'pure data'!Q1236</f>
        <v>0</v>
      </c>
      <c r="O1236" t="str">
        <f>IF('pure data'!T1236="Yes","Success","Failed")</f>
        <v>Success</v>
      </c>
      <c r="P1236" s="1">
        <f>'pure data'!C1236</f>
        <v>42387.375</v>
      </c>
      <c r="Q1236">
        <f>'pure data'!G1236</f>
        <v>427747093</v>
      </c>
      <c r="R1236" t="str">
        <f>'pure data'!E1236</f>
        <v>M. L.</v>
      </c>
      <c r="S1236" t="str">
        <f>'pure data'!F1236</f>
        <v>ml14g15</v>
      </c>
      <c r="T1236" s="1">
        <f>'pure data'!C1236</f>
        <v>42387.375</v>
      </c>
      <c r="U1236" s="20">
        <f>VLOOKUP('pure data'!M1236,tbl_users!D:F,3,FALSE)</f>
        <v>7</v>
      </c>
      <c r="V1236" s="1">
        <f t="shared" si="63"/>
        <v>42387.53402777778</v>
      </c>
      <c r="W1236">
        <f t="shared" si="64"/>
        <v>7</v>
      </c>
      <c r="X1236" s="1">
        <f>'pure data'!L1236</f>
        <v>42387.53402777778</v>
      </c>
      <c r="Y1236">
        <f>IF(C1236="Use",VLOOKUP('pure data'!M1236,tbl_users!D:F,3,FALSE),IF(IFERROR(SEARCH("to",M1236),-1)&lt;0,VLOOKUP('pure data'!M1236,tbl_users!D:F,3,FALSE),IFERROR(VLOOKUP(MID(M1236,SEARCH("to",M1236)+3,LEN(M1236)-SEARCH("to",M1236)-1),tbl_users!D:F,3,FALSE),VLOOKUP('pure data'!M1236,tbl_users!D:F,3,FALSE))))</f>
        <v>7</v>
      </c>
    </row>
    <row r="1237" spans="1:25" x14ac:dyDescent="0.2">
      <c r="A1237">
        <v>1235</v>
      </c>
      <c r="B1237">
        <f>VLOOKUP('pure data'!B1237,tbl_printers!C:F,4,FALSE)</f>
        <v>16</v>
      </c>
      <c r="C1237" t="str">
        <f>'pure data'!D1237</f>
        <v>Use</v>
      </c>
      <c r="D1237" s="13">
        <f>'pure data'!H1237</f>
        <v>0.21180555555555555</v>
      </c>
      <c r="E1237">
        <f>'pure data'!I1237</f>
        <v>113.4</v>
      </c>
      <c r="F1237" t="str">
        <f t="shared" si="65"/>
        <v xml:space="preserve"> </v>
      </c>
      <c r="H1237">
        <f>'pure data'!J1237</f>
        <v>13.5</v>
      </c>
      <c r="I1237" t="str">
        <f>'pure data'!K1237</f>
        <v>No</v>
      </c>
      <c r="J1237" t="str">
        <f>'pure data'!N1237</f>
        <v>undergraduate</v>
      </c>
      <c r="K1237">
        <f>'pure data'!P1237</f>
        <v>510671102</v>
      </c>
      <c r="L1237" t="str">
        <f>'pure data'!O1237</f>
        <v>Acoustical Horn Group 6</v>
      </c>
      <c r="M1237" t="str">
        <f>'pure data'!Q1237</f>
        <v>failed</v>
      </c>
      <c r="O1237" t="str">
        <f>IF('pure data'!T1237="Yes","Success","Failed")</f>
        <v>Failed</v>
      </c>
      <c r="P1237" s="1">
        <f>'pure data'!C1237</f>
        <v>42387.375</v>
      </c>
      <c r="Q1237">
        <f>'pure data'!G1237</f>
        <v>427814841</v>
      </c>
      <c r="R1237" t="str">
        <f>'pure data'!E1237</f>
        <v>B. C. S.</v>
      </c>
      <c r="S1237" t="str">
        <f>'pure data'!F1237</f>
        <v>bcs1g15</v>
      </c>
      <c r="T1237" s="1">
        <f>'pure data'!C1237</f>
        <v>42387.375</v>
      </c>
      <c r="U1237" s="20">
        <f>VLOOKUP('pure data'!M1237,tbl_users!D:F,3,FALSE)</f>
        <v>7</v>
      </c>
      <c r="V1237" s="1">
        <f t="shared" si="63"/>
        <v>42387.396180555559</v>
      </c>
      <c r="W1237">
        <f t="shared" si="64"/>
        <v>7</v>
      </c>
      <c r="X1237" s="1">
        <f>'pure data'!L1237</f>
        <v>42387.396180555559</v>
      </c>
      <c r="Y1237">
        <f>IF(C1237="Use",VLOOKUP('pure data'!M1237,tbl_users!D:F,3,FALSE),IF(IFERROR(SEARCH("to",M1237),-1)&lt;0,VLOOKUP('pure data'!M1237,tbl_users!D:F,3,FALSE),IFERROR(VLOOKUP(MID(M1237,SEARCH("to",M1237)+3,LEN(M1237)-SEARCH("to",M1237)-1),tbl_users!D:F,3,FALSE),VLOOKUP('pure data'!M1237,tbl_users!D:F,3,FALSE))))</f>
        <v>7</v>
      </c>
    </row>
    <row r="1238" spans="1:25" x14ac:dyDescent="0.2">
      <c r="A1238">
        <v>1236</v>
      </c>
      <c r="B1238">
        <f>VLOOKUP('pure data'!B1238,tbl_printers!C:F,4,FALSE)</f>
        <v>28</v>
      </c>
      <c r="C1238" t="str">
        <f>'pure data'!D1238</f>
        <v>Use</v>
      </c>
      <c r="D1238" s="13">
        <f>'pure data'!H1238</f>
        <v>0.25347222222222221</v>
      </c>
      <c r="E1238">
        <f>'pure data'!I1238</f>
        <v>113.4</v>
      </c>
      <c r="F1238" t="str">
        <f t="shared" si="65"/>
        <v xml:space="preserve"> </v>
      </c>
      <c r="H1238">
        <f>'pure data'!J1238</f>
        <v>13.5</v>
      </c>
      <c r="I1238" t="str">
        <f>'pure data'!K1238</f>
        <v>No</v>
      </c>
      <c r="J1238" t="str">
        <f>'pure data'!N1238</f>
        <v>undergraduate</v>
      </c>
      <c r="K1238">
        <f>'pure data'!P1238</f>
        <v>510671102</v>
      </c>
      <c r="L1238" t="str">
        <f>'pure data'!O1238</f>
        <v>Acoustical Horn Group 7</v>
      </c>
      <c r="M1238">
        <f>'pure data'!Q1238</f>
        <v>0</v>
      </c>
      <c r="O1238" t="str">
        <f>IF('pure data'!T1238="Yes","Success","Failed")</f>
        <v>Success</v>
      </c>
      <c r="P1238" s="1">
        <f>'pure data'!C1238</f>
        <v>42387.390763888892</v>
      </c>
      <c r="Q1238">
        <f>'pure data'!G1238</f>
        <v>427814841</v>
      </c>
      <c r="R1238" t="str">
        <f>'pure data'!E1238</f>
        <v>B. C. S.</v>
      </c>
      <c r="S1238" t="str">
        <f>'pure data'!F1238</f>
        <v>bcs1g15</v>
      </c>
      <c r="T1238" s="1">
        <f>'pure data'!C1238</f>
        <v>42387.390763888892</v>
      </c>
      <c r="U1238" s="20">
        <f>VLOOKUP('pure data'!M1238,tbl_users!D:F,3,FALSE)</f>
        <v>7</v>
      </c>
      <c r="V1238" s="1">
        <f t="shared" si="63"/>
        <v>42387.644236111111</v>
      </c>
      <c r="W1238">
        <f t="shared" si="64"/>
        <v>7</v>
      </c>
      <c r="X1238" s="1">
        <f>'pure data'!L1238</f>
        <v>42387.644236111111</v>
      </c>
      <c r="Y1238">
        <f>IF(C1238="Use",VLOOKUP('pure data'!M1238,tbl_users!D:F,3,FALSE),IF(IFERROR(SEARCH("to",M1238),-1)&lt;0,VLOOKUP('pure data'!M1238,tbl_users!D:F,3,FALSE),IFERROR(VLOOKUP(MID(M1238,SEARCH("to",M1238)+3,LEN(M1238)-SEARCH("to",M1238)-1),tbl_users!D:F,3,FALSE),VLOOKUP('pure data'!M1238,tbl_users!D:F,3,FALSE))))</f>
        <v>7</v>
      </c>
    </row>
    <row r="1239" spans="1:25" x14ac:dyDescent="0.2">
      <c r="A1239">
        <v>1237</v>
      </c>
      <c r="B1239">
        <f>VLOOKUP('pure data'!B1239,tbl_printers!C:F,4,FALSE)</f>
        <v>17</v>
      </c>
      <c r="C1239" t="str">
        <f>'pure data'!D1239</f>
        <v>Use</v>
      </c>
      <c r="D1239" s="13">
        <f>'pure data'!H1239</f>
        <v>0.32916666666666666</v>
      </c>
      <c r="E1239">
        <f>'pure data'!I1239</f>
        <v>92.4</v>
      </c>
      <c r="F1239" t="str">
        <f t="shared" si="65"/>
        <v xml:space="preserve"> </v>
      </c>
      <c r="H1239">
        <f>'pure data'!J1239</f>
        <v>16.5</v>
      </c>
      <c r="I1239" t="str">
        <f>'pure data'!K1239</f>
        <v>No</v>
      </c>
      <c r="J1239" t="str">
        <f>'pure data'!N1239</f>
        <v>undergraduate</v>
      </c>
      <c r="K1239">
        <f>'pure data'!P1239</f>
        <v>510671102</v>
      </c>
      <c r="L1239" t="str">
        <f>'pure data'!O1239</f>
        <v>Acoustical Horn Group 3</v>
      </c>
      <c r="M1239">
        <f>'pure data'!Q1239</f>
        <v>0</v>
      </c>
      <c r="O1239" t="str">
        <f>IF('pure data'!T1239="Yes","Success","Failed")</f>
        <v>Success</v>
      </c>
      <c r="P1239" s="1">
        <f>'pure data'!C1239</f>
        <v>42387.440624999996</v>
      </c>
      <c r="Q1239">
        <f>'pure data'!G1239</f>
        <v>427572919</v>
      </c>
      <c r="R1239" t="str">
        <f>'pure data'!E1239</f>
        <v>H. J. B.</v>
      </c>
      <c r="S1239" t="str">
        <f>'pure data'!F1239</f>
        <v>hjb3g15</v>
      </c>
      <c r="T1239" s="1">
        <f>'pure data'!C1239</f>
        <v>42387.440624999996</v>
      </c>
      <c r="U1239" s="20">
        <f>VLOOKUP('pure data'!M1239,tbl_users!D:F,3,FALSE)</f>
        <v>7</v>
      </c>
      <c r="V1239" s="1">
        <f t="shared" si="63"/>
        <v>42387.769791666666</v>
      </c>
      <c r="W1239">
        <f t="shared" si="64"/>
        <v>7</v>
      </c>
      <c r="X1239" s="1">
        <f>'pure data'!L1239</f>
        <v>42387.769791666666</v>
      </c>
      <c r="Y1239">
        <f>IF(C1239="Use",VLOOKUP('pure data'!M1239,tbl_users!D:F,3,FALSE),IF(IFERROR(SEARCH("to",M1239),-1)&lt;0,VLOOKUP('pure data'!M1239,tbl_users!D:F,3,FALSE),IFERROR(VLOOKUP(MID(M1239,SEARCH("to",M1239)+3,LEN(M1239)-SEARCH("to",M1239)-1),tbl_users!D:F,3,FALSE),VLOOKUP('pure data'!M1239,tbl_users!D:F,3,FALSE))))</f>
        <v>7</v>
      </c>
    </row>
    <row r="1240" spans="1:25" x14ac:dyDescent="0.2">
      <c r="A1240">
        <v>1238</v>
      </c>
      <c r="B1240">
        <f>VLOOKUP('pure data'!B1240,tbl_printers!C:F,4,FALSE)</f>
        <v>9</v>
      </c>
      <c r="C1240" t="str">
        <f>'pure data'!D1240</f>
        <v>Use</v>
      </c>
      <c r="D1240" s="13">
        <f>'pure data'!H1240</f>
        <v>4.5833333333333337E-2</v>
      </c>
      <c r="E1240">
        <f>'pure data'!I1240</f>
        <v>13.9</v>
      </c>
      <c r="F1240" t="str">
        <f t="shared" si="65"/>
        <v xml:space="preserve"> </v>
      </c>
      <c r="H1240">
        <f>'pure data'!J1240</f>
        <v>2.5</v>
      </c>
      <c r="I1240" t="str">
        <f>'pure data'!K1240</f>
        <v>No</v>
      </c>
      <c r="J1240" t="str">
        <f>'pure data'!N1240</f>
        <v>undergraduate</v>
      </c>
      <c r="K1240">
        <f>'pure data'!P1240</f>
        <v>510671108</v>
      </c>
      <c r="L1240" t="str">
        <f>'pure data'!O1240</f>
        <v>Line Launcher Group 44</v>
      </c>
      <c r="M1240" t="str">
        <f>'pure data'!Q1240</f>
        <v>failed</v>
      </c>
      <c r="O1240" t="str">
        <f>IF('pure data'!T1240="Yes","Success","Failed")</f>
        <v>Failed</v>
      </c>
      <c r="P1240" s="1">
        <f>'pure data'!C1240</f>
        <v>42387.375</v>
      </c>
      <c r="Q1240">
        <f>'pure data'!G1240</f>
        <v>428169093</v>
      </c>
      <c r="R1240" t="str">
        <f>'pure data'!E1240</f>
        <v>A. A.</v>
      </c>
      <c r="S1240" t="str">
        <f>'pure data'!F1240</f>
        <v>aa25g15</v>
      </c>
      <c r="T1240" s="1">
        <f>'pure data'!C1240</f>
        <v>42387.375</v>
      </c>
      <c r="U1240" s="20">
        <f>VLOOKUP('pure data'!M1240,tbl_users!D:F,3,FALSE)</f>
        <v>7</v>
      </c>
      <c r="V1240" s="1">
        <f t="shared" si="63"/>
        <v>42387.379583333335</v>
      </c>
      <c r="W1240">
        <f t="shared" si="64"/>
        <v>7</v>
      </c>
      <c r="X1240" s="1">
        <f>'pure data'!L1240</f>
        <v>42387.379583333335</v>
      </c>
      <c r="Y1240">
        <f>IF(C1240="Use",VLOOKUP('pure data'!M1240,tbl_users!D:F,3,FALSE),IF(IFERROR(SEARCH("to",M1240),-1)&lt;0,VLOOKUP('pure data'!M1240,tbl_users!D:F,3,FALSE),IFERROR(VLOOKUP(MID(M1240,SEARCH("to",M1240)+3,LEN(M1240)-SEARCH("to",M1240)-1),tbl_users!D:F,3,FALSE),VLOOKUP('pure data'!M1240,tbl_users!D:F,3,FALSE))))</f>
        <v>7</v>
      </c>
    </row>
    <row r="1241" spans="1:25" x14ac:dyDescent="0.2">
      <c r="A1241">
        <v>1239</v>
      </c>
      <c r="B1241">
        <f>VLOOKUP('pure data'!B1241,tbl_printers!C:F,4,FALSE)</f>
        <v>2</v>
      </c>
      <c r="C1241" t="str">
        <f>'pure data'!D1241</f>
        <v>Use</v>
      </c>
      <c r="D1241" s="13">
        <f>'pure data'!H1241</f>
        <v>0.13055555555555556</v>
      </c>
      <c r="E1241">
        <f>'pure data'!I1241</f>
        <v>84.1</v>
      </c>
      <c r="F1241" t="str">
        <f t="shared" si="65"/>
        <v xml:space="preserve"> </v>
      </c>
      <c r="H1241">
        <f>'pure data'!J1241</f>
        <v>9</v>
      </c>
      <c r="I1241" t="str">
        <f>'pure data'!K1241</f>
        <v>No</v>
      </c>
      <c r="J1241" t="str">
        <f>'pure data'!N1241</f>
        <v>undergraduate</v>
      </c>
      <c r="K1241">
        <f>'pure data'!P1241</f>
        <v>510671102</v>
      </c>
      <c r="L1241" t="str">
        <f>'pure data'!O1241</f>
        <v>Acoustical Horn Group 2</v>
      </c>
      <c r="M1241">
        <f>'pure data'!Q1241</f>
        <v>0</v>
      </c>
      <c r="O1241" t="str">
        <f>IF('pure data'!T1241="Yes","Success","Failed")</f>
        <v>Success</v>
      </c>
      <c r="P1241" s="1">
        <f>'pure data'!C1241</f>
        <v>42387.375</v>
      </c>
      <c r="Q1241">
        <f>'pure data'!G1241</f>
        <v>427869962</v>
      </c>
      <c r="R1241" t="str">
        <f>'pure data'!E1241</f>
        <v>O. F.</v>
      </c>
      <c r="S1241" t="str">
        <f>'pure data'!F1241</f>
        <v>of1g15</v>
      </c>
      <c r="T1241" s="1">
        <f>'pure data'!C1241</f>
        <v>42387.375</v>
      </c>
      <c r="U1241" s="20">
        <f>VLOOKUP('pure data'!M1241,tbl_users!D:F,3,FALSE)</f>
        <v>7</v>
      </c>
      <c r="V1241" s="1">
        <f t="shared" si="63"/>
        <v>42387.505555555559</v>
      </c>
      <c r="W1241">
        <f t="shared" si="64"/>
        <v>7</v>
      </c>
      <c r="X1241" s="1">
        <f>'pure data'!L1241</f>
        <v>42387.505555555559</v>
      </c>
      <c r="Y1241">
        <f>IF(C1241="Use",VLOOKUP('pure data'!M1241,tbl_users!D:F,3,FALSE),IF(IFERROR(SEARCH("to",M1241),-1)&lt;0,VLOOKUP('pure data'!M1241,tbl_users!D:F,3,FALSE),IFERROR(VLOOKUP(MID(M1241,SEARCH("to",M1241)+3,LEN(M1241)-SEARCH("to",M1241)-1),tbl_users!D:F,3,FALSE),VLOOKUP('pure data'!M1241,tbl_users!D:F,3,FALSE))))</f>
        <v>7</v>
      </c>
    </row>
    <row r="1242" spans="1:25" x14ac:dyDescent="0.2">
      <c r="A1242">
        <v>1240</v>
      </c>
      <c r="B1242">
        <f>VLOOKUP('pure data'!B1242,tbl_printers!C:F,4,FALSE)</f>
        <v>22</v>
      </c>
      <c r="C1242" t="str">
        <f>'pure data'!D1242</f>
        <v>Use</v>
      </c>
      <c r="D1242" s="13">
        <f>'pure data'!H1242</f>
        <v>5.0694444444444452E-2</v>
      </c>
      <c r="E1242">
        <f>'pure data'!I1242</f>
        <v>28.7</v>
      </c>
      <c r="F1242" t="str">
        <f t="shared" si="65"/>
        <v xml:space="preserve"> </v>
      </c>
      <c r="H1242">
        <f>'pure data'!J1242</f>
        <v>3.5</v>
      </c>
      <c r="I1242" t="str">
        <f>'pure data'!K1242</f>
        <v>No</v>
      </c>
      <c r="J1242" t="str">
        <f>'pure data'!N1242</f>
        <v>undergraduate</v>
      </c>
      <c r="K1242">
        <f>'pure data'!P1242</f>
        <v>510671108</v>
      </c>
      <c r="L1242" t="str">
        <f>'pure data'!O1242</f>
        <v>Line Launcher Group 30</v>
      </c>
      <c r="M1242">
        <f>'pure data'!Q1242</f>
        <v>0</v>
      </c>
      <c r="O1242" t="str">
        <f>IF('pure data'!T1242="Yes","Success","Failed")</f>
        <v>Success</v>
      </c>
      <c r="P1242" s="1">
        <f>'pure data'!C1242</f>
        <v>42387.408750000002</v>
      </c>
      <c r="Q1242">
        <f>'pure data'!G1242</f>
        <v>427741427</v>
      </c>
      <c r="R1242" t="str">
        <f>'pure data'!E1242</f>
        <v>E. G. R.</v>
      </c>
      <c r="S1242" t="str">
        <f>'pure data'!F1242</f>
        <v>egr1g15</v>
      </c>
      <c r="T1242" s="1">
        <f>'pure data'!C1242</f>
        <v>42387.408750000002</v>
      </c>
      <c r="U1242" s="20">
        <f>VLOOKUP('pure data'!M1242,tbl_users!D:F,3,FALSE)</f>
        <v>7</v>
      </c>
      <c r="V1242" s="1">
        <f t="shared" si="63"/>
        <v>42387.459444444445</v>
      </c>
      <c r="W1242">
        <f t="shared" si="64"/>
        <v>7</v>
      </c>
      <c r="X1242" s="1">
        <f>'pure data'!L1242</f>
        <v>42387.459444444445</v>
      </c>
      <c r="Y1242">
        <f>IF(C1242="Use",VLOOKUP('pure data'!M1242,tbl_users!D:F,3,FALSE),IF(IFERROR(SEARCH("to",M1242),-1)&lt;0,VLOOKUP('pure data'!M1242,tbl_users!D:F,3,FALSE),IFERROR(VLOOKUP(MID(M1242,SEARCH("to",M1242)+3,LEN(M1242)-SEARCH("to",M1242)-1),tbl_users!D:F,3,FALSE),VLOOKUP('pure data'!M1242,tbl_users!D:F,3,FALSE))))</f>
        <v>7</v>
      </c>
    </row>
    <row r="1243" spans="1:25" x14ac:dyDescent="0.2">
      <c r="A1243">
        <v>1241</v>
      </c>
      <c r="B1243">
        <f>VLOOKUP('pure data'!B1243,tbl_printers!C:F,4,FALSE)</f>
        <v>9</v>
      </c>
      <c r="C1243" t="str">
        <f>'pure data'!D1243</f>
        <v>Use</v>
      </c>
      <c r="D1243" s="13">
        <f>'pure data'!H1243</f>
        <v>5.9722222222222225E-2</v>
      </c>
      <c r="E1243">
        <f>'pure data'!I1243</f>
        <v>18.3</v>
      </c>
      <c r="F1243" t="str">
        <f t="shared" si="65"/>
        <v xml:space="preserve"> </v>
      </c>
      <c r="H1243">
        <f>'pure data'!J1243</f>
        <v>3.5</v>
      </c>
      <c r="I1243" t="str">
        <f>'pure data'!K1243</f>
        <v>No</v>
      </c>
      <c r="J1243" t="str">
        <f>'pure data'!N1243</f>
        <v>undergraduate</v>
      </c>
      <c r="K1243">
        <f>'pure data'!P1243</f>
        <v>510671108</v>
      </c>
      <c r="L1243" t="str">
        <f>'pure data'!O1243</f>
        <v>Line Launcher Group 44</v>
      </c>
      <c r="M1243">
        <f>'pure data'!Q1243</f>
        <v>0</v>
      </c>
      <c r="O1243" t="str">
        <f>IF('pure data'!T1243="Yes","Success","Failed")</f>
        <v>Success</v>
      </c>
      <c r="P1243" s="1">
        <f>'pure data'!C1243</f>
        <v>42387.379583333335</v>
      </c>
      <c r="Q1243">
        <f>'pure data'!G1243</f>
        <v>428169093</v>
      </c>
      <c r="R1243" t="str">
        <f>'pure data'!E1243</f>
        <v>A. A.</v>
      </c>
      <c r="S1243" t="str">
        <f>'pure data'!F1243</f>
        <v>aa25g15</v>
      </c>
      <c r="T1243" s="1">
        <f>'pure data'!C1243</f>
        <v>42387.379583333335</v>
      </c>
      <c r="U1243" s="20">
        <f>VLOOKUP('pure data'!M1243,tbl_users!D:F,3,FALSE)</f>
        <v>7</v>
      </c>
      <c r="V1243" s="1">
        <f t="shared" si="63"/>
        <v>42387.439305555556</v>
      </c>
      <c r="W1243">
        <f t="shared" si="64"/>
        <v>7</v>
      </c>
      <c r="X1243" s="1">
        <f>'pure data'!L1243</f>
        <v>42387.439305555556</v>
      </c>
      <c r="Y1243">
        <f>IF(C1243="Use",VLOOKUP('pure data'!M1243,tbl_users!D:F,3,FALSE),IF(IFERROR(SEARCH("to",M1243),-1)&lt;0,VLOOKUP('pure data'!M1243,tbl_users!D:F,3,FALSE),IFERROR(VLOOKUP(MID(M1243,SEARCH("to",M1243)+3,LEN(M1243)-SEARCH("to",M1243)-1),tbl_users!D:F,3,FALSE),VLOOKUP('pure data'!M1243,tbl_users!D:F,3,FALSE))))</f>
        <v>7</v>
      </c>
    </row>
    <row r="1244" spans="1:25" x14ac:dyDescent="0.2">
      <c r="A1244">
        <v>1242</v>
      </c>
      <c r="B1244">
        <f>VLOOKUP('pure data'!B1244,tbl_printers!C:F,4,FALSE)</f>
        <v>17</v>
      </c>
      <c r="C1244" t="str">
        <f>'pure data'!D1244</f>
        <v>Use</v>
      </c>
      <c r="D1244" s="13">
        <f>'pure data'!H1244</f>
        <v>0.13749999999999998</v>
      </c>
      <c r="E1244">
        <f>'pure data'!I1244</f>
        <v>92.6</v>
      </c>
      <c r="F1244" t="str">
        <f t="shared" si="65"/>
        <v xml:space="preserve"> </v>
      </c>
      <c r="H1244">
        <f>'pure data'!J1244</f>
        <v>10</v>
      </c>
      <c r="I1244" t="str">
        <f>'pure data'!K1244</f>
        <v>No</v>
      </c>
      <c r="J1244" t="str">
        <f>'pure data'!N1244</f>
        <v>undergraduate</v>
      </c>
      <c r="K1244">
        <f>'pure data'!P1244</f>
        <v>510671102</v>
      </c>
      <c r="L1244" t="str">
        <f>'pure data'!O1244</f>
        <v>Acoustical Horn Group 3</v>
      </c>
      <c r="M1244">
        <f>'pure data'!Q1244</f>
        <v>0</v>
      </c>
      <c r="O1244" t="str">
        <f>IF('pure data'!T1244="Yes","Success","Failed")</f>
        <v>Success</v>
      </c>
      <c r="P1244" s="1">
        <f>'pure data'!C1244</f>
        <v>42387.769791666666</v>
      </c>
      <c r="Q1244">
        <f>'pure data'!G1244</f>
        <v>427572919</v>
      </c>
      <c r="R1244" t="str">
        <f>'pure data'!E1244</f>
        <v>H. J. B.</v>
      </c>
      <c r="S1244" t="str">
        <f>'pure data'!F1244</f>
        <v>hjb3g15</v>
      </c>
      <c r="T1244" s="1">
        <f>'pure data'!C1244</f>
        <v>42387.769791666666</v>
      </c>
      <c r="U1244" s="20">
        <f>VLOOKUP('pure data'!M1244,tbl_users!D:F,3,FALSE)</f>
        <v>7</v>
      </c>
      <c r="V1244" s="1">
        <f t="shared" si="63"/>
        <v>42387.907291666663</v>
      </c>
      <c r="W1244">
        <f t="shared" si="64"/>
        <v>7</v>
      </c>
      <c r="X1244" s="1">
        <f>'pure data'!L1244</f>
        <v>42387.907291666663</v>
      </c>
      <c r="Y1244">
        <f>IF(C1244="Use",VLOOKUP('pure data'!M1244,tbl_users!D:F,3,FALSE),IF(IFERROR(SEARCH("to",M1244),-1)&lt;0,VLOOKUP('pure data'!M1244,tbl_users!D:F,3,FALSE),IFERROR(VLOOKUP(MID(M1244,SEARCH("to",M1244)+3,LEN(M1244)-SEARCH("to",M1244)-1),tbl_users!D:F,3,FALSE),VLOOKUP('pure data'!M1244,tbl_users!D:F,3,FALSE))))</f>
        <v>7</v>
      </c>
    </row>
    <row r="1245" spans="1:25" x14ac:dyDescent="0.2">
      <c r="A1245">
        <v>1243</v>
      </c>
      <c r="B1245">
        <f>VLOOKUP('pure data'!B1245,tbl_printers!C:F,4,FALSE)</f>
        <v>12</v>
      </c>
      <c r="C1245" t="str">
        <f>'pure data'!D1245</f>
        <v>Use</v>
      </c>
      <c r="D1245" s="13">
        <f>'pure data'!H1245</f>
        <v>9.1666666666666674E-2</v>
      </c>
      <c r="E1245">
        <f>'pure data'!I1245</f>
        <v>18.7</v>
      </c>
      <c r="F1245" t="str">
        <f t="shared" si="65"/>
        <v xml:space="preserve"> </v>
      </c>
      <c r="H1245">
        <f>'pure data'!J1245</f>
        <v>4.5</v>
      </c>
      <c r="I1245" t="str">
        <f>'pure data'!K1245</f>
        <v>No</v>
      </c>
      <c r="J1245" t="str">
        <f>'pure data'!N1245</f>
        <v>undergraduate</v>
      </c>
      <c r="K1245">
        <f>'pure data'!P1245</f>
        <v>510671108</v>
      </c>
      <c r="L1245" t="str">
        <f>'pure data'!O1245</f>
        <v>Line Launcher Group 26</v>
      </c>
      <c r="M1245">
        <f>'pure data'!Q1245</f>
        <v>0</v>
      </c>
      <c r="O1245" t="str">
        <f>IF('pure data'!T1245="Yes","Success","Failed")</f>
        <v>Success</v>
      </c>
      <c r="P1245" s="1">
        <f>'pure data'!C1245</f>
        <v>42387.375</v>
      </c>
      <c r="Q1245">
        <f>'pure data'!G1245</f>
        <v>427017079</v>
      </c>
      <c r="R1245" t="str">
        <f>'pure data'!E1245</f>
        <v>L. C.</v>
      </c>
      <c r="S1245" t="str">
        <f>'pure data'!F1245</f>
        <v>lc9g15</v>
      </c>
      <c r="T1245" s="1">
        <f>'pure data'!C1245</f>
        <v>42387.375</v>
      </c>
      <c r="U1245" s="20">
        <f>VLOOKUP('pure data'!M1245,tbl_users!D:F,3,FALSE)</f>
        <v>26</v>
      </c>
      <c r="V1245" s="1">
        <f t="shared" si="63"/>
        <v>42387.466666666667</v>
      </c>
      <c r="W1245">
        <f t="shared" si="64"/>
        <v>26</v>
      </c>
      <c r="X1245" s="1">
        <f>'pure data'!L1245</f>
        <v>42387.466666666667</v>
      </c>
      <c r="Y1245">
        <f>IF(C1245="Use",VLOOKUP('pure data'!M1245,tbl_users!D:F,3,FALSE),IF(IFERROR(SEARCH("to",M1245),-1)&lt;0,VLOOKUP('pure data'!M1245,tbl_users!D:F,3,FALSE),IFERROR(VLOOKUP(MID(M1245,SEARCH("to",M1245)+3,LEN(M1245)-SEARCH("to",M1245)-1),tbl_users!D:F,3,FALSE),VLOOKUP('pure data'!M1245,tbl_users!D:F,3,FALSE))))</f>
        <v>26</v>
      </c>
    </row>
    <row r="1246" spans="1:25" x14ac:dyDescent="0.2">
      <c r="A1246">
        <v>1244</v>
      </c>
      <c r="B1246">
        <f>VLOOKUP('pure data'!B1246,tbl_printers!C:F,4,FALSE)</f>
        <v>22</v>
      </c>
      <c r="C1246" t="str">
        <f>'pure data'!D1246</f>
        <v>Use</v>
      </c>
      <c r="D1246" s="13">
        <f>'pure data'!H1246</f>
        <v>0.12708333333333333</v>
      </c>
      <c r="E1246">
        <f>'pure data'!I1246</f>
        <v>83.3</v>
      </c>
      <c r="F1246" t="str">
        <f t="shared" si="65"/>
        <v xml:space="preserve"> </v>
      </c>
      <c r="H1246">
        <f>'pure data'!J1246</f>
        <v>9</v>
      </c>
      <c r="I1246" t="str">
        <f>'pure data'!K1246</f>
        <v>No</v>
      </c>
      <c r="J1246" t="str">
        <f>'pure data'!N1246</f>
        <v>undergraduate</v>
      </c>
      <c r="K1246">
        <f>'pure data'!P1246</f>
        <v>310671102</v>
      </c>
      <c r="L1246" t="str">
        <f>'pure data'!O1246</f>
        <v>acoustics</v>
      </c>
      <c r="M1246">
        <f>'pure data'!Q1246</f>
        <v>0</v>
      </c>
      <c r="O1246" t="str">
        <f>IF('pure data'!T1246="Yes","Success","Failed")</f>
        <v>Success</v>
      </c>
      <c r="P1246" s="1">
        <f>'pure data'!C1246</f>
        <v>42389.375</v>
      </c>
      <c r="Q1246">
        <f>'pure data'!G1246</f>
        <v>427719245</v>
      </c>
      <c r="R1246" t="str">
        <f>'pure data'!E1246</f>
        <v>L. S.</v>
      </c>
      <c r="S1246" t="str">
        <f>'pure data'!F1246</f>
        <v>ls10g15</v>
      </c>
      <c r="T1246" s="1">
        <f>'pure data'!C1246</f>
        <v>42389.375</v>
      </c>
      <c r="U1246" s="20">
        <f>VLOOKUP('pure data'!M1246,tbl_users!D:F,3,FALSE)</f>
        <v>10</v>
      </c>
      <c r="V1246" s="1">
        <f t="shared" si="63"/>
        <v>42389.502083333333</v>
      </c>
      <c r="W1246">
        <f t="shared" si="64"/>
        <v>10</v>
      </c>
      <c r="X1246" s="1">
        <f>'pure data'!L1246</f>
        <v>42389.502083333333</v>
      </c>
      <c r="Y1246">
        <f>IF(C1246="Use",VLOOKUP('pure data'!M1246,tbl_users!D:F,3,FALSE),IF(IFERROR(SEARCH("to",M1246),-1)&lt;0,VLOOKUP('pure data'!M1246,tbl_users!D:F,3,FALSE),IFERROR(VLOOKUP(MID(M1246,SEARCH("to",M1246)+3,LEN(M1246)-SEARCH("to",M1246)-1),tbl_users!D:F,3,FALSE),VLOOKUP('pure data'!M1246,tbl_users!D:F,3,FALSE))))</f>
        <v>10</v>
      </c>
    </row>
    <row r="1247" spans="1:25" x14ac:dyDescent="0.2">
      <c r="A1247">
        <v>1245</v>
      </c>
      <c r="B1247">
        <f>VLOOKUP('pure data'!B1247,tbl_printers!C:F,4,FALSE)</f>
        <v>23</v>
      </c>
      <c r="C1247" t="str">
        <f>'pure data'!D1247</f>
        <v>Use</v>
      </c>
      <c r="D1247" s="13">
        <f>'pure data'!H1247</f>
        <v>4.8611111111111112E-2</v>
      </c>
      <c r="E1247">
        <f>'pure data'!I1247</f>
        <v>15.3</v>
      </c>
      <c r="F1247" t="str">
        <f t="shared" si="65"/>
        <v xml:space="preserve"> </v>
      </c>
      <c r="H1247">
        <f>'pure data'!J1247</f>
        <v>3</v>
      </c>
      <c r="I1247" t="str">
        <f>'pure data'!K1247</f>
        <v>No</v>
      </c>
      <c r="J1247" t="str">
        <f>'pure data'!N1247</f>
        <v>undergraduate</v>
      </c>
      <c r="K1247">
        <f>'pure data'!P1247</f>
        <v>510671108</v>
      </c>
      <c r="L1247" t="str">
        <f>'pure data'!O1247</f>
        <v>Line Launcher Group 13</v>
      </c>
      <c r="M1247">
        <f>'pure data'!Q1247</f>
        <v>0</v>
      </c>
      <c r="O1247" t="str">
        <f>IF('pure data'!T1247="Yes","Success","Failed")</f>
        <v>Success</v>
      </c>
      <c r="P1247" s="1">
        <f>'pure data'!C1247</f>
        <v>42389.375</v>
      </c>
      <c r="Q1247">
        <f>'pure data'!G1247</f>
        <v>427698793</v>
      </c>
      <c r="R1247" t="str">
        <f>'pure data'!E1247</f>
        <v>J. F.</v>
      </c>
      <c r="S1247" t="str">
        <f>'pure data'!F1247</f>
        <v>jf10g15</v>
      </c>
      <c r="T1247" s="1">
        <f>'pure data'!C1247</f>
        <v>42389.375</v>
      </c>
      <c r="U1247" s="20">
        <f>VLOOKUP('pure data'!M1247,tbl_users!D:F,3,FALSE)</f>
        <v>19</v>
      </c>
      <c r="V1247" s="1">
        <f t="shared" si="63"/>
        <v>42389.423611111109</v>
      </c>
      <c r="W1247">
        <f t="shared" si="64"/>
        <v>19</v>
      </c>
      <c r="X1247" s="1">
        <f>'pure data'!L1247</f>
        <v>42389.423611111109</v>
      </c>
      <c r="Y1247">
        <f>IF(C1247="Use",VLOOKUP('pure data'!M1247,tbl_users!D:F,3,FALSE),IF(IFERROR(SEARCH("to",M1247),-1)&lt;0,VLOOKUP('pure data'!M1247,tbl_users!D:F,3,FALSE),IFERROR(VLOOKUP(MID(M1247,SEARCH("to",M1247)+3,LEN(M1247)-SEARCH("to",M1247)-1),tbl_users!D:F,3,FALSE),VLOOKUP('pure data'!M1247,tbl_users!D:F,3,FALSE))))</f>
        <v>19</v>
      </c>
    </row>
    <row r="1248" spans="1:25" x14ac:dyDescent="0.2">
      <c r="A1248">
        <v>1246</v>
      </c>
      <c r="B1248">
        <f>VLOOKUP('pure data'!B1248,tbl_printers!C:F,4,FALSE)</f>
        <v>17</v>
      </c>
      <c r="C1248" t="str">
        <f>'pure data'!D1248</f>
        <v>Use</v>
      </c>
      <c r="D1248" s="13">
        <f>'pure data'!H1248</f>
        <v>2.013888888888889E-2</v>
      </c>
      <c r="E1248">
        <f>'pure data'!I1248</f>
        <v>5.7</v>
      </c>
      <c r="F1248" t="str">
        <f t="shared" si="65"/>
        <v xml:space="preserve"> </v>
      </c>
      <c r="H1248">
        <f>'pure data'!J1248</f>
        <v>1.5</v>
      </c>
      <c r="I1248" t="str">
        <f>'pure data'!K1248</f>
        <v>No</v>
      </c>
      <c r="J1248" t="str">
        <f>'pure data'!N1248</f>
        <v>undergraduate</v>
      </c>
      <c r="K1248">
        <f>'pure data'!P1248</f>
        <v>510671108</v>
      </c>
      <c r="L1248" t="str">
        <f>'pure data'!O1248</f>
        <v>Line Launcher Group 27</v>
      </c>
      <c r="M1248">
        <f>'pure data'!Q1248</f>
        <v>0</v>
      </c>
      <c r="O1248" t="str">
        <f>IF('pure data'!T1248="Yes","Success","Failed")</f>
        <v>Success</v>
      </c>
      <c r="P1248" s="1">
        <f>'pure data'!C1248</f>
        <v>42389.375</v>
      </c>
      <c r="Q1248">
        <f>'pure data'!G1248</f>
        <v>427670996</v>
      </c>
      <c r="R1248" t="str">
        <f>'pure data'!E1248</f>
        <v>J. H.</v>
      </c>
      <c r="S1248" t="str">
        <f>'pure data'!F1248</f>
        <v>JH20G15</v>
      </c>
      <c r="T1248" s="1">
        <f>'pure data'!C1248</f>
        <v>42389.375</v>
      </c>
      <c r="U1248" s="20">
        <f>VLOOKUP('pure data'!M1248,tbl_users!D:F,3,FALSE)</f>
        <v>19</v>
      </c>
      <c r="V1248" s="1">
        <f t="shared" si="63"/>
        <v>42389.395138888889</v>
      </c>
      <c r="W1248">
        <f t="shared" si="64"/>
        <v>19</v>
      </c>
      <c r="X1248" s="1">
        <f>'pure data'!L1248</f>
        <v>42389.395138888889</v>
      </c>
      <c r="Y1248">
        <f>IF(C1248="Use",VLOOKUP('pure data'!M1248,tbl_users!D:F,3,FALSE),IF(IFERROR(SEARCH("to",M1248),-1)&lt;0,VLOOKUP('pure data'!M1248,tbl_users!D:F,3,FALSE),IFERROR(VLOOKUP(MID(M1248,SEARCH("to",M1248)+3,LEN(M1248)-SEARCH("to",M1248)-1),tbl_users!D:F,3,FALSE),VLOOKUP('pure data'!M1248,tbl_users!D:F,3,FALSE))))</f>
        <v>19</v>
      </c>
    </row>
    <row r="1249" spans="1:25" x14ac:dyDescent="0.2">
      <c r="A1249">
        <v>1247</v>
      </c>
      <c r="B1249">
        <f>VLOOKUP('pure data'!B1249,tbl_printers!C:F,4,FALSE)</f>
        <v>12</v>
      </c>
      <c r="C1249" t="str">
        <f>'pure data'!D1249</f>
        <v>Use</v>
      </c>
      <c r="D1249" s="13">
        <f>'pure data'!H1249</f>
        <v>4.5833333333333337E-2</v>
      </c>
      <c r="E1249">
        <f>'pure data'!I1249</f>
        <v>13.6</v>
      </c>
      <c r="F1249" t="str">
        <f t="shared" si="65"/>
        <v xml:space="preserve"> </v>
      </c>
      <c r="H1249">
        <f>'pure data'!J1249</f>
        <v>2.5</v>
      </c>
      <c r="I1249" t="str">
        <f>'pure data'!K1249</f>
        <v>No</v>
      </c>
      <c r="J1249" t="str">
        <f>'pure data'!N1249</f>
        <v>undergraduate</v>
      </c>
      <c r="K1249">
        <f>'pure data'!P1249</f>
        <v>510671108</v>
      </c>
      <c r="L1249" t="str">
        <f>'pure data'!O1249</f>
        <v>Line Launcher Group 44</v>
      </c>
      <c r="M1249">
        <f>'pure data'!Q1249</f>
        <v>0</v>
      </c>
      <c r="O1249" t="str">
        <f>IF('pure data'!T1249="Yes","Success","Failed")</f>
        <v>Success</v>
      </c>
      <c r="P1249" s="1">
        <f>'pure data'!C1249</f>
        <v>42389.375</v>
      </c>
      <c r="Q1249">
        <f>'pure data'!G1249</f>
        <v>426950987</v>
      </c>
      <c r="R1249" t="str">
        <f>'pure data'!E1249</f>
        <v>J. F. D.</v>
      </c>
      <c r="S1249" t="str">
        <f>'pure data'!F1249</f>
        <v>jfd2g14</v>
      </c>
      <c r="T1249" s="1">
        <f>'pure data'!C1249</f>
        <v>42389.375</v>
      </c>
      <c r="U1249" s="20">
        <f>VLOOKUP('pure data'!M1249,tbl_users!D:F,3,FALSE)</f>
        <v>19</v>
      </c>
      <c r="V1249" s="1">
        <f t="shared" si="63"/>
        <v>42389.42083333333</v>
      </c>
      <c r="W1249">
        <f t="shared" si="64"/>
        <v>19</v>
      </c>
      <c r="X1249" s="1">
        <f>'pure data'!L1249</f>
        <v>42389.42083333333</v>
      </c>
      <c r="Y1249">
        <f>IF(C1249="Use",VLOOKUP('pure data'!M1249,tbl_users!D:F,3,FALSE),IF(IFERROR(SEARCH("to",M1249),-1)&lt;0,VLOOKUP('pure data'!M1249,tbl_users!D:F,3,FALSE),IFERROR(VLOOKUP(MID(M1249,SEARCH("to",M1249)+3,LEN(M1249)-SEARCH("to",M1249)-1),tbl_users!D:F,3,FALSE),VLOOKUP('pure data'!M1249,tbl_users!D:F,3,FALSE))))</f>
        <v>19</v>
      </c>
    </row>
    <row r="1250" spans="1:25" x14ac:dyDescent="0.2">
      <c r="A1250">
        <v>1248</v>
      </c>
      <c r="B1250">
        <f>VLOOKUP('pure data'!B1250,tbl_printers!C:F,4,FALSE)</f>
        <v>8</v>
      </c>
      <c r="C1250" t="str">
        <f>'pure data'!D1250</f>
        <v>Use</v>
      </c>
      <c r="D1250" s="13">
        <f>'pure data'!H1250</f>
        <v>2.2222222222222223E-2</v>
      </c>
      <c r="E1250">
        <f>'pure data'!I1250</f>
        <v>6.2</v>
      </c>
      <c r="F1250" t="str">
        <f t="shared" si="65"/>
        <v xml:space="preserve"> </v>
      </c>
      <c r="H1250">
        <f>'pure data'!J1250</f>
        <v>1.5</v>
      </c>
      <c r="I1250" t="str">
        <f>'pure data'!K1250</f>
        <v>No</v>
      </c>
      <c r="J1250" t="str">
        <f>'pure data'!N1250</f>
        <v>postgraduate</v>
      </c>
      <c r="K1250">
        <f>'pure data'!P1250</f>
        <v>505337101</v>
      </c>
      <c r="L1250" t="str">
        <f>'pure data'!O1250</f>
        <v>PhD project</v>
      </c>
      <c r="M1250">
        <f>'pure data'!Q1250</f>
        <v>0</v>
      </c>
      <c r="O1250" t="str">
        <f>IF('pure data'!T1250="Yes","Success","Failed")</f>
        <v>Success</v>
      </c>
      <c r="P1250" s="1">
        <f>'pure data'!C1250</f>
        <v>42389.375</v>
      </c>
      <c r="Q1250">
        <f>'pure data'!G1250</f>
        <v>227135047</v>
      </c>
      <c r="R1250" t="str">
        <f>'pure data'!E1250</f>
        <v>T. S. B.</v>
      </c>
      <c r="S1250" t="str">
        <f>'pure data'!F1250</f>
        <v>tsb1e14</v>
      </c>
      <c r="T1250" s="1">
        <f>'pure data'!C1250</f>
        <v>42389.375</v>
      </c>
      <c r="U1250" s="20">
        <f>VLOOKUP('pure data'!M1250,tbl_users!D:F,3,FALSE)</f>
        <v>19</v>
      </c>
      <c r="V1250" s="1">
        <f t="shared" si="63"/>
        <v>42389.397222222222</v>
      </c>
      <c r="W1250">
        <f t="shared" si="64"/>
        <v>19</v>
      </c>
      <c r="X1250" s="1">
        <f>'pure data'!L1250</f>
        <v>42389.397222222222</v>
      </c>
      <c r="Y1250">
        <f>IF(C1250="Use",VLOOKUP('pure data'!M1250,tbl_users!D:F,3,FALSE),IF(IFERROR(SEARCH("to",M1250),-1)&lt;0,VLOOKUP('pure data'!M1250,tbl_users!D:F,3,FALSE),IFERROR(VLOOKUP(MID(M1250,SEARCH("to",M1250)+3,LEN(M1250)-SEARCH("to",M1250)-1),tbl_users!D:F,3,FALSE),VLOOKUP('pure data'!M1250,tbl_users!D:F,3,FALSE))))</f>
        <v>19</v>
      </c>
    </row>
    <row r="1251" spans="1:25" x14ac:dyDescent="0.2">
      <c r="A1251">
        <v>1249</v>
      </c>
      <c r="B1251">
        <f>VLOOKUP('pure data'!B1251,tbl_printers!C:F,4,FALSE)</f>
        <v>24</v>
      </c>
      <c r="C1251" t="str">
        <f>'pure data'!D1251</f>
        <v>Use</v>
      </c>
      <c r="D1251" s="13">
        <f>'pure data'!H1251</f>
        <v>0.32569444444444445</v>
      </c>
      <c r="E1251">
        <f>'pure data'!I1251</f>
        <v>209.9</v>
      </c>
      <c r="F1251" t="str">
        <f t="shared" si="65"/>
        <v xml:space="preserve"> </v>
      </c>
      <c r="H1251">
        <f>'pure data'!J1251</f>
        <v>22.5</v>
      </c>
      <c r="I1251" t="str">
        <f>'pure data'!K1251</f>
        <v>No</v>
      </c>
      <c r="J1251" t="str">
        <f>'pure data'!N1251</f>
        <v>undergraduate</v>
      </c>
      <c r="K1251">
        <f>'pure data'!P1251</f>
        <v>510667101</v>
      </c>
      <c r="L1251" t="str">
        <f>'pure data'!O1251</f>
        <v>FEEG6012 - GDP 35</v>
      </c>
      <c r="M1251">
        <f>'pure data'!Q1251</f>
        <v>0</v>
      </c>
      <c r="O1251" t="str">
        <f>IF('pure data'!T1251="Yes","Success","Failed")</f>
        <v>Success</v>
      </c>
      <c r="P1251" s="1">
        <f>'pure data'!C1251</f>
        <v>42389.375</v>
      </c>
      <c r="Q1251">
        <f>'pure data'!G1251</f>
        <v>425757199</v>
      </c>
      <c r="R1251" t="str">
        <f>'pure data'!E1251</f>
        <v>D. K. T.</v>
      </c>
      <c r="S1251" t="str">
        <f>'pure data'!F1251</f>
        <v>dkt1g12</v>
      </c>
      <c r="T1251" s="1">
        <f>'pure data'!C1251</f>
        <v>42389.375</v>
      </c>
      <c r="U1251" s="20">
        <f>VLOOKUP('pure data'!M1251,tbl_users!D:F,3,FALSE)</f>
        <v>19</v>
      </c>
      <c r="V1251" s="1">
        <f t="shared" si="63"/>
        <v>42389.700694444444</v>
      </c>
      <c r="W1251">
        <f t="shared" si="64"/>
        <v>19</v>
      </c>
      <c r="X1251" s="1">
        <f>'pure data'!L1251</f>
        <v>42389.700694444444</v>
      </c>
      <c r="Y1251">
        <f>IF(C1251="Use",VLOOKUP('pure data'!M1251,tbl_users!D:F,3,FALSE),IF(IFERROR(SEARCH("to",M1251),-1)&lt;0,VLOOKUP('pure data'!M1251,tbl_users!D:F,3,FALSE),IFERROR(VLOOKUP(MID(M1251,SEARCH("to",M1251)+3,LEN(M1251)-SEARCH("to",M1251)-1),tbl_users!D:F,3,FALSE),VLOOKUP('pure data'!M1251,tbl_users!D:F,3,FALSE))))</f>
        <v>19</v>
      </c>
    </row>
    <row r="1252" spans="1:25" x14ac:dyDescent="0.2">
      <c r="A1252">
        <v>1250</v>
      </c>
      <c r="B1252">
        <f>VLOOKUP('pure data'!B1252,tbl_printers!C:F,4,FALSE)</f>
        <v>8</v>
      </c>
      <c r="C1252" t="str">
        <f>'pure data'!D1252</f>
        <v>Use</v>
      </c>
      <c r="D1252" s="13">
        <f>'pure data'!H1252</f>
        <v>0.26250000000000001</v>
      </c>
      <c r="E1252">
        <f>'pure data'!I1252</f>
        <v>70.099999999999994</v>
      </c>
      <c r="F1252" t="str">
        <f t="shared" si="65"/>
        <v xml:space="preserve"> </v>
      </c>
      <c r="H1252">
        <f>'pure data'!J1252</f>
        <v>13</v>
      </c>
      <c r="I1252" t="str">
        <f>'pure data'!K1252</f>
        <v>No</v>
      </c>
      <c r="J1252" t="str">
        <f>'pure data'!N1252</f>
        <v>undergraduate</v>
      </c>
      <c r="K1252">
        <f>'pure data'!P1252</f>
        <v>510668101</v>
      </c>
      <c r="L1252" t="str">
        <f>'pure data'!O1252</f>
        <v>group 3</v>
      </c>
      <c r="M1252" t="str">
        <f>'pure data'!Q1252</f>
        <v>failed</v>
      </c>
      <c r="O1252" t="str">
        <f>IF('pure data'!T1252="Yes","Success","Failed")</f>
        <v>Failed</v>
      </c>
      <c r="P1252" s="1">
        <f>'pure data'!C1252</f>
        <v>42389.397222222222</v>
      </c>
      <c r="Q1252">
        <f>'pure data'!G1252</f>
        <v>427572919</v>
      </c>
      <c r="R1252" t="str">
        <f>'pure data'!E1252</f>
        <v>H. J. B.</v>
      </c>
      <c r="S1252" t="str">
        <f>'pure data'!F1252</f>
        <v>hjb3g15</v>
      </c>
      <c r="T1252" s="1">
        <f>'pure data'!C1252</f>
        <v>42389.397222222222</v>
      </c>
      <c r="U1252" s="20">
        <f>VLOOKUP('pure data'!M1252,tbl_users!D:F,3,FALSE)</f>
        <v>19</v>
      </c>
      <c r="V1252" s="1">
        <f t="shared" si="63"/>
        <v>42389.423472222225</v>
      </c>
      <c r="W1252">
        <f t="shared" si="64"/>
        <v>19</v>
      </c>
      <c r="X1252" s="1">
        <f>'pure data'!L1252</f>
        <v>42389.423472222225</v>
      </c>
      <c r="Y1252">
        <f>IF(C1252="Use",VLOOKUP('pure data'!M1252,tbl_users!D:F,3,FALSE),IF(IFERROR(SEARCH("to",M1252),-1)&lt;0,VLOOKUP('pure data'!M1252,tbl_users!D:F,3,FALSE),IFERROR(VLOOKUP(MID(M1252,SEARCH("to",M1252)+3,LEN(M1252)-SEARCH("to",M1252)-1),tbl_users!D:F,3,FALSE),VLOOKUP('pure data'!M1252,tbl_users!D:F,3,FALSE))))</f>
        <v>19</v>
      </c>
    </row>
    <row r="1253" spans="1:25" x14ac:dyDescent="0.2">
      <c r="A1253">
        <v>1251</v>
      </c>
      <c r="B1253">
        <f>VLOOKUP('pure data'!B1253,tbl_printers!C:F,4,FALSE)</f>
        <v>28</v>
      </c>
      <c r="C1253" t="str">
        <f>'pure data'!D1253</f>
        <v>Use</v>
      </c>
      <c r="D1253" s="13">
        <f>'pure data'!H1253</f>
        <v>0.28680555555555554</v>
      </c>
      <c r="E1253">
        <f>'pure data'!I1253</f>
        <v>67.7</v>
      </c>
      <c r="F1253" t="str">
        <f t="shared" si="65"/>
        <v xml:space="preserve"> </v>
      </c>
      <c r="H1253">
        <f>'pure data'!J1253</f>
        <v>17.5</v>
      </c>
      <c r="I1253" t="str">
        <f>'pure data'!K1253</f>
        <v>No</v>
      </c>
      <c r="J1253" t="str">
        <f>'pure data'!N1253</f>
        <v>postgraduate</v>
      </c>
      <c r="K1253">
        <f>'pure data'!P1253</f>
        <v>511019242</v>
      </c>
      <c r="L1253" t="str">
        <f>'pure data'!O1253</f>
        <v>PhD project</v>
      </c>
      <c r="M1253">
        <f>'pure data'!Q1253</f>
        <v>0</v>
      </c>
      <c r="O1253" t="str">
        <f>IF('pure data'!T1253="Yes","Success","Failed")</f>
        <v>Success</v>
      </c>
      <c r="P1253" s="1">
        <f>'pure data'!C1253</f>
        <v>42389.375</v>
      </c>
      <c r="Q1253">
        <f>'pure data'!G1253</f>
        <v>226486628</v>
      </c>
      <c r="R1253" t="str">
        <f>'pure data'!E1253</f>
        <v>A. A. Z.</v>
      </c>
      <c r="S1253" t="str">
        <f>'pure data'!F1253</f>
        <v>aaz1v13</v>
      </c>
      <c r="T1253" s="1">
        <f>'pure data'!C1253</f>
        <v>42389.375</v>
      </c>
      <c r="U1253" s="20">
        <f>VLOOKUP('pure data'!M1253,tbl_users!D:F,3,FALSE)</f>
        <v>19</v>
      </c>
      <c r="V1253" s="1">
        <f t="shared" si="63"/>
        <v>42389.661805555559</v>
      </c>
      <c r="W1253">
        <f t="shared" si="64"/>
        <v>19</v>
      </c>
      <c r="X1253" s="1">
        <f>'pure data'!L1253</f>
        <v>42389.661805555559</v>
      </c>
      <c r="Y1253">
        <f>IF(C1253="Use",VLOOKUP('pure data'!M1253,tbl_users!D:F,3,FALSE),IF(IFERROR(SEARCH("to",M1253),-1)&lt;0,VLOOKUP('pure data'!M1253,tbl_users!D:F,3,FALSE),IFERROR(VLOOKUP(MID(M1253,SEARCH("to",M1253)+3,LEN(M1253)-SEARCH("to",M1253)-1),tbl_users!D:F,3,FALSE),VLOOKUP('pure data'!M1253,tbl_users!D:F,3,FALSE))))</f>
        <v>19</v>
      </c>
    </row>
    <row r="1254" spans="1:25" x14ac:dyDescent="0.2">
      <c r="A1254">
        <v>1252</v>
      </c>
      <c r="B1254">
        <f>VLOOKUP('pure data'!B1254,tbl_printers!C:F,4,FALSE)</f>
        <v>23</v>
      </c>
      <c r="C1254" t="str">
        <f>'pure data'!D1254</f>
        <v>Use</v>
      </c>
      <c r="D1254" s="13">
        <f>'pure data'!H1254</f>
        <v>5.0694444444444452E-2</v>
      </c>
      <c r="E1254">
        <f>'pure data'!I1254</f>
        <v>14.1</v>
      </c>
      <c r="F1254" t="str">
        <f t="shared" si="65"/>
        <v xml:space="preserve"> </v>
      </c>
      <c r="H1254">
        <f>'pure data'!J1254</f>
        <v>3</v>
      </c>
      <c r="I1254" t="str">
        <f>'pure data'!K1254</f>
        <v>No</v>
      </c>
      <c r="J1254" t="str">
        <f>'pure data'!N1254</f>
        <v>undergraduate</v>
      </c>
      <c r="K1254">
        <f>'pure data'!P1254</f>
        <v>510671108</v>
      </c>
      <c r="L1254" t="str">
        <f>'pure data'!O1254</f>
        <v>Line Launcher Group 38</v>
      </c>
      <c r="M1254">
        <f>'pure data'!Q1254</f>
        <v>0</v>
      </c>
      <c r="O1254" t="str">
        <f>IF('pure data'!T1254="Yes","Success","Failed")</f>
        <v>Success</v>
      </c>
      <c r="P1254" s="1">
        <f>'pure data'!C1254</f>
        <v>42389.423611111109</v>
      </c>
      <c r="Q1254">
        <f>'pure data'!G1254</f>
        <v>427567931</v>
      </c>
      <c r="R1254" t="str">
        <f>'pure data'!E1254</f>
        <v>R. A.</v>
      </c>
      <c r="S1254" t="str">
        <f>'pure data'!F1254</f>
        <v>ra6g15</v>
      </c>
      <c r="T1254" s="1">
        <f>'pure data'!C1254</f>
        <v>42389.423611111109</v>
      </c>
      <c r="U1254" s="20">
        <f>VLOOKUP('pure data'!M1254,tbl_users!D:F,3,FALSE)</f>
        <v>19</v>
      </c>
      <c r="V1254" s="1">
        <f t="shared" si="63"/>
        <v>42389.474305555552</v>
      </c>
      <c r="W1254">
        <f t="shared" si="64"/>
        <v>19</v>
      </c>
      <c r="X1254" s="1">
        <f>'pure data'!L1254</f>
        <v>42389.474305555552</v>
      </c>
      <c r="Y1254">
        <f>IF(C1254="Use",VLOOKUP('pure data'!M1254,tbl_users!D:F,3,FALSE),IF(IFERROR(SEARCH("to",M1254),-1)&lt;0,VLOOKUP('pure data'!M1254,tbl_users!D:F,3,FALSE),IFERROR(VLOOKUP(MID(M1254,SEARCH("to",M1254)+3,LEN(M1254)-SEARCH("to",M1254)-1),tbl_users!D:F,3,FALSE),VLOOKUP('pure data'!M1254,tbl_users!D:F,3,FALSE))))</f>
        <v>19</v>
      </c>
    </row>
    <row r="1255" spans="1:25" x14ac:dyDescent="0.2">
      <c r="A1255">
        <v>1253</v>
      </c>
      <c r="B1255">
        <f>VLOOKUP('pure data'!B1255,tbl_printers!C:F,4,FALSE)</f>
        <v>22</v>
      </c>
      <c r="C1255" t="str">
        <f>'pure data'!D1255</f>
        <v>Use</v>
      </c>
      <c r="D1255" s="13">
        <f>'pure data'!H1255</f>
        <v>2.9861111111111113E-2</v>
      </c>
      <c r="E1255">
        <f>'pure data'!I1255</f>
        <v>5.9</v>
      </c>
      <c r="F1255" t="str">
        <f t="shared" si="65"/>
        <v xml:space="preserve"> </v>
      </c>
      <c r="H1255">
        <f>'pure data'!J1255</f>
        <v>1.5</v>
      </c>
      <c r="I1255" t="str">
        <f>'pure data'!K1255</f>
        <v>No</v>
      </c>
      <c r="J1255" t="str">
        <f>'pure data'!N1255</f>
        <v>undergraduate</v>
      </c>
      <c r="K1255">
        <f>'pure data'!P1255</f>
        <v>510671108</v>
      </c>
      <c r="L1255" t="str">
        <f>'pure data'!O1255</f>
        <v>Line Launcher Group 31</v>
      </c>
      <c r="M1255">
        <f>'pure data'!Q1255</f>
        <v>0</v>
      </c>
      <c r="O1255" t="str">
        <f>IF('pure data'!T1255="Yes","Success","Failed")</f>
        <v>Success</v>
      </c>
      <c r="P1255" s="1">
        <f>'pure data'!C1255</f>
        <v>42389.502083333333</v>
      </c>
      <c r="Q1255">
        <f>'pure data'!G1255</f>
        <v>426973987</v>
      </c>
      <c r="R1255" t="str">
        <f>'pure data'!E1255</f>
        <v>A. T.</v>
      </c>
      <c r="S1255" t="str">
        <f>'pure data'!F1255</f>
        <v>at7g15</v>
      </c>
      <c r="T1255" s="1">
        <f>'pure data'!C1255</f>
        <v>42389.502083333333</v>
      </c>
      <c r="U1255" s="20">
        <f>VLOOKUP('pure data'!M1255,tbl_users!D:F,3,FALSE)</f>
        <v>19</v>
      </c>
      <c r="V1255" s="1">
        <f t="shared" si="63"/>
        <v>42389.531944444447</v>
      </c>
      <c r="W1255">
        <f t="shared" si="64"/>
        <v>19</v>
      </c>
      <c r="X1255" s="1">
        <f>'pure data'!L1255</f>
        <v>42389.531944444447</v>
      </c>
      <c r="Y1255">
        <f>IF(C1255="Use",VLOOKUP('pure data'!M1255,tbl_users!D:F,3,FALSE),IF(IFERROR(SEARCH("to",M1255),-1)&lt;0,VLOOKUP('pure data'!M1255,tbl_users!D:F,3,FALSE),IFERROR(VLOOKUP(MID(M1255,SEARCH("to",M1255)+3,LEN(M1255)-SEARCH("to",M1255)-1),tbl_users!D:F,3,FALSE),VLOOKUP('pure data'!M1255,tbl_users!D:F,3,FALSE))))</f>
        <v>19</v>
      </c>
    </row>
    <row r="1256" spans="1:25" x14ac:dyDescent="0.2">
      <c r="A1256">
        <v>1254</v>
      </c>
      <c r="B1256">
        <f>VLOOKUP('pure data'!B1256,tbl_printers!C:F,4,FALSE)</f>
        <v>17</v>
      </c>
      <c r="C1256" t="str">
        <f>'pure data'!D1256</f>
        <v>Use</v>
      </c>
      <c r="D1256" s="13">
        <f>'pure data'!H1256</f>
        <v>2.4999999999999998E-2</v>
      </c>
      <c r="E1256">
        <f>'pure data'!I1256</f>
        <v>10.1</v>
      </c>
      <c r="F1256" t="str">
        <f t="shared" si="65"/>
        <v xml:space="preserve"> </v>
      </c>
      <c r="H1256">
        <f>'pure data'!J1256</f>
        <v>2</v>
      </c>
      <c r="I1256" t="str">
        <f>'pure data'!K1256</f>
        <v>No</v>
      </c>
      <c r="J1256" t="str">
        <f>'pure data'!N1256</f>
        <v>postgraduate</v>
      </c>
      <c r="K1256">
        <f>'pure data'!P1256</f>
        <v>505337101</v>
      </c>
      <c r="L1256" t="str">
        <f>'pure data'!O1256</f>
        <v>PhD project</v>
      </c>
      <c r="M1256">
        <f>'pure data'!Q1256</f>
        <v>0</v>
      </c>
      <c r="O1256" t="str">
        <f>IF('pure data'!T1256="Yes","Success","Failed")</f>
        <v>Success</v>
      </c>
      <c r="P1256" s="1">
        <f>'pure data'!C1256</f>
        <v>42389.395138888889</v>
      </c>
      <c r="Q1256">
        <f>'pure data'!G1256</f>
        <v>227135047</v>
      </c>
      <c r="R1256" t="str">
        <f>'pure data'!E1256</f>
        <v>T. S. B.</v>
      </c>
      <c r="S1256" t="str">
        <f>'pure data'!F1256</f>
        <v>tsb1e14</v>
      </c>
      <c r="T1256" s="1">
        <f>'pure data'!C1256</f>
        <v>42389.395138888889</v>
      </c>
      <c r="U1256" s="20">
        <f>VLOOKUP('pure data'!M1256,tbl_users!D:F,3,FALSE)</f>
        <v>19</v>
      </c>
      <c r="V1256" s="1">
        <f t="shared" si="63"/>
        <v>42389.420138888891</v>
      </c>
      <c r="W1256">
        <f t="shared" si="64"/>
        <v>19</v>
      </c>
      <c r="X1256" s="1">
        <f>'pure data'!L1256</f>
        <v>42389.420138888891</v>
      </c>
      <c r="Y1256">
        <f>IF(C1256="Use",VLOOKUP('pure data'!M1256,tbl_users!D:F,3,FALSE),IF(IFERROR(SEARCH("to",M1256),-1)&lt;0,VLOOKUP('pure data'!M1256,tbl_users!D:F,3,FALSE),IFERROR(VLOOKUP(MID(M1256,SEARCH("to",M1256)+3,LEN(M1256)-SEARCH("to",M1256)-1),tbl_users!D:F,3,FALSE),VLOOKUP('pure data'!M1256,tbl_users!D:F,3,FALSE))))</f>
        <v>19</v>
      </c>
    </row>
    <row r="1257" spans="1:25" x14ac:dyDescent="0.2">
      <c r="A1257">
        <v>1255</v>
      </c>
      <c r="B1257">
        <f>VLOOKUP('pure data'!B1257,tbl_printers!C:F,4,FALSE)</f>
        <v>17</v>
      </c>
      <c r="C1257" t="str">
        <f>'pure data'!D1257</f>
        <v>Use</v>
      </c>
      <c r="D1257" s="13">
        <f>'pure data'!H1257</f>
        <v>2.2222222222222223E-2</v>
      </c>
      <c r="E1257">
        <f>'pure data'!I1257</f>
        <v>5.8</v>
      </c>
      <c r="F1257" t="str">
        <f t="shared" si="65"/>
        <v xml:space="preserve"> </v>
      </c>
      <c r="H1257">
        <f>'pure data'!J1257</f>
        <v>1.5</v>
      </c>
      <c r="I1257" t="str">
        <f>'pure data'!K1257</f>
        <v>No</v>
      </c>
      <c r="J1257" t="str">
        <f>'pure data'!N1257</f>
        <v>postgraduate</v>
      </c>
      <c r="K1257">
        <f>'pure data'!P1257</f>
        <v>505337101</v>
      </c>
      <c r="L1257" t="str">
        <f>'pure data'!O1257</f>
        <v>PhD project</v>
      </c>
      <c r="M1257">
        <f>'pure data'!Q1257</f>
        <v>0</v>
      </c>
      <c r="O1257" t="str">
        <f>IF('pure data'!T1257="Yes","Success","Failed")</f>
        <v>Success</v>
      </c>
      <c r="P1257" s="1">
        <f>'pure data'!C1257</f>
        <v>42389.420138888891</v>
      </c>
      <c r="Q1257">
        <f>'pure data'!G1257</f>
        <v>227135047</v>
      </c>
      <c r="R1257" t="str">
        <f>'pure data'!E1257</f>
        <v>T. S. B.</v>
      </c>
      <c r="S1257" t="str">
        <f>'pure data'!F1257</f>
        <v>tsb1e14</v>
      </c>
      <c r="T1257" s="1">
        <f>'pure data'!C1257</f>
        <v>42389.420138888891</v>
      </c>
      <c r="U1257" s="20">
        <f>VLOOKUP('pure data'!M1257,tbl_users!D:F,3,FALSE)</f>
        <v>19</v>
      </c>
      <c r="V1257" s="1">
        <f t="shared" si="63"/>
        <v>42389.442361111112</v>
      </c>
      <c r="W1257">
        <f t="shared" si="64"/>
        <v>19</v>
      </c>
      <c r="X1257" s="1">
        <f>'pure data'!L1257</f>
        <v>42389.442361111112</v>
      </c>
      <c r="Y1257">
        <f>IF(C1257="Use",VLOOKUP('pure data'!M1257,tbl_users!D:F,3,FALSE),IF(IFERROR(SEARCH("to",M1257),-1)&lt;0,VLOOKUP('pure data'!M1257,tbl_users!D:F,3,FALSE),IFERROR(VLOOKUP(MID(M1257,SEARCH("to",M1257)+3,LEN(M1257)-SEARCH("to",M1257)-1),tbl_users!D:F,3,FALSE),VLOOKUP('pure data'!M1257,tbl_users!D:F,3,FALSE))))</f>
        <v>19</v>
      </c>
    </row>
    <row r="1258" spans="1:25" x14ac:dyDescent="0.2">
      <c r="A1258">
        <v>1256</v>
      </c>
      <c r="B1258">
        <f>VLOOKUP('pure data'!B1258,tbl_printers!C:F,4,FALSE)</f>
        <v>17</v>
      </c>
      <c r="C1258" t="str">
        <f>'pure data'!D1258</f>
        <v>Use</v>
      </c>
      <c r="D1258" s="13">
        <f>'pure data'!H1258</f>
        <v>2.6388888888888889E-2</v>
      </c>
      <c r="E1258">
        <f>'pure data'!I1258</f>
        <v>15.7</v>
      </c>
      <c r="F1258" t="str">
        <f t="shared" si="65"/>
        <v xml:space="preserve"> </v>
      </c>
      <c r="H1258">
        <f>'pure data'!J1258</f>
        <v>2.5</v>
      </c>
      <c r="I1258" t="str">
        <f>'pure data'!K1258</f>
        <v>No</v>
      </c>
      <c r="J1258" t="str">
        <f>'pure data'!N1258</f>
        <v>postgraduate</v>
      </c>
      <c r="K1258">
        <f>'pure data'!P1258</f>
        <v>505337101</v>
      </c>
      <c r="L1258" t="str">
        <f>'pure data'!O1258</f>
        <v>PhD project</v>
      </c>
      <c r="M1258">
        <f>'pure data'!Q1258</f>
        <v>0</v>
      </c>
      <c r="O1258" t="str">
        <f>IF('pure data'!T1258="Yes","Success","Failed")</f>
        <v>Success</v>
      </c>
      <c r="P1258" s="1">
        <f>'pure data'!C1258</f>
        <v>42389.442361111112</v>
      </c>
      <c r="Q1258">
        <f>'pure data'!G1258</f>
        <v>227135047</v>
      </c>
      <c r="R1258" t="str">
        <f>'pure data'!E1258</f>
        <v>T. S. B.</v>
      </c>
      <c r="S1258" t="str">
        <f>'pure data'!F1258</f>
        <v>tsb1e14</v>
      </c>
      <c r="T1258" s="1">
        <f>'pure data'!C1258</f>
        <v>42389.442361111112</v>
      </c>
      <c r="U1258" s="20">
        <f>VLOOKUP('pure data'!M1258,tbl_users!D:F,3,FALSE)</f>
        <v>19</v>
      </c>
      <c r="V1258" s="1">
        <f t="shared" si="63"/>
        <v>42389.46875</v>
      </c>
      <c r="W1258">
        <f t="shared" si="64"/>
        <v>19</v>
      </c>
      <c r="X1258" s="1">
        <f>'pure data'!L1258</f>
        <v>42389.46875</v>
      </c>
      <c r="Y1258">
        <f>IF(C1258="Use",VLOOKUP('pure data'!M1258,tbl_users!D:F,3,FALSE),IF(IFERROR(SEARCH("to",M1258),-1)&lt;0,VLOOKUP('pure data'!M1258,tbl_users!D:F,3,FALSE),IFERROR(VLOOKUP(MID(M1258,SEARCH("to",M1258)+3,LEN(M1258)-SEARCH("to",M1258)-1),tbl_users!D:F,3,FALSE),VLOOKUP('pure data'!M1258,tbl_users!D:F,3,FALSE))))</f>
        <v>19</v>
      </c>
    </row>
    <row r="1259" spans="1:25" x14ac:dyDescent="0.2">
      <c r="A1259">
        <v>1257</v>
      </c>
      <c r="B1259">
        <f>VLOOKUP('pure data'!B1259,tbl_printers!C:F,4,FALSE)</f>
        <v>23</v>
      </c>
      <c r="C1259" t="str">
        <f>'pure data'!D1259</f>
        <v>Use</v>
      </c>
      <c r="D1259" s="13">
        <f>'pure data'!H1259</f>
        <v>1.6666666666666666E-2</v>
      </c>
      <c r="E1259">
        <f>'pure data'!I1259</f>
        <v>7.1</v>
      </c>
      <c r="F1259" t="str">
        <f t="shared" si="65"/>
        <v xml:space="preserve"> </v>
      </c>
      <c r="H1259">
        <f>'pure data'!J1259</f>
        <v>1</v>
      </c>
      <c r="I1259" t="str">
        <f>'pure data'!K1259</f>
        <v>No</v>
      </c>
      <c r="J1259" t="str">
        <f>'pure data'!N1259</f>
        <v>undergraduate</v>
      </c>
      <c r="K1259">
        <f>'pure data'!P1259</f>
        <v>510671108</v>
      </c>
      <c r="L1259" t="str">
        <f>'pure data'!O1259</f>
        <v>Line Launcher Group 35</v>
      </c>
      <c r="M1259">
        <f>'pure data'!Q1259</f>
        <v>0</v>
      </c>
      <c r="O1259" t="str">
        <f>IF('pure data'!T1259="Yes","Success","Failed")</f>
        <v>Success</v>
      </c>
      <c r="P1259" s="1">
        <f>'pure data'!C1259</f>
        <v>42389.474305555552</v>
      </c>
      <c r="Q1259">
        <f>'pure data'!G1259</f>
        <v>427566137</v>
      </c>
      <c r="R1259" t="str">
        <f>'pure data'!E1259</f>
        <v>A. S.</v>
      </c>
      <c r="S1259" t="str">
        <f>'pure data'!F1259</f>
        <v>as3g15</v>
      </c>
      <c r="T1259" s="1">
        <f>'pure data'!C1259</f>
        <v>42389.474305555552</v>
      </c>
      <c r="U1259" s="20">
        <f>VLOOKUP('pure data'!M1259,tbl_users!D:F,3,FALSE)</f>
        <v>19</v>
      </c>
      <c r="V1259" s="1">
        <f t="shared" si="63"/>
        <v>42389.490972222222</v>
      </c>
      <c r="W1259">
        <f t="shared" si="64"/>
        <v>19</v>
      </c>
      <c r="X1259" s="1">
        <f>'pure data'!L1259</f>
        <v>42389.490972222222</v>
      </c>
      <c r="Y1259">
        <f>IF(C1259="Use",VLOOKUP('pure data'!M1259,tbl_users!D:F,3,FALSE),IF(IFERROR(SEARCH("to",M1259),-1)&lt;0,VLOOKUP('pure data'!M1259,tbl_users!D:F,3,FALSE),IFERROR(VLOOKUP(MID(M1259,SEARCH("to",M1259)+3,LEN(M1259)-SEARCH("to",M1259)-1),tbl_users!D:F,3,FALSE),VLOOKUP('pure data'!M1259,tbl_users!D:F,3,FALSE))))</f>
        <v>19</v>
      </c>
    </row>
    <row r="1260" spans="1:25" x14ac:dyDescent="0.2">
      <c r="A1260">
        <v>1258</v>
      </c>
      <c r="B1260">
        <f>VLOOKUP('pure data'!B1260,tbl_printers!C:F,4,FALSE)</f>
        <v>17</v>
      </c>
      <c r="C1260" t="str">
        <f>'pure data'!D1260</f>
        <v>Use</v>
      </c>
      <c r="D1260" s="13">
        <f>'pure data'!H1260</f>
        <v>4.2361111111111106E-2</v>
      </c>
      <c r="E1260">
        <f>'pure data'!I1260</f>
        <v>13.8</v>
      </c>
      <c r="F1260" t="str">
        <f t="shared" si="65"/>
        <v xml:space="preserve"> </v>
      </c>
      <c r="H1260">
        <f>'pure data'!J1260</f>
        <v>2.5</v>
      </c>
      <c r="I1260" t="str">
        <f>'pure data'!K1260</f>
        <v>No</v>
      </c>
      <c r="J1260" t="str">
        <f>'pure data'!N1260</f>
        <v>undergraduate</v>
      </c>
      <c r="K1260">
        <f>'pure data'!P1260</f>
        <v>510671108</v>
      </c>
      <c r="L1260" t="str">
        <f>'pure data'!O1260</f>
        <v>Line Launcher Group 29</v>
      </c>
      <c r="M1260">
        <f>'pure data'!Q1260</f>
        <v>0</v>
      </c>
      <c r="O1260" t="str">
        <f>IF('pure data'!T1260="Yes","Success","Failed")</f>
        <v>Success</v>
      </c>
      <c r="P1260" s="1">
        <f>'pure data'!C1260</f>
        <v>42389.46875</v>
      </c>
      <c r="Q1260">
        <f>'pure data'!G1260</f>
        <v>427519384</v>
      </c>
      <c r="R1260" t="str">
        <f>'pure data'!E1260</f>
        <v>R. M.</v>
      </c>
      <c r="S1260" t="str">
        <f>'pure data'!F1260</f>
        <v>rm8g15</v>
      </c>
      <c r="T1260" s="1">
        <f>'pure data'!C1260</f>
        <v>42389.46875</v>
      </c>
      <c r="U1260" s="20">
        <f>VLOOKUP('pure data'!M1260,tbl_users!D:F,3,FALSE)</f>
        <v>19</v>
      </c>
      <c r="V1260" s="1">
        <f t="shared" si="63"/>
        <v>42389.511111111111</v>
      </c>
      <c r="W1260">
        <f t="shared" si="64"/>
        <v>19</v>
      </c>
      <c r="X1260" s="1">
        <f>'pure data'!L1260</f>
        <v>42389.511111111111</v>
      </c>
      <c r="Y1260">
        <f>IF(C1260="Use",VLOOKUP('pure data'!M1260,tbl_users!D:F,3,FALSE),IF(IFERROR(SEARCH("to",M1260),-1)&lt;0,VLOOKUP('pure data'!M1260,tbl_users!D:F,3,FALSE),IFERROR(VLOOKUP(MID(M1260,SEARCH("to",M1260)+3,LEN(M1260)-SEARCH("to",M1260)-1),tbl_users!D:F,3,FALSE),VLOOKUP('pure data'!M1260,tbl_users!D:F,3,FALSE))))</f>
        <v>19</v>
      </c>
    </row>
    <row r="1261" spans="1:25" x14ac:dyDescent="0.2">
      <c r="A1261">
        <v>1259</v>
      </c>
      <c r="B1261">
        <f>VLOOKUP('pure data'!B1261,tbl_printers!C:F,4,FALSE)</f>
        <v>23</v>
      </c>
      <c r="C1261" t="str">
        <f>'pure data'!D1261</f>
        <v>Use</v>
      </c>
      <c r="D1261" s="13">
        <f>'pure data'!H1261</f>
        <v>4.1666666666666664E-2</v>
      </c>
      <c r="E1261">
        <f>'pure data'!I1261</f>
        <v>14</v>
      </c>
      <c r="F1261" t="str">
        <f t="shared" si="65"/>
        <v xml:space="preserve"> </v>
      </c>
      <c r="H1261">
        <f>'pure data'!J1261</f>
        <v>2.5</v>
      </c>
      <c r="I1261" t="str">
        <f>'pure data'!K1261</f>
        <v>No</v>
      </c>
      <c r="J1261" t="str">
        <f>'pure data'!N1261</f>
        <v>undergraduate</v>
      </c>
      <c r="K1261">
        <f>'pure data'!P1261</f>
        <v>510671102</v>
      </c>
      <c r="L1261" t="str">
        <f>'pure data'!O1261</f>
        <v>Acoustical Horn Group 6</v>
      </c>
      <c r="M1261">
        <f>'pure data'!Q1261</f>
        <v>0</v>
      </c>
      <c r="O1261" t="str">
        <f>IF('pure data'!T1261="Yes","Success","Failed")</f>
        <v>Success</v>
      </c>
      <c r="P1261" s="1">
        <f>'pure data'!C1261</f>
        <v>42389.490972222222</v>
      </c>
      <c r="Q1261">
        <f>'pure data'!G1261</f>
        <v>427814841</v>
      </c>
      <c r="R1261" t="str">
        <f>'pure data'!E1261</f>
        <v>B. C. S.</v>
      </c>
      <c r="S1261" t="str">
        <f>'pure data'!F1261</f>
        <v>bcs1g15</v>
      </c>
      <c r="T1261" s="1">
        <f>'pure data'!C1261</f>
        <v>42389.490972222222</v>
      </c>
      <c r="U1261" s="20">
        <f>VLOOKUP('pure data'!M1261,tbl_users!D:F,3,FALSE)</f>
        <v>19</v>
      </c>
      <c r="V1261" s="1">
        <f t="shared" si="63"/>
        <v>42389.532638888886</v>
      </c>
      <c r="W1261">
        <f t="shared" si="64"/>
        <v>19</v>
      </c>
      <c r="X1261" s="1">
        <f>'pure data'!L1261</f>
        <v>42389.532638888886</v>
      </c>
      <c r="Y1261">
        <f>IF(C1261="Use",VLOOKUP('pure data'!M1261,tbl_users!D:F,3,FALSE),IF(IFERROR(SEARCH("to",M1261),-1)&lt;0,VLOOKUP('pure data'!M1261,tbl_users!D:F,3,FALSE),IFERROR(VLOOKUP(MID(M1261,SEARCH("to",M1261)+3,LEN(M1261)-SEARCH("to",M1261)-1),tbl_users!D:F,3,FALSE),VLOOKUP('pure data'!M1261,tbl_users!D:F,3,FALSE))))</f>
        <v>19</v>
      </c>
    </row>
    <row r="1262" spans="1:25" x14ac:dyDescent="0.2">
      <c r="A1262">
        <v>1260</v>
      </c>
      <c r="B1262">
        <f>VLOOKUP('pure data'!B1262,tbl_printers!C:F,4,FALSE)</f>
        <v>17</v>
      </c>
      <c r="C1262" t="str">
        <f>'pure data'!D1262</f>
        <v>Loan</v>
      </c>
      <c r="D1262" s="13">
        <f>'pure data'!H1262</f>
        <v>0.20833333333333334</v>
      </c>
      <c r="E1262">
        <f>'pure data'!I1262</f>
        <v>30</v>
      </c>
      <c r="F1262" t="str">
        <f t="shared" si="65"/>
        <v xml:space="preserve"> </v>
      </c>
      <c r="H1262">
        <f>'pure data'!J1262</f>
        <v>1.5</v>
      </c>
      <c r="I1262" t="str">
        <f>'pure data'!K1262</f>
        <v>N/A</v>
      </c>
      <c r="J1262" t="str">
        <f>'pure data'!N1262</f>
        <v>postgraduate</v>
      </c>
      <c r="K1262">
        <f>'pure data'!P1262</f>
        <v>515665101</v>
      </c>
      <c r="L1262" t="str">
        <f>'pure data'!O1262</f>
        <v>Internal use</v>
      </c>
      <c r="M1262" t="str">
        <f>'pure data'!Q1262</f>
        <v>returned on 20/01/2016 to J. Tang</v>
      </c>
      <c r="O1262" t="str">
        <f>IF('pure data'!T1262="Yes","Success","Failed")</f>
        <v>Success</v>
      </c>
      <c r="P1262" s="1">
        <f>'pure data'!C1262</f>
        <v>42389.541666666664</v>
      </c>
      <c r="Q1262">
        <f>'pure data'!G1262</f>
        <v>226474972</v>
      </c>
      <c r="R1262" t="str">
        <f>'pure data'!E1262</f>
        <v>Jinghua Tang</v>
      </c>
      <c r="S1262" t="str">
        <f>'pure data'!F1262</f>
        <v>jt7g13</v>
      </c>
      <c r="T1262" s="1">
        <f>'pure data'!C1262</f>
        <v>42389.541666666664</v>
      </c>
      <c r="U1262" s="20">
        <f>VLOOKUP('pure data'!M1262,tbl_users!D:F,3,FALSE)</f>
        <v>24</v>
      </c>
      <c r="V1262" s="1">
        <f t="shared" si="63"/>
        <v>42389.75</v>
      </c>
      <c r="W1262">
        <f t="shared" si="64"/>
        <v>24</v>
      </c>
      <c r="X1262" s="1">
        <f>'pure data'!L1262</f>
        <v>42389.75</v>
      </c>
      <c r="Y1262">
        <f>IF(C1262="Use",VLOOKUP('pure data'!M1262,tbl_users!D:F,3,FALSE),IF(IFERROR(SEARCH("to",M1262),-1)&lt;0,VLOOKUP('pure data'!M1262,tbl_users!D:F,3,FALSE),IFERROR(VLOOKUP(MID(M1262,SEARCH("to",M1262)+3,LEN(M1262)-SEARCH("to",M1262)-1),tbl_users!D:F,3,FALSE),VLOOKUP('pure data'!M1262,tbl_users!D:F,3,FALSE))))</f>
        <v>24</v>
      </c>
    </row>
    <row r="1263" spans="1:25" x14ac:dyDescent="0.2">
      <c r="A1263">
        <v>1261</v>
      </c>
      <c r="B1263">
        <f>VLOOKUP('pure data'!B1263,tbl_printers!C:F,4,FALSE)</f>
        <v>12</v>
      </c>
      <c r="C1263" t="str">
        <f>'pure data'!D1263</f>
        <v>Use</v>
      </c>
      <c r="D1263" s="13">
        <f>'pure data'!H1263</f>
        <v>8.3333333333333332E-3</v>
      </c>
      <c r="E1263">
        <f>'pure data'!I1263</f>
        <v>10</v>
      </c>
      <c r="F1263" t="str">
        <f t="shared" si="65"/>
        <v xml:space="preserve"> </v>
      </c>
      <c r="H1263">
        <f>'pure data'!J1263</f>
        <v>1</v>
      </c>
      <c r="I1263" t="str">
        <f>'pure data'!K1263</f>
        <v>N/A</v>
      </c>
      <c r="J1263" t="str">
        <f>'pure data'!N1263</f>
        <v>postgraduate</v>
      </c>
      <c r="K1263">
        <f>'pure data'!P1263</f>
        <v>515665101</v>
      </c>
      <c r="L1263" t="str">
        <f>'pure data'!O1263</f>
        <v>demonstration</v>
      </c>
      <c r="M1263">
        <f>'pure data'!Q1263</f>
        <v>0</v>
      </c>
      <c r="O1263" t="str">
        <f>IF('pure data'!T1263="Yes","Success","Failed")</f>
        <v>Success</v>
      </c>
      <c r="P1263" s="1">
        <f>'pure data'!C1263</f>
        <v>42396.375</v>
      </c>
      <c r="Q1263">
        <f>'pure data'!G1263</f>
        <v>222588604</v>
      </c>
      <c r="R1263" t="str">
        <f>'pure data'!E1263</f>
        <v>D. N.</v>
      </c>
      <c r="S1263" t="str">
        <f>'pure data'!F1263</f>
        <v>dn1g11</v>
      </c>
      <c r="T1263" s="1">
        <f>'pure data'!C1263</f>
        <v>42396.375</v>
      </c>
      <c r="U1263" s="20">
        <f>VLOOKUP('pure data'!M1263,tbl_users!D:F,3,FALSE)</f>
        <v>39</v>
      </c>
      <c r="V1263" s="1">
        <f t="shared" si="63"/>
        <v>42396.383333333331</v>
      </c>
      <c r="W1263">
        <f t="shared" si="64"/>
        <v>39</v>
      </c>
      <c r="X1263" s="1">
        <f>'pure data'!L1263</f>
        <v>42396.383333333331</v>
      </c>
      <c r="Y1263">
        <f>IF(C1263="Use",VLOOKUP('pure data'!M1263,tbl_users!D:F,3,FALSE),IF(IFERROR(SEARCH("to",M1263),-1)&lt;0,VLOOKUP('pure data'!M1263,tbl_users!D:F,3,FALSE),IFERROR(VLOOKUP(MID(M1263,SEARCH("to",M1263)+3,LEN(M1263)-SEARCH("to",M1263)-1),tbl_users!D:F,3,FALSE),VLOOKUP('pure data'!M1263,tbl_users!D:F,3,FALSE))))</f>
        <v>39</v>
      </c>
    </row>
    <row r="1264" spans="1:25" x14ac:dyDescent="0.2">
      <c r="A1264">
        <v>1262</v>
      </c>
      <c r="B1264">
        <f>VLOOKUP('pure data'!B1264,tbl_printers!C:F,4,FALSE)</f>
        <v>12</v>
      </c>
      <c r="C1264" t="str">
        <f>'pure data'!D1264</f>
        <v>Use</v>
      </c>
      <c r="D1264" s="13">
        <f>'pure data'!H1264</f>
        <v>0.13055555555555556</v>
      </c>
      <c r="E1264">
        <f>'pure data'!I1264</f>
        <v>21.8</v>
      </c>
      <c r="F1264" t="str">
        <f t="shared" si="65"/>
        <v xml:space="preserve"> </v>
      </c>
      <c r="H1264">
        <f>'pure data'!J1264</f>
        <v>7.5</v>
      </c>
      <c r="I1264" t="str">
        <f>'pure data'!K1264</f>
        <v>No</v>
      </c>
      <c r="J1264" t="str">
        <f>'pure data'!N1264</f>
        <v>postgraduate</v>
      </c>
      <c r="K1264">
        <f>'pure data'!P1264</f>
        <v>511023101</v>
      </c>
      <c r="L1264" t="str">
        <f>'pure data'!O1264</f>
        <v>PhD project</v>
      </c>
      <c r="M1264">
        <f>'pure data'!Q1264</f>
        <v>0</v>
      </c>
      <c r="O1264" t="str">
        <f>IF('pure data'!T1264="Yes","Success","Failed")</f>
        <v>Success</v>
      </c>
      <c r="P1264" s="1">
        <f>'pure data'!C1264</f>
        <v>42396.383333333331</v>
      </c>
      <c r="Q1264">
        <f>'pure data'!G1264</f>
        <v>227487962</v>
      </c>
      <c r="R1264" t="str">
        <f>'pure data'!E1264</f>
        <v>T. A. B.</v>
      </c>
      <c r="S1264" t="str">
        <f>'pure data'!F1264</f>
        <v>tab1c14</v>
      </c>
      <c r="T1264" s="1">
        <f>'pure data'!C1264</f>
        <v>42396.383333333331</v>
      </c>
      <c r="U1264" s="20">
        <f>VLOOKUP('pure data'!M1264,tbl_users!D:F,3,FALSE)</f>
        <v>39</v>
      </c>
      <c r="V1264" s="1">
        <f t="shared" si="63"/>
        <v>42396.513888888891</v>
      </c>
      <c r="W1264">
        <f t="shared" si="64"/>
        <v>39</v>
      </c>
      <c r="X1264" s="1">
        <f>'pure data'!L1264</f>
        <v>42396.513888888891</v>
      </c>
      <c r="Y1264">
        <f>IF(C1264="Use",VLOOKUP('pure data'!M1264,tbl_users!D:F,3,FALSE),IF(IFERROR(SEARCH("to",M1264),-1)&lt;0,VLOOKUP('pure data'!M1264,tbl_users!D:F,3,FALSE),IFERROR(VLOOKUP(MID(M1264,SEARCH("to",M1264)+3,LEN(M1264)-SEARCH("to",M1264)-1),tbl_users!D:F,3,FALSE),VLOOKUP('pure data'!M1264,tbl_users!D:F,3,FALSE))))</f>
        <v>39</v>
      </c>
    </row>
    <row r="1265" spans="1:25" x14ac:dyDescent="0.2">
      <c r="A1265">
        <v>1263</v>
      </c>
      <c r="B1265">
        <f>VLOOKUP('pure data'!B1265,tbl_printers!C:F,4,FALSE)</f>
        <v>23</v>
      </c>
      <c r="C1265" t="str">
        <f>'pure data'!D1265</f>
        <v>Use</v>
      </c>
      <c r="D1265" s="13">
        <f>'pure data'!H1265</f>
        <v>0.13402777777777777</v>
      </c>
      <c r="E1265">
        <f>'pure data'!I1265</f>
        <v>46.7</v>
      </c>
      <c r="F1265" t="str">
        <f t="shared" si="65"/>
        <v xml:space="preserve"> </v>
      </c>
      <c r="H1265">
        <f>'pure data'!J1265</f>
        <v>7.5</v>
      </c>
      <c r="I1265" t="str">
        <f>'pure data'!K1265</f>
        <v>No</v>
      </c>
      <c r="J1265" t="str">
        <f>'pure data'!N1265</f>
        <v>undergraduate</v>
      </c>
      <c r="K1265">
        <f>'pure data'!P1265</f>
        <v>510667101</v>
      </c>
      <c r="L1265" t="str">
        <f>'pure data'!O1265</f>
        <v>FEEG6012 - GDP 78</v>
      </c>
      <c r="M1265">
        <f>'pure data'!Q1265</f>
        <v>0</v>
      </c>
      <c r="O1265" t="str">
        <f>IF('pure data'!T1265="Yes","Success","Failed")</f>
        <v>Success</v>
      </c>
      <c r="P1265" s="1">
        <f>'pure data'!C1265</f>
        <v>42396.375</v>
      </c>
      <c r="Q1265">
        <f>'pure data'!G1265</f>
        <v>425580264</v>
      </c>
      <c r="R1265" t="str">
        <f>'pure data'!E1265</f>
        <v>M. A. M.</v>
      </c>
      <c r="S1265" t="str">
        <f>'pure data'!F1265</f>
        <v>mam2g12</v>
      </c>
      <c r="T1265" s="1">
        <f>'pure data'!C1265</f>
        <v>42396.375</v>
      </c>
      <c r="U1265" s="20">
        <f>VLOOKUP('pure data'!M1265,tbl_users!D:F,3,FALSE)</f>
        <v>39</v>
      </c>
      <c r="V1265" s="1">
        <f t="shared" si="63"/>
        <v>42396.509027777778</v>
      </c>
      <c r="W1265">
        <f t="shared" si="64"/>
        <v>39</v>
      </c>
      <c r="X1265" s="1">
        <f>'pure data'!L1265</f>
        <v>42396.509027777778</v>
      </c>
      <c r="Y1265">
        <f>IF(C1265="Use",VLOOKUP('pure data'!M1265,tbl_users!D:F,3,FALSE),IF(IFERROR(SEARCH("to",M1265),-1)&lt;0,VLOOKUP('pure data'!M1265,tbl_users!D:F,3,FALSE),IFERROR(VLOOKUP(MID(M1265,SEARCH("to",M1265)+3,LEN(M1265)-SEARCH("to",M1265)-1),tbl_users!D:F,3,FALSE),VLOOKUP('pure data'!M1265,tbl_users!D:F,3,FALSE))))</f>
        <v>39</v>
      </c>
    </row>
    <row r="1266" spans="1:25" x14ac:dyDescent="0.2">
      <c r="A1266">
        <v>1264</v>
      </c>
      <c r="B1266">
        <f>VLOOKUP('pure data'!B1266,tbl_printers!C:F,4,FALSE)</f>
        <v>8</v>
      </c>
      <c r="C1266" t="str">
        <f>'pure data'!D1266</f>
        <v>Use</v>
      </c>
      <c r="D1266" s="13">
        <f>'pure data'!H1266</f>
        <v>7.5694444444444439E-2</v>
      </c>
      <c r="E1266">
        <f>'pure data'!I1266</f>
        <v>14</v>
      </c>
      <c r="F1266" t="str">
        <f t="shared" si="65"/>
        <v xml:space="preserve"> </v>
      </c>
      <c r="H1266">
        <f>'pure data'!J1266</f>
        <v>4.5</v>
      </c>
      <c r="I1266" t="str">
        <f>'pure data'!K1266</f>
        <v>N/A</v>
      </c>
      <c r="J1266" t="str">
        <f>'pure data'!N1266</f>
        <v>postgraduate</v>
      </c>
      <c r="K1266">
        <f>'pure data'!P1266</f>
        <v>515665101</v>
      </c>
      <c r="L1266" t="str">
        <f>'pure data'!O1266</f>
        <v>PhD project Training</v>
      </c>
      <c r="M1266">
        <f>'pure data'!Q1266</f>
        <v>0</v>
      </c>
      <c r="O1266" t="str">
        <f>IF('pure data'!T1266="Yes","Success","Failed")</f>
        <v>Success</v>
      </c>
      <c r="P1266" s="1">
        <f>'pure data'!C1266</f>
        <v>42396.375</v>
      </c>
      <c r="Q1266">
        <f>'pure data'!G1266</f>
        <v>222588604</v>
      </c>
      <c r="R1266" t="str">
        <f>'pure data'!E1266</f>
        <v>D. N.</v>
      </c>
      <c r="S1266" t="str">
        <f>'pure data'!F1266</f>
        <v>dn1g11</v>
      </c>
      <c r="T1266" s="1">
        <f>'pure data'!C1266</f>
        <v>42396.375</v>
      </c>
      <c r="U1266" s="20">
        <f>VLOOKUP('pure data'!M1266,tbl_users!D:F,3,FALSE)</f>
        <v>10</v>
      </c>
      <c r="V1266" s="1">
        <f t="shared" si="63"/>
        <v>42396.450694444444</v>
      </c>
      <c r="W1266">
        <f t="shared" si="64"/>
        <v>10</v>
      </c>
      <c r="X1266" s="1">
        <f>'pure data'!L1266</f>
        <v>42396.450694444444</v>
      </c>
      <c r="Y1266">
        <f>IF(C1266="Use",VLOOKUP('pure data'!M1266,tbl_users!D:F,3,FALSE),IF(IFERROR(SEARCH("to",M1266),-1)&lt;0,VLOOKUP('pure data'!M1266,tbl_users!D:F,3,FALSE),IFERROR(VLOOKUP(MID(M1266,SEARCH("to",M1266)+3,LEN(M1266)-SEARCH("to",M1266)-1),tbl_users!D:F,3,FALSE),VLOOKUP('pure data'!M1266,tbl_users!D:F,3,FALSE))))</f>
        <v>10</v>
      </c>
    </row>
    <row r="1267" spans="1:25" x14ac:dyDescent="0.2">
      <c r="A1267">
        <v>1265</v>
      </c>
      <c r="B1267">
        <f>VLOOKUP('pure data'!B1267,tbl_printers!C:F,4,FALSE)</f>
        <v>13</v>
      </c>
      <c r="C1267" t="str">
        <f>'pure data'!D1267</f>
        <v>Use</v>
      </c>
      <c r="D1267" s="13">
        <f>'pure data'!H1267</f>
        <v>0.13055555555555556</v>
      </c>
      <c r="E1267">
        <f>'pure data'!I1267</f>
        <v>26.9</v>
      </c>
      <c r="F1267" t="str">
        <f t="shared" si="65"/>
        <v xml:space="preserve"> </v>
      </c>
      <c r="H1267">
        <f>'pure data'!J1267</f>
        <v>6.5</v>
      </c>
      <c r="I1267" t="str">
        <f>'pure data'!K1267</f>
        <v>No</v>
      </c>
      <c r="J1267" t="str">
        <f>'pure data'!N1267</f>
        <v>undergraduate</v>
      </c>
      <c r="K1267">
        <f>'pure data'!P1267</f>
        <v>511047102</v>
      </c>
      <c r="L1267" t="str">
        <f>'pure data'!O1267</f>
        <v>FEEG6012 - GDP 91</v>
      </c>
      <c r="M1267">
        <f>'pure data'!Q1267</f>
        <v>0</v>
      </c>
      <c r="O1267" t="str">
        <f>IF('pure data'!T1267="Yes","Success","Failed")</f>
        <v>Success</v>
      </c>
      <c r="P1267" s="1">
        <f>'pure data'!C1267</f>
        <v>42396.375</v>
      </c>
      <c r="Q1267">
        <f>'pure data'!G1267</f>
        <v>425428918</v>
      </c>
      <c r="R1267" t="str">
        <f>'pure data'!E1267</f>
        <v>W. E. L.</v>
      </c>
      <c r="S1267" t="str">
        <f>'pure data'!F1267</f>
        <v>wel1g12</v>
      </c>
      <c r="T1267" s="1">
        <f>'pure data'!C1267</f>
        <v>42396.375</v>
      </c>
      <c r="U1267" s="20">
        <f>VLOOKUP('pure data'!M1267,tbl_users!D:F,3,FALSE)</f>
        <v>10</v>
      </c>
      <c r="V1267" s="1">
        <f t="shared" si="63"/>
        <v>42396.505555555559</v>
      </c>
      <c r="W1267">
        <f t="shared" si="64"/>
        <v>10</v>
      </c>
      <c r="X1267" s="1">
        <f>'pure data'!L1267</f>
        <v>42396.505555555559</v>
      </c>
      <c r="Y1267">
        <f>IF(C1267="Use",VLOOKUP('pure data'!M1267,tbl_users!D:F,3,FALSE),IF(IFERROR(SEARCH("to",M1267),-1)&lt;0,VLOOKUP('pure data'!M1267,tbl_users!D:F,3,FALSE),IFERROR(VLOOKUP(MID(M1267,SEARCH("to",M1267)+3,LEN(M1267)-SEARCH("to",M1267)-1),tbl_users!D:F,3,FALSE),VLOOKUP('pure data'!M1267,tbl_users!D:F,3,FALSE))))</f>
        <v>10</v>
      </c>
    </row>
    <row r="1268" spans="1:25" x14ac:dyDescent="0.2">
      <c r="A1268">
        <v>1266</v>
      </c>
      <c r="B1268">
        <f>VLOOKUP('pure data'!B1268,tbl_printers!C:F,4,FALSE)</f>
        <v>22</v>
      </c>
      <c r="C1268" t="str">
        <f>'pure data'!D1268</f>
        <v>Use</v>
      </c>
      <c r="D1268" s="13">
        <f>'pure data'!H1268</f>
        <v>4.7222222222222221E-2</v>
      </c>
      <c r="E1268">
        <f>'pure data'!I1268</f>
        <v>12.3</v>
      </c>
      <c r="F1268" t="str">
        <f t="shared" si="65"/>
        <v xml:space="preserve"> </v>
      </c>
      <c r="H1268">
        <f>'pure data'!J1268</f>
        <v>2.5</v>
      </c>
      <c r="I1268" t="str">
        <f>'pure data'!K1268</f>
        <v>No</v>
      </c>
      <c r="J1268" t="str">
        <f>'pure data'!N1268</f>
        <v>undergraduate</v>
      </c>
      <c r="K1268">
        <f>'pure data'!P1268</f>
        <v>510671104</v>
      </c>
      <c r="L1268" t="str">
        <f>'pure data'!O1268</f>
        <v>FEEG3003 - IP 440</v>
      </c>
      <c r="M1268">
        <f>'pure data'!Q1268</f>
        <v>0</v>
      </c>
      <c r="O1268" t="str">
        <f>IF('pure data'!T1268="Yes","Success","Failed")</f>
        <v>Success</v>
      </c>
      <c r="P1268" s="1">
        <f>'pure data'!C1268</f>
        <v>42396.375</v>
      </c>
      <c r="Q1268">
        <f>'pure data'!G1268</f>
        <v>426352958</v>
      </c>
      <c r="R1268" t="str">
        <f>'pure data'!E1268</f>
        <v>M. F.</v>
      </c>
      <c r="S1268" t="str">
        <f>'pure data'!F1268</f>
        <v>mf5g13</v>
      </c>
      <c r="T1268" s="1">
        <f>'pure data'!C1268</f>
        <v>42396.375</v>
      </c>
      <c r="U1268" s="20">
        <f>VLOOKUP('pure data'!M1268,tbl_users!D:F,3,FALSE)</f>
        <v>10</v>
      </c>
      <c r="V1268" s="1">
        <f t="shared" si="63"/>
        <v>42396.422222222223</v>
      </c>
      <c r="W1268">
        <f t="shared" si="64"/>
        <v>10</v>
      </c>
      <c r="X1268" s="1">
        <f>'pure data'!L1268</f>
        <v>42396.422222222223</v>
      </c>
      <c r="Y1268">
        <f>IF(C1268="Use",VLOOKUP('pure data'!M1268,tbl_users!D:F,3,FALSE),IF(IFERROR(SEARCH("to",M1268),-1)&lt;0,VLOOKUP('pure data'!M1268,tbl_users!D:F,3,FALSE),IFERROR(VLOOKUP(MID(M1268,SEARCH("to",M1268)+3,LEN(M1268)-SEARCH("to",M1268)-1),tbl_users!D:F,3,FALSE),VLOOKUP('pure data'!M1268,tbl_users!D:F,3,FALSE))))</f>
        <v>10</v>
      </c>
    </row>
    <row r="1269" spans="1:25" x14ac:dyDescent="0.2">
      <c r="A1269">
        <v>1267</v>
      </c>
      <c r="B1269">
        <f>VLOOKUP('pure data'!B1269,tbl_printers!C:F,4,FALSE)</f>
        <v>8</v>
      </c>
      <c r="C1269" t="str">
        <f>'pure data'!D1269</f>
        <v>Use</v>
      </c>
      <c r="D1269" s="13">
        <f>'pure data'!H1269</f>
        <v>2.1527777777777781E-2</v>
      </c>
      <c r="E1269">
        <f>'pure data'!I1269</f>
        <v>9.3000000000000007</v>
      </c>
      <c r="F1269" t="str">
        <f t="shared" si="65"/>
        <v xml:space="preserve"> </v>
      </c>
      <c r="H1269">
        <f>'pure data'!J1269</f>
        <v>1.5</v>
      </c>
      <c r="I1269" t="str">
        <f>'pure data'!K1269</f>
        <v>N/A</v>
      </c>
      <c r="J1269" t="str">
        <f>'pure data'!N1269</f>
        <v>postgraduate</v>
      </c>
      <c r="K1269">
        <f>'pure data'!P1269</f>
        <v>515665101</v>
      </c>
      <c r="L1269" t="str">
        <f>'pure data'!O1269</f>
        <v>PhD project Training</v>
      </c>
      <c r="M1269">
        <f>'pure data'!Q1269</f>
        <v>0</v>
      </c>
      <c r="O1269" t="str">
        <f>IF('pure data'!T1269="Yes","Success","Failed")</f>
        <v>Success</v>
      </c>
      <c r="P1269" s="1">
        <f>'pure data'!C1269</f>
        <v>42396.450694444444</v>
      </c>
      <c r="Q1269">
        <f>'pure data'!G1269</f>
        <v>226403633</v>
      </c>
      <c r="R1269" t="str">
        <f>'pure data'!E1269</f>
        <v>K. A. C.</v>
      </c>
      <c r="S1269" t="str">
        <f>'pure data'!F1269</f>
        <v>kac1n13</v>
      </c>
      <c r="T1269" s="1">
        <f>'pure data'!C1269</f>
        <v>42396.450694444444</v>
      </c>
      <c r="U1269" s="20">
        <f>VLOOKUP('pure data'!M1269,tbl_users!D:F,3,FALSE)</f>
        <v>10</v>
      </c>
      <c r="V1269" s="1">
        <f t="shared" si="63"/>
        <v>42396.472222222219</v>
      </c>
      <c r="W1269">
        <f t="shared" si="64"/>
        <v>10</v>
      </c>
      <c r="X1269" s="1">
        <f>'pure data'!L1269</f>
        <v>42396.472222222219</v>
      </c>
      <c r="Y1269">
        <f>IF(C1269="Use",VLOOKUP('pure data'!M1269,tbl_users!D:F,3,FALSE),IF(IFERROR(SEARCH("to",M1269),-1)&lt;0,VLOOKUP('pure data'!M1269,tbl_users!D:F,3,FALSE),IFERROR(VLOOKUP(MID(M1269,SEARCH("to",M1269)+3,LEN(M1269)-SEARCH("to",M1269)-1),tbl_users!D:F,3,FALSE),VLOOKUP('pure data'!M1269,tbl_users!D:F,3,FALSE))))</f>
        <v>10</v>
      </c>
    </row>
    <row r="1270" spans="1:25" x14ac:dyDescent="0.2">
      <c r="A1270">
        <v>1268</v>
      </c>
      <c r="B1270">
        <f>VLOOKUP('pure data'!B1270,tbl_printers!C:F,4,FALSE)</f>
        <v>20</v>
      </c>
      <c r="C1270" t="str">
        <f>'pure data'!D1270</f>
        <v>Use</v>
      </c>
      <c r="D1270" s="13">
        <f>'pure data'!H1270</f>
        <v>1.5277777777777777E-2</v>
      </c>
      <c r="E1270">
        <f>'pure data'!I1270</f>
        <v>7.9</v>
      </c>
      <c r="F1270" t="str">
        <f t="shared" si="65"/>
        <v xml:space="preserve"> </v>
      </c>
      <c r="H1270">
        <f>'pure data'!J1270</f>
        <v>1.5</v>
      </c>
      <c r="I1270" t="str">
        <f>'pure data'!K1270</f>
        <v>No</v>
      </c>
      <c r="J1270" t="str">
        <f>'pure data'!N1270</f>
        <v>postgraduate</v>
      </c>
      <c r="K1270">
        <f>'pure data'!P1270</f>
        <v>513045101</v>
      </c>
      <c r="L1270" t="str">
        <f>'pure data'!O1270</f>
        <v>PhD project</v>
      </c>
      <c r="M1270" t="str">
        <f>'pure data'!Q1270</f>
        <v>William Powrie</v>
      </c>
      <c r="O1270" t="str">
        <f>IF('pure data'!T1270="Yes","Success","Failed")</f>
        <v>Success</v>
      </c>
      <c r="P1270" s="1">
        <f>'pure data'!C1270</f>
        <v>42396.375</v>
      </c>
      <c r="Q1270">
        <f>'pure data'!G1270</f>
        <v>226509393</v>
      </c>
      <c r="R1270" t="str">
        <f>'pure data'!E1270</f>
        <v>D. R. M. M.</v>
      </c>
      <c r="S1270" t="str">
        <f>'pure data'!F1270</f>
        <v>drmm1g13</v>
      </c>
      <c r="T1270" s="1">
        <f>'pure data'!C1270</f>
        <v>42396.375</v>
      </c>
      <c r="U1270" s="20">
        <f>VLOOKUP('pure data'!M1270,tbl_users!D:F,3,FALSE)</f>
        <v>44</v>
      </c>
      <c r="V1270" s="1">
        <f t="shared" si="63"/>
        <v>42396.390277777777</v>
      </c>
      <c r="W1270">
        <f t="shared" si="64"/>
        <v>44</v>
      </c>
      <c r="X1270" s="1">
        <f>'pure data'!L1270</f>
        <v>42396.390277777777</v>
      </c>
      <c r="Y1270">
        <f>IF(C1270="Use",VLOOKUP('pure data'!M1270,tbl_users!D:F,3,FALSE),IF(IFERROR(SEARCH("to",M1270),-1)&lt;0,VLOOKUP('pure data'!M1270,tbl_users!D:F,3,FALSE),IFERROR(VLOOKUP(MID(M1270,SEARCH("to",M1270)+3,LEN(M1270)-SEARCH("to",M1270)-1),tbl_users!D:F,3,FALSE),VLOOKUP('pure data'!M1270,tbl_users!D:F,3,FALSE))))</f>
        <v>44</v>
      </c>
    </row>
    <row r="1271" spans="1:25" x14ac:dyDescent="0.2">
      <c r="A1271">
        <v>1269</v>
      </c>
      <c r="B1271">
        <f>VLOOKUP('pure data'!B1271,tbl_printers!C:F,4,FALSE)</f>
        <v>22</v>
      </c>
      <c r="C1271" t="str">
        <f>'pure data'!D1271</f>
        <v>Use</v>
      </c>
      <c r="D1271" s="13">
        <f>'pure data'!H1271</f>
        <v>2.7777777777777776E-2</v>
      </c>
      <c r="E1271">
        <f>'pure data'!I1271</f>
        <v>8.6999999999999993</v>
      </c>
      <c r="F1271" t="str">
        <f t="shared" si="65"/>
        <v xml:space="preserve"> </v>
      </c>
      <c r="H1271">
        <f>'pure data'!J1271</f>
        <v>1.5</v>
      </c>
      <c r="I1271" t="str">
        <f>'pure data'!K1271</f>
        <v>No</v>
      </c>
      <c r="J1271" t="str">
        <f>'pure data'!N1271</f>
        <v>undergraduate</v>
      </c>
      <c r="K1271">
        <f>'pure data'!P1271</f>
        <v>510671108</v>
      </c>
      <c r="L1271" t="str">
        <f>'pure data'!O1271</f>
        <v>FEEG3003 - IP 16</v>
      </c>
      <c r="M1271" t="str">
        <f>'pure data'!Q1271</f>
        <v>failed</v>
      </c>
      <c r="O1271" t="str">
        <f>IF('pure data'!T1271="Yes","Success","Failed")</f>
        <v>Failed</v>
      </c>
      <c r="P1271" s="1">
        <f>'pure data'!C1271</f>
        <v>42396.422222222223</v>
      </c>
      <c r="Q1271">
        <f>'pure data'!G1271</f>
        <v>426269341</v>
      </c>
      <c r="R1271" t="str">
        <f>'pure data'!E1271</f>
        <v>Z. Z.</v>
      </c>
      <c r="S1271" t="str">
        <f>'pure data'!F1271</f>
        <v>zz9d13</v>
      </c>
      <c r="T1271" s="1">
        <f>'pure data'!C1271</f>
        <v>42396.422222222223</v>
      </c>
      <c r="U1271" s="20">
        <f>VLOOKUP('pure data'!M1271,tbl_users!D:F,3,FALSE)</f>
        <v>19</v>
      </c>
      <c r="V1271" s="1">
        <f t="shared" si="63"/>
        <v>42396.425000000003</v>
      </c>
      <c r="W1271">
        <f t="shared" si="64"/>
        <v>19</v>
      </c>
      <c r="X1271" s="1">
        <f>'pure data'!L1271</f>
        <v>42396.425000000003</v>
      </c>
      <c r="Y1271">
        <f>IF(C1271="Use",VLOOKUP('pure data'!M1271,tbl_users!D:F,3,FALSE),IF(IFERROR(SEARCH("to",M1271),-1)&lt;0,VLOOKUP('pure data'!M1271,tbl_users!D:F,3,FALSE),IFERROR(VLOOKUP(MID(M1271,SEARCH("to",M1271)+3,LEN(M1271)-SEARCH("to",M1271)-1),tbl_users!D:F,3,FALSE),VLOOKUP('pure data'!M1271,tbl_users!D:F,3,FALSE))))</f>
        <v>19</v>
      </c>
    </row>
    <row r="1272" spans="1:25" x14ac:dyDescent="0.2">
      <c r="A1272">
        <v>1270</v>
      </c>
      <c r="B1272">
        <f>VLOOKUP('pure data'!B1272,tbl_printers!C:F,4,FALSE)</f>
        <v>23</v>
      </c>
      <c r="C1272" t="str">
        <f>'pure data'!D1272</f>
        <v>Use</v>
      </c>
      <c r="D1272" s="13">
        <f>'pure data'!H1272</f>
        <v>4.8611111111111112E-3</v>
      </c>
      <c r="E1272">
        <f>'pure data'!I1272</f>
        <v>0.8</v>
      </c>
      <c r="F1272" t="str">
        <f t="shared" si="65"/>
        <v xml:space="preserve"> </v>
      </c>
      <c r="H1272">
        <f>'pure data'!J1272</f>
        <v>0.5</v>
      </c>
      <c r="I1272" t="str">
        <f>'pure data'!K1272</f>
        <v>No</v>
      </c>
      <c r="J1272" t="str">
        <f>'pure data'!N1272</f>
        <v>undergraduate</v>
      </c>
      <c r="K1272">
        <f>'pure data'!P1272</f>
        <v>510671104</v>
      </c>
      <c r="L1272" t="str">
        <f>'pure data'!O1272</f>
        <v>FEEG3003 - IP 440</v>
      </c>
      <c r="M1272">
        <f>'pure data'!Q1272</f>
        <v>0</v>
      </c>
      <c r="O1272" t="str">
        <f>IF('pure data'!T1272="Yes","Success","Failed")</f>
        <v>Success</v>
      </c>
      <c r="P1272" s="1">
        <f>'pure data'!C1272</f>
        <v>42396.509027777778</v>
      </c>
      <c r="Q1272">
        <f>'pure data'!G1272</f>
        <v>425965085</v>
      </c>
      <c r="R1272" t="str">
        <f>'pure data'!E1272</f>
        <v>Joel Bamigboye</v>
      </c>
      <c r="S1272" t="str">
        <f>'pure data'!F1272</f>
        <v>jb15g13</v>
      </c>
      <c r="T1272" s="1">
        <f>'pure data'!C1272</f>
        <v>42396.509027777778</v>
      </c>
      <c r="U1272" s="20">
        <f>VLOOKUP('pure data'!M1272,tbl_users!D:F,3,FALSE)</f>
        <v>19</v>
      </c>
      <c r="V1272" s="1">
        <f t="shared" si="63"/>
        <v>42396.513888888891</v>
      </c>
      <c r="W1272">
        <f t="shared" si="64"/>
        <v>19</v>
      </c>
      <c r="X1272" s="1">
        <f>'pure data'!L1272</f>
        <v>42396.513888888891</v>
      </c>
      <c r="Y1272">
        <f>IF(C1272="Use",VLOOKUP('pure data'!M1272,tbl_users!D:F,3,FALSE),IF(IFERROR(SEARCH("to",M1272),-1)&lt;0,VLOOKUP('pure data'!M1272,tbl_users!D:F,3,FALSE),IFERROR(VLOOKUP(MID(M1272,SEARCH("to",M1272)+3,LEN(M1272)-SEARCH("to",M1272)-1),tbl_users!D:F,3,FALSE),VLOOKUP('pure data'!M1272,tbl_users!D:F,3,FALSE))))</f>
        <v>19</v>
      </c>
    </row>
    <row r="1273" spans="1:25" x14ac:dyDescent="0.2">
      <c r="A1273">
        <v>1271</v>
      </c>
      <c r="B1273">
        <f>VLOOKUP('pure data'!B1273,tbl_printers!C:F,4,FALSE)</f>
        <v>23</v>
      </c>
      <c r="C1273" t="str">
        <f>'pure data'!D1273</f>
        <v>Use</v>
      </c>
      <c r="D1273" s="13">
        <f>'pure data'!H1273</f>
        <v>1.0416666666666666E-2</v>
      </c>
      <c r="E1273">
        <f>'pure data'!I1273</f>
        <v>1.6</v>
      </c>
      <c r="F1273" t="str">
        <f t="shared" si="65"/>
        <v xml:space="preserve"> </v>
      </c>
      <c r="H1273">
        <f>'pure data'!J1273</f>
        <v>0.5</v>
      </c>
      <c r="I1273" t="str">
        <f>'pure data'!K1273</f>
        <v>No</v>
      </c>
      <c r="J1273" t="str">
        <f>'pure data'!N1273</f>
        <v>undergraduate</v>
      </c>
      <c r="K1273">
        <f>'pure data'!P1273</f>
        <v>510671104</v>
      </c>
      <c r="L1273" t="str">
        <f>'pure data'!O1273</f>
        <v>FEEG3003 - IP 440</v>
      </c>
      <c r="M1273">
        <f>'pure data'!Q1273</f>
        <v>0</v>
      </c>
      <c r="O1273" t="str">
        <f>IF('pure data'!T1273="Yes","Success","Failed")</f>
        <v>Success</v>
      </c>
      <c r="P1273" s="1">
        <f>'pure data'!C1273</f>
        <v>42396.513888888891</v>
      </c>
      <c r="Q1273">
        <f>'pure data'!G1273</f>
        <v>425965085</v>
      </c>
      <c r="R1273" t="str">
        <f>'pure data'!E1273</f>
        <v>Joel Bamigboye</v>
      </c>
      <c r="S1273" t="str">
        <f>'pure data'!F1273</f>
        <v>jb15g13</v>
      </c>
      <c r="T1273" s="1">
        <f>'pure data'!C1273</f>
        <v>42396.513888888891</v>
      </c>
      <c r="U1273" s="20">
        <f>VLOOKUP('pure data'!M1273,tbl_users!D:F,3,FALSE)</f>
        <v>19</v>
      </c>
      <c r="V1273" s="1">
        <f t="shared" si="63"/>
        <v>42396.524305555555</v>
      </c>
      <c r="W1273">
        <f t="shared" si="64"/>
        <v>19</v>
      </c>
      <c r="X1273" s="1">
        <f>'pure data'!L1273</f>
        <v>42396.524305555555</v>
      </c>
      <c r="Y1273">
        <f>IF(C1273="Use",VLOOKUP('pure data'!M1273,tbl_users!D:F,3,FALSE),IF(IFERROR(SEARCH("to",M1273),-1)&lt;0,VLOOKUP('pure data'!M1273,tbl_users!D:F,3,FALSE),IFERROR(VLOOKUP(MID(M1273,SEARCH("to",M1273)+3,LEN(M1273)-SEARCH("to",M1273)-1),tbl_users!D:F,3,FALSE),VLOOKUP('pure data'!M1273,tbl_users!D:F,3,FALSE))))</f>
        <v>19</v>
      </c>
    </row>
    <row r="1274" spans="1:25" x14ac:dyDescent="0.2">
      <c r="A1274">
        <v>1272</v>
      </c>
      <c r="B1274">
        <f>VLOOKUP('pure data'!B1274,tbl_printers!C:F,4,FALSE)</f>
        <v>23</v>
      </c>
      <c r="C1274" t="str">
        <f>'pure data'!D1274</f>
        <v>Use</v>
      </c>
      <c r="D1274" s="13">
        <f>'pure data'!H1274</f>
        <v>7.3611111111111113E-2</v>
      </c>
      <c r="E1274">
        <f>'pure data'!I1274</f>
        <v>22.7</v>
      </c>
      <c r="F1274" t="str">
        <f t="shared" si="65"/>
        <v xml:space="preserve"> </v>
      </c>
      <c r="H1274">
        <f>'pure data'!J1274</f>
        <v>4</v>
      </c>
      <c r="I1274" t="str">
        <f>'pure data'!K1274</f>
        <v>No</v>
      </c>
      <c r="J1274" t="str">
        <f>'pure data'!N1274</f>
        <v>undergraduate</v>
      </c>
      <c r="K1274">
        <f>'pure data'!P1274</f>
        <v>510671104</v>
      </c>
      <c r="L1274" t="str">
        <f>'pure data'!O1274</f>
        <v>FEEG3003 - IP 440</v>
      </c>
      <c r="M1274">
        <f>'pure data'!Q1274</f>
        <v>0</v>
      </c>
      <c r="O1274" t="str">
        <f>IF('pure data'!T1274="Yes","Success","Failed")</f>
        <v>Success</v>
      </c>
      <c r="P1274" s="1">
        <f>'pure data'!C1274</f>
        <v>42396.524305555555</v>
      </c>
      <c r="Q1274">
        <f>'pure data'!G1274</f>
        <v>425965085</v>
      </c>
      <c r="R1274" t="str">
        <f>'pure data'!E1274</f>
        <v>Joel Bamigboye</v>
      </c>
      <c r="S1274" t="str">
        <f>'pure data'!F1274</f>
        <v>jb15g13</v>
      </c>
      <c r="T1274" s="1">
        <f>'pure data'!C1274</f>
        <v>42396.524305555555</v>
      </c>
      <c r="U1274" s="20">
        <f>VLOOKUP('pure data'!M1274,tbl_users!D:F,3,FALSE)</f>
        <v>19</v>
      </c>
      <c r="V1274" s="1">
        <f t="shared" si="63"/>
        <v>42396.597916666666</v>
      </c>
      <c r="W1274">
        <f t="shared" si="64"/>
        <v>19</v>
      </c>
      <c r="X1274" s="1">
        <f>'pure data'!L1274</f>
        <v>42396.597916666666</v>
      </c>
      <c r="Y1274">
        <f>IF(C1274="Use",VLOOKUP('pure data'!M1274,tbl_users!D:F,3,FALSE),IF(IFERROR(SEARCH("to",M1274),-1)&lt;0,VLOOKUP('pure data'!M1274,tbl_users!D:F,3,FALSE),IFERROR(VLOOKUP(MID(M1274,SEARCH("to",M1274)+3,LEN(M1274)-SEARCH("to",M1274)-1),tbl_users!D:F,3,FALSE),VLOOKUP('pure data'!M1274,tbl_users!D:F,3,FALSE))))</f>
        <v>19</v>
      </c>
    </row>
    <row r="1275" spans="1:25" x14ac:dyDescent="0.2">
      <c r="A1275">
        <v>1273</v>
      </c>
      <c r="B1275">
        <f>VLOOKUP('pure data'!B1275,tbl_printers!C:F,4,FALSE)</f>
        <v>20</v>
      </c>
      <c r="C1275" t="str">
        <f>'pure data'!D1275</f>
        <v>Use</v>
      </c>
      <c r="D1275" s="13">
        <f>'pure data'!H1275</f>
        <v>6.2499999999999995E-3</v>
      </c>
      <c r="E1275">
        <f>'pure data'!I1275</f>
        <v>1</v>
      </c>
      <c r="F1275" t="str">
        <f t="shared" si="65"/>
        <v xml:space="preserve"> </v>
      </c>
      <c r="H1275">
        <f>'pure data'!J1275</f>
        <v>0.5</v>
      </c>
      <c r="I1275" t="str">
        <f>'pure data'!K1275</f>
        <v>No</v>
      </c>
      <c r="J1275" t="str">
        <f>'pure data'!N1275</f>
        <v>undergraduate</v>
      </c>
      <c r="K1275">
        <f>'pure data'!P1275</f>
        <v>510667101</v>
      </c>
      <c r="L1275" t="str">
        <f>'pure data'!O1275</f>
        <v>FEEG6012 - GDP 10</v>
      </c>
      <c r="M1275" t="str">
        <f>'pure data'!Q1275</f>
        <v>Flying boat UAV design, build, fly GDP 10 under Andrew Keane (provided as GDP 1 mech - BC 21066701)</v>
      </c>
      <c r="O1275" t="str">
        <f>IF('pure data'!T1275="Yes","Success","Failed")</f>
        <v>Success</v>
      </c>
      <c r="P1275" s="1">
        <f>'pure data'!C1275</f>
        <v>42396.390277777777</v>
      </c>
      <c r="Q1275">
        <f>'pure data'!G1275</f>
        <v>425486578</v>
      </c>
      <c r="R1275" t="str">
        <f>'pure data'!E1275</f>
        <v>Alexander Williams</v>
      </c>
      <c r="S1275" t="str">
        <f>'pure data'!F1275</f>
        <v>aw13g12</v>
      </c>
      <c r="T1275" s="1">
        <f>'pure data'!C1275</f>
        <v>42396.390277777777</v>
      </c>
      <c r="U1275" s="20">
        <f>VLOOKUP('pure data'!M1275,tbl_users!D:F,3,FALSE)</f>
        <v>19</v>
      </c>
      <c r="V1275" s="1">
        <f t="shared" si="63"/>
        <v>42396.396527777775</v>
      </c>
      <c r="W1275">
        <f t="shared" si="64"/>
        <v>19</v>
      </c>
      <c r="X1275" s="1">
        <f>'pure data'!L1275</f>
        <v>42396.396527777775</v>
      </c>
      <c r="Y1275">
        <f>IF(C1275="Use",VLOOKUP('pure data'!M1275,tbl_users!D:F,3,FALSE),IF(IFERROR(SEARCH("to",M1275),-1)&lt;0,VLOOKUP('pure data'!M1275,tbl_users!D:F,3,FALSE),IFERROR(VLOOKUP(MID(M1275,SEARCH("to",M1275)+3,LEN(M1275)-SEARCH("to",M1275)-1),tbl_users!D:F,3,FALSE),VLOOKUP('pure data'!M1275,tbl_users!D:F,3,FALSE))))</f>
        <v>19</v>
      </c>
    </row>
    <row r="1276" spans="1:25" x14ac:dyDescent="0.2">
      <c r="A1276">
        <v>1274</v>
      </c>
      <c r="B1276">
        <f>VLOOKUP('pure data'!B1276,tbl_printers!C:F,4,FALSE)</f>
        <v>4</v>
      </c>
      <c r="C1276" t="str">
        <f>'pure data'!D1276</f>
        <v>Use</v>
      </c>
      <c r="D1276" s="13">
        <f>'pure data'!H1276</f>
        <v>2.7777777777777776E-2</v>
      </c>
      <c r="E1276">
        <f>'pure data'!I1276</f>
        <v>8.6999999999999993</v>
      </c>
      <c r="F1276" t="str">
        <f t="shared" si="65"/>
        <v xml:space="preserve"> </v>
      </c>
      <c r="H1276">
        <f>'pure data'!J1276</f>
        <v>1.5</v>
      </c>
      <c r="I1276" t="str">
        <f>'pure data'!K1276</f>
        <v>No</v>
      </c>
      <c r="J1276" t="str">
        <f>'pure data'!N1276</f>
        <v>undergraduate</v>
      </c>
      <c r="K1276">
        <f>'pure data'!P1276</f>
        <v>510671108</v>
      </c>
      <c r="L1276" t="str">
        <f>'pure data'!O1276</f>
        <v>FEEG3003 - IP 16</v>
      </c>
      <c r="M1276">
        <f>'pure data'!Q1276</f>
        <v>0</v>
      </c>
      <c r="O1276" t="str">
        <f>IF('pure data'!T1276="Yes","Success","Failed")</f>
        <v>Success</v>
      </c>
      <c r="P1276" s="1">
        <f>'pure data'!C1276</f>
        <v>42396.375</v>
      </c>
      <c r="Q1276">
        <f>'pure data'!G1276</f>
        <v>426269341</v>
      </c>
      <c r="R1276" t="str">
        <f>'pure data'!E1276</f>
        <v>Z. Z.</v>
      </c>
      <c r="S1276" t="str">
        <f>'pure data'!F1276</f>
        <v>zz9d13</v>
      </c>
      <c r="T1276" s="1">
        <f>'pure data'!C1276</f>
        <v>42396.375</v>
      </c>
      <c r="U1276" s="20">
        <f>VLOOKUP('pure data'!M1276,tbl_users!D:F,3,FALSE)</f>
        <v>19</v>
      </c>
      <c r="V1276" s="1">
        <f t="shared" si="63"/>
        <v>42396.402777777781</v>
      </c>
      <c r="W1276">
        <f t="shared" si="64"/>
        <v>19</v>
      </c>
      <c r="X1276" s="1">
        <f>'pure data'!L1276</f>
        <v>42396.402777777781</v>
      </c>
      <c r="Y1276">
        <f>IF(C1276="Use",VLOOKUP('pure data'!M1276,tbl_users!D:F,3,FALSE),IF(IFERROR(SEARCH("to",M1276),-1)&lt;0,VLOOKUP('pure data'!M1276,tbl_users!D:F,3,FALSE),IFERROR(VLOOKUP(MID(M1276,SEARCH("to",M1276)+3,LEN(M1276)-SEARCH("to",M1276)-1),tbl_users!D:F,3,FALSE),VLOOKUP('pure data'!M1276,tbl_users!D:F,3,FALSE))))</f>
        <v>19</v>
      </c>
    </row>
    <row r="1277" spans="1:25" x14ac:dyDescent="0.2">
      <c r="A1277">
        <v>1275</v>
      </c>
      <c r="B1277">
        <f>VLOOKUP('pure data'!B1277,tbl_printers!C:F,4,FALSE)</f>
        <v>4</v>
      </c>
      <c r="C1277" t="str">
        <f>'pure data'!D1277</f>
        <v>Use</v>
      </c>
      <c r="D1277" s="13">
        <f>'pure data'!H1277</f>
        <v>5.2083333333333336E-2</v>
      </c>
      <c r="E1277">
        <f>'pure data'!I1277</f>
        <v>14.8</v>
      </c>
      <c r="F1277" t="str">
        <f t="shared" si="65"/>
        <v xml:space="preserve"> </v>
      </c>
      <c r="H1277">
        <f>'pure data'!J1277</f>
        <v>4.5</v>
      </c>
      <c r="I1277" t="str">
        <f>'pure data'!K1277</f>
        <v>No</v>
      </c>
      <c r="J1277" t="str">
        <f>'pure data'!N1277</f>
        <v>staff</v>
      </c>
      <c r="K1277">
        <f>'pure data'!P1277</f>
        <v>510668101</v>
      </c>
      <c r="L1277" t="str">
        <f>'pure data'!O1277</f>
        <v>STAFF</v>
      </c>
      <c r="M1277" t="str">
        <f>'pure data'!Q1277</f>
        <v>ID: 1475983</v>
      </c>
      <c r="O1277" t="str">
        <f>IF('pure data'!T1277="Yes","Success","Failed")</f>
        <v>Success</v>
      </c>
      <c r="P1277" s="1">
        <f>'pure data'!C1277</f>
        <v>42389.375</v>
      </c>
      <c r="Q1277">
        <f>'pure data'!G1277</f>
        <v>11475983</v>
      </c>
      <c r="R1277" t="str">
        <f>'pure data'!E1277</f>
        <v>Dorney Steve</v>
      </c>
      <c r="S1277" t="str">
        <f>'pure data'!F1277</f>
        <v>sd1j06</v>
      </c>
      <c r="T1277" s="1">
        <f>'pure data'!C1277</f>
        <v>42389.375</v>
      </c>
      <c r="U1277" s="20">
        <f>VLOOKUP('pure data'!M1277,tbl_users!D:F,3,FALSE)</f>
        <v>7</v>
      </c>
      <c r="V1277" s="1">
        <f t="shared" si="63"/>
        <v>42389.427083333336</v>
      </c>
      <c r="W1277">
        <f t="shared" si="64"/>
        <v>7</v>
      </c>
      <c r="X1277" s="1">
        <f>'pure data'!L1277</f>
        <v>42389.427083333336</v>
      </c>
      <c r="Y1277">
        <f>IF(C1277="Use",VLOOKUP('pure data'!M1277,tbl_users!D:F,3,FALSE),IF(IFERROR(SEARCH("to",M1277),-1)&lt;0,VLOOKUP('pure data'!M1277,tbl_users!D:F,3,FALSE),IFERROR(VLOOKUP(MID(M1277,SEARCH("to",M1277)+3,LEN(M1277)-SEARCH("to",M1277)-1),tbl_users!D:F,3,FALSE),VLOOKUP('pure data'!M1277,tbl_users!D:F,3,FALSE))))</f>
        <v>7</v>
      </c>
    </row>
    <row r="1278" spans="1:25" x14ac:dyDescent="0.2">
      <c r="A1278">
        <v>1276</v>
      </c>
      <c r="B1278">
        <f>VLOOKUP('pure data'!B1278,tbl_printers!C:F,4,FALSE)</f>
        <v>28</v>
      </c>
      <c r="C1278" t="str">
        <f>'pure data'!D1278</f>
        <v>Use</v>
      </c>
      <c r="D1278" s="13">
        <f>'pure data'!H1278</f>
        <v>0.71388888888888891</v>
      </c>
      <c r="E1278">
        <f>'pure data'!I1278</f>
        <v>176.6</v>
      </c>
      <c r="F1278" t="str">
        <f t="shared" si="65"/>
        <v xml:space="preserve"> </v>
      </c>
      <c r="H1278">
        <f>'pure data'!J1278</f>
        <v>35</v>
      </c>
      <c r="I1278" t="str">
        <f>'pure data'!K1278</f>
        <v>No</v>
      </c>
      <c r="J1278" t="str">
        <f>'pure data'!N1278</f>
        <v>undergraduate</v>
      </c>
      <c r="K1278">
        <f>'pure data'!P1278</f>
        <v>510671102</v>
      </c>
      <c r="L1278" t="str">
        <f>'pure data'!O1278</f>
        <v>FEEG3003 - IP 487</v>
      </c>
      <c r="M1278">
        <f>'pure data'!Q1278</f>
        <v>0</v>
      </c>
      <c r="O1278" t="str">
        <f>IF('pure data'!T1278="Yes","Success","Failed")</f>
        <v>Success</v>
      </c>
      <c r="P1278" s="1">
        <f>'pure data'!C1278</f>
        <v>42403.375</v>
      </c>
      <c r="Q1278">
        <f>'pure data'!G1278</f>
        <v>425445146</v>
      </c>
      <c r="R1278" t="str">
        <f>'pure data'!E1278</f>
        <v>N. R.</v>
      </c>
      <c r="S1278" t="str">
        <f>'pure data'!F1278</f>
        <v>nr1g13</v>
      </c>
      <c r="T1278" s="1">
        <f>'pure data'!C1278</f>
        <v>42403.375</v>
      </c>
      <c r="U1278" s="20">
        <f>VLOOKUP('pure data'!M1278,tbl_users!D:F,3,FALSE)</f>
        <v>7</v>
      </c>
      <c r="V1278" s="1">
        <f t="shared" si="63"/>
        <v>42404.088888888888</v>
      </c>
      <c r="W1278">
        <f t="shared" si="64"/>
        <v>7</v>
      </c>
      <c r="X1278" s="1">
        <f>'pure data'!L1278</f>
        <v>42404.088888888888</v>
      </c>
      <c r="Y1278">
        <f>IF(C1278="Use",VLOOKUP('pure data'!M1278,tbl_users!D:F,3,FALSE),IF(IFERROR(SEARCH("to",M1278),-1)&lt;0,VLOOKUP('pure data'!M1278,tbl_users!D:F,3,FALSE),IFERROR(VLOOKUP(MID(M1278,SEARCH("to",M1278)+3,LEN(M1278)-SEARCH("to",M1278)-1),tbl_users!D:F,3,FALSE),VLOOKUP('pure data'!M1278,tbl_users!D:F,3,FALSE))))</f>
        <v>7</v>
      </c>
    </row>
    <row r="1279" spans="1:25" x14ac:dyDescent="0.2">
      <c r="A1279">
        <v>1277</v>
      </c>
      <c r="B1279">
        <f>VLOOKUP('pure data'!B1279,tbl_printers!C:F,4,FALSE)</f>
        <v>8</v>
      </c>
      <c r="C1279" t="str">
        <f>'pure data'!D1279</f>
        <v>Use</v>
      </c>
      <c r="D1279" s="13">
        <f>'pure data'!H1279</f>
        <v>0.26250000000000001</v>
      </c>
      <c r="E1279">
        <f>'pure data'!I1279</f>
        <v>70.099999999999994</v>
      </c>
      <c r="F1279" t="str">
        <f t="shared" si="65"/>
        <v xml:space="preserve"> </v>
      </c>
      <c r="H1279">
        <f>'pure data'!J1279</f>
        <v>13</v>
      </c>
      <c r="I1279" t="str">
        <f>'pure data'!K1279</f>
        <v>No</v>
      </c>
      <c r="J1279" t="str">
        <f>'pure data'!N1279</f>
        <v>undergraduate</v>
      </c>
      <c r="K1279">
        <f>'pure data'!P1279</f>
        <v>510671102</v>
      </c>
      <c r="L1279" t="str">
        <f>'pure data'!O1279</f>
        <v>Acoustics Group 3</v>
      </c>
      <c r="M1279">
        <f>'pure data'!Q1279</f>
        <v>0</v>
      </c>
      <c r="O1279" t="str">
        <f>IF('pure data'!T1279="Yes","Success","Failed")</f>
        <v>Success</v>
      </c>
      <c r="P1279" s="1">
        <f>'pure data'!C1279</f>
        <v>42403.375</v>
      </c>
      <c r="Q1279">
        <f>'pure data'!G1279</f>
        <v>427572919</v>
      </c>
      <c r="R1279" t="str">
        <f>'pure data'!E1279</f>
        <v>H. J. B.</v>
      </c>
      <c r="S1279" t="str">
        <f>'pure data'!F1279</f>
        <v>hjb3g15</v>
      </c>
      <c r="T1279" s="1">
        <f>'pure data'!C1279</f>
        <v>42403.375</v>
      </c>
      <c r="U1279" s="20">
        <f>VLOOKUP('pure data'!M1279,tbl_users!D:F,3,FALSE)</f>
        <v>7</v>
      </c>
      <c r="V1279" s="1">
        <f t="shared" si="63"/>
        <v>42403.637499999997</v>
      </c>
      <c r="W1279">
        <f t="shared" si="64"/>
        <v>7</v>
      </c>
      <c r="X1279" s="1">
        <f>'pure data'!L1279</f>
        <v>42403.637499999997</v>
      </c>
      <c r="Y1279">
        <f>IF(C1279="Use",VLOOKUP('pure data'!M1279,tbl_users!D:F,3,FALSE),IF(IFERROR(SEARCH("to",M1279),-1)&lt;0,VLOOKUP('pure data'!M1279,tbl_users!D:F,3,FALSE),IFERROR(VLOOKUP(MID(M1279,SEARCH("to",M1279)+3,LEN(M1279)-SEARCH("to",M1279)-1),tbl_users!D:F,3,FALSE),VLOOKUP('pure data'!M1279,tbl_users!D:F,3,FALSE))))</f>
        <v>7</v>
      </c>
    </row>
    <row r="1280" spans="1:25" x14ac:dyDescent="0.2">
      <c r="A1280">
        <v>1278</v>
      </c>
      <c r="B1280">
        <f>VLOOKUP('pure data'!B1280,tbl_printers!C:F,4,FALSE)</f>
        <v>12</v>
      </c>
      <c r="C1280" t="str">
        <f>'pure data'!D1280</f>
        <v>Use</v>
      </c>
      <c r="D1280" s="13">
        <f>'pure data'!H1280</f>
        <v>0.14722222222222223</v>
      </c>
      <c r="E1280">
        <f>'pure data'!I1280</f>
        <v>39</v>
      </c>
      <c r="F1280" t="str">
        <f t="shared" si="65"/>
        <v xml:space="preserve"> </v>
      </c>
      <c r="H1280">
        <f>'pure data'!J1280</f>
        <v>7.5</v>
      </c>
      <c r="I1280" t="str">
        <f>'pure data'!K1280</f>
        <v>No</v>
      </c>
      <c r="J1280" t="str">
        <f>'pure data'!N1280</f>
        <v>undergraduate</v>
      </c>
      <c r="K1280">
        <f>'pure data'!P1280</f>
        <v>510667101</v>
      </c>
      <c r="L1280" t="str">
        <f>'pure data'!O1280</f>
        <v>FEEG6012 - GDP 78</v>
      </c>
      <c r="M1280">
        <f>'pure data'!Q1280</f>
        <v>0</v>
      </c>
      <c r="O1280" t="str">
        <f>IF('pure data'!T1280="Yes","Success","Failed")</f>
        <v>Success</v>
      </c>
      <c r="P1280" s="1">
        <f>'pure data'!C1280</f>
        <v>42403.375</v>
      </c>
      <c r="Q1280">
        <f>'pure data'!G1280</f>
        <v>425580264</v>
      </c>
      <c r="R1280" t="str">
        <f>'pure data'!E1280</f>
        <v>M. A. M.</v>
      </c>
      <c r="S1280" t="str">
        <f>'pure data'!F1280</f>
        <v>mam2g12</v>
      </c>
      <c r="T1280" s="1">
        <f>'pure data'!C1280</f>
        <v>42403.375</v>
      </c>
      <c r="U1280" s="20">
        <f>VLOOKUP('pure data'!M1280,tbl_users!D:F,3,FALSE)</f>
        <v>7</v>
      </c>
      <c r="V1280" s="1">
        <f t="shared" si="63"/>
        <v>42403.522222222222</v>
      </c>
      <c r="W1280">
        <f t="shared" si="64"/>
        <v>7</v>
      </c>
      <c r="X1280" s="1">
        <f>'pure data'!L1280</f>
        <v>42403.522222222222</v>
      </c>
      <c r="Y1280">
        <f>IF(C1280="Use",VLOOKUP('pure data'!M1280,tbl_users!D:F,3,FALSE),IF(IFERROR(SEARCH("to",M1280),-1)&lt;0,VLOOKUP('pure data'!M1280,tbl_users!D:F,3,FALSE),IFERROR(VLOOKUP(MID(M1280,SEARCH("to",M1280)+3,LEN(M1280)-SEARCH("to",M1280)-1),tbl_users!D:F,3,FALSE),VLOOKUP('pure data'!M1280,tbl_users!D:F,3,FALSE))))</f>
        <v>7</v>
      </c>
    </row>
    <row r="1281" spans="1:25" x14ac:dyDescent="0.2">
      <c r="A1281">
        <v>1279</v>
      </c>
      <c r="B1281">
        <f>VLOOKUP('pure data'!B1281,tbl_printers!C:F,4,FALSE)</f>
        <v>22</v>
      </c>
      <c r="C1281" t="str">
        <f>'pure data'!D1281</f>
        <v>Use</v>
      </c>
      <c r="D1281" s="13">
        <f>'pure data'!H1281</f>
        <v>1.1805555555555555E-2</v>
      </c>
      <c r="E1281">
        <f>'pure data'!I1281</f>
        <v>2.4</v>
      </c>
      <c r="F1281" t="str">
        <f t="shared" si="65"/>
        <v xml:space="preserve"> </v>
      </c>
      <c r="H1281">
        <f>'pure data'!J1281</f>
        <v>1</v>
      </c>
      <c r="I1281" t="str">
        <f>'pure data'!K1281</f>
        <v>No</v>
      </c>
      <c r="J1281" t="str">
        <f>'pure data'!N1281</f>
        <v>undergraduate</v>
      </c>
      <c r="K1281">
        <f>'pure data'!P1281</f>
        <v>510671104</v>
      </c>
      <c r="L1281" t="str">
        <f>'pure data'!O1281</f>
        <v>FEEG3003 - IP 440</v>
      </c>
      <c r="M1281">
        <f>'pure data'!Q1281</f>
        <v>0</v>
      </c>
      <c r="O1281" t="str">
        <f>IF('pure data'!T1281="Yes","Success","Failed")</f>
        <v>Success</v>
      </c>
      <c r="P1281" s="1">
        <f>'pure data'!C1281</f>
        <v>42403.375</v>
      </c>
      <c r="Q1281">
        <f>'pure data'!G1281</f>
        <v>425965085</v>
      </c>
      <c r="R1281" t="str">
        <f>'pure data'!E1281</f>
        <v>Joel Bamigboye</v>
      </c>
      <c r="S1281" t="str">
        <f>'pure data'!F1281</f>
        <v>jb15g13</v>
      </c>
      <c r="T1281" s="1">
        <f>'pure data'!C1281</f>
        <v>42403.375</v>
      </c>
      <c r="U1281" s="20">
        <f>VLOOKUP('pure data'!M1281,tbl_users!D:F,3,FALSE)</f>
        <v>7</v>
      </c>
      <c r="V1281" s="1">
        <f t="shared" si="63"/>
        <v>42403.386805555558</v>
      </c>
      <c r="W1281">
        <f t="shared" si="64"/>
        <v>7</v>
      </c>
      <c r="X1281" s="1">
        <f>'pure data'!L1281</f>
        <v>42403.386805555558</v>
      </c>
      <c r="Y1281">
        <f>IF(C1281="Use",VLOOKUP('pure data'!M1281,tbl_users!D:F,3,FALSE),IF(IFERROR(SEARCH("to",M1281),-1)&lt;0,VLOOKUP('pure data'!M1281,tbl_users!D:F,3,FALSE),IFERROR(VLOOKUP(MID(M1281,SEARCH("to",M1281)+3,LEN(M1281)-SEARCH("to",M1281)-1),tbl_users!D:F,3,FALSE),VLOOKUP('pure data'!M1281,tbl_users!D:F,3,FALSE))))</f>
        <v>7</v>
      </c>
    </row>
    <row r="1282" spans="1:25" x14ac:dyDescent="0.2">
      <c r="A1282">
        <v>1280</v>
      </c>
      <c r="B1282">
        <f>VLOOKUP('pure data'!B1282,tbl_printers!C:F,4,FALSE)</f>
        <v>23</v>
      </c>
      <c r="C1282" t="str">
        <f>'pure data'!D1282</f>
        <v>Use</v>
      </c>
      <c r="D1282" s="13">
        <f>'pure data'!H1282</f>
        <v>5.8333333333333327E-2</v>
      </c>
      <c r="E1282">
        <f>'pure data'!I1282</f>
        <v>18.399999999999999</v>
      </c>
      <c r="F1282" t="str">
        <f t="shared" si="65"/>
        <v xml:space="preserve"> </v>
      </c>
      <c r="H1282">
        <f>'pure data'!J1282</f>
        <v>3.5</v>
      </c>
      <c r="I1282" t="str">
        <f>'pure data'!K1282</f>
        <v>No</v>
      </c>
      <c r="J1282" t="str">
        <f>'pure data'!N1282</f>
        <v>undergraduate</v>
      </c>
      <c r="K1282">
        <f>'pure data'!P1282</f>
        <v>510671104</v>
      </c>
      <c r="L1282" t="str">
        <f>'pure data'!O1282</f>
        <v>FEEG3003 - IP 440</v>
      </c>
      <c r="M1282">
        <f>'pure data'!Q1282</f>
        <v>0</v>
      </c>
      <c r="O1282" t="str">
        <f>IF('pure data'!T1282="Yes","Success","Failed")</f>
        <v>Success</v>
      </c>
      <c r="P1282" s="1">
        <f>'pure data'!C1282</f>
        <v>42403.375</v>
      </c>
      <c r="Q1282">
        <f>'pure data'!G1282</f>
        <v>425965085</v>
      </c>
      <c r="R1282" t="str">
        <f>'pure data'!E1282</f>
        <v>Joel Bamigboye</v>
      </c>
      <c r="S1282" t="str">
        <f>'pure data'!F1282</f>
        <v>jb15g13</v>
      </c>
      <c r="T1282" s="1">
        <f>'pure data'!C1282</f>
        <v>42403.375</v>
      </c>
      <c r="U1282" s="20">
        <f>VLOOKUP('pure data'!M1282,tbl_users!D:F,3,FALSE)</f>
        <v>7</v>
      </c>
      <c r="V1282" s="1">
        <f t="shared" ref="V1282:V1345" si="66">X1282</f>
        <v>42403.433333333334</v>
      </c>
      <c r="W1282">
        <f t="shared" ref="W1282:W1345" si="67">Y1282</f>
        <v>7</v>
      </c>
      <c r="X1282" s="1">
        <f>'pure data'!L1282</f>
        <v>42403.433333333334</v>
      </c>
      <c r="Y1282">
        <f>IF(C1282="Use",VLOOKUP('pure data'!M1282,tbl_users!D:F,3,FALSE),IF(IFERROR(SEARCH("to",M1282),-1)&lt;0,VLOOKUP('pure data'!M1282,tbl_users!D:F,3,FALSE),IFERROR(VLOOKUP(MID(M1282,SEARCH("to",M1282)+3,LEN(M1282)-SEARCH("to",M1282)-1),tbl_users!D:F,3,FALSE),VLOOKUP('pure data'!M1282,tbl_users!D:F,3,FALSE))))</f>
        <v>7</v>
      </c>
    </row>
    <row r="1283" spans="1:25" x14ac:dyDescent="0.2">
      <c r="A1283">
        <v>1281</v>
      </c>
      <c r="B1283">
        <f>VLOOKUP('pure data'!B1283,tbl_printers!C:F,4,FALSE)</f>
        <v>18</v>
      </c>
      <c r="C1283" t="str">
        <f>'pure data'!D1283</f>
        <v>Use</v>
      </c>
      <c r="D1283" s="13">
        <f>'pure data'!H1283</f>
        <v>0.12847222222222224</v>
      </c>
      <c r="E1283">
        <f>'pure data'!I1283</f>
        <v>37</v>
      </c>
      <c r="F1283" t="str">
        <f t="shared" si="65"/>
        <v xml:space="preserve"> </v>
      </c>
      <c r="H1283">
        <f>'pure data'!J1283</f>
        <v>6.5</v>
      </c>
      <c r="I1283" t="str">
        <f>'pure data'!K1283</f>
        <v>No</v>
      </c>
      <c r="J1283" t="str">
        <f>'pure data'!N1283</f>
        <v>undergraduate</v>
      </c>
      <c r="K1283">
        <f>'pure data'!P1283</f>
        <v>510667101</v>
      </c>
      <c r="L1283" t="str">
        <f>'pure data'!O1283</f>
        <v>FEEG6012 - GDP 78</v>
      </c>
      <c r="M1283">
        <f>'pure data'!Q1283</f>
        <v>0</v>
      </c>
      <c r="O1283" t="str">
        <f>IF('pure data'!T1283="Yes","Success","Failed")</f>
        <v>Success</v>
      </c>
      <c r="P1283" s="1">
        <f>'pure data'!C1283</f>
        <v>42403.375</v>
      </c>
      <c r="Q1283">
        <f>'pure data'!G1283</f>
        <v>425580264</v>
      </c>
      <c r="R1283" t="str">
        <f>'pure data'!E1283</f>
        <v>M. A. M.</v>
      </c>
      <c r="S1283" t="str">
        <f>'pure data'!F1283</f>
        <v>mam2g12</v>
      </c>
      <c r="T1283" s="1">
        <f>'pure data'!C1283</f>
        <v>42403.375</v>
      </c>
      <c r="U1283" s="20">
        <f>VLOOKUP('pure data'!M1283,tbl_users!D:F,3,FALSE)</f>
        <v>7</v>
      </c>
      <c r="V1283" s="1">
        <f t="shared" si="66"/>
        <v>42403.503472222219</v>
      </c>
      <c r="W1283">
        <f t="shared" si="67"/>
        <v>7</v>
      </c>
      <c r="X1283" s="1">
        <f>'pure data'!L1283</f>
        <v>42403.503472222219</v>
      </c>
      <c r="Y1283">
        <f>IF(C1283="Use",VLOOKUP('pure data'!M1283,tbl_users!D:F,3,FALSE),IF(IFERROR(SEARCH("to",M1283),-1)&lt;0,VLOOKUP('pure data'!M1283,tbl_users!D:F,3,FALSE),IFERROR(VLOOKUP(MID(M1283,SEARCH("to",M1283)+3,LEN(M1283)-SEARCH("to",M1283)-1),tbl_users!D:F,3,FALSE),VLOOKUP('pure data'!M1283,tbl_users!D:F,3,FALSE))))</f>
        <v>7</v>
      </c>
    </row>
    <row r="1284" spans="1:25" x14ac:dyDescent="0.2">
      <c r="A1284">
        <v>1282</v>
      </c>
      <c r="B1284">
        <f>VLOOKUP('pure data'!B1284,tbl_printers!C:F,4,FALSE)</f>
        <v>3</v>
      </c>
      <c r="C1284" t="str">
        <f>'pure data'!D1284</f>
        <v>Use</v>
      </c>
      <c r="D1284" s="13">
        <f>'pure data'!H1284</f>
        <v>9.930555555555555E-2</v>
      </c>
      <c r="E1284">
        <f>'pure data'!I1284</f>
        <v>30.1</v>
      </c>
      <c r="F1284" t="str">
        <f t="shared" ref="F1284:F1347" si="68">IF(IFERROR(SEARCH("ABS",M1284),-1)&gt;0,"ABS",IF(IFERROR(SEARCH("PLA",M1284),-1)&gt;0,"PLA"," "))</f>
        <v xml:space="preserve"> </v>
      </c>
      <c r="H1284">
        <f>'pure data'!J1284</f>
        <v>5.5</v>
      </c>
      <c r="I1284" t="str">
        <f>'pure data'!K1284</f>
        <v>No</v>
      </c>
      <c r="J1284" t="str">
        <f>'pure data'!N1284</f>
        <v>undergraduate</v>
      </c>
      <c r="K1284">
        <f>'pure data'!P1284</f>
        <v>511589101</v>
      </c>
      <c r="L1284" t="str">
        <f>'pure data'!O1284</f>
        <v>SUHPS Transmission</v>
      </c>
      <c r="M1284">
        <f>'pure data'!Q1284</f>
        <v>0</v>
      </c>
      <c r="O1284" t="str">
        <f>IF('pure data'!T1284="Yes","Success","Failed")</f>
        <v>Success</v>
      </c>
      <c r="P1284" s="1">
        <f>'pure data'!C1284</f>
        <v>42403.375</v>
      </c>
      <c r="Q1284">
        <f>'pure data'!G1284</f>
        <v>427051803</v>
      </c>
      <c r="R1284" t="str">
        <f>'pure data'!E1284</f>
        <v>A. W.</v>
      </c>
      <c r="S1284" t="str">
        <f>'pure data'!F1284</f>
        <v>aw13g12</v>
      </c>
      <c r="T1284" s="1">
        <f>'pure data'!C1284</f>
        <v>42403.375</v>
      </c>
      <c r="U1284" s="20">
        <f>VLOOKUP('pure data'!M1284,tbl_users!D:F,3,FALSE)</f>
        <v>7</v>
      </c>
      <c r="V1284" s="1">
        <f t="shared" si="66"/>
        <v>42403.474305555559</v>
      </c>
      <c r="W1284">
        <f t="shared" si="67"/>
        <v>7</v>
      </c>
      <c r="X1284" s="1">
        <f>'pure data'!L1284</f>
        <v>42403.474305555559</v>
      </c>
      <c r="Y1284">
        <f>IF(C1284="Use",VLOOKUP('pure data'!M1284,tbl_users!D:F,3,FALSE),IF(IFERROR(SEARCH("to",M1284),-1)&lt;0,VLOOKUP('pure data'!M1284,tbl_users!D:F,3,FALSE),IFERROR(VLOOKUP(MID(M1284,SEARCH("to",M1284)+3,LEN(M1284)-SEARCH("to",M1284)-1),tbl_users!D:F,3,FALSE),VLOOKUP('pure data'!M1284,tbl_users!D:F,3,FALSE))))</f>
        <v>7</v>
      </c>
    </row>
    <row r="1285" spans="1:25" x14ac:dyDescent="0.2">
      <c r="A1285">
        <v>1283</v>
      </c>
      <c r="B1285">
        <f>VLOOKUP('pure data'!B1285,tbl_printers!C:F,4,FALSE)</f>
        <v>9</v>
      </c>
      <c r="C1285" t="str">
        <f>'pure data'!D1285</f>
        <v>Use</v>
      </c>
      <c r="D1285" s="13">
        <f>'pure data'!H1285</f>
        <v>3.4027777777777775E-2</v>
      </c>
      <c r="E1285">
        <f>'pure data'!I1285</f>
        <v>9.3000000000000007</v>
      </c>
      <c r="F1285" t="str">
        <f t="shared" si="68"/>
        <v xml:space="preserve"> </v>
      </c>
      <c r="H1285">
        <f>'pure data'!J1285</f>
        <v>2.5</v>
      </c>
      <c r="I1285" t="str">
        <f>'pure data'!K1285</f>
        <v>No</v>
      </c>
      <c r="J1285" t="str">
        <f>'pure data'!N1285</f>
        <v>postgraduate</v>
      </c>
      <c r="K1285">
        <f>'pure data'!P1285</f>
        <v>513045101</v>
      </c>
      <c r="L1285" t="str">
        <f>'pure data'!O1285</f>
        <v>PhD project</v>
      </c>
      <c r="M1285" t="str">
        <f>'pure data'!Q1285</f>
        <v>Budget Holder William Powrie</v>
      </c>
      <c r="O1285" t="str">
        <f>IF('pure data'!T1285="Yes","Success","Failed")</f>
        <v>Success</v>
      </c>
      <c r="P1285" s="1">
        <f>'pure data'!C1285</f>
        <v>42403.375</v>
      </c>
      <c r="Q1285">
        <f>'pure data'!G1285</f>
        <v>226509393</v>
      </c>
      <c r="R1285" t="str">
        <f>'pure data'!E1285</f>
        <v>D. R. M. M.</v>
      </c>
      <c r="S1285" t="str">
        <f>'pure data'!F1285</f>
        <v>drmm1g13</v>
      </c>
      <c r="T1285" s="1">
        <f>'pure data'!C1285</f>
        <v>42403.375</v>
      </c>
      <c r="U1285" s="20">
        <f>VLOOKUP('pure data'!M1285,tbl_users!D:F,3,FALSE)</f>
        <v>7</v>
      </c>
      <c r="V1285" s="1">
        <f t="shared" si="66"/>
        <v>42403.40902777778</v>
      </c>
      <c r="W1285">
        <f t="shared" si="67"/>
        <v>7</v>
      </c>
      <c r="X1285" s="1">
        <f>'pure data'!L1285</f>
        <v>42403.40902777778</v>
      </c>
      <c r="Y1285">
        <f>IF(C1285="Use",VLOOKUP('pure data'!M1285,tbl_users!D:F,3,FALSE),IF(IFERROR(SEARCH("to",M1285),-1)&lt;0,VLOOKUP('pure data'!M1285,tbl_users!D:F,3,FALSE),IFERROR(VLOOKUP(MID(M1285,SEARCH("to",M1285)+3,LEN(M1285)-SEARCH("to",M1285)-1),tbl_users!D:F,3,FALSE),VLOOKUP('pure data'!M1285,tbl_users!D:F,3,FALSE))))</f>
        <v>7</v>
      </c>
    </row>
    <row r="1286" spans="1:25" x14ac:dyDescent="0.2">
      <c r="A1286">
        <v>1284</v>
      </c>
      <c r="B1286">
        <f>VLOOKUP('pure data'!B1286,tbl_printers!C:F,4,FALSE)</f>
        <v>22</v>
      </c>
      <c r="C1286" t="str">
        <f>'pure data'!D1286</f>
        <v>Use</v>
      </c>
      <c r="D1286" s="13">
        <f>'pure data'!H1286</f>
        <v>2.361111111111111E-2</v>
      </c>
      <c r="E1286">
        <f>'pure data'!I1286</f>
        <v>4.8</v>
      </c>
      <c r="F1286" t="str">
        <f t="shared" si="68"/>
        <v xml:space="preserve"> </v>
      </c>
      <c r="H1286">
        <f>'pure data'!J1286</f>
        <v>1.5</v>
      </c>
      <c r="I1286" t="str">
        <f>'pure data'!K1286</f>
        <v>No</v>
      </c>
      <c r="J1286" t="str">
        <f>'pure data'!N1286</f>
        <v>undergraduate</v>
      </c>
      <c r="K1286">
        <f>'pure data'!P1286</f>
        <v>510671104</v>
      </c>
      <c r="L1286" t="str">
        <f>'pure data'!O1286</f>
        <v>FEEG3003 - IP 440</v>
      </c>
      <c r="M1286">
        <f>'pure data'!Q1286</f>
        <v>0</v>
      </c>
      <c r="O1286" t="str">
        <f>IF('pure data'!T1286="Yes","Success","Failed")</f>
        <v>Success</v>
      </c>
      <c r="P1286" s="1">
        <f>'pure data'!C1286</f>
        <v>42403.386805555558</v>
      </c>
      <c r="Q1286">
        <f>'pure data'!G1286</f>
        <v>425965085</v>
      </c>
      <c r="R1286" t="str">
        <f>'pure data'!E1286</f>
        <v>Joel Bamigboye</v>
      </c>
      <c r="S1286" t="str">
        <f>'pure data'!F1286</f>
        <v>jb15g13</v>
      </c>
      <c r="T1286" s="1">
        <f>'pure data'!C1286</f>
        <v>42403.386805555558</v>
      </c>
      <c r="U1286" s="20">
        <f>VLOOKUP('pure data'!M1286,tbl_users!D:F,3,FALSE)</f>
        <v>7</v>
      </c>
      <c r="V1286" s="1">
        <f t="shared" si="66"/>
        <v>42403.410416666666</v>
      </c>
      <c r="W1286">
        <f t="shared" si="67"/>
        <v>7</v>
      </c>
      <c r="X1286" s="1">
        <f>'pure data'!L1286</f>
        <v>42403.410416666666</v>
      </c>
      <c r="Y1286">
        <f>IF(C1286="Use",VLOOKUP('pure data'!M1286,tbl_users!D:F,3,FALSE),IF(IFERROR(SEARCH("to",M1286),-1)&lt;0,VLOOKUP('pure data'!M1286,tbl_users!D:F,3,FALSE),IFERROR(VLOOKUP(MID(M1286,SEARCH("to",M1286)+3,LEN(M1286)-SEARCH("to",M1286)-1),tbl_users!D:F,3,FALSE),VLOOKUP('pure data'!M1286,tbl_users!D:F,3,FALSE))))</f>
        <v>7</v>
      </c>
    </row>
    <row r="1287" spans="1:25" x14ac:dyDescent="0.2">
      <c r="A1287">
        <v>1285</v>
      </c>
      <c r="B1287">
        <f>VLOOKUP('pure data'!B1287,tbl_printers!C:F,4,FALSE)</f>
        <v>24</v>
      </c>
      <c r="C1287" t="str">
        <f>'pure data'!D1287</f>
        <v>Use</v>
      </c>
      <c r="D1287" s="13">
        <f>'pure data'!H1287</f>
        <v>0.27499999999999997</v>
      </c>
      <c r="E1287">
        <f>'pure data'!I1287</f>
        <v>38.9</v>
      </c>
      <c r="F1287" t="str">
        <f t="shared" si="68"/>
        <v xml:space="preserve"> </v>
      </c>
      <c r="H1287">
        <f>'pure data'!J1287</f>
        <v>15.5</v>
      </c>
      <c r="I1287" t="str">
        <f>'pure data'!K1287</f>
        <v>No</v>
      </c>
      <c r="J1287" t="str">
        <f>'pure data'!N1287</f>
        <v>postgraduate</v>
      </c>
      <c r="K1287">
        <f>'pure data'!P1287</f>
        <v>513256101</v>
      </c>
      <c r="L1287" t="str">
        <f>'pure data'!O1287</f>
        <v>Crane</v>
      </c>
      <c r="M1287">
        <f>'pure data'!Q1287</f>
        <v>0</v>
      </c>
      <c r="O1287" t="str">
        <f>IF('pure data'!T1287="Yes","Success","Failed")</f>
        <v>Success</v>
      </c>
      <c r="P1287" s="1">
        <f>'pure data'!C1287</f>
        <v>42403.375</v>
      </c>
      <c r="Q1287">
        <f>'pure data'!G1287</f>
        <v>226685922</v>
      </c>
      <c r="R1287" t="str">
        <f>'pure data'!E1287</f>
        <v>S. M.</v>
      </c>
      <c r="S1287" t="str">
        <f>'pure data'!F1287</f>
        <v>sm1v13</v>
      </c>
      <c r="T1287" s="1">
        <f>'pure data'!C1287</f>
        <v>42403.375</v>
      </c>
      <c r="U1287" s="20">
        <f>VLOOKUP('pure data'!M1287,tbl_users!D:F,3,FALSE)</f>
        <v>7</v>
      </c>
      <c r="V1287" s="1">
        <f t="shared" si="66"/>
        <v>42403.65</v>
      </c>
      <c r="W1287">
        <f t="shared" si="67"/>
        <v>7</v>
      </c>
      <c r="X1287" s="1">
        <f>'pure data'!L1287</f>
        <v>42403.65</v>
      </c>
      <c r="Y1287">
        <f>IF(C1287="Use",VLOOKUP('pure data'!M1287,tbl_users!D:F,3,FALSE),IF(IFERROR(SEARCH("to",M1287),-1)&lt;0,VLOOKUP('pure data'!M1287,tbl_users!D:F,3,FALSE),IFERROR(VLOOKUP(MID(M1287,SEARCH("to",M1287)+3,LEN(M1287)-SEARCH("to",M1287)-1),tbl_users!D:F,3,FALSE),VLOOKUP('pure data'!M1287,tbl_users!D:F,3,FALSE))))</f>
        <v>7</v>
      </c>
    </row>
    <row r="1288" spans="1:25" x14ac:dyDescent="0.2">
      <c r="A1288">
        <v>1286</v>
      </c>
      <c r="B1288">
        <f>VLOOKUP('pure data'!B1288,tbl_printers!C:F,4,FALSE)</f>
        <v>22</v>
      </c>
      <c r="C1288" t="str">
        <f>'pure data'!D1288</f>
        <v>Use</v>
      </c>
      <c r="D1288" s="13">
        <f>'pure data'!H1288</f>
        <v>5.5555555555555552E-2</v>
      </c>
      <c r="E1288">
        <f>'pure data'!I1288</f>
        <v>18</v>
      </c>
      <c r="F1288" t="str">
        <f t="shared" si="68"/>
        <v xml:space="preserve"> </v>
      </c>
      <c r="H1288">
        <f>'pure data'!J1288</f>
        <v>3</v>
      </c>
      <c r="I1288" t="str">
        <f>'pure data'!K1288</f>
        <v>No</v>
      </c>
      <c r="J1288" t="str">
        <f>'pure data'!N1288</f>
        <v>undergraduate</v>
      </c>
      <c r="K1288">
        <f>'pure data'!P1288</f>
        <v>510671104</v>
      </c>
      <c r="L1288" t="str">
        <f>'pure data'!O1288</f>
        <v>FEEG3003 - IP 440</v>
      </c>
      <c r="M1288">
        <f>'pure data'!Q1288</f>
        <v>0</v>
      </c>
      <c r="O1288" t="str">
        <f>IF('pure data'!T1288="Yes","Success","Failed")</f>
        <v>Success</v>
      </c>
      <c r="P1288" s="1">
        <f>'pure data'!C1288</f>
        <v>42403.410416666666</v>
      </c>
      <c r="Q1288">
        <f>'pure data'!G1288</f>
        <v>425965085</v>
      </c>
      <c r="R1288" t="str">
        <f>'pure data'!E1288</f>
        <v>Joel Bamigboye</v>
      </c>
      <c r="S1288" t="str">
        <f>'pure data'!F1288</f>
        <v>jb15g13</v>
      </c>
      <c r="T1288" s="1">
        <f>'pure data'!C1288</f>
        <v>42403.410416666666</v>
      </c>
      <c r="U1288" s="20">
        <f>VLOOKUP('pure data'!M1288,tbl_users!D:F,3,FALSE)</f>
        <v>7</v>
      </c>
      <c r="V1288" s="1">
        <f t="shared" si="66"/>
        <v>42403.46597222222</v>
      </c>
      <c r="W1288">
        <f t="shared" si="67"/>
        <v>7</v>
      </c>
      <c r="X1288" s="1">
        <f>'pure data'!L1288</f>
        <v>42403.46597222222</v>
      </c>
      <c r="Y1288">
        <f>IF(C1288="Use",VLOOKUP('pure data'!M1288,tbl_users!D:F,3,FALSE),IF(IFERROR(SEARCH("to",M1288),-1)&lt;0,VLOOKUP('pure data'!M1288,tbl_users!D:F,3,FALSE),IFERROR(VLOOKUP(MID(M1288,SEARCH("to",M1288)+3,LEN(M1288)-SEARCH("to",M1288)-1),tbl_users!D:F,3,FALSE),VLOOKUP('pure data'!M1288,tbl_users!D:F,3,FALSE))))</f>
        <v>7</v>
      </c>
    </row>
    <row r="1289" spans="1:25" x14ac:dyDescent="0.2">
      <c r="A1289">
        <v>1287</v>
      </c>
      <c r="B1289">
        <f>VLOOKUP('pure data'!B1289,tbl_printers!C:F,4,FALSE)</f>
        <v>26</v>
      </c>
      <c r="C1289" t="str">
        <f>'pure data'!D1289</f>
        <v>Use</v>
      </c>
      <c r="D1289" s="13">
        <f>'pure data'!H1289</f>
        <v>0.97916666666666663</v>
      </c>
      <c r="E1289">
        <f>'pure data'!I1289</f>
        <v>372.9</v>
      </c>
      <c r="F1289" t="str">
        <f t="shared" si="68"/>
        <v xml:space="preserve"> </v>
      </c>
      <c r="H1289">
        <f>'pure data'!J1289</f>
        <v>54</v>
      </c>
      <c r="I1289" t="str">
        <f>'pure data'!K1289</f>
        <v>No</v>
      </c>
      <c r="J1289" t="str">
        <f>'pure data'!N1289</f>
        <v>undergraduate</v>
      </c>
      <c r="K1289">
        <f>'pure data'!P1289</f>
        <v>510667101</v>
      </c>
      <c r="L1289" t="str">
        <f>'pure data'!O1289</f>
        <v>FEEG6012 - GDP 10</v>
      </c>
      <c r="M1289" t="str">
        <f>'pure data'!Q1289</f>
        <v>student not known to do a GDP</v>
      </c>
      <c r="O1289" t="str">
        <f>IF('pure data'!T1289="Yes","Success","Failed")</f>
        <v>Success</v>
      </c>
      <c r="P1289" s="1">
        <f>'pure data'!C1289</f>
        <v>42403.375</v>
      </c>
      <c r="Q1289">
        <f>'pure data'!G1289</f>
        <v>427051803</v>
      </c>
      <c r="R1289" t="str">
        <f>'pure data'!E1289</f>
        <v>A. W.</v>
      </c>
      <c r="S1289" t="str">
        <f>'pure data'!F1289</f>
        <v>aw13g12</v>
      </c>
      <c r="T1289" s="1">
        <f>'pure data'!C1289</f>
        <v>42403.375</v>
      </c>
      <c r="U1289" s="20">
        <f>VLOOKUP('pure data'!M1289,tbl_users!D:F,3,FALSE)</f>
        <v>7</v>
      </c>
      <c r="V1289" s="1">
        <f t="shared" si="66"/>
        <v>42404.354166666664</v>
      </c>
      <c r="W1289">
        <f t="shared" si="67"/>
        <v>7</v>
      </c>
      <c r="X1289" s="1">
        <f>'pure data'!L1289</f>
        <v>42404.354166666664</v>
      </c>
      <c r="Y1289">
        <f>IF(C1289="Use",VLOOKUP('pure data'!M1289,tbl_users!D:F,3,FALSE),IF(IFERROR(SEARCH("to",M1289),-1)&lt;0,VLOOKUP('pure data'!M1289,tbl_users!D:F,3,FALSE),IFERROR(VLOOKUP(MID(M1289,SEARCH("to",M1289)+3,LEN(M1289)-SEARCH("to",M1289)-1),tbl_users!D:F,3,FALSE),VLOOKUP('pure data'!M1289,tbl_users!D:F,3,FALSE))))</f>
        <v>7</v>
      </c>
    </row>
    <row r="1290" spans="1:25" x14ac:dyDescent="0.2">
      <c r="A1290">
        <v>1288</v>
      </c>
      <c r="B1290">
        <f>VLOOKUP('pure data'!B1290,tbl_printers!C:F,4,FALSE)</f>
        <v>23</v>
      </c>
      <c r="C1290" t="str">
        <f>'pure data'!D1290</f>
        <v>Use</v>
      </c>
      <c r="D1290" s="13">
        <f>'pure data'!H1290</f>
        <v>0.1125</v>
      </c>
      <c r="E1290">
        <f>'pure data'!I1290</f>
        <v>37.200000000000003</v>
      </c>
      <c r="F1290" t="str">
        <f t="shared" si="68"/>
        <v xml:space="preserve"> </v>
      </c>
      <c r="H1290">
        <f>'pure data'!J1290</f>
        <v>6</v>
      </c>
      <c r="I1290" t="str">
        <f>'pure data'!K1290</f>
        <v>No</v>
      </c>
      <c r="J1290" t="str">
        <f>'pure data'!N1290</f>
        <v>undergraduate</v>
      </c>
      <c r="K1290">
        <f>'pure data'!P1290</f>
        <v>510671104</v>
      </c>
      <c r="L1290" t="str">
        <f>'pure data'!O1290</f>
        <v>FEEG3003 - IP 440</v>
      </c>
      <c r="M1290">
        <f>'pure data'!Q1290</f>
        <v>0</v>
      </c>
      <c r="O1290" t="str">
        <f>IF('pure data'!T1290="Yes","Success","Failed")</f>
        <v>Success</v>
      </c>
      <c r="P1290" s="1">
        <f>'pure data'!C1290</f>
        <v>42403.433333333334</v>
      </c>
      <c r="Q1290">
        <f>'pure data'!G1290</f>
        <v>425965085</v>
      </c>
      <c r="R1290" t="str">
        <f>'pure data'!E1290</f>
        <v>Joel Bamigboye</v>
      </c>
      <c r="S1290" t="str">
        <f>'pure data'!F1290</f>
        <v>jb15g13</v>
      </c>
      <c r="T1290" s="1">
        <f>'pure data'!C1290</f>
        <v>42403.433333333334</v>
      </c>
      <c r="U1290" s="20">
        <f>VLOOKUP('pure data'!M1290,tbl_users!D:F,3,FALSE)</f>
        <v>7</v>
      </c>
      <c r="V1290" s="1">
        <f t="shared" si="66"/>
        <v>42403.545833333337</v>
      </c>
      <c r="W1290">
        <f t="shared" si="67"/>
        <v>7</v>
      </c>
      <c r="X1290" s="1">
        <f>'pure data'!L1290</f>
        <v>42403.545833333337</v>
      </c>
      <c r="Y1290">
        <f>IF(C1290="Use",VLOOKUP('pure data'!M1290,tbl_users!D:F,3,FALSE),IF(IFERROR(SEARCH("to",M1290),-1)&lt;0,VLOOKUP('pure data'!M1290,tbl_users!D:F,3,FALSE),IFERROR(VLOOKUP(MID(M1290,SEARCH("to",M1290)+3,LEN(M1290)-SEARCH("to",M1290)-1),tbl_users!D:F,3,FALSE),VLOOKUP('pure data'!M1290,tbl_users!D:F,3,FALSE))))</f>
        <v>7</v>
      </c>
    </row>
    <row r="1291" spans="1:25" x14ac:dyDescent="0.2">
      <c r="A1291">
        <v>1289</v>
      </c>
      <c r="B1291">
        <f>VLOOKUP('pure data'!B1291,tbl_printers!C:F,4,FALSE)</f>
        <v>20</v>
      </c>
      <c r="C1291" t="str">
        <f>'pure data'!D1291</f>
        <v>Use</v>
      </c>
      <c r="D1291" s="13">
        <f>'pure data'!H1291</f>
        <v>0.20277777777777781</v>
      </c>
      <c r="E1291">
        <f>'pure data'!I1291</f>
        <v>47.2</v>
      </c>
      <c r="F1291" t="str">
        <f t="shared" si="68"/>
        <v xml:space="preserve"> </v>
      </c>
      <c r="H1291">
        <f>'pure data'!J1291</f>
        <v>10</v>
      </c>
      <c r="I1291" t="str">
        <f>'pure data'!K1291</f>
        <v>No</v>
      </c>
      <c r="J1291" t="str">
        <f>'pure data'!N1291</f>
        <v>undergraduate</v>
      </c>
      <c r="K1291">
        <f>'pure data'!P1291</f>
        <v>510671104</v>
      </c>
      <c r="L1291" t="str">
        <f>'pure data'!O1291</f>
        <v>FEEG3003 - IP 357</v>
      </c>
      <c r="M1291">
        <f>'pure data'!Q1291</f>
        <v>0</v>
      </c>
      <c r="O1291" t="str">
        <f>IF('pure data'!T1291="Yes","Success","Failed")</f>
        <v>Success</v>
      </c>
      <c r="P1291" s="1">
        <f>'pure data'!C1291</f>
        <v>42403.375</v>
      </c>
      <c r="Q1291">
        <f>'pure data'!G1291</f>
        <v>426360225</v>
      </c>
      <c r="R1291" t="str">
        <f>'pure data'!E1291</f>
        <v>D. M. G. L.</v>
      </c>
      <c r="S1291" t="str">
        <f>'pure data'!F1291</f>
        <v>dmgl1e13</v>
      </c>
      <c r="T1291" s="1">
        <f>'pure data'!C1291</f>
        <v>42403.375</v>
      </c>
      <c r="U1291" s="20">
        <f>VLOOKUP('pure data'!M1291,tbl_users!D:F,3,FALSE)</f>
        <v>44</v>
      </c>
      <c r="V1291" s="1">
        <f t="shared" si="66"/>
        <v>42403.577777777777</v>
      </c>
      <c r="W1291">
        <f t="shared" si="67"/>
        <v>44</v>
      </c>
      <c r="X1291" s="1">
        <f>'pure data'!L1291</f>
        <v>42403.577777777777</v>
      </c>
      <c r="Y1291">
        <f>IF(C1291="Use",VLOOKUP('pure data'!M1291,tbl_users!D:F,3,FALSE),IF(IFERROR(SEARCH("to",M1291),-1)&lt;0,VLOOKUP('pure data'!M1291,tbl_users!D:F,3,FALSE),IFERROR(VLOOKUP(MID(M1291,SEARCH("to",M1291)+3,LEN(M1291)-SEARCH("to",M1291)-1),tbl_users!D:F,3,FALSE),VLOOKUP('pure data'!M1291,tbl_users!D:F,3,FALSE))))</f>
        <v>44</v>
      </c>
    </row>
    <row r="1292" spans="1:25" x14ac:dyDescent="0.2">
      <c r="A1292">
        <v>1290</v>
      </c>
      <c r="B1292">
        <f>VLOOKUP('pure data'!B1292,tbl_printers!C:F,4,FALSE)</f>
        <v>21</v>
      </c>
      <c r="C1292" t="str">
        <f>'pure data'!D1292</f>
        <v>Use</v>
      </c>
      <c r="D1292" s="13">
        <f>'pure data'!H1292</f>
        <v>1.7361111111111112E-2</v>
      </c>
      <c r="E1292">
        <f>'pure data'!I1292</f>
        <v>4.7</v>
      </c>
      <c r="F1292" t="str">
        <f t="shared" si="68"/>
        <v xml:space="preserve"> </v>
      </c>
      <c r="H1292">
        <f>'pure data'!J1292</f>
        <v>1</v>
      </c>
      <c r="I1292" t="str">
        <f>'pure data'!K1292</f>
        <v>No</v>
      </c>
      <c r="J1292" t="str">
        <f>'pure data'!N1292</f>
        <v>undergraduate</v>
      </c>
      <c r="K1292">
        <f>'pure data'!P1292</f>
        <v>510667101</v>
      </c>
      <c r="L1292" t="str">
        <f>'pure data'!O1292</f>
        <v>FEEG6012 - GDP 12</v>
      </c>
      <c r="M1292">
        <f>'pure data'!Q1292</f>
        <v>0</v>
      </c>
      <c r="O1292" t="str">
        <f>IF('pure data'!T1292="Yes","Success","Failed")</f>
        <v>Success</v>
      </c>
      <c r="P1292" s="1">
        <f>'pure data'!C1292</f>
        <v>42403.375</v>
      </c>
      <c r="Q1292">
        <f>'pure data'!G1292</f>
        <v>425490087</v>
      </c>
      <c r="R1292" t="str">
        <f>'pure data'!E1292</f>
        <v>Tom Bate</v>
      </c>
      <c r="S1292" t="str">
        <f>'pure data'!F1292</f>
        <v>tb12g12</v>
      </c>
      <c r="T1292" s="1">
        <f>'pure data'!C1292</f>
        <v>42403.375</v>
      </c>
      <c r="U1292" s="20">
        <f>VLOOKUP('pure data'!M1292,tbl_users!D:F,3,FALSE)</f>
        <v>19</v>
      </c>
      <c r="V1292" s="1">
        <f t="shared" si="66"/>
        <v>42403.392361111109</v>
      </c>
      <c r="W1292">
        <f t="shared" si="67"/>
        <v>19</v>
      </c>
      <c r="X1292" s="1">
        <f>'pure data'!L1292</f>
        <v>42403.392361111109</v>
      </c>
      <c r="Y1292">
        <f>IF(C1292="Use",VLOOKUP('pure data'!M1292,tbl_users!D:F,3,FALSE),IF(IFERROR(SEARCH("to",M1292),-1)&lt;0,VLOOKUP('pure data'!M1292,tbl_users!D:F,3,FALSE),IFERROR(VLOOKUP(MID(M1292,SEARCH("to",M1292)+3,LEN(M1292)-SEARCH("to",M1292)-1),tbl_users!D:F,3,FALSE),VLOOKUP('pure data'!M1292,tbl_users!D:F,3,FALSE))))</f>
        <v>19</v>
      </c>
    </row>
    <row r="1293" spans="1:25" x14ac:dyDescent="0.2">
      <c r="A1293">
        <v>1291</v>
      </c>
      <c r="B1293">
        <f>VLOOKUP('pure data'!B1293,tbl_printers!C:F,4,FALSE)</f>
        <v>13</v>
      </c>
      <c r="C1293" t="str">
        <f>'pure data'!D1293</f>
        <v>Use</v>
      </c>
      <c r="D1293" s="13">
        <f>'pure data'!H1293</f>
        <v>1.1111111111111112E-2</v>
      </c>
      <c r="E1293">
        <f>'pure data'!I1293</f>
        <v>3.1</v>
      </c>
      <c r="F1293" t="str">
        <f t="shared" si="68"/>
        <v xml:space="preserve"> </v>
      </c>
      <c r="H1293">
        <f>'pure data'!J1293</f>
        <v>1</v>
      </c>
      <c r="I1293" t="str">
        <f>'pure data'!K1293</f>
        <v>No</v>
      </c>
      <c r="J1293" t="str">
        <f>'pure data'!N1293</f>
        <v>undergraduate</v>
      </c>
      <c r="K1293">
        <f>'pure data'!P1293</f>
        <v>510671108</v>
      </c>
      <c r="L1293" t="str">
        <f>'pure data'!O1293</f>
        <v>FEEG3003 - IP 202</v>
      </c>
      <c r="M1293">
        <f>'pure data'!Q1293</f>
        <v>0</v>
      </c>
      <c r="O1293" t="str">
        <f>IF('pure data'!T1293="Yes","Success","Failed")</f>
        <v>Success</v>
      </c>
      <c r="P1293" s="1">
        <f>'pure data'!C1293</f>
        <v>42403.375</v>
      </c>
      <c r="Q1293">
        <f>'pure data'!G1293</f>
        <v>426085003</v>
      </c>
      <c r="R1293" t="str">
        <f>'pure data'!E1293</f>
        <v>R. D. S.</v>
      </c>
      <c r="S1293" t="str">
        <f>'pure data'!F1293</f>
        <v>rds1g13</v>
      </c>
      <c r="T1293" s="1">
        <f>'pure data'!C1293</f>
        <v>42403.375</v>
      </c>
      <c r="U1293" s="20">
        <f>VLOOKUP('pure data'!M1293,tbl_users!D:F,3,FALSE)</f>
        <v>19</v>
      </c>
      <c r="V1293" s="1">
        <f t="shared" si="66"/>
        <v>42403.386111111111</v>
      </c>
      <c r="W1293">
        <f t="shared" si="67"/>
        <v>19</v>
      </c>
      <c r="X1293" s="1">
        <f>'pure data'!L1293</f>
        <v>42403.386111111111</v>
      </c>
      <c r="Y1293">
        <f>IF(C1293="Use",VLOOKUP('pure data'!M1293,tbl_users!D:F,3,FALSE),IF(IFERROR(SEARCH("to",M1293),-1)&lt;0,VLOOKUP('pure data'!M1293,tbl_users!D:F,3,FALSE),IFERROR(VLOOKUP(MID(M1293,SEARCH("to",M1293)+3,LEN(M1293)-SEARCH("to",M1293)-1),tbl_users!D:F,3,FALSE),VLOOKUP('pure data'!M1293,tbl_users!D:F,3,FALSE))))</f>
        <v>19</v>
      </c>
    </row>
    <row r="1294" spans="1:25" x14ac:dyDescent="0.2">
      <c r="A1294">
        <v>1292</v>
      </c>
      <c r="B1294">
        <f>VLOOKUP('pure data'!B1294,tbl_printers!C:F,4,FALSE)</f>
        <v>9</v>
      </c>
      <c r="C1294" t="str">
        <f>'pure data'!D1294</f>
        <v>Use</v>
      </c>
      <c r="D1294" s="13">
        <f>'pure data'!H1294</f>
        <v>7.8472222222222221E-2</v>
      </c>
      <c r="E1294">
        <f>'pure data'!I1294</f>
        <v>40</v>
      </c>
      <c r="F1294" t="str">
        <f t="shared" si="68"/>
        <v xml:space="preserve"> </v>
      </c>
      <c r="H1294">
        <f>'pure data'!J1294</f>
        <v>6</v>
      </c>
      <c r="I1294" t="str">
        <f>'pure data'!K1294</f>
        <v>No</v>
      </c>
      <c r="J1294" t="str">
        <f>'pure data'!N1294</f>
        <v>postgraduate</v>
      </c>
      <c r="K1294">
        <f>'pure data'!P1294</f>
        <v>513045101</v>
      </c>
      <c r="L1294" t="str">
        <f>'pure data'!O1294</f>
        <v>PhD project</v>
      </c>
      <c r="M1294" t="str">
        <f>'pure data'!Q1294</f>
        <v>Budjet holder William Powrie</v>
      </c>
      <c r="O1294" t="str">
        <f>IF('pure data'!T1294="Yes","Success","Failed")</f>
        <v>Success</v>
      </c>
      <c r="P1294" s="1">
        <f>'pure data'!C1294</f>
        <v>42403.40902777778</v>
      </c>
      <c r="Q1294">
        <f>'pure data'!G1294</f>
        <v>226509393</v>
      </c>
      <c r="R1294" t="str">
        <f>'pure data'!E1294</f>
        <v>D. R. M. M.</v>
      </c>
      <c r="S1294" t="str">
        <f>'pure data'!F1294</f>
        <v>drmm1g13</v>
      </c>
      <c r="T1294" s="1">
        <f>'pure data'!C1294</f>
        <v>42403.40902777778</v>
      </c>
      <c r="U1294" s="20">
        <f>VLOOKUP('pure data'!M1294,tbl_users!D:F,3,FALSE)</f>
        <v>19</v>
      </c>
      <c r="V1294" s="1">
        <f t="shared" si="66"/>
        <v>42403.487500000003</v>
      </c>
      <c r="W1294">
        <f t="shared" si="67"/>
        <v>19</v>
      </c>
      <c r="X1294" s="1">
        <f>'pure data'!L1294</f>
        <v>42403.487500000003</v>
      </c>
      <c r="Y1294">
        <f>IF(C1294="Use",VLOOKUP('pure data'!M1294,tbl_users!D:F,3,FALSE),IF(IFERROR(SEARCH("to",M1294),-1)&lt;0,VLOOKUP('pure data'!M1294,tbl_users!D:F,3,FALSE),IFERROR(VLOOKUP(MID(M1294,SEARCH("to",M1294)+3,LEN(M1294)-SEARCH("to",M1294)-1),tbl_users!D:F,3,FALSE),VLOOKUP('pure data'!M1294,tbl_users!D:F,3,FALSE))))</f>
        <v>19</v>
      </c>
    </row>
    <row r="1295" spans="1:25" x14ac:dyDescent="0.2">
      <c r="A1295">
        <v>1293</v>
      </c>
      <c r="B1295">
        <f>VLOOKUP('pure data'!B1295,tbl_printers!C:F,4,FALSE)</f>
        <v>1</v>
      </c>
      <c r="C1295" t="str">
        <f>'pure data'!D1295</f>
        <v>Use</v>
      </c>
      <c r="D1295" s="13">
        <f>'pure data'!H1295</f>
        <v>0.25</v>
      </c>
      <c r="E1295">
        <f>'pure data'!I1295</f>
        <v>85</v>
      </c>
      <c r="F1295" t="str">
        <f t="shared" si="68"/>
        <v xml:space="preserve"> </v>
      </c>
      <c r="H1295">
        <f>'pure data'!J1295</f>
        <v>13.5</v>
      </c>
      <c r="I1295" t="str">
        <f>'pure data'!K1295</f>
        <v>No</v>
      </c>
      <c r="J1295" t="str">
        <f>'pure data'!N1295</f>
        <v>undergraduate</v>
      </c>
      <c r="K1295">
        <f>'pure data'!P1295</f>
        <v>510671102</v>
      </c>
      <c r="L1295" t="str">
        <f>'pure data'!O1295</f>
        <v>FEEG3003 - IP 150</v>
      </c>
      <c r="M1295">
        <f>'pure data'!Q1295</f>
        <v>0</v>
      </c>
      <c r="O1295" t="str">
        <f>IF('pure data'!T1295="Yes","Success","Failed")</f>
        <v>Success</v>
      </c>
      <c r="P1295" s="1">
        <f>'pure data'!C1295</f>
        <v>42403.375</v>
      </c>
      <c r="Q1295">
        <f>'pure data'!G1295</f>
        <v>426033488</v>
      </c>
      <c r="R1295" t="str">
        <f>'pure data'!E1295</f>
        <v>M. J. R.</v>
      </c>
      <c r="S1295" t="str">
        <f>'pure data'!F1295</f>
        <v>mjr1g13</v>
      </c>
      <c r="T1295" s="1">
        <f>'pure data'!C1295</f>
        <v>42403.375</v>
      </c>
      <c r="U1295" s="20">
        <f>VLOOKUP('pure data'!M1295,tbl_users!D:F,3,FALSE)</f>
        <v>19</v>
      </c>
      <c r="V1295" s="1">
        <f t="shared" si="66"/>
        <v>42403.625</v>
      </c>
      <c r="W1295">
        <f t="shared" si="67"/>
        <v>19</v>
      </c>
      <c r="X1295" s="1">
        <f>'pure data'!L1295</f>
        <v>42403.625</v>
      </c>
      <c r="Y1295">
        <f>IF(C1295="Use",VLOOKUP('pure data'!M1295,tbl_users!D:F,3,FALSE),IF(IFERROR(SEARCH("to",M1295),-1)&lt;0,VLOOKUP('pure data'!M1295,tbl_users!D:F,3,FALSE),IFERROR(VLOOKUP(MID(M1295,SEARCH("to",M1295)+3,LEN(M1295)-SEARCH("to",M1295)-1),tbl_users!D:F,3,FALSE),VLOOKUP('pure data'!M1295,tbl_users!D:F,3,FALSE))))</f>
        <v>19</v>
      </c>
    </row>
    <row r="1296" spans="1:25" x14ac:dyDescent="0.2">
      <c r="A1296">
        <v>1294</v>
      </c>
      <c r="B1296">
        <f>VLOOKUP('pure data'!B1296,tbl_printers!C:F,4,FALSE)</f>
        <v>10</v>
      </c>
      <c r="C1296" t="str">
        <f>'pure data'!D1296</f>
        <v>Use</v>
      </c>
      <c r="D1296" s="13">
        <f>'pure data'!H1296</f>
        <v>2.2916666666666669E-2</v>
      </c>
      <c r="E1296">
        <f>'pure data'!I1296</f>
        <v>5.7</v>
      </c>
      <c r="F1296" t="str">
        <f t="shared" si="68"/>
        <v xml:space="preserve"> </v>
      </c>
      <c r="H1296">
        <f>'pure data'!J1296</f>
        <v>1.5</v>
      </c>
      <c r="I1296" t="str">
        <f>'pure data'!K1296</f>
        <v>No</v>
      </c>
      <c r="J1296" t="str">
        <f>'pure data'!N1296</f>
        <v>undergraduate</v>
      </c>
      <c r="K1296">
        <f>'pure data'!P1296</f>
        <v>510312110</v>
      </c>
      <c r="L1296" t="str">
        <f>'pure data'!O1296</f>
        <v>FEEG2001 - UAV 15</v>
      </c>
      <c r="M1296">
        <f>'pure data'!Q1296</f>
        <v>0</v>
      </c>
      <c r="O1296" t="str">
        <f>IF('pure data'!T1296="Yes","Success","Failed")</f>
        <v>Success</v>
      </c>
      <c r="P1296" s="1">
        <f>'pure data'!C1296</f>
        <v>42403.375</v>
      </c>
      <c r="Q1296">
        <f>'pure data'!G1296</f>
        <v>426771241</v>
      </c>
      <c r="R1296" t="str">
        <f>'pure data'!E1296</f>
        <v>J. M. S. R.</v>
      </c>
      <c r="S1296" t="str">
        <f>'pure data'!F1296</f>
        <v>jmsr1g14</v>
      </c>
      <c r="T1296" s="1">
        <f>'pure data'!C1296</f>
        <v>42403.375</v>
      </c>
      <c r="U1296" s="20">
        <f>VLOOKUP('pure data'!M1296,tbl_users!D:F,3,FALSE)</f>
        <v>19</v>
      </c>
      <c r="V1296" s="1">
        <f t="shared" si="66"/>
        <v>42403.397916666669</v>
      </c>
      <c r="W1296">
        <f t="shared" si="67"/>
        <v>19</v>
      </c>
      <c r="X1296" s="1">
        <f>'pure data'!L1296</f>
        <v>42403.397916666669</v>
      </c>
      <c r="Y1296">
        <f>IF(C1296="Use",VLOOKUP('pure data'!M1296,tbl_users!D:F,3,FALSE),IF(IFERROR(SEARCH("to",M1296),-1)&lt;0,VLOOKUP('pure data'!M1296,tbl_users!D:F,3,FALSE),IFERROR(VLOOKUP(MID(M1296,SEARCH("to",M1296)+3,LEN(M1296)-SEARCH("to",M1296)-1),tbl_users!D:F,3,FALSE),VLOOKUP('pure data'!M1296,tbl_users!D:F,3,FALSE))))</f>
        <v>19</v>
      </c>
    </row>
    <row r="1297" spans="1:25" x14ac:dyDescent="0.2">
      <c r="A1297">
        <v>1295</v>
      </c>
      <c r="B1297">
        <f>VLOOKUP('pure data'!B1297,tbl_printers!C:F,4,FALSE)</f>
        <v>22</v>
      </c>
      <c r="C1297" t="str">
        <f>'pure data'!D1297</f>
        <v>Use</v>
      </c>
      <c r="D1297" s="13">
        <f>'pure data'!H1297</f>
        <v>0.10972222222222222</v>
      </c>
      <c r="E1297">
        <f>'pure data'!I1297</f>
        <v>36.9</v>
      </c>
      <c r="F1297" t="str">
        <f t="shared" si="68"/>
        <v xml:space="preserve"> </v>
      </c>
      <c r="H1297">
        <f>'pure data'!J1297</f>
        <v>6</v>
      </c>
      <c r="I1297" t="str">
        <f>'pure data'!K1297</f>
        <v>No</v>
      </c>
      <c r="J1297" t="str">
        <f>'pure data'!N1297</f>
        <v>undergraduate</v>
      </c>
      <c r="K1297">
        <f>'pure data'!P1297</f>
        <v>510671104</v>
      </c>
      <c r="L1297" t="str">
        <f>'pure data'!O1297</f>
        <v>FEEG3003 - IP 440</v>
      </c>
      <c r="M1297" t="str">
        <f>'pure data'!Q1297</f>
        <v>failed</v>
      </c>
      <c r="O1297" t="str">
        <f>IF('pure data'!T1297="Yes","Success","Failed")</f>
        <v>Failed</v>
      </c>
      <c r="P1297" s="1">
        <f>'pure data'!C1297</f>
        <v>42403.46597222222</v>
      </c>
      <c r="Q1297">
        <f>'pure data'!G1297</f>
        <v>425965085</v>
      </c>
      <c r="R1297" t="str">
        <f>'pure data'!E1297</f>
        <v>Joel Bamigboye</v>
      </c>
      <c r="S1297" t="str">
        <f>'pure data'!F1297</f>
        <v>jb15g13</v>
      </c>
      <c r="T1297" s="1">
        <f>'pure data'!C1297</f>
        <v>42403.46597222222</v>
      </c>
      <c r="U1297" s="20">
        <f>VLOOKUP('pure data'!M1297,tbl_users!D:F,3,FALSE)</f>
        <v>19</v>
      </c>
      <c r="V1297" s="1">
        <f t="shared" si="66"/>
        <v>42403.476944444439</v>
      </c>
      <c r="W1297">
        <f t="shared" si="67"/>
        <v>19</v>
      </c>
      <c r="X1297" s="1">
        <f>'pure data'!L1297</f>
        <v>42403.476944444439</v>
      </c>
      <c r="Y1297">
        <f>IF(C1297="Use",VLOOKUP('pure data'!M1297,tbl_users!D:F,3,FALSE),IF(IFERROR(SEARCH("to",M1297),-1)&lt;0,VLOOKUP('pure data'!M1297,tbl_users!D:F,3,FALSE),IFERROR(VLOOKUP(MID(M1297,SEARCH("to",M1297)+3,LEN(M1297)-SEARCH("to",M1297)-1),tbl_users!D:F,3,FALSE),VLOOKUP('pure data'!M1297,tbl_users!D:F,3,FALSE))))</f>
        <v>19</v>
      </c>
    </row>
    <row r="1298" spans="1:25" x14ac:dyDescent="0.2">
      <c r="A1298">
        <v>1296</v>
      </c>
      <c r="B1298">
        <f>VLOOKUP('pure data'!B1298,tbl_printers!C:F,4,FALSE)</f>
        <v>21</v>
      </c>
      <c r="C1298" t="str">
        <f>'pure data'!D1298</f>
        <v>Use</v>
      </c>
      <c r="D1298" s="13">
        <f>'pure data'!H1298</f>
        <v>1.0416666666666666E-2</v>
      </c>
      <c r="E1298">
        <f>'pure data'!I1298</f>
        <v>2.1</v>
      </c>
      <c r="F1298" t="str">
        <f t="shared" si="68"/>
        <v xml:space="preserve"> </v>
      </c>
      <c r="H1298">
        <f>'pure data'!J1298</f>
        <v>0.5</v>
      </c>
      <c r="I1298" t="str">
        <f>'pure data'!K1298</f>
        <v>No</v>
      </c>
      <c r="J1298" t="str">
        <f>'pure data'!N1298</f>
        <v>undergraduate</v>
      </c>
      <c r="K1298">
        <f>'pure data'!P1298</f>
        <v>510667101</v>
      </c>
      <c r="L1298" t="str">
        <f>'pure data'!O1298</f>
        <v>FEEG6012 - GDP 12</v>
      </c>
      <c r="M1298">
        <f>'pure data'!Q1298</f>
        <v>0</v>
      </c>
      <c r="O1298" t="str">
        <f>IF('pure data'!T1298="Yes","Success","Failed")</f>
        <v>Success</v>
      </c>
      <c r="P1298" s="1">
        <f>'pure data'!C1298</f>
        <v>42403.392361111109</v>
      </c>
      <c r="Q1298">
        <f>'pure data'!G1298</f>
        <v>425806696</v>
      </c>
      <c r="R1298" t="str">
        <f>'pure data'!E1298</f>
        <v>J. S. T.</v>
      </c>
      <c r="S1298" t="str">
        <f>'pure data'!F1298</f>
        <v>jst1g12</v>
      </c>
      <c r="T1298" s="1">
        <f>'pure data'!C1298</f>
        <v>42403.392361111109</v>
      </c>
      <c r="U1298" s="20">
        <f>VLOOKUP('pure data'!M1298,tbl_users!D:F,3,FALSE)</f>
        <v>19</v>
      </c>
      <c r="V1298" s="1">
        <f t="shared" si="66"/>
        <v>42403.402777777774</v>
      </c>
      <c r="W1298">
        <f t="shared" si="67"/>
        <v>19</v>
      </c>
      <c r="X1298" s="1">
        <f>'pure data'!L1298</f>
        <v>42403.402777777774</v>
      </c>
      <c r="Y1298">
        <f>IF(C1298="Use",VLOOKUP('pure data'!M1298,tbl_users!D:F,3,FALSE),IF(IFERROR(SEARCH("to",M1298),-1)&lt;0,VLOOKUP('pure data'!M1298,tbl_users!D:F,3,FALSE),IFERROR(VLOOKUP(MID(M1298,SEARCH("to",M1298)+3,LEN(M1298)-SEARCH("to",M1298)-1),tbl_users!D:F,3,FALSE),VLOOKUP('pure data'!M1298,tbl_users!D:F,3,FALSE))))</f>
        <v>19</v>
      </c>
    </row>
    <row r="1299" spans="1:25" x14ac:dyDescent="0.2">
      <c r="A1299">
        <v>1297</v>
      </c>
      <c r="B1299">
        <f>VLOOKUP('pure data'!B1299,tbl_printers!C:F,4,FALSE)</f>
        <v>3</v>
      </c>
      <c r="C1299" t="str">
        <f>'pure data'!D1299</f>
        <v>Use</v>
      </c>
      <c r="D1299" s="13">
        <f>'pure data'!H1299</f>
        <v>8.3333333333333332E-3</v>
      </c>
      <c r="E1299">
        <f>'pure data'!I1299</f>
        <v>8</v>
      </c>
      <c r="F1299" t="str">
        <f t="shared" si="68"/>
        <v xml:space="preserve"> </v>
      </c>
      <c r="H1299">
        <f>'pure data'!J1299</f>
        <v>1</v>
      </c>
      <c r="I1299" t="str">
        <f>'pure data'!K1299</f>
        <v>No</v>
      </c>
      <c r="J1299" t="str">
        <f>'pure data'!N1299</f>
        <v>postgraduate</v>
      </c>
      <c r="K1299">
        <f>'pure data'!P1299</f>
        <v>515840101</v>
      </c>
      <c r="L1299" t="str">
        <f>'pure data'!O1299</f>
        <v>PhD project UoS cubesat</v>
      </c>
      <c r="M1299">
        <f>'pure data'!Q1299</f>
        <v>0</v>
      </c>
      <c r="O1299" t="str">
        <f>IF('pure data'!T1299="Yes","Success","Failed")</f>
        <v>Success</v>
      </c>
      <c r="P1299" s="1">
        <f>'pure data'!C1299</f>
        <v>42403.474305555559</v>
      </c>
      <c r="Q1299">
        <f>'pure data'!G1299</f>
        <v>223634561</v>
      </c>
      <c r="R1299" t="str">
        <f>'pure data'!E1299</f>
        <v>A. L.</v>
      </c>
      <c r="S1299" t="str">
        <f>'pure data'!F1299</f>
        <v>al11g09</v>
      </c>
      <c r="T1299" s="1">
        <f>'pure data'!C1299</f>
        <v>42403.474305555559</v>
      </c>
      <c r="U1299" s="20">
        <f>VLOOKUP('pure data'!M1299,tbl_users!D:F,3,FALSE)</f>
        <v>19</v>
      </c>
      <c r="V1299" s="1">
        <f t="shared" si="66"/>
        <v>42403.482638888891</v>
      </c>
      <c r="W1299">
        <f t="shared" si="67"/>
        <v>19</v>
      </c>
      <c r="X1299" s="1">
        <f>'pure data'!L1299</f>
        <v>42403.482638888891</v>
      </c>
      <c r="Y1299">
        <f>IF(C1299="Use",VLOOKUP('pure data'!M1299,tbl_users!D:F,3,FALSE),IF(IFERROR(SEARCH("to",M1299),-1)&lt;0,VLOOKUP('pure data'!M1299,tbl_users!D:F,3,FALSE),IFERROR(VLOOKUP(MID(M1299,SEARCH("to",M1299)+3,LEN(M1299)-SEARCH("to",M1299)-1),tbl_users!D:F,3,FALSE),VLOOKUP('pure data'!M1299,tbl_users!D:F,3,FALSE))))</f>
        <v>19</v>
      </c>
    </row>
    <row r="1300" spans="1:25" x14ac:dyDescent="0.2">
      <c r="A1300">
        <v>1298</v>
      </c>
      <c r="B1300">
        <f>VLOOKUP('pure data'!B1300,tbl_printers!C:F,4,FALSE)</f>
        <v>12</v>
      </c>
      <c r="C1300" t="str">
        <f>'pure data'!D1300</f>
        <v>Use</v>
      </c>
      <c r="D1300" s="13">
        <f>'pure data'!H1300</f>
        <v>0.17222222222222225</v>
      </c>
      <c r="E1300">
        <f>'pure data'!I1300</f>
        <v>34.4</v>
      </c>
      <c r="F1300" t="str">
        <f t="shared" si="68"/>
        <v xml:space="preserve"> </v>
      </c>
      <c r="H1300">
        <f>'pure data'!J1300</f>
        <v>8</v>
      </c>
      <c r="I1300" t="str">
        <f>'pure data'!K1300</f>
        <v>No</v>
      </c>
      <c r="J1300" t="str">
        <f>'pure data'!N1300</f>
        <v>undergraduate</v>
      </c>
      <c r="K1300">
        <f>'pure data'!P1300</f>
        <v>510671104</v>
      </c>
      <c r="L1300" t="str">
        <f>'pure data'!O1300</f>
        <v>FEEG3003 - IP 525</v>
      </c>
      <c r="M1300">
        <f>'pure data'!Q1300</f>
        <v>0</v>
      </c>
      <c r="O1300" t="str">
        <f>IF('pure data'!T1300="Yes","Success","Failed")</f>
        <v>Success</v>
      </c>
      <c r="P1300" s="1">
        <f>'pure data'!C1300</f>
        <v>42403.522222222222</v>
      </c>
      <c r="Q1300">
        <f>'pure data'!G1300</f>
        <v>426270897</v>
      </c>
      <c r="R1300" t="str">
        <f>'pure data'!E1300</f>
        <v>Aniket Chopda</v>
      </c>
      <c r="S1300" t="str">
        <f>'pure data'!F1300</f>
        <v>ac9g13</v>
      </c>
      <c r="T1300" s="1">
        <f>'pure data'!C1300</f>
        <v>42403.522222222222</v>
      </c>
      <c r="U1300" s="20">
        <f>VLOOKUP('pure data'!M1300,tbl_users!D:F,3,FALSE)</f>
        <v>19</v>
      </c>
      <c r="V1300" s="1">
        <f t="shared" si="66"/>
        <v>42403.694444444445</v>
      </c>
      <c r="W1300">
        <f t="shared" si="67"/>
        <v>19</v>
      </c>
      <c r="X1300" s="1">
        <f>'pure data'!L1300</f>
        <v>42403.694444444445</v>
      </c>
      <c r="Y1300">
        <f>IF(C1300="Use",VLOOKUP('pure data'!M1300,tbl_users!D:F,3,FALSE),IF(IFERROR(SEARCH("to",M1300),-1)&lt;0,VLOOKUP('pure data'!M1300,tbl_users!D:F,3,FALSE),IFERROR(VLOOKUP(MID(M1300,SEARCH("to",M1300)+3,LEN(M1300)-SEARCH("to",M1300)-1),tbl_users!D:F,3,FALSE),VLOOKUP('pure data'!M1300,tbl_users!D:F,3,FALSE))))</f>
        <v>19</v>
      </c>
    </row>
    <row r="1301" spans="1:25" x14ac:dyDescent="0.2">
      <c r="A1301">
        <v>1299</v>
      </c>
      <c r="B1301">
        <f>VLOOKUP('pure data'!B1301,tbl_printers!C:F,4,FALSE)</f>
        <v>10</v>
      </c>
      <c r="C1301" t="str">
        <f>'pure data'!D1301</f>
        <v>Use</v>
      </c>
      <c r="D1301" s="13">
        <f>'pure data'!H1301</f>
        <v>0.18263888888888891</v>
      </c>
      <c r="E1301">
        <f>'pure data'!I1301</f>
        <v>47</v>
      </c>
      <c r="F1301" t="str">
        <f t="shared" si="68"/>
        <v xml:space="preserve"> </v>
      </c>
      <c r="H1301">
        <f>'pure data'!J1301</f>
        <v>9</v>
      </c>
      <c r="I1301" t="str">
        <f>'pure data'!K1301</f>
        <v>No</v>
      </c>
      <c r="J1301" t="str">
        <f>'pure data'!N1301</f>
        <v>undergraduate</v>
      </c>
      <c r="K1301">
        <f>'pure data'!P1301</f>
        <v>510671104</v>
      </c>
      <c r="L1301" t="str">
        <f>'pure data'!O1301</f>
        <v>FEEG3003 - IP 357</v>
      </c>
      <c r="M1301">
        <f>'pure data'!Q1301</f>
        <v>0</v>
      </c>
      <c r="O1301" t="str">
        <f>IF('pure data'!T1301="Yes","Success","Failed")</f>
        <v>Success</v>
      </c>
      <c r="P1301" s="1">
        <f>'pure data'!C1301</f>
        <v>42403.397916666669</v>
      </c>
      <c r="Q1301">
        <f>'pure data'!G1301</f>
        <v>426360225</v>
      </c>
      <c r="R1301" t="str">
        <f>'pure data'!E1301</f>
        <v>D. M. G. L.</v>
      </c>
      <c r="S1301" t="str">
        <f>'pure data'!F1301</f>
        <v>dmgl1e13</v>
      </c>
      <c r="T1301" s="1">
        <f>'pure data'!C1301</f>
        <v>42403.397916666669</v>
      </c>
      <c r="U1301" s="20">
        <f>VLOOKUP('pure data'!M1301,tbl_users!D:F,3,FALSE)</f>
        <v>19</v>
      </c>
      <c r="V1301" s="1">
        <f t="shared" si="66"/>
        <v>42403.580555555556</v>
      </c>
      <c r="W1301">
        <f t="shared" si="67"/>
        <v>19</v>
      </c>
      <c r="X1301" s="1">
        <f>'pure data'!L1301</f>
        <v>42403.580555555556</v>
      </c>
      <c r="Y1301">
        <f>IF(C1301="Use",VLOOKUP('pure data'!M1301,tbl_users!D:F,3,FALSE),IF(IFERROR(SEARCH("to",M1301),-1)&lt;0,VLOOKUP('pure data'!M1301,tbl_users!D:F,3,FALSE),IFERROR(VLOOKUP(MID(M1301,SEARCH("to",M1301)+3,LEN(M1301)-SEARCH("to",M1301)-1),tbl_users!D:F,3,FALSE),VLOOKUP('pure data'!M1301,tbl_users!D:F,3,FALSE))))</f>
        <v>19</v>
      </c>
    </row>
    <row r="1302" spans="1:25" x14ac:dyDescent="0.2">
      <c r="A1302">
        <v>1300</v>
      </c>
      <c r="B1302">
        <f>VLOOKUP('pure data'!B1302,tbl_printers!C:F,4,FALSE)</f>
        <v>21</v>
      </c>
      <c r="C1302" t="str">
        <f>'pure data'!D1302</f>
        <v>Use</v>
      </c>
      <c r="D1302" s="13">
        <f>'pure data'!H1302</f>
        <v>9.7222222222222224E-2</v>
      </c>
      <c r="E1302">
        <f>'pure data'!I1302</f>
        <v>27</v>
      </c>
      <c r="F1302" t="str">
        <f t="shared" si="68"/>
        <v xml:space="preserve"> </v>
      </c>
      <c r="H1302">
        <f>'pure data'!J1302</f>
        <v>5</v>
      </c>
      <c r="I1302" t="str">
        <f>'pure data'!K1302</f>
        <v>No</v>
      </c>
      <c r="J1302" t="str">
        <f>'pure data'!N1302</f>
        <v>undergraduate</v>
      </c>
      <c r="K1302">
        <f>'pure data'!P1302</f>
        <v>51061108</v>
      </c>
      <c r="L1302" t="str">
        <f>'pure data'!O1302</f>
        <v>FEEG3003 - IP 17</v>
      </c>
      <c r="M1302">
        <f>'pure data'!Q1302</f>
        <v>0</v>
      </c>
      <c r="O1302" t="str">
        <f>IF('pure data'!T1302="Yes","Success","Failed")</f>
        <v>Success</v>
      </c>
      <c r="P1302" s="1">
        <f>'pure data'!C1302</f>
        <v>42403.402777777774</v>
      </c>
      <c r="Q1302">
        <f>'pure data'!G1302</f>
        <v>426269341</v>
      </c>
      <c r="R1302" t="str">
        <f>'pure data'!E1302</f>
        <v>Z. Z.</v>
      </c>
      <c r="S1302" t="str">
        <f>'pure data'!F1302</f>
        <v>zz9d13</v>
      </c>
      <c r="T1302" s="1">
        <f>'pure data'!C1302</f>
        <v>42403.402777777774</v>
      </c>
      <c r="U1302" s="20">
        <f>VLOOKUP('pure data'!M1302,tbl_users!D:F,3,FALSE)</f>
        <v>19</v>
      </c>
      <c r="V1302" s="1">
        <f t="shared" si="66"/>
        <v>42403.499999999993</v>
      </c>
      <c r="W1302">
        <f t="shared" si="67"/>
        <v>19</v>
      </c>
      <c r="X1302" s="1">
        <f>'pure data'!L1302</f>
        <v>42403.499999999993</v>
      </c>
      <c r="Y1302">
        <f>IF(C1302="Use",VLOOKUP('pure data'!M1302,tbl_users!D:F,3,FALSE),IF(IFERROR(SEARCH("to",M1302),-1)&lt;0,VLOOKUP('pure data'!M1302,tbl_users!D:F,3,FALSE),IFERROR(VLOOKUP(MID(M1302,SEARCH("to",M1302)+3,LEN(M1302)-SEARCH("to",M1302)-1),tbl_users!D:F,3,FALSE),VLOOKUP('pure data'!M1302,tbl_users!D:F,3,FALSE))))</f>
        <v>19</v>
      </c>
    </row>
    <row r="1303" spans="1:25" x14ac:dyDescent="0.2">
      <c r="A1303">
        <v>1301</v>
      </c>
      <c r="B1303">
        <f>VLOOKUP('pure data'!B1303,tbl_printers!C:F,4,FALSE)</f>
        <v>18</v>
      </c>
      <c r="C1303" t="str">
        <f>'pure data'!D1303</f>
        <v>Use</v>
      </c>
      <c r="D1303" s="13">
        <f>'pure data'!H1303</f>
        <v>1.2499999999999999E-2</v>
      </c>
      <c r="E1303">
        <f>'pure data'!I1303</f>
        <v>1.9</v>
      </c>
      <c r="F1303" t="str">
        <f t="shared" si="68"/>
        <v xml:space="preserve"> </v>
      </c>
      <c r="H1303">
        <f>'pure data'!J1303</f>
        <v>1</v>
      </c>
      <c r="I1303" t="str">
        <f>'pure data'!K1303</f>
        <v>No</v>
      </c>
      <c r="J1303" t="str">
        <f>'pure data'!N1303</f>
        <v>undergraduate</v>
      </c>
      <c r="K1303">
        <f>'pure data'!P1303</f>
        <v>510671108</v>
      </c>
      <c r="L1303" t="str">
        <f>'pure data'!O1303</f>
        <v>FEEG3003 - IP 525</v>
      </c>
      <c r="M1303">
        <f>'pure data'!Q1303</f>
        <v>0</v>
      </c>
      <c r="O1303" t="str">
        <f>IF('pure data'!T1303="Yes","Success","Failed")</f>
        <v>Success</v>
      </c>
      <c r="P1303" s="1">
        <f>'pure data'!C1303</f>
        <v>42403.503472222219</v>
      </c>
      <c r="Q1303">
        <f>'pure data'!G1303</f>
        <v>426270897</v>
      </c>
      <c r="R1303" t="str">
        <f>'pure data'!E1303</f>
        <v>Aniket Chopda</v>
      </c>
      <c r="S1303" t="str">
        <f>'pure data'!F1303</f>
        <v>ac9g13</v>
      </c>
      <c r="T1303" s="1">
        <f>'pure data'!C1303</f>
        <v>42403.503472222219</v>
      </c>
      <c r="U1303" s="20">
        <f>VLOOKUP('pure data'!M1303,tbl_users!D:F,3,FALSE)</f>
        <v>10</v>
      </c>
      <c r="V1303" s="1">
        <f t="shared" si="66"/>
        <v>42403.515972222216</v>
      </c>
      <c r="W1303">
        <f t="shared" si="67"/>
        <v>10</v>
      </c>
      <c r="X1303" s="1">
        <f>'pure data'!L1303</f>
        <v>42403.515972222216</v>
      </c>
      <c r="Y1303">
        <f>IF(C1303="Use",VLOOKUP('pure data'!M1303,tbl_users!D:F,3,FALSE),IF(IFERROR(SEARCH("to",M1303),-1)&lt;0,VLOOKUP('pure data'!M1303,tbl_users!D:F,3,FALSE),IFERROR(VLOOKUP(MID(M1303,SEARCH("to",M1303)+3,LEN(M1303)-SEARCH("to",M1303)-1),tbl_users!D:F,3,FALSE),VLOOKUP('pure data'!M1303,tbl_users!D:F,3,FALSE))))</f>
        <v>10</v>
      </c>
    </row>
    <row r="1304" spans="1:25" x14ac:dyDescent="0.2">
      <c r="A1304">
        <v>1302</v>
      </c>
      <c r="B1304">
        <f>VLOOKUP('pure data'!B1304,tbl_printers!C:F,4,FALSE)</f>
        <v>24</v>
      </c>
      <c r="C1304" t="str">
        <f>'pure data'!D1304</f>
        <v>Use</v>
      </c>
      <c r="D1304" s="13">
        <f>'pure data'!H1304</f>
        <v>1.5</v>
      </c>
      <c r="E1304">
        <f>'pure data'!I1304</f>
        <v>354</v>
      </c>
      <c r="F1304" t="str">
        <f t="shared" si="68"/>
        <v xml:space="preserve"> </v>
      </c>
      <c r="H1304">
        <f>'pure data'!J1304</f>
        <v>90</v>
      </c>
      <c r="I1304" t="str">
        <f>'pure data'!K1304</f>
        <v>No</v>
      </c>
      <c r="J1304" t="str">
        <f>'pure data'!N1304</f>
        <v>undergraduate</v>
      </c>
      <c r="K1304">
        <f>'pure data'!P1304</f>
        <v>510671102</v>
      </c>
      <c r="L1304" t="str">
        <f>'pure data'!O1304</f>
        <v>FEEG3003 - IP 150</v>
      </c>
      <c r="M1304">
        <f>'pure data'!Q1304</f>
        <v>0</v>
      </c>
      <c r="O1304" t="str">
        <f>IF('pure data'!T1304="Yes","Success","Failed")</f>
        <v>Success</v>
      </c>
      <c r="P1304" s="1">
        <f>'pure data'!C1304</f>
        <v>42403.65</v>
      </c>
      <c r="Q1304">
        <f>'pure data'!G1304</f>
        <v>426033488</v>
      </c>
      <c r="R1304" t="str">
        <f>'pure data'!E1304</f>
        <v>M. J. R.</v>
      </c>
      <c r="S1304" t="str">
        <f>'pure data'!F1304</f>
        <v>mjr1g13</v>
      </c>
      <c r="T1304" s="1">
        <f>'pure data'!C1304</f>
        <v>42403.65</v>
      </c>
      <c r="U1304" s="20">
        <f>VLOOKUP('pure data'!M1304,tbl_users!D:F,3,FALSE)</f>
        <v>10</v>
      </c>
      <c r="V1304" s="1">
        <f t="shared" si="66"/>
        <v>42405.15</v>
      </c>
      <c r="W1304">
        <f t="shared" si="67"/>
        <v>10</v>
      </c>
      <c r="X1304" s="1">
        <f>'pure data'!L1304</f>
        <v>42405.15</v>
      </c>
      <c r="Y1304">
        <f>IF(C1304="Use",VLOOKUP('pure data'!M1304,tbl_users!D:F,3,FALSE),IF(IFERROR(SEARCH("to",M1304),-1)&lt;0,VLOOKUP('pure data'!M1304,tbl_users!D:F,3,FALSE),IFERROR(VLOOKUP(MID(M1304,SEARCH("to",M1304)+3,LEN(M1304)-SEARCH("to",M1304)-1),tbl_users!D:F,3,FALSE),VLOOKUP('pure data'!M1304,tbl_users!D:F,3,FALSE))))</f>
        <v>10</v>
      </c>
    </row>
    <row r="1305" spans="1:25" x14ac:dyDescent="0.2">
      <c r="A1305">
        <v>1303</v>
      </c>
      <c r="B1305">
        <f>VLOOKUP('pure data'!B1305,tbl_printers!C:F,4,FALSE)</f>
        <v>3</v>
      </c>
      <c r="C1305" t="str">
        <f>'pure data'!D1305</f>
        <v>Use</v>
      </c>
      <c r="D1305" s="13">
        <f>'pure data'!H1305</f>
        <v>5.486111111111111E-2</v>
      </c>
      <c r="E1305">
        <f>'pure data'!I1305</f>
        <v>17.8</v>
      </c>
      <c r="F1305" t="str">
        <f t="shared" si="68"/>
        <v xml:space="preserve"> </v>
      </c>
      <c r="H1305">
        <f>'pure data'!J1305</f>
        <v>3</v>
      </c>
      <c r="I1305" t="str">
        <f>'pure data'!K1305</f>
        <v>No</v>
      </c>
      <c r="J1305" t="str">
        <f>'pure data'!N1305</f>
        <v>undergraduate</v>
      </c>
      <c r="K1305">
        <f>'pure data'!P1305</f>
        <v>510671104</v>
      </c>
      <c r="L1305" t="str">
        <f>'pure data'!O1305</f>
        <v>FEEG3003 - IP 440</v>
      </c>
      <c r="M1305">
        <f>'pure data'!Q1305</f>
        <v>0</v>
      </c>
      <c r="O1305" t="str">
        <f>IF('pure data'!T1305="Yes","Success","Failed")</f>
        <v>Success</v>
      </c>
      <c r="P1305" s="1">
        <f>'pure data'!C1305</f>
        <v>42410.375</v>
      </c>
      <c r="Q1305">
        <f>'pure data'!G1305</f>
        <v>425965085</v>
      </c>
      <c r="R1305" t="str">
        <f>'pure data'!E1305</f>
        <v>Joel Bamigboye</v>
      </c>
      <c r="S1305" t="str">
        <f>'pure data'!F1305</f>
        <v>jb15g13</v>
      </c>
      <c r="T1305" s="1">
        <f>'pure data'!C1305</f>
        <v>42410.375</v>
      </c>
      <c r="U1305" s="20">
        <f>VLOOKUP('pure data'!M1305,tbl_users!D:F,3,FALSE)</f>
        <v>27</v>
      </c>
      <c r="V1305" s="1">
        <f t="shared" si="66"/>
        <v>42410.429861111108</v>
      </c>
      <c r="W1305">
        <f t="shared" si="67"/>
        <v>27</v>
      </c>
      <c r="X1305" s="1">
        <f>'pure data'!L1305</f>
        <v>42410.429861111108</v>
      </c>
      <c r="Y1305">
        <f>IF(C1305="Use",VLOOKUP('pure data'!M1305,tbl_users!D:F,3,FALSE),IF(IFERROR(SEARCH("to",M1305),-1)&lt;0,VLOOKUP('pure data'!M1305,tbl_users!D:F,3,FALSE),IFERROR(VLOOKUP(MID(M1305,SEARCH("to",M1305)+3,LEN(M1305)-SEARCH("to",M1305)-1),tbl_users!D:F,3,FALSE),VLOOKUP('pure data'!M1305,tbl_users!D:F,3,FALSE))))</f>
        <v>27</v>
      </c>
    </row>
    <row r="1306" spans="1:25" x14ac:dyDescent="0.2">
      <c r="A1306">
        <v>1304</v>
      </c>
      <c r="B1306">
        <f>VLOOKUP('pure data'!B1306,tbl_printers!C:F,4,FALSE)</f>
        <v>23</v>
      </c>
      <c r="C1306" t="str">
        <f>'pure data'!D1306</f>
        <v>Use</v>
      </c>
      <c r="D1306" s="13">
        <f>'pure data'!H1306</f>
        <v>0.1076388888888889</v>
      </c>
      <c r="E1306">
        <f>'pure data'!I1306</f>
        <v>36.299999999999997</v>
      </c>
      <c r="F1306" t="str">
        <f t="shared" si="68"/>
        <v xml:space="preserve"> </v>
      </c>
      <c r="H1306">
        <f>'pure data'!J1306</f>
        <v>6</v>
      </c>
      <c r="I1306" t="str">
        <f>'pure data'!K1306</f>
        <v>No</v>
      </c>
      <c r="J1306" t="str">
        <f>'pure data'!N1306</f>
        <v>undergraduate</v>
      </c>
      <c r="K1306">
        <f>'pure data'!P1306</f>
        <v>510671104</v>
      </c>
      <c r="L1306" t="str">
        <f>'pure data'!O1306</f>
        <v>FEEG3003 - IP 440</v>
      </c>
      <c r="M1306">
        <f>'pure data'!Q1306</f>
        <v>0</v>
      </c>
      <c r="O1306" t="str">
        <f>IF('pure data'!T1306="Yes","Success","Failed")</f>
        <v>Success</v>
      </c>
      <c r="P1306" s="1">
        <f>'pure data'!C1306</f>
        <v>42410.375</v>
      </c>
      <c r="Q1306">
        <f>'pure data'!G1306</f>
        <v>425965085</v>
      </c>
      <c r="R1306" t="str">
        <f>'pure data'!E1306</f>
        <v>Joel Bamigboye</v>
      </c>
      <c r="S1306" t="str">
        <f>'pure data'!F1306</f>
        <v>jb15g13</v>
      </c>
      <c r="T1306" s="1">
        <f>'pure data'!C1306</f>
        <v>42410.375</v>
      </c>
      <c r="U1306" s="20">
        <f>VLOOKUP('pure data'!M1306,tbl_users!D:F,3,FALSE)</f>
        <v>27</v>
      </c>
      <c r="V1306" s="1">
        <f t="shared" si="66"/>
        <v>42410.482638888891</v>
      </c>
      <c r="W1306">
        <f t="shared" si="67"/>
        <v>27</v>
      </c>
      <c r="X1306" s="1">
        <f>'pure data'!L1306</f>
        <v>42410.482638888891</v>
      </c>
      <c r="Y1306">
        <f>IF(C1306="Use",VLOOKUP('pure data'!M1306,tbl_users!D:F,3,FALSE),IF(IFERROR(SEARCH("to",M1306),-1)&lt;0,VLOOKUP('pure data'!M1306,tbl_users!D:F,3,FALSE),IFERROR(VLOOKUP(MID(M1306,SEARCH("to",M1306)+3,LEN(M1306)-SEARCH("to",M1306)-1),tbl_users!D:F,3,FALSE),VLOOKUP('pure data'!M1306,tbl_users!D:F,3,FALSE))))</f>
        <v>27</v>
      </c>
    </row>
    <row r="1307" spans="1:25" x14ac:dyDescent="0.2">
      <c r="A1307">
        <v>1305</v>
      </c>
      <c r="B1307">
        <f>VLOOKUP('pure data'!B1307,tbl_printers!C:F,4,FALSE)</f>
        <v>18</v>
      </c>
      <c r="C1307" t="str">
        <f>'pure data'!D1307</f>
        <v>Use</v>
      </c>
      <c r="D1307" s="13">
        <f>'pure data'!H1307</f>
        <v>4.7222222222222221E-2</v>
      </c>
      <c r="E1307">
        <f>'pure data'!I1307</f>
        <v>14.9</v>
      </c>
      <c r="F1307" t="str">
        <f t="shared" si="68"/>
        <v xml:space="preserve"> </v>
      </c>
      <c r="H1307">
        <f>'pure data'!J1307</f>
        <v>2.5</v>
      </c>
      <c r="I1307" t="str">
        <f>'pure data'!K1307</f>
        <v>No</v>
      </c>
      <c r="J1307" t="str">
        <f>'pure data'!N1307</f>
        <v>undergraduate</v>
      </c>
      <c r="K1307">
        <f>'pure data'!P1307</f>
        <v>510312110</v>
      </c>
      <c r="L1307" t="str">
        <f>'pure data'!O1307</f>
        <v>FEEG2001 - UAV 15</v>
      </c>
      <c r="M1307">
        <f>'pure data'!Q1307</f>
        <v>0</v>
      </c>
      <c r="O1307" t="str">
        <f>IF('pure data'!T1307="Yes","Success","Failed")</f>
        <v>Success</v>
      </c>
      <c r="P1307" s="1">
        <f>'pure data'!C1307</f>
        <v>42410.375</v>
      </c>
      <c r="Q1307">
        <f>'pure data'!G1307</f>
        <v>426771241</v>
      </c>
      <c r="R1307" t="str">
        <f>'pure data'!E1307</f>
        <v>J. M. S. R.</v>
      </c>
      <c r="S1307" t="str">
        <f>'pure data'!F1307</f>
        <v>jmsr1g14</v>
      </c>
      <c r="T1307" s="1">
        <f>'pure data'!C1307</f>
        <v>42410.375</v>
      </c>
      <c r="U1307" s="20">
        <f>VLOOKUP('pure data'!M1307,tbl_users!D:F,3,FALSE)</f>
        <v>27</v>
      </c>
      <c r="V1307" s="1">
        <f t="shared" si="66"/>
        <v>42410.422222222223</v>
      </c>
      <c r="W1307">
        <f t="shared" si="67"/>
        <v>27</v>
      </c>
      <c r="X1307" s="1">
        <f>'pure data'!L1307</f>
        <v>42410.422222222223</v>
      </c>
      <c r="Y1307">
        <f>IF(C1307="Use",VLOOKUP('pure data'!M1307,tbl_users!D:F,3,FALSE),IF(IFERROR(SEARCH("to",M1307),-1)&lt;0,VLOOKUP('pure data'!M1307,tbl_users!D:F,3,FALSE),IFERROR(VLOOKUP(MID(M1307,SEARCH("to",M1307)+3,LEN(M1307)-SEARCH("to",M1307)-1),tbl_users!D:F,3,FALSE),VLOOKUP('pure data'!M1307,tbl_users!D:F,3,FALSE))))</f>
        <v>27</v>
      </c>
    </row>
    <row r="1308" spans="1:25" x14ac:dyDescent="0.2">
      <c r="A1308">
        <v>1306</v>
      </c>
      <c r="B1308">
        <f>VLOOKUP('pure data'!B1308,tbl_printers!C:F,4,FALSE)</f>
        <v>18</v>
      </c>
      <c r="C1308" t="str">
        <f>'pure data'!D1308</f>
        <v>Use</v>
      </c>
      <c r="D1308" s="13">
        <f>'pure data'!H1308</f>
        <v>2.4305555555555556E-2</v>
      </c>
      <c r="E1308">
        <f>'pure data'!I1308</f>
        <v>6.3</v>
      </c>
      <c r="F1308" t="str">
        <f t="shared" si="68"/>
        <v xml:space="preserve"> </v>
      </c>
      <c r="H1308">
        <f>'pure data'!J1308</f>
        <v>1.5</v>
      </c>
      <c r="I1308" t="str">
        <f>'pure data'!K1308</f>
        <v>No</v>
      </c>
      <c r="J1308" t="str">
        <f>'pure data'!N1308</f>
        <v>undergraduate</v>
      </c>
      <c r="K1308">
        <f>'pure data'!P1308</f>
        <v>510312110</v>
      </c>
      <c r="L1308" t="str">
        <f>'pure data'!O1308</f>
        <v>FEEG2001 - UAV 15</v>
      </c>
      <c r="M1308">
        <f>'pure data'!Q1308</f>
        <v>0</v>
      </c>
      <c r="O1308" t="str">
        <f>IF('pure data'!T1308="Yes","Success","Failed")</f>
        <v>Success</v>
      </c>
      <c r="P1308" s="1">
        <f>'pure data'!C1308</f>
        <v>42410.422222222223</v>
      </c>
      <c r="Q1308">
        <f>'pure data'!G1308</f>
        <v>426771241</v>
      </c>
      <c r="R1308" t="str">
        <f>'pure data'!E1308</f>
        <v>J. M. S. R.</v>
      </c>
      <c r="S1308" t="str">
        <f>'pure data'!F1308</f>
        <v>jmsr1g14</v>
      </c>
      <c r="T1308" s="1">
        <f>'pure data'!C1308</f>
        <v>42410.422222222223</v>
      </c>
      <c r="U1308" s="20">
        <f>VLOOKUP('pure data'!M1308,tbl_users!D:F,3,FALSE)</f>
        <v>27</v>
      </c>
      <c r="V1308" s="1">
        <f t="shared" si="66"/>
        <v>42410.446527777778</v>
      </c>
      <c r="W1308">
        <f t="shared" si="67"/>
        <v>27</v>
      </c>
      <c r="X1308" s="1">
        <f>'pure data'!L1308</f>
        <v>42410.446527777778</v>
      </c>
      <c r="Y1308">
        <f>IF(C1308="Use",VLOOKUP('pure data'!M1308,tbl_users!D:F,3,FALSE),IF(IFERROR(SEARCH("to",M1308),-1)&lt;0,VLOOKUP('pure data'!M1308,tbl_users!D:F,3,FALSE),IFERROR(VLOOKUP(MID(M1308,SEARCH("to",M1308)+3,LEN(M1308)-SEARCH("to",M1308)-1),tbl_users!D:F,3,FALSE),VLOOKUP('pure data'!M1308,tbl_users!D:F,3,FALSE))))</f>
        <v>27</v>
      </c>
    </row>
    <row r="1309" spans="1:25" x14ac:dyDescent="0.2">
      <c r="A1309">
        <v>1307</v>
      </c>
      <c r="B1309">
        <f>VLOOKUP('pure data'!B1309,tbl_printers!C:F,4,FALSE)</f>
        <v>12</v>
      </c>
      <c r="C1309" t="str">
        <f>'pure data'!D1309</f>
        <v>Use</v>
      </c>
      <c r="D1309" s="13">
        <f>'pure data'!H1309</f>
        <v>0.15833333333333333</v>
      </c>
      <c r="E1309">
        <f>'pure data'!I1309</f>
        <v>52.7</v>
      </c>
      <c r="F1309" t="str">
        <f t="shared" si="68"/>
        <v xml:space="preserve"> </v>
      </c>
      <c r="H1309">
        <f>'pure data'!J1309</f>
        <v>8.5</v>
      </c>
      <c r="I1309" t="str">
        <f>'pure data'!K1309</f>
        <v>No</v>
      </c>
      <c r="J1309" t="str">
        <f>'pure data'!N1309</f>
        <v>undergraduate</v>
      </c>
      <c r="K1309">
        <f>'pure data'!P1309</f>
        <v>510671104</v>
      </c>
      <c r="L1309" t="str">
        <f>'pure data'!O1309</f>
        <v>FEEG3003 - IP 440</v>
      </c>
      <c r="M1309">
        <f>'pure data'!Q1309</f>
        <v>0</v>
      </c>
      <c r="O1309" t="str">
        <f>IF('pure data'!T1309="Yes","Success","Failed")</f>
        <v>Success</v>
      </c>
      <c r="P1309" s="1">
        <f>'pure data'!C1309</f>
        <v>42410.375</v>
      </c>
      <c r="Q1309">
        <f>'pure data'!G1309</f>
        <v>426390507</v>
      </c>
      <c r="R1309" t="str">
        <f>'pure data'!E1309</f>
        <v>Nirmalina Beena</v>
      </c>
      <c r="S1309" t="str">
        <f>'pure data'!F1309</f>
        <v>gk3g12</v>
      </c>
      <c r="T1309" s="1">
        <f>'pure data'!C1309</f>
        <v>42410.375</v>
      </c>
      <c r="U1309" s="20">
        <f>VLOOKUP('pure data'!M1309,tbl_users!D:F,3,FALSE)</f>
        <v>27</v>
      </c>
      <c r="V1309" s="1">
        <f t="shared" si="66"/>
        <v>42410.533333333333</v>
      </c>
      <c r="W1309">
        <f t="shared" si="67"/>
        <v>27</v>
      </c>
      <c r="X1309" s="1">
        <f>'pure data'!L1309</f>
        <v>42410.533333333333</v>
      </c>
      <c r="Y1309">
        <f>IF(C1309="Use",VLOOKUP('pure data'!M1309,tbl_users!D:F,3,FALSE),IF(IFERROR(SEARCH("to",M1309),-1)&lt;0,VLOOKUP('pure data'!M1309,tbl_users!D:F,3,FALSE),IFERROR(VLOOKUP(MID(M1309,SEARCH("to",M1309)+3,LEN(M1309)-SEARCH("to",M1309)-1),tbl_users!D:F,3,FALSE),VLOOKUP('pure data'!M1309,tbl_users!D:F,3,FALSE))))</f>
        <v>27</v>
      </c>
    </row>
    <row r="1310" spans="1:25" x14ac:dyDescent="0.2">
      <c r="A1310">
        <v>1308</v>
      </c>
      <c r="B1310">
        <f>VLOOKUP('pure data'!B1310,tbl_printers!C:F,4,FALSE)</f>
        <v>19</v>
      </c>
      <c r="C1310" t="str">
        <f>'pure data'!D1310</f>
        <v>Use</v>
      </c>
      <c r="D1310" s="13">
        <f>'pure data'!H1310</f>
        <v>2.0833333333333332E-2</v>
      </c>
      <c r="E1310">
        <f>'pure data'!I1310</f>
        <v>5.3</v>
      </c>
      <c r="F1310" t="str">
        <f t="shared" si="68"/>
        <v xml:space="preserve"> </v>
      </c>
      <c r="H1310">
        <f>'pure data'!J1310</f>
        <v>1.5</v>
      </c>
      <c r="I1310" t="str">
        <f>'pure data'!K1310</f>
        <v>No</v>
      </c>
      <c r="J1310" t="str">
        <f>'pure data'!N1310</f>
        <v>undergraduate</v>
      </c>
      <c r="K1310">
        <f>'pure data'!P1310</f>
        <v>510671104</v>
      </c>
      <c r="L1310" t="str">
        <f>'pure data'!O1310</f>
        <v>FEEG3003 - IP 623</v>
      </c>
      <c r="M1310">
        <f>'pure data'!Q1310</f>
        <v>0</v>
      </c>
      <c r="O1310" t="str">
        <f>IF('pure data'!T1310="Yes","Success","Failed")</f>
        <v>Success</v>
      </c>
      <c r="P1310" s="1">
        <f>'pure data'!C1310</f>
        <v>42410.375</v>
      </c>
      <c r="Q1310">
        <f>'pure data'!G1310</f>
        <v>426656078</v>
      </c>
      <c r="R1310" t="str">
        <f>'pure data'!E1310</f>
        <v>P. H. Y.</v>
      </c>
      <c r="S1310" t="str">
        <f>'pure data'!F1310</f>
        <v>phy1g13</v>
      </c>
      <c r="T1310" s="1">
        <f>'pure data'!C1310</f>
        <v>42410.375</v>
      </c>
      <c r="U1310" s="20">
        <f>VLOOKUP('pure data'!M1310,tbl_users!D:F,3,FALSE)</f>
        <v>27</v>
      </c>
      <c r="V1310" s="1">
        <f t="shared" si="66"/>
        <v>42410.395833333336</v>
      </c>
      <c r="W1310">
        <f t="shared" si="67"/>
        <v>27</v>
      </c>
      <c r="X1310" s="1">
        <f>'pure data'!L1310</f>
        <v>42410.395833333336</v>
      </c>
      <c r="Y1310">
        <f>IF(C1310="Use",VLOOKUP('pure data'!M1310,tbl_users!D:F,3,FALSE),IF(IFERROR(SEARCH("to",M1310),-1)&lt;0,VLOOKUP('pure data'!M1310,tbl_users!D:F,3,FALSE),IFERROR(VLOOKUP(MID(M1310,SEARCH("to",M1310)+3,LEN(M1310)-SEARCH("to",M1310)-1),tbl_users!D:F,3,FALSE),VLOOKUP('pure data'!M1310,tbl_users!D:F,3,FALSE))))</f>
        <v>27</v>
      </c>
    </row>
    <row r="1311" spans="1:25" x14ac:dyDescent="0.2">
      <c r="A1311">
        <v>1309</v>
      </c>
      <c r="B1311">
        <f>VLOOKUP('pure data'!B1311,tbl_printers!C:F,4,FALSE)</f>
        <v>26</v>
      </c>
      <c r="C1311" t="str">
        <f>'pure data'!D1311</f>
        <v>Use</v>
      </c>
      <c r="D1311" s="13">
        <f>'pure data'!H1311</f>
        <v>0.97916666666666663</v>
      </c>
      <c r="E1311">
        <f>'pure data'!I1311</f>
        <v>372.9</v>
      </c>
      <c r="F1311" t="str">
        <f t="shared" si="68"/>
        <v xml:space="preserve"> </v>
      </c>
      <c r="H1311">
        <f>'pure data'!J1311</f>
        <v>54</v>
      </c>
      <c r="I1311" t="str">
        <f>'pure data'!K1311</f>
        <v>No</v>
      </c>
      <c r="J1311" t="str">
        <f>'pure data'!N1311</f>
        <v>undergraduate</v>
      </c>
      <c r="K1311">
        <f>'pure data'!P1311</f>
        <v>510067101</v>
      </c>
      <c r="L1311" t="str">
        <f>'pure data'!O1311</f>
        <v>FEEG6012 - GDP 10</v>
      </c>
      <c r="M1311">
        <f>'pure data'!Q1311</f>
        <v>0</v>
      </c>
      <c r="O1311" t="str">
        <f>IF('pure data'!T1311="Yes","Success","Failed")</f>
        <v>Success</v>
      </c>
      <c r="P1311" s="1">
        <f>'pure data'!C1311</f>
        <v>42404.375</v>
      </c>
      <c r="Q1311">
        <f>'pure data'!G1311</f>
        <v>424655821</v>
      </c>
      <c r="R1311" t="str">
        <f>'pure data'!E1311</f>
        <v>M. R. S.</v>
      </c>
      <c r="S1311" t="str">
        <f>'pure data'!F1311</f>
        <v>mrs1g11</v>
      </c>
      <c r="T1311" s="1">
        <f>'pure data'!C1311</f>
        <v>42404.375</v>
      </c>
      <c r="U1311" s="20">
        <f>VLOOKUP('pure data'!M1311,tbl_users!D:F,3,FALSE)</f>
        <v>27</v>
      </c>
      <c r="V1311" s="1">
        <f t="shared" si="66"/>
        <v>42405.354166666664</v>
      </c>
      <c r="W1311">
        <f t="shared" si="67"/>
        <v>27</v>
      </c>
      <c r="X1311" s="1">
        <f>'pure data'!L1311</f>
        <v>42405.354166666664</v>
      </c>
      <c r="Y1311">
        <f>IF(C1311="Use",VLOOKUP('pure data'!M1311,tbl_users!D:F,3,FALSE),IF(IFERROR(SEARCH("to",M1311),-1)&lt;0,VLOOKUP('pure data'!M1311,tbl_users!D:F,3,FALSE),IFERROR(VLOOKUP(MID(M1311,SEARCH("to",M1311)+3,LEN(M1311)-SEARCH("to",M1311)-1),tbl_users!D:F,3,FALSE),VLOOKUP('pure data'!M1311,tbl_users!D:F,3,FALSE))))</f>
        <v>27</v>
      </c>
    </row>
    <row r="1312" spans="1:25" x14ac:dyDescent="0.2">
      <c r="A1312">
        <v>1310</v>
      </c>
      <c r="B1312">
        <f>VLOOKUP('pure data'!B1312,tbl_printers!C:F,4,FALSE)</f>
        <v>26</v>
      </c>
      <c r="C1312" t="str">
        <f>'pure data'!D1312</f>
        <v>Use</v>
      </c>
      <c r="D1312" s="13">
        <f>'pure data'!H1312</f>
        <v>0.35416666666666669</v>
      </c>
      <c r="E1312">
        <f>'pure data'!I1312</f>
        <v>124.5</v>
      </c>
      <c r="F1312" t="str">
        <f t="shared" si="68"/>
        <v xml:space="preserve"> </v>
      </c>
      <c r="H1312">
        <f>'pure data'!J1312</f>
        <v>19</v>
      </c>
      <c r="I1312" t="str">
        <f>'pure data'!K1312</f>
        <v>No</v>
      </c>
      <c r="J1312" t="str">
        <f>'pure data'!N1312</f>
        <v>undergraduate</v>
      </c>
      <c r="K1312">
        <f>'pure data'!P1312</f>
        <v>510667101</v>
      </c>
      <c r="L1312" t="str">
        <f>'pure data'!O1312</f>
        <v>FEEG6012 - GDP 10</v>
      </c>
      <c r="M1312">
        <f>'pure data'!Q1312</f>
        <v>0</v>
      </c>
      <c r="O1312" t="str">
        <f>IF('pure data'!T1312="Yes","Success","Failed")</f>
        <v>Success</v>
      </c>
      <c r="P1312" s="1">
        <f>'pure data'!C1312</f>
        <v>42405.375</v>
      </c>
      <c r="Q1312">
        <f>'pure data'!G1312</f>
        <v>424655821</v>
      </c>
      <c r="R1312" t="str">
        <f>'pure data'!E1312</f>
        <v>M. R. S.</v>
      </c>
      <c r="S1312" t="str">
        <f>'pure data'!F1312</f>
        <v>mrs1g11</v>
      </c>
      <c r="T1312" s="1">
        <f>'pure data'!C1312</f>
        <v>42405.375</v>
      </c>
      <c r="U1312" s="20">
        <f>VLOOKUP('pure data'!M1312,tbl_users!D:F,3,FALSE)</f>
        <v>27</v>
      </c>
      <c r="V1312" s="1">
        <f t="shared" si="66"/>
        <v>42405.729166666664</v>
      </c>
      <c r="W1312">
        <f t="shared" si="67"/>
        <v>27</v>
      </c>
      <c r="X1312" s="1">
        <f>'pure data'!L1312</f>
        <v>42405.729166666664</v>
      </c>
      <c r="Y1312">
        <f>IF(C1312="Use",VLOOKUP('pure data'!M1312,tbl_users!D:F,3,FALSE),IF(IFERROR(SEARCH("to",M1312),-1)&lt;0,VLOOKUP('pure data'!M1312,tbl_users!D:F,3,FALSE),IFERROR(VLOOKUP(MID(M1312,SEARCH("to",M1312)+3,LEN(M1312)-SEARCH("to",M1312)-1),tbl_users!D:F,3,FALSE),VLOOKUP('pure data'!M1312,tbl_users!D:F,3,FALSE))))</f>
        <v>27</v>
      </c>
    </row>
    <row r="1313" spans="1:25" x14ac:dyDescent="0.2">
      <c r="A1313">
        <v>1311</v>
      </c>
      <c r="B1313">
        <f>VLOOKUP('pure data'!B1313,tbl_printers!C:F,4,FALSE)</f>
        <v>26</v>
      </c>
      <c r="C1313" t="str">
        <f>'pure data'!D1313</f>
        <v>Use</v>
      </c>
      <c r="D1313" s="13">
        <f>'pure data'!H1313</f>
        <v>0.35416666666666669</v>
      </c>
      <c r="E1313">
        <f>'pure data'!I1313</f>
        <v>124.5</v>
      </c>
      <c r="F1313" t="str">
        <f t="shared" si="68"/>
        <v xml:space="preserve"> </v>
      </c>
      <c r="H1313">
        <f>'pure data'!J1313</f>
        <v>19</v>
      </c>
      <c r="I1313" t="str">
        <f>'pure data'!K1313</f>
        <v>No</v>
      </c>
      <c r="J1313" t="str">
        <f>'pure data'!N1313</f>
        <v>undergraduate</v>
      </c>
      <c r="K1313">
        <f>'pure data'!P1313</f>
        <v>510667101</v>
      </c>
      <c r="L1313" t="str">
        <f>'pure data'!O1313</f>
        <v>FEEG6012 - GDP 10</v>
      </c>
      <c r="M1313">
        <f>'pure data'!Q1313</f>
        <v>0</v>
      </c>
      <c r="O1313" t="str">
        <f>IF('pure data'!T1313="Yes","Success","Failed")</f>
        <v>Success</v>
      </c>
      <c r="P1313" s="1">
        <f>'pure data'!C1313</f>
        <v>42410.375</v>
      </c>
      <c r="Q1313">
        <f>'pure data'!G1313</f>
        <v>424655821</v>
      </c>
      <c r="R1313" t="str">
        <f>'pure data'!E1313</f>
        <v>M. R. S.</v>
      </c>
      <c r="S1313" t="str">
        <f>'pure data'!F1313</f>
        <v>mrs1g11</v>
      </c>
      <c r="T1313" s="1">
        <f>'pure data'!C1313</f>
        <v>42410.375</v>
      </c>
      <c r="U1313" s="20">
        <f>VLOOKUP('pure data'!M1313,tbl_users!D:F,3,FALSE)</f>
        <v>27</v>
      </c>
      <c r="V1313" s="1">
        <f t="shared" si="66"/>
        <v>42410.729166666664</v>
      </c>
      <c r="W1313">
        <f t="shared" si="67"/>
        <v>27</v>
      </c>
      <c r="X1313" s="1">
        <f>'pure data'!L1313</f>
        <v>42410.729166666664</v>
      </c>
      <c r="Y1313">
        <f>IF(C1313="Use",VLOOKUP('pure data'!M1313,tbl_users!D:F,3,FALSE),IF(IFERROR(SEARCH("to",M1313),-1)&lt;0,VLOOKUP('pure data'!M1313,tbl_users!D:F,3,FALSE),IFERROR(VLOOKUP(MID(M1313,SEARCH("to",M1313)+3,LEN(M1313)-SEARCH("to",M1313)-1),tbl_users!D:F,3,FALSE),VLOOKUP('pure data'!M1313,tbl_users!D:F,3,FALSE))))</f>
        <v>27</v>
      </c>
    </row>
    <row r="1314" spans="1:25" x14ac:dyDescent="0.2">
      <c r="A1314">
        <v>1312</v>
      </c>
      <c r="B1314">
        <f>VLOOKUP('pure data'!B1314,tbl_printers!C:F,4,FALSE)</f>
        <v>9</v>
      </c>
      <c r="C1314" t="str">
        <f>'pure data'!D1314</f>
        <v>Use</v>
      </c>
      <c r="D1314" s="13">
        <f>'pure data'!H1314</f>
        <v>9.7222222222222224E-3</v>
      </c>
      <c r="E1314">
        <f>'pure data'!I1314</f>
        <v>2.1</v>
      </c>
      <c r="F1314" t="str">
        <f t="shared" si="68"/>
        <v xml:space="preserve"> </v>
      </c>
      <c r="H1314">
        <f>'pure data'!J1314</f>
        <v>0.5</v>
      </c>
      <c r="I1314" t="str">
        <f>'pure data'!K1314</f>
        <v>No</v>
      </c>
      <c r="J1314" t="str">
        <f>'pure data'!N1314</f>
        <v>undergraduate</v>
      </c>
      <c r="K1314">
        <f>'pure data'!P1314</f>
        <v>510671104</v>
      </c>
      <c r="L1314" t="str">
        <f>'pure data'!O1314</f>
        <v>FEEG6012 - GDP 12</v>
      </c>
      <c r="M1314">
        <f>'pure data'!Q1314</f>
        <v>0</v>
      </c>
      <c r="O1314" t="str">
        <f>IF('pure data'!T1314="Yes","Success","Failed")</f>
        <v>Success</v>
      </c>
      <c r="P1314" s="1">
        <f>'pure data'!C1314</f>
        <v>42410.375</v>
      </c>
      <c r="Q1314">
        <f>'pure data'!G1314</f>
        <v>425806696</v>
      </c>
      <c r="R1314" t="str">
        <f>'pure data'!E1314</f>
        <v>J. S. T.</v>
      </c>
      <c r="S1314" t="str">
        <f>'pure data'!F1314</f>
        <v>jst1g12</v>
      </c>
      <c r="T1314" s="1">
        <f>'pure data'!C1314</f>
        <v>42410.375</v>
      </c>
      <c r="U1314" s="20">
        <f>VLOOKUP('pure data'!M1314,tbl_users!D:F,3,FALSE)</f>
        <v>27</v>
      </c>
      <c r="V1314" s="1">
        <f t="shared" si="66"/>
        <v>42410.384722222225</v>
      </c>
      <c r="W1314">
        <f t="shared" si="67"/>
        <v>27</v>
      </c>
      <c r="X1314" s="1">
        <f>'pure data'!L1314</f>
        <v>42410.384722222225</v>
      </c>
      <c r="Y1314">
        <f>IF(C1314="Use",VLOOKUP('pure data'!M1314,tbl_users!D:F,3,FALSE),IF(IFERROR(SEARCH("to",M1314),-1)&lt;0,VLOOKUP('pure data'!M1314,tbl_users!D:F,3,FALSE),IFERROR(VLOOKUP(MID(M1314,SEARCH("to",M1314)+3,LEN(M1314)-SEARCH("to",M1314)-1),tbl_users!D:F,3,FALSE),VLOOKUP('pure data'!M1314,tbl_users!D:F,3,FALSE))))</f>
        <v>27</v>
      </c>
    </row>
    <row r="1315" spans="1:25" x14ac:dyDescent="0.2">
      <c r="A1315">
        <v>1313</v>
      </c>
      <c r="B1315">
        <f>VLOOKUP('pure data'!B1315,tbl_printers!C:F,4,FALSE)</f>
        <v>20</v>
      </c>
      <c r="C1315" t="str">
        <f>'pure data'!D1315</f>
        <v>Use</v>
      </c>
      <c r="D1315" s="13">
        <f>'pure data'!H1315</f>
        <v>2.7083333333333334E-2</v>
      </c>
      <c r="E1315">
        <f>'pure data'!I1315</f>
        <v>6.9</v>
      </c>
      <c r="F1315" t="str">
        <f t="shared" si="68"/>
        <v xml:space="preserve"> </v>
      </c>
      <c r="H1315">
        <f>'pure data'!J1315</f>
        <v>1.5</v>
      </c>
      <c r="I1315" t="str">
        <f>'pure data'!K1315</f>
        <v>No</v>
      </c>
      <c r="J1315" t="str">
        <f>'pure data'!N1315</f>
        <v>undergraduate</v>
      </c>
      <c r="K1315">
        <f>'pure data'!P1315</f>
        <v>510312110</v>
      </c>
      <c r="L1315" t="str">
        <f>'pure data'!O1315</f>
        <v>FEEG2001 - UAV 15</v>
      </c>
      <c r="M1315">
        <f>'pure data'!Q1315</f>
        <v>0</v>
      </c>
      <c r="O1315" t="str">
        <f>IF('pure data'!T1315="Yes","Success","Failed")</f>
        <v>Success</v>
      </c>
      <c r="P1315" s="1">
        <f>'pure data'!C1315</f>
        <v>42410.375</v>
      </c>
      <c r="Q1315">
        <f>'pure data'!G1315</f>
        <v>426771241</v>
      </c>
      <c r="R1315" t="str">
        <f>'pure data'!E1315</f>
        <v>J. M. S. R.</v>
      </c>
      <c r="S1315" t="str">
        <f>'pure data'!F1315</f>
        <v>jmsr1g14</v>
      </c>
      <c r="T1315" s="1">
        <f>'pure data'!C1315</f>
        <v>42410.375</v>
      </c>
      <c r="U1315" s="20">
        <f>VLOOKUP('pure data'!M1315,tbl_users!D:F,3,FALSE)</f>
        <v>27</v>
      </c>
      <c r="V1315" s="1">
        <f t="shared" si="66"/>
        <v>42410.402083333334</v>
      </c>
      <c r="W1315">
        <f t="shared" si="67"/>
        <v>27</v>
      </c>
      <c r="X1315" s="1">
        <f>'pure data'!L1315</f>
        <v>42410.402083333334</v>
      </c>
      <c r="Y1315">
        <f>IF(C1315="Use",VLOOKUP('pure data'!M1315,tbl_users!D:F,3,FALSE),IF(IFERROR(SEARCH("to",M1315),-1)&lt;0,VLOOKUP('pure data'!M1315,tbl_users!D:F,3,FALSE),IFERROR(VLOOKUP(MID(M1315,SEARCH("to",M1315)+3,LEN(M1315)-SEARCH("to",M1315)-1),tbl_users!D:F,3,FALSE),VLOOKUP('pure data'!M1315,tbl_users!D:F,3,FALSE))))</f>
        <v>27</v>
      </c>
    </row>
    <row r="1316" spans="1:25" x14ac:dyDescent="0.2">
      <c r="A1316">
        <v>1314</v>
      </c>
      <c r="B1316">
        <f>VLOOKUP('pure data'!B1316,tbl_printers!C:F,4,FALSE)</f>
        <v>3</v>
      </c>
      <c r="C1316" t="str">
        <f>'pure data'!D1316</f>
        <v>Use</v>
      </c>
      <c r="D1316" s="13">
        <f>'pure data'!H1316</f>
        <v>5.0694444444444452E-2</v>
      </c>
      <c r="E1316">
        <f>'pure data'!I1316</f>
        <v>15.5</v>
      </c>
      <c r="F1316" t="str">
        <f t="shared" si="68"/>
        <v xml:space="preserve"> </v>
      </c>
      <c r="H1316">
        <f>'pure data'!J1316</f>
        <v>3</v>
      </c>
      <c r="I1316" t="str">
        <f>'pure data'!K1316</f>
        <v>No</v>
      </c>
      <c r="J1316" t="str">
        <f>'pure data'!N1316</f>
        <v>undergraduate</v>
      </c>
      <c r="K1316">
        <f>'pure data'!P1316</f>
        <v>510671104</v>
      </c>
      <c r="L1316" t="str">
        <f>'pure data'!O1316</f>
        <v>FEEG3003 - IP 440</v>
      </c>
      <c r="M1316">
        <f>'pure data'!Q1316</f>
        <v>0</v>
      </c>
      <c r="O1316" t="str">
        <f>IF('pure data'!T1316="Yes","Success","Failed")</f>
        <v>Success</v>
      </c>
      <c r="P1316" s="1">
        <f>'pure data'!C1316</f>
        <v>42410.429861111108</v>
      </c>
      <c r="Q1316">
        <f>'pure data'!G1316</f>
        <v>425965085</v>
      </c>
      <c r="R1316" t="str">
        <f>'pure data'!E1316</f>
        <v>Joel Bamigboye</v>
      </c>
      <c r="S1316" t="str">
        <f>'pure data'!F1316</f>
        <v>jb15g13</v>
      </c>
      <c r="T1316" s="1">
        <f>'pure data'!C1316</f>
        <v>42410.429861111108</v>
      </c>
      <c r="U1316" s="20">
        <f>VLOOKUP('pure data'!M1316,tbl_users!D:F,3,FALSE)</f>
        <v>27</v>
      </c>
      <c r="V1316" s="1">
        <f t="shared" si="66"/>
        <v>42410.48055555555</v>
      </c>
      <c r="W1316">
        <f t="shared" si="67"/>
        <v>27</v>
      </c>
      <c r="X1316" s="1">
        <f>'pure data'!L1316</f>
        <v>42410.48055555555</v>
      </c>
      <c r="Y1316">
        <f>IF(C1316="Use",VLOOKUP('pure data'!M1316,tbl_users!D:F,3,FALSE),IF(IFERROR(SEARCH("to",M1316),-1)&lt;0,VLOOKUP('pure data'!M1316,tbl_users!D:F,3,FALSE),IFERROR(VLOOKUP(MID(M1316,SEARCH("to",M1316)+3,LEN(M1316)-SEARCH("to",M1316)-1),tbl_users!D:F,3,FALSE),VLOOKUP('pure data'!M1316,tbl_users!D:F,3,FALSE))))</f>
        <v>27</v>
      </c>
    </row>
    <row r="1317" spans="1:25" x14ac:dyDescent="0.2">
      <c r="A1317">
        <v>1315</v>
      </c>
      <c r="B1317">
        <f>VLOOKUP('pure data'!B1317,tbl_printers!C:F,4,FALSE)</f>
        <v>9</v>
      </c>
      <c r="C1317" t="str">
        <f>'pure data'!D1317</f>
        <v>Use</v>
      </c>
      <c r="D1317" s="13">
        <f>'pure data'!H1317</f>
        <v>4.9999999999999996E-2</v>
      </c>
      <c r="E1317">
        <f>'pure data'!I1317</f>
        <v>9.5</v>
      </c>
      <c r="F1317" t="str">
        <f t="shared" si="68"/>
        <v xml:space="preserve"> </v>
      </c>
      <c r="H1317">
        <f>'pure data'!J1317</f>
        <v>3</v>
      </c>
      <c r="I1317" t="str">
        <f>'pure data'!K1317</f>
        <v>No</v>
      </c>
      <c r="J1317" t="str">
        <f>'pure data'!N1317</f>
        <v>postgraduate</v>
      </c>
      <c r="K1317">
        <f>'pure data'!P1317</f>
        <v>5110172742</v>
      </c>
      <c r="L1317" t="str">
        <f>'pure data'!O1317</f>
        <v>PhD project</v>
      </c>
      <c r="M1317">
        <f>'pure data'!Q1317</f>
        <v>0</v>
      </c>
      <c r="O1317" t="str">
        <f>IF('pure data'!T1317="Yes","Success","Failed")</f>
        <v>Success</v>
      </c>
      <c r="P1317" s="1">
        <f>'pure data'!C1317</f>
        <v>42410.384722222225</v>
      </c>
      <c r="Q1317">
        <f>'pure data'!G1317</f>
        <v>226486628</v>
      </c>
      <c r="R1317" t="str">
        <f>'pure data'!E1317</f>
        <v>A. A. Z.</v>
      </c>
      <c r="S1317" t="str">
        <f>'pure data'!F1317</f>
        <v>aaz1v13</v>
      </c>
      <c r="T1317" s="1">
        <f>'pure data'!C1317</f>
        <v>42410.384722222225</v>
      </c>
      <c r="U1317" s="20">
        <f>VLOOKUP('pure data'!M1317,tbl_users!D:F,3,FALSE)</f>
        <v>27</v>
      </c>
      <c r="V1317" s="1">
        <f t="shared" si="66"/>
        <v>42410.434722222228</v>
      </c>
      <c r="W1317">
        <f t="shared" si="67"/>
        <v>27</v>
      </c>
      <c r="X1317" s="1">
        <f>'pure data'!L1317</f>
        <v>42410.434722222228</v>
      </c>
      <c r="Y1317">
        <f>IF(C1317="Use",VLOOKUP('pure data'!M1317,tbl_users!D:F,3,FALSE),IF(IFERROR(SEARCH("to",M1317),-1)&lt;0,VLOOKUP('pure data'!M1317,tbl_users!D:F,3,FALSE),IFERROR(VLOOKUP(MID(M1317,SEARCH("to",M1317)+3,LEN(M1317)-SEARCH("to",M1317)-1),tbl_users!D:F,3,FALSE),VLOOKUP('pure data'!M1317,tbl_users!D:F,3,FALSE))))</f>
        <v>27</v>
      </c>
    </row>
    <row r="1318" spans="1:25" x14ac:dyDescent="0.2">
      <c r="A1318">
        <v>1316</v>
      </c>
      <c r="B1318">
        <f>VLOOKUP('pure data'!B1318,tbl_printers!C:F,4,FALSE)</f>
        <v>18</v>
      </c>
      <c r="C1318" t="str">
        <f>'pure data'!D1318</f>
        <v>Use</v>
      </c>
      <c r="D1318" s="13">
        <f>'pure data'!H1318</f>
        <v>2.5694444444444447E-2</v>
      </c>
      <c r="E1318">
        <f>'pure data'!I1318</f>
        <v>6.6</v>
      </c>
      <c r="F1318" t="str">
        <f t="shared" si="68"/>
        <v xml:space="preserve"> </v>
      </c>
      <c r="H1318">
        <f>'pure data'!J1318</f>
        <v>1.5</v>
      </c>
      <c r="I1318" t="str">
        <f>'pure data'!K1318</f>
        <v>No</v>
      </c>
      <c r="J1318" t="str">
        <f>'pure data'!N1318</f>
        <v>undergraduate</v>
      </c>
      <c r="K1318">
        <f>'pure data'!P1318</f>
        <v>510312110</v>
      </c>
      <c r="L1318" t="str">
        <f>'pure data'!O1318</f>
        <v>FEEG2001 - UAV 15</v>
      </c>
      <c r="M1318">
        <f>'pure data'!Q1318</f>
        <v>0</v>
      </c>
      <c r="O1318" t="str">
        <f>IF('pure data'!T1318="Yes","Success","Failed")</f>
        <v>Success</v>
      </c>
      <c r="P1318" s="1">
        <f>'pure data'!C1318</f>
        <v>42410.446527777778</v>
      </c>
      <c r="Q1318">
        <f>'pure data'!G1318</f>
        <v>426771241</v>
      </c>
      <c r="R1318" t="str">
        <f>'pure data'!E1318</f>
        <v>J. M. S. R.</v>
      </c>
      <c r="S1318" t="str">
        <f>'pure data'!F1318</f>
        <v>jmsr1g14</v>
      </c>
      <c r="T1318" s="1">
        <f>'pure data'!C1318</f>
        <v>42410.446527777778</v>
      </c>
      <c r="U1318" s="20">
        <f>VLOOKUP('pure data'!M1318,tbl_users!D:F,3,FALSE)</f>
        <v>27</v>
      </c>
      <c r="V1318" s="1">
        <f t="shared" si="66"/>
        <v>42410.472222222219</v>
      </c>
      <c r="W1318">
        <f t="shared" si="67"/>
        <v>27</v>
      </c>
      <c r="X1318" s="1">
        <f>'pure data'!L1318</f>
        <v>42410.472222222219</v>
      </c>
      <c r="Y1318">
        <f>IF(C1318="Use",VLOOKUP('pure data'!M1318,tbl_users!D:F,3,FALSE),IF(IFERROR(SEARCH("to",M1318),-1)&lt;0,VLOOKUP('pure data'!M1318,tbl_users!D:F,3,FALSE),IFERROR(VLOOKUP(MID(M1318,SEARCH("to",M1318)+3,LEN(M1318)-SEARCH("to",M1318)-1),tbl_users!D:F,3,FALSE),VLOOKUP('pure data'!M1318,tbl_users!D:F,3,FALSE))))</f>
        <v>27</v>
      </c>
    </row>
    <row r="1319" spans="1:25" x14ac:dyDescent="0.2">
      <c r="A1319">
        <v>1317</v>
      </c>
      <c r="B1319">
        <f>VLOOKUP('pure data'!B1319,tbl_printers!C:F,4,FALSE)</f>
        <v>18</v>
      </c>
      <c r="C1319" t="str">
        <f>'pure data'!D1319</f>
        <v>Use</v>
      </c>
      <c r="D1319" s="13">
        <f>'pure data'!H1319</f>
        <v>4.7222222222222221E-2</v>
      </c>
      <c r="E1319">
        <f>'pure data'!I1319</f>
        <v>14.9</v>
      </c>
      <c r="F1319" t="str">
        <f t="shared" si="68"/>
        <v xml:space="preserve"> </v>
      </c>
      <c r="H1319">
        <f>'pure data'!J1319</f>
        <v>2.5</v>
      </c>
      <c r="I1319" t="str">
        <f>'pure data'!K1319</f>
        <v>No</v>
      </c>
      <c r="J1319" t="str">
        <f>'pure data'!N1319</f>
        <v>undergraduate</v>
      </c>
      <c r="K1319">
        <f>'pure data'!P1319</f>
        <v>510312110</v>
      </c>
      <c r="L1319" t="str">
        <f>'pure data'!O1319</f>
        <v>FEEG2001 - UAV 26</v>
      </c>
      <c r="M1319">
        <f>'pure data'!Q1319</f>
        <v>0</v>
      </c>
      <c r="O1319" t="str">
        <f>IF('pure data'!T1319="Yes","Success","Failed")</f>
        <v>Success</v>
      </c>
      <c r="P1319" s="1">
        <f>'pure data'!C1319</f>
        <v>42410.472222222219</v>
      </c>
      <c r="Q1319">
        <f>'pure data'!G1319</f>
        <v>426771241</v>
      </c>
      <c r="R1319" t="str">
        <f>'pure data'!E1319</f>
        <v>J. M. S. R.</v>
      </c>
      <c r="S1319" t="str">
        <f>'pure data'!F1319</f>
        <v>jmsr1g14</v>
      </c>
      <c r="T1319" s="1">
        <f>'pure data'!C1319</f>
        <v>42410.472222222219</v>
      </c>
      <c r="U1319" s="20">
        <f>VLOOKUP('pure data'!M1319,tbl_users!D:F,3,FALSE)</f>
        <v>27</v>
      </c>
      <c r="V1319" s="1">
        <f t="shared" si="66"/>
        <v>42410.519444444442</v>
      </c>
      <c r="W1319">
        <f t="shared" si="67"/>
        <v>27</v>
      </c>
      <c r="X1319" s="1">
        <f>'pure data'!L1319</f>
        <v>42410.519444444442</v>
      </c>
      <c r="Y1319">
        <f>IF(C1319="Use",VLOOKUP('pure data'!M1319,tbl_users!D:F,3,FALSE),IF(IFERROR(SEARCH("to",M1319),-1)&lt;0,VLOOKUP('pure data'!M1319,tbl_users!D:F,3,FALSE),IFERROR(VLOOKUP(MID(M1319,SEARCH("to",M1319)+3,LEN(M1319)-SEARCH("to",M1319)-1),tbl_users!D:F,3,FALSE),VLOOKUP('pure data'!M1319,tbl_users!D:F,3,FALSE))))</f>
        <v>27</v>
      </c>
    </row>
    <row r="1320" spans="1:25" x14ac:dyDescent="0.2">
      <c r="A1320">
        <v>1318</v>
      </c>
      <c r="B1320">
        <f>VLOOKUP('pure data'!B1320,tbl_printers!C:F,4,FALSE)</f>
        <v>20</v>
      </c>
      <c r="C1320" t="str">
        <f>'pure data'!D1320</f>
        <v>Use</v>
      </c>
      <c r="D1320" s="13">
        <f>'pure data'!H1320</f>
        <v>4.8611111111111112E-3</v>
      </c>
      <c r="E1320">
        <f>'pure data'!I1320</f>
        <v>0.5</v>
      </c>
      <c r="F1320" t="str">
        <f t="shared" si="68"/>
        <v xml:space="preserve"> </v>
      </c>
      <c r="H1320">
        <f>'pure data'!J1320</f>
        <v>0.5</v>
      </c>
      <c r="I1320" t="str">
        <f>'pure data'!K1320</f>
        <v>No</v>
      </c>
      <c r="J1320" t="str">
        <f>'pure data'!N1320</f>
        <v>undergraduate</v>
      </c>
      <c r="K1320">
        <f>'pure data'!P1320</f>
        <v>515840101</v>
      </c>
      <c r="L1320" t="str">
        <f>'pure data'!O1320</f>
        <v>small satalite</v>
      </c>
      <c r="M1320">
        <f>'pure data'!Q1320</f>
        <v>0</v>
      </c>
      <c r="O1320" t="str">
        <f>IF('pure data'!T1320="Yes","Success","Failed")</f>
        <v>Success</v>
      </c>
      <c r="P1320" s="1">
        <f>'pure data'!C1320</f>
        <v>42410.402083333334</v>
      </c>
      <c r="Q1320">
        <f>'pure data'!G1320</f>
        <v>426839474</v>
      </c>
      <c r="R1320" t="str">
        <f>'pure data'!E1320</f>
        <v>M. C. S.</v>
      </c>
      <c r="S1320" t="str">
        <f>'pure data'!F1320</f>
        <v>mcs2g14</v>
      </c>
      <c r="T1320" s="1">
        <f>'pure data'!C1320</f>
        <v>42410.402083333334</v>
      </c>
      <c r="U1320" s="20">
        <f>VLOOKUP('pure data'!M1320,tbl_users!D:F,3,FALSE)</f>
        <v>27</v>
      </c>
      <c r="V1320" s="1">
        <f t="shared" si="66"/>
        <v>42410.406944444447</v>
      </c>
      <c r="W1320">
        <f t="shared" si="67"/>
        <v>27</v>
      </c>
      <c r="X1320" s="1">
        <f>'pure data'!L1320</f>
        <v>42410.406944444447</v>
      </c>
      <c r="Y1320">
        <f>IF(C1320="Use",VLOOKUP('pure data'!M1320,tbl_users!D:F,3,FALSE),IF(IFERROR(SEARCH("to",M1320),-1)&lt;0,VLOOKUP('pure data'!M1320,tbl_users!D:F,3,FALSE),IFERROR(VLOOKUP(MID(M1320,SEARCH("to",M1320)+3,LEN(M1320)-SEARCH("to",M1320)-1),tbl_users!D:F,3,FALSE),VLOOKUP('pure data'!M1320,tbl_users!D:F,3,FALSE))))</f>
        <v>27</v>
      </c>
    </row>
    <row r="1321" spans="1:25" x14ac:dyDescent="0.2">
      <c r="A1321">
        <v>1319</v>
      </c>
      <c r="B1321">
        <f>VLOOKUP('pure data'!B1321,tbl_printers!C:F,4,FALSE)</f>
        <v>3</v>
      </c>
      <c r="C1321" t="str">
        <f>'pure data'!D1321</f>
        <v>Use</v>
      </c>
      <c r="D1321" s="13">
        <f>'pure data'!H1321</f>
        <v>0.10972222222222222</v>
      </c>
      <c r="E1321">
        <f>'pure data'!I1321</f>
        <v>36.700000000000003</v>
      </c>
      <c r="F1321" t="str">
        <f t="shared" si="68"/>
        <v xml:space="preserve"> </v>
      </c>
      <c r="H1321">
        <f>'pure data'!J1321</f>
        <v>6</v>
      </c>
      <c r="I1321" t="str">
        <f>'pure data'!K1321</f>
        <v>No</v>
      </c>
      <c r="J1321" t="str">
        <f>'pure data'!N1321</f>
        <v>undergraduate</v>
      </c>
      <c r="K1321">
        <f>'pure data'!P1321</f>
        <v>510671104</v>
      </c>
      <c r="L1321" t="str">
        <f>'pure data'!O1321</f>
        <v>FEEG3003 - IP 440</v>
      </c>
      <c r="M1321">
        <f>'pure data'!Q1321</f>
        <v>0</v>
      </c>
      <c r="O1321" t="str">
        <f>IF('pure data'!T1321="Yes","Success","Failed")</f>
        <v>Success</v>
      </c>
      <c r="P1321" s="1">
        <f>'pure data'!C1321</f>
        <v>42410.48055555555</v>
      </c>
      <c r="Q1321">
        <f>'pure data'!G1321</f>
        <v>425965085</v>
      </c>
      <c r="R1321" t="str">
        <f>'pure data'!E1321</f>
        <v>Joel Bamigboye</v>
      </c>
      <c r="S1321" t="str">
        <f>'pure data'!F1321</f>
        <v>jb15g13</v>
      </c>
      <c r="T1321" s="1">
        <f>'pure data'!C1321</f>
        <v>42410.48055555555</v>
      </c>
      <c r="U1321" s="20">
        <f>VLOOKUP('pure data'!M1321,tbl_users!D:F,3,FALSE)</f>
        <v>27</v>
      </c>
      <c r="V1321" s="1">
        <f t="shared" si="66"/>
        <v>42410.590277777774</v>
      </c>
      <c r="W1321">
        <f t="shared" si="67"/>
        <v>27</v>
      </c>
      <c r="X1321" s="1">
        <f>'pure data'!L1321</f>
        <v>42410.590277777774</v>
      </c>
      <c r="Y1321">
        <f>IF(C1321="Use",VLOOKUP('pure data'!M1321,tbl_users!D:F,3,FALSE),IF(IFERROR(SEARCH("to",M1321),-1)&lt;0,VLOOKUP('pure data'!M1321,tbl_users!D:F,3,FALSE),IFERROR(VLOOKUP(MID(M1321,SEARCH("to",M1321)+3,LEN(M1321)-SEARCH("to",M1321)-1),tbl_users!D:F,3,FALSE),VLOOKUP('pure data'!M1321,tbl_users!D:F,3,FALSE))))</f>
        <v>27</v>
      </c>
    </row>
    <row r="1322" spans="1:25" x14ac:dyDescent="0.2">
      <c r="A1322">
        <v>1320</v>
      </c>
      <c r="B1322">
        <f>VLOOKUP('pure data'!B1322,tbl_printers!C:F,4,FALSE)</f>
        <v>19</v>
      </c>
      <c r="C1322" t="str">
        <f>'pure data'!D1322</f>
        <v>Use</v>
      </c>
      <c r="D1322" s="13">
        <f>'pure data'!H1322</f>
        <v>4.9999999999999996E-2</v>
      </c>
      <c r="E1322">
        <f>'pure data'!I1322</f>
        <v>13.6</v>
      </c>
      <c r="F1322" t="str">
        <f t="shared" si="68"/>
        <v xml:space="preserve"> </v>
      </c>
      <c r="H1322">
        <f>'pure data'!J1322</f>
        <v>2.5</v>
      </c>
      <c r="I1322" t="str">
        <f>'pure data'!K1322</f>
        <v>No</v>
      </c>
      <c r="J1322" t="str">
        <f>'pure data'!N1322</f>
        <v>undergraduate</v>
      </c>
      <c r="K1322">
        <f>'pure data'!P1322</f>
        <v>510671104</v>
      </c>
      <c r="L1322" t="str">
        <f>'pure data'!O1322</f>
        <v>FEEG3003 - IP 623</v>
      </c>
      <c r="M1322">
        <f>'pure data'!Q1322</f>
        <v>0</v>
      </c>
      <c r="O1322" t="str">
        <f>IF('pure data'!T1322="Yes","Success","Failed")</f>
        <v>Success</v>
      </c>
      <c r="P1322" s="1">
        <f>'pure data'!C1322</f>
        <v>42410.395833333336</v>
      </c>
      <c r="Q1322">
        <f>'pure data'!G1322</f>
        <v>426656078</v>
      </c>
      <c r="R1322" t="str">
        <f>'pure data'!E1322</f>
        <v>P. H. Y.</v>
      </c>
      <c r="S1322" t="str">
        <f>'pure data'!F1322</f>
        <v>phy1g13</v>
      </c>
      <c r="T1322" s="1">
        <f>'pure data'!C1322</f>
        <v>42410.395833333336</v>
      </c>
      <c r="U1322" s="20">
        <f>VLOOKUP('pure data'!M1322,tbl_users!D:F,3,FALSE)</f>
        <v>27</v>
      </c>
      <c r="V1322" s="1">
        <f t="shared" si="66"/>
        <v>42410.445833333339</v>
      </c>
      <c r="W1322">
        <f t="shared" si="67"/>
        <v>27</v>
      </c>
      <c r="X1322" s="1">
        <f>'pure data'!L1322</f>
        <v>42410.445833333339</v>
      </c>
      <c r="Y1322">
        <f>IF(C1322="Use",VLOOKUP('pure data'!M1322,tbl_users!D:F,3,FALSE),IF(IFERROR(SEARCH("to",M1322),-1)&lt;0,VLOOKUP('pure data'!M1322,tbl_users!D:F,3,FALSE),IFERROR(VLOOKUP(MID(M1322,SEARCH("to",M1322)+3,LEN(M1322)-SEARCH("to",M1322)-1),tbl_users!D:F,3,FALSE),VLOOKUP('pure data'!M1322,tbl_users!D:F,3,FALSE))))</f>
        <v>27</v>
      </c>
    </row>
    <row r="1323" spans="1:25" x14ac:dyDescent="0.2">
      <c r="A1323">
        <v>1321</v>
      </c>
      <c r="B1323">
        <f>VLOOKUP('pure data'!B1323,tbl_printers!C:F,4,FALSE)</f>
        <v>23</v>
      </c>
      <c r="C1323" t="str">
        <f>'pure data'!D1323</f>
        <v>Use</v>
      </c>
      <c r="D1323" s="13">
        <f>'pure data'!H1323</f>
        <v>8.5416666666666655E-2</v>
      </c>
      <c r="E1323">
        <f>'pure data'!I1323</f>
        <v>28</v>
      </c>
      <c r="F1323" t="str">
        <f t="shared" si="68"/>
        <v xml:space="preserve"> </v>
      </c>
      <c r="H1323">
        <f>'pure data'!J1323</f>
        <v>4.5</v>
      </c>
      <c r="I1323" t="str">
        <f>'pure data'!K1323</f>
        <v>No</v>
      </c>
      <c r="J1323" t="str">
        <f>'pure data'!N1323</f>
        <v>undergraduate</v>
      </c>
      <c r="K1323">
        <f>'pure data'!P1323</f>
        <v>510671104</v>
      </c>
      <c r="L1323" t="str">
        <f>'pure data'!O1323</f>
        <v>FEEG3003 - IP 440</v>
      </c>
      <c r="M1323">
        <f>'pure data'!Q1323</f>
        <v>0</v>
      </c>
      <c r="O1323" t="str">
        <f>IF('pure data'!T1323="Yes","Success","Failed")</f>
        <v>Success</v>
      </c>
      <c r="P1323" s="1">
        <f>'pure data'!C1323</f>
        <v>42410.482638888891</v>
      </c>
      <c r="Q1323">
        <f>'pure data'!G1323</f>
        <v>425965085</v>
      </c>
      <c r="R1323" t="str">
        <f>'pure data'!E1323</f>
        <v>Joel Bamigboye</v>
      </c>
      <c r="S1323" t="str">
        <f>'pure data'!F1323</f>
        <v>jb15g13</v>
      </c>
      <c r="T1323" s="1">
        <f>'pure data'!C1323</f>
        <v>42410.482638888891</v>
      </c>
      <c r="U1323" s="20">
        <f>VLOOKUP('pure data'!M1323,tbl_users!D:F,3,FALSE)</f>
        <v>10</v>
      </c>
      <c r="V1323" s="1">
        <f t="shared" si="66"/>
        <v>42410.568055555559</v>
      </c>
      <c r="W1323">
        <f t="shared" si="67"/>
        <v>10</v>
      </c>
      <c r="X1323" s="1">
        <f>'pure data'!L1323</f>
        <v>42410.568055555559</v>
      </c>
      <c r="Y1323">
        <f>IF(C1323="Use",VLOOKUP('pure data'!M1323,tbl_users!D:F,3,FALSE),IF(IFERROR(SEARCH("to",M1323),-1)&lt;0,VLOOKUP('pure data'!M1323,tbl_users!D:F,3,FALSE),IFERROR(VLOOKUP(MID(M1323,SEARCH("to",M1323)+3,LEN(M1323)-SEARCH("to",M1323)-1),tbl_users!D:F,3,FALSE),VLOOKUP('pure data'!M1323,tbl_users!D:F,3,FALSE))))</f>
        <v>10</v>
      </c>
    </row>
    <row r="1324" spans="1:25" x14ac:dyDescent="0.2">
      <c r="A1324">
        <v>1322</v>
      </c>
      <c r="B1324">
        <f>VLOOKUP('pure data'!B1324,tbl_printers!C:F,4,FALSE)</f>
        <v>12</v>
      </c>
      <c r="C1324" t="str">
        <f>'pure data'!D1324</f>
        <v>Use</v>
      </c>
      <c r="D1324" s="13">
        <f>'pure data'!H1324</f>
        <v>1.3194444444444444E-2</v>
      </c>
      <c r="E1324">
        <f>'pure data'!I1324</f>
        <v>1.9</v>
      </c>
      <c r="F1324" t="str">
        <f t="shared" si="68"/>
        <v xml:space="preserve"> </v>
      </c>
      <c r="H1324">
        <f>'pure data'!J1324</f>
        <v>1</v>
      </c>
      <c r="I1324" t="str">
        <f>'pure data'!K1324</f>
        <v>No</v>
      </c>
      <c r="J1324" t="str">
        <f>'pure data'!N1324</f>
        <v>undergraduate</v>
      </c>
      <c r="K1324">
        <f>'pure data'!P1324</f>
        <v>510671104</v>
      </c>
      <c r="L1324" t="str">
        <f>'pure data'!O1324</f>
        <v>FEEG6012 - GDP 12</v>
      </c>
      <c r="M1324">
        <f>'pure data'!Q1324</f>
        <v>0</v>
      </c>
      <c r="O1324" t="str">
        <f>IF('pure data'!T1324="Yes","Success","Failed")</f>
        <v>Success</v>
      </c>
      <c r="P1324" s="1">
        <f>'pure data'!C1324</f>
        <v>42410.533333333333</v>
      </c>
      <c r="Q1324">
        <f>'pure data'!G1324</f>
        <v>425806696</v>
      </c>
      <c r="R1324" t="str">
        <f>'pure data'!E1324</f>
        <v>J. S. T.</v>
      </c>
      <c r="S1324" t="str">
        <f>'pure data'!F1324</f>
        <v>jst1g12</v>
      </c>
      <c r="T1324" s="1">
        <f>'pure data'!C1324</f>
        <v>42410.533333333333</v>
      </c>
      <c r="U1324" s="20">
        <f>VLOOKUP('pure data'!M1324,tbl_users!D:F,3,FALSE)</f>
        <v>10</v>
      </c>
      <c r="V1324" s="1">
        <f t="shared" si="66"/>
        <v>42410.546527777777</v>
      </c>
      <c r="W1324">
        <f t="shared" si="67"/>
        <v>10</v>
      </c>
      <c r="X1324" s="1">
        <f>'pure data'!L1324</f>
        <v>42410.546527777777</v>
      </c>
      <c r="Y1324">
        <f>IF(C1324="Use",VLOOKUP('pure data'!M1324,tbl_users!D:F,3,FALSE),IF(IFERROR(SEARCH("to",M1324),-1)&lt;0,VLOOKUP('pure data'!M1324,tbl_users!D:F,3,FALSE),IFERROR(VLOOKUP(MID(M1324,SEARCH("to",M1324)+3,LEN(M1324)-SEARCH("to",M1324)-1),tbl_users!D:F,3,FALSE),VLOOKUP('pure data'!M1324,tbl_users!D:F,3,FALSE))))</f>
        <v>10</v>
      </c>
    </row>
    <row r="1325" spans="1:25" x14ac:dyDescent="0.2">
      <c r="A1325">
        <v>1323</v>
      </c>
      <c r="B1325">
        <f>VLOOKUP('pure data'!B1325,tbl_printers!C:F,4,FALSE)</f>
        <v>21</v>
      </c>
      <c r="C1325" t="str">
        <f>'pure data'!D1325</f>
        <v>Use</v>
      </c>
      <c r="D1325" s="13">
        <f>'pure data'!H1325</f>
        <v>5.2083333333333336E-2</v>
      </c>
      <c r="E1325">
        <f>'pure data'!I1325</f>
        <v>17.7</v>
      </c>
      <c r="F1325" t="str">
        <f t="shared" si="68"/>
        <v xml:space="preserve"> </v>
      </c>
      <c r="H1325">
        <f>'pure data'!J1325</f>
        <v>5</v>
      </c>
      <c r="I1325" t="str">
        <f>'pure data'!K1325</f>
        <v>No</v>
      </c>
      <c r="J1325" t="str">
        <f>'pure data'!N1325</f>
        <v>staff</v>
      </c>
      <c r="K1325">
        <f>'pure data'!P1325</f>
        <v>515578101</v>
      </c>
      <c r="L1325" t="str">
        <f>'pure data'!O1325</f>
        <v>plasmo thruster</v>
      </c>
      <c r="M1325">
        <f>'pure data'!Q1325</f>
        <v>0</v>
      </c>
      <c r="O1325" t="str">
        <f>IF('pure data'!T1325="Yes","Success","Failed")</f>
        <v>Success</v>
      </c>
      <c r="P1325" s="1">
        <f>'pure data'!C1325</f>
        <v>42410.375</v>
      </c>
      <c r="Q1325">
        <f>'pure data'!G1325</f>
        <v>12684217</v>
      </c>
      <c r="R1325" t="str">
        <f>'pure data'!E1325</f>
        <v>C. N. R.</v>
      </c>
      <c r="S1325" t="str">
        <f>'pure data'!F1325</f>
        <v>cnr1e15</v>
      </c>
      <c r="T1325" s="1">
        <f>'pure data'!C1325</f>
        <v>42410.375</v>
      </c>
      <c r="U1325" s="20">
        <f>VLOOKUP('pure data'!M1325,tbl_users!D:F,3,FALSE)</f>
        <v>10</v>
      </c>
      <c r="V1325" s="1">
        <f t="shared" si="66"/>
        <v>42410.427083333336</v>
      </c>
      <c r="W1325">
        <f t="shared" si="67"/>
        <v>10</v>
      </c>
      <c r="X1325" s="1">
        <f>'pure data'!L1325</f>
        <v>42410.427083333336</v>
      </c>
      <c r="Y1325">
        <f>IF(C1325="Use",VLOOKUP('pure data'!M1325,tbl_users!D:F,3,FALSE),IF(IFERROR(SEARCH("to",M1325),-1)&lt;0,VLOOKUP('pure data'!M1325,tbl_users!D:F,3,FALSE),IFERROR(VLOOKUP(MID(M1325,SEARCH("to",M1325)+3,LEN(M1325)-SEARCH("to",M1325)-1),tbl_users!D:F,3,FALSE),VLOOKUP('pure data'!M1325,tbl_users!D:F,3,FALSE))))</f>
        <v>10</v>
      </c>
    </row>
    <row r="1326" spans="1:25" x14ac:dyDescent="0.2">
      <c r="A1326">
        <v>1324</v>
      </c>
      <c r="B1326">
        <f>VLOOKUP('pure data'!B1326,tbl_printers!C:F,4,FALSE)</f>
        <v>9</v>
      </c>
      <c r="C1326" t="str">
        <f>'pure data'!D1326</f>
        <v>Use</v>
      </c>
      <c r="D1326" s="13">
        <f>'pure data'!H1326</f>
        <v>9.7222222222222224E-3</v>
      </c>
      <c r="E1326">
        <f>'pure data'!I1326</f>
        <v>2.1</v>
      </c>
      <c r="F1326" t="str">
        <f t="shared" si="68"/>
        <v xml:space="preserve"> </v>
      </c>
      <c r="H1326">
        <f>'pure data'!J1326</f>
        <v>0.5</v>
      </c>
      <c r="I1326" t="str">
        <f>'pure data'!K1326</f>
        <v>No</v>
      </c>
      <c r="J1326" t="str">
        <f>'pure data'!N1326</f>
        <v>undergraduate</v>
      </c>
      <c r="K1326">
        <f>'pure data'!P1326</f>
        <v>510671104</v>
      </c>
      <c r="L1326" t="str">
        <f>'pure data'!O1326</f>
        <v>FEEG6012 - GDP 12</v>
      </c>
      <c r="M1326">
        <f>'pure data'!Q1326</f>
        <v>0</v>
      </c>
      <c r="O1326" t="str">
        <f>IF('pure data'!T1326="Yes","Success","Failed")</f>
        <v>Success</v>
      </c>
      <c r="P1326" s="1">
        <f>'pure data'!C1326</f>
        <v>42410.434722222228</v>
      </c>
      <c r="Q1326">
        <f>'pure data'!G1326</f>
        <v>425806696</v>
      </c>
      <c r="R1326" t="str">
        <f>'pure data'!E1326</f>
        <v>J. S. T.</v>
      </c>
      <c r="S1326" t="str">
        <f>'pure data'!F1326</f>
        <v>jst1g12</v>
      </c>
      <c r="T1326" s="1">
        <f>'pure data'!C1326</f>
        <v>42410.434722222228</v>
      </c>
      <c r="U1326" s="20">
        <f>VLOOKUP('pure data'!M1326,tbl_users!D:F,3,FALSE)</f>
        <v>10</v>
      </c>
      <c r="V1326" s="1">
        <f t="shared" si="66"/>
        <v>42410.444444444453</v>
      </c>
      <c r="W1326">
        <f t="shared" si="67"/>
        <v>10</v>
      </c>
      <c r="X1326" s="1">
        <f>'pure data'!L1326</f>
        <v>42410.444444444453</v>
      </c>
      <c r="Y1326">
        <f>IF(C1326="Use",VLOOKUP('pure data'!M1326,tbl_users!D:F,3,FALSE),IF(IFERROR(SEARCH("to",M1326),-1)&lt;0,VLOOKUP('pure data'!M1326,tbl_users!D:F,3,FALSE),IFERROR(VLOOKUP(MID(M1326,SEARCH("to",M1326)+3,LEN(M1326)-SEARCH("to",M1326)-1),tbl_users!D:F,3,FALSE),VLOOKUP('pure data'!M1326,tbl_users!D:F,3,FALSE))))</f>
        <v>10</v>
      </c>
    </row>
    <row r="1327" spans="1:25" x14ac:dyDescent="0.2">
      <c r="A1327">
        <v>1325</v>
      </c>
      <c r="B1327">
        <f>VLOOKUP('pure data'!B1327,tbl_printers!C:F,4,FALSE)</f>
        <v>19</v>
      </c>
      <c r="C1327" t="str">
        <f>'pure data'!D1327</f>
        <v>Use</v>
      </c>
      <c r="D1327" s="13">
        <f>'pure data'!H1327</f>
        <v>3.8194444444444441E-2</v>
      </c>
      <c r="E1327">
        <f>'pure data'!I1327</f>
        <v>0</v>
      </c>
      <c r="F1327" t="str">
        <f t="shared" si="68"/>
        <v xml:space="preserve"> </v>
      </c>
      <c r="H1327">
        <f>'pure data'!J1327</f>
        <v>1.5</v>
      </c>
      <c r="I1327" t="str">
        <f>'pure data'!K1327</f>
        <v>No</v>
      </c>
      <c r="J1327" t="str">
        <f>'pure data'!N1327</f>
        <v>undergraduate</v>
      </c>
      <c r="K1327">
        <f>'pure data'!P1327</f>
        <v>510671104</v>
      </c>
      <c r="L1327" t="str">
        <f>'pure data'!O1327</f>
        <v>FEEG6012 - GDP 12</v>
      </c>
      <c r="M1327">
        <f>'pure data'!Q1327</f>
        <v>0</v>
      </c>
      <c r="O1327" t="str">
        <f>IF('pure data'!T1327="Yes","Success","Failed")</f>
        <v>Success</v>
      </c>
      <c r="P1327" s="1">
        <f>'pure data'!C1327</f>
        <v>42410.445833333339</v>
      </c>
      <c r="Q1327">
        <f>'pure data'!G1327</f>
        <v>425490087</v>
      </c>
      <c r="R1327" t="str">
        <f>'pure data'!E1327</f>
        <v>Tom Bate</v>
      </c>
      <c r="S1327" t="str">
        <f>'pure data'!F1327</f>
        <v>tb12g12</v>
      </c>
      <c r="T1327" s="1">
        <f>'pure data'!C1327</f>
        <v>42410.445833333339</v>
      </c>
      <c r="U1327" s="20">
        <f>VLOOKUP('pure data'!M1327,tbl_users!D:F,3,FALSE)</f>
        <v>10</v>
      </c>
      <c r="V1327" s="1">
        <f t="shared" si="66"/>
        <v>42410.484027777784</v>
      </c>
      <c r="W1327">
        <f t="shared" si="67"/>
        <v>10</v>
      </c>
      <c r="X1327" s="1">
        <f>'pure data'!L1327</f>
        <v>42410.484027777784</v>
      </c>
      <c r="Y1327">
        <f>IF(C1327="Use",VLOOKUP('pure data'!M1327,tbl_users!D:F,3,FALSE),IF(IFERROR(SEARCH("to",M1327),-1)&lt;0,VLOOKUP('pure data'!M1327,tbl_users!D:F,3,FALSE),IFERROR(VLOOKUP(MID(M1327,SEARCH("to",M1327)+3,LEN(M1327)-SEARCH("to",M1327)-1),tbl_users!D:F,3,FALSE),VLOOKUP('pure data'!M1327,tbl_users!D:F,3,FALSE))))</f>
        <v>10</v>
      </c>
    </row>
    <row r="1328" spans="1:25" x14ac:dyDescent="0.2">
      <c r="A1328">
        <v>1326</v>
      </c>
      <c r="B1328">
        <f>VLOOKUP('pure data'!B1328,tbl_printers!C:F,4,FALSE)</f>
        <v>23</v>
      </c>
      <c r="C1328" t="str">
        <f>'pure data'!D1328</f>
        <v>Use</v>
      </c>
      <c r="D1328" s="13">
        <f>'pure data'!H1328</f>
        <v>8.6805555555555566E-2</v>
      </c>
      <c r="E1328">
        <f>'pure data'!I1328</f>
        <v>28.9</v>
      </c>
      <c r="F1328" t="str">
        <f t="shared" si="68"/>
        <v xml:space="preserve"> </v>
      </c>
      <c r="H1328">
        <f>'pure data'!J1328</f>
        <v>5</v>
      </c>
      <c r="I1328" t="str">
        <f>'pure data'!K1328</f>
        <v>No</v>
      </c>
      <c r="J1328" t="str">
        <f>'pure data'!N1328</f>
        <v>undergraduate</v>
      </c>
      <c r="K1328">
        <f>'pure data'!P1328</f>
        <v>510671104</v>
      </c>
      <c r="L1328" t="str">
        <f>'pure data'!O1328</f>
        <v>FEEG3003 - IP 440</v>
      </c>
      <c r="M1328">
        <f>'pure data'!Q1328</f>
        <v>0</v>
      </c>
      <c r="O1328" t="str">
        <f>IF('pure data'!T1328="Yes","Success","Failed")</f>
        <v>Success</v>
      </c>
      <c r="P1328" s="1">
        <f>'pure data'!C1328</f>
        <v>42410.568055555559</v>
      </c>
      <c r="Q1328">
        <f>'pure data'!G1328</f>
        <v>425965085</v>
      </c>
      <c r="R1328" t="str">
        <f>'pure data'!E1328</f>
        <v>Joel Bamigboye</v>
      </c>
      <c r="S1328" t="str">
        <f>'pure data'!F1328</f>
        <v>jb15g13</v>
      </c>
      <c r="T1328" s="1">
        <f>'pure data'!C1328</f>
        <v>42410.568055555559</v>
      </c>
      <c r="U1328" s="20">
        <f>VLOOKUP('pure data'!M1328,tbl_users!D:F,3,FALSE)</f>
        <v>10</v>
      </c>
      <c r="V1328" s="1">
        <f t="shared" si="66"/>
        <v>42410.654861111114</v>
      </c>
      <c r="W1328">
        <f t="shared" si="67"/>
        <v>10</v>
      </c>
      <c r="X1328" s="1">
        <f>'pure data'!L1328</f>
        <v>42410.654861111114</v>
      </c>
      <c r="Y1328">
        <f>IF(C1328="Use",VLOOKUP('pure data'!M1328,tbl_users!D:F,3,FALSE),IF(IFERROR(SEARCH("to",M1328),-1)&lt;0,VLOOKUP('pure data'!M1328,tbl_users!D:F,3,FALSE),IFERROR(VLOOKUP(MID(M1328,SEARCH("to",M1328)+3,LEN(M1328)-SEARCH("to",M1328)-1),tbl_users!D:F,3,FALSE),VLOOKUP('pure data'!M1328,tbl_users!D:F,3,FALSE))))</f>
        <v>10</v>
      </c>
    </row>
    <row r="1329" spans="1:25" x14ac:dyDescent="0.2">
      <c r="A1329">
        <v>1327</v>
      </c>
      <c r="B1329">
        <f>VLOOKUP('pure data'!B1329,tbl_printers!C:F,4,FALSE)</f>
        <v>13</v>
      </c>
      <c r="C1329" t="str">
        <f>'pure data'!D1329</f>
        <v>Use</v>
      </c>
      <c r="D1329" s="13">
        <f>'pure data'!H1329</f>
        <v>4.027777777777778E-2</v>
      </c>
      <c r="E1329">
        <f>'pure data'!I1329</f>
        <v>8.5</v>
      </c>
      <c r="F1329" t="str">
        <f t="shared" si="68"/>
        <v xml:space="preserve"> </v>
      </c>
      <c r="H1329">
        <f>'pure data'!J1329</f>
        <v>2.5</v>
      </c>
      <c r="I1329" t="str">
        <f>'pure data'!K1329</f>
        <v>No</v>
      </c>
      <c r="J1329" t="str">
        <f>'pure data'!N1329</f>
        <v>postgraduate</v>
      </c>
      <c r="K1329">
        <f>'pure data'!P1329</f>
        <v>511019242</v>
      </c>
      <c r="L1329" t="str">
        <f>'pure data'!O1329</f>
        <v>PhD projectPhd</v>
      </c>
      <c r="M1329">
        <f>'pure data'!Q1329</f>
        <v>0</v>
      </c>
      <c r="O1329" t="str">
        <f>IF('pure data'!T1329="Yes","Success","Failed")</f>
        <v>Success</v>
      </c>
      <c r="P1329" s="1">
        <f>'pure data'!C1329</f>
        <v>42410.375</v>
      </c>
      <c r="Q1329">
        <f>'pure data'!G1329</f>
        <v>226486628</v>
      </c>
      <c r="R1329" t="str">
        <f>'pure data'!E1329</f>
        <v>A. A. Z.</v>
      </c>
      <c r="S1329" t="str">
        <f>'pure data'!F1329</f>
        <v>aaz1v13</v>
      </c>
      <c r="T1329" s="1">
        <f>'pure data'!C1329</f>
        <v>42410.375</v>
      </c>
      <c r="U1329" s="20">
        <f>VLOOKUP('pure data'!M1329,tbl_users!D:F,3,FALSE)</f>
        <v>10</v>
      </c>
      <c r="V1329" s="1">
        <f t="shared" si="66"/>
        <v>42410.415277777778</v>
      </c>
      <c r="W1329">
        <f t="shared" si="67"/>
        <v>10</v>
      </c>
      <c r="X1329" s="1">
        <f>'pure data'!L1329</f>
        <v>42410.415277777778</v>
      </c>
      <c r="Y1329">
        <f>IF(C1329="Use",VLOOKUP('pure data'!M1329,tbl_users!D:F,3,FALSE),IF(IFERROR(SEARCH("to",M1329),-1)&lt;0,VLOOKUP('pure data'!M1329,tbl_users!D:F,3,FALSE),IFERROR(VLOOKUP(MID(M1329,SEARCH("to",M1329)+3,LEN(M1329)-SEARCH("to",M1329)-1),tbl_users!D:F,3,FALSE),VLOOKUP('pure data'!M1329,tbl_users!D:F,3,FALSE))))</f>
        <v>10</v>
      </c>
    </row>
    <row r="1330" spans="1:25" x14ac:dyDescent="0.2">
      <c r="A1330">
        <v>1328</v>
      </c>
      <c r="B1330">
        <f>VLOOKUP('pure data'!B1330,tbl_printers!C:F,4,FALSE)</f>
        <v>3</v>
      </c>
      <c r="C1330" t="str">
        <f>'pure data'!D1330</f>
        <v>Use</v>
      </c>
      <c r="D1330" s="13">
        <f>'pure data'!H1330</f>
        <v>8.7500000000000008E-2</v>
      </c>
      <c r="E1330">
        <f>'pure data'!I1330</f>
        <v>29.1</v>
      </c>
      <c r="F1330" t="str">
        <f t="shared" si="68"/>
        <v xml:space="preserve"> </v>
      </c>
      <c r="H1330">
        <f>'pure data'!J1330</f>
        <v>5</v>
      </c>
      <c r="I1330" t="str">
        <f>'pure data'!K1330</f>
        <v>No</v>
      </c>
      <c r="J1330" t="str">
        <f>'pure data'!N1330</f>
        <v>undergraduate</v>
      </c>
      <c r="K1330">
        <f>'pure data'!P1330</f>
        <v>510671104</v>
      </c>
      <c r="L1330" t="str">
        <f>'pure data'!O1330</f>
        <v>FEEG3003 - IP 440</v>
      </c>
      <c r="M1330">
        <f>'pure data'!Q1330</f>
        <v>0</v>
      </c>
      <c r="O1330" t="str">
        <f>IF('pure data'!T1330="Yes","Success","Failed")</f>
        <v>Success</v>
      </c>
      <c r="P1330" s="1">
        <f>'pure data'!C1330</f>
        <v>42410.590277777774</v>
      </c>
      <c r="Q1330">
        <f>'pure data'!G1330</f>
        <v>425965085</v>
      </c>
      <c r="R1330" t="str">
        <f>'pure data'!E1330</f>
        <v>Joel Bamigboye</v>
      </c>
      <c r="S1330" t="str">
        <f>'pure data'!F1330</f>
        <v>jb15g13</v>
      </c>
      <c r="T1330" s="1">
        <f>'pure data'!C1330</f>
        <v>42410.590277777774</v>
      </c>
      <c r="U1330" s="20">
        <f>VLOOKUP('pure data'!M1330,tbl_users!D:F,3,FALSE)</f>
        <v>10</v>
      </c>
      <c r="V1330" s="1">
        <f t="shared" si="66"/>
        <v>42410.677777777775</v>
      </c>
      <c r="W1330">
        <f t="shared" si="67"/>
        <v>10</v>
      </c>
      <c r="X1330" s="1">
        <f>'pure data'!L1330</f>
        <v>42410.677777777775</v>
      </c>
      <c r="Y1330">
        <f>IF(C1330="Use",VLOOKUP('pure data'!M1330,tbl_users!D:F,3,FALSE),IF(IFERROR(SEARCH("to",M1330),-1)&lt;0,VLOOKUP('pure data'!M1330,tbl_users!D:F,3,FALSE),IFERROR(VLOOKUP(MID(M1330,SEARCH("to",M1330)+3,LEN(M1330)-SEARCH("to",M1330)-1),tbl_users!D:F,3,FALSE),VLOOKUP('pure data'!M1330,tbl_users!D:F,3,FALSE))))</f>
        <v>10</v>
      </c>
    </row>
    <row r="1331" spans="1:25" x14ac:dyDescent="0.2">
      <c r="A1331">
        <v>1329</v>
      </c>
      <c r="B1331">
        <f>VLOOKUP('pure data'!B1331,tbl_printers!C:F,4,FALSE)</f>
        <v>22</v>
      </c>
      <c r="C1331" t="str">
        <f>'pure data'!D1331</f>
        <v>Use</v>
      </c>
      <c r="D1331" s="13">
        <f>'pure data'!H1331</f>
        <v>1.9444444444444445E-2</v>
      </c>
      <c r="E1331">
        <f>'pure data'!I1331</f>
        <v>5.5</v>
      </c>
      <c r="F1331" t="str">
        <f t="shared" si="68"/>
        <v xml:space="preserve"> </v>
      </c>
      <c r="H1331">
        <f>'pure data'!J1331</f>
        <v>1</v>
      </c>
      <c r="I1331" t="str">
        <f>'pure data'!K1331</f>
        <v>No</v>
      </c>
      <c r="J1331" t="str">
        <f>'pure data'!N1331</f>
        <v>undergraduate</v>
      </c>
      <c r="K1331">
        <f>'pure data'!P1331</f>
        <v>510671108</v>
      </c>
      <c r="L1331" t="str">
        <f>'pure data'!O1331</f>
        <v>FEEG3003 - IP 525</v>
      </c>
      <c r="M1331">
        <f>'pure data'!Q1331</f>
        <v>0</v>
      </c>
      <c r="O1331" t="str">
        <f>IF('pure data'!T1331="Yes","Success","Failed")</f>
        <v>Success</v>
      </c>
      <c r="P1331" s="1">
        <f>'pure data'!C1331</f>
        <v>42410.375</v>
      </c>
      <c r="Q1331">
        <f>'pure data'!G1331</f>
        <v>426270897</v>
      </c>
      <c r="R1331" t="str">
        <f>'pure data'!E1331</f>
        <v>Aniket Chopda</v>
      </c>
      <c r="S1331" t="str">
        <f>'pure data'!F1331</f>
        <v>ac9g13</v>
      </c>
      <c r="T1331" s="1">
        <f>'pure data'!C1331</f>
        <v>42410.375</v>
      </c>
      <c r="U1331" s="20">
        <f>VLOOKUP('pure data'!M1331,tbl_users!D:F,3,FALSE)</f>
        <v>10</v>
      </c>
      <c r="V1331" s="1">
        <f t="shared" si="66"/>
        <v>42410.394444444442</v>
      </c>
      <c r="W1331">
        <f t="shared" si="67"/>
        <v>10</v>
      </c>
      <c r="X1331" s="1">
        <f>'pure data'!L1331</f>
        <v>42410.394444444442</v>
      </c>
      <c r="Y1331">
        <f>IF(C1331="Use",VLOOKUP('pure data'!M1331,tbl_users!D:F,3,FALSE),IF(IFERROR(SEARCH("to",M1331),-1)&lt;0,VLOOKUP('pure data'!M1331,tbl_users!D:F,3,FALSE),IFERROR(VLOOKUP(MID(M1331,SEARCH("to",M1331)+3,LEN(M1331)-SEARCH("to",M1331)-1),tbl_users!D:F,3,FALSE),VLOOKUP('pure data'!M1331,tbl_users!D:F,3,FALSE))))</f>
        <v>10</v>
      </c>
    </row>
    <row r="1332" spans="1:25" x14ac:dyDescent="0.2">
      <c r="A1332">
        <v>1330</v>
      </c>
      <c r="B1332">
        <f>VLOOKUP('pure data'!B1332,tbl_printers!C:F,4,FALSE)</f>
        <v>18</v>
      </c>
      <c r="C1332" t="str">
        <f>'pure data'!D1332</f>
        <v>Use</v>
      </c>
      <c r="D1332" s="13">
        <f>'pure data'!H1332</f>
        <v>2.5694444444444447E-2</v>
      </c>
      <c r="E1332">
        <f>'pure data'!I1332</f>
        <v>5.3</v>
      </c>
      <c r="F1332" t="str">
        <f t="shared" si="68"/>
        <v xml:space="preserve"> </v>
      </c>
      <c r="H1332">
        <f>'pure data'!J1332</f>
        <v>1.5</v>
      </c>
      <c r="I1332" t="str">
        <f>'pure data'!K1332</f>
        <v>No</v>
      </c>
      <c r="J1332" t="str">
        <f>'pure data'!N1332</f>
        <v>postgraduate</v>
      </c>
      <c r="K1332">
        <f>'pure data'!P1332</f>
        <v>511019242</v>
      </c>
      <c r="L1332" t="str">
        <f>'pure data'!O1332</f>
        <v>PhD project</v>
      </c>
      <c r="M1332">
        <f>'pure data'!Q1332</f>
        <v>0</v>
      </c>
      <c r="O1332" t="str">
        <f>IF('pure data'!T1332="Yes","Success","Failed")</f>
        <v>Success</v>
      </c>
      <c r="P1332" s="1">
        <f>'pure data'!C1332</f>
        <v>42410.519444444442</v>
      </c>
      <c r="Q1332">
        <f>'pure data'!G1332</f>
        <v>226486628</v>
      </c>
      <c r="R1332" t="str">
        <f>'pure data'!E1332</f>
        <v>A. A. Z.</v>
      </c>
      <c r="S1332" t="str">
        <f>'pure data'!F1332</f>
        <v>aaz1v13</v>
      </c>
      <c r="T1332" s="1">
        <f>'pure data'!C1332</f>
        <v>42410.519444444442</v>
      </c>
      <c r="U1332" s="20">
        <f>VLOOKUP('pure data'!M1332,tbl_users!D:F,3,FALSE)</f>
        <v>10</v>
      </c>
      <c r="V1332" s="1">
        <f t="shared" si="66"/>
        <v>42410.545138888883</v>
      </c>
      <c r="W1332">
        <f t="shared" si="67"/>
        <v>10</v>
      </c>
      <c r="X1332" s="1">
        <f>'pure data'!L1332</f>
        <v>42410.545138888883</v>
      </c>
      <c r="Y1332">
        <f>IF(C1332="Use",VLOOKUP('pure data'!M1332,tbl_users!D:F,3,FALSE),IF(IFERROR(SEARCH("to",M1332),-1)&lt;0,VLOOKUP('pure data'!M1332,tbl_users!D:F,3,FALSE),IFERROR(VLOOKUP(MID(M1332,SEARCH("to",M1332)+3,LEN(M1332)-SEARCH("to",M1332)-1),tbl_users!D:F,3,FALSE),VLOOKUP('pure data'!M1332,tbl_users!D:F,3,FALSE))))</f>
        <v>10</v>
      </c>
    </row>
    <row r="1333" spans="1:25" x14ac:dyDescent="0.2">
      <c r="A1333">
        <v>1331</v>
      </c>
      <c r="B1333">
        <f>VLOOKUP('pure data'!B1333,tbl_printers!C:F,4,FALSE)</f>
        <v>12</v>
      </c>
      <c r="C1333" t="str">
        <f>'pure data'!D1333</f>
        <v>Use</v>
      </c>
      <c r="D1333" s="13">
        <f>'pure data'!H1333</f>
        <v>0.22916666666666666</v>
      </c>
      <c r="E1333">
        <f>'pure data'!I1333</f>
        <v>42.2</v>
      </c>
      <c r="F1333" t="str">
        <f t="shared" si="68"/>
        <v xml:space="preserve"> </v>
      </c>
      <c r="H1333">
        <f>'pure data'!J1333</f>
        <v>10.5</v>
      </c>
      <c r="I1333" t="str">
        <f>'pure data'!K1333</f>
        <v>No</v>
      </c>
      <c r="J1333" t="str">
        <f>'pure data'!N1333</f>
        <v>undergraduate</v>
      </c>
      <c r="K1333">
        <f>'pure data'!P1333</f>
        <v>510312110</v>
      </c>
      <c r="L1333" t="str">
        <f>'pure data'!O1333</f>
        <v>FEEG2001 - Eurobot 3</v>
      </c>
      <c r="M1333">
        <f>'pure data'!Q1333</f>
        <v>0</v>
      </c>
      <c r="O1333" t="str">
        <f>IF('pure data'!T1333="Yes","Success","Failed")</f>
        <v>Success</v>
      </c>
      <c r="P1333" s="1">
        <f>'pure data'!C1333</f>
        <v>42410.546527777777</v>
      </c>
      <c r="Q1333">
        <f>'pure data'!G1333</f>
        <v>426723638</v>
      </c>
      <c r="R1333" t="str">
        <f>'pure data'!E1333</f>
        <v>R. T.</v>
      </c>
      <c r="S1333" t="str">
        <f>'pure data'!F1333</f>
        <v>rt2g14</v>
      </c>
      <c r="T1333" s="1">
        <f>'pure data'!C1333</f>
        <v>42410.546527777777</v>
      </c>
      <c r="U1333" s="20">
        <f>VLOOKUP('pure data'!M1333,tbl_users!D:F,3,FALSE)</f>
        <v>10</v>
      </c>
      <c r="V1333" s="1">
        <f t="shared" si="66"/>
        <v>42410.775694444441</v>
      </c>
      <c r="W1333">
        <f t="shared" si="67"/>
        <v>10</v>
      </c>
      <c r="X1333" s="1">
        <f>'pure data'!L1333</f>
        <v>42410.775694444441</v>
      </c>
      <c r="Y1333">
        <f>IF(C1333="Use",VLOOKUP('pure data'!M1333,tbl_users!D:F,3,FALSE),IF(IFERROR(SEARCH("to",M1333),-1)&lt;0,VLOOKUP('pure data'!M1333,tbl_users!D:F,3,FALSE),IFERROR(VLOOKUP(MID(M1333,SEARCH("to",M1333)+3,LEN(M1333)-SEARCH("to",M1333)-1),tbl_users!D:F,3,FALSE),VLOOKUP('pure data'!M1333,tbl_users!D:F,3,FALSE))))</f>
        <v>10</v>
      </c>
    </row>
    <row r="1334" spans="1:25" x14ac:dyDescent="0.2">
      <c r="A1334">
        <v>1332</v>
      </c>
      <c r="B1334">
        <f>VLOOKUP('pure data'!B1334,tbl_printers!C:F,4,FALSE)</f>
        <v>18</v>
      </c>
      <c r="C1334" t="str">
        <f>'pure data'!D1334</f>
        <v>Use</v>
      </c>
      <c r="D1334" s="13">
        <f>'pure data'!H1334</f>
        <v>2.0833333333333332E-2</v>
      </c>
      <c r="E1334">
        <f>'pure data'!I1334</f>
        <v>12.1</v>
      </c>
      <c r="F1334" t="str">
        <f t="shared" si="68"/>
        <v xml:space="preserve"> </v>
      </c>
      <c r="H1334">
        <f>'pure data'!J1334</f>
        <v>1.5</v>
      </c>
      <c r="I1334" t="str">
        <f>'pure data'!K1334</f>
        <v>No</v>
      </c>
      <c r="J1334" t="str">
        <f>'pure data'!N1334</f>
        <v>undergraduate</v>
      </c>
      <c r="K1334">
        <f>'pure data'!P1334</f>
        <v>510312110</v>
      </c>
      <c r="L1334" t="str">
        <f>'pure data'!O1334</f>
        <v xml:space="preserve">FEEG2001 - Eurobot </v>
      </c>
      <c r="M1334">
        <f>'pure data'!Q1334</f>
        <v>0</v>
      </c>
      <c r="O1334" t="str">
        <f>IF('pure data'!T1334="Yes","Success","Failed")</f>
        <v>Success</v>
      </c>
      <c r="P1334" s="1">
        <f>'pure data'!C1334</f>
        <v>42410.545138888883</v>
      </c>
      <c r="Q1334">
        <f>'pure data'!G1334</f>
        <v>426208865</v>
      </c>
      <c r="R1334" t="str">
        <f>'pure data'!E1334</f>
        <v>Jack Quiddington</v>
      </c>
      <c r="S1334" t="str">
        <f>'pure data'!F1334</f>
        <v>jpg1g13</v>
      </c>
      <c r="T1334" s="1">
        <f>'pure data'!C1334</f>
        <v>42410.545138888883</v>
      </c>
      <c r="U1334" s="20">
        <f>VLOOKUP('pure data'!M1334,tbl_users!D:F,3,FALSE)</f>
        <v>7</v>
      </c>
      <c r="V1334" s="1">
        <f t="shared" si="66"/>
        <v>42410.565972222219</v>
      </c>
      <c r="W1334">
        <f t="shared" si="67"/>
        <v>7</v>
      </c>
      <c r="X1334" s="1">
        <f>'pure data'!L1334</f>
        <v>42410.565972222219</v>
      </c>
      <c r="Y1334">
        <f>IF(C1334="Use",VLOOKUP('pure data'!M1334,tbl_users!D:F,3,FALSE),IF(IFERROR(SEARCH("to",M1334),-1)&lt;0,VLOOKUP('pure data'!M1334,tbl_users!D:F,3,FALSE),IFERROR(VLOOKUP(MID(M1334,SEARCH("to",M1334)+3,LEN(M1334)-SEARCH("to",M1334)-1),tbl_users!D:F,3,FALSE),VLOOKUP('pure data'!M1334,tbl_users!D:F,3,FALSE))))</f>
        <v>7</v>
      </c>
    </row>
    <row r="1335" spans="1:25" x14ac:dyDescent="0.2">
      <c r="A1335">
        <v>1333</v>
      </c>
      <c r="B1335">
        <f>VLOOKUP('pure data'!B1335,tbl_printers!C:F,4,FALSE)</f>
        <v>9</v>
      </c>
      <c r="C1335" t="str">
        <f>'pure data'!D1335</f>
        <v>Use</v>
      </c>
      <c r="D1335" s="13">
        <f>'pure data'!H1335</f>
        <v>2.2916666666666669E-2</v>
      </c>
      <c r="E1335">
        <f>'pure data'!I1335</f>
        <v>5.7</v>
      </c>
      <c r="F1335" t="str">
        <f t="shared" si="68"/>
        <v xml:space="preserve"> </v>
      </c>
      <c r="H1335">
        <f>'pure data'!J1335</f>
        <v>1.5</v>
      </c>
      <c r="I1335" t="str">
        <f>'pure data'!K1335</f>
        <v>N/A</v>
      </c>
      <c r="J1335" t="str">
        <f>'pure data'!N1335</f>
        <v>undergraduate</v>
      </c>
      <c r="K1335">
        <f>'pure data'!P1335</f>
        <v>515665101</v>
      </c>
      <c r="L1335" t="str">
        <f>'pure data'!O1335</f>
        <v>show case</v>
      </c>
      <c r="M1335">
        <f>'pure data'!Q1335</f>
        <v>0</v>
      </c>
      <c r="O1335" t="str">
        <f>IF('pure data'!T1335="Yes","Success","Failed")</f>
        <v>Success</v>
      </c>
      <c r="P1335" s="1">
        <f>'pure data'!C1335</f>
        <v>42410.444444444453</v>
      </c>
      <c r="Q1335">
        <f>'pure data'!G1335</f>
        <v>424585572</v>
      </c>
      <c r="R1335" t="str">
        <f>'pure data'!E1335</f>
        <v>J. S. N.</v>
      </c>
      <c r="S1335" t="str">
        <f>'pure data'!F1335</f>
        <v>jsn1g11</v>
      </c>
      <c r="T1335" s="1">
        <f>'pure data'!C1335</f>
        <v>42410.444444444453</v>
      </c>
      <c r="U1335" s="20">
        <f>VLOOKUP('pure data'!M1335,tbl_users!D:F,3,FALSE)</f>
        <v>7</v>
      </c>
      <c r="V1335" s="1">
        <f t="shared" si="66"/>
        <v>42410.467361111121</v>
      </c>
      <c r="W1335">
        <f t="shared" si="67"/>
        <v>7</v>
      </c>
      <c r="X1335" s="1">
        <f>'pure data'!L1335</f>
        <v>42410.467361111121</v>
      </c>
      <c r="Y1335">
        <f>IF(C1335="Use",VLOOKUP('pure data'!M1335,tbl_users!D:F,3,FALSE),IF(IFERROR(SEARCH("to",M1335),-1)&lt;0,VLOOKUP('pure data'!M1335,tbl_users!D:F,3,FALSE),IFERROR(VLOOKUP(MID(M1335,SEARCH("to",M1335)+3,LEN(M1335)-SEARCH("to",M1335)-1),tbl_users!D:F,3,FALSE),VLOOKUP('pure data'!M1335,tbl_users!D:F,3,FALSE))))</f>
        <v>7</v>
      </c>
    </row>
    <row r="1336" spans="1:25" x14ac:dyDescent="0.2">
      <c r="A1336">
        <v>1334</v>
      </c>
      <c r="B1336">
        <f>VLOOKUP('pure data'!B1336,tbl_printers!C:F,4,FALSE)</f>
        <v>22</v>
      </c>
      <c r="C1336" t="str">
        <f>'pure data'!D1336</f>
        <v>Use</v>
      </c>
      <c r="D1336" s="13">
        <f>'pure data'!H1336</f>
        <v>2.2222222222222223E-2</v>
      </c>
      <c r="E1336">
        <f>'pure data'!I1336</f>
        <v>6.2</v>
      </c>
      <c r="F1336" t="str">
        <f t="shared" si="68"/>
        <v xml:space="preserve"> </v>
      </c>
      <c r="H1336">
        <f>'pure data'!J1336</f>
        <v>1.5</v>
      </c>
      <c r="I1336" t="str">
        <f>'pure data'!K1336</f>
        <v>No</v>
      </c>
      <c r="J1336" t="str">
        <f>'pure data'!N1336</f>
        <v>undergraduate</v>
      </c>
      <c r="K1336">
        <f>'pure data'!P1336</f>
        <v>510671108</v>
      </c>
      <c r="L1336" t="str">
        <f>'pure data'!O1336</f>
        <v>FEEG3003 - IP 525</v>
      </c>
      <c r="M1336">
        <f>'pure data'!Q1336</f>
        <v>0</v>
      </c>
      <c r="O1336" t="str">
        <f>IF('pure data'!T1336="Yes","Success","Failed")</f>
        <v>Success</v>
      </c>
      <c r="P1336" s="1">
        <f>'pure data'!C1336</f>
        <v>42410.394444444442</v>
      </c>
      <c r="Q1336">
        <f>'pure data'!G1336</f>
        <v>426270897</v>
      </c>
      <c r="R1336" t="str">
        <f>'pure data'!E1336</f>
        <v>Aniket Chopda</v>
      </c>
      <c r="S1336" t="str">
        <f>'pure data'!F1336</f>
        <v>ac9g13</v>
      </c>
      <c r="T1336" s="1">
        <f>'pure data'!C1336</f>
        <v>42410.394444444442</v>
      </c>
      <c r="U1336" s="20">
        <f>VLOOKUP('pure data'!M1336,tbl_users!D:F,3,FALSE)</f>
        <v>7</v>
      </c>
      <c r="V1336" s="1">
        <f t="shared" si="66"/>
        <v>42410.416666666664</v>
      </c>
      <c r="W1336">
        <f t="shared" si="67"/>
        <v>7</v>
      </c>
      <c r="X1336" s="1">
        <f>'pure data'!L1336</f>
        <v>42410.416666666664</v>
      </c>
      <c r="Y1336">
        <f>IF(C1336="Use",VLOOKUP('pure data'!M1336,tbl_users!D:F,3,FALSE),IF(IFERROR(SEARCH("to",M1336),-1)&lt;0,VLOOKUP('pure data'!M1336,tbl_users!D:F,3,FALSE),IFERROR(VLOOKUP(MID(M1336,SEARCH("to",M1336)+3,LEN(M1336)-SEARCH("to",M1336)-1),tbl_users!D:F,3,FALSE),VLOOKUP('pure data'!M1336,tbl_users!D:F,3,FALSE))))</f>
        <v>7</v>
      </c>
    </row>
    <row r="1337" spans="1:25" x14ac:dyDescent="0.2">
      <c r="A1337">
        <v>1335</v>
      </c>
      <c r="B1337">
        <f>VLOOKUP('pure data'!B1337,tbl_printers!C:F,4,FALSE)</f>
        <v>13</v>
      </c>
      <c r="C1337" t="str">
        <f>'pure data'!D1337</f>
        <v>Use</v>
      </c>
      <c r="D1337" s="13">
        <f>'pure data'!H1337</f>
        <v>2.2222222222222223E-2</v>
      </c>
      <c r="E1337">
        <f>'pure data'!I1337</f>
        <v>6.2</v>
      </c>
      <c r="F1337" t="str">
        <f t="shared" si="68"/>
        <v xml:space="preserve"> </v>
      </c>
      <c r="H1337">
        <f>'pure data'!J1337</f>
        <v>1.5</v>
      </c>
      <c r="I1337" t="str">
        <f>'pure data'!K1337</f>
        <v>No</v>
      </c>
      <c r="J1337" t="str">
        <f>'pure data'!N1337</f>
        <v>undergraduate</v>
      </c>
      <c r="K1337">
        <f>'pure data'!P1337</f>
        <v>510671108</v>
      </c>
      <c r="L1337" t="str">
        <f>'pure data'!O1337</f>
        <v>FEEG3003 - IP 525</v>
      </c>
      <c r="M1337" t="str">
        <f>'pure data'!Q1337</f>
        <v>failed</v>
      </c>
      <c r="O1337" t="str">
        <f>IF('pure data'!T1337="Yes","Success","Failed")</f>
        <v>Failed</v>
      </c>
      <c r="P1337" s="1">
        <f>'pure data'!C1337</f>
        <v>42410.415277777778</v>
      </c>
      <c r="Q1337">
        <f>'pure data'!G1337</f>
        <v>426270897</v>
      </c>
      <c r="R1337" t="str">
        <f>'pure data'!E1337</f>
        <v>Aniket Chopda</v>
      </c>
      <c r="S1337" t="str">
        <f>'pure data'!F1337</f>
        <v>ac9g13</v>
      </c>
      <c r="T1337" s="1">
        <f>'pure data'!C1337</f>
        <v>42410.415277777778</v>
      </c>
      <c r="U1337" s="20">
        <f>VLOOKUP('pure data'!M1337,tbl_users!D:F,3,FALSE)</f>
        <v>7</v>
      </c>
      <c r="V1337" s="1">
        <f t="shared" si="66"/>
        <v>42410.417500000003</v>
      </c>
      <c r="W1337">
        <f t="shared" si="67"/>
        <v>7</v>
      </c>
      <c r="X1337" s="1">
        <f>'pure data'!L1337</f>
        <v>42410.417500000003</v>
      </c>
      <c r="Y1337">
        <f>IF(C1337="Use",VLOOKUP('pure data'!M1337,tbl_users!D:F,3,FALSE),IF(IFERROR(SEARCH("to",M1337),-1)&lt;0,VLOOKUP('pure data'!M1337,tbl_users!D:F,3,FALSE),IFERROR(VLOOKUP(MID(M1337,SEARCH("to",M1337)+3,LEN(M1337)-SEARCH("to",M1337)-1),tbl_users!D:F,3,FALSE),VLOOKUP('pure data'!M1337,tbl_users!D:F,3,FALSE))))</f>
        <v>7</v>
      </c>
    </row>
    <row r="1338" spans="1:25" x14ac:dyDescent="0.2">
      <c r="A1338">
        <v>1336</v>
      </c>
      <c r="B1338">
        <f>VLOOKUP('pure data'!B1338,tbl_printers!C:F,4,FALSE)</f>
        <v>8</v>
      </c>
      <c r="C1338" t="str">
        <f>'pure data'!D1338</f>
        <v>Use</v>
      </c>
      <c r="D1338" s="13">
        <f>'pure data'!H1338</f>
        <v>2.5694444444444447E-2</v>
      </c>
      <c r="E1338">
        <f>'pure data'!I1338</f>
        <v>5.3</v>
      </c>
      <c r="F1338" t="str">
        <f t="shared" si="68"/>
        <v xml:space="preserve"> </v>
      </c>
      <c r="H1338">
        <f>'pure data'!J1338</f>
        <v>1.5</v>
      </c>
      <c r="I1338" t="str">
        <f>'pure data'!K1338</f>
        <v>No</v>
      </c>
      <c r="J1338" t="str">
        <f>'pure data'!N1338</f>
        <v>postgraduate</v>
      </c>
      <c r="K1338">
        <f>'pure data'!P1338</f>
        <v>511019242</v>
      </c>
      <c r="L1338" t="str">
        <f>'pure data'!O1338</f>
        <v>PhD project</v>
      </c>
      <c r="M1338">
        <f>'pure data'!Q1338</f>
        <v>0</v>
      </c>
      <c r="O1338" t="str">
        <f>IF('pure data'!T1338="Yes","Success","Failed")</f>
        <v>Success</v>
      </c>
      <c r="P1338" s="1">
        <f>'pure data'!C1338</f>
        <v>42410.375</v>
      </c>
      <c r="Q1338">
        <f>'pure data'!G1338</f>
        <v>226486628</v>
      </c>
      <c r="R1338" t="str">
        <f>'pure data'!E1338</f>
        <v>A. A. Z.</v>
      </c>
      <c r="S1338" t="str">
        <f>'pure data'!F1338</f>
        <v>aaz1v13</v>
      </c>
      <c r="T1338" s="1">
        <f>'pure data'!C1338</f>
        <v>42410.375</v>
      </c>
      <c r="U1338" s="20">
        <f>VLOOKUP('pure data'!M1338,tbl_users!D:F,3,FALSE)</f>
        <v>7</v>
      </c>
      <c r="V1338" s="1">
        <f t="shared" si="66"/>
        <v>42410.400694444441</v>
      </c>
      <c r="W1338">
        <f t="shared" si="67"/>
        <v>7</v>
      </c>
      <c r="X1338" s="1">
        <f>'pure data'!L1338</f>
        <v>42410.400694444441</v>
      </c>
      <c r="Y1338">
        <f>IF(C1338="Use",VLOOKUP('pure data'!M1338,tbl_users!D:F,3,FALSE),IF(IFERROR(SEARCH("to",M1338),-1)&lt;0,VLOOKUP('pure data'!M1338,tbl_users!D:F,3,FALSE),IFERROR(VLOOKUP(MID(M1338,SEARCH("to",M1338)+3,LEN(M1338)-SEARCH("to",M1338)-1),tbl_users!D:F,3,FALSE),VLOOKUP('pure data'!M1338,tbl_users!D:F,3,FALSE))))</f>
        <v>7</v>
      </c>
    </row>
    <row r="1339" spans="1:25" x14ac:dyDescent="0.2">
      <c r="A1339">
        <v>1337</v>
      </c>
      <c r="B1339">
        <f>VLOOKUP('pure data'!B1339,tbl_printers!C:F,4,FALSE)</f>
        <v>18</v>
      </c>
      <c r="C1339" t="str">
        <f>'pure data'!D1339</f>
        <v>Use</v>
      </c>
      <c r="D1339" s="13">
        <f>'pure data'!H1339</f>
        <v>3.125E-2</v>
      </c>
      <c r="E1339">
        <f>'pure data'!I1339</f>
        <v>6.6</v>
      </c>
      <c r="F1339" t="str">
        <f t="shared" si="68"/>
        <v xml:space="preserve"> </v>
      </c>
      <c r="H1339">
        <f>'pure data'!J1339</f>
        <v>2</v>
      </c>
      <c r="I1339" t="str">
        <f>'pure data'!K1339</f>
        <v>No</v>
      </c>
      <c r="J1339" t="str">
        <f>'pure data'!N1339</f>
        <v>postgraduate</v>
      </c>
      <c r="K1339">
        <f>'pure data'!P1339</f>
        <v>511019242</v>
      </c>
      <c r="L1339" t="str">
        <f>'pure data'!O1339</f>
        <v>PhD project</v>
      </c>
      <c r="M1339">
        <f>'pure data'!Q1339</f>
        <v>0</v>
      </c>
      <c r="O1339" t="str">
        <f>IF('pure data'!T1339="Yes","Success","Failed")</f>
        <v>Success</v>
      </c>
      <c r="P1339" s="1">
        <f>'pure data'!C1339</f>
        <v>42410.565972222219</v>
      </c>
      <c r="Q1339">
        <f>'pure data'!G1339</f>
        <v>226486628</v>
      </c>
      <c r="R1339" t="str">
        <f>'pure data'!E1339</f>
        <v>A. A. Z.</v>
      </c>
      <c r="S1339" t="str">
        <f>'pure data'!F1339</f>
        <v>aaz1v13</v>
      </c>
      <c r="T1339" s="1">
        <f>'pure data'!C1339</f>
        <v>42410.565972222219</v>
      </c>
      <c r="U1339" s="20">
        <f>VLOOKUP('pure data'!M1339,tbl_users!D:F,3,FALSE)</f>
        <v>7</v>
      </c>
      <c r="V1339" s="1">
        <f t="shared" si="66"/>
        <v>42410.597222222219</v>
      </c>
      <c r="W1339">
        <f t="shared" si="67"/>
        <v>7</v>
      </c>
      <c r="X1339" s="1">
        <f>'pure data'!L1339</f>
        <v>42410.597222222219</v>
      </c>
      <c r="Y1339">
        <f>IF(C1339="Use",VLOOKUP('pure data'!M1339,tbl_users!D:F,3,FALSE),IF(IFERROR(SEARCH("to",M1339),-1)&lt;0,VLOOKUP('pure data'!M1339,tbl_users!D:F,3,FALSE),IFERROR(VLOOKUP(MID(M1339,SEARCH("to",M1339)+3,LEN(M1339)-SEARCH("to",M1339)-1),tbl_users!D:F,3,FALSE),VLOOKUP('pure data'!M1339,tbl_users!D:F,3,FALSE))))</f>
        <v>7</v>
      </c>
    </row>
    <row r="1340" spans="1:25" x14ac:dyDescent="0.2">
      <c r="A1340">
        <v>1338</v>
      </c>
      <c r="B1340">
        <f>VLOOKUP('pure data'!B1340,tbl_printers!C:F,4,FALSE)</f>
        <v>22</v>
      </c>
      <c r="C1340" t="str">
        <f>'pure data'!D1340</f>
        <v>Use</v>
      </c>
      <c r="D1340" s="13">
        <f>'pure data'!H1340</f>
        <v>2.2222222222222223E-2</v>
      </c>
      <c r="E1340">
        <f>'pure data'!I1340</f>
        <v>6.2</v>
      </c>
      <c r="F1340" t="str">
        <f t="shared" si="68"/>
        <v xml:space="preserve"> </v>
      </c>
      <c r="H1340">
        <f>'pure data'!J1340</f>
        <v>1.5</v>
      </c>
      <c r="I1340" t="str">
        <f>'pure data'!K1340</f>
        <v>No</v>
      </c>
      <c r="J1340" t="str">
        <f>'pure data'!N1340</f>
        <v>undergraduate</v>
      </c>
      <c r="K1340">
        <f>'pure data'!P1340</f>
        <v>510671108</v>
      </c>
      <c r="L1340" t="str">
        <f>'pure data'!O1340</f>
        <v>FEEG3003 - IP 525</v>
      </c>
      <c r="M1340">
        <f>'pure data'!Q1340</f>
        <v>0</v>
      </c>
      <c r="O1340" t="str">
        <f>IF('pure data'!T1340="Yes","Success","Failed")</f>
        <v>Success</v>
      </c>
      <c r="P1340" s="1">
        <f>'pure data'!C1340</f>
        <v>42410.416666666664</v>
      </c>
      <c r="Q1340">
        <f>'pure data'!G1340</f>
        <v>426270897</v>
      </c>
      <c r="R1340" t="str">
        <f>'pure data'!E1340</f>
        <v>Aniket Chopda</v>
      </c>
      <c r="S1340" t="str">
        <f>'pure data'!F1340</f>
        <v>ac9g13</v>
      </c>
      <c r="T1340" s="1">
        <f>'pure data'!C1340</f>
        <v>42410.416666666664</v>
      </c>
      <c r="U1340" s="20">
        <f>VLOOKUP('pure data'!M1340,tbl_users!D:F,3,FALSE)</f>
        <v>7</v>
      </c>
      <c r="V1340" s="1">
        <f t="shared" si="66"/>
        <v>42410.438888888886</v>
      </c>
      <c r="W1340">
        <f t="shared" si="67"/>
        <v>7</v>
      </c>
      <c r="X1340" s="1">
        <f>'pure data'!L1340</f>
        <v>42410.438888888886</v>
      </c>
      <c r="Y1340">
        <f>IF(C1340="Use",VLOOKUP('pure data'!M1340,tbl_users!D:F,3,FALSE),IF(IFERROR(SEARCH("to",M1340),-1)&lt;0,VLOOKUP('pure data'!M1340,tbl_users!D:F,3,FALSE),IFERROR(VLOOKUP(MID(M1340,SEARCH("to",M1340)+3,LEN(M1340)-SEARCH("to",M1340)-1),tbl_users!D:F,3,FALSE),VLOOKUP('pure data'!M1340,tbl_users!D:F,3,FALSE))))</f>
        <v>7</v>
      </c>
    </row>
    <row r="1341" spans="1:25" x14ac:dyDescent="0.2">
      <c r="A1341">
        <v>1339</v>
      </c>
      <c r="B1341">
        <f>VLOOKUP('pure data'!B1341,tbl_printers!C:F,4,FALSE)</f>
        <v>24</v>
      </c>
      <c r="C1341" t="str">
        <f>'pure data'!D1341</f>
        <v>Use</v>
      </c>
      <c r="D1341" s="13">
        <f>'pure data'!H1341</f>
        <v>0.82500000000000007</v>
      </c>
      <c r="E1341">
        <f>'pure data'!I1341</f>
        <v>0</v>
      </c>
      <c r="F1341" t="str">
        <f t="shared" si="68"/>
        <v xml:space="preserve"> </v>
      </c>
      <c r="H1341">
        <f>'pure data'!J1341</f>
        <v>30</v>
      </c>
      <c r="I1341" t="str">
        <f>'pure data'!K1341</f>
        <v>No</v>
      </c>
      <c r="J1341" t="str">
        <f>'pure data'!N1341</f>
        <v>undergraduate</v>
      </c>
      <c r="K1341">
        <f>'pure data'!P1341</f>
        <v>510667101</v>
      </c>
      <c r="L1341" t="str">
        <f>'pure data'!O1341</f>
        <v>FEEG6012 - GDP 10</v>
      </c>
      <c r="M1341" t="str">
        <f>'pure data'!Q1341</f>
        <v>using own material</v>
      </c>
      <c r="O1341" t="str">
        <f>IF('pure data'!T1341="Yes","Success","Failed")</f>
        <v>Success</v>
      </c>
      <c r="P1341" s="1">
        <f>'pure data'!C1341</f>
        <v>42410.375</v>
      </c>
      <c r="Q1341">
        <f>'pure data'!G1341</f>
        <v>424655821</v>
      </c>
      <c r="R1341" t="str">
        <f>'pure data'!E1341</f>
        <v>M. R. S.</v>
      </c>
      <c r="S1341" t="str">
        <f>'pure data'!F1341</f>
        <v>mrs1g11</v>
      </c>
      <c r="T1341" s="1">
        <f>'pure data'!C1341</f>
        <v>42410.375</v>
      </c>
      <c r="U1341" s="20">
        <f>VLOOKUP('pure data'!M1341,tbl_users!D:F,3,FALSE)</f>
        <v>7</v>
      </c>
      <c r="V1341" s="1">
        <f t="shared" si="66"/>
        <v>42411.199999999997</v>
      </c>
      <c r="W1341">
        <f t="shared" si="67"/>
        <v>7</v>
      </c>
      <c r="X1341" s="1">
        <f>'pure data'!L1341</f>
        <v>42411.199999999997</v>
      </c>
      <c r="Y1341">
        <f>IF(C1341="Use",VLOOKUP('pure data'!M1341,tbl_users!D:F,3,FALSE),IF(IFERROR(SEARCH("to",M1341),-1)&lt;0,VLOOKUP('pure data'!M1341,tbl_users!D:F,3,FALSE),IFERROR(VLOOKUP(MID(M1341,SEARCH("to",M1341)+3,LEN(M1341)-SEARCH("to",M1341)-1),tbl_users!D:F,3,FALSE),VLOOKUP('pure data'!M1341,tbl_users!D:F,3,FALSE))))</f>
        <v>7</v>
      </c>
    </row>
    <row r="1342" spans="1:25" x14ac:dyDescent="0.2">
      <c r="A1342">
        <v>1340</v>
      </c>
      <c r="B1342">
        <f>VLOOKUP('pure data'!B1342,tbl_printers!C:F,4,FALSE)</f>
        <v>28</v>
      </c>
      <c r="C1342" t="str">
        <f>'pure data'!D1342</f>
        <v>Use</v>
      </c>
      <c r="D1342" s="13">
        <f>'pure data'!H1342</f>
        <v>1.7361111111111112E-2</v>
      </c>
      <c r="E1342">
        <f>'pure data'!I1342</f>
        <v>6.9</v>
      </c>
      <c r="F1342" t="str">
        <f t="shared" si="68"/>
        <v xml:space="preserve"> </v>
      </c>
      <c r="H1342">
        <f>'pure data'!J1342</f>
        <v>1</v>
      </c>
      <c r="I1342" t="str">
        <f>'pure data'!K1342</f>
        <v>No</v>
      </c>
      <c r="J1342" t="str">
        <f>'pure data'!N1342</f>
        <v>undergraduate</v>
      </c>
      <c r="K1342">
        <f>'pure data'!P1342</f>
        <v>510312110</v>
      </c>
      <c r="L1342" t="str">
        <f>'pure data'!O1342</f>
        <v xml:space="preserve">FEEG2001 - Eurobot </v>
      </c>
      <c r="M1342">
        <f>'pure data'!Q1342</f>
        <v>0</v>
      </c>
      <c r="O1342" t="str">
        <f>IF('pure data'!T1342="Yes","Success","Failed")</f>
        <v>Success</v>
      </c>
      <c r="P1342" s="1">
        <f>'pure data'!C1342</f>
        <v>42411.375</v>
      </c>
      <c r="Q1342">
        <f>'pure data'!G1342</f>
        <v>426808277</v>
      </c>
      <c r="R1342" t="str">
        <f>'pure data'!E1342</f>
        <v>T. D. S. C.</v>
      </c>
      <c r="S1342" t="str">
        <f>'pure data'!F1342</f>
        <v>tdsc1g14</v>
      </c>
      <c r="T1342" s="1">
        <f>'pure data'!C1342</f>
        <v>42411.375</v>
      </c>
      <c r="U1342" s="20">
        <f>VLOOKUP('pure data'!M1342,tbl_users!D:F,3,FALSE)</f>
        <v>44</v>
      </c>
      <c r="V1342" s="1">
        <f t="shared" si="66"/>
        <v>42411.392361111109</v>
      </c>
      <c r="W1342">
        <f t="shared" si="67"/>
        <v>44</v>
      </c>
      <c r="X1342" s="1">
        <f>'pure data'!L1342</f>
        <v>42411.392361111109</v>
      </c>
      <c r="Y1342">
        <f>IF(C1342="Use",VLOOKUP('pure data'!M1342,tbl_users!D:F,3,FALSE),IF(IFERROR(SEARCH("to",M1342),-1)&lt;0,VLOOKUP('pure data'!M1342,tbl_users!D:F,3,FALSE),IFERROR(VLOOKUP(MID(M1342,SEARCH("to",M1342)+3,LEN(M1342)-SEARCH("to",M1342)-1),tbl_users!D:F,3,FALSE),VLOOKUP('pure data'!M1342,tbl_users!D:F,3,FALSE))))</f>
        <v>44</v>
      </c>
    </row>
    <row r="1343" spans="1:25" x14ac:dyDescent="0.2">
      <c r="A1343">
        <v>1341</v>
      </c>
      <c r="B1343">
        <f>VLOOKUP('pure data'!B1343,tbl_printers!C:F,4,FALSE)</f>
        <v>24</v>
      </c>
      <c r="C1343" t="str">
        <f>'pure data'!D1343</f>
        <v>Use</v>
      </c>
      <c r="D1343" s="13">
        <f>'pure data'!H1343</f>
        <v>0.47916666666666669</v>
      </c>
      <c r="E1343">
        <f>'pure data'!I1343</f>
        <v>0</v>
      </c>
      <c r="F1343" t="str">
        <f t="shared" si="68"/>
        <v xml:space="preserve"> </v>
      </c>
      <c r="H1343">
        <f>'pure data'!J1343</f>
        <v>17.5</v>
      </c>
      <c r="I1343" t="str">
        <f>'pure data'!K1343</f>
        <v>No</v>
      </c>
      <c r="J1343" t="str">
        <f>'pure data'!N1343</f>
        <v>undergraduate</v>
      </c>
      <c r="K1343">
        <f>'pure data'!P1343</f>
        <v>510667101</v>
      </c>
      <c r="L1343" t="str">
        <f>'pure data'!O1343</f>
        <v>FEEG6012 - GDP 10</v>
      </c>
      <c r="M1343" t="str">
        <f>'pure data'!Q1343</f>
        <v>Using own material actual weight of material used 124g</v>
      </c>
      <c r="O1343" t="str">
        <f>IF('pure data'!T1343="Yes","Success","Failed")</f>
        <v>Success</v>
      </c>
      <c r="P1343" s="1">
        <f>'pure data'!C1343</f>
        <v>42412.333333333336</v>
      </c>
      <c r="Q1343">
        <f>'pure data'!G1343</f>
        <v>424655821</v>
      </c>
      <c r="R1343" t="str">
        <f>'pure data'!E1343</f>
        <v>M. R. S.</v>
      </c>
      <c r="S1343" t="str">
        <f>'pure data'!F1343</f>
        <v>mrs1g11</v>
      </c>
      <c r="T1343" s="1">
        <f>'pure data'!C1343</f>
        <v>42412.333333333336</v>
      </c>
      <c r="U1343" s="20">
        <f>VLOOKUP('pure data'!M1343,tbl_users!D:F,3,FALSE)</f>
        <v>44</v>
      </c>
      <c r="V1343" s="1">
        <f t="shared" si="66"/>
        <v>42412.8125</v>
      </c>
      <c r="W1343">
        <f t="shared" si="67"/>
        <v>44</v>
      </c>
      <c r="X1343" s="1">
        <f>'pure data'!L1343</f>
        <v>42412.8125</v>
      </c>
      <c r="Y1343">
        <f>IF(C1343="Use",VLOOKUP('pure data'!M1343,tbl_users!D:F,3,FALSE),IF(IFERROR(SEARCH("to",M1343),-1)&lt;0,VLOOKUP('pure data'!M1343,tbl_users!D:F,3,FALSE),IFERROR(VLOOKUP(MID(M1343,SEARCH("to",M1343)+3,LEN(M1343)-SEARCH("to",M1343)-1),tbl_users!D:F,3,FALSE),VLOOKUP('pure data'!M1343,tbl_users!D:F,3,FALSE))))</f>
        <v>44</v>
      </c>
    </row>
    <row r="1344" spans="1:25" x14ac:dyDescent="0.2">
      <c r="A1344">
        <v>1342</v>
      </c>
      <c r="B1344">
        <f>VLOOKUP('pure data'!B1344,tbl_printers!C:F,4,FALSE)</f>
        <v>24</v>
      </c>
      <c r="C1344" t="str">
        <f>'pure data'!D1344</f>
        <v>Use</v>
      </c>
      <c r="D1344" s="13">
        <f>'pure data'!H1344</f>
        <v>0.82500000000000007</v>
      </c>
      <c r="E1344">
        <f>'pure data'!I1344</f>
        <v>0</v>
      </c>
      <c r="F1344" t="str">
        <f t="shared" si="68"/>
        <v xml:space="preserve"> </v>
      </c>
      <c r="H1344">
        <f>'pure data'!J1344</f>
        <v>30</v>
      </c>
      <c r="I1344" t="str">
        <f>'pure data'!K1344</f>
        <v>No</v>
      </c>
      <c r="J1344" t="str">
        <f>'pure data'!N1344</f>
        <v>undergraduate</v>
      </c>
      <c r="K1344">
        <f>'pure data'!P1344</f>
        <v>510667101</v>
      </c>
      <c r="L1344" t="str">
        <f>'pure data'!O1344</f>
        <v>FEEG6012 - GDP 10</v>
      </c>
      <c r="M1344">
        <f>'pure data'!Q1344</f>
        <v>0</v>
      </c>
      <c r="O1344" t="str">
        <f>IF('pure data'!T1344="Yes","Success","Failed")</f>
        <v>Success</v>
      </c>
      <c r="P1344" s="1">
        <f>'pure data'!C1344</f>
        <v>42411.375</v>
      </c>
      <c r="Q1344">
        <f>'pure data'!G1344</f>
        <v>424655821</v>
      </c>
      <c r="R1344" t="str">
        <f>'pure data'!E1344</f>
        <v>M. R. S.</v>
      </c>
      <c r="S1344" t="str">
        <f>'pure data'!F1344</f>
        <v>mrs1g11</v>
      </c>
      <c r="T1344" s="1">
        <f>'pure data'!C1344</f>
        <v>42411.375</v>
      </c>
      <c r="U1344" s="20">
        <f>VLOOKUP('pure data'!M1344,tbl_users!D:F,3,FALSE)</f>
        <v>44</v>
      </c>
      <c r="V1344" s="1">
        <f t="shared" si="66"/>
        <v>42412.2</v>
      </c>
      <c r="W1344">
        <f t="shared" si="67"/>
        <v>44</v>
      </c>
      <c r="X1344" s="1">
        <f>'pure data'!L1344</f>
        <v>42412.2</v>
      </c>
      <c r="Y1344">
        <f>IF(C1344="Use",VLOOKUP('pure data'!M1344,tbl_users!D:F,3,FALSE),IF(IFERROR(SEARCH("to",M1344),-1)&lt;0,VLOOKUP('pure data'!M1344,tbl_users!D:F,3,FALSE),IFERROR(VLOOKUP(MID(M1344,SEARCH("to",M1344)+3,LEN(M1344)-SEARCH("to",M1344)-1),tbl_users!D:F,3,FALSE),VLOOKUP('pure data'!M1344,tbl_users!D:F,3,FALSE))))</f>
        <v>44</v>
      </c>
    </row>
    <row r="1345" spans="1:25" x14ac:dyDescent="0.2">
      <c r="A1345">
        <v>1343</v>
      </c>
      <c r="B1345">
        <f>VLOOKUP('pure data'!B1345,tbl_printers!C:F,4,FALSE)</f>
        <v>28</v>
      </c>
      <c r="C1345" t="str">
        <f>'pure data'!D1345</f>
        <v>Use</v>
      </c>
      <c r="D1345" s="13">
        <f>'pure data'!H1345</f>
        <v>0.55347222222222225</v>
      </c>
      <c r="E1345">
        <f>'pure data'!I1345</f>
        <v>0</v>
      </c>
      <c r="F1345" t="str">
        <f t="shared" si="68"/>
        <v xml:space="preserve"> </v>
      </c>
      <c r="H1345">
        <f>'pure data'!J1345</f>
        <v>20</v>
      </c>
      <c r="I1345" t="str">
        <f>'pure data'!K1345</f>
        <v>No</v>
      </c>
      <c r="J1345" t="str">
        <f>'pure data'!N1345</f>
        <v>undergraduate</v>
      </c>
      <c r="K1345">
        <f>'pure data'!P1345</f>
        <v>510667101</v>
      </c>
      <c r="L1345" t="str">
        <f>'pure data'!O1345</f>
        <v>FEEG6012 - GDP 10</v>
      </c>
      <c r="M1345" t="str">
        <f>'pure data'!Q1345</f>
        <v>using own material</v>
      </c>
      <c r="O1345" t="str">
        <f>IF('pure data'!T1345="Yes","Success","Failed")</f>
        <v>Success</v>
      </c>
      <c r="P1345" s="1">
        <f>'pure data'!C1345</f>
        <v>42412.375</v>
      </c>
      <c r="Q1345">
        <f>'pure data'!G1345</f>
        <v>425283677</v>
      </c>
      <c r="R1345" t="str">
        <f>'pure data'!E1345</f>
        <v>R. H. Y.</v>
      </c>
      <c r="S1345" t="str">
        <f>'pure data'!F1345</f>
        <v>rhy1g12</v>
      </c>
      <c r="T1345" s="1">
        <f>'pure data'!C1345</f>
        <v>42412.375</v>
      </c>
      <c r="U1345" s="20">
        <f>VLOOKUP('pure data'!M1345,tbl_users!D:F,3,FALSE)</f>
        <v>44</v>
      </c>
      <c r="V1345" s="1">
        <f t="shared" si="66"/>
        <v>42412.928472222222</v>
      </c>
      <c r="W1345">
        <f t="shared" si="67"/>
        <v>44</v>
      </c>
      <c r="X1345" s="1">
        <f>'pure data'!L1345</f>
        <v>42412.928472222222</v>
      </c>
      <c r="Y1345">
        <f>IF(C1345="Use",VLOOKUP('pure data'!M1345,tbl_users!D:F,3,FALSE),IF(IFERROR(SEARCH("to",M1345),-1)&lt;0,VLOOKUP('pure data'!M1345,tbl_users!D:F,3,FALSE),IFERROR(VLOOKUP(MID(M1345,SEARCH("to",M1345)+3,LEN(M1345)-SEARCH("to",M1345)-1),tbl_users!D:F,3,FALSE),VLOOKUP('pure data'!M1345,tbl_users!D:F,3,FALSE))))</f>
        <v>44</v>
      </c>
    </row>
    <row r="1346" spans="1:25" x14ac:dyDescent="0.2">
      <c r="A1346">
        <v>1344</v>
      </c>
      <c r="B1346">
        <f>VLOOKUP('pure data'!B1346,tbl_printers!C:F,4,FALSE)</f>
        <v>24</v>
      </c>
      <c r="C1346" t="str">
        <f>'pure data'!D1346</f>
        <v>Use</v>
      </c>
      <c r="D1346" s="13">
        <f>'pure data'!H1346</f>
        <v>0.30138888888888887</v>
      </c>
      <c r="E1346">
        <f>'pure data'!I1346</f>
        <v>104.6</v>
      </c>
      <c r="F1346" t="str">
        <f t="shared" si="68"/>
        <v xml:space="preserve"> </v>
      </c>
      <c r="H1346">
        <f>'pure data'!J1346</f>
        <v>16.5</v>
      </c>
      <c r="I1346" t="str">
        <f>'pure data'!K1346</f>
        <v>No</v>
      </c>
      <c r="J1346" t="str">
        <f>'pure data'!N1346</f>
        <v>undergraduate</v>
      </c>
      <c r="K1346">
        <f>'pure data'!P1346</f>
        <v>510667101</v>
      </c>
      <c r="L1346" t="str">
        <f>'pure data'!O1346</f>
        <v>FEEG6012 - GDP 10</v>
      </c>
      <c r="M1346">
        <f>'pure data'!Q1346</f>
        <v>0</v>
      </c>
      <c r="O1346" t="str">
        <f>IF('pure data'!T1346="Yes","Success","Failed")</f>
        <v>Success</v>
      </c>
      <c r="P1346" s="1">
        <f>'pure data'!C1346</f>
        <v>42412.8125</v>
      </c>
      <c r="Q1346">
        <f>'pure data'!G1346</f>
        <v>425283677</v>
      </c>
      <c r="R1346" t="str">
        <f>'pure data'!E1346</f>
        <v>R. H. Y.</v>
      </c>
      <c r="S1346" t="str">
        <f>'pure data'!F1346</f>
        <v>rhy1g12</v>
      </c>
      <c r="T1346" s="1">
        <f>'pure data'!C1346</f>
        <v>42412.8125</v>
      </c>
      <c r="U1346" s="20">
        <f>VLOOKUP('pure data'!M1346,tbl_users!D:F,3,FALSE)</f>
        <v>44</v>
      </c>
      <c r="V1346" s="1">
        <f t="shared" ref="V1346:V1409" si="69">X1346</f>
        <v>42413.113888888889</v>
      </c>
      <c r="W1346">
        <f t="shared" ref="W1346:W1409" si="70">Y1346</f>
        <v>44</v>
      </c>
      <c r="X1346" s="1">
        <f>'pure data'!L1346</f>
        <v>42413.113888888889</v>
      </c>
      <c r="Y1346">
        <f>IF(C1346="Use",VLOOKUP('pure data'!M1346,tbl_users!D:F,3,FALSE),IF(IFERROR(SEARCH("to",M1346),-1)&lt;0,VLOOKUP('pure data'!M1346,tbl_users!D:F,3,FALSE),IFERROR(VLOOKUP(MID(M1346,SEARCH("to",M1346)+3,LEN(M1346)-SEARCH("to",M1346)-1),tbl_users!D:F,3,FALSE),VLOOKUP('pure data'!M1346,tbl_users!D:F,3,FALSE))))</f>
        <v>44</v>
      </c>
    </row>
    <row r="1347" spans="1:25" x14ac:dyDescent="0.2">
      <c r="A1347">
        <v>1345</v>
      </c>
      <c r="B1347">
        <f>VLOOKUP('pure data'!B1347,tbl_printers!C:F,4,FALSE)</f>
        <v>20</v>
      </c>
      <c r="C1347" t="str">
        <f>'pure data'!D1347</f>
        <v>Use</v>
      </c>
      <c r="D1347" s="13">
        <f>'pure data'!H1347</f>
        <v>0.54583333333333328</v>
      </c>
      <c r="E1347">
        <f>'pure data'!I1347</f>
        <v>137.69999999999999</v>
      </c>
      <c r="F1347" t="str">
        <f t="shared" si="68"/>
        <v xml:space="preserve"> </v>
      </c>
      <c r="H1347">
        <f>'pure data'!J1347</f>
        <v>27</v>
      </c>
      <c r="I1347" t="str">
        <f>'pure data'!K1347</f>
        <v>No</v>
      </c>
      <c r="J1347" t="str">
        <f>'pure data'!N1347</f>
        <v>undergraduate</v>
      </c>
      <c r="K1347">
        <f>'pure data'!P1347</f>
        <v>510667101</v>
      </c>
      <c r="L1347" t="str">
        <f>'pure data'!O1347</f>
        <v>FEEG6012 - GDP 59</v>
      </c>
      <c r="M1347">
        <f>'pure data'!Q1347</f>
        <v>0</v>
      </c>
      <c r="O1347" t="str">
        <f>IF('pure data'!T1347="Yes","Success","Failed")</f>
        <v>Success</v>
      </c>
      <c r="P1347" s="1">
        <f>'pure data'!C1347</f>
        <v>42417.375</v>
      </c>
      <c r="Q1347">
        <f>'pure data'!G1347</f>
        <v>425685252</v>
      </c>
      <c r="R1347" t="str">
        <f>'pure data'!E1347</f>
        <v>Marian Daogaru</v>
      </c>
      <c r="S1347" t="str">
        <f>'pure data'!F1347</f>
        <v>md2g12</v>
      </c>
      <c r="T1347" s="1">
        <f>'pure data'!C1347</f>
        <v>42417.375</v>
      </c>
      <c r="U1347" s="20">
        <f>VLOOKUP('pure data'!M1347,tbl_users!D:F,3,FALSE)</f>
        <v>7</v>
      </c>
      <c r="V1347" s="1">
        <f t="shared" si="69"/>
        <v>42417.92083333333</v>
      </c>
      <c r="W1347">
        <f t="shared" si="70"/>
        <v>7</v>
      </c>
      <c r="X1347" s="1">
        <f>'pure data'!L1347</f>
        <v>42417.92083333333</v>
      </c>
      <c r="Y1347">
        <f>IF(C1347="Use",VLOOKUP('pure data'!M1347,tbl_users!D:F,3,FALSE),IF(IFERROR(SEARCH("to",M1347),-1)&lt;0,VLOOKUP('pure data'!M1347,tbl_users!D:F,3,FALSE),IFERROR(VLOOKUP(MID(M1347,SEARCH("to",M1347)+3,LEN(M1347)-SEARCH("to",M1347)-1),tbl_users!D:F,3,FALSE),VLOOKUP('pure data'!M1347,tbl_users!D:F,3,FALSE))))</f>
        <v>7</v>
      </c>
    </row>
    <row r="1348" spans="1:25" x14ac:dyDescent="0.2">
      <c r="A1348">
        <v>1346</v>
      </c>
      <c r="B1348">
        <f>VLOOKUP('pure data'!B1348,tbl_printers!C:F,4,FALSE)</f>
        <v>24</v>
      </c>
      <c r="C1348" t="str">
        <f>'pure data'!D1348</f>
        <v>Use</v>
      </c>
      <c r="D1348" s="13">
        <f>'pure data'!H1348</f>
        <v>0.79027777777777775</v>
      </c>
      <c r="E1348">
        <f>'pure data'!I1348</f>
        <v>282.89999999999998</v>
      </c>
      <c r="F1348" t="str">
        <f t="shared" ref="F1348:F1411" si="71">IF(IFERROR(SEARCH("ABS",M1348),-1)&gt;0,"ABS",IF(IFERROR(SEARCH("PLA",M1348),-1)&gt;0,"PLA"," "))</f>
        <v xml:space="preserve"> </v>
      </c>
      <c r="H1348">
        <f>'pure data'!J1348</f>
        <v>43</v>
      </c>
      <c r="I1348" t="str">
        <f>'pure data'!K1348</f>
        <v>No</v>
      </c>
      <c r="J1348" t="str">
        <f>'pure data'!N1348</f>
        <v>undergraduate</v>
      </c>
      <c r="K1348">
        <f>'pure data'!P1348</f>
        <v>510671104</v>
      </c>
      <c r="L1348" t="str">
        <f>'pure data'!O1348</f>
        <v>FEEG2001 - UAV 10</v>
      </c>
      <c r="M1348" t="str">
        <f>'pure data'!Q1348</f>
        <v>Failed</v>
      </c>
      <c r="O1348" t="str">
        <f>IF('pure data'!T1348="Yes","Success","Failed")</f>
        <v>Failed</v>
      </c>
      <c r="P1348" s="1">
        <f>'pure data'!C1348</f>
        <v>42417.375</v>
      </c>
      <c r="Q1348">
        <f>'pure data'!G1348</f>
        <v>426805758</v>
      </c>
      <c r="R1348" t="str">
        <f>'pure data'!E1348</f>
        <v>C. J. C. T.</v>
      </c>
      <c r="S1348" t="str">
        <f>'pure data'!F1348</f>
        <v>cjct1g14</v>
      </c>
      <c r="T1348" s="1">
        <f>'pure data'!C1348</f>
        <v>42417.375</v>
      </c>
      <c r="U1348" s="20">
        <f>VLOOKUP('pure data'!M1348,tbl_users!D:F,3,FALSE)</f>
        <v>7</v>
      </c>
      <c r="V1348" s="1">
        <f t="shared" si="69"/>
        <v>42417.454027777778</v>
      </c>
      <c r="W1348">
        <f t="shared" si="70"/>
        <v>7</v>
      </c>
      <c r="X1348" s="1">
        <f>'pure data'!L1348</f>
        <v>42417.454027777778</v>
      </c>
      <c r="Y1348">
        <f>IF(C1348="Use",VLOOKUP('pure data'!M1348,tbl_users!D:F,3,FALSE),IF(IFERROR(SEARCH("to",M1348),-1)&lt;0,VLOOKUP('pure data'!M1348,tbl_users!D:F,3,FALSE),IFERROR(VLOOKUP(MID(M1348,SEARCH("to",M1348)+3,LEN(M1348)-SEARCH("to",M1348)-1),tbl_users!D:F,3,FALSE),VLOOKUP('pure data'!M1348,tbl_users!D:F,3,FALSE))))</f>
        <v>7</v>
      </c>
    </row>
    <row r="1349" spans="1:25" x14ac:dyDescent="0.2">
      <c r="A1349">
        <v>1347</v>
      </c>
      <c r="B1349">
        <f>VLOOKUP('pure data'!B1349,tbl_printers!C:F,4,FALSE)</f>
        <v>28</v>
      </c>
      <c r="C1349" t="str">
        <f>'pure data'!D1349</f>
        <v>Use</v>
      </c>
      <c r="D1349" s="13">
        <f>'pure data'!H1349</f>
        <v>0.35138888888888892</v>
      </c>
      <c r="E1349">
        <f>'pure data'!I1349</f>
        <v>126.6</v>
      </c>
      <c r="F1349" t="str">
        <f t="shared" si="71"/>
        <v xml:space="preserve"> </v>
      </c>
      <c r="H1349">
        <f>'pure data'!J1349</f>
        <v>19</v>
      </c>
      <c r="I1349" t="str">
        <f>'pure data'!K1349</f>
        <v>No</v>
      </c>
      <c r="J1349" t="str">
        <f>'pure data'!N1349</f>
        <v>undergraduate</v>
      </c>
      <c r="K1349">
        <f>'pure data'!P1349</f>
        <v>510671104</v>
      </c>
      <c r="L1349" t="str">
        <f>'pure data'!O1349</f>
        <v>FEEG2001 - UAV 10</v>
      </c>
      <c r="M1349" t="str">
        <f>'pure data'!Q1349</f>
        <v>failed</v>
      </c>
      <c r="O1349" t="str">
        <f>IF('pure data'!T1349="Yes","Success","Failed")</f>
        <v>Failed</v>
      </c>
      <c r="P1349" s="1">
        <f>'pure data'!C1349</f>
        <v>42417.375</v>
      </c>
      <c r="Q1349">
        <f>'pure data'!G1349</f>
        <v>426805758</v>
      </c>
      <c r="R1349" t="str">
        <f>'pure data'!E1349</f>
        <v>C. J. C. T.</v>
      </c>
      <c r="S1349" t="str">
        <f>'pure data'!F1349</f>
        <v>cjct1g14</v>
      </c>
      <c r="T1349" s="1">
        <f>'pure data'!C1349</f>
        <v>42417.375</v>
      </c>
      <c r="U1349" s="20">
        <f>VLOOKUP('pure data'!M1349,tbl_users!D:F,3,FALSE)</f>
        <v>7</v>
      </c>
      <c r="V1349" s="1">
        <f t="shared" si="69"/>
        <v>42417.410138888888</v>
      </c>
      <c r="W1349">
        <f t="shared" si="70"/>
        <v>7</v>
      </c>
      <c r="X1349" s="1">
        <f>'pure data'!L1349</f>
        <v>42417.410138888888</v>
      </c>
      <c r="Y1349">
        <f>IF(C1349="Use",VLOOKUP('pure data'!M1349,tbl_users!D:F,3,FALSE),IF(IFERROR(SEARCH("to",M1349),-1)&lt;0,VLOOKUP('pure data'!M1349,tbl_users!D:F,3,FALSE),IFERROR(VLOOKUP(MID(M1349,SEARCH("to",M1349)+3,LEN(M1349)-SEARCH("to",M1349)-1),tbl_users!D:F,3,FALSE),VLOOKUP('pure data'!M1349,tbl_users!D:F,3,FALSE))))</f>
        <v>7</v>
      </c>
    </row>
    <row r="1350" spans="1:25" x14ac:dyDescent="0.2">
      <c r="A1350">
        <v>1348</v>
      </c>
      <c r="B1350">
        <f>VLOOKUP('pure data'!B1350,tbl_printers!C:F,4,FALSE)</f>
        <v>28</v>
      </c>
      <c r="C1350" t="str">
        <f>'pure data'!D1350</f>
        <v>Use</v>
      </c>
      <c r="D1350" s="13">
        <f>'pure data'!H1350</f>
        <v>0.35138888888888892</v>
      </c>
      <c r="E1350">
        <f>'pure data'!I1350</f>
        <v>126.6</v>
      </c>
      <c r="F1350" t="str">
        <f t="shared" si="71"/>
        <v xml:space="preserve"> </v>
      </c>
      <c r="H1350">
        <f>'pure data'!J1350</f>
        <v>19</v>
      </c>
      <c r="I1350" t="str">
        <f>'pure data'!K1350</f>
        <v>No</v>
      </c>
      <c r="J1350" t="str">
        <f>'pure data'!N1350</f>
        <v>undergraduate</v>
      </c>
      <c r="K1350">
        <f>'pure data'!P1350</f>
        <v>510671104</v>
      </c>
      <c r="L1350" t="str">
        <f>'pure data'!O1350</f>
        <v>FEEG2001 - UAV 10</v>
      </c>
      <c r="M1350">
        <f>'pure data'!Q1350</f>
        <v>0</v>
      </c>
      <c r="O1350" t="str">
        <f>IF('pure data'!T1350="Yes","Success","Failed")</f>
        <v>Success</v>
      </c>
      <c r="P1350" s="1">
        <f>'pure data'!C1350</f>
        <v>42417.410138888888</v>
      </c>
      <c r="Q1350">
        <f>'pure data'!G1350</f>
        <v>426805758</v>
      </c>
      <c r="R1350" t="str">
        <f>'pure data'!E1350</f>
        <v>C. J. C. T.</v>
      </c>
      <c r="S1350" t="str">
        <f>'pure data'!F1350</f>
        <v>cjct1g14</v>
      </c>
      <c r="T1350" s="1">
        <f>'pure data'!C1350</f>
        <v>42417.410138888888</v>
      </c>
      <c r="U1350" s="20">
        <f>VLOOKUP('pure data'!M1350,tbl_users!D:F,3,FALSE)</f>
        <v>7</v>
      </c>
      <c r="V1350" s="1">
        <f t="shared" si="69"/>
        <v>42417.76152777778</v>
      </c>
      <c r="W1350">
        <f t="shared" si="70"/>
        <v>7</v>
      </c>
      <c r="X1350" s="1">
        <f>'pure data'!L1350</f>
        <v>42417.76152777778</v>
      </c>
      <c r="Y1350">
        <f>IF(C1350="Use",VLOOKUP('pure data'!M1350,tbl_users!D:F,3,FALSE),IF(IFERROR(SEARCH("to",M1350),-1)&lt;0,VLOOKUP('pure data'!M1350,tbl_users!D:F,3,FALSE),IFERROR(VLOOKUP(MID(M1350,SEARCH("to",M1350)+3,LEN(M1350)-SEARCH("to",M1350)-1),tbl_users!D:F,3,FALSE),VLOOKUP('pure data'!M1350,tbl_users!D:F,3,FALSE))))</f>
        <v>7</v>
      </c>
    </row>
    <row r="1351" spans="1:25" x14ac:dyDescent="0.2">
      <c r="A1351">
        <v>1349</v>
      </c>
      <c r="B1351">
        <f>VLOOKUP('pure data'!B1351,tbl_printers!C:F,4,FALSE)</f>
        <v>18</v>
      </c>
      <c r="C1351" t="str">
        <f>'pure data'!D1351</f>
        <v>Use</v>
      </c>
      <c r="D1351" s="13">
        <f>'pure data'!H1351</f>
        <v>8.7500000000000008E-2</v>
      </c>
      <c r="E1351">
        <f>'pure data'!I1351</f>
        <v>29.1</v>
      </c>
      <c r="F1351" t="str">
        <f t="shared" si="71"/>
        <v xml:space="preserve"> </v>
      </c>
      <c r="H1351">
        <f>'pure data'!J1351</f>
        <v>5</v>
      </c>
      <c r="I1351" t="str">
        <f>'pure data'!K1351</f>
        <v>No</v>
      </c>
      <c r="J1351" t="str">
        <f>'pure data'!N1351</f>
        <v>undergraduate</v>
      </c>
      <c r="K1351">
        <f>'pure data'!P1351</f>
        <v>510671104</v>
      </c>
      <c r="L1351" t="str">
        <f>'pure data'!O1351</f>
        <v>FEEG3003 - IP 440</v>
      </c>
      <c r="M1351">
        <f>'pure data'!Q1351</f>
        <v>0</v>
      </c>
      <c r="O1351" t="str">
        <f>IF('pure data'!T1351="Yes","Success","Failed")</f>
        <v>Success</v>
      </c>
      <c r="P1351" s="1">
        <f>'pure data'!C1351</f>
        <v>42417.375</v>
      </c>
      <c r="Q1351">
        <f>'pure data'!G1351</f>
        <v>425965085</v>
      </c>
      <c r="R1351" t="str">
        <f>'pure data'!E1351</f>
        <v>Joel Bamigboye</v>
      </c>
      <c r="S1351" t="str">
        <f>'pure data'!F1351</f>
        <v>jb15g13</v>
      </c>
      <c r="T1351" s="1">
        <f>'pure data'!C1351</f>
        <v>42417.375</v>
      </c>
      <c r="U1351" s="20">
        <f>VLOOKUP('pure data'!M1351,tbl_users!D:F,3,FALSE)</f>
        <v>7</v>
      </c>
      <c r="V1351" s="1">
        <f t="shared" si="69"/>
        <v>42417.462500000001</v>
      </c>
      <c r="W1351">
        <f t="shared" si="70"/>
        <v>7</v>
      </c>
      <c r="X1351" s="1">
        <f>'pure data'!L1351</f>
        <v>42417.462500000001</v>
      </c>
      <c r="Y1351">
        <f>IF(C1351="Use",VLOOKUP('pure data'!M1351,tbl_users!D:F,3,FALSE),IF(IFERROR(SEARCH("to",M1351),-1)&lt;0,VLOOKUP('pure data'!M1351,tbl_users!D:F,3,FALSE),IFERROR(VLOOKUP(MID(M1351,SEARCH("to",M1351)+3,LEN(M1351)-SEARCH("to",M1351)-1),tbl_users!D:F,3,FALSE),VLOOKUP('pure data'!M1351,tbl_users!D:F,3,FALSE))))</f>
        <v>7</v>
      </c>
    </row>
    <row r="1352" spans="1:25" x14ac:dyDescent="0.2">
      <c r="A1352">
        <v>1350</v>
      </c>
      <c r="B1352">
        <f>VLOOKUP('pure data'!B1352,tbl_printers!C:F,4,FALSE)</f>
        <v>3</v>
      </c>
      <c r="C1352" t="str">
        <f>'pure data'!D1352</f>
        <v>Use</v>
      </c>
      <c r="D1352" s="13">
        <f>'pure data'!H1352</f>
        <v>8.4027777777777771E-2</v>
      </c>
      <c r="E1352">
        <f>'pure data'!I1352</f>
        <v>18.899999999999999</v>
      </c>
      <c r="F1352" t="str">
        <f t="shared" si="71"/>
        <v xml:space="preserve"> </v>
      </c>
      <c r="H1352">
        <f>'pure data'!J1352</f>
        <v>4</v>
      </c>
      <c r="I1352" t="str">
        <f>'pure data'!K1352</f>
        <v>No</v>
      </c>
      <c r="J1352" t="str">
        <f>'pure data'!N1352</f>
        <v>undergraduate</v>
      </c>
      <c r="K1352">
        <f>'pure data'!P1352</f>
        <v>510312110</v>
      </c>
      <c r="L1352" t="str">
        <f>'pure data'!O1352</f>
        <v>FEEG2001 - Eurobot 2</v>
      </c>
      <c r="M1352">
        <f>'pure data'!Q1352</f>
        <v>0</v>
      </c>
      <c r="O1352" t="str">
        <f>IF('pure data'!T1352="Yes","Success","Failed")</f>
        <v>Success</v>
      </c>
      <c r="P1352" s="1">
        <f>'pure data'!C1352</f>
        <v>42417.375</v>
      </c>
      <c r="Q1352">
        <f>'pure data'!G1352</f>
        <v>427166104</v>
      </c>
      <c r="R1352" t="str">
        <f>'pure data'!E1352</f>
        <v>A. C.</v>
      </c>
      <c r="S1352" t="str">
        <f>'pure data'!F1352</f>
        <v>ac3g14</v>
      </c>
      <c r="T1352" s="1">
        <f>'pure data'!C1352</f>
        <v>42417.375</v>
      </c>
      <c r="U1352" s="20">
        <f>VLOOKUP('pure data'!M1352,tbl_users!D:F,3,FALSE)</f>
        <v>7</v>
      </c>
      <c r="V1352" s="1">
        <f t="shared" si="69"/>
        <v>42417.459027777775</v>
      </c>
      <c r="W1352">
        <f t="shared" si="70"/>
        <v>7</v>
      </c>
      <c r="X1352" s="1">
        <f>'pure data'!L1352</f>
        <v>42417.459027777775</v>
      </c>
      <c r="Y1352">
        <f>IF(C1352="Use",VLOOKUP('pure data'!M1352,tbl_users!D:F,3,FALSE),IF(IFERROR(SEARCH("to",M1352),-1)&lt;0,VLOOKUP('pure data'!M1352,tbl_users!D:F,3,FALSE),IFERROR(VLOOKUP(MID(M1352,SEARCH("to",M1352)+3,LEN(M1352)-SEARCH("to",M1352)-1),tbl_users!D:F,3,FALSE),VLOOKUP('pure data'!M1352,tbl_users!D:F,3,FALSE))))</f>
        <v>7</v>
      </c>
    </row>
    <row r="1353" spans="1:25" x14ac:dyDescent="0.2">
      <c r="A1353">
        <v>1351</v>
      </c>
      <c r="B1353">
        <f>VLOOKUP('pure data'!B1353,tbl_printers!C:F,4,FALSE)</f>
        <v>22</v>
      </c>
      <c r="C1353" t="str">
        <f>'pure data'!D1353</f>
        <v>Use</v>
      </c>
      <c r="D1353" s="13">
        <f>'pure data'!H1353</f>
        <v>8.2638888888888887E-2</v>
      </c>
      <c r="E1353">
        <f>'pure data'!I1353</f>
        <v>17.600000000000001</v>
      </c>
      <c r="F1353" t="str">
        <f t="shared" si="71"/>
        <v xml:space="preserve"> </v>
      </c>
      <c r="H1353">
        <f>'pure data'!J1353</f>
        <v>4</v>
      </c>
      <c r="I1353" t="str">
        <f>'pure data'!K1353</f>
        <v>No</v>
      </c>
      <c r="J1353" t="str">
        <f>'pure data'!N1353</f>
        <v>undergraduate</v>
      </c>
      <c r="K1353">
        <f>'pure data'!P1353</f>
        <v>510671108</v>
      </c>
      <c r="L1353" t="str">
        <f>'pure data'!O1353</f>
        <v>FEEG3003 - IP 3</v>
      </c>
      <c r="M1353">
        <f>'pure data'!Q1353</f>
        <v>0</v>
      </c>
      <c r="O1353" t="str">
        <f>IF('pure data'!T1353="Yes","Success","Failed")</f>
        <v>Success</v>
      </c>
      <c r="P1353" s="1">
        <f>'pure data'!C1353</f>
        <v>42417.375</v>
      </c>
      <c r="Q1353">
        <f>'pure data'!G1353</f>
        <v>426001799</v>
      </c>
      <c r="R1353" t="str">
        <f>'pure data'!E1353</f>
        <v>Patrick Ludwig Fenou Kengne</v>
      </c>
      <c r="S1353" t="str">
        <f>'pure data'!F1353</f>
        <v>plfk1g13</v>
      </c>
      <c r="T1353" s="1">
        <f>'pure data'!C1353</f>
        <v>42417.375</v>
      </c>
      <c r="U1353" s="20">
        <f>VLOOKUP('pure data'!M1353,tbl_users!D:F,3,FALSE)</f>
        <v>7</v>
      </c>
      <c r="V1353" s="1">
        <f t="shared" si="69"/>
        <v>42417.457638888889</v>
      </c>
      <c r="W1353">
        <f t="shared" si="70"/>
        <v>7</v>
      </c>
      <c r="X1353" s="1">
        <f>'pure data'!L1353</f>
        <v>42417.457638888889</v>
      </c>
      <c r="Y1353">
        <f>IF(C1353="Use",VLOOKUP('pure data'!M1353,tbl_users!D:F,3,FALSE),IF(IFERROR(SEARCH("to",M1353),-1)&lt;0,VLOOKUP('pure data'!M1353,tbl_users!D:F,3,FALSE),IFERROR(VLOOKUP(MID(M1353,SEARCH("to",M1353)+3,LEN(M1353)-SEARCH("to",M1353)-1),tbl_users!D:F,3,FALSE),VLOOKUP('pure data'!M1353,tbl_users!D:F,3,FALSE))))</f>
        <v>7</v>
      </c>
    </row>
    <row r="1354" spans="1:25" x14ac:dyDescent="0.2">
      <c r="A1354">
        <v>1352</v>
      </c>
      <c r="B1354">
        <f>VLOOKUP('pure data'!B1354,tbl_printers!C:F,4,FALSE)</f>
        <v>8</v>
      </c>
      <c r="C1354" t="str">
        <f>'pure data'!D1354</f>
        <v>Use</v>
      </c>
      <c r="D1354" s="13">
        <f>'pure data'!H1354</f>
        <v>0.15972222222222224</v>
      </c>
      <c r="E1354">
        <f>'pure data'!I1354</f>
        <v>45.6</v>
      </c>
      <c r="F1354" t="str">
        <f t="shared" si="71"/>
        <v xml:space="preserve"> </v>
      </c>
      <c r="H1354">
        <f>'pure data'!J1354</f>
        <v>8.5</v>
      </c>
      <c r="I1354" t="str">
        <f>'pure data'!K1354</f>
        <v>No</v>
      </c>
      <c r="J1354" t="str">
        <f>'pure data'!N1354</f>
        <v>undergraduate</v>
      </c>
      <c r="K1354">
        <f>'pure data'!P1354</f>
        <v>510312110</v>
      </c>
      <c r="L1354" t="str">
        <f>'pure data'!O1354</f>
        <v>FEEG2001 - Eurobot 2</v>
      </c>
      <c r="M1354">
        <f>'pure data'!Q1354</f>
        <v>0</v>
      </c>
      <c r="O1354" t="str">
        <f>IF('pure data'!T1354="Yes","Success","Failed")</f>
        <v>Success</v>
      </c>
      <c r="P1354" s="1">
        <f>'pure data'!C1354</f>
        <v>42417.375</v>
      </c>
      <c r="Q1354">
        <f>'pure data'!G1354</f>
        <v>427166104</v>
      </c>
      <c r="R1354" t="str">
        <f>'pure data'!E1354</f>
        <v>A. C.</v>
      </c>
      <c r="S1354" t="str">
        <f>'pure data'!F1354</f>
        <v>ac3g14</v>
      </c>
      <c r="T1354" s="1">
        <f>'pure data'!C1354</f>
        <v>42417.375</v>
      </c>
      <c r="U1354" s="20">
        <f>VLOOKUP('pure data'!M1354,tbl_users!D:F,3,FALSE)</f>
        <v>7</v>
      </c>
      <c r="V1354" s="1">
        <f t="shared" si="69"/>
        <v>42417.534722222219</v>
      </c>
      <c r="W1354">
        <f t="shared" si="70"/>
        <v>7</v>
      </c>
      <c r="X1354" s="1">
        <f>'pure data'!L1354</f>
        <v>42417.534722222219</v>
      </c>
      <c r="Y1354">
        <f>IF(C1354="Use",VLOOKUP('pure data'!M1354,tbl_users!D:F,3,FALSE),IF(IFERROR(SEARCH("to",M1354),-1)&lt;0,VLOOKUP('pure data'!M1354,tbl_users!D:F,3,FALSE),IFERROR(VLOOKUP(MID(M1354,SEARCH("to",M1354)+3,LEN(M1354)-SEARCH("to",M1354)-1),tbl_users!D:F,3,FALSE),VLOOKUP('pure data'!M1354,tbl_users!D:F,3,FALSE))))</f>
        <v>7</v>
      </c>
    </row>
    <row r="1355" spans="1:25" x14ac:dyDescent="0.2">
      <c r="A1355">
        <v>1353</v>
      </c>
      <c r="B1355">
        <f>VLOOKUP('pure data'!B1355,tbl_printers!C:F,4,FALSE)</f>
        <v>13</v>
      </c>
      <c r="C1355" t="str">
        <f>'pure data'!D1355</f>
        <v>Use</v>
      </c>
      <c r="D1355" s="13">
        <f>'pure data'!H1355</f>
        <v>7.0833333333333331E-2</v>
      </c>
      <c r="E1355">
        <f>'pure data'!I1355</f>
        <v>17.899999999999999</v>
      </c>
      <c r="F1355" t="str">
        <f t="shared" si="71"/>
        <v xml:space="preserve"> </v>
      </c>
      <c r="H1355">
        <f>'pure data'!J1355</f>
        <v>3.5</v>
      </c>
      <c r="I1355" t="str">
        <f>'pure data'!K1355</f>
        <v>No</v>
      </c>
      <c r="J1355" t="str">
        <f>'pure data'!N1355</f>
        <v>undergraduate</v>
      </c>
      <c r="K1355">
        <f>'pure data'!P1355</f>
        <v>510312110</v>
      </c>
      <c r="L1355" t="str">
        <f>'pure data'!O1355</f>
        <v>FEEG2001 - UAV 15</v>
      </c>
      <c r="M1355">
        <f>'pure data'!Q1355</f>
        <v>0</v>
      </c>
      <c r="O1355" t="str">
        <f>IF('pure data'!T1355="Yes","Success","Failed")</f>
        <v>Success</v>
      </c>
      <c r="P1355" s="1">
        <f>'pure data'!C1355</f>
        <v>42417.375</v>
      </c>
      <c r="Q1355">
        <f>'pure data'!G1355</f>
        <v>426771241</v>
      </c>
      <c r="R1355" t="str">
        <f>'pure data'!E1355</f>
        <v>J. M. S. R.</v>
      </c>
      <c r="S1355" t="str">
        <f>'pure data'!F1355</f>
        <v>jmsr1g14</v>
      </c>
      <c r="T1355" s="1">
        <f>'pure data'!C1355</f>
        <v>42417.375</v>
      </c>
      <c r="U1355" s="20">
        <f>VLOOKUP('pure data'!M1355,tbl_users!D:F,3,FALSE)</f>
        <v>7</v>
      </c>
      <c r="V1355" s="1">
        <f t="shared" si="69"/>
        <v>42417.445833333331</v>
      </c>
      <c r="W1355">
        <f t="shared" si="70"/>
        <v>7</v>
      </c>
      <c r="X1355" s="1">
        <f>'pure data'!L1355</f>
        <v>42417.445833333331</v>
      </c>
      <c r="Y1355">
        <f>IF(C1355="Use",VLOOKUP('pure data'!M1355,tbl_users!D:F,3,FALSE),IF(IFERROR(SEARCH("to",M1355),-1)&lt;0,VLOOKUP('pure data'!M1355,tbl_users!D:F,3,FALSE),IFERROR(VLOOKUP(MID(M1355,SEARCH("to",M1355)+3,LEN(M1355)-SEARCH("to",M1355)-1),tbl_users!D:F,3,FALSE),VLOOKUP('pure data'!M1355,tbl_users!D:F,3,FALSE))))</f>
        <v>7</v>
      </c>
    </row>
    <row r="1356" spans="1:25" x14ac:dyDescent="0.2">
      <c r="A1356">
        <v>1354</v>
      </c>
      <c r="B1356">
        <f>VLOOKUP('pure data'!B1356,tbl_printers!C:F,4,FALSE)</f>
        <v>24</v>
      </c>
      <c r="C1356" t="str">
        <f>'pure data'!D1356</f>
        <v>Use</v>
      </c>
      <c r="D1356" s="13">
        <f>'pure data'!H1356</f>
        <v>0.91180555555555554</v>
      </c>
      <c r="E1356">
        <f>'pure data'!I1356</f>
        <v>219.5</v>
      </c>
      <c r="F1356" t="str">
        <f t="shared" si="71"/>
        <v xml:space="preserve"> </v>
      </c>
      <c r="H1356">
        <f>'pure data'!J1356</f>
        <v>44</v>
      </c>
      <c r="I1356" t="str">
        <f>'pure data'!K1356</f>
        <v>No</v>
      </c>
      <c r="J1356" t="str">
        <f>'pure data'!N1356</f>
        <v>undergraduate</v>
      </c>
      <c r="K1356">
        <f>'pure data'!P1356</f>
        <v>510671104</v>
      </c>
      <c r="L1356" t="str">
        <f>'pure data'!O1356</f>
        <v>FEEG2001 - UAV 10</v>
      </c>
      <c r="M1356" t="str">
        <f>'pure data'!Q1356</f>
        <v>failed</v>
      </c>
      <c r="O1356" t="str">
        <f>IF('pure data'!T1356="Yes","Success","Failed")</f>
        <v>Failed</v>
      </c>
      <c r="P1356" s="1">
        <f>'pure data'!C1356</f>
        <v>42417.454027777778</v>
      </c>
      <c r="Q1356">
        <f>'pure data'!G1356</f>
        <v>426839474</v>
      </c>
      <c r="R1356" t="str">
        <f>'pure data'!E1356</f>
        <v>M. C. S.</v>
      </c>
      <c r="S1356" t="str">
        <f>'pure data'!F1356</f>
        <v>mcs2g14</v>
      </c>
      <c r="T1356" s="1">
        <f>'pure data'!C1356</f>
        <v>42417.454027777778</v>
      </c>
      <c r="U1356" s="20">
        <f>VLOOKUP('pure data'!M1356,tbl_users!D:F,3,FALSE)</f>
        <v>7</v>
      </c>
      <c r="V1356" s="1">
        <f t="shared" si="69"/>
        <v>42417.545208333337</v>
      </c>
      <c r="W1356">
        <f t="shared" si="70"/>
        <v>7</v>
      </c>
      <c r="X1356" s="1">
        <f>'pure data'!L1356</f>
        <v>42417.545208333337</v>
      </c>
      <c r="Y1356">
        <f>IF(C1356="Use",VLOOKUP('pure data'!M1356,tbl_users!D:F,3,FALSE),IF(IFERROR(SEARCH("to",M1356),-1)&lt;0,VLOOKUP('pure data'!M1356,tbl_users!D:F,3,FALSE),IFERROR(VLOOKUP(MID(M1356,SEARCH("to",M1356)+3,LEN(M1356)-SEARCH("to",M1356)-1),tbl_users!D:F,3,FALSE),VLOOKUP('pure data'!M1356,tbl_users!D:F,3,FALSE))))</f>
        <v>7</v>
      </c>
    </row>
    <row r="1357" spans="1:25" x14ac:dyDescent="0.2">
      <c r="A1357">
        <v>1355</v>
      </c>
      <c r="B1357">
        <f>VLOOKUP('pure data'!B1357,tbl_printers!C:F,4,FALSE)</f>
        <v>12</v>
      </c>
      <c r="C1357" t="str">
        <f>'pure data'!D1357</f>
        <v>Use</v>
      </c>
      <c r="D1357" s="13">
        <f>'pure data'!H1357</f>
        <v>0.10416666666666667</v>
      </c>
      <c r="E1357">
        <f>'pure data'!I1357</f>
        <v>27.2</v>
      </c>
      <c r="F1357" t="str">
        <f t="shared" si="71"/>
        <v xml:space="preserve"> </v>
      </c>
      <c r="H1357">
        <f>'pure data'!J1357</f>
        <v>5.5</v>
      </c>
      <c r="I1357" t="str">
        <f>'pure data'!K1357</f>
        <v>No</v>
      </c>
      <c r="J1357" t="str">
        <f>'pure data'!N1357</f>
        <v>undergraduate</v>
      </c>
      <c r="K1357">
        <f>'pure data'!P1357</f>
        <v>510671102</v>
      </c>
      <c r="L1357" t="str">
        <f>'pure data'!O1357</f>
        <v>FEEG3003 - IP ACOU</v>
      </c>
      <c r="M1357" t="str">
        <f>'pure data'!Q1357</f>
        <v>supervisor Tim Leton, IP not on main list</v>
      </c>
      <c r="O1357" t="str">
        <f>IF('pure data'!T1357="Yes","Success","Failed")</f>
        <v>Success</v>
      </c>
      <c r="P1357" s="1">
        <f>'pure data'!C1357</f>
        <v>42417.375</v>
      </c>
      <c r="Q1357">
        <f>'pure data'!G1357</f>
        <v>425367092</v>
      </c>
      <c r="R1357" t="str">
        <f>'pure data'!E1357</f>
        <v>S. H. O.</v>
      </c>
      <c r="S1357" t="str">
        <f>'pure data'!F1357</f>
        <v>sho1g12</v>
      </c>
      <c r="T1357" s="1">
        <f>'pure data'!C1357</f>
        <v>42417.375</v>
      </c>
      <c r="U1357" s="20">
        <f>VLOOKUP('pure data'!M1357,tbl_users!D:F,3,FALSE)</f>
        <v>7</v>
      </c>
      <c r="V1357" s="1">
        <f t="shared" si="69"/>
        <v>42417.479166666664</v>
      </c>
      <c r="W1357">
        <f t="shared" si="70"/>
        <v>7</v>
      </c>
      <c r="X1357" s="1">
        <f>'pure data'!L1357</f>
        <v>42417.479166666664</v>
      </c>
      <c r="Y1357">
        <f>IF(C1357="Use",VLOOKUP('pure data'!M1357,tbl_users!D:F,3,FALSE),IF(IFERROR(SEARCH("to",M1357),-1)&lt;0,VLOOKUP('pure data'!M1357,tbl_users!D:F,3,FALSE),IFERROR(VLOOKUP(MID(M1357,SEARCH("to",M1357)+3,LEN(M1357)-SEARCH("to",M1357)-1),tbl_users!D:F,3,FALSE),VLOOKUP('pure data'!M1357,tbl_users!D:F,3,FALSE))))</f>
        <v>7</v>
      </c>
    </row>
    <row r="1358" spans="1:25" x14ac:dyDescent="0.2">
      <c r="A1358">
        <v>1356</v>
      </c>
      <c r="B1358">
        <f>VLOOKUP('pure data'!B1358,tbl_printers!C:F,4,FALSE)</f>
        <v>9</v>
      </c>
      <c r="C1358" t="str">
        <f>'pure data'!D1358</f>
        <v>Use</v>
      </c>
      <c r="D1358" s="13">
        <f>'pure data'!H1358</f>
        <v>5.1388888888888894E-2</v>
      </c>
      <c r="E1358">
        <f>'pure data'!I1358</f>
        <v>11.1</v>
      </c>
      <c r="F1358" t="str">
        <f t="shared" si="71"/>
        <v xml:space="preserve"> </v>
      </c>
      <c r="H1358">
        <f>'pure data'!J1358</f>
        <v>3.5</v>
      </c>
      <c r="I1358" t="str">
        <f>'pure data'!K1358</f>
        <v>No</v>
      </c>
      <c r="J1358" t="str">
        <f>'pure data'!N1358</f>
        <v>postgraduate</v>
      </c>
      <c r="K1358">
        <f>'pure data'!P1358</f>
        <v>511019242</v>
      </c>
      <c r="L1358" t="str">
        <f>'pure data'!O1358</f>
        <v>PhD project</v>
      </c>
      <c r="M1358" t="str">
        <f>'pure data'!Q1358</f>
        <v>budget holder unknown</v>
      </c>
      <c r="O1358" t="str">
        <f>IF('pure data'!T1358="Yes","Success","Failed")</f>
        <v>Success</v>
      </c>
      <c r="P1358" s="1">
        <f>'pure data'!C1358</f>
        <v>42417.375</v>
      </c>
      <c r="Q1358">
        <f>'pure data'!G1358</f>
        <v>220486628</v>
      </c>
      <c r="R1358" t="str">
        <f>'pure data'!E1358</f>
        <v>A. A. Z.</v>
      </c>
      <c r="S1358" t="str">
        <f>'pure data'!F1358</f>
        <v>aaz1v13</v>
      </c>
      <c r="T1358" s="1">
        <f>'pure data'!C1358</f>
        <v>42417.375</v>
      </c>
      <c r="U1358" s="20">
        <f>VLOOKUP('pure data'!M1358,tbl_users!D:F,3,FALSE)</f>
        <v>7</v>
      </c>
      <c r="V1358" s="1">
        <f t="shared" si="69"/>
        <v>42417.426388888889</v>
      </c>
      <c r="W1358">
        <f t="shared" si="70"/>
        <v>7</v>
      </c>
      <c r="X1358" s="1">
        <f>'pure data'!L1358</f>
        <v>42417.426388888889</v>
      </c>
      <c r="Y1358">
        <f>IF(C1358="Use",VLOOKUP('pure data'!M1358,tbl_users!D:F,3,FALSE),IF(IFERROR(SEARCH("to",M1358),-1)&lt;0,VLOOKUP('pure data'!M1358,tbl_users!D:F,3,FALSE),IFERROR(VLOOKUP(MID(M1358,SEARCH("to",M1358)+3,LEN(M1358)-SEARCH("to",M1358)-1),tbl_users!D:F,3,FALSE),VLOOKUP('pure data'!M1358,tbl_users!D:F,3,FALSE))))</f>
        <v>7</v>
      </c>
    </row>
    <row r="1359" spans="1:25" x14ac:dyDescent="0.2">
      <c r="A1359">
        <v>1357</v>
      </c>
      <c r="B1359">
        <f>VLOOKUP('pure data'!B1359,tbl_printers!C:F,4,FALSE)</f>
        <v>1</v>
      </c>
      <c r="C1359" t="str">
        <f>'pure data'!D1359</f>
        <v>Use</v>
      </c>
      <c r="D1359" s="13">
        <f>'pure data'!H1359</f>
        <v>0.13541666666666666</v>
      </c>
      <c r="E1359">
        <f>'pure data'!I1359</f>
        <v>45.5</v>
      </c>
      <c r="F1359" t="str">
        <f t="shared" si="71"/>
        <v xml:space="preserve"> </v>
      </c>
      <c r="H1359">
        <f>'pure data'!J1359</f>
        <v>7.5</v>
      </c>
      <c r="I1359" t="str">
        <f>'pure data'!K1359</f>
        <v>No</v>
      </c>
      <c r="J1359" t="str">
        <f>'pure data'!N1359</f>
        <v>undergraduate</v>
      </c>
      <c r="K1359">
        <f>'pure data'!P1359</f>
        <v>510671102</v>
      </c>
      <c r="L1359" t="str">
        <f>'pure data'!O1359</f>
        <v>FEEG3003 - IP 399</v>
      </c>
      <c r="M1359" t="str">
        <f>'pure data'!Q1359</f>
        <v>Tim Leighton</v>
      </c>
      <c r="O1359" t="str">
        <f>IF('pure data'!T1359="Yes","Success","Failed")</f>
        <v>Success</v>
      </c>
      <c r="P1359" s="1">
        <f>'pure data'!C1359</f>
        <v>42417.375</v>
      </c>
      <c r="Q1359">
        <f>'pure data'!G1359</f>
        <v>425703692</v>
      </c>
      <c r="R1359" t="str">
        <f>'pure data'!E1359</f>
        <v>S. H. 0.</v>
      </c>
      <c r="S1359" t="str">
        <f>'pure data'!F1359</f>
        <v>sh01g12</v>
      </c>
      <c r="T1359" s="1">
        <f>'pure data'!C1359</f>
        <v>42417.375</v>
      </c>
      <c r="U1359" s="20">
        <f>VLOOKUP('pure data'!M1359,tbl_users!D:F,3,FALSE)</f>
        <v>26</v>
      </c>
      <c r="V1359" s="1">
        <f t="shared" si="69"/>
        <v>42417.510416666664</v>
      </c>
      <c r="W1359">
        <f t="shared" si="70"/>
        <v>26</v>
      </c>
      <c r="X1359" s="1">
        <f>'pure data'!L1359</f>
        <v>42417.510416666664</v>
      </c>
      <c r="Y1359">
        <f>IF(C1359="Use",VLOOKUP('pure data'!M1359,tbl_users!D:F,3,FALSE),IF(IFERROR(SEARCH("to",M1359),-1)&lt;0,VLOOKUP('pure data'!M1359,tbl_users!D:F,3,FALSE),IFERROR(VLOOKUP(MID(M1359,SEARCH("to",M1359)+3,LEN(M1359)-SEARCH("to",M1359)-1),tbl_users!D:F,3,FALSE),VLOOKUP('pure data'!M1359,tbl_users!D:F,3,FALSE))))</f>
        <v>26</v>
      </c>
    </row>
    <row r="1360" spans="1:25" x14ac:dyDescent="0.2">
      <c r="A1360">
        <v>1358</v>
      </c>
      <c r="B1360">
        <f>VLOOKUP('pure data'!B1360,tbl_printers!C:F,4,FALSE)</f>
        <v>4</v>
      </c>
      <c r="C1360" t="str">
        <f>'pure data'!D1360</f>
        <v>Use</v>
      </c>
      <c r="D1360" s="13">
        <f>'pure data'!H1360</f>
        <v>2.6388888888888889E-2</v>
      </c>
      <c r="E1360">
        <f>'pure data'!I1360</f>
        <v>5.5</v>
      </c>
      <c r="F1360" t="str">
        <f t="shared" si="71"/>
        <v xml:space="preserve"> </v>
      </c>
      <c r="H1360">
        <f>'pure data'!J1360</f>
        <v>1.5</v>
      </c>
      <c r="I1360" t="str">
        <f>'pure data'!K1360</f>
        <v>No</v>
      </c>
      <c r="J1360" t="str">
        <f>'pure data'!N1360</f>
        <v>undergraduate</v>
      </c>
      <c r="K1360">
        <f>'pure data'!P1360</f>
        <v>510671104</v>
      </c>
      <c r="L1360" t="str">
        <f>'pure data'!O1360</f>
        <v>FEEG6012 - GDP 12</v>
      </c>
      <c r="M1360">
        <f>'pure data'!Q1360</f>
        <v>0</v>
      </c>
      <c r="O1360" t="str">
        <f>IF('pure data'!T1360="Yes","Success","Failed")</f>
        <v>Success</v>
      </c>
      <c r="P1360" s="1">
        <f>'pure data'!C1360</f>
        <v>42417.375</v>
      </c>
      <c r="Q1360">
        <f>'pure data'!G1360</f>
        <v>425806696</v>
      </c>
      <c r="R1360" t="str">
        <f>'pure data'!E1360</f>
        <v>J. S. T.</v>
      </c>
      <c r="S1360" t="str">
        <f>'pure data'!F1360</f>
        <v>jst1g12</v>
      </c>
      <c r="T1360" s="1">
        <f>'pure data'!C1360</f>
        <v>42417.375</v>
      </c>
      <c r="U1360" s="20">
        <f>VLOOKUP('pure data'!M1360,tbl_users!D:F,3,FALSE)</f>
        <v>26</v>
      </c>
      <c r="V1360" s="1">
        <f t="shared" si="69"/>
        <v>42417.401388888888</v>
      </c>
      <c r="W1360">
        <f t="shared" si="70"/>
        <v>26</v>
      </c>
      <c r="X1360" s="1">
        <f>'pure data'!L1360</f>
        <v>42417.401388888888</v>
      </c>
      <c r="Y1360">
        <f>IF(C1360="Use",VLOOKUP('pure data'!M1360,tbl_users!D:F,3,FALSE),IF(IFERROR(SEARCH("to",M1360),-1)&lt;0,VLOOKUP('pure data'!M1360,tbl_users!D:F,3,FALSE),IFERROR(VLOOKUP(MID(M1360,SEARCH("to",M1360)+3,LEN(M1360)-SEARCH("to",M1360)-1),tbl_users!D:F,3,FALSE),VLOOKUP('pure data'!M1360,tbl_users!D:F,3,FALSE))))</f>
        <v>26</v>
      </c>
    </row>
    <row r="1361" spans="1:25" x14ac:dyDescent="0.2">
      <c r="A1361">
        <v>1359</v>
      </c>
      <c r="B1361">
        <f>VLOOKUP('pure data'!B1361,tbl_printers!C:F,4,FALSE)</f>
        <v>18</v>
      </c>
      <c r="C1361" t="str">
        <f>'pure data'!D1361</f>
        <v>Use</v>
      </c>
      <c r="D1361" s="13">
        <f>'pure data'!H1361</f>
        <v>2.0833333333333332E-2</v>
      </c>
      <c r="E1361">
        <f>'pure data'!I1361</f>
        <v>2.8</v>
      </c>
      <c r="F1361" t="str">
        <f t="shared" si="71"/>
        <v xml:space="preserve"> </v>
      </c>
      <c r="H1361">
        <f>'pure data'!J1361</f>
        <v>1</v>
      </c>
      <c r="I1361" t="str">
        <f>'pure data'!K1361</f>
        <v>No</v>
      </c>
      <c r="J1361" t="str">
        <f>'pure data'!N1361</f>
        <v>undergraduate</v>
      </c>
      <c r="K1361">
        <f>'pure data'!P1361</f>
        <v>510671104</v>
      </c>
      <c r="L1361" t="str">
        <f>'pure data'!O1361</f>
        <v>FEEG3003 - IP 440</v>
      </c>
      <c r="M1361">
        <f>'pure data'!Q1361</f>
        <v>0</v>
      </c>
      <c r="O1361" t="str">
        <f>IF('pure data'!T1361="Yes","Success","Failed")</f>
        <v>Success</v>
      </c>
      <c r="P1361" s="1">
        <f>'pure data'!C1361</f>
        <v>42417.462500000001</v>
      </c>
      <c r="Q1361">
        <f>'pure data'!G1361</f>
        <v>426390507</v>
      </c>
      <c r="R1361" t="str">
        <f>'pure data'!E1361</f>
        <v>Nirmalina Beena</v>
      </c>
      <c r="S1361" t="str">
        <f>'pure data'!F1361</f>
        <v>gk3g12</v>
      </c>
      <c r="T1361" s="1">
        <f>'pure data'!C1361</f>
        <v>42417.462500000001</v>
      </c>
      <c r="U1361" s="20">
        <f>VLOOKUP('pure data'!M1361,tbl_users!D:F,3,FALSE)</f>
        <v>26</v>
      </c>
      <c r="V1361" s="1">
        <f t="shared" si="69"/>
        <v>42417.483333333337</v>
      </c>
      <c r="W1361">
        <f t="shared" si="70"/>
        <v>26</v>
      </c>
      <c r="X1361" s="1">
        <f>'pure data'!L1361</f>
        <v>42417.483333333337</v>
      </c>
      <c r="Y1361">
        <f>IF(C1361="Use",VLOOKUP('pure data'!M1361,tbl_users!D:F,3,FALSE),IF(IFERROR(SEARCH("to",M1361),-1)&lt;0,VLOOKUP('pure data'!M1361,tbl_users!D:F,3,FALSE),IFERROR(VLOOKUP(MID(M1361,SEARCH("to",M1361)+3,LEN(M1361)-SEARCH("to",M1361)-1),tbl_users!D:F,3,FALSE),VLOOKUP('pure data'!M1361,tbl_users!D:F,3,FALSE))))</f>
        <v>26</v>
      </c>
    </row>
    <row r="1362" spans="1:25" x14ac:dyDescent="0.2">
      <c r="A1362">
        <v>1360</v>
      </c>
      <c r="B1362">
        <f>VLOOKUP('pure data'!B1362,tbl_printers!C:F,4,FALSE)</f>
        <v>18</v>
      </c>
      <c r="C1362" t="str">
        <f>'pure data'!D1362</f>
        <v>Use</v>
      </c>
      <c r="D1362" s="13">
        <f>'pure data'!H1362</f>
        <v>3.2638888888888891E-2</v>
      </c>
      <c r="E1362">
        <f>'pure data'!I1362</f>
        <v>3.9</v>
      </c>
      <c r="F1362" t="str">
        <f t="shared" si="71"/>
        <v xml:space="preserve"> </v>
      </c>
      <c r="H1362">
        <f>'pure data'!J1362</f>
        <v>1.5</v>
      </c>
      <c r="I1362" t="str">
        <f>'pure data'!K1362</f>
        <v>No</v>
      </c>
      <c r="J1362" t="str">
        <f>'pure data'!N1362</f>
        <v>undergraduate</v>
      </c>
      <c r="K1362">
        <f>'pure data'!P1362</f>
        <v>510677104</v>
      </c>
      <c r="L1362" t="str">
        <f>'pure data'!O1362</f>
        <v>FEEG3003 - IP 440</v>
      </c>
      <c r="M1362">
        <f>'pure data'!Q1362</f>
        <v>0</v>
      </c>
      <c r="O1362" t="str">
        <f>IF('pure data'!T1362="Yes","Success","Failed")</f>
        <v>Success</v>
      </c>
      <c r="P1362" s="1">
        <f>'pure data'!C1362</f>
        <v>42417.483333333337</v>
      </c>
      <c r="Q1362">
        <f>'pure data'!G1362</f>
        <v>426390507</v>
      </c>
      <c r="R1362" t="str">
        <f>'pure data'!E1362</f>
        <v>Nirmalina Beena</v>
      </c>
      <c r="S1362" t="str">
        <f>'pure data'!F1362</f>
        <v>gk3g12</v>
      </c>
      <c r="T1362" s="1">
        <f>'pure data'!C1362</f>
        <v>42417.483333333337</v>
      </c>
      <c r="U1362" s="20">
        <f>VLOOKUP('pure data'!M1362,tbl_users!D:F,3,FALSE)</f>
        <v>26</v>
      </c>
      <c r="V1362" s="1">
        <f t="shared" si="69"/>
        <v>42417.515972222223</v>
      </c>
      <c r="W1362">
        <f t="shared" si="70"/>
        <v>26</v>
      </c>
      <c r="X1362" s="1">
        <f>'pure data'!L1362</f>
        <v>42417.515972222223</v>
      </c>
      <c r="Y1362">
        <f>IF(C1362="Use",VLOOKUP('pure data'!M1362,tbl_users!D:F,3,FALSE),IF(IFERROR(SEARCH("to",M1362),-1)&lt;0,VLOOKUP('pure data'!M1362,tbl_users!D:F,3,FALSE),IFERROR(VLOOKUP(MID(M1362,SEARCH("to",M1362)+3,LEN(M1362)-SEARCH("to",M1362)-1),tbl_users!D:F,3,FALSE),VLOOKUP('pure data'!M1362,tbl_users!D:F,3,FALSE))))</f>
        <v>26</v>
      </c>
    </row>
    <row r="1363" spans="1:25" x14ac:dyDescent="0.2">
      <c r="A1363">
        <v>1361</v>
      </c>
      <c r="B1363">
        <f>VLOOKUP('pure data'!B1363,tbl_printers!C:F,4,FALSE)</f>
        <v>1</v>
      </c>
      <c r="C1363" t="str">
        <f>'pure data'!D1363</f>
        <v>Use</v>
      </c>
      <c r="D1363" s="13">
        <f>'pure data'!H1363</f>
        <v>8.9583333333333334E-2</v>
      </c>
      <c r="E1363">
        <f>'pure data'!I1363</f>
        <v>16.899999999999999</v>
      </c>
      <c r="F1363" t="str">
        <f t="shared" si="71"/>
        <v xml:space="preserve"> </v>
      </c>
      <c r="H1363">
        <f>'pure data'!J1363</f>
        <v>4.5</v>
      </c>
      <c r="I1363" t="str">
        <f>'pure data'!K1363</f>
        <v>No</v>
      </c>
      <c r="J1363" t="str">
        <f>'pure data'!N1363</f>
        <v>undergraduate</v>
      </c>
      <c r="K1363">
        <f>'pure data'!P1363</f>
        <v>510671104</v>
      </c>
      <c r="L1363" t="str">
        <f>'pure data'!O1363</f>
        <v>FEEG3003 - IP AERO</v>
      </c>
      <c r="M1363">
        <f>'pure data'!Q1363</f>
        <v>0</v>
      </c>
      <c r="O1363" t="str">
        <f>IF('pure data'!T1363="Yes","Success","Failed")</f>
        <v>Success</v>
      </c>
      <c r="P1363" s="1">
        <f>'pure data'!C1363</f>
        <v>42417.510416666664</v>
      </c>
      <c r="Q1363">
        <f>'pure data'!G1363</f>
        <v>427652958</v>
      </c>
      <c r="R1363" t="str">
        <f>'pure data'!E1363</f>
        <v>M. F.</v>
      </c>
      <c r="S1363" t="str">
        <f>'pure data'!F1363</f>
        <v>mf5g13</v>
      </c>
      <c r="T1363" s="1">
        <f>'pure data'!C1363</f>
        <v>42417.510416666664</v>
      </c>
      <c r="U1363" s="20">
        <f>VLOOKUP('pure data'!M1363,tbl_users!D:F,3,FALSE)</f>
        <v>26</v>
      </c>
      <c r="V1363" s="1">
        <f t="shared" si="69"/>
        <v>42417.599999999999</v>
      </c>
      <c r="W1363">
        <f t="shared" si="70"/>
        <v>26</v>
      </c>
      <c r="X1363" s="1">
        <f>'pure data'!L1363</f>
        <v>42417.599999999999</v>
      </c>
      <c r="Y1363">
        <f>IF(C1363="Use",VLOOKUP('pure data'!M1363,tbl_users!D:F,3,FALSE),IF(IFERROR(SEARCH("to",M1363),-1)&lt;0,VLOOKUP('pure data'!M1363,tbl_users!D:F,3,FALSE),IFERROR(VLOOKUP(MID(M1363,SEARCH("to",M1363)+3,LEN(M1363)-SEARCH("to",M1363)-1),tbl_users!D:F,3,FALSE),VLOOKUP('pure data'!M1363,tbl_users!D:F,3,FALSE))))</f>
        <v>26</v>
      </c>
    </row>
    <row r="1364" spans="1:25" x14ac:dyDescent="0.2">
      <c r="A1364">
        <v>1362</v>
      </c>
      <c r="B1364">
        <f>VLOOKUP('pure data'!B1364,tbl_printers!C:F,4,FALSE)</f>
        <v>9</v>
      </c>
      <c r="C1364" t="str">
        <f>'pure data'!D1364</f>
        <v>Use</v>
      </c>
      <c r="D1364" s="13">
        <f>'pure data'!H1364</f>
        <v>0.15486111111111112</v>
      </c>
      <c r="E1364">
        <f>'pure data'!I1364</f>
        <v>49.5</v>
      </c>
      <c r="F1364" t="str">
        <f t="shared" si="71"/>
        <v xml:space="preserve"> </v>
      </c>
      <c r="H1364">
        <f>'pure data'!J1364</f>
        <v>8.5</v>
      </c>
      <c r="I1364" t="str">
        <f>'pure data'!K1364</f>
        <v>No</v>
      </c>
      <c r="J1364" t="str">
        <f>'pure data'!N1364</f>
        <v>undergraduate</v>
      </c>
      <c r="K1364">
        <f>'pure data'!P1364</f>
        <v>510312110</v>
      </c>
      <c r="L1364" t="str">
        <f>'pure data'!O1364</f>
        <v>FEEG2001 - Eurobot 3</v>
      </c>
      <c r="M1364" t="str">
        <f>'pure data'!Q1364</f>
        <v>Failed</v>
      </c>
      <c r="O1364" t="str">
        <f>IF('pure data'!T1364="Yes","Success","Failed")</f>
        <v>Failed</v>
      </c>
      <c r="P1364" s="1">
        <f>'pure data'!C1364</f>
        <v>42417.426388888889</v>
      </c>
      <c r="Q1364">
        <f>'pure data'!G1364</f>
        <v>426723638</v>
      </c>
      <c r="R1364" t="str">
        <f>'pure data'!E1364</f>
        <v>R. T.</v>
      </c>
      <c r="S1364" t="str">
        <f>'pure data'!F1364</f>
        <v>rt2g14</v>
      </c>
      <c r="T1364" s="1">
        <f>'pure data'!C1364</f>
        <v>42417.426388888889</v>
      </c>
      <c r="U1364" s="20">
        <f>VLOOKUP('pure data'!M1364,tbl_users!D:F,3,FALSE)</f>
        <v>26</v>
      </c>
      <c r="V1364" s="1">
        <f t="shared" si="69"/>
        <v>42417.441874999997</v>
      </c>
      <c r="W1364">
        <f t="shared" si="70"/>
        <v>26</v>
      </c>
      <c r="X1364" s="1">
        <f>'pure data'!L1364</f>
        <v>42417.441874999997</v>
      </c>
      <c r="Y1364">
        <f>IF(C1364="Use",VLOOKUP('pure data'!M1364,tbl_users!D:F,3,FALSE),IF(IFERROR(SEARCH("to",M1364),-1)&lt;0,VLOOKUP('pure data'!M1364,tbl_users!D:F,3,FALSE),IFERROR(VLOOKUP(MID(M1364,SEARCH("to",M1364)+3,LEN(M1364)-SEARCH("to",M1364)-1),tbl_users!D:F,3,FALSE),VLOOKUP('pure data'!M1364,tbl_users!D:F,3,FALSE))))</f>
        <v>26</v>
      </c>
    </row>
    <row r="1365" spans="1:25" x14ac:dyDescent="0.2">
      <c r="A1365">
        <v>1363</v>
      </c>
      <c r="B1365">
        <f>VLOOKUP('pure data'!B1365,tbl_printers!C:F,4,FALSE)</f>
        <v>22</v>
      </c>
      <c r="C1365" t="str">
        <f>'pure data'!D1365</f>
        <v>Use</v>
      </c>
      <c r="D1365" s="13">
        <f>'pure data'!H1365</f>
        <v>1.5972222222222224E-2</v>
      </c>
      <c r="E1365">
        <f>'pure data'!I1365</f>
        <v>4.3</v>
      </c>
      <c r="F1365" t="str">
        <f t="shared" si="71"/>
        <v xml:space="preserve"> </v>
      </c>
      <c r="H1365">
        <f>'pure data'!J1365</f>
        <v>1</v>
      </c>
      <c r="I1365" t="str">
        <f>'pure data'!K1365</f>
        <v>No</v>
      </c>
      <c r="J1365" t="str">
        <f>'pure data'!N1365</f>
        <v>undergraduate</v>
      </c>
      <c r="K1365">
        <f>'pure data'!P1365</f>
        <v>510312110</v>
      </c>
      <c r="L1365" t="str">
        <f>'pure data'!O1365</f>
        <v>FEEG2001 - Eurobot 3</v>
      </c>
      <c r="M1365">
        <f>'pure data'!Q1365</f>
        <v>0</v>
      </c>
      <c r="O1365" t="str">
        <f>IF('pure data'!T1365="Yes","Success","Failed")</f>
        <v>Success</v>
      </c>
      <c r="P1365" s="1">
        <f>'pure data'!C1365</f>
        <v>42417.457638888889</v>
      </c>
      <c r="Q1365">
        <f>'pure data'!G1365</f>
        <v>426723638</v>
      </c>
      <c r="R1365" t="str">
        <f>'pure data'!E1365</f>
        <v>R. T.</v>
      </c>
      <c r="S1365" t="str">
        <f>'pure data'!F1365</f>
        <v>rt2g14</v>
      </c>
      <c r="T1365" s="1">
        <f>'pure data'!C1365</f>
        <v>42417.457638888889</v>
      </c>
      <c r="U1365" s="20">
        <f>VLOOKUP('pure data'!M1365,tbl_users!D:F,3,FALSE)</f>
        <v>26</v>
      </c>
      <c r="V1365" s="1">
        <f t="shared" si="69"/>
        <v>42417.473611111112</v>
      </c>
      <c r="W1365">
        <f t="shared" si="70"/>
        <v>26</v>
      </c>
      <c r="X1365" s="1">
        <f>'pure data'!L1365</f>
        <v>42417.473611111112</v>
      </c>
      <c r="Y1365">
        <f>IF(C1365="Use",VLOOKUP('pure data'!M1365,tbl_users!D:F,3,FALSE),IF(IFERROR(SEARCH("to",M1365),-1)&lt;0,VLOOKUP('pure data'!M1365,tbl_users!D:F,3,FALSE),IFERROR(VLOOKUP(MID(M1365,SEARCH("to",M1365)+3,LEN(M1365)-SEARCH("to",M1365)-1),tbl_users!D:F,3,FALSE),VLOOKUP('pure data'!M1365,tbl_users!D:F,3,FALSE))))</f>
        <v>26</v>
      </c>
    </row>
    <row r="1366" spans="1:25" x14ac:dyDescent="0.2">
      <c r="A1366">
        <v>1364</v>
      </c>
      <c r="B1366">
        <f>VLOOKUP('pure data'!B1366,tbl_printers!C:F,4,FALSE)</f>
        <v>22</v>
      </c>
      <c r="C1366" t="str">
        <f>'pure data'!D1366</f>
        <v>Use</v>
      </c>
      <c r="D1366" s="13">
        <f>'pure data'!H1366</f>
        <v>8.8888888888888892E-2</v>
      </c>
      <c r="E1366">
        <f>'pure data'!I1366</f>
        <v>16.5</v>
      </c>
      <c r="F1366" t="str">
        <f t="shared" si="71"/>
        <v xml:space="preserve"> </v>
      </c>
      <c r="H1366">
        <f>'pure data'!J1366</f>
        <v>4.5</v>
      </c>
      <c r="I1366" t="str">
        <f>'pure data'!K1366</f>
        <v>No</v>
      </c>
      <c r="J1366" t="str">
        <f>'pure data'!N1366</f>
        <v>undergraduate</v>
      </c>
      <c r="K1366">
        <f>'pure data'!P1366</f>
        <v>510671108</v>
      </c>
      <c r="L1366" t="str">
        <f>'pure data'!O1366</f>
        <v>FEEG3003 - IP 3</v>
      </c>
      <c r="M1366" t="str">
        <f>'pure data'!Q1366</f>
        <v>Failed</v>
      </c>
      <c r="O1366" t="str">
        <f>IF('pure data'!T1366="Yes","Success","Failed")</f>
        <v>Failed</v>
      </c>
      <c r="P1366" s="1">
        <f>'pure data'!C1366</f>
        <v>42417.473611111112</v>
      </c>
      <c r="Q1366">
        <f>'pure data'!G1366</f>
        <v>426001799</v>
      </c>
      <c r="R1366" t="str">
        <f>'pure data'!E1366</f>
        <v>Patrick Ludwig Fenou Kengne</v>
      </c>
      <c r="S1366" t="str">
        <f>'pure data'!F1366</f>
        <v>plfk1g13</v>
      </c>
      <c r="T1366" s="1">
        <f>'pure data'!C1366</f>
        <v>42417.473611111112</v>
      </c>
      <c r="U1366" s="20">
        <f>VLOOKUP('pure data'!M1366,tbl_users!D:F,3,FALSE)</f>
        <v>44</v>
      </c>
      <c r="V1366" s="1">
        <f t="shared" si="69"/>
        <v>42417.482499999998</v>
      </c>
      <c r="W1366">
        <f t="shared" si="70"/>
        <v>44</v>
      </c>
      <c r="X1366" s="1">
        <f>'pure data'!L1366</f>
        <v>42417.482499999998</v>
      </c>
      <c r="Y1366">
        <f>IF(C1366="Use",VLOOKUP('pure data'!M1366,tbl_users!D:F,3,FALSE),IF(IFERROR(SEARCH("to",M1366),-1)&lt;0,VLOOKUP('pure data'!M1366,tbl_users!D:F,3,FALSE),IFERROR(VLOOKUP(MID(M1366,SEARCH("to",M1366)+3,LEN(M1366)-SEARCH("to",M1366)-1),tbl_users!D:F,3,FALSE),VLOOKUP('pure data'!M1366,tbl_users!D:F,3,FALSE))))</f>
        <v>44</v>
      </c>
    </row>
    <row r="1367" spans="1:25" x14ac:dyDescent="0.2">
      <c r="A1367">
        <v>1365</v>
      </c>
      <c r="B1367">
        <f>VLOOKUP('pure data'!B1367,tbl_printers!C:F,4,FALSE)</f>
        <v>3</v>
      </c>
      <c r="C1367" t="str">
        <f>'pure data'!D1367</f>
        <v>Use</v>
      </c>
      <c r="D1367" s="13">
        <f>'pure data'!H1367</f>
        <v>6.9444444444444434E-2</v>
      </c>
      <c r="E1367">
        <f>'pure data'!I1367</f>
        <v>18.2</v>
      </c>
      <c r="F1367" t="str">
        <f t="shared" si="71"/>
        <v xml:space="preserve"> </v>
      </c>
      <c r="H1367">
        <f>'pure data'!J1367</f>
        <v>3.5</v>
      </c>
      <c r="I1367" t="str">
        <f>'pure data'!K1367</f>
        <v>No</v>
      </c>
      <c r="J1367" t="str">
        <f>'pure data'!N1367</f>
        <v>undergraduate</v>
      </c>
      <c r="K1367">
        <f>'pure data'!P1367</f>
        <v>510671108</v>
      </c>
      <c r="L1367" t="str">
        <f>'pure data'!O1367</f>
        <v>FEEG3003 - IP 3</v>
      </c>
      <c r="M1367">
        <f>'pure data'!Q1367</f>
        <v>0</v>
      </c>
      <c r="O1367" t="str">
        <f>IF('pure data'!T1367="Yes","Success","Failed")</f>
        <v>Success</v>
      </c>
      <c r="P1367" s="1">
        <f>'pure data'!C1367</f>
        <v>42417.459027777775</v>
      </c>
      <c r="Q1367">
        <f>'pure data'!G1367</f>
        <v>426001799</v>
      </c>
      <c r="R1367" t="str">
        <f>'pure data'!E1367</f>
        <v>Patrick Ludwig Fenou Kengne</v>
      </c>
      <c r="S1367" t="str">
        <f>'pure data'!F1367</f>
        <v>plfk1g13</v>
      </c>
      <c r="T1367" s="1">
        <f>'pure data'!C1367</f>
        <v>42417.459027777775</v>
      </c>
      <c r="U1367" s="20">
        <f>VLOOKUP('pure data'!M1367,tbl_users!D:F,3,FALSE)</f>
        <v>10</v>
      </c>
      <c r="V1367" s="1">
        <f t="shared" si="69"/>
        <v>42417.52847222222</v>
      </c>
      <c r="W1367">
        <f t="shared" si="70"/>
        <v>10</v>
      </c>
      <c r="X1367" s="1">
        <f>'pure data'!L1367</f>
        <v>42417.52847222222</v>
      </c>
      <c r="Y1367">
        <f>IF(C1367="Use",VLOOKUP('pure data'!M1367,tbl_users!D:F,3,FALSE),IF(IFERROR(SEARCH("to",M1367),-1)&lt;0,VLOOKUP('pure data'!M1367,tbl_users!D:F,3,FALSE),IFERROR(VLOOKUP(MID(M1367,SEARCH("to",M1367)+3,LEN(M1367)-SEARCH("to",M1367)-1),tbl_users!D:F,3,FALSE),VLOOKUP('pure data'!M1367,tbl_users!D:F,3,FALSE))))</f>
        <v>10</v>
      </c>
    </row>
    <row r="1368" spans="1:25" x14ac:dyDescent="0.2">
      <c r="A1368">
        <v>1366</v>
      </c>
      <c r="B1368">
        <f>VLOOKUP('pure data'!B1368,tbl_printers!C:F,4,FALSE)</f>
        <v>3</v>
      </c>
      <c r="C1368" t="str">
        <f>'pure data'!D1368</f>
        <v>Use</v>
      </c>
      <c r="D1368" s="13">
        <f>'pure data'!H1368</f>
        <v>0.12083333333333333</v>
      </c>
      <c r="E1368">
        <f>'pure data'!I1368</f>
        <v>34.299999999999997</v>
      </c>
      <c r="F1368" t="str">
        <f t="shared" si="71"/>
        <v xml:space="preserve"> </v>
      </c>
      <c r="H1368">
        <f>'pure data'!J1368</f>
        <v>6.5</v>
      </c>
      <c r="I1368" t="str">
        <f>'pure data'!K1368</f>
        <v>No</v>
      </c>
      <c r="J1368" t="str">
        <f>'pure data'!N1368</f>
        <v>undergraduate</v>
      </c>
      <c r="K1368">
        <f>'pure data'!P1368</f>
        <v>510671108</v>
      </c>
      <c r="L1368" t="str">
        <f>'pure data'!O1368</f>
        <v>FEEG3003 - IP 3</v>
      </c>
      <c r="M1368" t="str">
        <f>'pure data'!Q1368</f>
        <v>Failed</v>
      </c>
      <c r="O1368" t="str">
        <f>IF('pure data'!T1368="Yes","Success","Failed")</f>
        <v>Failed</v>
      </c>
      <c r="P1368" s="1">
        <f>'pure data'!C1368</f>
        <v>42417.52847222222</v>
      </c>
      <c r="Q1368">
        <f>'pure data'!G1368</f>
        <v>426001799</v>
      </c>
      <c r="R1368" t="str">
        <f>'pure data'!E1368</f>
        <v>Patrick Ludwig Fenou Kengne</v>
      </c>
      <c r="S1368" t="str">
        <f>'pure data'!F1368</f>
        <v>plfk1g13</v>
      </c>
      <c r="T1368" s="1">
        <f>'pure data'!C1368</f>
        <v>42417.52847222222</v>
      </c>
      <c r="U1368" s="20">
        <f>VLOOKUP('pure data'!M1368,tbl_users!D:F,3,FALSE)</f>
        <v>10</v>
      </c>
      <c r="V1368" s="1">
        <f t="shared" si="69"/>
        <v>42417.540555555555</v>
      </c>
      <c r="W1368">
        <f t="shared" si="70"/>
        <v>10</v>
      </c>
      <c r="X1368" s="1">
        <f>'pure data'!L1368</f>
        <v>42417.540555555555</v>
      </c>
      <c r="Y1368">
        <f>IF(C1368="Use",VLOOKUP('pure data'!M1368,tbl_users!D:F,3,FALSE),IF(IFERROR(SEARCH("to",M1368),-1)&lt;0,VLOOKUP('pure data'!M1368,tbl_users!D:F,3,FALSE),IFERROR(VLOOKUP(MID(M1368,SEARCH("to",M1368)+3,LEN(M1368)-SEARCH("to",M1368)-1),tbl_users!D:F,3,FALSE),VLOOKUP('pure data'!M1368,tbl_users!D:F,3,FALSE))))</f>
        <v>10</v>
      </c>
    </row>
    <row r="1369" spans="1:25" x14ac:dyDescent="0.2">
      <c r="A1369">
        <v>1367</v>
      </c>
      <c r="B1369">
        <f>VLOOKUP('pure data'!B1369,tbl_printers!C:F,4,FALSE)</f>
        <v>3</v>
      </c>
      <c r="C1369" t="str">
        <f>'pure data'!D1369</f>
        <v>Use</v>
      </c>
      <c r="D1369" s="13">
        <f>'pure data'!H1369</f>
        <v>1.0416666666666666E-2</v>
      </c>
      <c r="E1369">
        <f>'pure data'!I1369</f>
        <v>3</v>
      </c>
      <c r="F1369" t="str">
        <f t="shared" si="71"/>
        <v xml:space="preserve"> </v>
      </c>
      <c r="H1369">
        <f>'pure data'!J1369</f>
        <v>1</v>
      </c>
      <c r="I1369" t="str">
        <f>'pure data'!K1369</f>
        <v>No</v>
      </c>
      <c r="J1369" t="str">
        <f>'pure data'!N1369</f>
        <v>undergraduate</v>
      </c>
      <c r="K1369">
        <f>'pure data'!P1369</f>
        <v>510671104</v>
      </c>
      <c r="L1369" t="str">
        <f>'pure data'!O1369</f>
        <v>FEEG3003 - IP AERO</v>
      </c>
      <c r="M1369">
        <f>'pure data'!Q1369</f>
        <v>0</v>
      </c>
      <c r="O1369" t="str">
        <f>IF('pure data'!T1369="Yes","Success","Failed")</f>
        <v>Success</v>
      </c>
      <c r="P1369" s="1">
        <f>'pure data'!C1369</f>
        <v>42417.540555555555</v>
      </c>
      <c r="Q1369">
        <f>'pure data'!G1369</f>
        <v>426650078</v>
      </c>
      <c r="R1369" t="str">
        <f>'pure data'!E1369</f>
        <v>P. H. Y.</v>
      </c>
      <c r="S1369" t="str">
        <f>'pure data'!F1369</f>
        <v>phy1g13</v>
      </c>
      <c r="T1369" s="1">
        <f>'pure data'!C1369</f>
        <v>42417.540555555555</v>
      </c>
      <c r="U1369" s="20">
        <f>VLOOKUP('pure data'!M1369,tbl_users!D:F,3,FALSE)</f>
        <v>10</v>
      </c>
      <c r="V1369" s="1">
        <f t="shared" si="69"/>
        <v>42417.55097222222</v>
      </c>
      <c r="W1369">
        <f t="shared" si="70"/>
        <v>10</v>
      </c>
      <c r="X1369" s="1">
        <f>'pure data'!L1369</f>
        <v>42417.55097222222</v>
      </c>
      <c r="Y1369">
        <f>IF(C1369="Use",VLOOKUP('pure data'!M1369,tbl_users!D:F,3,FALSE),IF(IFERROR(SEARCH("to",M1369),-1)&lt;0,VLOOKUP('pure data'!M1369,tbl_users!D:F,3,FALSE),IFERROR(VLOOKUP(MID(M1369,SEARCH("to",M1369)+3,LEN(M1369)-SEARCH("to",M1369)-1),tbl_users!D:F,3,FALSE),VLOOKUP('pure data'!M1369,tbl_users!D:F,3,FALSE))))</f>
        <v>10</v>
      </c>
    </row>
    <row r="1370" spans="1:25" x14ac:dyDescent="0.2">
      <c r="A1370">
        <v>1368</v>
      </c>
      <c r="B1370">
        <f>VLOOKUP('pure data'!B1370,tbl_printers!C:F,4,FALSE)</f>
        <v>18</v>
      </c>
      <c r="C1370" t="str">
        <f>'pure data'!D1370</f>
        <v>Use</v>
      </c>
      <c r="D1370" s="13">
        <f>'pure data'!H1370</f>
        <v>6.3888888888888884E-2</v>
      </c>
      <c r="E1370">
        <f>'pure data'!I1370</f>
        <v>13.2</v>
      </c>
      <c r="F1370" t="str">
        <f t="shared" si="71"/>
        <v xml:space="preserve"> </v>
      </c>
      <c r="H1370">
        <f>'pure data'!J1370</f>
        <v>3</v>
      </c>
      <c r="I1370" t="str">
        <f>'pure data'!K1370</f>
        <v>No</v>
      </c>
      <c r="J1370" t="str">
        <f>'pure data'!N1370</f>
        <v>undergraduate</v>
      </c>
      <c r="K1370">
        <f>'pure data'!P1370</f>
        <v>510671104</v>
      </c>
      <c r="L1370" t="str">
        <f>'pure data'!O1370</f>
        <v>FEEG2001 - Eurobot 5</v>
      </c>
      <c r="M1370">
        <f>'pure data'!Q1370</f>
        <v>0</v>
      </c>
      <c r="O1370" t="str">
        <f>IF('pure data'!T1370="Yes","Success","Failed")</f>
        <v>Success</v>
      </c>
      <c r="P1370" s="1">
        <f>'pure data'!C1370</f>
        <v>42417.515972222223</v>
      </c>
      <c r="Q1370">
        <f>'pure data'!G1370</f>
        <v>426911078</v>
      </c>
      <c r="R1370" t="str">
        <f>'pure data'!E1370</f>
        <v>J. P. M. V.</v>
      </c>
      <c r="S1370" t="str">
        <f>'pure data'!F1370</f>
        <v>jpmv1g14</v>
      </c>
      <c r="T1370" s="1">
        <f>'pure data'!C1370</f>
        <v>42417.515972222223</v>
      </c>
      <c r="U1370" s="20">
        <f>VLOOKUP('pure data'!M1370,tbl_users!D:F,3,FALSE)</f>
        <v>10</v>
      </c>
      <c r="V1370" s="1">
        <f t="shared" si="69"/>
        <v>42417.579861111109</v>
      </c>
      <c r="W1370">
        <f t="shared" si="70"/>
        <v>10</v>
      </c>
      <c r="X1370" s="1">
        <f>'pure data'!L1370</f>
        <v>42417.579861111109</v>
      </c>
      <c r="Y1370">
        <f>IF(C1370="Use",VLOOKUP('pure data'!M1370,tbl_users!D:F,3,FALSE),IF(IFERROR(SEARCH("to",M1370),-1)&lt;0,VLOOKUP('pure data'!M1370,tbl_users!D:F,3,FALSE),IFERROR(VLOOKUP(MID(M1370,SEARCH("to",M1370)+3,LEN(M1370)-SEARCH("to",M1370)-1),tbl_users!D:F,3,FALSE),VLOOKUP('pure data'!M1370,tbl_users!D:F,3,FALSE))))</f>
        <v>10</v>
      </c>
    </row>
    <row r="1371" spans="1:25" x14ac:dyDescent="0.2">
      <c r="A1371">
        <v>1369</v>
      </c>
      <c r="B1371">
        <f>VLOOKUP('pure data'!B1371,tbl_printers!C:F,4,FALSE)</f>
        <v>21</v>
      </c>
      <c r="C1371" t="str">
        <f>'pure data'!D1371</f>
        <v>Use</v>
      </c>
      <c r="D1371" s="13">
        <f>'pure data'!H1371</f>
        <v>3.7499999999999999E-2</v>
      </c>
      <c r="E1371">
        <f>'pure data'!I1371</f>
        <v>7.2</v>
      </c>
      <c r="F1371" t="str">
        <f t="shared" si="71"/>
        <v xml:space="preserve"> </v>
      </c>
      <c r="H1371">
        <f>'pure data'!J1371</f>
        <v>2</v>
      </c>
      <c r="I1371" t="str">
        <f>'pure data'!K1371</f>
        <v>No</v>
      </c>
      <c r="J1371" t="str">
        <f>'pure data'!N1371</f>
        <v>undergraduate</v>
      </c>
      <c r="K1371">
        <f>'pure data'!P1371</f>
        <v>510312110</v>
      </c>
      <c r="L1371" t="str">
        <f>'pure data'!O1371</f>
        <v>FEEG2001 - Eurobot 2</v>
      </c>
      <c r="M1371">
        <f>'pure data'!Q1371</f>
        <v>0</v>
      </c>
      <c r="O1371" t="str">
        <f>IF('pure data'!T1371="Yes","Success","Failed")</f>
        <v>Success</v>
      </c>
      <c r="P1371" s="1">
        <f>'pure data'!C1371</f>
        <v>42417.375</v>
      </c>
      <c r="Q1371">
        <f>'pure data'!G1371</f>
        <v>427166104</v>
      </c>
      <c r="R1371" t="str">
        <f>'pure data'!E1371</f>
        <v>A. C.</v>
      </c>
      <c r="S1371" t="str">
        <f>'pure data'!F1371</f>
        <v>ac3g14</v>
      </c>
      <c r="T1371" s="1">
        <f>'pure data'!C1371</f>
        <v>42417.375</v>
      </c>
      <c r="U1371" s="20">
        <f>VLOOKUP('pure data'!M1371,tbl_users!D:F,3,FALSE)</f>
        <v>10</v>
      </c>
      <c r="V1371" s="1">
        <f t="shared" si="69"/>
        <v>42417.412499999999</v>
      </c>
      <c r="W1371">
        <f t="shared" si="70"/>
        <v>10</v>
      </c>
      <c r="X1371" s="1">
        <f>'pure data'!L1371</f>
        <v>42417.412499999999</v>
      </c>
      <c r="Y1371">
        <f>IF(C1371="Use",VLOOKUP('pure data'!M1371,tbl_users!D:F,3,FALSE),IF(IFERROR(SEARCH("to",M1371),-1)&lt;0,VLOOKUP('pure data'!M1371,tbl_users!D:F,3,FALSE),IFERROR(VLOOKUP(MID(M1371,SEARCH("to",M1371)+3,LEN(M1371)-SEARCH("to",M1371)-1),tbl_users!D:F,3,FALSE),VLOOKUP('pure data'!M1371,tbl_users!D:F,3,FALSE))))</f>
        <v>10</v>
      </c>
    </row>
    <row r="1372" spans="1:25" x14ac:dyDescent="0.2">
      <c r="A1372">
        <v>1370</v>
      </c>
      <c r="B1372">
        <f>VLOOKUP('pure data'!B1372,tbl_printers!C:F,4,FALSE)</f>
        <v>8</v>
      </c>
      <c r="C1372" t="str">
        <f>'pure data'!D1372</f>
        <v>Use</v>
      </c>
      <c r="D1372" s="13">
        <f>'pure data'!H1372</f>
        <v>6.25E-2</v>
      </c>
      <c r="E1372">
        <f>'pure data'!I1372</f>
        <v>20</v>
      </c>
      <c r="F1372" t="str">
        <f t="shared" si="71"/>
        <v xml:space="preserve"> </v>
      </c>
      <c r="H1372">
        <f>'pure data'!J1372</f>
        <v>3.5</v>
      </c>
      <c r="I1372" t="str">
        <f>'pure data'!K1372</f>
        <v>No</v>
      </c>
      <c r="J1372" t="str">
        <f>'pure data'!N1372</f>
        <v>undergraduate</v>
      </c>
      <c r="K1372">
        <f>'pure data'!P1372</f>
        <v>510671108</v>
      </c>
      <c r="L1372" t="str">
        <f>'pure data'!O1372</f>
        <v>A/C Design</v>
      </c>
      <c r="M1372">
        <f>'pure data'!Q1372</f>
        <v>0</v>
      </c>
      <c r="O1372" t="str">
        <f>IF('pure data'!T1372="Yes","Success","Failed")</f>
        <v>Success</v>
      </c>
      <c r="P1372" s="1">
        <f>'pure data'!C1372</f>
        <v>42417.534722222219</v>
      </c>
      <c r="Q1372">
        <f>'pure data'!G1372</f>
        <v>425524682</v>
      </c>
      <c r="R1372" t="str">
        <f>'pure data'!E1372</f>
        <v>Unmang Rajdev_x000D_</v>
      </c>
      <c r="S1372" t="str">
        <f>'pure data'!F1372</f>
        <v>unr1g12</v>
      </c>
      <c r="T1372" s="1">
        <f>'pure data'!C1372</f>
        <v>42417.534722222219</v>
      </c>
      <c r="U1372" s="20">
        <f>VLOOKUP('pure data'!M1372,tbl_users!D:F,3,FALSE)</f>
        <v>10</v>
      </c>
      <c r="V1372" s="1">
        <f t="shared" si="69"/>
        <v>42417.597222222219</v>
      </c>
      <c r="W1372">
        <f t="shared" si="70"/>
        <v>10</v>
      </c>
      <c r="X1372" s="1">
        <f>'pure data'!L1372</f>
        <v>42417.597222222219</v>
      </c>
      <c r="Y1372">
        <f>IF(C1372="Use",VLOOKUP('pure data'!M1372,tbl_users!D:F,3,FALSE),IF(IFERROR(SEARCH("to",M1372),-1)&lt;0,VLOOKUP('pure data'!M1372,tbl_users!D:F,3,FALSE),IFERROR(VLOOKUP(MID(M1372,SEARCH("to",M1372)+3,LEN(M1372)-SEARCH("to",M1372)-1),tbl_users!D:F,3,FALSE),VLOOKUP('pure data'!M1372,tbl_users!D:F,3,FALSE))))</f>
        <v>10</v>
      </c>
    </row>
    <row r="1373" spans="1:25" x14ac:dyDescent="0.2">
      <c r="A1373">
        <v>1371</v>
      </c>
      <c r="B1373">
        <f>VLOOKUP('pure data'!B1373,tbl_printers!C:F,4,FALSE)</f>
        <v>1</v>
      </c>
      <c r="C1373" t="str">
        <f>'pure data'!D1373</f>
        <v>Use</v>
      </c>
      <c r="D1373" s="13">
        <f>'pure data'!H1373</f>
        <v>3.9583333333333331E-2</v>
      </c>
      <c r="E1373">
        <f>'pure data'!I1373</f>
        <v>8.6</v>
      </c>
      <c r="F1373" t="str">
        <f t="shared" si="71"/>
        <v xml:space="preserve"> </v>
      </c>
      <c r="H1373">
        <f>'pure data'!J1373</f>
        <v>2.5</v>
      </c>
      <c r="I1373" t="str">
        <f>'pure data'!K1373</f>
        <v>No</v>
      </c>
      <c r="J1373" t="str">
        <f>'pure data'!N1373</f>
        <v>postgraduate</v>
      </c>
      <c r="K1373">
        <f>'pure data'!P1373</f>
        <v>511019242</v>
      </c>
      <c r="L1373" t="str">
        <f>'pure data'!O1373</f>
        <v>PhD project</v>
      </c>
      <c r="M1373">
        <f>'pure data'!Q1373</f>
        <v>0</v>
      </c>
      <c r="O1373" t="str">
        <f>IF('pure data'!T1373="Yes","Success","Failed")</f>
        <v>Success</v>
      </c>
      <c r="P1373" s="1">
        <f>'pure data'!C1373</f>
        <v>42417.599999999999</v>
      </c>
      <c r="Q1373">
        <f>'pure data'!G1373</f>
        <v>226486628</v>
      </c>
      <c r="R1373" t="str">
        <f>'pure data'!E1373</f>
        <v>A. A. Z.</v>
      </c>
      <c r="S1373" t="str">
        <f>'pure data'!F1373</f>
        <v>aaz1v13</v>
      </c>
      <c r="T1373" s="1">
        <f>'pure data'!C1373</f>
        <v>42417.599999999999</v>
      </c>
      <c r="U1373" s="20">
        <f>VLOOKUP('pure data'!M1373,tbl_users!D:F,3,FALSE)</f>
        <v>10</v>
      </c>
      <c r="V1373" s="1">
        <f t="shared" si="69"/>
        <v>42417.63958333333</v>
      </c>
      <c r="W1373">
        <f t="shared" si="70"/>
        <v>10</v>
      </c>
      <c r="X1373" s="1">
        <f>'pure data'!L1373</f>
        <v>42417.63958333333</v>
      </c>
      <c r="Y1373">
        <f>IF(C1373="Use",VLOOKUP('pure data'!M1373,tbl_users!D:F,3,FALSE),IF(IFERROR(SEARCH("to",M1373),-1)&lt;0,VLOOKUP('pure data'!M1373,tbl_users!D:F,3,FALSE),IFERROR(VLOOKUP(MID(M1373,SEARCH("to",M1373)+3,LEN(M1373)-SEARCH("to",M1373)-1),tbl_users!D:F,3,FALSE),VLOOKUP('pure data'!M1373,tbl_users!D:F,3,FALSE))))</f>
        <v>10</v>
      </c>
    </row>
    <row r="1374" spans="1:25" x14ac:dyDescent="0.2">
      <c r="A1374">
        <v>1372</v>
      </c>
      <c r="B1374">
        <f>VLOOKUP('pure data'!B1374,tbl_printers!C:F,4,FALSE)</f>
        <v>22</v>
      </c>
      <c r="C1374" t="str">
        <f>'pure data'!D1374</f>
        <v>Use</v>
      </c>
      <c r="D1374" s="13">
        <f>'pure data'!H1374</f>
        <v>2.4305555555555556E-2</v>
      </c>
      <c r="E1374">
        <f>'pure data'!I1374</f>
        <v>5.0999999999999996</v>
      </c>
      <c r="F1374" t="str">
        <f t="shared" si="71"/>
        <v xml:space="preserve"> </v>
      </c>
      <c r="H1374">
        <f>'pure data'!J1374</f>
        <v>1.5</v>
      </c>
      <c r="I1374" t="str">
        <f>'pure data'!K1374</f>
        <v>No</v>
      </c>
      <c r="J1374" t="str">
        <f>'pure data'!N1374</f>
        <v>undergraduate</v>
      </c>
      <c r="K1374">
        <f>'pure data'!P1374</f>
        <v>510671104</v>
      </c>
      <c r="L1374" t="str">
        <f>'pure data'!O1374</f>
        <v>FEEG6012 - GDP 12</v>
      </c>
      <c r="M1374">
        <f>'pure data'!Q1374</f>
        <v>0</v>
      </c>
      <c r="O1374" t="str">
        <f>IF('pure data'!T1374="Yes","Success","Failed")</f>
        <v>Success</v>
      </c>
      <c r="P1374" s="1">
        <f>'pure data'!C1374</f>
        <v>42417.482499999998</v>
      </c>
      <c r="Q1374">
        <f>'pure data'!G1374</f>
        <v>425806696</v>
      </c>
      <c r="R1374" t="str">
        <f>'pure data'!E1374</f>
        <v>J. S. T.</v>
      </c>
      <c r="S1374" t="str">
        <f>'pure data'!F1374</f>
        <v>jst1g12</v>
      </c>
      <c r="T1374" s="1">
        <f>'pure data'!C1374</f>
        <v>42417.482499999998</v>
      </c>
      <c r="U1374" s="20">
        <f>VLOOKUP('pure data'!M1374,tbl_users!D:F,3,FALSE)</f>
        <v>10</v>
      </c>
      <c r="V1374" s="1">
        <f t="shared" si="69"/>
        <v>42417.506805555553</v>
      </c>
      <c r="W1374">
        <f t="shared" si="70"/>
        <v>10</v>
      </c>
      <c r="X1374" s="1">
        <f>'pure data'!L1374</f>
        <v>42417.506805555553</v>
      </c>
      <c r="Y1374">
        <f>IF(C1374="Use",VLOOKUP('pure data'!M1374,tbl_users!D:F,3,FALSE),IF(IFERROR(SEARCH("to",M1374),-1)&lt;0,VLOOKUP('pure data'!M1374,tbl_users!D:F,3,FALSE),IFERROR(VLOOKUP(MID(M1374,SEARCH("to",M1374)+3,LEN(M1374)-SEARCH("to",M1374)-1),tbl_users!D:F,3,FALSE),VLOOKUP('pure data'!M1374,tbl_users!D:F,3,FALSE))))</f>
        <v>10</v>
      </c>
    </row>
    <row r="1375" spans="1:25" x14ac:dyDescent="0.2">
      <c r="A1375">
        <v>1373</v>
      </c>
      <c r="B1375">
        <f>VLOOKUP('pure data'!B1375,tbl_printers!C:F,4,FALSE)</f>
        <v>1</v>
      </c>
      <c r="C1375" t="str">
        <f>'pure data'!D1375</f>
        <v>Use</v>
      </c>
      <c r="D1375" s="13">
        <f>'pure data'!H1375</f>
        <v>3.9583333333333331E-2</v>
      </c>
      <c r="E1375">
        <f>'pure data'!I1375</f>
        <v>8.5</v>
      </c>
      <c r="F1375" t="str">
        <f t="shared" si="71"/>
        <v xml:space="preserve"> </v>
      </c>
      <c r="H1375">
        <f>'pure data'!J1375</f>
        <v>2.5</v>
      </c>
      <c r="I1375" t="str">
        <f>'pure data'!K1375</f>
        <v>No</v>
      </c>
      <c r="J1375" t="str">
        <f>'pure data'!N1375</f>
        <v>postgraduate</v>
      </c>
      <c r="K1375">
        <f>'pure data'!P1375</f>
        <v>511019242</v>
      </c>
      <c r="L1375" t="str">
        <f>'pure data'!O1375</f>
        <v>PhD project</v>
      </c>
      <c r="M1375">
        <f>'pure data'!Q1375</f>
        <v>0</v>
      </c>
      <c r="O1375" t="str">
        <f>IF('pure data'!T1375="Yes","Success","Failed")</f>
        <v>Success</v>
      </c>
      <c r="P1375" s="1">
        <f>'pure data'!C1375</f>
        <v>42417.63958333333</v>
      </c>
      <c r="Q1375">
        <f>'pure data'!G1375</f>
        <v>226486628</v>
      </c>
      <c r="R1375" t="str">
        <f>'pure data'!E1375</f>
        <v>A. A. Z.</v>
      </c>
      <c r="S1375" t="str">
        <f>'pure data'!F1375</f>
        <v>aaz1v13</v>
      </c>
      <c r="T1375" s="1">
        <f>'pure data'!C1375</f>
        <v>42417.63958333333</v>
      </c>
      <c r="U1375" s="20">
        <f>VLOOKUP('pure data'!M1375,tbl_users!D:F,3,FALSE)</f>
        <v>10</v>
      </c>
      <c r="V1375" s="1">
        <f t="shared" si="69"/>
        <v>42417.679166666661</v>
      </c>
      <c r="W1375">
        <f t="shared" si="70"/>
        <v>10</v>
      </c>
      <c r="X1375" s="1">
        <f>'pure data'!L1375</f>
        <v>42417.679166666661</v>
      </c>
      <c r="Y1375">
        <f>IF(C1375="Use",VLOOKUP('pure data'!M1375,tbl_users!D:F,3,FALSE),IF(IFERROR(SEARCH("to",M1375),-1)&lt;0,VLOOKUP('pure data'!M1375,tbl_users!D:F,3,FALSE),IFERROR(VLOOKUP(MID(M1375,SEARCH("to",M1375)+3,LEN(M1375)-SEARCH("to",M1375)-1),tbl_users!D:F,3,FALSE),VLOOKUP('pure data'!M1375,tbl_users!D:F,3,FALSE))))</f>
        <v>10</v>
      </c>
    </row>
    <row r="1376" spans="1:25" x14ac:dyDescent="0.2">
      <c r="A1376">
        <v>1374</v>
      </c>
      <c r="B1376">
        <f>VLOOKUP('pure data'!B1376,tbl_printers!C:F,4,FALSE)</f>
        <v>24</v>
      </c>
      <c r="C1376" t="str">
        <f>'pure data'!D1376</f>
        <v>Use</v>
      </c>
      <c r="D1376" s="13">
        <f>'pure data'!H1376</f>
        <v>0.46597222222222223</v>
      </c>
      <c r="E1376">
        <f>'pure data'!I1376</f>
        <v>145.69999999999999</v>
      </c>
      <c r="F1376" t="str">
        <f t="shared" si="71"/>
        <v xml:space="preserve"> </v>
      </c>
      <c r="H1376">
        <f>'pure data'!J1376</f>
        <v>30</v>
      </c>
      <c r="I1376" t="str">
        <f>'pure data'!K1376</f>
        <v>No</v>
      </c>
      <c r="J1376" t="str">
        <f>'pure data'!N1376</f>
        <v>postgraduate</v>
      </c>
      <c r="K1376">
        <f>'pure data'!P1376</f>
        <v>511023101</v>
      </c>
      <c r="L1376" t="str">
        <f>'pure data'!O1376</f>
        <v>PhD project</v>
      </c>
      <c r="M1376">
        <f>'pure data'!Q1376</f>
        <v>0</v>
      </c>
      <c r="O1376" t="str">
        <f>IF('pure data'!T1376="Yes","Success","Failed")</f>
        <v>Success</v>
      </c>
      <c r="P1376" s="1">
        <f>'pure data'!C1376</f>
        <v>42419.333333333336</v>
      </c>
      <c r="Q1376">
        <f>'pure data'!G1376</f>
        <v>227487962</v>
      </c>
      <c r="R1376" t="str">
        <f>'pure data'!E1376</f>
        <v>T. A. B.</v>
      </c>
      <c r="S1376" t="str">
        <f>'pure data'!F1376</f>
        <v>tab1c14</v>
      </c>
      <c r="T1376" s="1">
        <f>'pure data'!C1376</f>
        <v>42419.333333333336</v>
      </c>
      <c r="U1376" s="20">
        <f>VLOOKUP('pure data'!M1376,tbl_users!D:F,3,FALSE)</f>
        <v>44</v>
      </c>
      <c r="V1376" s="1">
        <f t="shared" si="69"/>
        <v>42419.799305555556</v>
      </c>
      <c r="W1376">
        <f t="shared" si="70"/>
        <v>44</v>
      </c>
      <c r="X1376" s="1">
        <f>'pure data'!L1376</f>
        <v>42419.799305555556</v>
      </c>
      <c r="Y1376">
        <f>IF(C1376="Use",VLOOKUP('pure data'!M1376,tbl_users!D:F,3,FALSE),IF(IFERROR(SEARCH("to",M1376),-1)&lt;0,VLOOKUP('pure data'!M1376,tbl_users!D:F,3,FALSE),IFERROR(VLOOKUP(MID(M1376,SEARCH("to",M1376)+3,LEN(M1376)-SEARCH("to",M1376)-1),tbl_users!D:F,3,FALSE),VLOOKUP('pure data'!M1376,tbl_users!D:F,3,FALSE))))</f>
        <v>44</v>
      </c>
    </row>
    <row r="1377" spans="1:25" x14ac:dyDescent="0.2">
      <c r="A1377">
        <v>1375</v>
      </c>
      <c r="B1377">
        <f>VLOOKUP('pure data'!B1377,tbl_printers!C:F,4,FALSE)</f>
        <v>24</v>
      </c>
      <c r="C1377" t="str">
        <f>'pure data'!D1377</f>
        <v>Use</v>
      </c>
      <c r="D1377" s="13">
        <f>'pure data'!H1377</f>
        <v>0.46388888888888885</v>
      </c>
      <c r="E1377">
        <f>'pure data'!I1377</f>
        <v>310.8</v>
      </c>
      <c r="F1377" t="str">
        <f t="shared" si="71"/>
        <v xml:space="preserve"> </v>
      </c>
      <c r="H1377">
        <f>'pure data'!J1377</f>
        <v>38</v>
      </c>
      <c r="I1377" t="str">
        <f>'pure data'!K1377</f>
        <v>No</v>
      </c>
      <c r="J1377" t="str">
        <f>'pure data'!N1377</f>
        <v>postgraduate</v>
      </c>
      <c r="K1377">
        <f>'pure data'!P1377</f>
        <v>511023101</v>
      </c>
      <c r="L1377" t="str">
        <f>'pure data'!O1377</f>
        <v>PhD project</v>
      </c>
      <c r="M1377">
        <f>'pure data'!Q1377</f>
        <v>0</v>
      </c>
      <c r="O1377" t="str">
        <f>IF('pure data'!T1377="Yes","Success","Failed")</f>
        <v>Success</v>
      </c>
      <c r="P1377" s="1">
        <f>'pure data'!C1377</f>
        <v>42419.799305555556</v>
      </c>
      <c r="Q1377">
        <f>'pure data'!G1377</f>
        <v>227487962</v>
      </c>
      <c r="R1377" t="str">
        <f>'pure data'!E1377</f>
        <v>T. A. B.</v>
      </c>
      <c r="S1377" t="str">
        <f>'pure data'!F1377</f>
        <v>tab1c14</v>
      </c>
      <c r="T1377" s="1">
        <f>'pure data'!C1377</f>
        <v>42419.799305555556</v>
      </c>
      <c r="U1377" s="20">
        <f>VLOOKUP('pure data'!M1377,tbl_users!D:F,3,FALSE)</f>
        <v>44</v>
      </c>
      <c r="V1377" s="1">
        <f t="shared" si="69"/>
        <v>42420.263194444444</v>
      </c>
      <c r="W1377">
        <f t="shared" si="70"/>
        <v>44</v>
      </c>
      <c r="X1377" s="1">
        <f>'pure data'!L1377</f>
        <v>42420.263194444444</v>
      </c>
      <c r="Y1377">
        <f>IF(C1377="Use",VLOOKUP('pure data'!M1377,tbl_users!D:F,3,FALSE),IF(IFERROR(SEARCH("to",M1377),-1)&lt;0,VLOOKUP('pure data'!M1377,tbl_users!D:F,3,FALSE),IFERROR(VLOOKUP(MID(M1377,SEARCH("to",M1377)+3,LEN(M1377)-SEARCH("to",M1377)-1),tbl_users!D:F,3,FALSE),VLOOKUP('pure data'!M1377,tbl_users!D:F,3,FALSE))))</f>
        <v>44</v>
      </c>
    </row>
    <row r="1378" spans="1:25" x14ac:dyDescent="0.2">
      <c r="A1378">
        <v>1376</v>
      </c>
      <c r="B1378">
        <f>VLOOKUP('pure data'!B1378,tbl_printers!C:F,4,FALSE)</f>
        <v>24</v>
      </c>
      <c r="C1378" t="str">
        <f>'pure data'!D1378</f>
        <v>Use</v>
      </c>
      <c r="D1378" s="13">
        <f>'pure data'!H1378</f>
        <v>0.21666666666666667</v>
      </c>
      <c r="E1378">
        <f>'pure data'!I1378</f>
        <v>66.099999999999994</v>
      </c>
      <c r="F1378" t="str">
        <f t="shared" si="71"/>
        <v xml:space="preserve"> </v>
      </c>
      <c r="H1378">
        <f>'pure data'!J1378</f>
        <v>11.5</v>
      </c>
      <c r="I1378" t="str">
        <f>'pure data'!K1378</f>
        <v>No</v>
      </c>
      <c r="J1378" t="str">
        <f>'pure data'!N1378</f>
        <v>undergraduate</v>
      </c>
      <c r="K1378">
        <f>'pure data'!P1378</f>
        <v>510671104</v>
      </c>
      <c r="L1378" t="str">
        <f>'pure data'!O1378</f>
        <v>FEEG6012 - GDP 18</v>
      </c>
      <c r="M1378">
        <f>'pure data'!Q1378</f>
        <v>0</v>
      </c>
      <c r="O1378" t="str">
        <f>IF('pure data'!T1378="Yes","Success","Failed")</f>
        <v>Success</v>
      </c>
      <c r="P1378" s="1">
        <f>'pure data'!C1378</f>
        <v>42422</v>
      </c>
      <c r="Q1378">
        <f>'pure data'!G1378</f>
        <v>425862286</v>
      </c>
      <c r="R1378" t="str">
        <f>'pure data'!E1378</f>
        <v>E. J. L.</v>
      </c>
      <c r="S1378" t="str">
        <f>'pure data'!F1378</f>
        <v>ejl2g12</v>
      </c>
      <c r="T1378" s="1">
        <f>'pure data'!C1378</f>
        <v>42422</v>
      </c>
      <c r="U1378" s="20">
        <f>VLOOKUP('pure data'!M1378,tbl_users!D:F,3,FALSE)</f>
        <v>44</v>
      </c>
      <c r="V1378" s="1">
        <f t="shared" si="69"/>
        <v>42422.216666666667</v>
      </c>
      <c r="W1378">
        <f t="shared" si="70"/>
        <v>44</v>
      </c>
      <c r="X1378" s="1">
        <f>'pure data'!L1378</f>
        <v>42422.216666666667</v>
      </c>
      <c r="Y1378">
        <f>IF(C1378="Use",VLOOKUP('pure data'!M1378,tbl_users!D:F,3,FALSE),IF(IFERROR(SEARCH("to",M1378),-1)&lt;0,VLOOKUP('pure data'!M1378,tbl_users!D:F,3,FALSE),IFERROR(VLOOKUP(MID(M1378,SEARCH("to",M1378)+3,LEN(M1378)-SEARCH("to",M1378)-1),tbl_users!D:F,3,FALSE),VLOOKUP('pure data'!M1378,tbl_users!D:F,3,FALSE))))</f>
        <v>44</v>
      </c>
    </row>
    <row r="1379" spans="1:25" x14ac:dyDescent="0.2">
      <c r="A1379">
        <v>1377</v>
      </c>
      <c r="B1379">
        <f>VLOOKUP('pure data'!B1379,tbl_printers!C:F,4,FALSE)</f>
        <v>24</v>
      </c>
      <c r="C1379" t="str">
        <f>'pure data'!D1379</f>
        <v>Use</v>
      </c>
      <c r="D1379" s="13">
        <f>'pure data'!H1379</f>
        <v>0.24583333333333335</v>
      </c>
      <c r="E1379">
        <f>'pure data'!I1379</f>
        <v>71.900000000000006</v>
      </c>
      <c r="F1379" t="str">
        <f t="shared" si="71"/>
        <v xml:space="preserve"> </v>
      </c>
      <c r="H1379">
        <f>'pure data'!J1379</f>
        <v>12.5</v>
      </c>
      <c r="I1379" t="str">
        <f>'pure data'!K1379</f>
        <v>No</v>
      </c>
      <c r="J1379" t="str">
        <f>'pure data'!N1379</f>
        <v>undergraduate</v>
      </c>
      <c r="K1379">
        <f>'pure data'!P1379</f>
        <v>510667101</v>
      </c>
      <c r="L1379" t="str">
        <f>'pure data'!O1379</f>
        <v>FEEG6012 - GDP 78</v>
      </c>
      <c r="M1379">
        <f>'pure data'!Q1379</f>
        <v>0</v>
      </c>
      <c r="O1379" t="str">
        <f>IF('pure data'!T1379="Yes","Success","Failed")</f>
        <v>Success</v>
      </c>
      <c r="P1379" s="1">
        <f>'pure data'!C1379</f>
        <v>42423.375</v>
      </c>
      <c r="Q1379">
        <f>'pure data'!G1379</f>
        <v>425578464</v>
      </c>
      <c r="R1379" t="str">
        <f>'pure data'!E1379</f>
        <v>M. R.</v>
      </c>
      <c r="S1379" t="str">
        <f>'pure data'!F1379</f>
        <v>mr12g12</v>
      </c>
      <c r="T1379" s="1">
        <f>'pure data'!C1379</f>
        <v>42423.375</v>
      </c>
      <c r="U1379" s="20">
        <f>VLOOKUP('pure data'!M1379,tbl_users!D:F,3,FALSE)</f>
        <v>44</v>
      </c>
      <c r="V1379" s="1">
        <f t="shared" si="69"/>
        <v>42423.620833333334</v>
      </c>
      <c r="W1379">
        <f t="shared" si="70"/>
        <v>44</v>
      </c>
      <c r="X1379" s="1">
        <f>'pure data'!L1379</f>
        <v>42423.620833333334</v>
      </c>
      <c r="Y1379">
        <f>IF(C1379="Use",VLOOKUP('pure data'!M1379,tbl_users!D:F,3,FALSE),IF(IFERROR(SEARCH("to",M1379),-1)&lt;0,VLOOKUP('pure data'!M1379,tbl_users!D:F,3,FALSE),IFERROR(VLOOKUP(MID(M1379,SEARCH("to",M1379)+3,LEN(M1379)-SEARCH("to",M1379)-1),tbl_users!D:F,3,FALSE),VLOOKUP('pure data'!M1379,tbl_users!D:F,3,FALSE))))</f>
        <v>44</v>
      </c>
    </row>
    <row r="1380" spans="1:25" x14ac:dyDescent="0.2">
      <c r="A1380">
        <v>1378</v>
      </c>
      <c r="B1380">
        <f>VLOOKUP('pure data'!B1380,tbl_printers!C:F,4,FALSE)</f>
        <v>28</v>
      </c>
      <c r="C1380" t="str">
        <f>'pure data'!D1380</f>
        <v>Use</v>
      </c>
      <c r="D1380" s="13">
        <f>'pure data'!H1380</f>
        <v>0.30833333333333335</v>
      </c>
      <c r="E1380">
        <f>'pure data'!I1380</f>
        <v>89.8</v>
      </c>
      <c r="F1380" t="str">
        <f t="shared" si="71"/>
        <v xml:space="preserve"> </v>
      </c>
      <c r="H1380">
        <f>'pure data'!J1380</f>
        <v>16</v>
      </c>
      <c r="I1380" t="str">
        <f>'pure data'!K1380</f>
        <v>No</v>
      </c>
      <c r="J1380" t="str">
        <f>'pure data'!N1380</f>
        <v>undergraduate</v>
      </c>
      <c r="K1380">
        <f>'pure data'!P1380</f>
        <v>510667101</v>
      </c>
      <c r="L1380" t="str">
        <f>'pure data'!O1380</f>
        <v>FEEG6012 - GDP 78</v>
      </c>
      <c r="M1380">
        <f>'pure data'!Q1380</f>
        <v>0</v>
      </c>
      <c r="O1380" t="str">
        <f>IF('pure data'!T1380="Yes","Success","Failed")</f>
        <v>Success</v>
      </c>
      <c r="P1380" s="1">
        <f>'pure data'!C1380</f>
        <v>42423.375</v>
      </c>
      <c r="Q1380">
        <f>'pure data'!G1380</f>
        <v>425578464</v>
      </c>
      <c r="R1380" t="str">
        <f>'pure data'!E1380</f>
        <v>M. R.</v>
      </c>
      <c r="S1380" t="str">
        <f>'pure data'!F1380</f>
        <v>mr12g12</v>
      </c>
      <c r="T1380" s="1">
        <f>'pure data'!C1380</f>
        <v>42423.375</v>
      </c>
      <c r="U1380" s="20">
        <f>VLOOKUP('pure data'!M1380,tbl_users!D:F,3,FALSE)</f>
        <v>44</v>
      </c>
      <c r="V1380" s="1">
        <f t="shared" si="69"/>
        <v>42423.683333333334</v>
      </c>
      <c r="W1380">
        <f t="shared" si="70"/>
        <v>44</v>
      </c>
      <c r="X1380" s="1">
        <f>'pure data'!L1380</f>
        <v>42423.683333333334</v>
      </c>
      <c r="Y1380">
        <f>IF(C1380="Use",VLOOKUP('pure data'!M1380,tbl_users!D:F,3,FALSE),IF(IFERROR(SEARCH("to",M1380),-1)&lt;0,VLOOKUP('pure data'!M1380,tbl_users!D:F,3,FALSE),IFERROR(VLOOKUP(MID(M1380,SEARCH("to",M1380)+3,LEN(M1380)-SEARCH("to",M1380)-1),tbl_users!D:F,3,FALSE),VLOOKUP('pure data'!M1380,tbl_users!D:F,3,FALSE))))</f>
        <v>44</v>
      </c>
    </row>
    <row r="1381" spans="1:25" x14ac:dyDescent="0.2">
      <c r="A1381">
        <v>1379</v>
      </c>
      <c r="B1381">
        <f>VLOOKUP('pure data'!B1381,tbl_printers!C:F,4,FALSE)</f>
        <v>18</v>
      </c>
      <c r="C1381" t="str">
        <f>'pure data'!D1381</f>
        <v>Use</v>
      </c>
      <c r="D1381" s="13">
        <f>'pure data'!H1381</f>
        <v>4.027777777777778E-2</v>
      </c>
      <c r="E1381">
        <f>'pure data'!I1381</f>
        <v>9.6999999999999993</v>
      </c>
      <c r="F1381" t="str">
        <f t="shared" si="71"/>
        <v xml:space="preserve"> </v>
      </c>
      <c r="H1381">
        <f>'pure data'!J1381</f>
        <v>2</v>
      </c>
      <c r="I1381" t="str">
        <f>'pure data'!K1381</f>
        <v>No</v>
      </c>
      <c r="J1381" t="str">
        <f>'pure data'!N1381</f>
        <v>undergraduate</v>
      </c>
      <c r="K1381">
        <f>'pure data'!P1381</f>
        <v>510671104</v>
      </c>
      <c r="L1381" t="str">
        <f>'pure data'!O1381</f>
        <v>FEEG2001 - UAV 10</v>
      </c>
      <c r="M1381" t="str">
        <f>'pure data'!Q1381</f>
        <v>FAILED</v>
      </c>
      <c r="O1381" t="str">
        <f>IF('pure data'!T1381="Yes","Success","Failed")</f>
        <v>Failed</v>
      </c>
      <c r="P1381" s="1">
        <f>'pure data'!C1381</f>
        <v>42423.375</v>
      </c>
      <c r="Q1381">
        <f>'pure data'!G1381</f>
        <v>427064948</v>
      </c>
      <c r="R1381" t="str">
        <f>'pure data'!E1381</f>
        <v>C. C.</v>
      </c>
      <c r="S1381" t="str">
        <f>'pure data'!F1381</f>
        <v>cc27g14</v>
      </c>
      <c r="T1381" s="1">
        <f>'pure data'!C1381</f>
        <v>42423.375</v>
      </c>
      <c r="U1381" s="20">
        <f>VLOOKUP('pure data'!M1381,tbl_users!D:F,3,FALSE)</f>
        <v>19</v>
      </c>
      <c r="V1381" s="1">
        <f t="shared" si="69"/>
        <v>42423.379027777781</v>
      </c>
      <c r="W1381">
        <f t="shared" si="70"/>
        <v>19</v>
      </c>
      <c r="X1381" s="1">
        <f>'pure data'!L1381</f>
        <v>42423.379027777781</v>
      </c>
      <c r="Y1381">
        <f>IF(C1381="Use",VLOOKUP('pure data'!M1381,tbl_users!D:F,3,FALSE),IF(IFERROR(SEARCH("to",M1381),-1)&lt;0,VLOOKUP('pure data'!M1381,tbl_users!D:F,3,FALSE),IFERROR(VLOOKUP(MID(M1381,SEARCH("to",M1381)+3,LEN(M1381)-SEARCH("to",M1381)-1),tbl_users!D:F,3,FALSE),VLOOKUP('pure data'!M1381,tbl_users!D:F,3,FALSE))))</f>
        <v>19</v>
      </c>
    </row>
    <row r="1382" spans="1:25" x14ac:dyDescent="0.2">
      <c r="A1382">
        <v>1380</v>
      </c>
      <c r="B1382">
        <f>VLOOKUP('pure data'!B1382,tbl_printers!C:F,4,FALSE)</f>
        <v>12</v>
      </c>
      <c r="C1382" t="str">
        <f>'pure data'!D1382</f>
        <v>Use</v>
      </c>
      <c r="D1382" s="13">
        <f>'pure data'!H1382</f>
        <v>0.1388888888888889</v>
      </c>
      <c r="E1382">
        <f>'pure data'!I1382</f>
        <v>22.6</v>
      </c>
      <c r="F1382" t="str">
        <f t="shared" si="71"/>
        <v xml:space="preserve"> </v>
      </c>
      <c r="H1382">
        <f>'pure data'!J1382</f>
        <v>6.5</v>
      </c>
      <c r="I1382" t="str">
        <f>'pure data'!K1382</f>
        <v>No</v>
      </c>
      <c r="J1382" t="str">
        <f>'pure data'!N1382</f>
        <v>undergraduate</v>
      </c>
      <c r="K1382">
        <f>'pure data'!P1382</f>
        <v>510667101</v>
      </c>
      <c r="L1382" t="str">
        <f>'pure data'!O1382</f>
        <v>FEEG6012 - GDP 38</v>
      </c>
      <c r="M1382" t="str">
        <f>'pure data'!Q1382</f>
        <v>FAILED</v>
      </c>
      <c r="O1382" t="str">
        <f>IF('pure data'!T1382="Yes","Success","Failed")</f>
        <v>Failed</v>
      </c>
      <c r="P1382" s="1">
        <f>'pure data'!C1382</f>
        <v>42423.375</v>
      </c>
      <c r="Q1382">
        <f>'pure data'!G1382</f>
        <v>425336045</v>
      </c>
      <c r="R1382" t="str">
        <f>'pure data'!E1382</f>
        <v>David Schul</v>
      </c>
      <c r="S1382" t="str">
        <f>'pure data'!F1382</f>
        <v>ds10g12</v>
      </c>
      <c r="T1382" s="1">
        <f>'pure data'!C1382</f>
        <v>42423.375</v>
      </c>
      <c r="U1382" s="20">
        <f>VLOOKUP('pure data'!M1382,tbl_users!D:F,3,FALSE)</f>
        <v>19</v>
      </c>
      <c r="V1382" s="1">
        <f t="shared" si="69"/>
        <v>42423.388888888891</v>
      </c>
      <c r="W1382">
        <f t="shared" si="70"/>
        <v>19</v>
      </c>
      <c r="X1382" s="1">
        <f>'pure data'!L1382</f>
        <v>42423.388888888891</v>
      </c>
      <c r="Y1382">
        <f>IF(C1382="Use",VLOOKUP('pure data'!M1382,tbl_users!D:F,3,FALSE),IF(IFERROR(SEARCH("to",M1382),-1)&lt;0,VLOOKUP('pure data'!M1382,tbl_users!D:F,3,FALSE),IFERROR(VLOOKUP(MID(M1382,SEARCH("to",M1382)+3,LEN(M1382)-SEARCH("to",M1382)-1),tbl_users!D:F,3,FALSE),VLOOKUP('pure data'!M1382,tbl_users!D:F,3,FALSE))))</f>
        <v>19</v>
      </c>
    </row>
    <row r="1383" spans="1:25" x14ac:dyDescent="0.2">
      <c r="A1383">
        <v>1381</v>
      </c>
      <c r="B1383">
        <f>VLOOKUP('pure data'!B1383,tbl_printers!C:F,4,FALSE)</f>
        <v>28</v>
      </c>
      <c r="C1383" t="str">
        <f>'pure data'!D1383</f>
        <v>Use</v>
      </c>
      <c r="D1383" s="13">
        <f>'pure data'!H1383</f>
        <v>0.21111111111111111</v>
      </c>
      <c r="E1383">
        <f>'pure data'!I1383</f>
        <v>124</v>
      </c>
      <c r="F1383" t="str">
        <f t="shared" si="71"/>
        <v xml:space="preserve"> </v>
      </c>
      <c r="H1383">
        <f>'pure data'!J1383</f>
        <v>14</v>
      </c>
      <c r="I1383" t="str">
        <f>'pure data'!K1383</f>
        <v>No</v>
      </c>
      <c r="J1383" t="str">
        <f>'pure data'!N1383</f>
        <v>undergraduate</v>
      </c>
      <c r="K1383">
        <f>'pure data'!P1383</f>
        <v>510671102</v>
      </c>
      <c r="L1383" t="str">
        <f>'pure data'!O1383</f>
        <v>FEEG3003 - IP 150</v>
      </c>
      <c r="M1383">
        <f>'pure data'!Q1383</f>
        <v>0</v>
      </c>
      <c r="O1383" t="str">
        <f>IF('pure data'!T1383="Yes","Success","Failed")</f>
        <v>Success</v>
      </c>
      <c r="P1383" s="1">
        <f>'pure data'!C1383</f>
        <v>42423.683333333334</v>
      </c>
      <c r="Q1383">
        <f>'pure data'!G1383</f>
        <v>426033488</v>
      </c>
      <c r="R1383" t="str">
        <f>'pure data'!E1383</f>
        <v>M. J. R.</v>
      </c>
      <c r="S1383" t="str">
        <f>'pure data'!F1383</f>
        <v>mjr1g13</v>
      </c>
      <c r="T1383" s="1">
        <f>'pure data'!C1383</f>
        <v>42423.683333333334</v>
      </c>
      <c r="U1383" s="20">
        <f>VLOOKUP('pure data'!M1383,tbl_users!D:F,3,FALSE)</f>
        <v>19</v>
      </c>
      <c r="V1383" s="1">
        <f t="shared" si="69"/>
        <v>42423.894444444442</v>
      </c>
      <c r="W1383">
        <f t="shared" si="70"/>
        <v>19</v>
      </c>
      <c r="X1383" s="1">
        <f>'pure data'!L1383</f>
        <v>42423.894444444442</v>
      </c>
      <c r="Y1383">
        <f>IF(C1383="Use",VLOOKUP('pure data'!M1383,tbl_users!D:F,3,FALSE),IF(IFERROR(SEARCH("to",M1383),-1)&lt;0,VLOOKUP('pure data'!M1383,tbl_users!D:F,3,FALSE),IFERROR(VLOOKUP(MID(M1383,SEARCH("to",M1383)+3,LEN(M1383)-SEARCH("to",M1383)-1),tbl_users!D:F,3,FALSE),VLOOKUP('pure data'!M1383,tbl_users!D:F,3,FALSE))))</f>
        <v>19</v>
      </c>
    </row>
    <row r="1384" spans="1:25" x14ac:dyDescent="0.2">
      <c r="A1384">
        <v>1382</v>
      </c>
      <c r="B1384">
        <f>VLOOKUP('pure data'!B1384,tbl_printers!C:F,4,FALSE)</f>
        <v>20</v>
      </c>
      <c r="C1384" t="str">
        <f>'pure data'!D1384</f>
        <v>Use</v>
      </c>
      <c r="D1384" s="13">
        <f>'pure data'!H1384</f>
        <v>0.20833333333333334</v>
      </c>
      <c r="E1384">
        <f>'pure data'!I1384</f>
        <v>60</v>
      </c>
      <c r="F1384" t="str">
        <f t="shared" si="71"/>
        <v xml:space="preserve"> </v>
      </c>
      <c r="H1384">
        <f>'pure data'!J1384</f>
        <v>10.5</v>
      </c>
      <c r="I1384" t="str">
        <f>'pure data'!K1384</f>
        <v>No</v>
      </c>
      <c r="J1384" t="str">
        <f>'pure data'!N1384</f>
        <v>undergraduate</v>
      </c>
      <c r="K1384">
        <f>'pure data'!P1384</f>
        <v>510671102</v>
      </c>
      <c r="L1384" t="str">
        <f>'pure data'!O1384</f>
        <v>FEEG3003 - IP 150</v>
      </c>
      <c r="M1384">
        <f>'pure data'!Q1384</f>
        <v>0</v>
      </c>
      <c r="O1384" t="str">
        <f>IF('pure data'!T1384="Yes","Success","Failed")</f>
        <v>Success</v>
      </c>
      <c r="P1384" s="1">
        <f>'pure data'!C1384</f>
        <v>42423.375</v>
      </c>
      <c r="Q1384">
        <f>'pure data'!G1384</f>
        <v>426033488</v>
      </c>
      <c r="R1384" t="str">
        <f>'pure data'!E1384</f>
        <v>M. J. R.</v>
      </c>
      <c r="S1384" t="str">
        <f>'pure data'!F1384</f>
        <v>mjr1g13</v>
      </c>
      <c r="T1384" s="1">
        <f>'pure data'!C1384</f>
        <v>42423.375</v>
      </c>
      <c r="U1384" s="20">
        <f>VLOOKUP('pure data'!M1384,tbl_users!D:F,3,FALSE)</f>
        <v>19</v>
      </c>
      <c r="V1384" s="1">
        <f t="shared" si="69"/>
        <v>42423.583333333336</v>
      </c>
      <c r="W1384">
        <f t="shared" si="70"/>
        <v>19</v>
      </c>
      <c r="X1384" s="1">
        <f>'pure data'!L1384</f>
        <v>42423.583333333336</v>
      </c>
      <c r="Y1384">
        <f>IF(C1384="Use",VLOOKUP('pure data'!M1384,tbl_users!D:F,3,FALSE),IF(IFERROR(SEARCH("to",M1384),-1)&lt;0,VLOOKUP('pure data'!M1384,tbl_users!D:F,3,FALSE),IFERROR(VLOOKUP(MID(M1384,SEARCH("to",M1384)+3,LEN(M1384)-SEARCH("to",M1384)-1),tbl_users!D:F,3,FALSE),VLOOKUP('pure data'!M1384,tbl_users!D:F,3,FALSE))))</f>
        <v>19</v>
      </c>
    </row>
    <row r="1385" spans="1:25" x14ac:dyDescent="0.2">
      <c r="A1385">
        <v>1383</v>
      </c>
      <c r="B1385">
        <f>VLOOKUP('pure data'!B1385,tbl_printers!C:F,4,FALSE)</f>
        <v>8</v>
      </c>
      <c r="C1385" t="str">
        <f>'pure data'!D1385</f>
        <v>Use</v>
      </c>
      <c r="D1385" s="13">
        <f>'pure data'!H1385</f>
        <v>0.18055555555555555</v>
      </c>
      <c r="E1385">
        <f>'pure data'!I1385</f>
        <v>105</v>
      </c>
      <c r="F1385" t="str">
        <f t="shared" si="71"/>
        <v xml:space="preserve"> </v>
      </c>
      <c r="H1385">
        <f>'pure data'!J1385</f>
        <v>12</v>
      </c>
      <c r="I1385" t="str">
        <f>'pure data'!K1385</f>
        <v>No</v>
      </c>
      <c r="J1385" t="str">
        <f>'pure data'!N1385</f>
        <v>undergraduate</v>
      </c>
      <c r="K1385">
        <f>'pure data'!P1385</f>
        <v>510671102</v>
      </c>
      <c r="L1385" t="str">
        <f>'pure data'!O1385</f>
        <v>FEEG3003 - IP 150</v>
      </c>
      <c r="M1385">
        <f>'pure data'!Q1385</f>
        <v>0</v>
      </c>
      <c r="O1385" t="str">
        <f>IF('pure data'!T1385="Yes","Success","Failed")</f>
        <v>Success</v>
      </c>
      <c r="P1385" s="1">
        <f>'pure data'!C1385</f>
        <v>42423.375</v>
      </c>
      <c r="Q1385">
        <f>'pure data'!G1385</f>
        <v>426033488</v>
      </c>
      <c r="R1385" t="str">
        <f>'pure data'!E1385</f>
        <v>M. J. R.</v>
      </c>
      <c r="S1385" t="str">
        <f>'pure data'!F1385</f>
        <v>mjr1g13</v>
      </c>
      <c r="T1385" s="1">
        <f>'pure data'!C1385</f>
        <v>42423.375</v>
      </c>
      <c r="U1385" s="20">
        <f>VLOOKUP('pure data'!M1385,tbl_users!D:F,3,FALSE)</f>
        <v>19</v>
      </c>
      <c r="V1385" s="1">
        <f t="shared" si="69"/>
        <v>42423.555555555555</v>
      </c>
      <c r="W1385">
        <f t="shared" si="70"/>
        <v>19</v>
      </c>
      <c r="X1385" s="1">
        <f>'pure data'!L1385</f>
        <v>42423.555555555555</v>
      </c>
      <c r="Y1385">
        <f>IF(C1385="Use",VLOOKUP('pure data'!M1385,tbl_users!D:F,3,FALSE),IF(IFERROR(SEARCH("to",M1385),-1)&lt;0,VLOOKUP('pure data'!M1385,tbl_users!D:F,3,FALSE),IFERROR(VLOOKUP(MID(M1385,SEARCH("to",M1385)+3,LEN(M1385)-SEARCH("to",M1385)-1),tbl_users!D:F,3,FALSE),VLOOKUP('pure data'!M1385,tbl_users!D:F,3,FALSE))))</f>
        <v>19</v>
      </c>
    </row>
    <row r="1386" spans="1:25" x14ac:dyDescent="0.2">
      <c r="A1386">
        <v>1384</v>
      </c>
      <c r="B1386">
        <f>VLOOKUP('pure data'!B1386,tbl_printers!C:F,4,FALSE)</f>
        <v>21</v>
      </c>
      <c r="C1386" t="str">
        <f>'pure data'!D1386</f>
        <v>Use</v>
      </c>
      <c r="D1386" s="13">
        <f>'pure data'!H1386</f>
        <v>0.36041666666666666</v>
      </c>
      <c r="E1386">
        <f>'pure data'!I1386</f>
        <v>78.3</v>
      </c>
      <c r="F1386" t="str">
        <f t="shared" si="71"/>
        <v xml:space="preserve"> </v>
      </c>
      <c r="H1386">
        <f>'pure data'!J1386</f>
        <v>17</v>
      </c>
      <c r="I1386" t="str">
        <f>'pure data'!K1386</f>
        <v>No</v>
      </c>
      <c r="J1386" t="str">
        <f>'pure data'!N1386</f>
        <v>undergraduate</v>
      </c>
      <c r="K1386">
        <f>'pure data'!P1386</f>
        <v>510671104</v>
      </c>
      <c r="L1386" t="str">
        <f>'pure data'!O1386</f>
        <v>FEEG2001 - Eurobot 3</v>
      </c>
      <c r="M1386">
        <f>'pure data'!Q1386</f>
        <v>0</v>
      </c>
      <c r="O1386" t="str">
        <f>IF('pure data'!T1386="Yes","Success","Failed")</f>
        <v>Success</v>
      </c>
      <c r="P1386" s="1">
        <f>'pure data'!C1386</f>
        <v>42423.375</v>
      </c>
      <c r="Q1386">
        <f>'pure data'!G1386</f>
        <v>426723638</v>
      </c>
      <c r="R1386" t="str">
        <f>'pure data'!E1386</f>
        <v>R. T.</v>
      </c>
      <c r="S1386" t="str">
        <f>'pure data'!F1386</f>
        <v>rt2g14</v>
      </c>
      <c r="T1386" s="1">
        <f>'pure data'!C1386</f>
        <v>42423.375</v>
      </c>
      <c r="U1386" s="20">
        <f>VLOOKUP('pure data'!M1386,tbl_users!D:F,3,FALSE)</f>
        <v>19</v>
      </c>
      <c r="V1386" s="1">
        <f t="shared" si="69"/>
        <v>42423.73541666667</v>
      </c>
      <c r="W1386">
        <f t="shared" si="70"/>
        <v>19</v>
      </c>
      <c r="X1386" s="1">
        <f>'pure data'!L1386</f>
        <v>42423.73541666667</v>
      </c>
      <c r="Y1386">
        <f>IF(C1386="Use",VLOOKUP('pure data'!M1386,tbl_users!D:F,3,FALSE),IF(IFERROR(SEARCH("to",M1386),-1)&lt;0,VLOOKUP('pure data'!M1386,tbl_users!D:F,3,FALSE),IFERROR(VLOOKUP(MID(M1386,SEARCH("to",M1386)+3,LEN(M1386)-SEARCH("to",M1386)-1),tbl_users!D:F,3,FALSE),VLOOKUP('pure data'!M1386,tbl_users!D:F,3,FALSE))))</f>
        <v>19</v>
      </c>
    </row>
    <row r="1387" spans="1:25" x14ac:dyDescent="0.2">
      <c r="A1387">
        <v>1385</v>
      </c>
      <c r="B1387">
        <f>VLOOKUP('pure data'!B1387,tbl_printers!C:F,4,FALSE)</f>
        <v>9</v>
      </c>
      <c r="C1387" t="str">
        <f>'pure data'!D1387</f>
        <v>Use</v>
      </c>
      <c r="D1387" s="13">
        <f>'pure data'!H1387</f>
        <v>3.4027777777777775E-2</v>
      </c>
      <c r="E1387">
        <f>'pure data'!I1387</f>
        <v>9.3000000000000007</v>
      </c>
      <c r="F1387" t="str">
        <f t="shared" si="71"/>
        <v xml:space="preserve"> </v>
      </c>
      <c r="H1387">
        <f>'pure data'!J1387</f>
        <v>2</v>
      </c>
      <c r="I1387" t="str">
        <f>'pure data'!K1387</f>
        <v>No</v>
      </c>
      <c r="J1387" t="str">
        <f>'pure data'!N1387</f>
        <v>undergraduate</v>
      </c>
      <c r="K1387">
        <f>'pure data'!P1387</f>
        <v>510671104</v>
      </c>
      <c r="L1387" t="str">
        <f>'pure data'!O1387</f>
        <v>FEEG3003 - IP 529</v>
      </c>
      <c r="M1387" t="str">
        <f>'pure data'!Q1387</f>
        <v>FAILED</v>
      </c>
      <c r="O1387" t="str">
        <f>IF('pure data'!T1387="Yes","Success","Failed")</f>
        <v>Failed</v>
      </c>
      <c r="P1387" s="1">
        <f>'pure data'!C1387</f>
        <v>42423.375</v>
      </c>
      <c r="Q1387">
        <f>'pure data'!G1387</f>
        <v>425549383</v>
      </c>
      <c r="R1387" t="str">
        <f>'pure data'!E1387</f>
        <v>S. G.</v>
      </c>
      <c r="S1387" t="str">
        <f>'pure data'!F1387</f>
        <v>sg14g12</v>
      </c>
      <c r="T1387" s="1">
        <f>'pure data'!C1387</f>
        <v>42423.375</v>
      </c>
      <c r="U1387" s="20">
        <f>VLOOKUP('pure data'!M1387,tbl_users!D:F,3,FALSE)</f>
        <v>19</v>
      </c>
      <c r="V1387" s="1">
        <f t="shared" si="69"/>
        <v>42423.37840277778</v>
      </c>
      <c r="W1387">
        <f t="shared" si="70"/>
        <v>19</v>
      </c>
      <c r="X1387" s="1">
        <f>'pure data'!L1387</f>
        <v>42423.37840277778</v>
      </c>
      <c r="Y1387">
        <f>IF(C1387="Use",VLOOKUP('pure data'!M1387,tbl_users!D:F,3,FALSE),IF(IFERROR(SEARCH("to",M1387),-1)&lt;0,VLOOKUP('pure data'!M1387,tbl_users!D:F,3,FALSE),IFERROR(VLOOKUP(MID(M1387,SEARCH("to",M1387)+3,LEN(M1387)-SEARCH("to",M1387)-1),tbl_users!D:F,3,FALSE),VLOOKUP('pure data'!M1387,tbl_users!D:F,3,FALSE))))</f>
        <v>19</v>
      </c>
    </row>
    <row r="1388" spans="1:25" x14ac:dyDescent="0.2">
      <c r="A1388">
        <v>1386</v>
      </c>
      <c r="B1388">
        <f>VLOOKUP('pure data'!B1388,tbl_printers!C:F,4,FALSE)</f>
        <v>12</v>
      </c>
      <c r="C1388" t="str">
        <f>'pure data'!D1388</f>
        <v>Use</v>
      </c>
      <c r="D1388" s="13">
        <f>'pure data'!H1388</f>
        <v>0.1388888888888889</v>
      </c>
      <c r="E1388">
        <f>'pure data'!I1388</f>
        <v>22.6</v>
      </c>
      <c r="F1388" t="str">
        <f t="shared" si="71"/>
        <v xml:space="preserve"> </v>
      </c>
      <c r="H1388">
        <f>'pure data'!J1388</f>
        <v>6.5</v>
      </c>
      <c r="I1388" t="str">
        <f>'pure data'!K1388</f>
        <v>No</v>
      </c>
      <c r="J1388" t="str">
        <f>'pure data'!N1388</f>
        <v>undergraduate</v>
      </c>
      <c r="K1388">
        <f>'pure data'!P1388</f>
        <v>510667101</v>
      </c>
      <c r="L1388" t="str">
        <f>'pure data'!O1388</f>
        <v>FEEG6012 - GDP 38</v>
      </c>
      <c r="M1388" t="str">
        <f>'pure data'!Q1388</f>
        <v>FAILED</v>
      </c>
      <c r="O1388" t="str">
        <f>IF('pure data'!T1388="Yes","Success","Failed")</f>
        <v>Failed</v>
      </c>
      <c r="P1388" s="1">
        <f>'pure data'!C1388</f>
        <v>42423.388888888891</v>
      </c>
      <c r="Q1388">
        <f>'pure data'!G1388</f>
        <v>425336045</v>
      </c>
      <c r="R1388" t="str">
        <f>'pure data'!E1388</f>
        <v>David Schul</v>
      </c>
      <c r="S1388" t="str">
        <f>'pure data'!F1388</f>
        <v>ds10g12</v>
      </c>
      <c r="T1388" s="1">
        <f>'pure data'!C1388</f>
        <v>42423.388888888891</v>
      </c>
      <c r="U1388" s="20">
        <f>VLOOKUP('pure data'!M1388,tbl_users!D:F,3,FALSE)</f>
        <v>19</v>
      </c>
      <c r="V1388" s="1">
        <f t="shared" si="69"/>
        <v>42423.402777777781</v>
      </c>
      <c r="W1388">
        <f t="shared" si="70"/>
        <v>19</v>
      </c>
      <c r="X1388" s="1">
        <f>'pure data'!L1388</f>
        <v>42423.402777777781</v>
      </c>
      <c r="Y1388">
        <f>IF(C1388="Use",VLOOKUP('pure data'!M1388,tbl_users!D:F,3,FALSE),IF(IFERROR(SEARCH("to",M1388),-1)&lt;0,VLOOKUP('pure data'!M1388,tbl_users!D:F,3,FALSE),IFERROR(VLOOKUP(MID(M1388,SEARCH("to",M1388)+3,LEN(M1388)-SEARCH("to",M1388)-1),tbl_users!D:F,3,FALSE),VLOOKUP('pure data'!M1388,tbl_users!D:F,3,FALSE))))</f>
        <v>19</v>
      </c>
    </row>
    <row r="1389" spans="1:25" x14ac:dyDescent="0.2">
      <c r="A1389">
        <v>1387</v>
      </c>
      <c r="B1389">
        <f>VLOOKUP('pure data'!B1389,tbl_printers!C:F,4,FALSE)</f>
        <v>12</v>
      </c>
      <c r="C1389" t="str">
        <f>'pure data'!D1389</f>
        <v>Use</v>
      </c>
      <c r="D1389" s="13">
        <f>'pure data'!H1389</f>
        <v>3.5416666666666666E-2</v>
      </c>
      <c r="E1389">
        <f>'pure data'!I1389</f>
        <v>5.5</v>
      </c>
      <c r="F1389" t="str">
        <f t="shared" si="71"/>
        <v xml:space="preserve"> </v>
      </c>
      <c r="H1389">
        <f>'pure data'!J1389</f>
        <v>2</v>
      </c>
      <c r="I1389" t="str">
        <f>'pure data'!K1389</f>
        <v>No</v>
      </c>
      <c r="J1389" t="str">
        <f>'pure data'!N1389</f>
        <v>undergraduate</v>
      </c>
      <c r="K1389">
        <f>'pure data'!P1389</f>
        <v>510667101</v>
      </c>
      <c r="L1389" t="str">
        <f>'pure data'!O1389</f>
        <v>FEEG6012 - GDP 38</v>
      </c>
      <c r="M1389">
        <f>'pure data'!Q1389</f>
        <v>0</v>
      </c>
      <c r="O1389" t="str">
        <f>IF('pure data'!T1389="Yes","Success","Failed")</f>
        <v>Success</v>
      </c>
      <c r="P1389" s="1">
        <f>'pure data'!C1389</f>
        <v>42424.375</v>
      </c>
      <c r="Q1389">
        <f>'pure data'!G1389</f>
        <v>425336045</v>
      </c>
      <c r="R1389" t="str">
        <f>'pure data'!E1389</f>
        <v>David Schul</v>
      </c>
      <c r="S1389" t="str">
        <f>'pure data'!F1389</f>
        <v>ds10g12</v>
      </c>
      <c r="T1389" s="1">
        <f>'pure data'!C1389</f>
        <v>42424.375</v>
      </c>
      <c r="U1389" s="20">
        <f>VLOOKUP('pure data'!M1389,tbl_users!D:F,3,FALSE)</f>
        <v>19</v>
      </c>
      <c r="V1389" s="1">
        <f t="shared" si="69"/>
        <v>42424.410416666666</v>
      </c>
      <c r="W1389">
        <f t="shared" si="70"/>
        <v>19</v>
      </c>
      <c r="X1389" s="1">
        <f>'pure data'!L1389</f>
        <v>42424.410416666666</v>
      </c>
      <c r="Y1389">
        <f>IF(C1389="Use",VLOOKUP('pure data'!M1389,tbl_users!D:F,3,FALSE),IF(IFERROR(SEARCH("to",M1389),-1)&lt;0,VLOOKUP('pure data'!M1389,tbl_users!D:F,3,FALSE),IFERROR(VLOOKUP(MID(M1389,SEARCH("to",M1389)+3,LEN(M1389)-SEARCH("to",M1389)-1),tbl_users!D:F,3,FALSE),VLOOKUP('pure data'!M1389,tbl_users!D:F,3,FALSE))))</f>
        <v>19</v>
      </c>
    </row>
    <row r="1390" spans="1:25" x14ac:dyDescent="0.2">
      <c r="A1390">
        <v>1388</v>
      </c>
      <c r="B1390">
        <f>VLOOKUP('pure data'!B1390,tbl_printers!C:F,4,FALSE)</f>
        <v>30</v>
      </c>
      <c r="C1390" t="str">
        <f>'pure data'!D1390</f>
        <v>Use</v>
      </c>
      <c r="D1390" s="13">
        <f>'pure data'!H1390</f>
        <v>0.11875000000000001</v>
      </c>
      <c r="E1390">
        <f>'pure data'!I1390</f>
        <v>39</v>
      </c>
      <c r="F1390" t="str">
        <f t="shared" si="71"/>
        <v xml:space="preserve"> </v>
      </c>
      <c r="H1390">
        <f>'pure data'!J1390</f>
        <v>6.5</v>
      </c>
      <c r="I1390" t="str">
        <f>'pure data'!K1390</f>
        <v>No</v>
      </c>
      <c r="J1390" t="str">
        <f>'pure data'!N1390</f>
        <v>undergraduate</v>
      </c>
      <c r="K1390">
        <f>'pure data'!P1390</f>
        <v>510671108</v>
      </c>
      <c r="L1390" t="str">
        <f>'pure data'!O1390</f>
        <v>FEEG3003 - IP 390</v>
      </c>
      <c r="M1390">
        <f>'pure data'!Q1390</f>
        <v>0</v>
      </c>
      <c r="O1390" t="str">
        <f>IF('pure data'!T1390="Yes","Success","Failed")</f>
        <v>Success</v>
      </c>
      <c r="P1390" s="1">
        <f>'pure data'!C1390</f>
        <v>42424.375</v>
      </c>
      <c r="Q1390">
        <f>'pure data'!G1390</f>
        <v>425959611</v>
      </c>
      <c r="R1390" t="str">
        <f>'pure data'!E1390</f>
        <v>S. G.</v>
      </c>
      <c r="S1390" t="str">
        <f>'pure data'!F1390</f>
        <v>sg15g13</v>
      </c>
      <c r="T1390" s="1">
        <f>'pure data'!C1390</f>
        <v>42424.375</v>
      </c>
      <c r="U1390" s="20">
        <f>VLOOKUP('pure data'!M1390,tbl_users!D:F,3,FALSE)</f>
        <v>19</v>
      </c>
      <c r="V1390" s="1">
        <f t="shared" si="69"/>
        <v>42424.493750000001</v>
      </c>
      <c r="W1390">
        <f t="shared" si="70"/>
        <v>19</v>
      </c>
      <c r="X1390" s="1">
        <f>'pure data'!L1390</f>
        <v>42424.493750000001</v>
      </c>
      <c r="Y1390">
        <f>IF(C1390="Use",VLOOKUP('pure data'!M1390,tbl_users!D:F,3,FALSE),IF(IFERROR(SEARCH("to",M1390),-1)&lt;0,VLOOKUP('pure data'!M1390,tbl_users!D:F,3,FALSE),IFERROR(VLOOKUP(MID(M1390,SEARCH("to",M1390)+3,LEN(M1390)-SEARCH("to",M1390)-1),tbl_users!D:F,3,FALSE),VLOOKUP('pure data'!M1390,tbl_users!D:F,3,FALSE))))</f>
        <v>19</v>
      </c>
    </row>
    <row r="1391" spans="1:25" x14ac:dyDescent="0.2">
      <c r="A1391">
        <v>1389</v>
      </c>
      <c r="B1391">
        <f>VLOOKUP('pure data'!B1391,tbl_printers!C:F,4,FALSE)</f>
        <v>13</v>
      </c>
      <c r="C1391" t="str">
        <f>'pure data'!D1391</f>
        <v>Use</v>
      </c>
      <c r="D1391" s="13">
        <f>'pure data'!H1391</f>
        <v>0.35138888888888892</v>
      </c>
      <c r="E1391">
        <f>'pure data'!I1391</f>
        <v>78.900000000000006</v>
      </c>
      <c r="F1391" t="str">
        <f t="shared" si="71"/>
        <v xml:space="preserve"> </v>
      </c>
      <c r="H1391">
        <f>'pure data'!J1391</f>
        <v>17</v>
      </c>
      <c r="I1391" t="str">
        <f>'pure data'!K1391</f>
        <v>No</v>
      </c>
      <c r="J1391" t="str">
        <f>'pure data'!N1391</f>
        <v>undergraduate</v>
      </c>
      <c r="K1391">
        <f>'pure data'!P1391</f>
        <v>510671104</v>
      </c>
      <c r="L1391" t="str">
        <f>'pure data'!O1391</f>
        <v>FEEG2001 - Eurobot 3</v>
      </c>
      <c r="M1391">
        <f>'pure data'!Q1391</f>
        <v>0</v>
      </c>
      <c r="O1391" t="str">
        <f>IF('pure data'!T1391="Yes","Success","Failed")</f>
        <v>Success</v>
      </c>
      <c r="P1391" s="1">
        <f>'pure data'!C1391</f>
        <v>42424.375</v>
      </c>
      <c r="Q1391">
        <f>'pure data'!G1391</f>
        <v>426723638</v>
      </c>
      <c r="R1391" t="str">
        <f>'pure data'!E1391</f>
        <v>R. T.</v>
      </c>
      <c r="S1391" t="str">
        <f>'pure data'!F1391</f>
        <v>rt2g14</v>
      </c>
      <c r="T1391" s="1">
        <f>'pure data'!C1391</f>
        <v>42424.375</v>
      </c>
      <c r="U1391" s="20">
        <f>VLOOKUP('pure data'!M1391,tbl_users!D:F,3,FALSE)</f>
        <v>19</v>
      </c>
      <c r="V1391" s="1">
        <f t="shared" si="69"/>
        <v>42424.726388888892</v>
      </c>
      <c r="W1391">
        <f t="shared" si="70"/>
        <v>19</v>
      </c>
      <c r="X1391" s="1">
        <f>'pure data'!L1391</f>
        <v>42424.726388888892</v>
      </c>
      <c r="Y1391">
        <f>IF(C1391="Use",VLOOKUP('pure data'!M1391,tbl_users!D:F,3,FALSE),IF(IFERROR(SEARCH("to",M1391),-1)&lt;0,VLOOKUP('pure data'!M1391,tbl_users!D:F,3,FALSE),IFERROR(VLOOKUP(MID(M1391,SEARCH("to",M1391)+3,LEN(M1391)-SEARCH("to",M1391)-1),tbl_users!D:F,3,FALSE),VLOOKUP('pure data'!M1391,tbl_users!D:F,3,FALSE))))</f>
        <v>19</v>
      </c>
    </row>
    <row r="1392" spans="1:25" x14ac:dyDescent="0.2">
      <c r="A1392">
        <v>1390</v>
      </c>
      <c r="B1392">
        <f>VLOOKUP('pure data'!B1392,tbl_printers!C:F,4,FALSE)</f>
        <v>18</v>
      </c>
      <c r="C1392" t="str">
        <f>'pure data'!D1392</f>
        <v>Use</v>
      </c>
      <c r="D1392" s="13">
        <f>'pure data'!H1392</f>
        <v>0.54166666666666663</v>
      </c>
      <c r="E1392">
        <f>'pure data'!I1392</f>
        <v>137.19999999999999</v>
      </c>
      <c r="F1392" t="str">
        <f t="shared" si="71"/>
        <v xml:space="preserve"> </v>
      </c>
      <c r="H1392">
        <f>'pure data'!J1392</f>
        <v>26.5</v>
      </c>
      <c r="I1392" t="str">
        <f>'pure data'!K1392</f>
        <v>No</v>
      </c>
      <c r="J1392" t="str">
        <f>'pure data'!N1392</f>
        <v>undergraduate</v>
      </c>
      <c r="K1392">
        <f>'pure data'!P1392</f>
        <v>510671401</v>
      </c>
      <c r="L1392" t="str">
        <f>'pure data'!O1392</f>
        <v>FEEG6012 - GDP 59</v>
      </c>
      <c r="M1392">
        <f>'pure data'!Q1392</f>
        <v>0</v>
      </c>
      <c r="O1392" t="str">
        <f>IF('pure data'!T1392="Yes","Success","Failed")</f>
        <v>Success</v>
      </c>
      <c r="P1392" s="1">
        <f>'pure data'!C1392</f>
        <v>42424.375</v>
      </c>
      <c r="Q1392">
        <f>'pure data'!G1392</f>
        <v>423322446</v>
      </c>
      <c r="R1392" t="str">
        <f>'pure data'!E1392</f>
        <v>Alison Dufresne</v>
      </c>
      <c r="S1392" t="str">
        <f>'pure data'!F1392</f>
        <v>ad20g09</v>
      </c>
      <c r="T1392" s="1">
        <f>'pure data'!C1392</f>
        <v>42424.375</v>
      </c>
      <c r="U1392" s="20">
        <f>VLOOKUP('pure data'!M1392,tbl_users!D:F,3,FALSE)</f>
        <v>19</v>
      </c>
      <c r="V1392" s="1">
        <f t="shared" si="69"/>
        <v>42424.916666666664</v>
      </c>
      <c r="W1392">
        <f t="shared" si="70"/>
        <v>19</v>
      </c>
      <c r="X1392" s="1">
        <f>'pure data'!L1392</f>
        <v>42424.916666666664</v>
      </c>
      <c r="Y1392">
        <f>IF(C1392="Use",VLOOKUP('pure data'!M1392,tbl_users!D:F,3,FALSE),IF(IFERROR(SEARCH("to",M1392),-1)&lt;0,VLOOKUP('pure data'!M1392,tbl_users!D:F,3,FALSE),IFERROR(VLOOKUP(MID(M1392,SEARCH("to",M1392)+3,LEN(M1392)-SEARCH("to",M1392)-1),tbl_users!D:F,3,FALSE),VLOOKUP('pure data'!M1392,tbl_users!D:F,3,FALSE))))</f>
        <v>19</v>
      </c>
    </row>
    <row r="1393" spans="1:25" x14ac:dyDescent="0.2">
      <c r="A1393">
        <v>1391</v>
      </c>
      <c r="B1393">
        <f>VLOOKUP('pure data'!B1393,tbl_printers!C:F,4,FALSE)</f>
        <v>23</v>
      </c>
      <c r="C1393" t="str">
        <f>'pure data'!D1393</f>
        <v>Use</v>
      </c>
      <c r="D1393" s="13">
        <f>'pure data'!H1393</f>
        <v>6.9444444444444434E-2</v>
      </c>
      <c r="E1393">
        <f>'pure data'!I1393</f>
        <v>18.5</v>
      </c>
      <c r="F1393" t="str">
        <f t="shared" si="71"/>
        <v xml:space="preserve"> </v>
      </c>
      <c r="H1393">
        <f>'pure data'!J1393</f>
        <v>3.5</v>
      </c>
      <c r="I1393" t="str">
        <f>'pure data'!K1393</f>
        <v>No</v>
      </c>
      <c r="J1393" t="str">
        <f>'pure data'!N1393</f>
        <v>undergraduate</v>
      </c>
      <c r="K1393">
        <f>'pure data'!P1393</f>
        <v>510671108</v>
      </c>
      <c r="L1393" t="str">
        <f>'pure data'!O1393</f>
        <v>FEEG3003 - IP 227</v>
      </c>
      <c r="M1393">
        <f>'pure data'!Q1393</f>
        <v>0</v>
      </c>
      <c r="O1393" t="str">
        <f>IF('pure data'!T1393="Yes","Success","Failed")</f>
        <v>Success</v>
      </c>
      <c r="P1393" s="1">
        <f>'pure data'!C1393</f>
        <v>42424.375</v>
      </c>
      <c r="Q1393">
        <f>'pure data'!G1393</f>
        <v>426208865</v>
      </c>
      <c r="R1393" t="str">
        <f>'pure data'!E1393</f>
        <v>Jack Quiddington</v>
      </c>
      <c r="S1393" t="str">
        <f>'pure data'!F1393</f>
        <v>jpg1g13</v>
      </c>
      <c r="T1393" s="1">
        <f>'pure data'!C1393</f>
        <v>42424.375</v>
      </c>
      <c r="U1393" s="20">
        <f>VLOOKUP('pure data'!M1393,tbl_users!D:F,3,FALSE)</f>
        <v>19</v>
      </c>
      <c r="V1393" s="1">
        <f t="shared" si="69"/>
        <v>42424.444444444445</v>
      </c>
      <c r="W1393">
        <f t="shared" si="70"/>
        <v>19</v>
      </c>
      <c r="X1393" s="1">
        <f>'pure data'!L1393</f>
        <v>42424.444444444445</v>
      </c>
      <c r="Y1393">
        <f>IF(C1393="Use",VLOOKUP('pure data'!M1393,tbl_users!D:F,3,FALSE),IF(IFERROR(SEARCH("to",M1393),-1)&lt;0,VLOOKUP('pure data'!M1393,tbl_users!D:F,3,FALSE),IFERROR(VLOOKUP(MID(M1393,SEARCH("to",M1393)+3,LEN(M1393)-SEARCH("to",M1393)-1),tbl_users!D:F,3,FALSE),VLOOKUP('pure data'!M1393,tbl_users!D:F,3,FALSE))))</f>
        <v>19</v>
      </c>
    </row>
    <row r="1394" spans="1:25" x14ac:dyDescent="0.2">
      <c r="A1394">
        <v>1392</v>
      </c>
      <c r="B1394">
        <f>VLOOKUP('pure data'!B1394,tbl_printers!C:F,4,FALSE)</f>
        <v>22</v>
      </c>
      <c r="C1394" t="str">
        <f>'pure data'!D1394</f>
        <v>Use</v>
      </c>
      <c r="D1394" s="13">
        <f>'pure data'!H1394</f>
        <v>0.19722222222222222</v>
      </c>
      <c r="E1394">
        <f>'pure data'!I1394</f>
        <v>50.3</v>
      </c>
      <c r="F1394" t="str">
        <f t="shared" si="71"/>
        <v xml:space="preserve"> </v>
      </c>
      <c r="H1394">
        <f>'pure data'!J1394</f>
        <v>10</v>
      </c>
      <c r="I1394" t="str">
        <f>'pure data'!K1394</f>
        <v>No</v>
      </c>
      <c r="J1394" t="str">
        <f>'pure data'!N1394</f>
        <v>undergraduate</v>
      </c>
      <c r="K1394">
        <f>'pure data'!P1394</f>
        <v>510667101</v>
      </c>
      <c r="L1394" t="str">
        <f>'pure data'!O1394</f>
        <v>FEEG6012 - GDP 78</v>
      </c>
      <c r="M1394" t="str">
        <f>'pure data'!Q1394</f>
        <v>FAILED</v>
      </c>
      <c r="O1394" t="str">
        <f>IF('pure data'!T1394="Yes","Success","Failed")</f>
        <v>Failed</v>
      </c>
      <c r="P1394" s="1">
        <f>'pure data'!C1394</f>
        <v>42424.375</v>
      </c>
      <c r="Q1394">
        <f>'pure data'!G1394</f>
        <v>425862286</v>
      </c>
      <c r="R1394" t="str">
        <f>'pure data'!E1394</f>
        <v>E. J. L.</v>
      </c>
      <c r="S1394" t="str">
        <f>'pure data'!F1394</f>
        <v>ejl2g12</v>
      </c>
      <c r="T1394" s="1">
        <f>'pure data'!C1394</f>
        <v>42424.375</v>
      </c>
      <c r="U1394" s="20">
        <f>VLOOKUP('pure data'!M1394,tbl_users!D:F,3,FALSE)</f>
        <v>19</v>
      </c>
      <c r="V1394" s="1">
        <f t="shared" si="69"/>
        <v>42424.39472222222</v>
      </c>
      <c r="W1394">
        <f t="shared" si="70"/>
        <v>19</v>
      </c>
      <c r="X1394" s="1">
        <f>'pure data'!L1394</f>
        <v>42424.39472222222</v>
      </c>
      <c r="Y1394">
        <f>IF(C1394="Use",VLOOKUP('pure data'!M1394,tbl_users!D:F,3,FALSE),IF(IFERROR(SEARCH("to",M1394),-1)&lt;0,VLOOKUP('pure data'!M1394,tbl_users!D:F,3,FALSE),IFERROR(VLOOKUP(MID(M1394,SEARCH("to",M1394)+3,LEN(M1394)-SEARCH("to",M1394)-1),tbl_users!D:F,3,FALSE),VLOOKUP('pure data'!M1394,tbl_users!D:F,3,FALSE))))</f>
        <v>19</v>
      </c>
    </row>
    <row r="1395" spans="1:25" x14ac:dyDescent="0.2">
      <c r="A1395">
        <v>1393</v>
      </c>
      <c r="B1395">
        <f>VLOOKUP('pure data'!B1395,tbl_printers!C:F,4,FALSE)</f>
        <v>24</v>
      </c>
      <c r="C1395" t="str">
        <f>'pure data'!D1395</f>
        <v>Use</v>
      </c>
      <c r="D1395" s="13">
        <f>'pure data'!H1395</f>
        <v>0.30208333333333331</v>
      </c>
      <c r="E1395">
        <f>'pure data'!I1395</f>
        <v>95.6</v>
      </c>
      <c r="F1395" t="str">
        <f t="shared" si="71"/>
        <v xml:space="preserve"> </v>
      </c>
      <c r="H1395">
        <f>'pure data'!J1395</f>
        <v>16</v>
      </c>
      <c r="I1395" t="str">
        <f>'pure data'!K1395</f>
        <v>No</v>
      </c>
      <c r="J1395" t="str">
        <f>'pure data'!N1395</f>
        <v>undergraduate</v>
      </c>
      <c r="K1395">
        <f>'pure data'!P1395</f>
        <v>510667101</v>
      </c>
      <c r="L1395" t="str">
        <f>'pure data'!O1395</f>
        <v>FEEG6012 - GDP 78</v>
      </c>
      <c r="M1395">
        <f>'pure data'!Q1395</f>
        <v>7783730977</v>
      </c>
      <c r="O1395" t="str">
        <f>IF('pure data'!T1395="Yes","Success","Failed")</f>
        <v>Success</v>
      </c>
      <c r="P1395" s="1">
        <f>'pure data'!C1395</f>
        <v>42424.48333333333</v>
      </c>
      <c r="Q1395">
        <f>'pure data'!G1395</f>
        <v>425862286</v>
      </c>
      <c r="R1395" t="str">
        <f>'pure data'!E1395</f>
        <v>E. J. L.</v>
      </c>
      <c r="S1395" t="str">
        <f>'pure data'!F1395</f>
        <v>ejl2g12</v>
      </c>
      <c r="T1395" s="1">
        <f>'pure data'!C1395</f>
        <v>42424.48333333333</v>
      </c>
      <c r="U1395" s="20">
        <f>VLOOKUP('pure data'!M1395,tbl_users!D:F,3,FALSE)</f>
        <v>10</v>
      </c>
      <c r="V1395" s="1">
        <f t="shared" si="69"/>
        <v>42424.785416666666</v>
      </c>
      <c r="W1395">
        <f t="shared" si="70"/>
        <v>10</v>
      </c>
      <c r="X1395" s="1">
        <f>'pure data'!L1395</f>
        <v>42424.785416666666</v>
      </c>
      <c r="Y1395">
        <f>IF(C1395="Use",VLOOKUP('pure data'!M1395,tbl_users!D:F,3,FALSE),IF(IFERROR(SEARCH("to",M1395),-1)&lt;0,VLOOKUP('pure data'!M1395,tbl_users!D:F,3,FALSE),IFERROR(VLOOKUP(MID(M1395,SEARCH("to",M1395)+3,LEN(M1395)-SEARCH("to",M1395)-1),tbl_users!D:F,3,FALSE),VLOOKUP('pure data'!M1395,tbl_users!D:F,3,FALSE))))</f>
        <v>10</v>
      </c>
    </row>
    <row r="1396" spans="1:25" x14ac:dyDescent="0.2">
      <c r="A1396">
        <v>1394</v>
      </c>
      <c r="B1396">
        <f>VLOOKUP('pure data'!B1396,tbl_printers!C:F,4,FALSE)</f>
        <v>9</v>
      </c>
      <c r="C1396" t="str">
        <f>'pure data'!D1396</f>
        <v>Use</v>
      </c>
      <c r="D1396" s="13">
        <f>'pure data'!H1396</f>
        <v>5.2083333333333336E-2</v>
      </c>
      <c r="E1396">
        <f>'pure data'!I1396</f>
        <v>9.3000000000000007</v>
      </c>
      <c r="F1396" t="str">
        <f t="shared" si="71"/>
        <v xml:space="preserve"> </v>
      </c>
      <c r="H1396">
        <f>'pure data'!J1396</f>
        <v>2.5</v>
      </c>
      <c r="I1396" t="str">
        <f>'pure data'!K1396</f>
        <v>No</v>
      </c>
      <c r="J1396" t="str">
        <f>'pure data'!N1396</f>
        <v>undergraduate</v>
      </c>
      <c r="K1396">
        <f>'pure data'!P1396</f>
        <v>510671104</v>
      </c>
      <c r="L1396" t="str">
        <f>'pure data'!O1396</f>
        <v>FEEG3003 - IP 529</v>
      </c>
      <c r="M1396">
        <f>'pure data'!Q1396</f>
        <v>0</v>
      </c>
      <c r="O1396" t="str">
        <f>IF('pure data'!T1396="Yes","Success","Failed")</f>
        <v>Success</v>
      </c>
      <c r="P1396" s="1">
        <f>'pure data'!C1396</f>
        <v>42424.375</v>
      </c>
      <c r="Q1396">
        <f>'pure data'!G1396</f>
        <v>425549383</v>
      </c>
      <c r="R1396" t="str">
        <f>'pure data'!E1396</f>
        <v>S. G.</v>
      </c>
      <c r="S1396" t="str">
        <f>'pure data'!F1396</f>
        <v>sg14g12</v>
      </c>
      <c r="T1396" s="1">
        <f>'pure data'!C1396</f>
        <v>42424.375</v>
      </c>
      <c r="U1396" s="20">
        <f>VLOOKUP('pure data'!M1396,tbl_users!D:F,3,FALSE)</f>
        <v>10</v>
      </c>
      <c r="V1396" s="1">
        <f t="shared" si="69"/>
        <v>42424.427083333336</v>
      </c>
      <c r="W1396">
        <f t="shared" si="70"/>
        <v>10</v>
      </c>
      <c r="X1396" s="1">
        <f>'pure data'!L1396</f>
        <v>42424.427083333336</v>
      </c>
      <c r="Y1396">
        <f>IF(C1396="Use",VLOOKUP('pure data'!M1396,tbl_users!D:F,3,FALSE),IF(IFERROR(SEARCH("to",M1396),-1)&lt;0,VLOOKUP('pure data'!M1396,tbl_users!D:F,3,FALSE),IFERROR(VLOOKUP(MID(M1396,SEARCH("to",M1396)+3,LEN(M1396)-SEARCH("to",M1396)-1),tbl_users!D:F,3,FALSE),VLOOKUP('pure data'!M1396,tbl_users!D:F,3,FALSE))))</f>
        <v>10</v>
      </c>
    </row>
    <row r="1397" spans="1:25" x14ac:dyDescent="0.2">
      <c r="A1397">
        <v>1395</v>
      </c>
      <c r="B1397">
        <f>VLOOKUP('pure data'!B1397,tbl_printers!C:F,4,FALSE)</f>
        <v>12</v>
      </c>
      <c r="C1397" t="str">
        <f>'pure data'!D1397</f>
        <v>Use</v>
      </c>
      <c r="D1397" s="13">
        <f>'pure data'!H1397</f>
        <v>0.10277777777777779</v>
      </c>
      <c r="E1397">
        <f>'pure data'!I1397</f>
        <v>17.3</v>
      </c>
      <c r="F1397" t="str">
        <f t="shared" si="71"/>
        <v xml:space="preserve"> </v>
      </c>
      <c r="H1397">
        <f>'pure data'!J1397</f>
        <v>5</v>
      </c>
      <c r="I1397" t="str">
        <f>'pure data'!K1397</f>
        <v>No</v>
      </c>
      <c r="J1397" t="str">
        <f>'pure data'!N1397</f>
        <v>undergraduate</v>
      </c>
      <c r="K1397">
        <f>'pure data'!P1397</f>
        <v>510667101</v>
      </c>
      <c r="L1397" t="str">
        <f>'pure data'!O1397</f>
        <v>FEEG6012 - GDP 38</v>
      </c>
      <c r="M1397">
        <f>'pure data'!Q1397</f>
        <v>0</v>
      </c>
      <c r="O1397" t="str">
        <f>IF('pure data'!T1397="Yes","Success","Failed")</f>
        <v>Success</v>
      </c>
      <c r="P1397" s="1">
        <f>'pure data'!C1397</f>
        <v>42424.410416666666</v>
      </c>
      <c r="Q1397">
        <f>'pure data'!G1397</f>
        <v>425336045</v>
      </c>
      <c r="R1397" t="str">
        <f>'pure data'!E1397</f>
        <v>David Schul</v>
      </c>
      <c r="S1397" t="str">
        <f>'pure data'!F1397</f>
        <v>ds10g12</v>
      </c>
      <c r="T1397" s="1">
        <f>'pure data'!C1397</f>
        <v>42424.410416666666</v>
      </c>
      <c r="U1397" s="20">
        <f>VLOOKUP('pure data'!M1397,tbl_users!D:F,3,FALSE)</f>
        <v>10</v>
      </c>
      <c r="V1397" s="1">
        <f t="shared" si="69"/>
        <v>42424.513194444444</v>
      </c>
      <c r="W1397">
        <f t="shared" si="70"/>
        <v>10</v>
      </c>
      <c r="X1397" s="1">
        <f>'pure data'!L1397</f>
        <v>42424.513194444444</v>
      </c>
      <c r="Y1397">
        <f>IF(C1397="Use",VLOOKUP('pure data'!M1397,tbl_users!D:F,3,FALSE),IF(IFERROR(SEARCH("to",M1397),-1)&lt;0,VLOOKUP('pure data'!M1397,tbl_users!D:F,3,FALSE),IFERROR(VLOOKUP(MID(M1397,SEARCH("to",M1397)+3,LEN(M1397)-SEARCH("to",M1397)-1),tbl_users!D:F,3,FALSE),VLOOKUP('pure data'!M1397,tbl_users!D:F,3,FALSE))))</f>
        <v>10</v>
      </c>
    </row>
    <row r="1398" spans="1:25" x14ac:dyDescent="0.2">
      <c r="A1398">
        <v>1396</v>
      </c>
      <c r="B1398">
        <f>VLOOKUP('pure data'!B1398,tbl_printers!C:F,4,FALSE)</f>
        <v>10</v>
      </c>
      <c r="C1398" t="str">
        <f>'pure data'!D1398</f>
        <v>Use</v>
      </c>
      <c r="D1398" s="13">
        <f>'pure data'!H1398</f>
        <v>0.14027777777777778</v>
      </c>
      <c r="E1398">
        <f>'pure data'!I1398</f>
        <v>45.5</v>
      </c>
      <c r="F1398" t="str">
        <f t="shared" si="71"/>
        <v xml:space="preserve"> </v>
      </c>
      <c r="H1398">
        <f>'pure data'!J1398</f>
        <v>7.5</v>
      </c>
      <c r="I1398" t="str">
        <f>'pure data'!K1398</f>
        <v>No</v>
      </c>
      <c r="J1398" t="str">
        <f>'pure data'!N1398</f>
        <v>undergraduate</v>
      </c>
      <c r="K1398">
        <f>'pure data'!P1398</f>
        <v>510671104</v>
      </c>
      <c r="L1398" t="str">
        <f>'pure data'!O1398</f>
        <v>FEEG3003 - IP 445</v>
      </c>
      <c r="M1398">
        <f>'pure data'!Q1398</f>
        <v>0</v>
      </c>
      <c r="O1398" t="str">
        <f>IF('pure data'!T1398="Yes","Success","Failed")</f>
        <v>Success</v>
      </c>
      <c r="P1398" s="1">
        <f>'pure data'!C1398</f>
        <v>42424.375</v>
      </c>
      <c r="Q1398">
        <f>'pure data'!G1398</f>
        <v>422200703</v>
      </c>
      <c r="R1398" t="str">
        <f>'pure data'!E1398</f>
        <v>M. S.</v>
      </c>
      <c r="S1398" t="str">
        <f>'pure data'!F1398</f>
        <v>ms1g12</v>
      </c>
      <c r="T1398" s="1">
        <f>'pure data'!C1398</f>
        <v>42424.375</v>
      </c>
      <c r="U1398" s="20">
        <f>VLOOKUP('pure data'!M1398,tbl_users!D:F,3,FALSE)</f>
        <v>10</v>
      </c>
      <c r="V1398" s="1">
        <f t="shared" si="69"/>
        <v>42424.515277777777</v>
      </c>
      <c r="W1398">
        <f t="shared" si="70"/>
        <v>10</v>
      </c>
      <c r="X1398" s="1">
        <f>'pure data'!L1398</f>
        <v>42424.515277777777</v>
      </c>
      <c r="Y1398">
        <f>IF(C1398="Use",VLOOKUP('pure data'!M1398,tbl_users!D:F,3,FALSE),IF(IFERROR(SEARCH("to",M1398),-1)&lt;0,VLOOKUP('pure data'!M1398,tbl_users!D:F,3,FALSE),IFERROR(VLOOKUP(MID(M1398,SEARCH("to",M1398)+3,LEN(M1398)-SEARCH("to",M1398)-1),tbl_users!D:F,3,FALSE),VLOOKUP('pure data'!M1398,tbl_users!D:F,3,FALSE))))</f>
        <v>10</v>
      </c>
    </row>
    <row r="1399" spans="1:25" x14ac:dyDescent="0.2">
      <c r="A1399">
        <v>1397</v>
      </c>
      <c r="B1399">
        <f>VLOOKUP('pure data'!B1399,tbl_printers!C:F,4,FALSE)</f>
        <v>31</v>
      </c>
      <c r="C1399" t="str">
        <f>'pure data'!D1399</f>
        <v>Use</v>
      </c>
      <c r="D1399" s="13">
        <f>'pure data'!H1399</f>
        <v>2.9861111111111113E-2</v>
      </c>
      <c r="E1399">
        <f>'pure data'!I1399</f>
        <v>9.6999999999999993</v>
      </c>
      <c r="F1399" t="str">
        <f t="shared" si="71"/>
        <v xml:space="preserve"> </v>
      </c>
      <c r="H1399">
        <f>'pure data'!J1399</f>
        <v>2</v>
      </c>
      <c r="I1399" t="str">
        <f>'pure data'!K1399</f>
        <v>No</v>
      </c>
      <c r="J1399" t="str">
        <f>'pure data'!N1399</f>
        <v>undergraduate</v>
      </c>
      <c r="K1399">
        <f>'pure data'!P1399</f>
        <v>510671108</v>
      </c>
      <c r="L1399" t="str">
        <f>'pure data'!O1399</f>
        <v>FEEG3003 - IP 202</v>
      </c>
      <c r="M1399">
        <f>'pure data'!Q1399</f>
        <v>0</v>
      </c>
      <c r="O1399" t="str">
        <f>IF('pure data'!T1399="Yes","Success","Failed")</f>
        <v>Success</v>
      </c>
      <c r="P1399" s="1">
        <f>'pure data'!C1399</f>
        <v>42424.375</v>
      </c>
      <c r="Q1399">
        <f>'pure data'!G1399</f>
        <v>426085003</v>
      </c>
      <c r="R1399" t="str">
        <f>'pure data'!E1399</f>
        <v>R. D. S.</v>
      </c>
      <c r="S1399" t="str">
        <f>'pure data'!F1399</f>
        <v>rds1g13</v>
      </c>
      <c r="T1399" s="1">
        <f>'pure data'!C1399</f>
        <v>42424.375</v>
      </c>
      <c r="U1399" s="20">
        <f>VLOOKUP('pure data'!M1399,tbl_users!D:F,3,FALSE)</f>
        <v>10</v>
      </c>
      <c r="V1399" s="1">
        <f t="shared" si="69"/>
        <v>42424.404861111114</v>
      </c>
      <c r="W1399">
        <f t="shared" si="70"/>
        <v>10</v>
      </c>
      <c r="X1399" s="1">
        <f>'pure data'!L1399</f>
        <v>42424.404861111114</v>
      </c>
      <c r="Y1399">
        <f>IF(C1399="Use",VLOOKUP('pure data'!M1399,tbl_users!D:F,3,FALSE),IF(IFERROR(SEARCH("to",M1399),-1)&lt;0,VLOOKUP('pure data'!M1399,tbl_users!D:F,3,FALSE),IFERROR(VLOOKUP(MID(M1399,SEARCH("to",M1399)+3,LEN(M1399)-SEARCH("to",M1399)-1),tbl_users!D:F,3,FALSE),VLOOKUP('pure data'!M1399,tbl_users!D:F,3,FALSE))))</f>
        <v>10</v>
      </c>
    </row>
    <row r="1400" spans="1:25" x14ac:dyDescent="0.2">
      <c r="A1400">
        <v>1398</v>
      </c>
      <c r="B1400">
        <f>VLOOKUP('pure data'!B1400,tbl_printers!C:F,4,FALSE)</f>
        <v>31</v>
      </c>
      <c r="C1400" t="str">
        <f>'pure data'!D1400</f>
        <v>Use</v>
      </c>
      <c r="D1400" s="13">
        <f>'pure data'!H1400</f>
        <v>2.9861111111111113E-2</v>
      </c>
      <c r="E1400">
        <f>'pure data'!I1400</f>
        <v>9.6</v>
      </c>
      <c r="F1400" t="str">
        <f t="shared" si="71"/>
        <v xml:space="preserve"> </v>
      </c>
      <c r="H1400">
        <f>'pure data'!J1400</f>
        <v>2</v>
      </c>
      <c r="I1400" t="str">
        <f>'pure data'!K1400</f>
        <v>No</v>
      </c>
      <c r="J1400" t="str">
        <f>'pure data'!N1400</f>
        <v>undergraduate</v>
      </c>
      <c r="K1400">
        <f>'pure data'!P1400</f>
        <v>510671108</v>
      </c>
      <c r="L1400" t="str">
        <f>'pure data'!O1400</f>
        <v>FEEG3003 - IP 202</v>
      </c>
      <c r="M1400">
        <f>'pure data'!Q1400</f>
        <v>0</v>
      </c>
      <c r="O1400" t="str">
        <f>IF('pure data'!T1400="Yes","Success","Failed")</f>
        <v>Success</v>
      </c>
      <c r="P1400" s="1">
        <f>'pure data'!C1400</f>
        <v>42424.404861111114</v>
      </c>
      <c r="Q1400">
        <f>'pure data'!G1400</f>
        <v>426085003</v>
      </c>
      <c r="R1400" t="str">
        <f>'pure data'!E1400</f>
        <v>R. D. S.</v>
      </c>
      <c r="S1400" t="str">
        <f>'pure data'!F1400</f>
        <v>rds1g13</v>
      </c>
      <c r="T1400" s="1">
        <f>'pure data'!C1400</f>
        <v>42424.404861111114</v>
      </c>
      <c r="U1400" s="20">
        <f>VLOOKUP('pure data'!M1400,tbl_users!D:F,3,FALSE)</f>
        <v>10</v>
      </c>
      <c r="V1400" s="1">
        <f t="shared" si="69"/>
        <v>42424.434722222228</v>
      </c>
      <c r="W1400">
        <f t="shared" si="70"/>
        <v>10</v>
      </c>
      <c r="X1400" s="1">
        <f>'pure data'!L1400</f>
        <v>42424.434722222228</v>
      </c>
      <c r="Y1400">
        <f>IF(C1400="Use",VLOOKUP('pure data'!M1400,tbl_users!D:F,3,FALSE),IF(IFERROR(SEARCH("to",M1400),-1)&lt;0,VLOOKUP('pure data'!M1400,tbl_users!D:F,3,FALSE),IFERROR(VLOOKUP(MID(M1400,SEARCH("to",M1400)+3,LEN(M1400)-SEARCH("to",M1400)-1),tbl_users!D:F,3,FALSE),VLOOKUP('pure data'!M1400,tbl_users!D:F,3,FALSE))))</f>
        <v>10</v>
      </c>
    </row>
    <row r="1401" spans="1:25" x14ac:dyDescent="0.2">
      <c r="A1401">
        <v>1399</v>
      </c>
      <c r="B1401">
        <f>VLOOKUP('pure data'!B1401,tbl_printers!C:F,4,FALSE)</f>
        <v>31</v>
      </c>
      <c r="C1401" t="str">
        <f>'pure data'!D1401</f>
        <v>Use</v>
      </c>
      <c r="D1401" s="13">
        <f>'pure data'!H1401</f>
        <v>0.24097222222222223</v>
      </c>
      <c r="E1401">
        <f>'pure data'!I1401</f>
        <v>107.2</v>
      </c>
      <c r="F1401" t="str">
        <f t="shared" si="71"/>
        <v xml:space="preserve"> </v>
      </c>
      <c r="H1401">
        <f>'pure data'!J1401</f>
        <v>14.5</v>
      </c>
      <c r="I1401" t="str">
        <f>'pure data'!K1401</f>
        <v>No</v>
      </c>
      <c r="J1401" t="str">
        <f>'pure data'!N1401</f>
        <v>undergraduate</v>
      </c>
      <c r="K1401">
        <f>'pure data'!P1401</f>
        <v>510671104</v>
      </c>
      <c r="L1401" t="str">
        <f>'pure data'!O1401</f>
        <v>FEEG3003 - IP 478</v>
      </c>
      <c r="M1401">
        <f>'pure data'!Q1401</f>
        <v>0</v>
      </c>
      <c r="O1401" t="str">
        <f>IF('pure data'!T1401="Yes","Success","Failed")</f>
        <v>Success</v>
      </c>
      <c r="P1401" s="1">
        <f>'pure data'!C1401</f>
        <v>42424.434722222228</v>
      </c>
      <c r="Q1401">
        <f>'pure data'!G1401</f>
        <v>425328786</v>
      </c>
      <c r="R1401" t="str">
        <f>'pure data'!E1401</f>
        <v>J. K.</v>
      </c>
      <c r="S1401" t="str">
        <f>'pure data'!F1401</f>
        <v>jk7g12</v>
      </c>
      <c r="T1401" s="1">
        <f>'pure data'!C1401</f>
        <v>42424.434722222228</v>
      </c>
      <c r="U1401" s="20">
        <f>VLOOKUP('pure data'!M1401,tbl_users!D:F,3,FALSE)</f>
        <v>10</v>
      </c>
      <c r="V1401" s="1">
        <f t="shared" si="69"/>
        <v>42424.67569444445</v>
      </c>
      <c r="W1401">
        <f t="shared" si="70"/>
        <v>10</v>
      </c>
      <c r="X1401" s="1">
        <f>'pure data'!L1401</f>
        <v>42424.67569444445</v>
      </c>
      <c r="Y1401">
        <f>IF(C1401="Use",VLOOKUP('pure data'!M1401,tbl_users!D:F,3,FALSE),IF(IFERROR(SEARCH("to",M1401),-1)&lt;0,VLOOKUP('pure data'!M1401,tbl_users!D:F,3,FALSE),IFERROR(VLOOKUP(MID(M1401,SEARCH("to",M1401)+3,LEN(M1401)-SEARCH("to",M1401)-1),tbl_users!D:F,3,FALSE),VLOOKUP('pure data'!M1401,tbl_users!D:F,3,FALSE))))</f>
        <v>10</v>
      </c>
    </row>
    <row r="1402" spans="1:25" x14ac:dyDescent="0.2">
      <c r="A1402">
        <v>1400</v>
      </c>
      <c r="B1402">
        <f>VLOOKUP('pure data'!B1402,tbl_printers!C:F,4,FALSE)</f>
        <v>12</v>
      </c>
      <c r="C1402" t="str">
        <f>'pure data'!D1402</f>
        <v>Use</v>
      </c>
      <c r="D1402" s="13">
        <f>'pure data'!H1402</f>
        <v>3.3333333333333333E-2</v>
      </c>
      <c r="E1402">
        <f>'pure data'!I1402</f>
        <v>4.9000000000000004</v>
      </c>
      <c r="F1402" t="str">
        <f t="shared" si="71"/>
        <v xml:space="preserve"> </v>
      </c>
      <c r="H1402">
        <f>'pure data'!J1402</f>
        <v>1.5</v>
      </c>
      <c r="I1402" t="str">
        <f>'pure data'!K1402</f>
        <v>No</v>
      </c>
      <c r="J1402" t="str">
        <f>'pure data'!N1402</f>
        <v>undergraduate</v>
      </c>
      <c r="K1402">
        <f>'pure data'!P1402</f>
        <v>510671104</v>
      </c>
      <c r="L1402" t="str">
        <f>'pure data'!O1402</f>
        <v>FEEG6012 - GDP 12</v>
      </c>
      <c r="M1402">
        <f>'pure data'!Q1402</f>
        <v>0</v>
      </c>
      <c r="O1402" t="str">
        <f>IF('pure data'!T1402="Yes","Success","Failed")</f>
        <v>Success</v>
      </c>
      <c r="P1402" s="1">
        <f>'pure data'!C1402</f>
        <v>42424.513194444444</v>
      </c>
      <c r="Q1402">
        <f>'pure data'!G1402</f>
        <v>425806696</v>
      </c>
      <c r="R1402" t="str">
        <f>'pure data'!E1402</f>
        <v>J. S. T.</v>
      </c>
      <c r="S1402" t="str">
        <f>'pure data'!F1402</f>
        <v>jst1g12</v>
      </c>
      <c r="T1402" s="1">
        <f>'pure data'!C1402</f>
        <v>42424.513194444444</v>
      </c>
      <c r="U1402" s="20">
        <f>VLOOKUP('pure data'!M1402,tbl_users!D:F,3,FALSE)</f>
        <v>10</v>
      </c>
      <c r="V1402" s="1">
        <f t="shared" si="69"/>
        <v>42424.546527777777</v>
      </c>
      <c r="W1402">
        <f t="shared" si="70"/>
        <v>10</v>
      </c>
      <c r="X1402" s="1">
        <f>'pure data'!L1402</f>
        <v>42424.546527777777</v>
      </c>
      <c r="Y1402">
        <f>IF(C1402="Use",VLOOKUP('pure data'!M1402,tbl_users!D:F,3,FALSE),IF(IFERROR(SEARCH("to",M1402),-1)&lt;0,VLOOKUP('pure data'!M1402,tbl_users!D:F,3,FALSE),IFERROR(VLOOKUP(MID(M1402,SEARCH("to",M1402)+3,LEN(M1402)-SEARCH("to",M1402)-1),tbl_users!D:F,3,FALSE),VLOOKUP('pure data'!M1402,tbl_users!D:F,3,FALSE))))</f>
        <v>10</v>
      </c>
    </row>
    <row r="1403" spans="1:25" x14ac:dyDescent="0.2">
      <c r="A1403">
        <v>1401</v>
      </c>
      <c r="B1403">
        <f>VLOOKUP('pure data'!B1403,tbl_printers!C:F,4,FALSE)</f>
        <v>30</v>
      </c>
      <c r="C1403" t="str">
        <f>'pure data'!D1403</f>
        <v>Use</v>
      </c>
      <c r="D1403" s="13">
        <f>'pure data'!H1403</f>
        <v>0.11875000000000001</v>
      </c>
      <c r="E1403">
        <f>'pure data'!I1403</f>
        <v>39</v>
      </c>
      <c r="F1403" t="str">
        <f t="shared" si="71"/>
        <v xml:space="preserve"> </v>
      </c>
      <c r="H1403">
        <f>'pure data'!J1403</f>
        <v>6.5</v>
      </c>
      <c r="I1403" t="str">
        <f>'pure data'!K1403</f>
        <v>No</v>
      </c>
      <c r="J1403" t="str">
        <f>'pure data'!N1403</f>
        <v>undergraduate</v>
      </c>
      <c r="K1403">
        <f>'pure data'!P1403</f>
        <v>510671108</v>
      </c>
      <c r="L1403" t="str">
        <f>'pure data'!O1403</f>
        <v>FEEG3003 - IP 390</v>
      </c>
      <c r="M1403">
        <f>'pure data'!Q1403</f>
        <v>0</v>
      </c>
      <c r="O1403" t="str">
        <f>IF('pure data'!T1403="Yes","Success","Failed")</f>
        <v>Success</v>
      </c>
      <c r="P1403" s="1">
        <f>'pure data'!C1403</f>
        <v>42424.493750000001</v>
      </c>
      <c r="Q1403">
        <f>'pure data'!G1403</f>
        <v>425959611</v>
      </c>
      <c r="R1403" t="str">
        <f>'pure data'!E1403</f>
        <v>S. G.</v>
      </c>
      <c r="S1403" t="str">
        <f>'pure data'!F1403</f>
        <v>sg15g13</v>
      </c>
      <c r="T1403" s="1">
        <f>'pure data'!C1403</f>
        <v>42424.493750000001</v>
      </c>
      <c r="U1403" s="20">
        <f>VLOOKUP('pure data'!M1403,tbl_users!D:F,3,FALSE)</f>
        <v>10</v>
      </c>
      <c r="V1403" s="1">
        <f t="shared" si="69"/>
        <v>42424.612500000003</v>
      </c>
      <c r="W1403">
        <f t="shared" si="70"/>
        <v>10</v>
      </c>
      <c r="X1403" s="1">
        <f>'pure data'!L1403</f>
        <v>42424.612500000003</v>
      </c>
      <c r="Y1403">
        <f>IF(C1403="Use",VLOOKUP('pure data'!M1403,tbl_users!D:F,3,FALSE),IF(IFERROR(SEARCH("to",M1403),-1)&lt;0,VLOOKUP('pure data'!M1403,tbl_users!D:F,3,FALSE),IFERROR(VLOOKUP(MID(M1403,SEARCH("to",M1403)+3,LEN(M1403)-SEARCH("to",M1403)-1),tbl_users!D:F,3,FALSE),VLOOKUP('pure data'!M1403,tbl_users!D:F,3,FALSE))))</f>
        <v>10</v>
      </c>
    </row>
    <row r="1404" spans="1:25" x14ac:dyDescent="0.2">
      <c r="A1404">
        <v>1402</v>
      </c>
      <c r="B1404">
        <f>VLOOKUP('pure data'!B1404,tbl_printers!C:F,4,FALSE)</f>
        <v>10</v>
      </c>
      <c r="C1404" t="str">
        <f>'pure data'!D1404</f>
        <v>Use</v>
      </c>
      <c r="D1404" s="13">
        <f>'pure data'!H1404</f>
        <v>7.3611111111111113E-2</v>
      </c>
      <c r="E1404">
        <f>'pure data'!I1404</f>
        <v>13</v>
      </c>
      <c r="F1404" t="str">
        <f t="shared" si="71"/>
        <v xml:space="preserve"> </v>
      </c>
      <c r="H1404">
        <f>'pure data'!J1404</f>
        <v>3.5</v>
      </c>
      <c r="I1404" t="str">
        <f>'pure data'!K1404</f>
        <v>No</v>
      </c>
      <c r="J1404" t="str">
        <f>'pure data'!N1404</f>
        <v>undergraduate</v>
      </c>
      <c r="K1404">
        <f>'pure data'!P1404</f>
        <v>510671109</v>
      </c>
      <c r="L1404" t="str">
        <f>'pure data'!O1404</f>
        <v>FEEG3003 - IP 435</v>
      </c>
      <c r="M1404">
        <f>'pure data'!Q1404</f>
        <v>0</v>
      </c>
      <c r="O1404" t="str">
        <f>IF('pure data'!T1404="Yes","Success","Failed")</f>
        <v>Success</v>
      </c>
      <c r="P1404" s="1">
        <f>'pure data'!C1404</f>
        <v>42424.515277777777</v>
      </c>
      <c r="Q1404">
        <f>'pure data'!G1404</f>
        <v>426172887</v>
      </c>
      <c r="R1404" t="str">
        <f>'pure data'!E1404</f>
        <v>J. R.</v>
      </c>
      <c r="S1404" t="str">
        <f>'pure data'!F1404</f>
        <v>jr14g13</v>
      </c>
      <c r="T1404" s="1">
        <f>'pure data'!C1404</f>
        <v>42424.515277777777</v>
      </c>
      <c r="U1404" s="20">
        <f>VLOOKUP('pure data'!M1404,tbl_users!D:F,3,FALSE)</f>
        <v>28</v>
      </c>
      <c r="V1404" s="1">
        <f t="shared" si="69"/>
        <v>42424.588888888888</v>
      </c>
      <c r="W1404">
        <f t="shared" si="70"/>
        <v>28</v>
      </c>
      <c r="X1404" s="1">
        <f>'pure data'!L1404</f>
        <v>42424.588888888888</v>
      </c>
      <c r="Y1404">
        <f>IF(C1404="Use",VLOOKUP('pure data'!M1404,tbl_users!D:F,3,FALSE),IF(IFERROR(SEARCH("to",M1404),-1)&lt;0,VLOOKUP('pure data'!M1404,tbl_users!D:F,3,FALSE),IFERROR(VLOOKUP(MID(M1404,SEARCH("to",M1404)+3,LEN(M1404)-SEARCH("to",M1404)-1),tbl_users!D:F,3,FALSE),VLOOKUP('pure data'!M1404,tbl_users!D:F,3,FALSE))))</f>
        <v>28</v>
      </c>
    </row>
    <row r="1405" spans="1:25" x14ac:dyDescent="0.2">
      <c r="A1405">
        <v>1403</v>
      </c>
      <c r="B1405">
        <f>VLOOKUP('pure data'!B1405,tbl_printers!C:F,4,FALSE)</f>
        <v>1</v>
      </c>
      <c r="C1405" t="str">
        <f>'pure data'!D1405</f>
        <v>Use</v>
      </c>
      <c r="D1405" s="13">
        <f>'pure data'!H1405</f>
        <v>2.7777777777777776E-2</v>
      </c>
      <c r="E1405">
        <f>'pure data'!I1405</f>
        <v>17</v>
      </c>
      <c r="F1405" t="str">
        <f t="shared" si="71"/>
        <v xml:space="preserve"> </v>
      </c>
      <c r="H1405">
        <f>'pure data'!J1405</f>
        <v>2</v>
      </c>
      <c r="I1405" t="str">
        <f>'pure data'!K1405</f>
        <v>No</v>
      </c>
      <c r="J1405" t="str">
        <f>'pure data'!N1405</f>
        <v>undergraduate</v>
      </c>
      <c r="K1405">
        <f>'pure data'!P1405</f>
        <v>510671109</v>
      </c>
      <c r="L1405" t="str">
        <f>'pure data'!O1405</f>
        <v>FEEG3003 - IP 437</v>
      </c>
      <c r="M1405">
        <f>'pure data'!Q1405</f>
        <v>0</v>
      </c>
      <c r="O1405" t="str">
        <f>IF('pure data'!T1405="Yes","Success","Failed")</f>
        <v>Success</v>
      </c>
      <c r="P1405" s="1">
        <f>'pure data'!C1405</f>
        <v>42424.375</v>
      </c>
      <c r="Q1405">
        <f>'pure data'!G1405</f>
        <v>425194356</v>
      </c>
      <c r="R1405" t="str">
        <f>'pure data'!E1405</f>
        <v>W. X.</v>
      </c>
      <c r="S1405" t="str">
        <f>'pure data'!F1405</f>
        <v>wx2g12</v>
      </c>
      <c r="T1405" s="1">
        <f>'pure data'!C1405</f>
        <v>42424.375</v>
      </c>
      <c r="U1405" s="20">
        <f>VLOOKUP('pure data'!M1405,tbl_users!D:F,3,FALSE)</f>
        <v>28</v>
      </c>
      <c r="V1405" s="1">
        <f t="shared" si="69"/>
        <v>42424.402777777781</v>
      </c>
      <c r="W1405">
        <f t="shared" si="70"/>
        <v>28</v>
      </c>
      <c r="X1405" s="1">
        <f>'pure data'!L1405</f>
        <v>42424.402777777781</v>
      </c>
      <c r="Y1405">
        <f>IF(C1405="Use",VLOOKUP('pure data'!M1405,tbl_users!D:F,3,FALSE),IF(IFERROR(SEARCH("to",M1405),-1)&lt;0,VLOOKUP('pure data'!M1405,tbl_users!D:F,3,FALSE),IFERROR(VLOOKUP(MID(M1405,SEARCH("to",M1405)+3,LEN(M1405)-SEARCH("to",M1405)-1),tbl_users!D:F,3,FALSE),VLOOKUP('pure data'!M1405,tbl_users!D:F,3,FALSE))))</f>
        <v>28</v>
      </c>
    </row>
    <row r="1406" spans="1:25" x14ac:dyDescent="0.2">
      <c r="A1406">
        <v>1404</v>
      </c>
      <c r="B1406">
        <f>VLOOKUP('pure data'!B1406,tbl_printers!C:F,4,FALSE)</f>
        <v>12</v>
      </c>
      <c r="C1406" t="str">
        <f>'pure data'!D1406</f>
        <v>Use</v>
      </c>
      <c r="D1406" s="13">
        <f>'pure data'!H1406</f>
        <v>1.9444444444444445E-2</v>
      </c>
      <c r="E1406">
        <f>'pure data'!I1406</f>
        <v>2.9</v>
      </c>
      <c r="F1406" t="str">
        <f t="shared" si="71"/>
        <v xml:space="preserve"> </v>
      </c>
      <c r="H1406">
        <f>'pure data'!J1406</f>
        <v>1</v>
      </c>
      <c r="I1406" t="str">
        <f>'pure data'!K1406</f>
        <v>No</v>
      </c>
      <c r="J1406" t="str">
        <f>'pure data'!N1406</f>
        <v>undergraduate</v>
      </c>
      <c r="K1406">
        <f>'pure data'!P1406</f>
        <v>510671104</v>
      </c>
      <c r="L1406" t="str">
        <f>'pure data'!O1406</f>
        <v>FEEG6012 - GDP  12</v>
      </c>
      <c r="M1406">
        <f>'pure data'!Q1406</f>
        <v>0</v>
      </c>
      <c r="O1406" t="str">
        <f>IF('pure data'!T1406="Yes","Success","Failed")</f>
        <v>Success</v>
      </c>
      <c r="P1406" s="1">
        <f>'pure data'!C1406</f>
        <v>42424.546527777777</v>
      </c>
      <c r="Q1406">
        <f>'pure data'!G1406</f>
        <v>425806696</v>
      </c>
      <c r="R1406" t="str">
        <f>'pure data'!E1406</f>
        <v>J. S. T.</v>
      </c>
      <c r="S1406" t="str">
        <f>'pure data'!F1406</f>
        <v>jst1g12</v>
      </c>
      <c r="T1406" s="1">
        <f>'pure data'!C1406</f>
        <v>42424.546527777777</v>
      </c>
      <c r="U1406" s="20">
        <f>VLOOKUP('pure data'!M1406,tbl_users!D:F,3,FALSE)</f>
        <v>28</v>
      </c>
      <c r="V1406" s="1">
        <f t="shared" si="69"/>
        <v>42424.565972222219</v>
      </c>
      <c r="W1406">
        <f t="shared" si="70"/>
        <v>28</v>
      </c>
      <c r="X1406" s="1">
        <f>'pure data'!L1406</f>
        <v>42424.565972222219</v>
      </c>
      <c r="Y1406">
        <f>IF(C1406="Use",VLOOKUP('pure data'!M1406,tbl_users!D:F,3,FALSE),IF(IFERROR(SEARCH("to",M1406),-1)&lt;0,VLOOKUP('pure data'!M1406,tbl_users!D:F,3,FALSE),IFERROR(VLOOKUP(MID(M1406,SEARCH("to",M1406)+3,LEN(M1406)-SEARCH("to",M1406)-1),tbl_users!D:F,3,FALSE),VLOOKUP('pure data'!M1406,tbl_users!D:F,3,FALSE))))</f>
        <v>28</v>
      </c>
    </row>
    <row r="1407" spans="1:25" x14ac:dyDescent="0.2">
      <c r="A1407">
        <v>1405</v>
      </c>
      <c r="B1407">
        <f>VLOOKUP('pure data'!B1407,tbl_printers!C:F,4,FALSE)</f>
        <v>1</v>
      </c>
      <c r="C1407" t="str">
        <f>'pure data'!D1407</f>
        <v>Use</v>
      </c>
      <c r="D1407" s="13">
        <f>'pure data'!H1407</f>
        <v>4.9305555555555554E-2</v>
      </c>
      <c r="E1407">
        <f>'pure data'!I1407</f>
        <v>22.6</v>
      </c>
      <c r="F1407" t="str">
        <f t="shared" si="71"/>
        <v xml:space="preserve"> </v>
      </c>
      <c r="H1407">
        <f>'pure data'!J1407</f>
        <v>3.5</v>
      </c>
      <c r="I1407" t="str">
        <f>'pure data'!K1407</f>
        <v>N/A</v>
      </c>
      <c r="J1407" t="str">
        <f>'pure data'!N1407</f>
        <v>postgraduate</v>
      </c>
      <c r="K1407">
        <f>'pure data'!P1407</f>
        <v>515665101</v>
      </c>
      <c r="L1407" t="str">
        <f>'pure data'!O1407</f>
        <v>training</v>
      </c>
      <c r="M1407">
        <f>'pure data'!Q1407</f>
        <v>0</v>
      </c>
      <c r="O1407" t="str">
        <f>IF('pure data'!T1407="Yes","Success","Failed")</f>
        <v>Success</v>
      </c>
      <c r="P1407" s="1">
        <f>'pure data'!C1407</f>
        <v>42424.402777777781</v>
      </c>
      <c r="Q1407">
        <f>'pure data'!G1407</f>
        <v>225747983</v>
      </c>
      <c r="R1407" t="str">
        <f>'pure data'!E1407</f>
        <v>Luke Muscutt</v>
      </c>
      <c r="S1407" t="str">
        <f>'pure data'!F1407</f>
        <v>Lem1g12</v>
      </c>
      <c r="T1407" s="1">
        <f>'pure data'!C1407</f>
        <v>42424.402777777781</v>
      </c>
      <c r="U1407" s="20">
        <f>VLOOKUP('pure data'!M1407,tbl_users!D:F,3,FALSE)</f>
        <v>28</v>
      </c>
      <c r="V1407" s="1">
        <f t="shared" si="69"/>
        <v>42424.452083333337</v>
      </c>
      <c r="W1407">
        <f t="shared" si="70"/>
        <v>28</v>
      </c>
      <c r="X1407" s="1">
        <f>'pure data'!L1407</f>
        <v>42424.452083333337</v>
      </c>
      <c r="Y1407">
        <f>IF(C1407="Use",VLOOKUP('pure data'!M1407,tbl_users!D:F,3,FALSE),IF(IFERROR(SEARCH("to",M1407),-1)&lt;0,VLOOKUP('pure data'!M1407,tbl_users!D:F,3,FALSE),IFERROR(VLOOKUP(MID(M1407,SEARCH("to",M1407)+3,LEN(M1407)-SEARCH("to",M1407)-1),tbl_users!D:F,3,FALSE),VLOOKUP('pure data'!M1407,tbl_users!D:F,3,FALSE))))</f>
        <v>28</v>
      </c>
    </row>
    <row r="1408" spans="1:25" x14ac:dyDescent="0.2">
      <c r="A1408">
        <v>1406</v>
      </c>
      <c r="B1408">
        <f>VLOOKUP('pure data'!B1408,tbl_printers!C:F,4,FALSE)</f>
        <v>8</v>
      </c>
      <c r="C1408" t="str">
        <f>'pure data'!D1408</f>
        <v>Use</v>
      </c>
      <c r="D1408" s="13">
        <f>'pure data'!H1408</f>
        <v>6.25E-2</v>
      </c>
      <c r="E1408">
        <f>'pure data'!I1408</f>
        <v>16</v>
      </c>
      <c r="F1408" t="str">
        <f t="shared" si="71"/>
        <v xml:space="preserve"> </v>
      </c>
      <c r="H1408">
        <f>'pure data'!J1408</f>
        <v>3.5</v>
      </c>
      <c r="I1408" t="str">
        <f>'pure data'!K1408</f>
        <v>No</v>
      </c>
      <c r="J1408" t="str">
        <f>'pure data'!N1408</f>
        <v>undergraduate</v>
      </c>
      <c r="K1408">
        <f>'pure data'!P1408</f>
        <v>510671109</v>
      </c>
      <c r="L1408" t="str">
        <f>'pure data'!O1408</f>
        <v>FEEG3003 - IP 437</v>
      </c>
      <c r="M1408">
        <f>'pure data'!Q1408</f>
        <v>0</v>
      </c>
      <c r="O1408" t="str">
        <f>IF('pure data'!T1408="Yes","Success","Failed")</f>
        <v>Success</v>
      </c>
      <c r="P1408" s="1">
        <f>'pure data'!C1408</f>
        <v>42424.375</v>
      </c>
      <c r="Q1408">
        <f>'pure data'!G1408</f>
        <v>425194356</v>
      </c>
      <c r="R1408" t="str">
        <f>'pure data'!E1408</f>
        <v>W. X.</v>
      </c>
      <c r="S1408" t="str">
        <f>'pure data'!F1408</f>
        <v>wx2g12</v>
      </c>
      <c r="T1408" s="1">
        <f>'pure data'!C1408</f>
        <v>42424.375</v>
      </c>
      <c r="U1408" s="20">
        <f>VLOOKUP('pure data'!M1408,tbl_users!D:F,3,FALSE)</f>
        <v>28</v>
      </c>
      <c r="V1408" s="1">
        <f t="shared" si="69"/>
        <v>42424.4375</v>
      </c>
      <c r="W1408">
        <f t="shared" si="70"/>
        <v>28</v>
      </c>
      <c r="X1408" s="1">
        <f>'pure data'!L1408</f>
        <v>42424.4375</v>
      </c>
      <c r="Y1408">
        <f>IF(C1408="Use",VLOOKUP('pure data'!M1408,tbl_users!D:F,3,FALSE),IF(IFERROR(SEARCH("to",M1408),-1)&lt;0,VLOOKUP('pure data'!M1408,tbl_users!D:F,3,FALSE),IFERROR(VLOOKUP(MID(M1408,SEARCH("to",M1408)+3,LEN(M1408)-SEARCH("to",M1408)-1),tbl_users!D:F,3,FALSE),VLOOKUP('pure data'!M1408,tbl_users!D:F,3,FALSE))))</f>
        <v>28</v>
      </c>
    </row>
    <row r="1409" spans="1:25" x14ac:dyDescent="0.2">
      <c r="A1409">
        <v>1407</v>
      </c>
      <c r="B1409">
        <f>VLOOKUP('pure data'!B1409,tbl_printers!C:F,4,FALSE)</f>
        <v>2</v>
      </c>
      <c r="C1409" t="str">
        <f>'pure data'!D1409</f>
        <v>Use</v>
      </c>
      <c r="D1409" s="13">
        <f>'pure data'!H1409</f>
        <v>7.8472222222222221E-2</v>
      </c>
      <c r="E1409">
        <f>'pure data'!I1409</f>
        <v>19.2</v>
      </c>
      <c r="F1409" t="str">
        <f t="shared" si="71"/>
        <v xml:space="preserve"> </v>
      </c>
      <c r="H1409">
        <f>'pure data'!J1409</f>
        <v>5</v>
      </c>
      <c r="I1409" t="str">
        <f>'pure data'!K1409</f>
        <v>N/A</v>
      </c>
      <c r="J1409" t="str">
        <f>'pure data'!N1409</f>
        <v>postgraduate</v>
      </c>
      <c r="K1409">
        <f>'pure data'!P1409</f>
        <v>515665101</v>
      </c>
      <c r="L1409" t="str">
        <f>'pure data'!O1409</f>
        <v>training</v>
      </c>
      <c r="M1409">
        <f>'pure data'!Q1409</f>
        <v>0</v>
      </c>
      <c r="O1409" t="str">
        <f>IF('pure data'!T1409="Yes","Success","Failed")</f>
        <v>Success</v>
      </c>
      <c r="P1409" s="1">
        <f>'pure data'!C1409</f>
        <v>42424.375</v>
      </c>
      <c r="Q1409">
        <f>'pure data'!G1409</f>
        <v>228078551</v>
      </c>
      <c r="R1409" t="str">
        <f>'pure data'!E1409</f>
        <v>R. K.</v>
      </c>
      <c r="S1409" t="str">
        <f>'pure data'!F1409</f>
        <v>rk7g15</v>
      </c>
      <c r="T1409" s="1">
        <f>'pure data'!C1409</f>
        <v>42424.375</v>
      </c>
      <c r="U1409" s="20">
        <f>VLOOKUP('pure data'!M1409,tbl_users!D:F,3,FALSE)</f>
        <v>28</v>
      </c>
      <c r="V1409" s="1">
        <f t="shared" si="69"/>
        <v>42424.453472222223</v>
      </c>
      <c r="W1409">
        <f t="shared" si="70"/>
        <v>28</v>
      </c>
      <c r="X1409" s="1">
        <f>'pure data'!L1409</f>
        <v>42424.453472222223</v>
      </c>
      <c r="Y1409">
        <f>IF(C1409="Use",VLOOKUP('pure data'!M1409,tbl_users!D:F,3,FALSE),IF(IFERROR(SEARCH("to",M1409),-1)&lt;0,VLOOKUP('pure data'!M1409,tbl_users!D:F,3,FALSE),IFERROR(VLOOKUP(MID(M1409,SEARCH("to",M1409)+3,LEN(M1409)-SEARCH("to",M1409)-1),tbl_users!D:F,3,FALSE),VLOOKUP('pure data'!M1409,tbl_users!D:F,3,FALSE))))</f>
        <v>28</v>
      </c>
    </row>
    <row r="1410" spans="1:25" x14ac:dyDescent="0.2">
      <c r="A1410">
        <v>1408</v>
      </c>
      <c r="B1410">
        <f>VLOOKUP('pure data'!B1410,tbl_printers!C:F,4,FALSE)</f>
        <v>11</v>
      </c>
      <c r="C1410" t="str">
        <f>'pure data'!D1410</f>
        <v>Use</v>
      </c>
      <c r="D1410" s="13">
        <f>'pure data'!H1410</f>
        <v>3.1944444444444449E-2</v>
      </c>
      <c r="E1410">
        <f>'pure data'!I1410</f>
        <v>5</v>
      </c>
      <c r="F1410" t="str">
        <f t="shared" si="71"/>
        <v xml:space="preserve"> </v>
      </c>
      <c r="H1410">
        <f>'pure data'!J1410</f>
        <v>1.5</v>
      </c>
      <c r="I1410" t="str">
        <f>'pure data'!K1410</f>
        <v>No</v>
      </c>
      <c r="J1410" t="str">
        <f>'pure data'!N1410</f>
        <v>undergraduate</v>
      </c>
      <c r="K1410">
        <f>'pure data'!P1410</f>
        <v>510671109</v>
      </c>
      <c r="L1410" t="str">
        <f>'pure data'!O1410</f>
        <v>FEEG3003 - IP 435</v>
      </c>
      <c r="M1410">
        <f>'pure data'!Q1410</f>
        <v>0</v>
      </c>
      <c r="O1410" t="str">
        <f>IF('pure data'!T1410="Yes","Success","Failed")</f>
        <v>Success</v>
      </c>
      <c r="P1410" s="1">
        <f>'pure data'!C1410</f>
        <v>42424.375</v>
      </c>
      <c r="Q1410">
        <f>'pure data'!G1410</f>
        <v>426172887</v>
      </c>
      <c r="R1410" t="str">
        <f>'pure data'!E1410</f>
        <v>J. R.</v>
      </c>
      <c r="S1410" t="str">
        <f>'pure data'!F1410</f>
        <v>jr14g13</v>
      </c>
      <c r="T1410" s="1">
        <f>'pure data'!C1410</f>
        <v>42424.375</v>
      </c>
      <c r="U1410" s="20">
        <f>VLOOKUP('pure data'!M1410,tbl_users!D:F,3,FALSE)</f>
        <v>28</v>
      </c>
      <c r="V1410" s="1">
        <f t="shared" ref="V1410:V1473" si="72">X1410</f>
        <v>42424.406944444447</v>
      </c>
      <c r="W1410">
        <f t="shared" ref="W1410:W1473" si="73">Y1410</f>
        <v>28</v>
      </c>
      <c r="X1410" s="1">
        <f>'pure data'!L1410</f>
        <v>42424.406944444447</v>
      </c>
      <c r="Y1410">
        <f>IF(C1410="Use",VLOOKUP('pure data'!M1410,tbl_users!D:F,3,FALSE),IF(IFERROR(SEARCH("to",M1410),-1)&lt;0,VLOOKUP('pure data'!M1410,tbl_users!D:F,3,FALSE),IFERROR(VLOOKUP(MID(M1410,SEARCH("to",M1410)+3,LEN(M1410)-SEARCH("to",M1410)-1),tbl_users!D:F,3,FALSE),VLOOKUP('pure data'!M1410,tbl_users!D:F,3,FALSE))))</f>
        <v>28</v>
      </c>
    </row>
    <row r="1411" spans="1:25" x14ac:dyDescent="0.2">
      <c r="A1411">
        <v>1409</v>
      </c>
      <c r="B1411">
        <f>VLOOKUP('pure data'!B1411,tbl_printers!C:F,4,FALSE)</f>
        <v>24</v>
      </c>
      <c r="C1411" t="str">
        <f>'pure data'!D1411</f>
        <v>Use</v>
      </c>
      <c r="D1411" s="13">
        <f>'pure data'!H1411</f>
        <v>0.10833333333333334</v>
      </c>
      <c r="E1411">
        <f>'pure data'!I1411</f>
        <v>32.200000000000003</v>
      </c>
      <c r="F1411" t="str">
        <f t="shared" si="71"/>
        <v xml:space="preserve"> </v>
      </c>
      <c r="H1411">
        <f>'pure data'!J1411</f>
        <v>6</v>
      </c>
      <c r="I1411" t="str">
        <f>'pure data'!K1411</f>
        <v>No</v>
      </c>
      <c r="J1411" t="str">
        <f>'pure data'!N1411</f>
        <v>undergraduate</v>
      </c>
      <c r="K1411">
        <f>'pure data'!P1411</f>
        <v>510667101</v>
      </c>
      <c r="L1411" t="str">
        <f>'pure data'!O1411</f>
        <v>FEEG6012 - GDP 78</v>
      </c>
      <c r="M1411">
        <f>'pure data'!Q1411</f>
        <v>0</v>
      </c>
      <c r="O1411" t="str">
        <f>IF('pure data'!T1411="Yes","Success","Failed")</f>
        <v>Success</v>
      </c>
      <c r="P1411" s="1">
        <f>'pure data'!C1411</f>
        <v>42424.375</v>
      </c>
      <c r="Q1411">
        <f>'pure data'!G1411</f>
        <v>425862286</v>
      </c>
      <c r="R1411" t="str">
        <f>'pure data'!E1411</f>
        <v>E. J. L.</v>
      </c>
      <c r="S1411" t="str">
        <f>'pure data'!F1411</f>
        <v>ejl2g12</v>
      </c>
      <c r="T1411" s="1">
        <f>'pure data'!C1411</f>
        <v>42424.375</v>
      </c>
      <c r="U1411" s="20">
        <f>VLOOKUP('pure data'!M1411,tbl_users!D:F,3,FALSE)</f>
        <v>28</v>
      </c>
      <c r="V1411" s="1">
        <f t="shared" si="72"/>
        <v>42424.48333333333</v>
      </c>
      <c r="W1411">
        <f t="shared" si="73"/>
        <v>28</v>
      </c>
      <c r="X1411" s="1">
        <f>'pure data'!L1411</f>
        <v>42424.48333333333</v>
      </c>
      <c r="Y1411">
        <f>IF(C1411="Use",VLOOKUP('pure data'!M1411,tbl_users!D:F,3,FALSE),IF(IFERROR(SEARCH("to",M1411),-1)&lt;0,VLOOKUP('pure data'!M1411,tbl_users!D:F,3,FALSE),IFERROR(VLOOKUP(MID(M1411,SEARCH("to",M1411)+3,LEN(M1411)-SEARCH("to",M1411)-1),tbl_users!D:F,3,FALSE),VLOOKUP('pure data'!M1411,tbl_users!D:F,3,FALSE))))</f>
        <v>28</v>
      </c>
    </row>
    <row r="1412" spans="1:25" x14ac:dyDescent="0.2">
      <c r="A1412">
        <v>1410</v>
      </c>
      <c r="B1412">
        <f>VLOOKUP('pure data'!B1412,tbl_printers!C:F,4,FALSE)</f>
        <v>12</v>
      </c>
      <c r="C1412" t="str">
        <f>'pure data'!D1412</f>
        <v>Use</v>
      </c>
      <c r="D1412" s="13">
        <f>'pure data'!H1412</f>
        <v>6.0416666666666667E-2</v>
      </c>
      <c r="E1412">
        <f>'pure data'!I1412</f>
        <v>16</v>
      </c>
      <c r="F1412" t="str">
        <f t="shared" ref="F1412:F1475" si="74">IF(IFERROR(SEARCH("ABS",M1412),-1)&gt;0,"ABS",IF(IFERROR(SEARCH("PLA",M1412),-1)&gt;0,"PLA"," "))</f>
        <v xml:space="preserve"> </v>
      </c>
      <c r="H1412">
        <f>'pure data'!J1412</f>
        <v>3</v>
      </c>
      <c r="I1412" t="str">
        <f>'pure data'!K1412</f>
        <v>No</v>
      </c>
      <c r="J1412" t="str">
        <f>'pure data'!N1412</f>
        <v>undergraduate</v>
      </c>
      <c r="K1412">
        <f>'pure data'!P1412</f>
        <v>510671104</v>
      </c>
      <c r="L1412" t="str">
        <f>'pure data'!O1412</f>
        <v>FEEG2001 - Eurobot 1</v>
      </c>
      <c r="M1412">
        <f>'pure data'!Q1412</f>
        <v>0</v>
      </c>
      <c r="O1412" t="str">
        <f>IF('pure data'!T1412="Yes","Success","Failed")</f>
        <v>Success</v>
      </c>
      <c r="P1412" s="1">
        <f>'pure data'!C1412</f>
        <v>42424.565972222219</v>
      </c>
      <c r="Q1412">
        <f>'pure data'!G1412</f>
        <v>426955679</v>
      </c>
      <c r="R1412" t="str">
        <f>'pure data'!E1412</f>
        <v>J. P.</v>
      </c>
      <c r="S1412" t="str">
        <f>'pure data'!F1412</f>
        <v>jp13g14</v>
      </c>
      <c r="T1412" s="1">
        <f>'pure data'!C1412</f>
        <v>42424.565972222219</v>
      </c>
      <c r="U1412" s="20">
        <f>VLOOKUP('pure data'!M1412,tbl_users!D:F,3,FALSE)</f>
        <v>28</v>
      </c>
      <c r="V1412" s="1">
        <f t="shared" si="72"/>
        <v>42424.626388888886</v>
      </c>
      <c r="W1412">
        <f t="shared" si="73"/>
        <v>28</v>
      </c>
      <c r="X1412" s="1">
        <f>'pure data'!L1412</f>
        <v>42424.626388888886</v>
      </c>
      <c r="Y1412">
        <f>IF(C1412="Use",VLOOKUP('pure data'!M1412,tbl_users!D:F,3,FALSE),IF(IFERROR(SEARCH("to",M1412),-1)&lt;0,VLOOKUP('pure data'!M1412,tbl_users!D:F,3,FALSE),IFERROR(VLOOKUP(MID(M1412,SEARCH("to",M1412)+3,LEN(M1412)-SEARCH("to",M1412)-1),tbl_users!D:F,3,FALSE),VLOOKUP('pure data'!M1412,tbl_users!D:F,3,FALSE))))</f>
        <v>28</v>
      </c>
    </row>
    <row r="1413" spans="1:25" x14ac:dyDescent="0.2">
      <c r="A1413">
        <v>1411</v>
      </c>
      <c r="B1413">
        <f>VLOOKUP('pure data'!B1413,tbl_printers!C:F,4,FALSE)</f>
        <v>30</v>
      </c>
      <c r="C1413" t="str">
        <f>'pure data'!D1413</f>
        <v>Use</v>
      </c>
      <c r="D1413" s="13">
        <f>'pure data'!H1413</f>
        <v>0.29166666666666669</v>
      </c>
      <c r="E1413">
        <f>'pure data'!I1413</f>
        <v>150</v>
      </c>
      <c r="F1413" t="str">
        <f t="shared" si="74"/>
        <v xml:space="preserve"> </v>
      </c>
      <c r="H1413">
        <f>'pure data'!J1413</f>
        <v>18</v>
      </c>
      <c r="I1413" t="str">
        <f>'pure data'!K1413</f>
        <v>No</v>
      </c>
      <c r="J1413" t="str">
        <f>'pure data'!N1413</f>
        <v>undergraduate</v>
      </c>
      <c r="K1413">
        <f>'pure data'!P1413</f>
        <v>510671102</v>
      </c>
      <c r="L1413" t="str">
        <f>'pure data'!O1413</f>
        <v>FEEG3003 - IP 150</v>
      </c>
      <c r="M1413">
        <f>'pure data'!Q1413</f>
        <v>0</v>
      </c>
      <c r="O1413" t="str">
        <f>IF('pure data'!T1413="Yes","Success","Failed")</f>
        <v>Success</v>
      </c>
      <c r="P1413" s="1">
        <f>'pure data'!C1413</f>
        <v>42424.612500000003</v>
      </c>
      <c r="Q1413">
        <f>'pure data'!G1413</f>
        <v>426033488</v>
      </c>
      <c r="R1413" t="str">
        <f>'pure data'!E1413</f>
        <v>M. J. R.</v>
      </c>
      <c r="S1413" t="str">
        <f>'pure data'!F1413</f>
        <v>mjr1g13</v>
      </c>
      <c r="T1413" s="1">
        <f>'pure data'!C1413</f>
        <v>42424.612500000003</v>
      </c>
      <c r="U1413" s="20">
        <f>VLOOKUP('pure data'!M1413,tbl_users!D:F,3,FALSE)</f>
        <v>44</v>
      </c>
      <c r="V1413" s="1">
        <f t="shared" si="72"/>
        <v>42424.904166666667</v>
      </c>
      <c r="W1413">
        <f t="shared" si="73"/>
        <v>44</v>
      </c>
      <c r="X1413" s="1">
        <f>'pure data'!L1413</f>
        <v>42424.904166666667</v>
      </c>
      <c r="Y1413">
        <f>IF(C1413="Use",VLOOKUP('pure data'!M1413,tbl_users!D:F,3,FALSE),IF(IFERROR(SEARCH("to",M1413),-1)&lt;0,VLOOKUP('pure data'!M1413,tbl_users!D:F,3,FALSE),IFERROR(VLOOKUP(MID(M1413,SEARCH("to",M1413)+3,LEN(M1413)-SEARCH("to",M1413)-1),tbl_users!D:F,3,FALSE),VLOOKUP('pure data'!M1413,tbl_users!D:F,3,FALSE))))</f>
        <v>44</v>
      </c>
    </row>
    <row r="1414" spans="1:25" x14ac:dyDescent="0.2">
      <c r="A1414">
        <v>1412</v>
      </c>
      <c r="B1414">
        <f>VLOOKUP('pure data'!B1414,tbl_printers!C:F,4,FALSE)</f>
        <v>30</v>
      </c>
      <c r="C1414" t="str">
        <f>'pure data'!D1414</f>
        <v>Use</v>
      </c>
      <c r="D1414" s="13">
        <f>'pure data'!H1414</f>
        <v>0.20833333333333334</v>
      </c>
      <c r="E1414">
        <f>'pure data'!I1414</f>
        <v>58</v>
      </c>
      <c r="F1414" t="str">
        <f t="shared" si="74"/>
        <v xml:space="preserve"> </v>
      </c>
      <c r="H1414">
        <f>'pure data'!J1414</f>
        <v>10.5</v>
      </c>
      <c r="I1414" t="str">
        <f>'pure data'!K1414</f>
        <v>No</v>
      </c>
      <c r="J1414" t="str">
        <f>'pure data'!N1414</f>
        <v>undergraduate</v>
      </c>
      <c r="K1414">
        <f>'pure data'!P1414</f>
        <v>510667101</v>
      </c>
      <c r="L1414" t="str">
        <f>'pure data'!O1414</f>
        <v>FEEG6012 - GDP 78</v>
      </c>
      <c r="M1414">
        <f>'pure data'!Q1414</f>
        <v>0</v>
      </c>
      <c r="O1414" t="str">
        <f>IF('pure data'!T1414="Yes","Success","Failed")</f>
        <v>Success</v>
      </c>
      <c r="P1414" s="1">
        <f>'pure data'!C1414</f>
        <v>42429.375</v>
      </c>
      <c r="Q1414">
        <f>'pure data'!G1414</f>
        <v>425862286</v>
      </c>
      <c r="R1414" t="str">
        <f>'pure data'!E1414</f>
        <v>E. J. L.</v>
      </c>
      <c r="S1414" t="str">
        <f>'pure data'!F1414</f>
        <v>ejl2g12</v>
      </c>
      <c r="T1414" s="1">
        <f>'pure data'!C1414</f>
        <v>42429.375</v>
      </c>
      <c r="U1414" s="20">
        <f>VLOOKUP('pure data'!M1414,tbl_users!D:F,3,FALSE)</f>
        <v>44</v>
      </c>
      <c r="V1414" s="1">
        <f t="shared" si="72"/>
        <v>42429.583333333336</v>
      </c>
      <c r="W1414">
        <f t="shared" si="73"/>
        <v>44</v>
      </c>
      <c r="X1414" s="1">
        <f>'pure data'!L1414</f>
        <v>42429.583333333336</v>
      </c>
      <c r="Y1414">
        <f>IF(C1414="Use",VLOOKUP('pure data'!M1414,tbl_users!D:F,3,FALSE),IF(IFERROR(SEARCH("to",M1414),-1)&lt;0,VLOOKUP('pure data'!M1414,tbl_users!D:F,3,FALSE),IFERROR(VLOOKUP(MID(M1414,SEARCH("to",M1414)+3,LEN(M1414)-SEARCH("to",M1414)-1),tbl_users!D:F,3,FALSE),VLOOKUP('pure data'!M1414,tbl_users!D:F,3,FALSE))))</f>
        <v>44</v>
      </c>
    </row>
    <row r="1415" spans="1:25" x14ac:dyDescent="0.2">
      <c r="A1415">
        <v>1413</v>
      </c>
      <c r="B1415">
        <f>VLOOKUP('pure data'!B1415,tbl_printers!C:F,4,FALSE)</f>
        <v>28</v>
      </c>
      <c r="C1415" t="str">
        <f>'pure data'!D1415</f>
        <v>Use</v>
      </c>
      <c r="D1415" s="13">
        <f>'pure data'!H1415</f>
        <v>0.64444444444444449</v>
      </c>
      <c r="E1415">
        <f>'pure data'!I1415</f>
        <v>196.6</v>
      </c>
      <c r="F1415" t="str">
        <f t="shared" si="74"/>
        <v xml:space="preserve"> </v>
      </c>
      <c r="H1415">
        <f>'pure data'!J1415</f>
        <v>33.5</v>
      </c>
      <c r="I1415" t="str">
        <f>'pure data'!K1415</f>
        <v>No</v>
      </c>
      <c r="J1415" t="str">
        <f>'pure data'!N1415</f>
        <v>undergraduate</v>
      </c>
      <c r="K1415">
        <f>'pure data'!P1415</f>
        <v>510671109</v>
      </c>
      <c r="L1415" t="str">
        <f>'pure data'!O1415</f>
        <v>FEEG3003 - IP 478</v>
      </c>
      <c r="M1415">
        <f>'pure data'!Q1415</f>
        <v>0</v>
      </c>
      <c r="O1415" t="str">
        <f>IF('pure data'!T1415="Yes","Success","Failed")</f>
        <v>Success</v>
      </c>
      <c r="P1415" s="1">
        <f>'pure data'!C1415</f>
        <v>42426.375</v>
      </c>
      <c r="Q1415">
        <f>'pure data'!G1415</f>
        <v>425328786</v>
      </c>
      <c r="R1415" t="str">
        <f>'pure data'!E1415</f>
        <v>J. K.</v>
      </c>
      <c r="S1415" t="str">
        <f>'pure data'!F1415</f>
        <v>jk7g12</v>
      </c>
      <c r="T1415" s="1">
        <f>'pure data'!C1415</f>
        <v>42426.375</v>
      </c>
      <c r="U1415" s="20">
        <f>VLOOKUP('pure data'!M1415,tbl_users!D:F,3,FALSE)</f>
        <v>44</v>
      </c>
      <c r="V1415" s="1">
        <f t="shared" si="72"/>
        <v>42427.019444444442</v>
      </c>
      <c r="W1415">
        <f t="shared" si="73"/>
        <v>44</v>
      </c>
      <c r="X1415" s="1">
        <f>'pure data'!L1415</f>
        <v>42427.019444444442</v>
      </c>
      <c r="Y1415">
        <f>IF(C1415="Use",VLOOKUP('pure data'!M1415,tbl_users!D:F,3,FALSE),IF(IFERROR(SEARCH("to",M1415),-1)&lt;0,VLOOKUP('pure data'!M1415,tbl_users!D:F,3,FALSE),IFERROR(VLOOKUP(MID(M1415,SEARCH("to",M1415)+3,LEN(M1415)-SEARCH("to",M1415)-1),tbl_users!D:F,3,FALSE),VLOOKUP('pure data'!M1415,tbl_users!D:F,3,FALSE))))</f>
        <v>44</v>
      </c>
    </row>
    <row r="1416" spans="1:25" x14ac:dyDescent="0.2">
      <c r="A1416">
        <v>1414</v>
      </c>
      <c r="B1416">
        <f>VLOOKUP('pure data'!B1416,tbl_printers!C:F,4,FALSE)</f>
        <v>31</v>
      </c>
      <c r="C1416" t="str">
        <f>'pure data'!D1416</f>
        <v>Use</v>
      </c>
      <c r="D1416" s="13">
        <f>'pure data'!H1416</f>
        <v>5.2777777777777778E-2</v>
      </c>
      <c r="E1416">
        <f>'pure data'!I1416</f>
        <v>17.600000000000001</v>
      </c>
      <c r="F1416" t="str">
        <f t="shared" si="74"/>
        <v xml:space="preserve"> </v>
      </c>
      <c r="H1416">
        <f>'pure data'!J1416</f>
        <v>3</v>
      </c>
      <c r="I1416" t="str">
        <f>'pure data'!K1416</f>
        <v>No</v>
      </c>
      <c r="J1416" t="str">
        <f>'pure data'!N1416</f>
        <v>undergraduate</v>
      </c>
      <c r="K1416">
        <f>'pure data'!P1416</f>
        <v>510667101</v>
      </c>
      <c r="L1416" t="str">
        <f>'pure data'!O1416</f>
        <v>FEEG6012 - GDP 58</v>
      </c>
      <c r="M1416">
        <f>'pure data'!Q1416</f>
        <v>0</v>
      </c>
      <c r="O1416" t="str">
        <f>IF('pure data'!T1416="Yes","Success","Failed")</f>
        <v>Success</v>
      </c>
      <c r="P1416" s="1">
        <f>'pure data'!C1416</f>
        <v>42426.375</v>
      </c>
      <c r="Q1416">
        <f>'pure data'!G1416</f>
        <v>425654349</v>
      </c>
      <c r="R1416" t="str">
        <f>'pure data'!E1416</f>
        <v>S. B. B.</v>
      </c>
      <c r="S1416" t="str">
        <f>'pure data'!F1416</f>
        <v>sbb1g12</v>
      </c>
      <c r="T1416" s="1">
        <f>'pure data'!C1416</f>
        <v>42426.375</v>
      </c>
      <c r="U1416" s="20">
        <f>VLOOKUP('pure data'!M1416,tbl_users!D:F,3,FALSE)</f>
        <v>44</v>
      </c>
      <c r="V1416" s="1">
        <f t="shared" si="72"/>
        <v>42426.427777777775</v>
      </c>
      <c r="W1416">
        <f t="shared" si="73"/>
        <v>44</v>
      </c>
      <c r="X1416" s="1">
        <f>'pure data'!L1416</f>
        <v>42426.427777777775</v>
      </c>
      <c r="Y1416">
        <f>IF(C1416="Use",VLOOKUP('pure data'!M1416,tbl_users!D:F,3,FALSE),IF(IFERROR(SEARCH("to",M1416),-1)&lt;0,VLOOKUP('pure data'!M1416,tbl_users!D:F,3,FALSE),IFERROR(VLOOKUP(MID(M1416,SEARCH("to",M1416)+3,LEN(M1416)-SEARCH("to",M1416)-1),tbl_users!D:F,3,FALSE),VLOOKUP('pure data'!M1416,tbl_users!D:F,3,FALSE))))</f>
        <v>44</v>
      </c>
    </row>
    <row r="1417" spans="1:25" x14ac:dyDescent="0.2">
      <c r="A1417">
        <v>1415</v>
      </c>
      <c r="B1417">
        <f>VLOOKUP('pure data'!B1417,tbl_printers!C:F,4,FALSE)</f>
        <v>24</v>
      </c>
      <c r="C1417" t="str">
        <f>'pure data'!D1417</f>
        <v>Use</v>
      </c>
      <c r="D1417" s="13">
        <f>'pure data'!H1417</f>
        <v>0.12708333333333333</v>
      </c>
      <c r="E1417">
        <f>'pure data'!I1417</f>
        <v>42.7</v>
      </c>
      <c r="F1417" t="str">
        <f t="shared" si="74"/>
        <v xml:space="preserve"> </v>
      </c>
      <c r="H1417">
        <f>'pure data'!J1417</f>
        <v>7</v>
      </c>
      <c r="I1417" t="str">
        <f>'pure data'!K1417</f>
        <v>No</v>
      </c>
      <c r="J1417" t="str">
        <f>'pure data'!N1417</f>
        <v>undergraduate</v>
      </c>
      <c r="K1417">
        <f>'pure data'!P1417</f>
        <v>510671102</v>
      </c>
      <c r="L1417" t="str">
        <f>'pure data'!O1417</f>
        <v>FEEG3003 - IP 11</v>
      </c>
      <c r="M1417">
        <f>'pure data'!Q1417</f>
        <v>0</v>
      </c>
      <c r="O1417" t="str">
        <f>IF('pure data'!T1417="Yes","Success","Failed")</f>
        <v>Success</v>
      </c>
      <c r="P1417" s="1">
        <f>'pure data'!C1417</f>
        <v>42426.375</v>
      </c>
      <c r="Q1417">
        <f>'pure data'!G1417</f>
        <v>426309211</v>
      </c>
      <c r="R1417" t="str">
        <f>'pure data'!E1417</f>
        <v>Nurdaulet Sagyndyk</v>
      </c>
      <c r="S1417" t="str">
        <f>'pure data'!F1417</f>
        <v>ns11g13</v>
      </c>
      <c r="T1417" s="1">
        <f>'pure data'!C1417</f>
        <v>42426.375</v>
      </c>
      <c r="U1417" s="20">
        <f>VLOOKUP('pure data'!M1417,tbl_users!D:F,3,FALSE)</f>
        <v>44</v>
      </c>
      <c r="V1417" s="1">
        <f t="shared" si="72"/>
        <v>42426.502083333333</v>
      </c>
      <c r="W1417">
        <f t="shared" si="73"/>
        <v>44</v>
      </c>
      <c r="X1417" s="1">
        <f>'pure data'!L1417</f>
        <v>42426.502083333333</v>
      </c>
      <c r="Y1417">
        <f>IF(C1417="Use",VLOOKUP('pure data'!M1417,tbl_users!D:F,3,FALSE),IF(IFERROR(SEARCH("to",M1417),-1)&lt;0,VLOOKUP('pure data'!M1417,tbl_users!D:F,3,FALSE),IFERROR(VLOOKUP(MID(M1417,SEARCH("to",M1417)+3,LEN(M1417)-SEARCH("to",M1417)-1),tbl_users!D:F,3,FALSE),VLOOKUP('pure data'!M1417,tbl_users!D:F,3,FALSE))))</f>
        <v>44</v>
      </c>
    </row>
    <row r="1418" spans="1:25" x14ac:dyDescent="0.2">
      <c r="A1418">
        <v>1416</v>
      </c>
      <c r="B1418">
        <f>VLOOKUP('pure data'!B1418,tbl_printers!C:F,4,FALSE)</f>
        <v>29</v>
      </c>
      <c r="C1418" t="str">
        <f>'pure data'!D1418</f>
        <v>Use</v>
      </c>
      <c r="D1418" s="13">
        <f>'pure data'!H1418</f>
        <v>0.1763888888888889</v>
      </c>
      <c r="E1418">
        <f>'pure data'!I1418</f>
        <v>38.4</v>
      </c>
      <c r="F1418" t="str">
        <f t="shared" si="74"/>
        <v xml:space="preserve"> </v>
      </c>
      <c r="H1418">
        <f>'pure data'!J1418</f>
        <v>8.5</v>
      </c>
      <c r="I1418" t="str">
        <f>'pure data'!K1418</f>
        <v>No</v>
      </c>
      <c r="J1418" t="str">
        <f>'pure data'!N1418</f>
        <v>undergraduate</v>
      </c>
      <c r="K1418">
        <f>'pure data'!P1418</f>
        <v>510667101</v>
      </c>
      <c r="L1418" t="str">
        <f>'pure data'!O1418</f>
        <v>FEEG6012 - GDP 14</v>
      </c>
      <c r="M1418">
        <f>'pure data'!Q1418</f>
        <v>0</v>
      </c>
      <c r="O1418" t="str">
        <f>IF('pure data'!T1418="Yes","Success","Failed")</f>
        <v>Success</v>
      </c>
      <c r="P1418" s="1">
        <f>'pure data'!C1418</f>
        <v>42430.375</v>
      </c>
      <c r="Q1418">
        <f>'pure data'!G1418</f>
        <v>425371185</v>
      </c>
      <c r="R1418" t="str">
        <f>'pure data'!E1418</f>
        <v>M. C.</v>
      </c>
      <c r="S1418" t="str">
        <f>'pure data'!F1418</f>
        <v>mc17g12</v>
      </c>
      <c r="T1418" s="1">
        <f>'pure data'!C1418</f>
        <v>42430.375</v>
      </c>
      <c r="U1418" s="20">
        <f>VLOOKUP('pure data'!M1418,tbl_users!D:F,3,FALSE)</f>
        <v>44</v>
      </c>
      <c r="V1418" s="1">
        <f t="shared" si="72"/>
        <v>42430.551388888889</v>
      </c>
      <c r="W1418">
        <f t="shared" si="73"/>
        <v>44</v>
      </c>
      <c r="X1418" s="1">
        <f>'pure data'!L1418</f>
        <v>42430.551388888889</v>
      </c>
      <c r="Y1418">
        <f>IF(C1418="Use",VLOOKUP('pure data'!M1418,tbl_users!D:F,3,FALSE),IF(IFERROR(SEARCH("to",M1418),-1)&lt;0,VLOOKUP('pure data'!M1418,tbl_users!D:F,3,FALSE),IFERROR(VLOOKUP(MID(M1418,SEARCH("to",M1418)+3,LEN(M1418)-SEARCH("to",M1418)-1),tbl_users!D:F,3,FALSE),VLOOKUP('pure data'!M1418,tbl_users!D:F,3,FALSE))))</f>
        <v>44</v>
      </c>
    </row>
    <row r="1419" spans="1:25" x14ac:dyDescent="0.2">
      <c r="A1419">
        <v>1417</v>
      </c>
      <c r="B1419">
        <f>VLOOKUP('pure data'!B1419,tbl_printers!C:F,4,FALSE)</f>
        <v>28</v>
      </c>
      <c r="C1419" t="str">
        <f>'pure data'!D1419</f>
        <v>Use</v>
      </c>
      <c r="D1419" s="13">
        <f>'pure data'!H1419</f>
        <v>5.6944444444444443E-2</v>
      </c>
      <c r="E1419">
        <f>'pure data'!I1419</f>
        <v>16.899999999999999</v>
      </c>
      <c r="F1419" t="str">
        <f t="shared" si="74"/>
        <v xml:space="preserve"> </v>
      </c>
      <c r="H1419">
        <f>'pure data'!J1419</f>
        <v>3</v>
      </c>
      <c r="I1419" t="str">
        <f>'pure data'!K1419</f>
        <v>No</v>
      </c>
      <c r="J1419" t="str">
        <f>'pure data'!N1419</f>
        <v>undergraduate</v>
      </c>
      <c r="K1419">
        <f>'pure data'!P1419</f>
        <v>510671104</v>
      </c>
      <c r="L1419" t="str">
        <f>'pure data'!O1419</f>
        <v>FEEG2001 - Eurobot 5</v>
      </c>
      <c r="M1419">
        <f>'pure data'!Q1419</f>
        <v>0</v>
      </c>
      <c r="O1419" t="str">
        <f>IF('pure data'!T1419="Yes","Success","Failed")</f>
        <v>Success</v>
      </c>
      <c r="P1419" s="1">
        <f>'pure data'!C1419</f>
        <v>42430.375</v>
      </c>
      <c r="Q1419">
        <f>'pure data'!G1419</f>
        <v>426911078</v>
      </c>
      <c r="R1419" t="str">
        <f>'pure data'!E1419</f>
        <v>J. P. M. V.</v>
      </c>
      <c r="S1419" t="str">
        <f>'pure data'!F1419</f>
        <v>jpmv1g14</v>
      </c>
      <c r="T1419" s="1">
        <f>'pure data'!C1419</f>
        <v>42430.375</v>
      </c>
      <c r="U1419" s="20">
        <f>VLOOKUP('pure data'!M1419,tbl_users!D:F,3,FALSE)</f>
        <v>44</v>
      </c>
      <c r="V1419" s="1">
        <f t="shared" si="72"/>
        <v>42430.431944444441</v>
      </c>
      <c r="W1419">
        <f t="shared" si="73"/>
        <v>44</v>
      </c>
      <c r="X1419" s="1">
        <f>'pure data'!L1419</f>
        <v>42430.431944444441</v>
      </c>
      <c r="Y1419">
        <f>IF(C1419="Use",VLOOKUP('pure data'!M1419,tbl_users!D:F,3,FALSE),IF(IFERROR(SEARCH("to",M1419),-1)&lt;0,VLOOKUP('pure data'!M1419,tbl_users!D:F,3,FALSE),IFERROR(VLOOKUP(MID(M1419,SEARCH("to",M1419)+3,LEN(M1419)-SEARCH("to",M1419)-1),tbl_users!D:F,3,FALSE),VLOOKUP('pure data'!M1419,tbl_users!D:F,3,FALSE))))</f>
        <v>44</v>
      </c>
    </row>
    <row r="1420" spans="1:25" x14ac:dyDescent="0.2">
      <c r="A1420">
        <v>1418</v>
      </c>
      <c r="B1420">
        <f>VLOOKUP('pure data'!B1420,tbl_printers!C:F,4,FALSE)</f>
        <v>28</v>
      </c>
      <c r="C1420" t="str">
        <f>'pure data'!D1420</f>
        <v>Use</v>
      </c>
      <c r="D1420" s="13">
        <f>'pure data'!H1420</f>
        <v>3.1944444444444449E-2</v>
      </c>
      <c r="E1420">
        <f>'pure data'!I1420</f>
        <v>10.3</v>
      </c>
      <c r="F1420" t="str">
        <f t="shared" si="74"/>
        <v xml:space="preserve"> </v>
      </c>
      <c r="H1420">
        <f>'pure data'!J1420</f>
        <v>2</v>
      </c>
      <c r="I1420" t="str">
        <f>'pure data'!K1420</f>
        <v>No</v>
      </c>
      <c r="J1420" t="str">
        <f>'pure data'!N1420</f>
        <v>undergraduate</v>
      </c>
      <c r="K1420">
        <f>'pure data'!P1420</f>
        <v>510671104</v>
      </c>
      <c r="L1420" t="str">
        <f>'pure data'!O1420</f>
        <v>FEEG2001 - UAV 10</v>
      </c>
      <c r="M1420">
        <f>'pure data'!Q1420</f>
        <v>0</v>
      </c>
      <c r="O1420" t="str">
        <f>IF('pure data'!T1420="Yes","Success","Failed")</f>
        <v>Success</v>
      </c>
      <c r="P1420" s="1">
        <f>'pure data'!C1420</f>
        <v>42431.375</v>
      </c>
      <c r="Q1420">
        <f>'pure data'!G1420</f>
        <v>427064988</v>
      </c>
      <c r="R1420" t="str">
        <f>'pure data'!E1420</f>
        <v>C. C.</v>
      </c>
      <c r="S1420" t="str">
        <f>'pure data'!F1420</f>
        <v>cc27g14</v>
      </c>
      <c r="T1420" s="1">
        <f>'pure data'!C1420</f>
        <v>42431.375</v>
      </c>
      <c r="U1420" s="20">
        <f>VLOOKUP('pure data'!M1420,tbl_users!D:F,3,FALSE)</f>
        <v>7</v>
      </c>
      <c r="V1420" s="1">
        <f t="shared" si="72"/>
        <v>42431.406944444447</v>
      </c>
      <c r="W1420">
        <f t="shared" si="73"/>
        <v>7</v>
      </c>
      <c r="X1420" s="1">
        <f>'pure data'!L1420</f>
        <v>42431.406944444447</v>
      </c>
      <c r="Y1420">
        <f>IF(C1420="Use",VLOOKUP('pure data'!M1420,tbl_users!D:F,3,FALSE),IF(IFERROR(SEARCH("to",M1420),-1)&lt;0,VLOOKUP('pure data'!M1420,tbl_users!D:F,3,FALSE),IFERROR(VLOOKUP(MID(M1420,SEARCH("to",M1420)+3,LEN(M1420)-SEARCH("to",M1420)-1),tbl_users!D:F,3,FALSE),VLOOKUP('pure data'!M1420,tbl_users!D:F,3,FALSE))))</f>
        <v>7</v>
      </c>
    </row>
    <row r="1421" spans="1:25" x14ac:dyDescent="0.2">
      <c r="A1421">
        <v>1419</v>
      </c>
      <c r="B1421">
        <f>VLOOKUP('pure data'!B1421,tbl_printers!C:F,4,FALSE)</f>
        <v>30</v>
      </c>
      <c r="C1421" t="str">
        <f>'pure data'!D1421</f>
        <v>Use</v>
      </c>
      <c r="D1421" s="13">
        <f>'pure data'!H1421</f>
        <v>0.63750000000000007</v>
      </c>
      <c r="E1421">
        <f>'pure data'!I1421</f>
        <v>140.6</v>
      </c>
      <c r="F1421" t="str">
        <f t="shared" si="74"/>
        <v xml:space="preserve"> </v>
      </c>
      <c r="H1421">
        <f>'pure data'!J1421</f>
        <v>30</v>
      </c>
      <c r="I1421" t="str">
        <f>'pure data'!K1421</f>
        <v>No</v>
      </c>
      <c r="J1421" t="str">
        <f>'pure data'!N1421</f>
        <v>undergraduate</v>
      </c>
      <c r="K1421">
        <f>'pure data'!P1421</f>
        <v>510671104</v>
      </c>
      <c r="L1421" t="str">
        <f>'pure data'!O1421</f>
        <v>FEEG2001 - Eurobot 5</v>
      </c>
      <c r="M1421">
        <f>'pure data'!Q1421</f>
        <v>0</v>
      </c>
      <c r="O1421" t="str">
        <f>IF('pure data'!T1421="Yes","Success","Failed")</f>
        <v>Success</v>
      </c>
      <c r="P1421" s="1">
        <f>'pure data'!C1421</f>
        <v>42431.375</v>
      </c>
      <c r="Q1421">
        <f>'pure data'!G1421</f>
        <v>426911078</v>
      </c>
      <c r="R1421" t="str">
        <f>'pure data'!E1421</f>
        <v>J. P. M. V.</v>
      </c>
      <c r="S1421" t="str">
        <f>'pure data'!F1421</f>
        <v>jpmv1g14</v>
      </c>
      <c r="T1421" s="1">
        <f>'pure data'!C1421</f>
        <v>42431.375</v>
      </c>
      <c r="U1421" s="20">
        <f>VLOOKUP('pure data'!M1421,tbl_users!D:F,3,FALSE)</f>
        <v>7</v>
      </c>
      <c r="V1421" s="1">
        <f t="shared" si="72"/>
        <v>42432.012499999997</v>
      </c>
      <c r="W1421">
        <f t="shared" si="73"/>
        <v>7</v>
      </c>
      <c r="X1421" s="1">
        <f>'pure data'!L1421</f>
        <v>42432.012499999997</v>
      </c>
      <c r="Y1421">
        <f>IF(C1421="Use",VLOOKUP('pure data'!M1421,tbl_users!D:F,3,FALSE),IF(IFERROR(SEARCH("to",M1421),-1)&lt;0,VLOOKUP('pure data'!M1421,tbl_users!D:F,3,FALSE),IFERROR(VLOOKUP(MID(M1421,SEARCH("to",M1421)+3,LEN(M1421)-SEARCH("to",M1421)-1),tbl_users!D:F,3,FALSE),VLOOKUP('pure data'!M1421,tbl_users!D:F,3,FALSE))))</f>
        <v>7</v>
      </c>
    </row>
    <row r="1422" spans="1:25" x14ac:dyDescent="0.2">
      <c r="A1422">
        <v>1420</v>
      </c>
      <c r="B1422">
        <f>VLOOKUP('pure data'!B1422,tbl_printers!C:F,4,FALSE)</f>
        <v>29</v>
      </c>
      <c r="C1422" t="str">
        <f>'pure data'!D1422</f>
        <v>Use</v>
      </c>
      <c r="D1422" s="13">
        <f>'pure data'!H1422</f>
        <v>0.11458333333333333</v>
      </c>
      <c r="E1422">
        <f>'pure data'!I1422</f>
        <v>20.2</v>
      </c>
      <c r="F1422" t="str">
        <f t="shared" si="74"/>
        <v xml:space="preserve"> </v>
      </c>
      <c r="H1422">
        <f>'pure data'!J1422</f>
        <v>5.5</v>
      </c>
      <c r="I1422" t="str">
        <f>'pure data'!K1422</f>
        <v>No</v>
      </c>
      <c r="J1422" t="str">
        <f>'pure data'!N1422</f>
        <v>undergraduate</v>
      </c>
      <c r="K1422">
        <f>'pure data'!P1422</f>
        <v>510312110</v>
      </c>
      <c r="L1422" t="str">
        <f>'pure data'!O1422</f>
        <v>FEEG2001 - Eurobot 13</v>
      </c>
      <c r="M1422">
        <f>'pure data'!Q1422</f>
        <v>0</v>
      </c>
      <c r="O1422" t="str">
        <f>IF('pure data'!T1422="Yes","Success","Failed")</f>
        <v>Success</v>
      </c>
      <c r="P1422" s="1">
        <f>'pure data'!C1422</f>
        <v>42431.375</v>
      </c>
      <c r="Q1422">
        <f>'pure data'!G1422</f>
        <v>426985985</v>
      </c>
      <c r="R1422" t="str">
        <f>'pure data'!E1422</f>
        <v>Ciprian Blujoea</v>
      </c>
      <c r="S1422" t="str">
        <f>'pure data'!F1422</f>
        <v>cb5g14</v>
      </c>
      <c r="T1422" s="1">
        <f>'pure data'!C1422</f>
        <v>42431.375</v>
      </c>
      <c r="U1422" s="20">
        <f>VLOOKUP('pure data'!M1422,tbl_users!D:F,3,FALSE)</f>
        <v>7</v>
      </c>
      <c r="V1422" s="1">
        <f t="shared" si="72"/>
        <v>42431.489583333336</v>
      </c>
      <c r="W1422">
        <f t="shared" si="73"/>
        <v>7</v>
      </c>
      <c r="X1422" s="1">
        <f>'pure data'!L1422</f>
        <v>42431.489583333336</v>
      </c>
      <c r="Y1422">
        <f>IF(C1422="Use",VLOOKUP('pure data'!M1422,tbl_users!D:F,3,FALSE),IF(IFERROR(SEARCH("to",M1422),-1)&lt;0,VLOOKUP('pure data'!M1422,tbl_users!D:F,3,FALSE),IFERROR(VLOOKUP(MID(M1422,SEARCH("to",M1422)+3,LEN(M1422)-SEARCH("to",M1422)-1),tbl_users!D:F,3,FALSE),VLOOKUP('pure data'!M1422,tbl_users!D:F,3,FALSE))))</f>
        <v>7</v>
      </c>
    </row>
    <row r="1423" spans="1:25" x14ac:dyDescent="0.2">
      <c r="A1423">
        <v>1421</v>
      </c>
      <c r="B1423">
        <f>VLOOKUP('pure data'!B1423,tbl_printers!C:F,4,FALSE)</f>
        <v>24</v>
      </c>
      <c r="C1423" t="str">
        <f>'pure data'!D1423</f>
        <v>Use</v>
      </c>
      <c r="D1423" s="13">
        <f>'pure data'!H1423</f>
        <v>0.68819444444444444</v>
      </c>
      <c r="E1423">
        <f>'pure data'!I1423</f>
        <v>167.8</v>
      </c>
      <c r="F1423" t="str">
        <f t="shared" si="74"/>
        <v xml:space="preserve"> </v>
      </c>
      <c r="H1423">
        <f>'pure data'!J1423</f>
        <v>33.5</v>
      </c>
      <c r="I1423" t="str">
        <f>'pure data'!K1423</f>
        <v>No</v>
      </c>
      <c r="J1423" t="str">
        <f>'pure data'!N1423</f>
        <v>undergraduate</v>
      </c>
      <c r="K1423">
        <f>'pure data'!P1423</f>
        <v>510667101</v>
      </c>
      <c r="L1423" t="str">
        <f>'pure data'!O1423</f>
        <v>FEEG6012 - GDP 10</v>
      </c>
      <c r="M1423">
        <f>'pure data'!Q1423</f>
        <v>0</v>
      </c>
      <c r="O1423" t="str">
        <f>IF('pure data'!T1423="Yes","Success","Failed")</f>
        <v>Success</v>
      </c>
      <c r="P1423" s="1">
        <f>'pure data'!C1423</f>
        <v>42431.375</v>
      </c>
      <c r="Q1423">
        <f>'pure data'!G1423</f>
        <v>429738832</v>
      </c>
      <c r="R1423" t="str">
        <f>'pure data'!E1423</f>
        <v>P. C. M. S.</v>
      </c>
      <c r="S1423" t="str">
        <f>'pure data'!F1423</f>
        <v>pcms1g12</v>
      </c>
      <c r="T1423" s="1">
        <f>'pure data'!C1423</f>
        <v>42431.375</v>
      </c>
      <c r="U1423" s="20">
        <f>VLOOKUP('pure data'!M1423,tbl_users!D:F,3,FALSE)</f>
        <v>7</v>
      </c>
      <c r="V1423" s="1">
        <f t="shared" si="72"/>
        <v>42432.063194444447</v>
      </c>
      <c r="W1423">
        <f t="shared" si="73"/>
        <v>7</v>
      </c>
      <c r="X1423" s="1">
        <f>'pure data'!L1423</f>
        <v>42432.063194444447</v>
      </c>
      <c r="Y1423">
        <f>IF(C1423="Use",VLOOKUP('pure data'!M1423,tbl_users!D:F,3,FALSE),IF(IFERROR(SEARCH("to",M1423),-1)&lt;0,VLOOKUP('pure data'!M1423,tbl_users!D:F,3,FALSE),IFERROR(VLOOKUP(MID(M1423,SEARCH("to",M1423)+3,LEN(M1423)-SEARCH("to",M1423)-1),tbl_users!D:F,3,FALSE),VLOOKUP('pure data'!M1423,tbl_users!D:F,3,FALSE))))</f>
        <v>7</v>
      </c>
    </row>
    <row r="1424" spans="1:25" x14ac:dyDescent="0.2">
      <c r="A1424">
        <v>1422</v>
      </c>
      <c r="B1424">
        <f>VLOOKUP('pure data'!B1424,tbl_printers!C:F,4,FALSE)</f>
        <v>31</v>
      </c>
      <c r="C1424" t="str">
        <f>'pure data'!D1424</f>
        <v>Use</v>
      </c>
      <c r="D1424" s="13">
        <f>'pure data'!H1424</f>
        <v>0.62361111111111112</v>
      </c>
      <c r="E1424">
        <f>'pure data'!I1424</f>
        <v>98.8</v>
      </c>
      <c r="F1424" t="str">
        <f t="shared" si="74"/>
        <v xml:space="preserve"> </v>
      </c>
      <c r="H1424">
        <f>'pure data'!J1424</f>
        <v>27.5</v>
      </c>
      <c r="I1424" t="str">
        <f>'pure data'!K1424</f>
        <v>No</v>
      </c>
      <c r="J1424" t="str">
        <f>'pure data'!N1424</f>
        <v>undergraduate</v>
      </c>
      <c r="K1424">
        <f>'pure data'!P1424</f>
        <v>510667101</v>
      </c>
      <c r="L1424" t="str">
        <f>'pure data'!O1424</f>
        <v>FEEG3003 - IP 440</v>
      </c>
      <c r="M1424" t="str">
        <f>'pure data'!Q1424</f>
        <v>(provided GDP 14 MERLIN/ FEEG2001)</v>
      </c>
      <c r="O1424" t="str">
        <f>IF('pure data'!T1424="Yes","Success","Failed")</f>
        <v>Success</v>
      </c>
      <c r="P1424" s="1">
        <f>'pure data'!C1424</f>
        <v>42431.375</v>
      </c>
      <c r="Q1424">
        <f>'pure data'!G1424</f>
        <v>426390507</v>
      </c>
      <c r="R1424" t="str">
        <f>'pure data'!E1424</f>
        <v>Nirmalina Beena</v>
      </c>
      <c r="S1424" t="str">
        <f>'pure data'!F1424</f>
        <v>gk3g12</v>
      </c>
      <c r="T1424" s="1">
        <f>'pure data'!C1424</f>
        <v>42431.375</v>
      </c>
      <c r="U1424" s="20">
        <f>VLOOKUP('pure data'!M1424,tbl_users!D:F,3,FALSE)</f>
        <v>26</v>
      </c>
      <c r="V1424" s="1">
        <f t="shared" si="72"/>
        <v>42431.998611111114</v>
      </c>
      <c r="W1424">
        <f t="shared" si="73"/>
        <v>26</v>
      </c>
      <c r="X1424" s="1">
        <f>'pure data'!L1424</f>
        <v>42431.998611111114</v>
      </c>
      <c r="Y1424">
        <f>IF(C1424="Use",VLOOKUP('pure data'!M1424,tbl_users!D:F,3,FALSE),IF(IFERROR(SEARCH("to",M1424),-1)&lt;0,VLOOKUP('pure data'!M1424,tbl_users!D:F,3,FALSE),IFERROR(VLOOKUP(MID(M1424,SEARCH("to",M1424)+3,LEN(M1424)-SEARCH("to",M1424)-1),tbl_users!D:F,3,FALSE),VLOOKUP('pure data'!M1424,tbl_users!D:F,3,FALSE))))</f>
        <v>26</v>
      </c>
    </row>
    <row r="1425" spans="1:25" x14ac:dyDescent="0.2">
      <c r="A1425">
        <v>1423</v>
      </c>
      <c r="B1425">
        <f>VLOOKUP('pure data'!B1425,tbl_printers!C:F,4,FALSE)</f>
        <v>8</v>
      </c>
      <c r="C1425" t="str">
        <f>'pure data'!D1425</f>
        <v>Use</v>
      </c>
      <c r="D1425" s="13">
        <f>'pure data'!H1425</f>
        <v>6.1111111111111116E-2</v>
      </c>
      <c r="E1425">
        <f>'pure data'!I1425</f>
        <v>23.1</v>
      </c>
      <c r="F1425" t="str">
        <f t="shared" si="74"/>
        <v xml:space="preserve"> </v>
      </c>
      <c r="H1425">
        <f>'pure data'!J1425</f>
        <v>3.5</v>
      </c>
      <c r="I1425" t="str">
        <f>'pure data'!K1425</f>
        <v>No</v>
      </c>
      <c r="J1425" t="str">
        <f>'pure data'!N1425</f>
        <v>undergraduate</v>
      </c>
      <c r="K1425">
        <f>'pure data'!P1425</f>
        <v>510667101</v>
      </c>
      <c r="L1425" t="str">
        <f>'pure data'!O1425</f>
        <v>FEEG6012 - GDP 60</v>
      </c>
      <c r="M1425">
        <f>'pure data'!Q1425</f>
        <v>0</v>
      </c>
      <c r="O1425" t="str">
        <f>IF('pure data'!T1425="Yes","Success","Failed")</f>
        <v>Success</v>
      </c>
      <c r="P1425" s="1">
        <f>'pure data'!C1425</f>
        <v>42431.375</v>
      </c>
      <c r="Q1425">
        <f>'pure data'!G1425</f>
        <v>425494546</v>
      </c>
      <c r="R1425" t="str">
        <f>'pure data'!E1425</f>
        <v>Myles John</v>
      </c>
      <c r="S1425" t="str">
        <f>'pure data'!F1425</f>
        <v>mj6g12</v>
      </c>
      <c r="T1425" s="1">
        <f>'pure data'!C1425</f>
        <v>42431.375</v>
      </c>
      <c r="U1425" s="20">
        <f>VLOOKUP('pure data'!M1425,tbl_users!D:F,3,FALSE)</f>
        <v>26</v>
      </c>
      <c r="V1425" s="1">
        <f t="shared" si="72"/>
        <v>42431.436111111114</v>
      </c>
      <c r="W1425">
        <f t="shared" si="73"/>
        <v>26</v>
      </c>
      <c r="X1425" s="1">
        <f>'pure data'!L1425</f>
        <v>42431.436111111114</v>
      </c>
      <c r="Y1425">
        <f>IF(C1425="Use",VLOOKUP('pure data'!M1425,tbl_users!D:F,3,FALSE),IF(IFERROR(SEARCH("to",M1425),-1)&lt;0,VLOOKUP('pure data'!M1425,tbl_users!D:F,3,FALSE),IFERROR(VLOOKUP(MID(M1425,SEARCH("to",M1425)+3,LEN(M1425)-SEARCH("to",M1425)-1),tbl_users!D:F,3,FALSE),VLOOKUP('pure data'!M1425,tbl_users!D:F,3,FALSE))))</f>
        <v>26</v>
      </c>
    </row>
    <row r="1426" spans="1:25" x14ac:dyDescent="0.2">
      <c r="A1426">
        <v>1424</v>
      </c>
      <c r="B1426">
        <f>VLOOKUP('pure data'!B1426,tbl_printers!C:F,4,FALSE)</f>
        <v>13</v>
      </c>
      <c r="C1426" t="str">
        <f>'pure data'!D1426</f>
        <v>Use</v>
      </c>
      <c r="D1426" s="13">
        <f>'pure data'!H1426</f>
        <v>1.1111111111111112E-2</v>
      </c>
      <c r="E1426">
        <f>'pure data'!I1426</f>
        <v>6.8</v>
      </c>
      <c r="F1426" t="str">
        <f t="shared" si="74"/>
        <v xml:space="preserve"> </v>
      </c>
      <c r="H1426">
        <f>'pure data'!J1426</f>
        <v>1</v>
      </c>
      <c r="I1426" t="str">
        <f>'pure data'!K1426</f>
        <v>No</v>
      </c>
      <c r="J1426" t="str">
        <f>'pure data'!N1426</f>
        <v>undergraduate</v>
      </c>
      <c r="K1426">
        <f>'pure data'!P1426</f>
        <v>510671104</v>
      </c>
      <c r="L1426" t="str">
        <f>'pure data'!O1426</f>
        <v>FEEG3003 - IP 440</v>
      </c>
      <c r="M1426">
        <f>'pure data'!Q1426</f>
        <v>0</v>
      </c>
      <c r="O1426" t="str">
        <f>IF('pure data'!T1426="Yes","Success","Failed")</f>
        <v>Success</v>
      </c>
      <c r="P1426" s="1">
        <f>'pure data'!C1426</f>
        <v>42431.375</v>
      </c>
      <c r="Q1426">
        <f>'pure data'!G1426</f>
        <v>426390507</v>
      </c>
      <c r="R1426" t="str">
        <f>'pure data'!E1426</f>
        <v>Nirmalina Beena</v>
      </c>
      <c r="S1426" t="str">
        <f>'pure data'!F1426</f>
        <v>gk3g12</v>
      </c>
      <c r="T1426" s="1">
        <f>'pure data'!C1426</f>
        <v>42431.375</v>
      </c>
      <c r="U1426" s="20">
        <f>VLOOKUP('pure data'!M1426,tbl_users!D:F,3,FALSE)</f>
        <v>26</v>
      </c>
      <c r="V1426" s="1">
        <f t="shared" si="72"/>
        <v>42431.386111111111</v>
      </c>
      <c r="W1426">
        <f t="shared" si="73"/>
        <v>26</v>
      </c>
      <c r="X1426" s="1">
        <f>'pure data'!L1426</f>
        <v>42431.386111111111</v>
      </c>
      <c r="Y1426">
        <f>IF(C1426="Use",VLOOKUP('pure data'!M1426,tbl_users!D:F,3,FALSE),IF(IFERROR(SEARCH("to",M1426),-1)&lt;0,VLOOKUP('pure data'!M1426,tbl_users!D:F,3,FALSE),IFERROR(VLOOKUP(MID(M1426,SEARCH("to",M1426)+3,LEN(M1426)-SEARCH("to",M1426)-1),tbl_users!D:F,3,FALSE),VLOOKUP('pure data'!M1426,tbl_users!D:F,3,FALSE))))</f>
        <v>26</v>
      </c>
    </row>
    <row r="1427" spans="1:25" x14ac:dyDescent="0.2">
      <c r="A1427">
        <v>1425</v>
      </c>
      <c r="B1427">
        <f>VLOOKUP('pure data'!B1427,tbl_printers!C:F,4,FALSE)</f>
        <v>1</v>
      </c>
      <c r="C1427" t="str">
        <f>'pure data'!D1427</f>
        <v>Use</v>
      </c>
      <c r="D1427" s="13">
        <f>'pure data'!H1427</f>
        <v>0.13194444444444445</v>
      </c>
      <c r="E1427">
        <f>'pure data'!I1427</f>
        <v>82.5</v>
      </c>
      <c r="F1427" t="str">
        <f t="shared" si="74"/>
        <v xml:space="preserve"> </v>
      </c>
      <c r="H1427">
        <f>'pure data'!J1427</f>
        <v>9</v>
      </c>
      <c r="I1427" t="str">
        <f>'pure data'!K1427</f>
        <v>No</v>
      </c>
      <c r="J1427" t="str">
        <f>'pure data'!N1427</f>
        <v>undergraduate</v>
      </c>
      <c r="K1427">
        <f>'pure data'!P1427</f>
        <v>510667101</v>
      </c>
      <c r="L1427" t="str">
        <f>'pure data'!O1427</f>
        <v>FEEG6012 - GDP 59</v>
      </c>
      <c r="M1427">
        <f>'pure data'!Q1427</f>
        <v>0</v>
      </c>
      <c r="O1427" t="str">
        <f>IF('pure data'!T1427="Yes","Success","Failed")</f>
        <v>Success</v>
      </c>
      <c r="P1427" s="1">
        <f>'pure data'!C1427</f>
        <v>42431.375</v>
      </c>
      <c r="Q1427">
        <f>'pure data'!G1427</f>
        <v>423322346</v>
      </c>
      <c r="R1427" t="str">
        <f>'pure data'!E1427</f>
        <v>Alison Dufresne</v>
      </c>
      <c r="S1427" t="str">
        <f>'pure data'!F1427</f>
        <v>ad20g09</v>
      </c>
      <c r="T1427" s="1">
        <f>'pure data'!C1427</f>
        <v>42431.375</v>
      </c>
      <c r="U1427" s="20">
        <f>VLOOKUP('pure data'!M1427,tbl_users!D:F,3,FALSE)</f>
        <v>26</v>
      </c>
      <c r="V1427" s="1">
        <f t="shared" si="72"/>
        <v>42431.506944444445</v>
      </c>
      <c r="W1427">
        <f t="shared" si="73"/>
        <v>26</v>
      </c>
      <c r="X1427" s="1">
        <f>'pure data'!L1427</f>
        <v>42431.506944444445</v>
      </c>
      <c r="Y1427">
        <f>IF(C1427="Use",VLOOKUP('pure data'!M1427,tbl_users!D:F,3,FALSE),IF(IFERROR(SEARCH("to",M1427),-1)&lt;0,VLOOKUP('pure data'!M1427,tbl_users!D:F,3,FALSE),IFERROR(VLOOKUP(MID(M1427,SEARCH("to",M1427)+3,LEN(M1427)-SEARCH("to",M1427)-1),tbl_users!D:F,3,FALSE),VLOOKUP('pure data'!M1427,tbl_users!D:F,3,FALSE))))</f>
        <v>26</v>
      </c>
    </row>
    <row r="1428" spans="1:25" x14ac:dyDescent="0.2">
      <c r="A1428">
        <v>1426</v>
      </c>
      <c r="B1428">
        <f>VLOOKUP('pure data'!B1428,tbl_printers!C:F,4,FALSE)</f>
        <v>12</v>
      </c>
      <c r="C1428" t="str">
        <f>'pure data'!D1428</f>
        <v>Use</v>
      </c>
      <c r="D1428" s="13">
        <f>'pure data'!H1428</f>
        <v>8.1250000000000003E-2</v>
      </c>
      <c r="E1428">
        <f>'pure data'!I1428</f>
        <v>19.5</v>
      </c>
      <c r="F1428" t="str">
        <f t="shared" si="74"/>
        <v xml:space="preserve"> </v>
      </c>
      <c r="H1428">
        <f>'pure data'!J1428</f>
        <v>4</v>
      </c>
      <c r="I1428" t="str">
        <f>'pure data'!K1428</f>
        <v>No</v>
      </c>
      <c r="J1428" t="str">
        <f>'pure data'!N1428</f>
        <v>undergraduate</v>
      </c>
      <c r="K1428">
        <f>'pure data'!P1428</f>
        <v>510667101</v>
      </c>
      <c r="L1428" t="str">
        <f>'pure data'!O1428</f>
        <v>FEEG6012 - GDP 38</v>
      </c>
      <c r="M1428">
        <f>'pure data'!Q1428</f>
        <v>0</v>
      </c>
      <c r="O1428" t="str">
        <f>IF('pure data'!T1428="Yes","Success","Failed")</f>
        <v>Success</v>
      </c>
      <c r="P1428" s="1">
        <f>'pure data'!C1428</f>
        <v>42431.375</v>
      </c>
      <c r="Q1428">
        <f>'pure data'!G1428</f>
        <v>425336045</v>
      </c>
      <c r="R1428" t="str">
        <f>'pure data'!E1428</f>
        <v>David Schul</v>
      </c>
      <c r="S1428" t="str">
        <f>'pure data'!F1428</f>
        <v>ds10g12</v>
      </c>
      <c r="T1428" s="1">
        <f>'pure data'!C1428</f>
        <v>42431.375</v>
      </c>
      <c r="U1428" s="20">
        <f>VLOOKUP('pure data'!M1428,tbl_users!D:F,3,FALSE)</f>
        <v>26</v>
      </c>
      <c r="V1428" s="1">
        <f t="shared" si="72"/>
        <v>42431.456250000003</v>
      </c>
      <c r="W1428">
        <f t="shared" si="73"/>
        <v>26</v>
      </c>
      <c r="X1428" s="1">
        <f>'pure data'!L1428</f>
        <v>42431.456250000003</v>
      </c>
      <c r="Y1428">
        <f>IF(C1428="Use",VLOOKUP('pure data'!M1428,tbl_users!D:F,3,FALSE),IF(IFERROR(SEARCH("to",M1428),-1)&lt;0,VLOOKUP('pure data'!M1428,tbl_users!D:F,3,FALSE),IFERROR(VLOOKUP(MID(M1428,SEARCH("to",M1428)+3,LEN(M1428)-SEARCH("to",M1428)-1),tbl_users!D:F,3,FALSE),VLOOKUP('pure data'!M1428,tbl_users!D:F,3,FALSE))))</f>
        <v>26</v>
      </c>
    </row>
    <row r="1429" spans="1:25" x14ac:dyDescent="0.2">
      <c r="A1429">
        <v>1427</v>
      </c>
      <c r="B1429">
        <f>VLOOKUP('pure data'!B1429,tbl_printers!C:F,4,FALSE)</f>
        <v>20</v>
      </c>
      <c r="C1429" t="str">
        <f>'pure data'!D1429</f>
        <v>Use</v>
      </c>
      <c r="D1429" s="13">
        <f>'pure data'!H1429</f>
        <v>2.7777777777777776E-2</v>
      </c>
      <c r="E1429">
        <f>'pure data'!I1429</f>
        <v>17.2</v>
      </c>
      <c r="F1429" t="str">
        <f t="shared" si="74"/>
        <v xml:space="preserve"> </v>
      </c>
      <c r="H1429">
        <f>'pure data'!J1429</f>
        <v>2</v>
      </c>
      <c r="I1429" t="str">
        <f>'pure data'!K1429</f>
        <v>No</v>
      </c>
      <c r="J1429" t="str">
        <f>'pure data'!N1429</f>
        <v>undergraduate</v>
      </c>
      <c r="K1429">
        <f>'pure data'!P1429</f>
        <v>510671109</v>
      </c>
      <c r="L1429" t="str">
        <f>'pure data'!O1429</f>
        <v>FEEG3003 - IP 437</v>
      </c>
      <c r="M1429">
        <f>'pure data'!Q1429</f>
        <v>0</v>
      </c>
      <c r="O1429" t="str">
        <f>IF('pure data'!T1429="Yes","Success","Failed")</f>
        <v>Success</v>
      </c>
      <c r="P1429" s="1">
        <f>'pure data'!C1429</f>
        <v>42431.375</v>
      </c>
      <c r="Q1429">
        <f>'pure data'!G1429</f>
        <v>425194356</v>
      </c>
      <c r="R1429" t="str">
        <f>'pure data'!E1429</f>
        <v>W. X.</v>
      </c>
      <c r="S1429" t="str">
        <f>'pure data'!F1429</f>
        <v>wx2g12</v>
      </c>
      <c r="T1429" s="1">
        <f>'pure data'!C1429</f>
        <v>42431.375</v>
      </c>
      <c r="U1429" s="20">
        <f>VLOOKUP('pure data'!M1429,tbl_users!D:F,3,FALSE)</f>
        <v>26</v>
      </c>
      <c r="V1429" s="1">
        <f t="shared" si="72"/>
        <v>42431.402777777781</v>
      </c>
      <c r="W1429">
        <f t="shared" si="73"/>
        <v>26</v>
      </c>
      <c r="X1429" s="1">
        <f>'pure data'!L1429</f>
        <v>42431.402777777781</v>
      </c>
      <c r="Y1429">
        <f>IF(C1429="Use",VLOOKUP('pure data'!M1429,tbl_users!D:F,3,FALSE),IF(IFERROR(SEARCH("to",M1429),-1)&lt;0,VLOOKUP('pure data'!M1429,tbl_users!D:F,3,FALSE),IFERROR(VLOOKUP(MID(M1429,SEARCH("to",M1429)+3,LEN(M1429)-SEARCH("to",M1429)-1),tbl_users!D:F,3,FALSE),VLOOKUP('pure data'!M1429,tbl_users!D:F,3,FALSE))))</f>
        <v>26</v>
      </c>
    </row>
    <row r="1430" spans="1:25" x14ac:dyDescent="0.2">
      <c r="A1430">
        <v>1428</v>
      </c>
      <c r="B1430">
        <f>VLOOKUP('pure data'!B1430,tbl_printers!C:F,4,FALSE)</f>
        <v>20</v>
      </c>
      <c r="C1430" t="str">
        <f>'pure data'!D1430</f>
        <v>Use</v>
      </c>
      <c r="D1430" s="13">
        <f>'pure data'!H1430</f>
        <v>7.2916666666666671E-2</v>
      </c>
      <c r="E1430">
        <f>'pure data'!I1430</f>
        <v>22.3</v>
      </c>
      <c r="F1430" t="str">
        <f t="shared" si="74"/>
        <v xml:space="preserve"> </v>
      </c>
      <c r="H1430">
        <f>'pure data'!J1430</f>
        <v>4</v>
      </c>
      <c r="I1430" t="str">
        <f>'pure data'!K1430</f>
        <v>No</v>
      </c>
      <c r="J1430" t="str">
        <f>'pure data'!N1430</f>
        <v>undergraduate</v>
      </c>
      <c r="K1430">
        <f>'pure data'!P1430</f>
        <v>510671105</v>
      </c>
      <c r="L1430" t="str">
        <f>'pure data'!O1430</f>
        <v>FEEG3003 - IP 355</v>
      </c>
      <c r="M1430">
        <f>'pure data'!Q1430</f>
        <v>0</v>
      </c>
      <c r="O1430" t="str">
        <f>IF('pure data'!T1430="Yes","Success","Failed")</f>
        <v>Success</v>
      </c>
      <c r="P1430" s="1">
        <f>'pure data'!C1430</f>
        <v>42431.402777777781</v>
      </c>
      <c r="Q1430">
        <f>'pure data'!G1430</f>
        <v>426374153</v>
      </c>
      <c r="R1430" t="str">
        <f>'pure data'!E1430</f>
        <v>Samuel Sheehy</v>
      </c>
      <c r="S1430" t="str">
        <f>'pure data'!F1430</f>
        <v>ses1u12</v>
      </c>
      <c r="T1430" s="1">
        <f>'pure data'!C1430</f>
        <v>42431.402777777781</v>
      </c>
      <c r="U1430" s="20">
        <f>VLOOKUP('pure data'!M1430,tbl_users!D:F,3,FALSE)</f>
        <v>26</v>
      </c>
      <c r="V1430" s="1">
        <f t="shared" si="72"/>
        <v>42431.475694444445</v>
      </c>
      <c r="W1430">
        <f t="shared" si="73"/>
        <v>26</v>
      </c>
      <c r="X1430" s="1">
        <f>'pure data'!L1430</f>
        <v>42431.475694444445</v>
      </c>
      <c r="Y1430">
        <f>IF(C1430="Use",VLOOKUP('pure data'!M1430,tbl_users!D:F,3,FALSE),IF(IFERROR(SEARCH("to",M1430),-1)&lt;0,VLOOKUP('pure data'!M1430,tbl_users!D:F,3,FALSE),IFERROR(VLOOKUP(MID(M1430,SEARCH("to",M1430)+3,LEN(M1430)-SEARCH("to",M1430)-1),tbl_users!D:F,3,FALSE),VLOOKUP('pure data'!M1430,tbl_users!D:F,3,FALSE))))</f>
        <v>26</v>
      </c>
    </row>
    <row r="1431" spans="1:25" x14ac:dyDescent="0.2">
      <c r="A1431">
        <v>1429</v>
      </c>
      <c r="B1431">
        <f>VLOOKUP('pure data'!B1431,tbl_printers!C:F,4,FALSE)</f>
        <v>10</v>
      </c>
      <c r="C1431" t="str">
        <f>'pure data'!D1431</f>
        <v>Use</v>
      </c>
      <c r="D1431" s="13">
        <f>'pure data'!H1431</f>
        <v>5.6250000000000001E-2</v>
      </c>
      <c r="E1431">
        <f>'pure data'!I1431</f>
        <v>10.7</v>
      </c>
      <c r="F1431" t="str">
        <f t="shared" si="74"/>
        <v xml:space="preserve"> </v>
      </c>
      <c r="H1431">
        <f>'pure data'!J1431</f>
        <v>3</v>
      </c>
      <c r="I1431" t="str">
        <f>'pure data'!K1431</f>
        <v>No</v>
      </c>
      <c r="J1431" t="str">
        <f>'pure data'!N1431</f>
        <v>undergraduate</v>
      </c>
      <c r="K1431">
        <f>'pure data'!P1431</f>
        <v>510312110</v>
      </c>
      <c r="L1431" t="str">
        <f>'pure data'!O1431</f>
        <v>FEEG2001 - Eurobot 11</v>
      </c>
      <c r="M1431">
        <f>'pure data'!Q1431</f>
        <v>0</v>
      </c>
      <c r="O1431" t="str">
        <f>IF('pure data'!T1431="Yes","Success","Failed")</f>
        <v>Success</v>
      </c>
      <c r="P1431" s="1">
        <f>'pure data'!C1431</f>
        <v>42431.375</v>
      </c>
      <c r="Q1431">
        <f>'pure data'!G1431</f>
        <v>427471101</v>
      </c>
      <c r="R1431" t="str">
        <f>'pure data'!E1431</f>
        <v>A. A.</v>
      </c>
      <c r="S1431" t="str">
        <f>'pure data'!F1431</f>
        <v>aa13g14</v>
      </c>
      <c r="T1431" s="1">
        <f>'pure data'!C1431</f>
        <v>42431.375</v>
      </c>
      <c r="U1431" s="20">
        <f>VLOOKUP('pure data'!M1431,tbl_users!D:F,3,FALSE)</f>
        <v>26</v>
      </c>
      <c r="V1431" s="1">
        <f t="shared" si="72"/>
        <v>42431.431250000001</v>
      </c>
      <c r="W1431">
        <f t="shared" si="73"/>
        <v>26</v>
      </c>
      <c r="X1431" s="1">
        <f>'pure data'!L1431</f>
        <v>42431.431250000001</v>
      </c>
      <c r="Y1431">
        <f>IF(C1431="Use",VLOOKUP('pure data'!M1431,tbl_users!D:F,3,FALSE),IF(IFERROR(SEARCH("to",M1431),-1)&lt;0,VLOOKUP('pure data'!M1431,tbl_users!D:F,3,FALSE),IFERROR(VLOOKUP(MID(M1431,SEARCH("to",M1431)+3,LEN(M1431)-SEARCH("to",M1431)-1),tbl_users!D:F,3,FALSE),VLOOKUP('pure data'!M1431,tbl_users!D:F,3,FALSE))))</f>
        <v>26</v>
      </c>
    </row>
    <row r="1432" spans="1:25" x14ac:dyDescent="0.2">
      <c r="A1432">
        <v>1430</v>
      </c>
      <c r="B1432">
        <f>VLOOKUP('pure data'!B1432,tbl_printers!C:F,4,FALSE)</f>
        <v>4</v>
      </c>
      <c r="C1432" t="str">
        <f>'pure data'!D1432</f>
        <v>Use</v>
      </c>
      <c r="D1432" s="13">
        <f>'pure data'!H1432</f>
        <v>3.0555555555555555E-2</v>
      </c>
      <c r="E1432">
        <f>'pure data'!I1432</f>
        <v>8</v>
      </c>
      <c r="F1432" t="str">
        <f t="shared" si="74"/>
        <v xml:space="preserve"> </v>
      </c>
      <c r="H1432">
        <f>'pure data'!J1432</f>
        <v>1.5</v>
      </c>
      <c r="I1432" t="str">
        <f>'pure data'!K1432</f>
        <v>No</v>
      </c>
      <c r="J1432" t="str">
        <f>'pure data'!N1432</f>
        <v>undergraduate</v>
      </c>
      <c r="K1432">
        <f>'pure data'!P1432</f>
        <v>510671108</v>
      </c>
      <c r="L1432" t="str">
        <f>'pure data'!O1432</f>
        <v>FEEG3003 - IP 557</v>
      </c>
      <c r="M1432">
        <f>'pure data'!Q1432</f>
        <v>0</v>
      </c>
      <c r="O1432" t="str">
        <f>IF('pure data'!T1432="Yes","Success","Failed")</f>
        <v>Success</v>
      </c>
      <c r="P1432" s="1">
        <f>'pure data'!C1432</f>
        <v>42431.375</v>
      </c>
      <c r="Q1432">
        <f>'pure data'!G1432</f>
        <v>425339214</v>
      </c>
      <c r="R1432" t="str">
        <f>'pure data'!E1432</f>
        <v>J. G.</v>
      </c>
      <c r="S1432" t="str">
        <f>'pure data'!F1432</f>
        <v>jg9g12</v>
      </c>
      <c r="T1432" s="1">
        <f>'pure data'!C1432</f>
        <v>42431.375</v>
      </c>
      <c r="U1432" s="20">
        <f>VLOOKUP('pure data'!M1432,tbl_users!D:F,3,FALSE)</f>
        <v>26</v>
      </c>
      <c r="V1432" s="1">
        <f t="shared" si="72"/>
        <v>42431.405555555553</v>
      </c>
      <c r="W1432">
        <f t="shared" si="73"/>
        <v>26</v>
      </c>
      <c r="X1432" s="1">
        <f>'pure data'!L1432</f>
        <v>42431.405555555553</v>
      </c>
      <c r="Y1432">
        <f>IF(C1432="Use",VLOOKUP('pure data'!M1432,tbl_users!D:F,3,FALSE),IF(IFERROR(SEARCH("to",M1432),-1)&lt;0,VLOOKUP('pure data'!M1432,tbl_users!D:F,3,FALSE),IFERROR(VLOOKUP(MID(M1432,SEARCH("to",M1432)+3,LEN(M1432)-SEARCH("to",M1432)-1),tbl_users!D:F,3,FALSE),VLOOKUP('pure data'!M1432,tbl_users!D:F,3,FALSE))))</f>
        <v>26</v>
      </c>
    </row>
    <row r="1433" spans="1:25" x14ac:dyDescent="0.2">
      <c r="A1433">
        <v>1431</v>
      </c>
      <c r="B1433">
        <f>VLOOKUP('pure data'!B1433,tbl_printers!C:F,4,FALSE)</f>
        <v>3</v>
      </c>
      <c r="C1433" t="str">
        <f>'pure data'!D1433</f>
        <v>Use</v>
      </c>
      <c r="D1433" s="13">
        <f>'pure data'!H1433</f>
        <v>2.1527777777777781E-2</v>
      </c>
      <c r="E1433">
        <f>'pure data'!I1433</f>
        <v>6.5</v>
      </c>
      <c r="F1433" t="str">
        <f t="shared" si="74"/>
        <v xml:space="preserve"> </v>
      </c>
      <c r="H1433">
        <f>'pure data'!J1433</f>
        <v>1.5</v>
      </c>
      <c r="I1433" t="str">
        <f>'pure data'!K1433</f>
        <v>No</v>
      </c>
      <c r="J1433" t="str">
        <f>'pure data'!N1433</f>
        <v>undergraduate</v>
      </c>
      <c r="K1433">
        <f>'pure data'!P1433</f>
        <v>510671108</v>
      </c>
      <c r="L1433" t="str">
        <f>'pure data'!O1433</f>
        <v>FEEG3003 - IP 525</v>
      </c>
      <c r="M1433">
        <f>'pure data'!Q1433</f>
        <v>0</v>
      </c>
      <c r="O1433" t="str">
        <f>IF('pure data'!T1433="Yes","Success","Failed")</f>
        <v>Success</v>
      </c>
      <c r="P1433" s="1">
        <f>'pure data'!C1433</f>
        <v>42431.375</v>
      </c>
      <c r="Q1433">
        <f>'pure data'!G1433</f>
        <v>426270897</v>
      </c>
      <c r="R1433" t="str">
        <f>'pure data'!E1433</f>
        <v>Aniket Chopda</v>
      </c>
      <c r="S1433" t="str">
        <f>'pure data'!F1433</f>
        <v>ac9g13</v>
      </c>
      <c r="T1433" s="1">
        <f>'pure data'!C1433</f>
        <v>42431.375</v>
      </c>
      <c r="U1433" s="20">
        <f>VLOOKUP('pure data'!M1433,tbl_users!D:F,3,FALSE)</f>
        <v>26</v>
      </c>
      <c r="V1433" s="1">
        <f t="shared" si="72"/>
        <v>42431.396527777775</v>
      </c>
      <c r="W1433">
        <f t="shared" si="73"/>
        <v>26</v>
      </c>
      <c r="X1433" s="1">
        <f>'pure data'!L1433</f>
        <v>42431.396527777775</v>
      </c>
      <c r="Y1433">
        <f>IF(C1433="Use",VLOOKUP('pure data'!M1433,tbl_users!D:F,3,FALSE),IF(IFERROR(SEARCH("to",M1433),-1)&lt;0,VLOOKUP('pure data'!M1433,tbl_users!D:F,3,FALSE),IFERROR(VLOOKUP(MID(M1433,SEARCH("to",M1433)+3,LEN(M1433)-SEARCH("to",M1433)-1),tbl_users!D:F,3,FALSE),VLOOKUP('pure data'!M1433,tbl_users!D:F,3,FALSE))))</f>
        <v>26</v>
      </c>
    </row>
    <row r="1434" spans="1:25" x14ac:dyDescent="0.2">
      <c r="A1434">
        <v>1432</v>
      </c>
      <c r="B1434">
        <f>VLOOKUP('pure data'!B1434,tbl_printers!C:F,4,FALSE)</f>
        <v>28</v>
      </c>
      <c r="C1434" t="str">
        <f>'pure data'!D1434</f>
        <v>Use</v>
      </c>
      <c r="D1434" s="13">
        <f>'pure data'!H1434</f>
        <v>0.41041666666666665</v>
      </c>
      <c r="E1434">
        <f>'pure data'!I1434</f>
        <v>84</v>
      </c>
      <c r="F1434" t="str">
        <f t="shared" si="74"/>
        <v xml:space="preserve"> </v>
      </c>
      <c r="H1434">
        <f>'pure data'!J1434</f>
        <v>19</v>
      </c>
      <c r="I1434" t="str">
        <f>'pure data'!K1434</f>
        <v>No</v>
      </c>
      <c r="J1434" t="str">
        <f>'pure data'!N1434</f>
        <v>undergraduate</v>
      </c>
      <c r="K1434">
        <f>'pure data'!P1434</f>
        <v>510312110</v>
      </c>
      <c r="L1434" t="str">
        <f>'pure data'!O1434</f>
        <v>FEEG2001 - Eurobot 10</v>
      </c>
      <c r="M1434">
        <f>'pure data'!Q1434</f>
        <v>0</v>
      </c>
      <c r="O1434" t="str">
        <f>IF('pure data'!T1434="Yes","Success","Failed")</f>
        <v>Success</v>
      </c>
      <c r="P1434" s="1">
        <f>'pure data'!C1434</f>
        <v>42431.406944444447</v>
      </c>
      <c r="Q1434">
        <f>'pure data'!G1434</f>
        <v>427173526</v>
      </c>
      <c r="R1434" t="str">
        <f>'pure data'!E1434</f>
        <v>Michael Reeson</v>
      </c>
      <c r="S1434" t="str">
        <f>'pure data'!F1434</f>
        <v>mr9g14</v>
      </c>
      <c r="T1434" s="1">
        <f>'pure data'!C1434</f>
        <v>42431.406944444447</v>
      </c>
      <c r="U1434" s="20">
        <f>VLOOKUP('pure data'!M1434,tbl_users!D:F,3,FALSE)</f>
        <v>26</v>
      </c>
      <c r="V1434" s="1">
        <f t="shared" si="72"/>
        <v>42431.817361111112</v>
      </c>
      <c r="W1434">
        <f t="shared" si="73"/>
        <v>26</v>
      </c>
      <c r="X1434" s="1">
        <f>'pure data'!L1434</f>
        <v>42431.817361111112</v>
      </c>
      <c r="Y1434">
        <f>IF(C1434="Use",VLOOKUP('pure data'!M1434,tbl_users!D:F,3,FALSE),IF(IFERROR(SEARCH("to",M1434),-1)&lt;0,VLOOKUP('pure data'!M1434,tbl_users!D:F,3,FALSE),IFERROR(VLOOKUP(MID(M1434,SEARCH("to",M1434)+3,LEN(M1434)-SEARCH("to",M1434)-1),tbl_users!D:F,3,FALSE),VLOOKUP('pure data'!M1434,tbl_users!D:F,3,FALSE))))</f>
        <v>26</v>
      </c>
    </row>
    <row r="1435" spans="1:25" x14ac:dyDescent="0.2">
      <c r="A1435">
        <v>1433</v>
      </c>
      <c r="B1435">
        <f>VLOOKUP('pure data'!B1435,tbl_printers!C:F,4,FALSE)</f>
        <v>13</v>
      </c>
      <c r="C1435" t="str">
        <f>'pure data'!D1435</f>
        <v>Use</v>
      </c>
      <c r="D1435" s="13">
        <f>'pure data'!H1435</f>
        <v>7.1527777777777787E-2</v>
      </c>
      <c r="E1435">
        <f>'pure data'!I1435</f>
        <v>13.7</v>
      </c>
      <c r="F1435" t="str">
        <f t="shared" si="74"/>
        <v xml:space="preserve"> </v>
      </c>
      <c r="H1435">
        <f>'pure data'!J1435</f>
        <v>3.5</v>
      </c>
      <c r="I1435" t="str">
        <f>'pure data'!K1435</f>
        <v>No</v>
      </c>
      <c r="J1435" t="str">
        <f>'pure data'!N1435</f>
        <v>undergraduate</v>
      </c>
      <c r="K1435">
        <f>'pure data'!P1435</f>
        <v>510671104</v>
      </c>
      <c r="L1435" t="str">
        <f>'pure data'!O1435</f>
        <v>FEEG3003 - IP 440</v>
      </c>
      <c r="M1435">
        <f>'pure data'!Q1435</f>
        <v>0</v>
      </c>
      <c r="O1435" t="str">
        <f>IF('pure data'!T1435="Yes","Success","Failed")</f>
        <v>Success</v>
      </c>
      <c r="P1435" s="1">
        <f>'pure data'!C1435</f>
        <v>42431.386111111111</v>
      </c>
      <c r="Q1435">
        <f>'pure data'!G1435</f>
        <v>426390507</v>
      </c>
      <c r="R1435" t="str">
        <f>'pure data'!E1435</f>
        <v>Nirmalina Beena</v>
      </c>
      <c r="S1435" t="str">
        <f>'pure data'!F1435</f>
        <v>gk3g12</v>
      </c>
      <c r="T1435" s="1">
        <f>'pure data'!C1435</f>
        <v>42431.386111111111</v>
      </c>
      <c r="U1435" s="20">
        <f>VLOOKUP('pure data'!M1435,tbl_users!D:F,3,FALSE)</f>
        <v>19</v>
      </c>
      <c r="V1435" s="1">
        <f t="shared" si="72"/>
        <v>42431.457638888889</v>
      </c>
      <c r="W1435">
        <f t="shared" si="73"/>
        <v>19</v>
      </c>
      <c r="X1435" s="1">
        <f>'pure data'!L1435</f>
        <v>42431.457638888889</v>
      </c>
      <c r="Y1435">
        <f>IF(C1435="Use",VLOOKUP('pure data'!M1435,tbl_users!D:F,3,FALSE),IF(IFERROR(SEARCH("to",M1435),-1)&lt;0,VLOOKUP('pure data'!M1435,tbl_users!D:F,3,FALSE),IFERROR(VLOOKUP(MID(M1435,SEARCH("to",M1435)+3,LEN(M1435)-SEARCH("to",M1435)-1),tbl_users!D:F,3,FALSE),VLOOKUP('pure data'!M1435,tbl_users!D:F,3,FALSE))))</f>
        <v>19</v>
      </c>
    </row>
    <row r="1436" spans="1:25" x14ac:dyDescent="0.2">
      <c r="A1436">
        <v>1434</v>
      </c>
      <c r="B1436">
        <f>VLOOKUP('pure data'!B1436,tbl_printers!C:F,4,FALSE)</f>
        <v>11</v>
      </c>
      <c r="C1436" t="str">
        <f>'pure data'!D1436</f>
        <v>Use</v>
      </c>
      <c r="D1436" s="13">
        <f>'pure data'!H1436</f>
        <v>3.888888888888889E-2</v>
      </c>
      <c r="E1436">
        <f>'pure data'!I1436</f>
        <v>10.199999999999999</v>
      </c>
      <c r="F1436" t="str">
        <f t="shared" si="74"/>
        <v xml:space="preserve"> </v>
      </c>
      <c r="H1436">
        <f>'pure data'!J1436</f>
        <v>2</v>
      </c>
      <c r="I1436" t="str">
        <f>'pure data'!K1436</f>
        <v>No</v>
      </c>
      <c r="J1436" t="str">
        <f>'pure data'!N1436</f>
        <v>undergraduate</v>
      </c>
      <c r="K1436">
        <f>'pure data'!P1436</f>
        <v>510671109</v>
      </c>
      <c r="L1436" t="str">
        <f>'pure data'!O1436</f>
        <v>FEEG3003 - IP 435</v>
      </c>
      <c r="M1436">
        <f>'pure data'!Q1436</f>
        <v>0</v>
      </c>
      <c r="O1436" t="str">
        <f>IF('pure data'!T1436="Yes","Success","Failed")</f>
        <v>Success</v>
      </c>
      <c r="P1436" s="1">
        <f>'pure data'!C1436</f>
        <v>42431.375</v>
      </c>
      <c r="Q1436">
        <f>'pure data'!G1436</f>
        <v>426172887</v>
      </c>
      <c r="R1436" t="str">
        <f>'pure data'!E1436</f>
        <v>J. R.</v>
      </c>
      <c r="S1436" t="str">
        <f>'pure data'!F1436</f>
        <v>jr14g13</v>
      </c>
      <c r="T1436" s="1">
        <f>'pure data'!C1436</f>
        <v>42431.375</v>
      </c>
      <c r="U1436" s="20">
        <f>VLOOKUP('pure data'!M1436,tbl_users!D:F,3,FALSE)</f>
        <v>19</v>
      </c>
      <c r="V1436" s="1">
        <f t="shared" si="72"/>
        <v>42431.413888888892</v>
      </c>
      <c r="W1436">
        <f t="shared" si="73"/>
        <v>19</v>
      </c>
      <c r="X1436" s="1">
        <f>'pure data'!L1436</f>
        <v>42431.413888888892</v>
      </c>
      <c r="Y1436">
        <f>IF(C1436="Use",VLOOKUP('pure data'!M1436,tbl_users!D:F,3,FALSE),IF(IFERROR(SEARCH("to",M1436),-1)&lt;0,VLOOKUP('pure data'!M1436,tbl_users!D:F,3,FALSE),IFERROR(VLOOKUP(MID(M1436,SEARCH("to",M1436)+3,LEN(M1436)-SEARCH("to",M1436)-1),tbl_users!D:F,3,FALSE),VLOOKUP('pure data'!M1436,tbl_users!D:F,3,FALSE))))</f>
        <v>19</v>
      </c>
    </row>
    <row r="1437" spans="1:25" x14ac:dyDescent="0.2">
      <c r="A1437">
        <v>1435</v>
      </c>
      <c r="B1437">
        <f>VLOOKUP('pure data'!B1437,tbl_printers!C:F,4,FALSE)</f>
        <v>2</v>
      </c>
      <c r="C1437" t="str">
        <f>'pure data'!D1437</f>
        <v>Use</v>
      </c>
      <c r="D1437" s="13">
        <f>'pure data'!H1437</f>
        <v>1.9444444444444445E-2</v>
      </c>
      <c r="E1437">
        <f>'pure data'!I1437</f>
        <v>9.5</v>
      </c>
      <c r="F1437" t="str">
        <f t="shared" si="74"/>
        <v xml:space="preserve"> </v>
      </c>
      <c r="H1437">
        <f>'pure data'!J1437</f>
        <v>1.5</v>
      </c>
      <c r="I1437" t="str">
        <f>'pure data'!K1437</f>
        <v>No</v>
      </c>
      <c r="J1437" t="str">
        <f>'pure data'!N1437</f>
        <v>undergraduate</v>
      </c>
      <c r="K1437">
        <f>'pure data'!P1437</f>
        <v>510671109</v>
      </c>
      <c r="L1437" t="str">
        <f>'pure data'!O1437</f>
        <v>FEEG3003 - IP 437</v>
      </c>
      <c r="M1437">
        <f>'pure data'!Q1437</f>
        <v>0</v>
      </c>
      <c r="O1437" t="str">
        <f>IF('pure data'!T1437="Yes","Success","Failed")</f>
        <v>Success</v>
      </c>
      <c r="P1437" s="1">
        <f>'pure data'!C1437</f>
        <v>42431.375</v>
      </c>
      <c r="Q1437">
        <f>'pure data'!G1437</f>
        <v>425194356</v>
      </c>
      <c r="R1437" t="str">
        <f>'pure data'!E1437</f>
        <v>W. X.</v>
      </c>
      <c r="S1437" t="str">
        <f>'pure data'!F1437</f>
        <v>wx2g12</v>
      </c>
      <c r="T1437" s="1">
        <f>'pure data'!C1437</f>
        <v>42431.375</v>
      </c>
      <c r="U1437" s="20">
        <f>VLOOKUP('pure data'!M1437,tbl_users!D:F,3,FALSE)</f>
        <v>19</v>
      </c>
      <c r="V1437" s="1">
        <f t="shared" si="72"/>
        <v>42431.394444444442</v>
      </c>
      <c r="W1437">
        <f t="shared" si="73"/>
        <v>19</v>
      </c>
      <c r="X1437" s="1">
        <f>'pure data'!L1437</f>
        <v>42431.394444444442</v>
      </c>
      <c r="Y1437">
        <f>IF(C1437="Use",VLOOKUP('pure data'!M1437,tbl_users!D:F,3,FALSE),IF(IFERROR(SEARCH("to",M1437),-1)&lt;0,VLOOKUP('pure data'!M1437,tbl_users!D:F,3,FALSE),IFERROR(VLOOKUP(MID(M1437,SEARCH("to",M1437)+3,LEN(M1437)-SEARCH("to",M1437)-1),tbl_users!D:F,3,FALSE),VLOOKUP('pure data'!M1437,tbl_users!D:F,3,FALSE))))</f>
        <v>19</v>
      </c>
    </row>
    <row r="1438" spans="1:25" x14ac:dyDescent="0.2">
      <c r="A1438">
        <v>1436</v>
      </c>
      <c r="B1438">
        <f>VLOOKUP('pure data'!B1438,tbl_printers!C:F,4,FALSE)</f>
        <v>12</v>
      </c>
      <c r="C1438" t="str">
        <f>'pure data'!D1438</f>
        <v>Use</v>
      </c>
      <c r="D1438" s="13">
        <f>'pure data'!H1438</f>
        <v>7.2916666666666671E-2</v>
      </c>
      <c r="E1438">
        <f>'pure data'!I1438</f>
        <v>21.7</v>
      </c>
      <c r="F1438" t="str">
        <f t="shared" si="74"/>
        <v xml:space="preserve"> </v>
      </c>
      <c r="H1438">
        <f>'pure data'!J1438</f>
        <v>4</v>
      </c>
      <c r="I1438" t="str">
        <f>'pure data'!K1438</f>
        <v>No</v>
      </c>
      <c r="J1438" t="str">
        <f>'pure data'!N1438</f>
        <v>undergraduate</v>
      </c>
      <c r="K1438">
        <f>'pure data'!P1438</f>
        <v>510667101</v>
      </c>
      <c r="L1438" t="str">
        <f>'pure data'!O1438</f>
        <v>FEEG6012 - GDP 70</v>
      </c>
      <c r="M1438">
        <f>'pure data'!Q1438</f>
        <v>0</v>
      </c>
      <c r="O1438" t="str">
        <f>IF('pure data'!T1438="Yes","Success","Failed")</f>
        <v>Success</v>
      </c>
      <c r="P1438" s="1">
        <f>'pure data'!C1438</f>
        <v>42431.456250000003</v>
      </c>
      <c r="Q1438">
        <f>'pure data'!G1438</f>
        <v>424565202</v>
      </c>
      <c r="R1438" t="str">
        <f>'pure data'!E1438</f>
        <v>C. M.</v>
      </c>
      <c r="S1438" t="str">
        <f>'pure data'!F1438</f>
        <v>cm13g11</v>
      </c>
      <c r="T1438" s="1">
        <f>'pure data'!C1438</f>
        <v>42431.456250000003</v>
      </c>
      <c r="U1438" s="20">
        <f>VLOOKUP('pure data'!M1438,tbl_users!D:F,3,FALSE)</f>
        <v>19</v>
      </c>
      <c r="V1438" s="1">
        <f t="shared" si="72"/>
        <v>42431.529166666667</v>
      </c>
      <c r="W1438">
        <f t="shared" si="73"/>
        <v>19</v>
      </c>
      <c r="X1438" s="1">
        <f>'pure data'!L1438</f>
        <v>42431.529166666667</v>
      </c>
      <c r="Y1438">
        <f>IF(C1438="Use",VLOOKUP('pure data'!M1438,tbl_users!D:F,3,FALSE),IF(IFERROR(SEARCH("to",M1438),-1)&lt;0,VLOOKUP('pure data'!M1438,tbl_users!D:F,3,FALSE),IFERROR(VLOOKUP(MID(M1438,SEARCH("to",M1438)+3,LEN(M1438)-SEARCH("to",M1438)-1),tbl_users!D:F,3,FALSE),VLOOKUP('pure data'!M1438,tbl_users!D:F,3,FALSE))))</f>
        <v>19</v>
      </c>
    </row>
    <row r="1439" spans="1:25" x14ac:dyDescent="0.2">
      <c r="A1439">
        <v>1437</v>
      </c>
      <c r="B1439">
        <f>VLOOKUP('pure data'!B1439,tbl_printers!C:F,4,FALSE)</f>
        <v>10</v>
      </c>
      <c r="C1439" t="str">
        <f>'pure data'!D1439</f>
        <v>Use</v>
      </c>
      <c r="D1439" s="13">
        <f>'pure data'!H1439</f>
        <v>5.5555555555555552E-2</v>
      </c>
      <c r="E1439">
        <f>'pure data'!I1439</f>
        <v>11.2</v>
      </c>
      <c r="F1439" t="str">
        <f t="shared" si="74"/>
        <v xml:space="preserve"> </v>
      </c>
      <c r="H1439">
        <f>'pure data'!J1439</f>
        <v>3</v>
      </c>
      <c r="I1439" t="str">
        <f>'pure data'!K1439</f>
        <v>No</v>
      </c>
      <c r="J1439" t="str">
        <f>'pure data'!N1439</f>
        <v>undergraduate</v>
      </c>
      <c r="K1439">
        <f>'pure data'!P1439</f>
        <v>510312110</v>
      </c>
      <c r="L1439" t="str">
        <f>'pure data'!O1439</f>
        <v>FEEG2001 - Eurobot 9</v>
      </c>
      <c r="M1439">
        <f>'pure data'!Q1439</f>
        <v>0</v>
      </c>
      <c r="O1439" t="str">
        <f>IF('pure data'!T1439="Yes","Success","Failed")</f>
        <v>Success</v>
      </c>
      <c r="P1439" s="1">
        <f>'pure data'!C1439</f>
        <v>42431.431250000001</v>
      </c>
      <c r="Q1439">
        <f>'pure data'!G1439</f>
        <v>426993821</v>
      </c>
      <c r="R1439" t="str">
        <f>'pure data'!E1439</f>
        <v>A. K.</v>
      </c>
      <c r="S1439" t="str">
        <f>'pure data'!F1439</f>
        <v>ak8g14</v>
      </c>
      <c r="T1439" s="1">
        <f>'pure data'!C1439</f>
        <v>42431.431250000001</v>
      </c>
      <c r="U1439" s="20">
        <f>VLOOKUP('pure data'!M1439,tbl_users!D:F,3,FALSE)</f>
        <v>19</v>
      </c>
      <c r="V1439" s="1">
        <f t="shared" si="72"/>
        <v>42431.486805555556</v>
      </c>
      <c r="W1439">
        <f t="shared" si="73"/>
        <v>19</v>
      </c>
      <c r="X1439" s="1">
        <f>'pure data'!L1439</f>
        <v>42431.486805555556</v>
      </c>
      <c r="Y1439">
        <f>IF(C1439="Use",VLOOKUP('pure data'!M1439,tbl_users!D:F,3,FALSE),IF(IFERROR(SEARCH("to",M1439),-1)&lt;0,VLOOKUP('pure data'!M1439,tbl_users!D:F,3,FALSE),IFERROR(VLOOKUP(MID(M1439,SEARCH("to",M1439)+3,LEN(M1439)-SEARCH("to",M1439)-1),tbl_users!D:F,3,FALSE),VLOOKUP('pure data'!M1439,tbl_users!D:F,3,FALSE))))</f>
        <v>19</v>
      </c>
    </row>
    <row r="1440" spans="1:25" x14ac:dyDescent="0.2">
      <c r="A1440">
        <v>1438</v>
      </c>
      <c r="B1440">
        <f>VLOOKUP('pure data'!B1440,tbl_printers!C:F,4,FALSE)</f>
        <v>8</v>
      </c>
      <c r="C1440" t="str">
        <f>'pure data'!D1440</f>
        <v>Use</v>
      </c>
      <c r="D1440" s="13">
        <f>'pure data'!H1440</f>
        <v>6.5277777777777782E-2</v>
      </c>
      <c r="E1440">
        <f>'pure data'!I1440</f>
        <v>22.3</v>
      </c>
      <c r="F1440" t="str">
        <f t="shared" si="74"/>
        <v xml:space="preserve"> </v>
      </c>
      <c r="H1440">
        <f>'pure data'!J1440</f>
        <v>3.5</v>
      </c>
      <c r="I1440" t="str">
        <f>'pure data'!K1440</f>
        <v>No</v>
      </c>
      <c r="J1440" t="str">
        <f>'pure data'!N1440</f>
        <v>undergraduate</v>
      </c>
      <c r="K1440">
        <f>'pure data'!P1440</f>
        <v>510667101</v>
      </c>
      <c r="L1440" t="str">
        <f>'pure data'!O1440</f>
        <v>FEEG6012 - GDP 38</v>
      </c>
      <c r="M1440">
        <f>'pure data'!Q1440</f>
        <v>0</v>
      </c>
      <c r="O1440" t="str">
        <f>IF('pure data'!T1440="Yes","Success","Failed")</f>
        <v>Success</v>
      </c>
      <c r="P1440" s="1">
        <f>'pure data'!C1440</f>
        <v>42431.436111111114</v>
      </c>
      <c r="Q1440">
        <f>'pure data'!G1440</f>
        <v>425336045</v>
      </c>
      <c r="R1440" t="str">
        <f>'pure data'!E1440</f>
        <v>David Schul</v>
      </c>
      <c r="S1440" t="str">
        <f>'pure data'!F1440</f>
        <v>ds10g12</v>
      </c>
      <c r="T1440" s="1">
        <f>'pure data'!C1440</f>
        <v>42431.436111111114</v>
      </c>
      <c r="U1440" s="20">
        <f>VLOOKUP('pure data'!M1440,tbl_users!D:F,3,FALSE)</f>
        <v>19</v>
      </c>
      <c r="V1440" s="1">
        <f t="shared" si="72"/>
        <v>42431.501388888893</v>
      </c>
      <c r="W1440">
        <f t="shared" si="73"/>
        <v>19</v>
      </c>
      <c r="X1440" s="1">
        <f>'pure data'!L1440</f>
        <v>42431.501388888893</v>
      </c>
      <c r="Y1440">
        <f>IF(C1440="Use",VLOOKUP('pure data'!M1440,tbl_users!D:F,3,FALSE),IF(IFERROR(SEARCH("to",M1440),-1)&lt;0,VLOOKUP('pure data'!M1440,tbl_users!D:F,3,FALSE),IFERROR(VLOOKUP(MID(M1440,SEARCH("to",M1440)+3,LEN(M1440)-SEARCH("to",M1440)-1),tbl_users!D:F,3,FALSE),VLOOKUP('pure data'!M1440,tbl_users!D:F,3,FALSE))))</f>
        <v>19</v>
      </c>
    </row>
    <row r="1441" spans="1:25" x14ac:dyDescent="0.2">
      <c r="A1441">
        <v>1439</v>
      </c>
      <c r="B1441">
        <f>VLOOKUP('pure data'!B1441,tbl_printers!C:F,4,FALSE)</f>
        <v>21</v>
      </c>
      <c r="C1441" t="str">
        <f>'pure data'!D1441</f>
        <v>Use</v>
      </c>
      <c r="D1441" s="13">
        <f>'pure data'!H1441</f>
        <v>9.7222222222222224E-3</v>
      </c>
      <c r="E1441">
        <f>'pure data'!I1441</f>
        <v>2</v>
      </c>
      <c r="F1441" t="str">
        <f t="shared" si="74"/>
        <v xml:space="preserve"> </v>
      </c>
      <c r="H1441">
        <f>'pure data'!J1441</f>
        <v>0.5</v>
      </c>
      <c r="I1441" t="str">
        <f>'pure data'!K1441</f>
        <v>No</v>
      </c>
      <c r="J1441" t="str">
        <f>'pure data'!N1441</f>
        <v>undergraduate</v>
      </c>
      <c r="K1441">
        <f>'pure data'!P1441</f>
        <v>510312110</v>
      </c>
      <c r="L1441" t="str">
        <f>'pure data'!O1441</f>
        <v>FEEG2001 - Eurobot 11</v>
      </c>
      <c r="M1441">
        <f>'pure data'!Q1441</f>
        <v>0</v>
      </c>
      <c r="O1441" t="str">
        <f>IF('pure data'!T1441="Yes","Success","Failed")</f>
        <v>Success</v>
      </c>
      <c r="P1441" s="1">
        <f>'pure data'!C1441</f>
        <v>42431.375</v>
      </c>
      <c r="Q1441">
        <f>'pure data'!G1441</f>
        <v>427471101</v>
      </c>
      <c r="R1441" t="str">
        <f>'pure data'!E1441</f>
        <v>A. A.</v>
      </c>
      <c r="S1441" t="str">
        <f>'pure data'!F1441</f>
        <v>aa13g14</v>
      </c>
      <c r="T1441" s="1">
        <f>'pure data'!C1441</f>
        <v>42431.375</v>
      </c>
      <c r="U1441" s="20">
        <f>VLOOKUP('pure data'!M1441,tbl_users!D:F,3,FALSE)</f>
        <v>26</v>
      </c>
      <c r="V1441" s="1">
        <f t="shared" si="72"/>
        <v>42431.384722222225</v>
      </c>
      <c r="W1441">
        <f t="shared" si="73"/>
        <v>26</v>
      </c>
      <c r="X1441" s="1">
        <f>'pure data'!L1441</f>
        <v>42431.384722222225</v>
      </c>
      <c r="Y1441">
        <f>IF(C1441="Use",VLOOKUP('pure data'!M1441,tbl_users!D:F,3,FALSE),IF(IFERROR(SEARCH("to",M1441),-1)&lt;0,VLOOKUP('pure data'!M1441,tbl_users!D:F,3,FALSE),IFERROR(VLOOKUP(MID(M1441,SEARCH("to",M1441)+3,LEN(M1441)-SEARCH("to",M1441)-1),tbl_users!D:F,3,FALSE),VLOOKUP('pure data'!M1441,tbl_users!D:F,3,FALSE))))</f>
        <v>26</v>
      </c>
    </row>
    <row r="1442" spans="1:25" x14ac:dyDescent="0.2">
      <c r="A1442">
        <v>1440</v>
      </c>
      <c r="B1442">
        <f>VLOOKUP('pure data'!B1442,tbl_printers!C:F,4,FALSE)</f>
        <v>29</v>
      </c>
      <c r="C1442" t="str">
        <f>'pure data'!D1442</f>
        <v>Use</v>
      </c>
      <c r="D1442" s="13">
        <f>'pure data'!H1442</f>
        <v>0.13472222222222222</v>
      </c>
      <c r="E1442">
        <f>'pure data'!I1442</f>
        <v>58.4</v>
      </c>
      <c r="F1442" t="str">
        <f t="shared" si="74"/>
        <v xml:space="preserve"> </v>
      </c>
      <c r="H1442">
        <f>'pure data'!J1442</f>
        <v>8</v>
      </c>
      <c r="I1442" t="str">
        <f>'pure data'!K1442</f>
        <v>No</v>
      </c>
      <c r="J1442" t="str">
        <f>'pure data'!N1442</f>
        <v>undergraduate</v>
      </c>
      <c r="K1442">
        <f>'pure data'!P1442</f>
        <v>510312110</v>
      </c>
      <c r="L1442" t="str">
        <f>'pure data'!O1442</f>
        <v>FEEG2001 - Eurobot 13</v>
      </c>
      <c r="M1442">
        <f>'pure data'!Q1442</f>
        <v>0</v>
      </c>
      <c r="O1442" t="str">
        <f>IF('pure data'!T1442="Yes","Success","Failed")</f>
        <v>Success</v>
      </c>
      <c r="P1442" s="1">
        <f>'pure data'!C1442</f>
        <v>42431.489583333336</v>
      </c>
      <c r="Q1442">
        <f>'pure data'!G1442</f>
        <v>426985985</v>
      </c>
      <c r="R1442" t="str">
        <f>'pure data'!E1442</f>
        <v>Ciprian Blujoea</v>
      </c>
      <c r="S1442" t="str">
        <f>'pure data'!F1442</f>
        <v>cb5g14</v>
      </c>
      <c r="T1442" s="1">
        <f>'pure data'!C1442</f>
        <v>42431.489583333336</v>
      </c>
      <c r="U1442" s="20">
        <f>VLOOKUP('pure data'!M1442,tbl_users!D:F,3,FALSE)</f>
        <v>26</v>
      </c>
      <c r="V1442" s="1">
        <f t="shared" si="72"/>
        <v>42431.624305555561</v>
      </c>
      <c r="W1442">
        <f t="shared" si="73"/>
        <v>26</v>
      </c>
      <c r="X1442" s="1">
        <f>'pure data'!L1442</f>
        <v>42431.624305555561</v>
      </c>
      <c r="Y1442">
        <f>IF(C1442="Use",VLOOKUP('pure data'!M1442,tbl_users!D:F,3,FALSE),IF(IFERROR(SEARCH("to",M1442),-1)&lt;0,VLOOKUP('pure data'!M1442,tbl_users!D:F,3,FALSE),IFERROR(VLOOKUP(MID(M1442,SEARCH("to",M1442)+3,LEN(M1442)-SEARCH("to",M1442)-1),tbl_users!D:F,3,FALSE),VLOOKUP('pure data'!M1442,tbl_users!D:F,3,FALSE))))</f>
        <v>26</v>
      </c>
    </row>
    <row r="1443" spans="1:25" x14ac:dyDescent="0.2">
      <c r="A1443">
        <v>1441</v>
      </c>
      <c r="B1443">
        <f>VLOOKUP('pure data'!B1443,tbl_printers!C:F,4,FALSE)</f>
        <v>29</v>
      </c>
      <c r="C1443" t="str">
        <f>'pure data'!D1443</f>
        <v>Use</v>
      </c>
      <c r="D1443" s="13">
        <f>'pure data'!H1443</f>
        <v>4.027777777777778E-2</v>
      </c>
      <c r="E1443">
        <f>'pure data'!I1443</f>
        <v>20</v>
      </c>
      <c r="F1443" t="str">
        <f t="shared" si="74"/>
        <v xml:space="preserve"> </v>
      </c>
      <c r="H1443">
        <f>'pure data'!J1443</f>
        <v>2.5</v>
      </c>
      <c r="I1443" t="str">
        <f>'pure data'!K1443</f>
        <v>No</v>
      </c>
      <c r="J1443" t="str">
        <f>'pure data'!N1443</f>
        <v>undergraduate</v>
      </c>
      <c r="K1443">
        <f>'pure data'!P1443</f>
        <v>510671105</v>
      </c>
      <c r="L1443" t="str">
        <f>'pure data'!O1443</f>
        <v>FEEG3003 - IP 355</v>
      </c>
      <c r="M1443">
        <f>'pure data'!Q1443</f>
        <v>0</v>
      </c>
      <c r="O1443" t="str">
        <f>IF('pure data'!T1443="Yes","Success","Failed")</f>
        <v>Success</v>
      </c>
      <c r="P1443" s="1">
        <f>'pure data'!C1443</f>
        <v>42431.624305555561</v>
      </c>
      <c r="Q1443">
        <f>'pure data'!G1443</f>
        <v>426374153</v>
      </c>
      <c r="R1443" t="str">
        <f>'pure data'!E1443</f>
        <v>Samuel Sheehy</v>
      </c>
      <c r="S1443" t="str">
        <f>'pure data'!F1443</f>
        <v>ses1u12</v>
      </c>
      <c r="T1443" s="1">
        <f>'pure data'!C1443</f>
        <v>42431.624305555561</v>
      </c>
      <c r="U1443" s="20">
        <f>VLOOKUP('pure data'!M1443,tbl_users!D:F,3,FALSE)</f>
        <v>26</v>
      </c>
      <c r="V1443" s="1">
        <f t="shared" si="72"/>
        <v>42431.664583333339</v>
      </c>
      <c r="W1443">
        <f t="shared" si="73"/>
        <v>26</v>
      </c>
      <c r="X1443" s="1">
        <f>'pure data'!L1443</f>
        <v>42431.664583333339</v>
      </c>
      <c r="Y1443">
        <f>IF(C1443="Use",VLOOKUP('pure data'!M1443,tbl_users!D:F,3,FALSE),IF(IFERROR(SEARCH("to",M1443),-1)&lt;0,VLOOKUP('pure data'!M1443,tbl_users!D:F,3,FALSE),IFERROR(VLOOKUP(MID(M1443,SEARCH("to",M1443)+3,LEN(M1443)-SEARCH("to",M1443)-1),tbl_users!D:F,3,FALSE),VLOOKUP('pure data'!M1443,tbl_users!D:F,3,FALSE))))</f>
        <v>26</v>
      </c>
    </row>
    <row r="1444" spans="1:25" x14ac:dyDescent="0.2">
      <c r="A1444">
        <v>1442</v>
      </c>
      <c r="B1444">
        <f>VLOOKUP('pure data'!B1444,tbl_printers!C:F,4,FALSE)</f>
        <v>11</v>
      </c>
      <c r="C1444" t="str">
        <f>'pure data'!D1444</f>
        <v>Use</v>
      </c>
      <c r="D1444" s="13">
        <f>'pure data'!H1444</f>
        <v>6.6666666666666666E-2</v>
      </c>
      <c r="E1444">
        <f>'pure data'!I1444</f>
        <v>17.8</v>
      </c>
      <c r="F1444" t="str">
        <f t="shared" si="74"/>
        <v xml:space="preserve"> </v>
      </c>
      <c r="H1444">
        <f>'pure data'!J1444</f>
        <v>3.5</v>
      </c>
      <c r="I1444" t="str">
        <f>'pure data'!K1444</f>
        <v>No</v>
      </c>
      <c r="J1444" t="str">
        <f>'pure data'!N1444</f>
        <v>undergraduate</v>
      </c>
      <c r="K1444">
        <f>'pure data'!P1444</f>
        <v>510671109</v>
      </c>
      <c r="L1444" t="str">
        <f>'pure data'!O1444</f>
        <v>FEEG3003 - IP 435</v>
      </c>
      <c r="M1444">
        <f>'pure data'!Q1444</f>
        <v>0</v>
      </c>
      <c r="O1444" t="str">
        <f>IF('pure data'!T1444="Yes","Success","Failed")</f>
        <v>Success</v>
      </c>
      <c r="P1444" s="1">
        <f>'pure data'!C1444</f>
        <v>42431.413888888892</v>
      </c>
      <c r="Q1444">
        <f>'pure data'!G1444</f>
        <v>426172887</v>
      </c>
      <c r="R1444" t="str">
        <f>'pure data'!E1444</f>
        <v>J. R.</v>
      </c>
      <c r="S1444" t="str">
        <f>'pure data'!F1444</f>
        <v>jr14g13</v>
      </c>
      <c r="T1444" s="1">
        <f>'pure data'!C1444</f>
        <v>42431.413888888892</v>
      </c>
      <c r="U1444" s="20">
        <f>VLOOKUP('pure data'!M1444,tbl_users!D:F,3,FALSE)</f>
        <v>26</v>
      </c>
      <c r="V1444" s="1">
        <f t="shared" si="72"/>
        <v>42431.480555555558</v>
      </c>
      <c r="W1444">
        <f t="shared" si="73"/>
        <v>26</v>
      </c>
      <c r="X1444" s="1">
        <f>'pure data'!L1444</f>
        <v>42431.480555555558</v>
      </c>
      <c r="Y1444">
        <f>IF(C1444="Use",VLOOKUP('pure data'!M1444,tbl_users!D:F,3,FALSE),IF(IFERROR(SEARCH("to",M1444),-1)&lt;0,VLOOKUP('pure data'!M1444,tbl_users!D:F,3,FALSE),IFERROR(VLOOKUP(MID(M1444,SEARCH("to",M1444)+3,LEN(M1444)-SEARCH("to",M1444)-1),tbl_users!D:F,3,FALSE),VLOOKUP('pure data'!M1444,tbl_users!D:F,3,FALSE))))</f>
        <v>26</v>
      </c>
    </row>
    <row r="1445" spans="1:25" x14ac:dyDescent="0.2">
      <c r="A1445">
        <v>1443</v>
      </c>
      <c r="B1445">
        <f>VLOOKUP('pure data'!B1445,tbl_printers!C:F,4,FALSE)</f>
        <v>13</v>
      </c>
      <c r="C1445" t="str">
        <f>'pure data'!D1445</f>
        <v>Use</v>
      </c>
      <c r="D1445" s="13">
        <f>'pure data'!H1445</f>
        <v>1.2499999999999999E-2</v>
      </c>
      <c r="E1445">
        <f>'pure data'!I1445</f>
        <v>6.8</v>
      </c>
      <c r="F1445" t="str">
        <f t="shared" si="74"/>
        <v xml:space="preserve"> </v>
      </c>
      <c r="H1445">
        <f>'pure data'!J1445</f>
        <v>1</v>
      </c>
      <c r="I1445" t="str">
        <f>'pure data'!K1445</f>
        <v>No</v>
      </c>
      <c r="J1445" t="str">
        <f>'pure data'!N1445</f>
        <v>undergraduate</v>
      </c>
      <c r="K1445">
        <f>'pure data'!P1445</f>
        <v>510671104</v>
      </c>
      <c r="L1445" t="str">
        <f>'pure data'!O1445</f>
        <v>FEEG3003 - IP 440</v>
      </c>
      <c r="M1445" t="str">
        <f>'pure data'!Q1445</f>
        <v>Print Failed</v>
      </c>
      <c r="O1445" t="str">
        <f>IF('pure data'!T1445="Yes","Success","Failed")</f>
        <v>Failed</v>
      </c>
      <c r="P1445" s="1">
        <f>'pure data'!C1445</f>
        <v>42431.457638888889</v>
      </c>
      <c r="Q1445">
        <f>'pure data'!G1445</f>
        <v>426390507</v>
      </c>
      <c r="R1445" t="str">
        <f>'pure data'!E1445</f>
        <v>Nirmalina Beena</v>
      </c>
      <c r="S1445" t="str">
        <f>'pure data'!F1445</f>
        <v>gk3g12</v>
      </c>
      <c r="T1445" s="1">
        <f>'pure data'!C1445</f>
        <v>42431.457638888889</v>
      </c>
      <c r="U1445" s="20">
        <f>VLOOKUP('pure data'!M1445,tbl_users!D:F,3,FALSE)</f>
        <v>10</v>
      </c>
      <c r="V1445" s="1">
        <f t="shared" si="72"/>
        <v>42431.45888888889</v>
      </c>
      <c r="W1445">
        <f t="shared" si="73"/>
        <v>10</v>
      </c>
      <c r="X1445" s="1">
        <f>'pure data'!L1445</f>
        <v>42431.45888888889</v>
      </c>
      <c r="Y1445">
        <f>IF(C1445="Use",VLOOKUP('pure data'!M1445,tbl_users!D:F,3,FALSE),IF(IFERROR(SEARCH("to",M1445),-1)&lt;0,VLOOKUP('pure data'!M1445,tbl_users!D:F,3,FALSE),IFERROR(VLOOKUP(MID(M1445,SEARCH("to",M1445)+3,LEN(M1445)-SEARCH("to",M1445)-1),tbl_users!D:F,3,FALSE),VLOOKUP('pure data'!M1445,tbl_users!D:F,3,FALSE))))</f>
        <v>10</v>
      </c>
    </row>
    <row r="1446" spans="1:25" x14ac:dyDescent="0.2">
      <c r="A1446">
        <v>1444</v>
      </c>
      <c r="B1446">
        <f>VLOOKUP('pure data'!B1446,tbl_printers!C:F,4,FALSE)</f>
        <v>21</v>
      </c>
      <c r="C1446" t="str">
        <f>'pure data'!D1446</f>
        <v>Use</v>
      </c>
      <c r="D1446" s="13">
        <f>'pure data'!H1446</f>
        <v>8.1944444444444445E-2</v>
      </c>
      <c r="E1446">
        <f>'pure data'!I1446</f>
        <v>19.5</v>
      </c>
      <c r="F1446" t="str">
        <f t="shared" si="74"/>
        <v xml:space="preserve"> </v>
      </c>
      <c r="H1446">
        <f>'pure data'!J1446</f>
        <v>4</v>
      </c>
      <c r="I1446" t="str">
        <f>'pure data'!K1446</f>
        <v>No</v>
      </c>
      <c r="J1446" t="str">
        <f>'pure data'!N1446</f>
        <v>undergraduate</v>
      </c>
      <c r="K1446">
        <f>'pure data'!P1446</f>
        <v>510667101</v>
      </c>
      <c r="L1446" t="str">
        <f>'pure data'!O1446</f>
        <v>FEEG6012 - GDP 38</v>
      </c>
      <c r="M1446">
        <f>'pure data'!Q1446</f>
        <v>0</v>
      </c>
      <c r="O1446" t="str">
        <f>IF('pure data'!T1446="Yes","Success","Failed")</f>
        <v>Success</v>
      </c>
      <c r="P1446" s="1">
        <f>'pure data'!C1446</f>
        <v>42431.384722222225</v>
      </c>
      <c r="Q1446">
        <f>'pure data'!G1446</f>
        <v>425336048</v>
      </c>
      <c r="R1446" t="str">
        <f>'pure data'!E1446</f>
        <v>David Schul</v>
      </c>
      <c r="S1446" t="str">
        <f>'pure data'!F1446</f>
        <v>ds10g12</v>
      </c>
      <c r="T1446" s="1">
        <f>'pure data'!C1446</f>
        <v>42431.384722222225</v>
      </c>
      <c r="U1446" s="20">
        <f>VLOOKUP('pure data'!M1446,tbl_users!D:F,3,FALSE)</f>
        <v>10</v>
      </c>
      <c r="V1446" s="1">
        <f t="shared" si="72"/>
        <v>42431.466666666667</v>
      </c>
      <c r="W1446">
        <f t="shared" si="73"/>
        <v>10</v>
      </c>
      <c r="X1446" s="1">
        <f>'pure data'!L1446</f>
        <v>42431.466666666667</v>
      </c>
      <c r="Y1446">
        <f>IF(C1446="Use",VLOOKUP('pure data'!M1446,tbl_users!D:F,3,FALSE),IF(IFERROR(SEARCH("to",M1446),-1)&lt;0,VLOOKUP('pure data'!M1446,tbl_users!D:F,3,FALSE),IFERROR(VLOOKUP(MID(M1446,SEARCH("to",M1446)+3,LEN(M1446)-SEARCH("to",M1446)-1),tbl_users!D:F,3,FALSE),VLOOKUP('pure data'!M1446,tbl_users!D:F,3,FALSE))))</f>
        <v>10</v>
      </c>
    </row>
    <row r="1447" spans="1:25" x14ac:dyDescent="0.2">
      <c r="A1447">
        <v>1445</v>
      </c>
      <c r="B1447">
        <f>VLOOKUP('pure data'!B1447,tbl_printers!C:F,4,FALSE)</f>
        <v>9</v>
      </c>
      <c r="C1447" t="str">
        <f>'pure data'!D1447</f>
        <v>Use</v>
      </c>
      <c r="D1447" s="13">
        <f>'pure data'!H1447</f>
        <v>0.11180555555555556</v>
      </c>
      <c r="E1447">
        <f>'pure data'!I1447</f>
        <v>21.4</v>
      </c>
      <c r="F1447" t="str">
        <f t="shared" si="74"/>
        <v xml:space="preserve"> </v>
      </c>
      <c r="H1447">
        <f>'pure data'!J1447</f>
        <v>5.5</v>
      </c>
      <c r="I1447" t="str">
        <f>'pure data'!K1447</f>
        <v>No</v>
      </c>
      <c r="J1447" t="str">
        <f>'pure data'!N1447</f>
        <v>undergraduate</v>
      </c>
      <c r="K1447">
        <f>'pure data'!P1447</f>
        <v>510671108</v>
      </c>
      <c r="L1447" t="str">
        <f>'pure data'!O1447</f>
        <v>FEEG3003 - IP 525</v>
      </c>
      <c r="M1447">
        <f>'pure data'!Q1447</f>
        <v>0</v>
      </c>
      <c r="O1447" t="str">
        <f>IF('pure data'!T1447="Yes","Success","Failed")</f>
        <v>Success</v>
      </c>
      <c r="P1447" s="1">
        <f>'pure data'!C1447</f>
        <v>42431.375</v>
      </c>
      <c r="Q1447">
        <f>'pure data'!G1447</f>
        <v>426270897</v>
      </c>
      <c r="R1447" t="str">
        <f>'pure data'!E1447</f>
        <v>Aniket Chopda</v>
      </c>
      <c r="S1447" t="str">
        <f>'pure data'!F1447</f>
        <v>ac9g13</v>
      </c>
      <c r="T1447" s="1">
        <f>'pure data'!C1447</f>
        <v>42431.375</v>
      </c>
      <c r="U1447" s="20">
        <f>VLOOKUP('pure data'!M1447,tbl_users!D:F,3,FALSE)</f>
        <v>10</v>
      </c>
      <c r="V1447" s="1">
        <f t="shared" si="72"/>
        <v>42431.486805555556</v>
      </c>
      <c r="W1447">
        <f t="shared" si="73"/>
        <v>10</v>
      </c>
      <c r="X1447" s="1">
        <f>'pure data'!L1447</f>
        <v>42431.486805555556</v>
      </c>
      <c r="Y1447">
        <f>IF(C1447="Use",VLOOKUP('pure data'!M1447,tbl_users!D:F,3,FALSE),IF(IFERROR(SEARCH("to",M1447),-1)&lt;0,VLOOKUP('pure data'!M1447,tbl_users!D:F,3,FALSE),IFERROR(VLOOKUP(MID(M1447,SEARCH("to",M1447)+3,LEN(M1447)-SEARCH("to",M1447)-1),tbl_users!D:F,3,FALSE),VLOOKUP('pure data'!M1447,tbl_users!D:F,3,FALSE))))</f>
        <v>10</v>
      </c>
    </row>
    <row r="1448" spans="1:25" x14ac:dyDescent="0.2">
      <c r="A1448">
        <v>1446</v>
      </c>
      <c r="B1448">
        <f>VLOOKUP('pure data'!B1448,tbl_printers!C:F,4,FALSE)</f>
        <v>18</v>
      </c>
      <c r="C1448" t="str">
        <f>'pure data'!D1448</f>
        <v>Use</v>
      </c>
      <c r="D1448" s="13">
        <f>'pure data'!H1448</f>
        <v>5.2777777777777778E-2</v>
      </c>
      <c r="E1448">
        <f>'pure data'!I1448</f>
        <v>6.8</v>
      </c>
      <c r="F1448" t="str">
        <f t="shared" si="74"/>
        <v xml:space="preserve"> </v>
      </c>
      <c r="H1448">
        <f>'pure data'!J1448</f>
        <v>2.5</v>
      </c>
      <c r="I1448" t="str">
        <f>'pure data'!K1448</f>
        <v>No</v>
      </c>
      <c r="J1448" t="str">
        <f>'pure data'!N1448</f>
        <v>undergraduate</v>
      </c>
      <c r="K1448">
        <f>'pure data'!P1448</f>
        <v>510671104</v>
      </c>
      <c r="L1448" t="str">
        <f>'pure data'!O1448</f>
        <v>FEEG3003 - IP 440</v>
      </c>
      <c r="M1448">
        <f>'pure data'!Q1448</f>
        <v>0</v>
      </c>
      <c r="O1448" t="str">
        <f>IF('pure data'!T1448="Yes","Success","Failed")</f>
        <v>Success</v>
      </c>
      <c r="P1448" s="1">
        <f>'pure data'!C1448</f>
        <v>42431.375</v>
      </c>
      <c r="Q1448">
        <f>'pure data'!G1448</f>
        <v>426390507</v>
      </c>
      <c r="R1448" t="str">
        <f>'pure data'!E1448</f>
        <v>Nirmalina Beena</v>
      </c>
      <c r="S1448" t="str">
        <f>'pure data'!F1448</f>
        <v>gk3g12</v>
      </c>
      <c r="T1448" s="1">
        <f>'pure data'!C1448</f>
        <v>42431.375</v>
      </c>
      <c r="U1448" s="20">
        <f>VLOOKUP('pure data'!M1448,tbl_users!D:F,3,FALSE)</f>
        <v>10</v>
      </c>
      <c r="V1448" s="1">
        <f t="shared" si="72"/>
        <v>42431.427777777775</v>
      </c>
      <c r="W1448">
        <f t="shared" si="73"/>
        <v>10</v>
      </c>
      <c r="X1448" s="1">
        <f>'pure data'!L1448</f>
        <v>42431.427777777775</v>
      </c>
      <c r="Y1448">
        <f>IF(C1448="Use",VLOOKUP('pure data'!M1448,tbl_users!D:F,3,FALSE),IF(IFERROR(SEARCH("to",M1448),-1)&lt;0,VLOOKUP('pure data'!M1448,tbl_users!D:F,3,FALSE),IFERROR(VLOOKUP(MID(M1448,SEARCH("to",M1448)+3,LEN(M1448)-SEARCH("to",M1448)-1),tbl_users!D:F,3,FALSE),VLOOKUP('pure data'!M1448,tbl_users!D:F,3,FALSE))))</f>
        <v>10</v>
      </c>
    </row>
    <row r="1449" spans="1:25" x14ac:dyDescent="0.2">
      <c r="A1449">
        <v>1447</v>
      </c>
      <c r="B1449">
        <f>VLOOKUP('pure data'!B1449,tbl_printers!C:F,4,FALSE)</f>
        <v>12</v>
      </c>
      <c r="C1449" t="str">
        <f>'pure data'!D1449</f>
        <v>Use</v>
      </c>
      <c r="D1449" s="13">
        <f>'pure data'!H1449</f>
        <v>7.2916666666666671E-2</v>
      </c>
      <c r="E1449">
        <f>'pure data'!I1449</f>
        <v>21.5</v>
      </c>
      <c r="F1449" t="str">
        <f t="shared" si="74"/>
        <v xml:space="preserve"> </v>
      </c>
      <c r="H1449">
        <f>'pure data'!J1449</f>
        <v>4</v>
      </c>
      <c r="I1449" t="str">
        <f>'pure data'!K1449</f>
        <v>No</v>
      </c>
      <c r="J1449" t="str">
        <f>'pure data'!N1449</f>
        <v>undergraduate</v>
      </c>
      <c r="K1449">
        <f>'pure data'!P1449</f>
        <v>510667101</v>
      </c>
      <c r="L1449" t="str">
        <f>'pure data'!O1449</f>
        <v>FEEG6012 - GDP 70</v>
      </c>
      <c r="M1449">
        <f>'pure data'!Q1449</f>
        <v>0</v>
      </c>
      <c r="O1449" t="str">
        <f>IF('pure data'!T1449="Yes","Success","Failed")</f>
        <v>Success</v>
      </c>
      <c r="P1449" s="1">
        <f>'pure data'!C1449</f>
        <v>42431.529166666667</v>
      </c>
      <c r="Q1449">
        <f>'pure data'!G1449</f>
        <v>425256076</v>
      </c>
      <c r="R1449" t="str">
        <f>'pure data'!E1449</f>
        <v>Y. T. S.</v>
      </c>
      <c r="S1449" t="str">
        <f>'pure data'!F1449</f>
        <v>yts2g12</v>
      </c>
      <c r="T1449" s="1">
        <f>'pure data'!C1449</f>
        <v>42431.529166666667</v>
      </c>
      <c r="U1449" s="20">
        <f>VLOOKUP('pure data'!M1449,tbl_users!D:F,3,FALSE)</f>
        <v>10</v>
      </c>
      <c r="V1449" s="1">
        <f t="shared" si="72"/>
        <v>42431.602083333331</v>
      </c>
      <c r="W1449">
        <f t="shared" si="73"/>
        <v>10</v>
      </c>
      <c r="X1449" s="1">
        <f>'pure data'!L1449</f>
        <v>42431.602083333331</v>
      </c>
      <c r="Y1449">
        <f>IF(C1449="Use",VLOOKUP('pure data'!M1449,tbl_users!D:F,3,FALSE),IF(IFERROR(SEARCH("to",M1449),-1)&lt;0,VLOOKUP('pure data'!M1449,tbl_users!D:F,3,FALSE),IFERROR(VLOOKUP(MID(M1449,SEARCH("to",M1449)+3,LEN(M1449)-SEARCH("to",M1449)-1),tbl_users!D:F,3,FALSE),VLOOKUP('pure data'!M1449,tbl_users!D:F,3,FALSE))))</f>
        <v>10</v>
      </c>
    </row>
    <row r="1450" spans="1:25" x14ac:dyDescent="0.2">
      <c r="A1450">
        <v>1448</v>
      </c>
      <c r="B1450">
        <f>VLOOKUP('pure data'!B1450,tbl_printers!C:F,4,FALSE)</f>
        <v>4</v>
      </c>
      <c r="C1450" t="str">
        <f>'pure data'!D1450</f>
        <v>Use</v>
      </c>
      <c r="D1450" s="13">
        <f>'pure data'!H1450</f>
        <v>6.3888888888888884E-2</v>
      </c>
      <c r="E1450">
        <f>'pure data'!I1450</f>
        <v>27</v>
      </c>
      <c r="F1450" t="str">
        <f t="shared" si="74"/>
        <v xml:space="preserve"> </v>
      </c>
      <c r="H1450">
        <f>'pure data'!J1450</f>
        <v>4</v>
      </c>
      <c r="I1450" t="str">
        <f>'pure data'!K1450</f>
        <v>No</v>
      </c>
      <c r="J1450" t="str">
        <f>'pure data'!N1450</f>
        <v>undergraduate</v>
      </c>
      <c r="K1450">
        <f>'pure data'!P1450</f>
        <v>510667101</v>
      </c>
      <c r="L1450" t="str">
        <f>'pure data'!O1450</f>
        <v>FEEG6012 - GDP 60</v>
      </c>
      <c r="M1450">
        <f>'pure data'!Q1450</f>
        <v>0</v>
      </c>
      <c r="O1450" t="str">
        <f>IF('pure data'!T1450="Yes","Success","Failed")</f>
        <v>Success</v>
      </c>
      <c r="P1450" s="1">
        <f>'pure data'!C1450</f>
        <v>42431.405555555553</v>
      </c>
      <c r="Q1450">
        <f>'pure data'!G1450</f>
        <v>425494546</v>
      </c>
      <c r="R1450" t="str">
        <f>'pure data'!E1450</f>
        <v>Myles John</v>
      </c>
      <c r="S1450" t="str">
        <f>'pure data'!F1450</f>
        <v>mj6g12</v>
      </c>
      <c r="T1450" s="1">
        <f>'pure data'!C1450</f>
        <v>42431.405555555553</v>
      </c>
      <c r="U1450" s="20">
        <f>VLOOKUP('pure data'!M1450,tbl_users!D:F,3,FALSE)</f>
        <v>10</v>
      </c>
      <c r="V1450" s="1">
        <f t="shared" si="72"/>
        <v>42431.469444444439</v>
      </c>
      <c r="W1450">
        <f t="shared" si="73"/>
        <v>10</v>
      </c>
      <c r="X1450" s="1">
        <f>'pure data'!L1450</f>
        <v>42431.469444444439</v>
      </c>
      <c r="Y1450">
        <f>IF(C1450="Use",VLOOKUP('pure data'!M1450,tbl_users!D:F,3,FALSE),IF(IFERROR(SEARCH("to",M1450),-1)&lt;0,VLOOKUP('pure data'!M1450,tbl_users!D:F,3,FALSE),IFERROR(VLOOKUP(MID(M1450,SEARCH("to",M1450)+3,LEN(M1450)-SEARCH("to",M1450)-1),tbl_users!D:F,3,FALSE),VLOOKUP('pure data'!M1450,tbl_users!D:F,3,FALSE))))</f>
        <v>10</v>
      </c>
    </row>
    <row r="1451" spans="1:25" x14ac:dyDescent="0.2">
      <c r="A1451">
        <v>1449</v>
      </c>
      <c r="B1451">
        <f>VLOOKUP('pure data'!B1451,tbl_printers!C:F,4,FALSE)</f>
        <v>2</v>
      </c>
      <c r="C1451" t="str">
        <f>'pure data'!D1451</f>
        <v>Use</v>
      </c>
      <c r="D1451" s="13">
        <f>'pure data'!H1451</f>
        <v>0.28125</v>
      </c>
      <c r="E1451">
        <f>'pure data'!I1451</f>
        <v>98.3</v>
      </c>
      <c r="F1451" t="str">
        <f t="shared" si="74"/>
        <v xml:space="preserve"> </v>
      </c>
      <c r="H1451">
        <f>'pure data'!J1451</f>
        <v>18.5</v>
      </c>
      <c r="I1451" t="str">
        <f>'pure data'!K1451</f>
        <v>No</v>
      </c>
      <c r="J1451" t="str">
        <f>'pure data'!N1451</f>
        <v>postgraduate</v>
      </c>
      <c r="K1451">
        <f>'pure data'!P1451</f>
        <v>510671104</v>
      </c>
      <c r="L1451" t="str">
        <f>'pure data'!O1451</f>
        <v>FEEG2001 - Eurobot 4</v>
      </c>
      <c r="M1451">
        <f>'pure data'!Q1451</f>
        <v>0</v>
      </c>
      <c r="O1451" t="str">
        <f>IF('pure data'!T1451="Yes","Success","Failed")</f>
        <v>Success</v>
      </c>
      <c r="P1451" s="1">
        <f>'pure data'!C1451</f>
        <v>42431.394444444442</v>
      </c>
      <c r="Q1451">
        <f>'pure data'!G1451</f>
        <v>225426591</v>
      </c>
      <c r="R1451" t="str">
        <f>'pure data'!E1451</f>
        <v>M. D.</v>
      </c>
      <c r="S1451" t="str">
        <f>'pure data'!F1451</f>
        <v>md1g13</v>
      </c>
      <c r="T1451" s="1">
        <f>'pure data'!C1451</f>
        <v>42431.394444444442</v>
      </c>
      <c r="U1451" s="20">
        <f>VLOOKUP('pure data'!M1451,tbl_users!D:F,3,FALSE)</f>
        <v>10</v>
      </c>
      <c r="V1451" s="1">
        <f t="shared" si="72"/>
        <v>42431.675694444442</v>
      </c>
      <c r="W1451">
        <f t="shared" si="73"/>
        <v>10</v>
      </c>
      <c r="X1451" s="1">
        <f>'pure data'!L1451</f>
        <v>42431.675694444442</v>
      </c>
      <c r="Y1451">
        <f>IF(C1451="Use",VLOOKUP('pure data'!M1451,tbl_users!D:F,3,FALSE),IF(IFERROR(SEARCH("to",M1451),-1)&lt;0,VLOOKUP('pure data'!M1451,tbl_users!D:F,3,FALSE),IFERROR(VLOOKUP(MID(M1451,SEARCH("to",M1451)+3,LEN(M1451)-SEARCH("to",M1451)-1),tbl_users!D:F,3,FALSE),VLOOKUP('pure data'!M1451,tbl_users!D:F,3,FALSE))))</f>
        <v>10</v>
      </c>
    </row>
    <row r="1452" spans="1:25" x14ac:dyDescent="0.2">
      <c r="A1452">
        <v>1450</v>
      </c>
      <c r="B1452">
        <f>VLOOKUP('pure data'!B1452,tbl_printers!C:F,4,FALSE)</f>
        <v>21</v>
      </c>
      <c r="C1452" t="str">
        <f>'pure data'!D1452</f>
        <v>Use</v>
      </c>
      <c r="D1452" s="13">
        <f>'pure data'!H1452</f>
        <v>7.4999999999999997E-2</v>
      </c>
      <c r="E1452">
        <f>'pure data'!I1452</f>
        <v>16.2</v>
      </c>
      <c r="F1452" t="str">
        <f t="shared" si="74"/>
        <v xml:space="preserve"> </v>
      </c>
      <c r="H1452">
        <f>'pure data'!J1452</f>
        <v>4</v>
      </c>
      <c r="I1452" t="str">
        <f>'pure data'!K1452</f>
        <v>No</v>
      </c>
      <c r="J1452" t="str">
        <f>'pure data'!N1452</f>
        <v>undergraduate</v>
      </c>
      <c r="K1452">
        <f>'pure data'!P1452</f>
        <v>510667101</v>
      </c>
      <c r="L1452" t="str">
        <f>'pure data'!O1452</f>
        <v>FEEG6012 - GDP 38</v>
      </c>
      <c r="M1452">
        <f>'pure data'!Q1452</f>
        <v>0</v>
      </c>
      <c r="O1452" t="str">
        <f>IF('pure data'!T1452="Yes","Success","Failed")</f>
        <v>Success</v>
      </c>
      <c r="P1452" s="1">
        <f>'pure data'!C1452</f>
        <v>42431.466666666667</v>
      </c>
      <c r="Q1452">
        <f>'pure data'!G1452</f>
        <v>425336045</v>
      </c>
      <c r="R1452" t="str">
        <f>'pure data'!E1452</f>
        <v>David Schul</v>
      </c>
      <c r="S1452" t="str">
        <f>'pure data'!F1452</f>
        <v>ds10g12</v>
      </c>
      <c r="T1452" s="1">
        <f>'pure data'!C1452</f>
        <v>42431.466666666667</v>
      </c>
      <c r="U1452" s="20">
        <f>VLOOKUP('pure data'!M1452,tbl_users!D:F,3,FALSE)</f>
        <v>10</v>
      </c>
      <c r="V1452" s="1">
        <f t="shared" si="72"/>
        <v>42431.541666666664</v>
      </c>
      <c r="W1452">
        <f t="shared" si="73"/>
        <v>10</v>
      </c>
      <c r="X1452" s="1">
        <f>'pure data'!L1452</f>
        <v>42431.541666666664</v>
      </c>
      <c r="Y1452">
        <f>IF(C1452="Use",VLOOKUP('pure data'!M1452,tbl_users!D:F,3,FALSE),IF(IFERROR(SEARCH("to",M1452),-1)&lt;0,VLOOKUP('pure data'!M1452,tbl_users!D:F,3,FALSE),IFERROR(VLOOKUP(MID(M1452,SEARCH("to",M1452)+3,LEN(M1452)-SEARCH("to",M1452)-1),tbl_users!D:F,3,FALSE),VLOOKUP('pure data'!M1452,tbl_users!D:F,3,FALSE))))</f>
        <v>10</v>
      </c>
    </row>
    <row r="1453" spans="1:25" x14ac:dyDescent="0.2">
      <c r="A1453">
        <v>1451</v>
      </c>
      <c r="B1453">
        <f>VLOOKUP('pure data'!B1453,tbl_printers!C:F,4,FALSE)</f>
        <v>1</v>
      </c>
      <c r="C1453" t="str">
        <f>'pure data'!D1453</f>
        <v>Use</v>
      </c>
      <c r="D1453" s="13">
        <f>'pure data'!H1453</f>
        <v>0.11944444444444445</v>
      </c>
      <c r="E1453">
        <f>'pure data'!I1453</f>
        <v>40.6</v>
      </c>
      <c r="F1453" t="str">
        <f t="shared" si="74"/>
        <v xml:space="preserve"> </v>
      </c>
      <c r="H1453">
        <f>'pure data'!J1453</f>
        <v>6.5</v>
      </c>
      <c r="I1453" t="str">
        <f>'pure data'!K1453</f>
        <v>No</v>
      </c>
      <c r="J1453" t="str">
        <f>'pure data'!N1453</f>
        <v>undergraduate</v>
      </c>
      <c r="K1453">
        <f>'pure data'!P1453</f>
        <v>510667101</v>
      </c>
      <c r="L1453" t="str">
        <f>'pure data'!O1453</f>
        <v>FEEG6012 - GDP 59</v>
      </c>
      <c r="M1453" t="str">
        <f>'pure data'!Q1453</f>
        <v>Print Failed</v>
      </c>
      <c r="O1453" t="str">
        <f>IF('pure data'!T1453="Yes","Success","Failed")</f>
        <v>Failed</v>
      </c>
      <c r="P1453" s="1">
        <f>'pure data'!C1453</f>
        <v>42431.506944444445</v>
      </c>
      <c r="Q1453">
        <f>'pure data'!G1453</f>
        <v>425424181</v>
      </c>
      <c r="R1453" t="str">
        <f>'pure data'!E1453</f>
        <v>A. S.</v>
      </c>
      <c r="S1453" t="str">
        <f>'pure data'!F1453</f>
        <v>as4g12</v>
      </c>
      <c r="T1453" s="1">
        <f>'pure data'!C1453</f>
        <v>42431.506944444445</v>
      </c>
      <c r="U1453" s="20">
        <f>VLOOKUP('pure data'!M1453,tbl_users!D:F,3,FALSE)</f>
        <v>10</v>
      </c>
      <c r="V1453" s="1">
        <f t="shared" si="72"/>
        <v>42431.518888888888</v>
      </c>
      <c r="W1453">
        <f t="shared" si="73"/>
        <v>10</v>
      </c>
      <c r="X1453" s="1">
        <f>'pure data'!L1453</f>
        <v>42431.518888888888</v>
      </c>
      <c r="Y1453">
        <f>IF(C1453="Use",VLOOKUP('pure data'!M1453,tbl_users!D:F,3,FALSE),IF(IFERROR(SEARCH("to",M1453),-1)&lt;0,VLOOKUP('pure data'!M1453,tbl_users!D:F,3,FALSE),IFERROR(VLOOKUP(MID(M1453,SEARCH("to",M1453)+3,LEN(M1453)-SEARCH("to",M1453)-1),tbl_users!D:F,3,FALSE),VLOOKUP('pure data'!M1453,tbl_users!D:F,3,FALSE))))</f>
        <v>10</v>
      </c>
    </row>
    <row r="1454" spans="1:25" x14ac:dyDescent="0.2">
      <c r="A1454">
        <v>1452</v>
      </c>
      <c r="B1454">
        <f>VLOOKUP('pure data'!B1454,tbl_printers!C:F,4,FALSE)</f>
        <v>19</v>
      </c>
      <c r="C1454" t="str">
        <f>'pure data'!D1454</f>
        <v>Use</v>
      </c>
      <c r="D1454" s="13">
        <f>'pure data'!H1454</f>
        <v>3.6111111111111115E-2</v>
      </c>
      <c r="E1454">
        <f>'pure data'!I1454</f>
        <v>16.899999999999999</v>
      </c>
      <c r="F1454" t="str">
        <f t="shared" si="74"/>
        <v xml:space="preserve"> </v>
      </c>
      <c r="H1454">
        <f>'pure data'!J1454</f>
        <v>3</v>
      </c>
      <c r="I1454" t="str">
        <f>'pure data'!K1454</f>
        <v>No</v>
      </c>
      <c r="J1454" t="str">
        <f>'pure data'!N1454</f>
        <v>postgraduate</v>
      </c>
      <c r="K1454">
        <f>'pure data'!P1454</f>
        <v>513043101</v>
      </c>
      <c r="L1454" t="str">
        <f>'pure data'!O1454</f>
        <v>T400</v>
      </c>
      <c r="M1454" t="str">
        <f>'pure data'!Q1454</f>
        <v>William Parrie</v>
      </c>
      <c r="O1454" t="str">
        <f>IF('pure data'!T1454="Yes","Success","Failed")</f>
        <v>Success</v>
      </c>
      <c r="P1454" s="1">
        <f>'pure data'!C1454</f>
        <v>42431.375</v>
      </c>
      <c r="Q1454">
        <f>'pure data'!G1454</f>
        <v>226309393</v>
      </c>
      <c r="R1454" t="str">
        <f>'pure data'!E1454</f>
        <v>D. R. M. M.</v>
      </c>
      <c r="S1454" t="str">
        <f>'pure data'!F1454</f>
        <v>drmm1g13</v>
      </c>
      <c r="T1454" s="1">
        <f>'pure data'!C1454</f>
        <v>42431.375</v>
      </c>
      <c r="U1454" s="20">
        <f>VLOOKUP('pure data'!M1454,tbl_users!D:F,3,FALSE)</f>
        <v>10</v>
      </c>
      <c r="V1454" s="1">
        <f t="shared" si="72"/>
        <v>42431.411111111112</v>
      </c>
      <c r="W1454">
        <f t="shared" si="73"/>
        <v>10</v>
      </c>
      <c r="X1454" s="1">
        <f>'pure data'!L1454</f>
        <v>42431.411111111112</v>
      </c>
      <c r="Y1454">
        <f>IF(C1454="Use",VLOOKUP('pure data'!M1454,tbl_users!D:F,3,FALSE),IF(IFERROR(SEARCH("to",M1454),-1)&lt;0,VLOOKUP('pure data'!M1454,tbl_users!D:F,3,FALSE),IFERROR(VLOOKUP(MID(M1454,SEARCH("to",M1454)+3,LEN(M1454)-SEARCH("to",M1454)-1),tbl_users!D:F,3,FALSE),VLOOKUP('pure data'!M1454,tbl_users!D:F,3,FALSE))))</f>
        <v>10</v>
      </c>
    </row>
    <row r="1455" spans="1:25" x14ac:dyDescent="0.2">
      <c r="A1455">
        <v>1453</v>
      </c>
      <c r="B1455">
        <f>VLOOKUP('pure data'!B1455,tbl_printers!C:F,4,FALSE)</f>
        <v>9</v>
      </c>
      <c r="C1455" t="str">
        <f>'pure data'!D1455</f>
        <v>Use</v>
      </c>
      <c r="D1455" s="13">
        <f>'pure data'!H1455</f>
        <v>8.3333333333333332E-3</v>
      </c>
      <c r="E1455">
        <f>'pure data'!I1455</f>
        <v>1.3</v>
      </c>
      <c r="F1455" t="str">
        <f t="shared" si="74"/>
        <v xml:space="preserve"> </v>
      </c>
      <c r="H1455">
        <f>'pure data'!J1455</f>
        <v>0.5</v>
      </c>
      <c r="I1455" t="str">
        <f>'pure data'!K1455</f>
        <v>No</v>
      </c>
      <c r="J1455" t="str">
        <f>'pure data'!N1455</f>
        <v>undergraduate</v>
      </c>
      <c r="K1455">
        <f>'pure data'!P1455</f>
        <v>510671108</v>
      </c>
      <c r="L1455" t="str">
        <f>'pure data'!O1455</f>
        <v>FEEG3003 - IP 525</v>
      </c>
      <c r="M1455">
        <f>'pure data'!Q1455</f>
        <v>0</v>
      </c>
      <c r="O1455" t="str">
        <f>IF('pure data'!T1455="Yes","Success","Failed")</f>
        <v>Success</v>
      </c>
      <c r="P1455" s="1">
        <f>'pure data'!C1455</f>
        <v>42431.486805555556</v>
      </c>
      <c r="Q1455">
        <f>'pure data'!G1455</f>
        <v>426270897</v>
      </c>
      <c r="R1455" t="str">
        <f>'pure data'!E1455</f>
        <v>Aniket Chopda</v>
      </c>
      <c r="S1455" t="str">
        <f>'pure data'!F1455</f>
        <v>ac9g13</v>
      </c>
      <c r="T1455" s="1">
        <f>'pure data'!C1455</f>
        <v>42431.486805555556</v>
      </c>
      <c r="U1455" s="20">
        <f>VLOOKUP('pure data'!M1455,tbl_users!D:F,3,FALSE)</f>
        <v>10</v>
      </c>
      <c r="V1455" s="1">
        <f t="shared" si="72"/>
        <v>42431.495138888888</v>
      </c>
      <c r="W1455">
        <f t="shared" si="73"/>
        <v>10</v>
      </c>
      <c r="X1455" s="1">
        <f>'pure data'!L1455</f>
        <v>42431.495138888888</v>
      </c>
      <c r="Y1455">
        <f>IF(C1455="Use",VLOOKUP('pure data'!M1455,tbl_users!D:F,3,FALSE),IF(IFERROR(SEARCH("to",M1455),-1)&lt;0,VLOOKUP('pure data'!M1455,tbl_users!D:F,3,FALSE),IFERROR(VLOOKUP(MID(M1455,SEARCH("to",M1455)+3,LEN(M1455)-SEARCH("to",M1455)-1),tbl_users!D:F,3,FALSE),VLOOKUP('pure data'!M1455,tbl_users!D:F,3,FALSE))))</f>
        <v>10</v>
      </c>
    </row>
    <row r="1456" spans="1:25" x14ac:dyDescent="0.2">
      <c r="A1456">
        <v>1454</v>
      </c>
      <c r="B1456">
        <f>VLOOKUP('pure data'!B1456,tbl_printers!C:F,4,FALSE)</f>
        <v>20</v>
      </c>
      <c r="C1456" t="str">
        <f>'pure data'!D1456</f>
        <v>Use</v>
      </c>
      <c r="D1456" s="13">
        <f>'pure data'!H1456</f>
        <v>1.7361111111111112E-2</v>
      </c>
      <c r="E1456">
        <f>'pure data'!I1456</f>
        <v>3.8</v>
      </c>
      <c r="F1456" t="str">
        <f t="shared" si="74"/>
        <v xml:space="preserve"> </v>
      </c>
      <c r="H1456">
        <f>'pure data'!J1456</f>
        <v>1</v>
      </c>
      <c r="I1456" t="str">
        <f>'pure data'!K1456</f>
        <v>No</v>
      </c>
      <c r="J1456" t="str">
        <f>'pure data'!N1456</f>
        <v>undergraduate</v>
      </c>
      <c r="K1456">
        <f>'pure data'!P1456</f>
        <v>510667101</v>
      </c>
      <c r="L1456" t="str">
        <f>'pure data'!O1456</f>
        <v>FEEG6012 - GDP 78</v>
      </c>
      <c r="M1456">
        <f>'pure data'!Q1456</f>
        <v>0</v>
      </c>
      <c r="O1456" t="str">
        <f>IF('pure data'!T1456="Yes","Success","Failed")</f>
        <v>Success</v>
      </c>
      <c r="P1456" s="1">
        <f>'pure data'!C1456</f>
        <v>42431.475694444445</v>
      </c>
      <c r="Q1456">
        <f>'pure data'!G1456</f>
        <v>425578464</v>
      </c>
      <c r="R1456" t="str">
        <f>'pure data'!E1456</f>
        <v>M. R.</v>
      </c>
      <c r="S1456" t="str">
        <f>'pure data'!F1456</f>
        <v>mr12g12</v>
      </c>
      <c r="T1456" s="1">
        <f>'pure data'!C1456</f>
        <v>42431.475694444445</v>
      </c>
      <c r="U1456" s="20">
        <f>VLOOKUP('pure data'!M1456,tbl_users!D:F,3,FALSE)</f>
        <v>10</v>
      </c>
      <c r="V1456" s="1">
        <f t="shared" si="72"/>
        <v>42431.493055555555</v>
      </c>
      <c r="W1456">
        <f t="shared" si="73"/>
        <v>10</v>
      </c>
      <c r="X1456" s="1">
        <f>'pure data'!L1456</f>
        <v>42431.493055555555</v>
      </c>
      <c r="Y1456">
        <f>IF(C1456="Use",VLOOKUP('pure data'!M1456,tbl_users!D:F,3,FALSE),IF(IFERROR(SEARCH("to",M1456),-1)&lt;0,VLOOKUP('pure data'!M1456,tbl_users!D:F,3,FALSE),IFERROR(VLOOKUP(MID(M1456,SEARCH("to",M1456)+3,LEN(M1456)-SEARCH("to",M1456)-1),tbl_users!D:F,3,FALSE),VLOOKUP('pure data'!M1456,tbl_users!D:F,3,FALSE))))</f>
        <v>10</v>
      </c>
    </row>
    <row r="1457" spans="1:25" x14ac:dyDescent="0.2">
      <c r="A1457">
        <v>1455</v>
      </c>
      <c r="B1457">
        <f>VLOOKUP('pure data'!B1457,tbl_printers!C:F,4,FALSE)</f>
        <v>30</v>
      </c>
      <c r="C1457" t="str">
        <f>'pure data'!D1457</f>
        <v>Use</v>
      </c>
      <c r="D1457" s="13">
        <f>'pure data'!H1457</f>
        <v>5.2083333333333336E-2</v>
      </c>
      <c r="E1457">
        <f>'pure data'!I1457</f>
        <v>10.3</v>
      </c>
      <c r="F1457" t="str">
        <f t="shared" si="74"/>
        <v xml:space="preserve"> </v>
      </c>
      <c r="H1457">
        <f>'pure data'!J1457</f>
        <v>2.5</v>
      </c>
      <c r="I1457" t="str">
        <f>'pure data'!K1457</f>
        <v>No</v>
      </c>
      <c r="J1457" t="str">
        <f>'pure data'!N1457</f>
        <v>undergraduate</v>
      </c>
      <c r="K1457">
        <f>'pure data'!P1457</f>
        <v>510671104</v>
      </c>
      <c r="L1457" t="str">
        <f>'pure data'!O1457</f>
        <v>FEEG2001 - Eurobot 5</v>
      </c>
      <c r="M1457">
        <f>'pure data'!Q1457</f>
        <v>0</v>
      </c>
      <c r="O1457" t="str">
        <f>IF('pure data'!T1457="Yes","Success","Failed")</f>
        <v>Success</v>
      </c>
      <c r="P1457" s="1">
        <f>'pure data'!C1457</f>
        <v>42432.375</v>
      </c>
      <c r="Q1457">
        <f>'pure data'!G1457</f>
        <v>426911078</v>
      </c>
      <c r="R1457" t="str">
        <f>'pure data'!E1457</f>
        <v>J. P. M. V.</v>
      </c>
      <c r="S1457" t="str">
        <f>'pure data'!F1457</f>
        <v>jpmv1g14</v>
      </c>
      <c r="T1457" s="1">
        <f>'pure data'!C1457</f>
        <v>42432.375</v>
      </c>
      <c r="U1457" s="20">
        <f>VLOOKUP('pure data'!M1457,tbl_users!D:F,3,FALSE)</f>
        <v>19</v>
      </c>
      <c r="V1457" s="1">
        <f t="shared" si="72"/>
        <v>42432.427083333336</v>
      </c>
      <c r="W1457">
        <f t="shared" si="73"/>
        <v>19</v>
      </c>
      <c r="X1457" s="1">
        <f>'pure data'!L1457</f>
        <v>42432.427083333336</v>
      </c>
      <c r="Y1457">
        <f>IF(C1457="Use",VLOOKUP('pure data'!M1457,tbl_users!D:F,3,FALSE),IF(IFERROR(SEARCH("to",M1457),-1)&lt;0,VLOOKUP('pure data'!M1457,tbl_users!D:F,3,FALSE),IFERROR(VLOOKUP(MID(M1457,SEARCH("to",M1457)+3,LEN(M1457)-SEARCH("to",M1457)-1),tbl_users!D:F,3,FALSE),VLOOKUP('pure data'!M1457,tbl_users!D:F,3,FALSE))))</f>
        <v>19</v>
      </c>
    </row>
    <row r="1458" spans="1:25" x14ac:dyDescent="0.2">
      <c r="A1458">
        <v>1456</v>
      </c>
      <c r="B1458">
        <f>VLOOKUP('pure data'!B1458,tbl_printers!C:F,4,FALSE)</f>
        <v>28</v>
      </c>
      <c r="C1458" t="str">
        <f>'pure data'!D1458</f>
        <v>Use</v>
      </c>
      <c r="D1458" s="13">
        <f>'pure data'!H1458</f>
        <v>0.42291666666666666</v>
      </c>
      <c r="E1458">
        <f>'pure data'!I1458</f>
        <v>261.8</v>
      </c>
      <c r="F1458" t="str">
        <f t="shared" si="74"/>
        <v xml:space="preserve"> </v>
      </c>
      <c r="H1458">
        <f>'pure data'!J1458</f>
        <v>28.5</v>
      </c>
      <c r="I1458" t="str">
        <f>'pure data'!K1458</f>
        <v>No</v>
      </c>
      <c r="J1458" t="str">
        <f>'pure data'!N1458</f>
        <v>undergraduate</v>
      </c>
      <c r="K1458">
        <f>'pure data'!P1458</f>
        <v>510447101</v>
      </c>
      <c r="L1458" t="str">
        <f>'pure data'!O1458</f>
        <v>FEEG6012 - GDP 59</v>
      </c>
      <c r="M1458">
        <f>'pure data'!Q1458</f>
        <v>0</v>
      </c>
      <c r="O1458" t="str">
        <f>IF('pure data'!T1458="Yes","Success","Failed")</f>
        <v>Success</v>
      </c>
      <c r="P1458" s="1">
        <f>'pure data'!C1458</f>
        <v>42433.375</v>
      </c>
      <c r="Q1458">
        <f>'pure data'!G1458</f>
        <v>423322446</v>
      </c>
      <c r="R1458" t="str">
        <f>'pure data'!E1458</f>
        <v>Alison Dufresne</v>
      </c>
      <c r="S1458" t="str">
        <f>'pure data'!F1458</f>
        <v>ad20g09</v>
      </c>
      <c r="T1458" s="1">
        <f>'pure data'!C1458</f>
        <v>42433.375</v>
      </c>
      <c r="U1458" s="20">
        <f>VLOOKUP('pure data'!M1458,tbl_users!D:F,3,FALSE)</f>
        <v>19</v>
      </c>
      <c r="V1458" s="1">
        <f t="shared" si="72"/>
        <v>42433.79791666667</v>
      </c>
      <c r="W1458">
        <f t="shared" si="73"/>
        <v>19</v>
      </c>
      <c r="X1458" s="1">
        <f>'pure data'!L1458</f>
        <v>42433.79791666667</v>
      </c>
      <c r="Y1458">
        <f>IF(C1458="Use",VLOOKUP('pure data'!M1458,tbl_users!D:F,3,FALSE),IF(IFERROR(SEARCH("to",M1458),-1)&lt;0,VLOOKUP('pure data'!M1458,tbl_users!D:F,3,FALSE),IFERROR(VLOOKUP(MID(M1458,SEARCH("to",M1458)+3,LEN(M1458)-SEARCH("to",M1458)-1),tbl_users!D:F,3,FALSE),VLOOKUP('pure data'!M1458,tbl_users!D:F,3,FALSE))))</f>
        <v>19</v>
      </c>
    </row>
    <row r="1459" spans="1:25" x14ac:dyDescent="0.2">
      <c r="A1459">
        <v>1457</v>
      </c>
      <c r="B1459">
        <f>VLOOKUP('pure data'!B1459,tbl_printers!C:F,4,FALSE)</f>
        <v>24</v>
      </c>
      <c r="C1459" t="str">
        <f>'pure data'!D1459</f>
        <v>Use</v>
      </c>
      <c r="D1459" s="13">
        <f>'pure data'!H1459</f>
        <v>0.22222222222222221</v>
      </c>
      <c r="E1459">
        <f>'pure data'!I1459</f>
        <v>34.9</v>
      </c>
      <c r="F1459" t="str">
        <f t="shared" si="74"/>
        <v xml:space="preserve"> </v>
      </c>
      <c r="H1459">
        <f>'pure data'!J1459</f>
        <v>10</v>
      </c>
      <c r="I1459" t="str">
        <f>'pure data'!K1459</f>
        <v>No</v>
      </c>
      <c r="J1459" t="str">
        <f>'pure data'!N1459</f>
        <v>undergraduate</v>
      </c>
      <c r="K1459">
        <f>'pure data'!P1459</f>
        <v>510671104</v>
      </c>
      <c r="L1459" t="str">
        <f>'pure data'!O1459</f>
        <v>FEEG2001 - Eurobot 5</v>
      </c>
      <c r="M1459">
        <f>'pure data'!Q1459</f>
        <v>0</v>
      </c>
      <c r="O1459" t="str">
        <f>IF('pure data'!T1459="Yes","Success","Failed")</f>
        <v>Success</v>
      </c>
      <c r="P1459" s="1">
        <f>'pure data'!C1459</f>
        <v>42433.375</v>
      </c>
      <c r="Q1459">
        <f>'pure data'!G1459</f>
        <v>426765411</v>
      </c>
      <c r="R1459" t="str">
        <f>'pure data'!E1459</f>
        <v>K. W.</v>
      </c>
      <c r="S1459" t="str">
        <f>'pure data'!F1459</f>
        <v>kw21g14</v>
      </c>
      <c r="T1459" s="1">
        <f>'pure data'!C1459</f>
        <v>42433.375</v>
      </c>
      <c r="U1459" s="20">
        <f>VLOOKUP('pure data'!M1459,tbl_users!D:F,3,FALSE)</f>
        <v>19</v>
      </c>
      <c r="V1459" s="1">
        <f t="shared" si="72"/>
        <v>42433.597222222219</v>
      </c>
      <c r="W1459">
        <f t="shared" si="73"/>
        <v>19</v>
      </c>
      <c r="X1459" s="1">
        <f>'pure data'!L1459</f>
        <v>42433.597222222219</v>
      </c>
      <c r="Y1459">
        <f>IF(C1459="Use",VLOOKUP('pure data'!M1459,tbl_users!D:F,3,FALSE),IF(IFERROR(SEARCH("to",M1459),-1)&lt;0,VLOOKUP('pure data'!M1459,tbl_users!D:F,3,FALSE),IFERROR(VLOOKUP(MID(M1459,SEARCH("to",M1459)+3,LEN(M1459)-SEARCH("to",M1459)-1),tbl_users!D:F,3,FALSE),VLOOKUP('pure data'!M1459,tbl_users!D:F,3,FALSE))))</f>
        <v>19</v>
      </c>
    </row>
    <row r="1460" spans="1:25" x14ac:dyDescent="0.2">
      <c r="A1460">
        <v>1458</v>
      </c>
      <c r="B1460">
        <f>VLOOKUP('pure data'!B1460,tbl_printers!C:F,4,FALSE)</f>
        <v>24</v>
      </c>
      <c r="C1460" t="str">
        <f>'pure data'!D1460</f>
        <v>Use</v>
      </c>
      <c r="D1460" s="13">
        <f>'pure data'!H1460</f>
        <v>0.39374999999999999</v>
      </c>
      <c r="E1460">
        <f>'pure data'!I1460</f>
        <v>83.6</v>
      </c>
      <c r="F1460" t="str">
        <f t="shared" si="74"/>
        <v xml:space="preserve"> </v>
      </c>
      <c r="H1460">
        <f>'pure data'!J1460</f>
        <v>18.5</v>
      </c>
      <c r="I1460" t="str">
        <f>'pure data'!K1460</f>
        <v>No</v>
      </c>
      <c r="J1460" t="str">
        <f>'pure data'!N1460</f>
        <v>undergraduate</v>
      </c>
      <c r="K1460">
        <f>'pure data'!P1460</f>
        <v>5100667101</v>
      </c>
      <c r="L1460" t="str">
        <f>'pure data'!O1460</f>
        <v>FEEG6012 - GDP 14</v>
      </c>
      <c r="M1460" t="str">
        <f>'pure data'!Q1460</f>
        <v>FAILED</v>
      </c>
      <c r="O1460" t="str">
        <f>IF('pure data'!T1460="Yes","Success","Failed")</f>
        <v>Failed</v>
      </c>
      <c r="P1460" s="1">
        <f>'pure data'!C1460</f>
        <v>42436.375</v>
      </c>
      <c r="Q1460">
        <f>'pure data'!G1460</f>
        <v>425570684</v>
      </c>
      <c r="R1460" t="str">
        <f>'pure data'!E1460</f>
        <v>Gregory Kelleher</v>
      </c>
      <c r="S1460" t="str">
        <f>'pure data'!F1460</f>
        <v>gk1g12</v>
      </c>
      <c r="T1460" s="1">
        <f>'pure data'!C1460</f>
        <v>42436.375</v>
      </c>
      <c r="U1460" s="20">
        <f>VLOOKUP('pure data'!M1460,tbl_users!D:F,3,FALSE)</f>
        <v>19</v>
      </c>
      <c r="V1460" s="1">
        <f t="shared" si="72"/>
        <v>42436.414375</v>
      </c>
      <c r="W1460">
        <f t="shared" si="73"/>
        <v>19</v>
      </c>
      <c r="X1460" s="1">
        <f>'pure data'!L1460</f>
        <v>42436.414375</v>
      </c>
      <c r="Y1460">
        <f>IF(C1460="Use",VLOOKUP('pure data'!M1460,tbl_users!D:F,3,FALSE),IF(IFERROR(SEARCH("to",M1460),-1)&lt;0,VLOOKUP('pure data'!M1460,tbl_users!D:F,3,FALSE),IFERROR(VLOOKUP(MID(M1460,SEARCH("to",M1460)+3,LEN(M1460)-SEARCH("to",M1460)-1),tbl_users!D:F,3,FALSE),VLOOKUP('pure data'!M1460,tbl_users!D:F,3,FALSE))))</f>
        <v>19</v>
      </c>
    </row>
    <row r="1461" spans="1:25" x14ac:dyDescent="0.2">
      <c r="A1461">
        <v>1459</v>
      </c>
      <c r="B1461">
        <f>VLOOKUP('pure data'!B1461,tbl_printers!C:F,4,FALSE)</f>
        <v>28</v>
      </c>
      <c r="C1461" t="str">
        <f>'pure data'!D1461</f>
        <v>Use</v>
      </c>
      <c r="D1461" s="13">
        <f>'pure data'!H1461</f>
        <v>0.15625</v>
      </c>
      <c r="E1461">
        <f>'pure data'!I1461</f>
        <v>32.5</v>
      </c>
      <c r="F1461" t="str">
        <f t="shared" si="74"/>
        <v xml:space="preserve"> </v>
      </c>
      <c r="H1461">
        <f>'pure data'!J1461</f>
        <v>7.5</v>
      </c>
      <c r="I1461" t="str">
        <f>'pure data'!K1461</f>
        <v>No</v>
      </c>
      <c r="J1461" t="str">
        <f>'pure data'!N1461</f>
        <v>undergraduate</v>
      </c>
      <c r="K1461">
        <f>'pure data'!P1461</f>
        <v>540667101</v>
      </c>
      <c r="L1461" t="str">
        <f>'pure data'!O1461</f>
        <v>FEEG6012 - GDP 14</v>
      </c>
      <c r="M1461">
        <f>'pure data'!Q1461</f>
        <v>0</v>
      </c>
      <c r="O1461" t="str">
        <f>IF('pure data'!T1461="Yes","Success","Failed")</f>
        <v>Success</v>
      </c>
      <c r="P1461" s="1">
        <f>'pure data'!C1461</f>
        <v>42436.375</v>
      </c>
      <c r="Q1461">
        <f>'pure data'!G1461</f>
        <v>425371185</v>
      </c>
      <c r="R1461" t="str">
        <f>'pure data'!E1461</f>
        <v>M. C.</v>
      </c>
      <c r="S1461" t="str">
        <f>'pure data'!F1461</f>
        <v>mc17g12</v>
      </c>
      <c r="T1461" s="1">
        <f>'pure data'!C1461</f>
        <v>42436.375</v>
      </c>
      <c r="U1461" s="20">
        <f>VLOOKUP('pure data'!M1461,tbl_users!D:F,3,FALSE)</f>
        <v>19</v>
      </c>
      <c r="V1461" s="1">
        <f t="shared" si="72"/>
        <v>42436.53125</v>
      </c>
      <c r="W1461">
        <f t="shared" si="73"/>
        <v>19</v>
      </c>
      <c r="X1461" s="1">
        <f>'pure data'!L1461</f>
        <v>42436.53125</v>
      </c>
      <c r="Y1461">
        <f>IF(C1461="Use",VLOOKUP('pure data'!M1461,tbl_users!D:F,3,FALSE),IF(IFERROR(SEARCH("to",M1461),-1)&lt;0,VLOOKUP('pure data'!M1461,tbl_users!D:F,3,FALSE),IFERROR(VLOOKUP(MID(M1461,SEARCH("to",M1461)+3,LEN(M1461)-SEARCH("to",M1461)-1),tbl_users!D:F,3,FALSE),VLOOKUP('pure data'!M1461,tbl_users!D:F,3,FALSE))))</f>
        <v>19</v>
      </c>
    </row>
    <row r="1462" spans="1:25" x14ac:dyDescent="0.2">
      <c r="A1462">
        <v>1460</v>
      </c>
      <c r="B1462">
        <f>VLOOKUP('pure data'!B1462,tbl_printers!C:F,4,FALSE)</f>
        <v>21</v>
      </c>
      <c r="C1462" t="str">
        <f>'pure data'!D1462</f>
        <v>Use</v>
      </c>
      <c r="D1462" s="13">
        <f>'pure data'!H1462</f>
        <v>0.21736111111111112</v>
      </c>
      <c r="E1462">
        <f>'pure data'!I1462</f>
        <v>41.2</v>
      </c>
      <c r="F1462" t="str">
        <f t="shared" si="74"/>
        <v xml:space="preserve"> </v>
      </c>
      <c r="H1462">
        <f>'pure data'!J1462</f>
        <v>12.5</v>
      </c>
      <c r="I1462" t="str">
        <f>'pure data'!K1462</f>
        <v>N/A</v>
      </c>
      <c r="J1462" t="str">
        <f>'pure data'!N1462</f>
        <v>postgraduate</v>
      </c>
      <c r="K1462">
        <f>'pure data'!P1462</f>
        <v>515665101</v>
      </c>
      <c r="L1462" t="str">
        <f>'pure data'!O1462</f>
        <v>demo test</v>
      </c>
      <c r="M1462">
        <f>'pure data'!Q1462</f>
        <v>0</v>
      </c>
      <c r="O1462" t="str">
        <f>IF('pure data'!T1462="Yes","Success","Failed")</f>
        <v>Success</v>
      </c>
      <c r="P1462" s="1">
        <f>'pure data'!C1462</f>
        <v>42436.375</v>
      </c>
      <c r="Q1462">
        <f>'pure data'!G1462</f>
        <v>228078551</v>
      </c>
      <c r="R1462" t="str">
        <f>'pure data'!E1462</f>
        <v>R. K.</v>
      </c>
      <c r="S1462" t="str">
        <f>'pure data'!F1462</f>
        <v>rk7g15</v>
      </c>
      <c r="T1462" s="1">
        <f>'pure data'!C1462</f>
        <v>42436.375</v>
      </c>
      <c r="U1462" s="20">
        <f>VLOOKUP('pure data'!M1462,tbl_users!D:F,3,FALSE)</f>
        <v>19</v>
      </c>
      <c r="V1462" s="1">
        <f t="shared" si="72"/>
        <v>42436.592361111114</v>
      </c>
      <c r="W1462">
        <f t="shared" si="73"/>
        <v>19</v>
      </c>
      <c r="X1462" s="1">
        <f>'pure data'!L1462</f>
        <v>42436.592361111114</v>
      </c>
      <c r="Y1462">
        <f>IF(C1462="Use",VLOOKUP('pure data'!M1462,tbl_users!D:F,3,FALSE),IF(IFERROR(SEARCH("to",M1462),-1)&lt;0,VLOOKUP('pure data'!M1462,tbl_users!D:F,3,FALSE),IFERROR(VLOOKUP(MID(M1462,SEARCH("to",M1462)+3,LEN(M1462)-SEARCH("to",M1462)-1),tbl_users!D:F,3,FALSE),VLOOKUP('pure data'!M1462,tbl_users!D:F,3,FALSE))))</f>
        <v>19</v>
      </c>
    </row>
    <row r="1463" spans="1:25" x14ac:dyDescent="0.2">
      <c r="A1463">
        <v>1461</v>
      </c>
      <c r="B1463">
        <f>VLOOKUP('pure data'!B1463,tbl_printers!C:F,4,FALSE)</f>
        <v>24</v>
      </c>
      <c r="C1463" t="str">
        <f>'pure data'!D1463</f>
        <v>Use</v>
      </c>
      <c r="D1463" s="13">
        <f>'pure data'!H1463</f>
        <v>0.11597222222222221</v>
      </c>
      <c r="E1463">
        <f>'pure data'!I1463</f>
        <v>22.1</v>
      </c>
      <c r="F1463" t="str">
        <f t="shared" si="74"/>
        <v xml:space="preserve"> </v>
      </c>
      <c r="H1463">
        <f>'pure data'!J1463</f>
        <v>5.5</v>
      </c>
      <c r="I1463" t="str">
        <f>'pure data'!K1463</f>
        <v>No</v>
      </c>
      <c r="J1463" t="str">
        <f>'pure data'!N1463</f>
        <v>undergraduate</v>
      </c>
      <c r="K1463">
        <f>'pure data'!P1463</f>
        <v>510671104</v>
      </c>
      <c r="L1463" t="str">
        <f>'pure data'!O1463</f>
        <v>FEEG2001 - Eurobot 5</v>
      </c>
      <c r="M1463">
        <f>'pure data'!Q1463</f>
        <v>0</v>
      </c>
      <c r="O1463" t="str">
        <f>IF('pure data'!T1463="Yes","Success","Failed")</f>
        <v>Success</v>
      </c>
      <c r="P1463" s="1">
        <f>'pure data'!C1463</f>
        <v>42437.375</v>
      </c>
      <c r="Q1463">
        <f>'pure data'!G1463</f>
        <v>426911078</v>
      </c>
      <c r="R1463" t="str">
        <f>'pure data'!E1463</f>
        <v>J. P. M. V.</v>
      </c>
      <c r="S1463" t="str">
        <f>'pure data'!F1463</f>
        <v>jpmv1g14</v>
      </c>
      <c r="T1463" s="1">
        <f>'pure data'!C1463</f>
        <v>42437.375</v>
      </c>
      <c r="U1463" s="20">
        <f>VLOOKUP('pure data'!M1463,tbl_users!D:F,3,FALSE)</f>
        <v>19</v>
      </c>
      <c r="V1463" s="1">
        <f t="shared" si="72"/>
        <v>42437.490972222222</v>
      </c>
      <c r="W1463">
        <f t="shared" si="73"/>
        <v>19</v>
      </c>
      <c r="X1463" s="1">
        <f>'pure data'!L1463</f>
        <v>42437.490972222222</v>
      </c>
      <c r="Y1463">
        <f>IF(C1463="Use",VLOOKUP('pure data'!M1463,tbl_users!D:F,3,FALSE),IF(IFERROR(SEARCH("to",M1463),-1)&lt;0,VLOOKUP('pure data'!M1463,tbl_users!D:F,3,FALSE),IFERROR(VLOOKUP(MID(M1463,SEARCH("to",M1463)+3,LEN(M1463)-SEARCH("to",M1463)-1),tbl_users!D:F,3,FALSE),VLOOKUP('pure data'!M1463,tbl_users!D:F,3,FALSE))))</f>
        <v>19</v>
      </c>
    </row>
    <row r="1464" spans="1:25" x14ac:dyDescent="0.2">
      <c r="A1464">
        <v>1462</v>
      </c>
      <c r="B1464">
        <f>VLOOKUP('pure data'!B1464,tbl_printers!C:F,4,FALSE)</f>
        <v>30</v>
      </c>
      <c r="C1464" t="str">
        <f>'pure data'!D1464</f>
        <v>Use</v>
      </c>
      <c r="D1464" s="13">
        <f>'pure data'!H1464</f>
        <v>0.58333333333333337</v>
      </c>
      <c r="E1464">
        <f>'pure data'!I1464</f>
        <v>186.2</v>
      </c>
      <c r="F1464" t="str">
        <f t="shared" si="74"/>
        <v xml:space="preserve"> </v>
      </c>
      <c r="H1464">
        <f>'pure data'!J1464</f>
        <v>30.5</v>
      </c>
      <c r="I1464" t="str">
        <f>'pure data'!K1464</f>
        <v>No</v>
      </c>
      <c r="J1464" t="str">
        <f>'pure data'!N1464</f>
        <v>undergraduate</v>
      </c>
      <c r="K1464">
        <f>'pure data'!P1464</f>
        <v>510667101</v>
      </c>
      <c r="L1464" t="str">
        <f>'pure data'!O1464</f>
        <v>FEEG6012 - GDP 78</v>
      </c>
      <c r="M1464">
        <f>'pure data'!Q1464</f>
        <v>0</v>
      </c>
      <c r="O1464" t="str">
        <f>IF('pure data'!T1464="Yes","Success","Failed")</f>
        <v>Success</v>
      </c>
      <c r="P1464" s="1">
        <f>'pure data'!C1464</f>
        <v>42437.375</v>
      </c>
      <c r="Q1464">
        <f>'pure data'!G1464</f>
        <v>425862286</v>
      </c>
      <c r="R1464" t="str">
        <f>'pure data'!E1464</f>
        <v>E. J. L.</v>
      </c>
      <c r="S1464" t="str">
        <f>'pure data'!F1464</f>
        <v>ejl2g12</v>
      </c>
      <c r="T1464" s="1">
        <f>'pure data'!C1464</f>
        <v>42437.375</v>
      </c>
      <c r="U1464" s="20">
        <f>VLOOKUP('pure data'!M1464,tbl_users!D:F,3,FALSE)</f>
        <v>19</v>
      </c>
      <c r="V1464" s="1">
        <f t="shared" si="72"/>
        <v>42437.958333333336</v>
      </c>
      <c r="W1464">
        <f t="shared" si="73"/>
        <v>19</v>
      </c>
      <c r="X1464" s="1">
        <f>'pure data'!L1464</f>
        <v>42437.958333333336</v>
      </c>
      <c r="Y1464">
        <f>IF(C1464="Use",VLOOKUP('pure data'!M1464,tbl_users!D:F,3,FALSE),IF(IFERROR(SEARCH("to",M1464),-1)&lt;0,VLOOKUP('pure data'!M1464,tbl_users!D:F,3,FALSE),IFERROR(VLOOKUP(MID(M1464,SEARCH("to",M1464)+3,LEN(M1464)-SEARCH("to",M1464)-1),tbl_users!D:F,3,FALSE),VLOOKUP('pure data'!M1464,tbl_users!D:F,3,FALSE))))</f>
        <v>19</v>
      </c>
    </row>
    <row r="1465" spans="1:25" x14ac:dyDescent="0.2">
      <c r="A1465">
        <v>1463</v>
      </c>
      <c r="B1465">
        <f>VLOOKUP('pure data'!B1465,tbl_printers!C:F,4,FALSE)</f>
        <v>24</v>
      </c>
      <c r="C1465" t="str">
        <f>'pure data'!D1465</f>
        <v>Use</v>
      </c>
      <c r="D1465" s="13">
        <f>'pure data'!H1465</f>
        <v>0.38611111111111113</v>
      </c>
      <c r="E1465">
        <f>'pure data'!I1465</f>
        <v>77.2</v>
      </c>
      <c r="F1465" t="str">
        <f t="shared" si="74"/>
        <v xml:space="preserve"> </v>
      </c>
      <c r="H1465">
        <f>'pure data'!J1465</f>
        <v>18</v>
      </c>
      <c r="I1465" t="str">
        <f>'pure data'!K1465</f>
        <v>No</v>
      </c>
      <c r="J1465" t="str">
        <f>'pure data'!N1465</f>
        <v>undergraduate</v>
      </c>
      <c r="K1465">
        <f>'pure data'!P1465</f>
        <v>510667101</v>
      </c>
      <c r="L1465" t="str">
        <f>'pure data'!O1465</f>
        <v>FEEG6012 - GDP 38</v>
      </c>
      <c r="M1465">
        <f>'pure data'!Q1465</f>
        <v>0</v>
      </c>
      <c r="O1465" t="str">
        <f>IF('pure data'!T1465="Yes","Success","Failed")</f>
        <v>Success</v>
      </c>
      <c r="P1465" s="1">
        <f>'pure data'!C1465</f>
        <v>42437.490972222222</v>
      </c>
      <c r="Q1465">
        <f>'pure data'!G1465</f>
        <v>425336045</v>
      </c>
      <c r="R1465" t="str">
        <f>'pure data'!E1465</f>
        <v>David Schul</v>
      </c>
      <c r="S1465" t="str">
        <f>'pure data'!F1465</f>
        <v>ds10g12</v>
      </c>
      <c r="T1465" s="1">
        <f>'pure data'!C1465</f>
        <v>42437.490972222222</v>
      </c>
      <c r="U1465" s="20">
        <f>VLOOKUP('pure data'!M1465,tbl_users!D:F,3,FALSE)</f>
        <v>19</v>
      </c>
      <c r="V1465" s="1">
        <f t="shared" si="72"/>
        <v>42437.877083333333</v>
      </c>
      <c r="W1465">
        <f t="shared" si="73"/>
        <v>19</v>
      </c>
      <c r="X1465" s="1">
        <f>'pure data'!L1465</f>
        <v>42437.877083333333</v>
      </c>
      <c r="Y1465">
        <f>IF(C1465="Use",VLOOKUP('pure data'!M1465,tbl_users!D:F,3,FALSE),IF(IFERROR(SEARCH("to",M1465),-1)&lt;0,VLOOKUP('pure data'!M1465,tbl_users!D:F,3,FALSE),IFERROR(VLOOKUP(MID(M1465,SEARCH("to",M1465)+3,LEN(M1465)-SEARCH("to",M1465)-1),tbl_users!D:F,3,FALSE),VLOOKUP('pure data'!M1465,tbl_users!D:F,3,FALSE))))</f>
        <v>19</v>
      </c>
    </row>
    <row r="1466" spans="1:25" x14ac:dyDescent="0.2">
      <c r="A1466">
        <v>1464</v>
      </c>
      <c r="B1466">
        <f>VLOOKUP('pure data'!B1466,tbl_printers!C:F,4,FALSE)</f>
        <v>29</v>
      </c>
      <c r="C1466" t="str">
        <f>'pure data'!D1466</f>
        <v>Use</v>
      </c>
      <c r="D1466" s="13">
        <f>'pure data'!H1466</f>
        <v>9.7222222222222224E-2</v>
      </c>
      <c r="E1466">
        <f>'pure data'!I1466</f>
        <v>23.7</v>
      </c>
      <c r="F1466" t="str">
        <f t="shared" si="74"/>
        <v xml:space="preserve"> </v>
      </c>
      <c r="H1466">
        <f>'pure data'!J1466</f>
        <v>5</v>
      </c>
      <c r="I1466" t="str">
        <f>'pure data'!K1466</f>
        <v>No</v>
      </c>
      <c r="J1466" t="str">
        <f>'pure data'!N1466</f>
        <v>undergraduate</v>
      </c>
      <c r="K1466">
        <f>'pure data'!P1466</f>
        <v>510667101</v>
      </c>
      <c r="L1466" t="str">
        <f>'pure data'!O1466</f>
        <v>FEEG6012 - GDP 60</v>
      </c>
      <c r="M1466">
        <f>'pure data'!Q1466</f>
        <v>0</v>
      </c>
      <c r="O1466" t="str">
        <f>IF('pure data'!T1466="Yes","Success","Failed")</f>
        <v>Success</v>
      </c>
      <c r="P1466" s="1">
        <f>'pure data'!C1466</f>
        <v>42438.375</v>
      </c>
      <c r="Q1466">
        <f>'pure data'!G1466</f>
        <v>425494546</v>
      </c>
      <c r="R1466" t="str">
        <f>'pure data'!E1466</f>
        <v>Myles John</v>
      </c>
      <c r="S1466" t="str">
        <f>'pure data'!F1466</f>
        <v>mj6g12</v>
      </c>
      <c r="T1466" s="1">
        <f>'pure data'!C1466</f>
        <v>42438.375</v>
      </c>
      <c r="U1466" s="20">
        <f>VLOOKUP('pure data'!M1466,tbl_users!D:F,3,FALSE)</f>
        <v>19</v>
      </c>
      <c r="V1466" s="1">
        <f t="shared" si="72"/>
        <v>42438.472222222219</v>
      </c>
      <c r="W1466">
        <f t="shared" si="73"/>
        <v>19</v>
      </c>
      <c r="X1466" s="1">
        <f>'pure data'!L1466</f>
        <v>42438.472222222219</v>
      </c>
      <c r="Y1466">
        <f>IF(C1466="Use",VLOOKUP('pure data'!M1466,tbl_users!D:F,3,FALSE),IF(IFERROR(SEARCH("to",M1466),-1)&lt;0,VLOOKUP('pure data'!M1466,tbl_users!D:F,3,FALSE),IFERROR(VLOOKUP(MID(M1466,SEARCH("to",M1466)+3,LEN(M1466)-SEARCH("to",M1466)-1),tbl_users!D:F,3,FALSE),VLOOKUP('pure data'!M1466,tbl_users!D:F,3,FALSE))))</f>
        <v>19</v>
      </c>
    </row>
    <row r="1467" spans="1:25" x14ac:dyDescent="0.2">
      <c r="A1467">
        <v>1465</v>
      </c>
      <c r="B1467">
        <f>VLOOKUP('pure data'!B1467,tbl_printers!C:F,4,FALSE)</f>
        <v>8</v>
      </c>
      <c r="C1467" t="str">
        <f>'pure data'!D1467</f>
        <v>Use</v>
      </c>
      <c r="D1467" s="13">
        <f>'pure data'!H1467</f>
        <v>6.8749999999999992E-2</v>
      </c>
      <c r="E1467">
        <f>'pure data'!I1467</f>
        <v>21.3</v>
      </c>
      <c r="F1467" t="str">
        <f t="shared" si="74"/>
        <v xml:space="preserve"> </v>
      </c>
      <c r="H1467">
        <f>'pure data'!J1467</f>
        <v>4</v>
      </c>
      <c r="I1467" t="str">
        <f>'pure data'!K1467</f>
        <v>No</v>
      </c>
      <c r="J1467" t="str">
        <f>'pure data'!N1467</f>
        <v>undergraduate</v>
      </c>
      <c r="K1467">
        <f>'pure data'!P1467</f>
        <v>510667101</v>
      </c>
      <c r="L1467" t="str">
        <f>'pure data'!O1467</f>
        <v>FEEG6012 - GDP 38</v>
      </c>
      <c r="M1467">
        <f>'pure data'!Q1467</f>
        <v>0</v>
      </c>
      <c r="O1467" t="str">
        <f>IF('pure data'!T1467="Yes","Success","Failed")</f>
        <v>Success</v>
      </c>
      <c r="P1467" s="1">
        <f>'pure data'!C1467</f>
        <v>42438.375</v>
      </c>
      <c r="Q1467">
        <f>'pure data'!G1467</f>
        <v>425336045</v>
      </c>
      <c r="R1467" t="str">
        <f>'pure data'!E1467</f>
        <v>David Schul</v>
      </c>
      <c r="S1467" t="str">
        <f>'pure data'!F1467</f>
        <v>ds10g12</v>
      </c>
      <c r="T1467" s="1">
        <f>'pure data'!C1467</f>
        <v>42438.375</v>
      </c>
      <c r="U1467" s="20">
        <f>VLOOKUP('pure data'!M1467,tbl_users!D:F,3,FALSE)</f>
        <v>19</v>
      </c>
      <c r="V1467" s="1">
        <f t="shared" si="72"/>
        <v>42438.443749999999</v>
      </c>
      <c r="W1467">
        <f t="shared" si="73"/>
        <v>19</v>
      </c>
      <c r="X1467" s="1">
        <f>'pure data'!L1467</f>
        <v>42438.443749999999</v>
      </c>
      <c r="Y1467">
        <f>IF(C1467="Use",VLOOKUP('pure data'!M1467,tbl_users!D:F,3,FALSE),IF(IFERROR(SEARCH("to",M1467),-1)&lt;0,VLOOKUP('pure data'!M1467,tbl_users!D:F,3,FALSE),IFERROR(VLOOKUP(MID(M1467,SEARCH("to",M1467)+3,LEN(M1467)-SEARCH("to",M1467)-1),tbl_users!D:F,3,FALSE),VLOOKUP('pure data'!M1467,tbl_users!D:F,3,FALSE))))</f>
        <v>19</v>
      </c>
    </row>
    <row r="1468" spans="1:25" x14ac:dyDescent="0.2">
      <c r="A1468">
        <v>1466</v>
      </c>
      <c r="B1468">
        <f>VLOOKUP('pure data'!B1468,tbl_printers!C:F,4,FALSE)</f>
        <v>24</v>
      </c>
      <c r="C1468" t="str">
        <f>'pure data'!D1468</f>
        <v>Use</v>
      </c>
      <c r="D1468" s="13">
        <f>'pure data'!H1468</f>
        <v>0.40972222222222227</v>
      </c>
      <c r="E1468">
        <f>'pure data'!I1468</f>
        <v>59.1</v>
      </c>
      <c r="F1468" t="str">
        <f t="shared" si="74"/>
        <v xml:space="preserve"> </v>
      </c>
      <c r="H1468">
        <f>'pure data'!J1468</f>
        <v>18</v>
      </c>
      <c r="I1468" t="str">
        <f>'pure data'!K1468</f>
        <v>No</v>
      </c>
      <c r="J1468" t="str">
        <f>'pure data'!N1468</f>
        <v>undergraduate</v>
      </c>
      <c r="K1468">
        <f>'pure data'!P1468</f>
        <v>510667101</v>
      </c>
      <c r="L1468" t="str">
        <f>'pure data'!O1468</f>
        <v>FEEG6012 - GDP 10</v>
      </c>
      <c r="M1468">
        <f>'pure data'!Q1468</f>
        <v>0</v>
      </c>
      <c r="O1468" t="str">
        <f>IF('pure data'!T1468="Yes","Success","Failed")</f>
        <v>Success</v>
      </c>
      <c r="P1468" s="1">
        <f>'pure data'!C1468</f>
        <v>42438.375</v>
      </c>
      <c r="Q1468">
        <f>'pure data'!G1468</f>
        <v>424738832</v>
      </c>
      <c r="R1468" t="str">
        <f>'pure data'!E1468</f>
        <v>P. C. M. S.</v>
      </c>
      <c r="S1468" t="str">
        <f>'pure data'!F1468</f>
        <v>pcms1g12</v>
      </c>
      <c r="T1468" s="1">
        <f>'pure data'!C1468</f>
        <v>42438.375</v>
      </c>
      <c r="U1468" s="20">
        <f>VLOOKUP('pure data'!M1468,tbl_users!D:F,3,FALSE)</f>
        <v>19</v>
      </c>
      <c r="V1468" s="1">
        <f t="shared" si="72"/>
        <v>42438.784722222219</v>
      </c>
      <c r="W1468">
        <f t="shared" si="73"/>
        <v>19</v>
      </c>
      <c r="X1468" s="1">
        <f>'pure data'!L1468</f>
        <v>42438.784722222219</v>
      </c>
      <c r="Y1468">
        <f>IF(C1468="Use",VLOOKUP('pure data'!M1468,tbl_users!D:F,3,FALSE),IF(IFERROR(SEARCH("to",M1468),-1)&lt;0,VLOOKUP('pure data'!M1468,tbl_users!D:F,3,FALSE),IFERROR(VLOOKUP(MID(M1468,SEARCH("to",M1468)+3,LEN(M1468)-SEARCH("to",M1468)-1),tbl_users!D:F,3,FALSE),VLOOKUP('pure data'!M1468,tbl_users!D:F,3,FALSE))))</f>
        <v>19</v>
      </c>
    </row>
    <row r="1469" spans="1:25" x14ac:dyDescent="0.2">
      <c r="A1469">
        <v>1467</v>
      </c>
      <c r="B1469">
        <f>VLOOKUP('pure data'!B1469,tbl_printers!C:F,4,FALSE)</f>
        <v>23</v>
      </c>
      <c r="C1469" t="str">
        <f>'pure data'!D1469</f>
        <v>Use</v>
      </c>
      <c r="D1469" s="13">
        <f>'pure data'!H1469</f>
        <v>0.16874999999999998</v>
      </c>
      <c r="E1469">
        <f>'pure data'!I1469</f>
        <v>21.5</v>
      </c>
      <c r="F1469" t="str">
        <f t="shared" si="74"/>
        <v xml:space="preserve"> </v>
      </c>
      <c r="H1469">
        <f>'pure data'!J1469</f>
        <v>7.5</v>
      </c>
      <c r="I1469" t="str">
        <f>'pure data'!K1469</f>
        <v>No</v>
      </c>
      <c r="J1469" t="str">
        <f>'pure data'!N1469</f>
        <v>undergraduate</v>
      </c>
      <c r="K1469">
        <f>'pure data'!P1469</f>
        <v>510667101</v>
      </c>
      <c r="L1469" t="str">
        <f>'pure data'!O1469</f>
        <v>FEEG6012 - GDP 70</v>
      </c>
      <c r="M1469">
        <f>'pure data'!Q1469</f>
        <v>0</v>
      </c>
      <c r="O1469" t="str">
        <f>IF('pure data'!T1469="Yes","Success","Failed")</f>
        <v>Success</v>
      </c>
      <c r="P1469" s="1">
        <f>'pure data'!C1469</f>
        <v>42438.375</v>
      </c>
      <c r="Q1469">
        <f>'pure data'!G1469</f>
        <v>425256076</v>
      </c>
      <c r="R1469" t="str">
        <f>'pure data'!E1469</f>
        <v>Y. T. S.</v>
      </c>
      <c r="S1469" t="str">
        <f>'pure data'!F1469</f>
        <v>yts2g12</v>
      </c>
      <c r="T1469" s="1">
        <f>'pure data'!C1469</f>
        <v>42438.375</v>
      </c>
      <c r="U1469" s="20">
        <f>VLOOKUP('pure data'!M1469,tbl_users!D:F,3,FALSE)</f>
        <v>19</v>
      </c>
      <c r="V1469" s="1">
        <f t="shared" si="72"/>
        <v>42438.543749999997</v>
      </c>
      <c r="W1469">
        <f t="shared" si="73"/>
        <v>19</v>
      </c>
      <c r="X1469" s="1">
        <f>'pure data'!L1469</f>
        <v>42438.543749999997</v>
      </c>
      <c r="Y1469">
        <f>IF(C1469="Use",VLOOKUP('pure data'!M1469,tbl_users!D:F,3,FALSE),IF(IFERROR(SEARCH("to",M1469),-1)&lt;0,VLOOKUP('pure data'!M1469,tbl_users!D:F,3,FALSE),IFERROR(VLOOKUP(MID(M1469,SEARCH("to",M1469)+3,LEN(M1469)-SEARCH("to",M1469)-1),tbl_users!D:F,3,FALSE),VLOOKUP('pure data'!M1469,tbl_users!D:F,3,FALSE))))</f>
        <v>19</v>
      </c>
    </row>
    <row r="1470" spans="1:25" x14ac:dyDescent="0.2">
      <c r="A1470">
        <v>1468</v>
      </c>
      <c r="B1470">
        <f>VLOOKUP('pure data'!B1470,tbl_printers!C:F,4,FALSE)</f>
        <v>23</v>
      </c>
      <c r="C1470" t="str">
        <f>'pure data'!D1470</f>
        <v>Use</v>
      </c>
      <c r="D1470" s="13">
        <f>'pure data'!H1470</f>
        <v>0.16874999999999998</v>
      </c>
      <c r="E1470">
        <f>'pure data'!I1470</f>
        <v>30</v>
      </c>
      <c r="F1470" t="str">
        <f t="shared" si="74"/>
        <v xml:space="preserve"> </v>
      </c>
      <c r="H1470">
        <f>'pure data'!J1470</f>
        <v>8</v>
      </c>
      <c r="I1470" t="str">
        <f>'pure data'!K1470</f>
        <v>No</v>
      </c>
      <c r="J1470" t="str">
        <f>'pure data'!N1470</f>
        <v>undergraduate</v>
      </c>
      <c r="K1470">
        <f>'pure data'!P1470</f>
        <v>510667107</v>
      </c>
      <c r="L1470" t="str">
        <f>'pure data'!O1470</f>
        <v>FEEG6012 - GDP 60</v>
      </c>
      <c r="M1470">
        <f>'pure data'!Q1470</f>
        <v>0</v>
      </c>
      <c r="O1470" t="str">
        <f>IF('pure data'!T1470="Yes","Success","Failed")</f>
        <v>Success</v>
      </c>
      <c r="P1470" s="1">
        <f>'pure data'!C1470</f>
        <v>42438.543749999997</v>
      </c>
      <c r="Q1470">
        <f>'pure data'!G1470</f>
        <v>423494546</v>
      </c>
      <c r="R1470" t="str">
        <f>'pure data'!E1470</f>
        <v>M. J.</v>
      </c>
      <c r="S1470" t="str">
        <f>'pure data'!F1470</f>
        <v>mj6g12</v>
      </c>
      <c r="T1470" s="1">
        <f>'pure data'!C1470</f>
        <v>42438.543749999997</v>
      </c>
      <c r="U1470" s="20">
        <f>VLOOKUP('pure data'!M1470,tbl_users!D:F,3,FALSE)</f>
        <v>19</v>
      </c>
      <c r="V1470" s="1">
        <f t="shared" si="72"/>
        <v>42438.712499999994</v>
      </c>
      <c r="W1470">
        <f t="shared" si="73"/>
        <v>19</v>
      </c>
      <c r="X1470" s="1">
        <f>'pure data'!L1470</f>
        <v>42438.712499999994</v>
      </c>
      <c r="Y1470">
        <f>IF(C1470="Use",VLOOKUP('pure data'!M1470,tbl_users!D:F,3,FALSE),IF(IFERROR(SEARCH("to",M1470),-1)&lt;0,VLOOKUP('pure data'!M1470,tbl_users!D:F,3,FALSE),IFERROR(VLOOKUP(MID(M1470,SEARCH("to",M1470)+3,LEN(M1470)-SEARCH("to",M1470)-1),tbl_users!D:F,3,FALSE),VLOOKUP('pure data'!M1470,tbl_users!D:F,3,FALSE))))</f>
        <v>19</v>
      </c>
    </row>
    <row r="1471" spans="1:25" x14ac:dyDescent="0.2">
      <c r="A1471">
        <v>1469</v>
      </c>
      <c r="B1471">
        <f>VLOOKUP('pure data'!B1471,tbl_printers!C:F,4,FALSE)</f>
        <v>29</v>
      </c>
      <c r="C1471" t="str">
        <f>'pure data'!D1471</f>
        <v>Use</v>
      </c>
      <c r="D1471" s="13">
        <f>'pure data'!H1471</f>
        <v>6.7361111111111108E-2</v>
      </c>
      <c r="E1471">
        <f>'pure data'!I1471</f>
        <v>24.1</v>
      </c>
      <c r="F1471" t="str">
        <f t="shared" si="74"/>
        <v xml:space="preserve"> </v>
      </c>
      <c r="H1471">
        <f>'pure data'!J1471</f>
        <v>4</v>
      </c>
      <c r="I1471" t="str">
        <f>'pure data'!K1471</f>
        <v>No</v>
      </c>
      <c r="J1471" t="str">
        <f>'pure data'!N1471</f>
        <v>undergraduate</v>
      </c>
      <c r="K1471">
        <f>'pure data'!P1471</f>
        <v>510667101</v>
      </c>
      <c r="L1471" t="str">
        <f>'pure data'!O1471</f>
        <v>FEEG6012 - GDP 60</v>
      </c>
      <c r="M1471">
        <f>'pure data'!Q1471</f>
        <v>0</v>
      </c>
      <c r="O1471" t="str">
        <f>IF('pure data'!T1471="Yes","Success","Failed")</f>
        <v>Success</v>
      </c>
      <c r="P1471" s="1">
        <f>'pure data'!C1471</f>
        <v>42438.472222222219</v>
      </c>
      <c r="Q1471">
        <f>'pure data'!G1471</f>
        <v>425494546</v>
      </c>
      <c r="R1471" t="str">
        <f>'pure data'!E1471</f>
        <v>Myles John</v>
      </c>
      <c r="S1471" t="str">
        <f>'pure data'!F1471</f>
        <v>mj6g12</v>
      </c>
      <c r="T1471" s="1">
        <f>'pure data'!C1471</f>
        <v>42438.472222222219</v>
      </c>
      <c r="U1471" s="20">
        <f>VLOOKUP('pure data'!M1471,tbl_users!D:F,3,FALSE)</f>
        <v>19</v>
      </c>
      <c r="V1471" s="1">
        <f t="shared" si="72"/>
        <v>42438.539583333331</v>
      </c>
      <c r="W1471">
        <f t="shared" si="73"/>
        <v>19</v>
      </c>
      <c r="X1471" s="1">
        <f>'pure data'!L1471</f>
        <v>42438.539583333331</v>
      </c>
      <c r="Y1471">
        <f>IF(C1471="Use",VLOOKUP('pure data'!M1471,tbl_users!D:F,3,FALSE),IF(IFERROR(SEARCH("to",M1471),-1)&lt;0,VLOOKUP('pure data'!M1471,tbl_users!D:F,3,FALSE),IFERROR(VLOOKUP(MID(M1471,SEARCH("to",M1471)+3,LEN(M1471)-SEARCH("to",M1471)-1),tbl_users!D:F,3,FALSE),VLOOKUP('pure data'!M1471,tbl_users!D:F,3,FALSE))))</f>
        <v>19</v>
      </c>
    </row>
    <row r="1472" spans="1:25" x14ac:dyDescent="0.2">
      <c r="A1472">
        <v>1470</v>
      </c>
      <c r="B1472">
        <f>VLOOKUP('pure data'!B1472,tbl_printers!C:F,4,FALSE)</f>
        <v>1</v>
      </c>
      <c r="C1472" t="str">
        <f>'pure data'!D1472</f>
        <v>Use</v>
      </c>
      <c r="D1472" s="13">
        <f>'pure data'!H1472</f>
        <v>0.1125</v>
      </c>
      <c r="E1472">
        <f>'pure data'!I1472</f>
        <v>34.299999999999997</v>
      </c>
      <c r="F1472" t="str">
        <f t="shared" si="74"/>
        <v xml:space="preserve"> </v>
      </c>
      <c r="H1472">
        <f>'pure data'!J1472</f>
        <v>6</v>
      </c>
      <c r="I1472" t="str">
        <f>'pure data'!K1472</f>
        <v>No</v>
      </c>
      <c r="J1472" t="str">
        <f>'pure data'!N1472</f>
        <v>undergraduate</v>
      </c>
      <c r="K1472">
        <f>'pure data'!P1472</f>
        <v>510312110</v>
      </c>
      <c r="L1472" t="str">
        <f>'pure data'!O1472</f>
        <v>FEEG2001 - Eurobot 2</v>
      </c>
      <c r="M1472" t="str">
        <f>'pure data'!Q1472</f>
        <v>failed</v>
      </c>
      <c r="O1472" t="str">
        <f>IF('pure data'!T1472="Yes","Success","Failed")</f>
        <v>Failed</v>
      </c>
      <c r="P1472" s="1">
        <f>'pure data'!C1472</f>
        <v>42438.375</v>
      </c>
      <c r="Q1472">
        <f>'pure data'!G1472</f>
        <v>427166104</v>
      </c>
      <c r="R1472" t="str">
        <f>'pure data'!E1472</f>
        <v>A. C.</v>
      </c>
      <c r="S1472" t="str">
        <f>'pure data'!F1472</f>
        <v>ac3g14</v>
      </c>
      <c r="T1472" s="1">
        <f>'pure data'!C1472</f>
        <v>42438.375</v>
      </c>
      <c r="U1472" s="20">
        <f>VLOOKUP('pure data'!M1472,tbl_users!D:F,3,FALSE)</f>
        <v>19</v>
      </c>
      <c r="V1472" s="1">
        <f t="shared" si="72"/>
        <v>42438.386250000003</v>
      </c>
      <c r="W1472">
        <f t="shared" si="73"/>
        <v>19</v>
      </c>
      <c r="X1472" s="1">
        <f>'pure data'!L1472</f>
        <v>42438.386250000003</v>
      </c>
      <c r="Y1472">
        <f>IF(C1472="Use",VLOOKUP('pure data'!M1472,tbl_users!D:F,3,FALSE),IF(IFERROR(SEARCH("to",M1472),-1)&lt;0,VLOOKUP('pure data'!M1472,tbl_users!D:F,3,FALSE),IFERROR(VLOOKUP(MID(M1472,SEARCH("to",M1472)+3,LEN(M1472)-SEARCH("to",M1472)-1),tbl_users!D:F,3,FALSE),VLOOKUP('pure data'!M1472,tbl_users!D:F,3,FALSE))))</f>
        <v>19</v>
      </c>
    </row>
    <row r="1473" spans="1:25" x14ac:dyDescent="0.2">
      <c r="A1473">
        <v>1471</v>
      </c>
      <c r="B1473">
        <f>VLOOKUP('pure data'!B1473,tbl_printers!C:F,4,FALSE)</f>
        <v>8</v>
      </c>
      <c r="C1473" t="str">
        <f>'pure data'!D1473</f>
        <v>Use</v>
      </c>
      <c r="D1473" s="13">
        <f>'pure data'!H1473</f>
        <v>3.6805555555555557E-2</v>
      </c>
      <c r="E1473">
        <f>'pure data'!I1473</f>
        <v>9.4</v>
      </c>
      <c r="F1473" t="str">
        <f t="shared" si="74"/>
        <v xml:space="preserve"> </v>
      </c>
      <c r="H1473">
        <f>'pure data'!J1473</f>
        <v>2</v>
      </c>
      <c r="I1473" t="str">
        <f>'pure data'!K1473</f>
        <v>No</v>
      </c>
      <c r="J1473" t="str">
        <f>'pure data'!N1473</f>
        <v>undergraduate</v>
      </c>
      <c r="K1473">
        <f>'pure data'!P1473</f>
        <v>510667101</v>
      </c>
      <c r="L1473" t="str">
        <f>'pure data'!O1473</f>
        <v>FEEG6012 - GDP 38</v>
      </c>
      <c r="M1473" t="str">
        <f>'pure data'!Q1473</f>
        <v>FAILED</v>
      </c>
      <c r="O1473" t="str">
        <f>IF('pure data'!T1473="Yes","Success","Failed")</f>
        <v>Failed</v>
      </c>
      <c r="P1473" s="1">
        <f>'pure data'!C1473</f>
        <v>42438.443749999999</v>
      </c>
      <c r="Q1473">
        <f>'pure data'!G1473</f>
        <v>425336045</v>
      </c>
      <c r="R1473" t="str">
        <f>'pure data'!E1473</f>
        <v>David Schul</v>
      </c>
      <c r="S1473" t="str">
        <f>'pure data'!F1473</f>
        <v>ds10g12</v>
      </c>
      <c r="T1473" s="1">
        <f>'pure data'!C1473</f>
        <v>42438.443749999999</v>
      </c>
      <c r="U1473" s="20">
        <f>VLOOKUP('pure data'!M1473,tbl_users!D:F,3,FALSE)</f>
        <v>19</v>
      </c>
      <c r="V1473" s="1">
        <f t="shared" si="72"/>
        <v>42438.447430555556</v>
      </c>
      <c r="W1473">
        <f t="shared" si="73"/>
        <v>19</v>
      </c>
      <c r="X1473" s="1">
        <f>'pure data'!L1473</f>
        <v>42438.447430555556</v>
      </c>
      <c r="Y1473">
        <f>IF(C1473="Use",VLOOKUP('pure data'!M1473,tbl_users!D:F,3,FALSE),IF(IFERROR(SEARCH("to",M1473),-1)&lt;0,VLOOKUP('pure data'!M1473,tbl_users!D:F,3,FALSE),IFERROR(VLOOKUP(MID(M1473,SEARCH("to",M1473)+3,LEN(M1473)-SEARCH("to",M1473)-1),tbl_users!D:F,3,FALSE),VLOOKUP('pure data'!M1473,tbl_users!D:F,3,FALSE))))</f>
        <v>19</v>
      </c>
    </row>
    <row r="1474" spans="1:25" x14ac:dyDescent="0.2">
      <c r="A1474">
        <v>1472</v>
      </c>
      <c r="B1474">
        <f>VLOOKUP('pure data'!B1474,tbl_printers!C:F,4,FALSE)</f>
        <v>8</v>
      </c>
      <c r="C1474" t="str">
        <f>'pure data'!D1474</f>
        <v>Use</v>
      </c>
      <c r="D1474" s="13">
        <f>'pure data'!H1474</f>
        <v>3.6805555555555557E-2</v>
      </c>
      <c r="E1474">
        <f>'pure data'!I1474</f>
        <v>9.4</v>
      </c>
      <c r="F1474" t="str">
        <f t="shared" si="74"/>
        <v xml:space="preserve"> </v>
      </c>
      <c r="H1474">
        <f>'pure data'!J1474</f>
        <v>2</v>
      </c>
      <c r="I1474" t="str">
        <f>'pure data'!K1474</f>
        <v>No</v>
      </c>
      <c r="J1474" t="str">
        <f>'pure data'!N1474</f>
        <v>undergraduate</v>
      </c>
      <c r="K1474">
        <f>'pure data'!P1474</f>
        <v>510667101</v>
      </c>
      <c r="L1474" t="str">
        <f>'pure data'!O1474</f>
        <v>FEEG6012 - GDP 38</v>
      </c>
      <c r="M1474">
        <f>'pure data'!Q1474</f>
        <v>0</v>
      </c>
      <c r="O1474" t="str">
        <f>IF('pure data'!T1474="Yes","Success","Failed")</f>
        <v>Success</v>
      </c>
      <c r="P1474" s="1">
        <f>'pure data'!C1474</f>
        <v>42438.447430555556</v>
      </c>
      <c r="Q1474">
        <f>'pure data'!G1474</f>
        <v>425336045</v>
      </c>
      <c r="R1474" t="str">
        <f>'pure data'!E1474</f>
        <v>David Schul</v>
      </c>
      <c r="S1474" t="str">
        <f>'pure data'!F1474</f>
        <v>ds10g12</v>
      </c>
      <c r="T1474" s="1">
        <f>'pure data'!C1474</f>
        <v>42438.447430555556</v>
      </c>
      <c r="U1474" s="20">
        <f>VLOOKUP('pure data'!M1474,tbl_users!D:F,3,FALSE)</f>
        <v>19</v>
      </c>
      <c r="V1474" s="1">
        <f t="shared" ref="V1474:V1537" si="75">X1474</f>
        <v>42438.484236111115</v>
      </c>
      <c r="W1474">
        <f t="shared" ref="W1474:W1537" si="76">Y1474</f>
        <v>19</v>
      </c>
      <c r="X1474" s="1">
        <f>'pure data'!L1474</f>
        <v>42438.484236111115</v>
      </c>
      <c r="Y1474">
        <f>IF(C1474="Use",VLOOKUP('pure data'!M1474,tbl_users!D:F,3,FALSE),IF(IFERROR(SEARCH("to",M1474),-1)&lt;0,VLOOKUP('pure data'!M1474,tbl_users!D:F,3,FALSE),IFERROR(VLOOKUP(MID(M1474,SEARCH("to",M1474)+3,LEN(M1474)-SEARCH("to",M1474)-1),tbl_users!D:F,3,FALSE),VLOOKUP('pure data'!M1474,tbl_users!D:F,3,FALSE))))</f>
        <v>19</v>
      </c>
    </row>
    <row r="1475" spans="1:25" x14ac:dyDescent="0.2">
      <c r="A1475">
        <v>1473</v>
      </c>
      <c r="B1475">
        <f>VLOOKUP('pure data'!B1475,tbl_printers!C:F,4,FALSE)</f>
        <v>29</v>
      </c>
      <c r="C1475" t="str">
        <f>'pure data'!D1475</f>
        <v>Use</v>
      </c>
      <c r="D1475" s="13">
        <f>'pure data'!H1475</f>
        <v>0.34722222222222227</v>
      </c>
      <c r="E1475">
        <f>'pure data'!I1475</f>
        <v>79.3</v>
      </c>
      <c r="F1475" t="str">
        <f t="shared" si="74"/>
        <v xml:space="preserve"> </v>
      </c>
      <c r="H1475">
        <f>'pure data'!J1475</f>
        <v>16.5</v>
      </c>
      <c r="I1475" t="str">
        <f>'pure data'!K1475</f>
        <v>No</v>
      </c>
      <c r="J1475" t="str">
        <f>'pure data'!N1475</f>
        <v>undergraduate</v>
      </c>
      <c r="K1475">
        <f>'pure data'!P1475</f>
        <v>510667107</v>
      </c>
      <c r="L1475" t="str">
        <f>'pure data'!O1475</f>
        <v>FEEG6012 - GDP 14</v>
      </c>
      <c r="M1475">
        <f>'pure data'!Q1475</f>
        <v>0</v>
      </c>
      <c r="O1475" t="str">
        <f>IF('pure data'!T1475="Yes","Success","Failed")</f>
        <v>Success</v>
      </c>
      <c r="P1475" s="1">
        <f>'pure data'!C1475</f>
        <v>42438.539583333331</v>
      </c>
      <c r="Q1475">
        <f>'pure data'!G1475</f>
        <v>425570684</v>
      </c>
      <c r="R1475" t="str">
        <f>'pure data'!E1475</f>
        <v>Gregory Kelleher</v>
      </c>
      <c r="S1475" t="str">
        <f>'pure data'!F1475</f>
        <v>gk1g12</v>
      </c>
      <c r="T1475" s="1">
        <f>'pure data'!C1475</f>
        <v>42438.539583333331</v>
      </c>
      <c r="U1475" s="20">
        <f>VLOOKUP('pure data'!M1475,tbl_users!D:F,3,FALSE)</f>
        <v>19</v>
      </c>
      <c r="V1475" s="1">
        <f t="shared" si="75"/>
        <v>42438.88680555555</v>
      </c>
      <c r="W1475">
        <f t="shared" si="76"/>
        <v>19</v>
      </c>
      <c r="X1475" s="1">
        <f>'pure data'!L1475</f>
        <v>42438.88680555555</v>
      </c>
      <c r="Y1475">
        <f>IF(C1475="Use",VLOOKUP('pure data'!M1475,tbl_users!D:F,3,FALSE),IF(IFERROR(SEARCH("to",M1475),-1)&lt;0,VLOOKUP('pure data'!M1475,tbl_users!D:F,3,FALSE),IFERROR(VLOOKUP(MID(M1475,SEARCH("to",M1475)+3,LEN(M1475)-SEARCH("to",M1475)-1),tbl_users!D:F,3,FALSE),VLOOKUP('pure data'!M1475,tbl_users!D:F,3,FALSE))))</f>
        <v>19</v>
      </c>
    </row>
    <row r="1476" spans="1:25" x14ac:dyDescent="0.2">
      <c r="A1476">
        <v>1474</v>
      </c>
      <c r="B1476">
        <f>VLOOKUP('pure data'!B1476,tbl_printers!C:F,4,FALSE)</f>
        <v>12</v>
      </c>
      <c r="C1476" t="str">
        <f>'pure data'!D1476</f>
        <v>Use</v>
      </c>
      <c r="D1476" s="13">
        <f>'pure data'!H1476</f>
        <v>6.458333333333334E-2</v>
      </c>
      <c r="E1476">
        <f>'pure data'!I1476</f>
        <v>18.100000000000001</v>
      </c>
      <c r="F1476" t="str">
        <f t="shared" ref="F1476:F1539" si="77">IF(IFERROR(SEARCH("ABS",M1476),-1)&gt;0,"ABS",IF(IFERROR(SEARCH("PLA",M1476),-1)&gt;0,"PLA"," "))</f>
        <v xml:space="preserve"> </v>
      </c>
      <c r="H1476">
        <f>'pure data'!J1476</f>
        <v>3.5</v>
      </c>
      <c r="I1476" t="str">
        <f>'pure data'!K1476</f>
        <v>No</v>
      </c>
      <c r="J1476" t="str">
        <f>'pure data'!N1476</f>
        <v>undergraduate</v>
      </c>
      <c r="K1476">
        <f>'pure data'!P1476</f>
        <v>510671108</v>
      </c>
      <c r="L1476" t="str">
        <f>'pure data'!O1476</f>
        <v>FEEG3003 - IP 557</v>
      </c>
      <c r="M1476">
        <f>'pure data'!Q1476</f>
        <v>0</v>
      </c>
      <c r="O1476" t="str">
        <f>IF('pure data'!T1476="Yes","Success","Failed")</f>
        <v>Success</v>
      </c>
      <c r="P1476" s="1">
        <f>'pure data'!C1476</f>
        <v>42438.375</v>
      </c>
      <c r="Q1476">
        <f>'pure data'!G1476</f>
        <v>426339579</v>
      </c>
      <c r="R1476" t="str">
        <f>'pure data'!E1476</f>
        <v>K. H. W.</v>
      </c>
      <c r="S1476" t="str">
        <f>'pure data'!F1476</f>
        <v>khw1g13</v>
      </c>
      <c r="T1476" s="1">
        <f>'pure data'!C1476</f>
        <v>42438.375</v>
      </c>
      <c r="U1476" s="20">
        <f>VLOOKUP('pure data'!M1476,tbl_users!D:F,3,FALSE)</f>
        <v>19</v>
      </c>
      <c r="V1476" s="1">
        <f t="shared" si="75"/>
        <v>42438.439583333333</v>
      </c>
      <c r="W1476">
        <f t="shared" si="76"/>
        <v>19</v>
      </c>
      <c r="X1476" s="1">
        <f>'pure data'!L1476</f>
        <v>42438.439583333333</v>
      </c>
      <c r="Y1476">
        <f>IF(C1476="Use",VLOOKUP('pure data'!M1476,tbl_users!D:F,3,FALSE),IF(IFERROR(SEARCH("to",M1476),-1)&lt;0,VLOOKUP('pure data'!M1476,tbl_users!D:F,3,FALSE),IFERROR(VLOOKUP(MID(M1476,SEARCH("to",M1476)+3,LEN(M1476)-SEARCH("to",M1476)-1),tbl_users!D:F,3,FALSE),VLOOKUP('pure data'!M1476,tbl_users!D:F,3,FALSE))))</f>
        <v>19</v>
      </c>
    </row>
    <row r="1477" spans="1:25" x14ac:dyDescent="0.2">
      <c r="A1477">
        <v>1475</v>
      </c>
      <c r="B1477">
        <f>VLOOKUP('pure data'!B1477,tbl_printers!C:F,4,FALSE)</f>
        <v>8</v>
      </c>
      <c r="C1477" t="str">
        <f>'pure data'!D1477</f>
        <v>Use</v>
      </c>
      <c r="D1477" s="13">
        <f>'pure data'!H1477</f>
        <v>1.5972222222222224E-2</v>
      </c>
      <c r="E1477">
        <f>'pure data'!I1477</f>
        <v>4.8</v>
      </c>
      <c r="F1477" t="str">
        <f t="shared" si="77"/>
        <v xml:space="preserve"> </v>
      </c>
      <c r="H1477">
        <f>'pure data'!J1477</f>
        <v>1</v>
      </c>
      <c r="I1477" t="str">
        <f>'pure data'!K1477</f>
        <v>No</v>
      </c>
      <c r="J1477" t="str">
        <f>'pure data'!N1477</f>
        <v>undergraduate</v>
      </c>
      <c r="K1477">
        <f>'pure data'!P1477</f>
        <v>510671104</v>
      </c>
      <c r="L1477" t="str">
        <f>'pure data'!O1477</f>
        <v>FEEG2001 - Eurobot 15</v>
      </c>
      <c r="M1477">
        <f>'pure data'!Q1477</f>
        <v>0</v>
      </c>
      <c r="O1477" t="str">
        <f>IF('pure data'!T1477="Yes","Success","Failed")</f>
        <v>Success</v>
      </c>
      <c r="P1477" s="1">
        <f>'pure data'!C1477</f>
        <v>42438.484236111115</v>
      </c>
      <c r="Q1477">
        <f>'pure data'!G1477</f>
        <v>426949911</v>
      </c>
      <c r="R1477" t="str">
        <f>'pure data'!E1477</f>
        <v>S. Z.</v>
      </c>
      <c r="S1477" t="str">
        <f>'pure data'!F1477</f>
        <v>sz12g14</v>
      </c>
      <c r="T1477" s="1">
        <f>'pure data'!C1477</f>
        <v>42438.484236111115</v>
      </c>
      <c r="U1477" s="20">
        <f>VLOOKUP('pure data'!M1477,tbl_users!D:F,3,FALSE)</f>
        <v>19</v>
      </c>
      <c r="V1477" s="1">
        <f t="shared" si="75"/>
        <v>42438.500208333338</v>
      </c>
      <c r="W1477">
        <f t="shared" si="76"/>
        <v>19</v>
      </c>
      <c r="X1477" s="1">
        <f>'pure data'!L1477</f>
        <v>42438.500208333338</v>
      </c>
      <c r="Y1477">
        <f>IF(C1477="Use",VLOOKUP('pure data'!M1477,tbl_users!D:F,3,FALSE),IF(IFERROR(SEARCH("to",M1477),-1)&lt;0,VLOOKUP('pure data'!M1477,tbl_users!D:F,3,FALSE),IFERROR(VLOOKUP(MID(M1477,SEARCH("to",M1477)+3,LEN(M1477)-SEARCH("to",M1477)-1),tbl_users!D:F,3,FALSE),VLOOKUP('pure data'!M1477,tbl_users!D:F,3,FALSE))))</f>
        <v>19</v>
      </c>
    </row>
    <row r="1478" spans="1:25" x14ac:dyDescent="0.2">
      <c r="A1478">
        <v>1476</v>
      </c>
      <c r="B1478">
        <f>VLOOKUP('pure data'!B1478,tbl_printers!C:F,4,FALSE)</f>
        <v>22</v>
      </c>
      <c r="C1478" t="str">
        <f>'pure data'!D1478</f>
        <v>Use</v>
      </c>
      <c r="D1478" s="13">
        <f>'pure data'!H1478</f>
        <v>7.4999999999999997E-2</v>
      </c>
      <c r="E1478">
        <f>'pure data'!I1478</f>
        <v>20.5</v>
      </c>
      <c r="F1478" t="str">
        <f t="shared" si="77"/>
        <v xml:space="preserve"> </v>
      </c>
      <c r="H1478">
        <f>'pure data'!J1478</f>
        <v>4</v>
      </c>
      <c r="I1478" t="str">
        <f>'pure data'!K1478</f>
        <v>No</v>
      </c>
      <c r="J1478" t="str">
        <f>'pure data'!N1478</f>
        <v>undergraduate</v>
      </c>
      <c r="K1478">
        <f>'pure data'!P1478</f>
        <v>510671108</v>
      </c>
      <c r="L1478" t="str">
        <f>'pure data'!O1478</f>
        <v>FEEG3003 - IP 3</v>
      </c>
      <c r="M1478">
        <f>'pure data'!Q1478</f>
        <v>0</v>
      </c>
      <c r="O1478" t="str">
        <f>IF('pure data'!T1478="Yes","Success","Failed")</f>
        <v>Success</v>
      </c>
      <c r="P1478" s="1">
        <f>'pure data'!C1478</f>
        <v>42438.375</v>
      </c>
      <c r="Q1478">
        <f>'pure data'!G1478</f>
        <v>426001799</v>
      </c>
      <c r="R1478" t="str">
        <f>'pure data'!E1478</f>
        <v>Patrick Ludwig Fenou Kengne</v>
      </c>
      <c r="S1478" t="str">
        <f>'pure data'!F1478</f>
        <v>plfk1g13</v>
      </c>
      <c r="T1478" s="1">
        <f>'pure data'!C1478</f>
        <v>42438.375</v>
      </c>
      <c r="U1478" s="20">
        <f>VLOOKUP('pure data'!M1478,tbl_users!D:F,3,FALSE)</f>
        <v>19</v>
      </c>
      <c r="V1478" s="1">
        <f t="shared" si="75"/>
        <v>42438.45</v>
      </c>
      <c r="W1478">
        <f t="shared" si="76"/>
        <v>19</v>
      </c>
      <c r="X1478" s="1">
        <f>'pure data'!L1478</f>
        <v>42438.45</v>
      </c>
      <c r="Y1478">
        <f>IF(C1478="Use",VLOOKUP('pure data'!M1478,tbl_users!D:F,3,FALSE),IF(IFERROR(SEARCH("to",M1478),-1)&lt;0,VLOOKUP('pure data'!M1478,tbl_users!D:F,3,FALSE),IFERROR(VLOOKUP(MID(M1478,SEARCH("to",M1478)+3,LEN(M1478)-SEARCH("to",M1478)-1),tbl_users!D:F,3,FALSE),VLOOKUP('pure data'!M1478,tbl_users!D:F,3,FALSE))))</f>
        <v>19</v>
      </c>
    </row>
    <row r="1479" spans="1:25" x14ac:dyDescent="0.2">
      <c r="A1479">
        <v>1477</v>
      </c>
      <c r="B1479">
        <f>VLOOKUP('pure data'!B1479,tbl_printers!C:F,4,FALSE)</f>
        <v>9</v>
      </c>
      <c r="C1479" t="str">
        <f>'pure data'!D1479</f>
        <v>Use</v>
      </c>
      <c r="D1479" s="13">
        <f>'pure data'!H1479</f>
        <v>3.1944444444444449E-2</v>
      </c>
      <c r="E1479">
        <f>'pure data'!I1479</f>
        <v>7.5</v>
      </c>
      <c r="F1479" t="str">
        <f t="shared" si="77"/>
        <v xml:space="preserve"> </v>
      </c>
      <c r="H1479">
        <f>'pure data'!J1479</f>
        <v>2</v>
      </c>
      <c r="I1479" t="str">
        <f>'pure data'!K1479</f>
        <v>No</v>
      </c>
      <c r="J1479" t="str">
        <f>'pure data'!N1479</f>
        <v>undergraduate</v>
      </c>
      <c r="K1479">
        <f>'pure data'!P1479</f>
        <v>510312110</v>
      </c>
      <c r="L1479" t="str">
        <f>'pure data'!O1479</f>
        <v>FEEG2001 - Eurobot 11</v>
      </c>
      <c r="M1479">
        <f>'pure data'!Q1479</f>
        <v>0</v>
      </c>
      <c r="O1479" t="str">
        <f>IF('pure data'!T1479="Yes","Success","Failed")</f>
        <v>Success</v>
      </c>
      <c r="P1479" s="1">
        <f>'pure data'!C1479</f>
        <v>42438.375</v>
      </c>
      <c r="Q1479">
        <f>'pure data'!G1479</f>
        <v>426377772</v>
      </c>
      <c r="R1479" t="str">
        <f>'pure data'!E1479</f>
        <v>M. A.</v>
      </c>
      <c r="S1479" t="str">
        <f>'pure data'!F1479</f>
        <v>ma2e13</v>
      </c>
      <c r="T1479" s="1">
        <f>'pure data'!C1479</f>
        <v>42438.375</v>
      </c>
      <c r="U1479" s="20">
        <f>VLOOKUP('pure data'!M1479,tbl_users!D:F,3,FALSE)</f>
        <v>19</v>
      </c>
      <c r="V1479" s="1">
        <f t="shared" si="75"/>
        <v>42438.406944444447</v>
      </c>
      <c r="W1479">
        <f t="shared" si="76"/>
        <v>19</v>
      </c>
      <c r="X1479" s="1">
        <f>'pure data'!L1479</f>
        <v>42438.406944444447</v>
      </c>
      <c r="Y1479">
        <f>IF(C1479="Use",VLOOKUP('pure data'!M1479,tbl_users!D:F,3,FALSE),IF(IFERROR(SEARCH("to",M1479),-1)&lt;0,VLOOKUP('pure data'!M1479,tbl_users!D:F,3,FALSE),IFERROR(VLOOKUP(MID(M1479,SEARCH("to",M1479)+3,LEN(M1479)-SEARCH("to",M1479)-1),tbl_users!D:F,3,FALSE),VLOOKUP('pure data'!M1479,tbl_users!D:F,3,FALSE))))</f>
        <v>19</v>
      </c>
    </row>
    <row r="1480" spans="1:25" x14ac:dyDescent="0.2">
      <c r="A1480">
        <v>1478</v>
      </c>
      <c r="B1480">
        <f>VLOOKUP('pure data'!B1480,tbl_printers!C:F,4,FALSE)</f>
        <v>19</v>
      </c>
      <c r="C1480" t="str">
        <f>'pure data'!D1480</f>
        <v>Use</v>
      </c>
      <c r="D1480" s="13">
        <f>'pure data'!H1480</f>
        <v>0.15</v>
      </c>
      <c r="E1480">
        <f>'pure data'!I1480</f>
        <v>34.799999999999997</v>
      </c>
      <c r="F1480" t="str">
        <f t="shared" si="77"/>
        <v xml:space="preserve"> </v>
      </c>
      <c r="H1480">
        <f>'pure data'!J1480</f>
        <v>7.5</v>
      </c>
      <c r="I1480" t="str">
        <f>'pure data'!K1480</f>
        <v>No</v>
      </c>
      <c r="J1480" t="str">
        <f>'pure data'!N1480</f>
        <v>undergraduate</v>
      </c>
      <c r="K1480">
        <f>'pure data'!P1480</f>
        <v>510667101</v>
      </c>
      <c r="L1480" t="str">
        <f>'pure data'!O1480</f>
        <v>FEEG6012 - GDP 31</v>
      </c>
      <c r="M1480">
        <f>'pure data'!Q1480</f>
        <v>0</v>
      </c>
      <c r="O1480" t="str">
        <f>IF('pure data'!T1480="Yes","Success","Failed")</f>
        <v>Success</v>
      </c>
      <c r="P1480" s="1">
        <f>'pure data'!C1480</f>
        <v>42438.375</v>
      </c>
      <c r="Q1480">
        <f>'pure data'!G1480</f>
        <v>424574295</v>
      </c>
      <c r="R1480" t="str">
        <f>'pure data'!E1480</f>
        <v>P. R. P.</v>
      </c>
      <c r="S1480" t="str">
        <f>'pure data'!F1480</f>
        <v>prp2g11</v>
      </c>
      <c r="T1480" s="1">
        <f>'pure data'!C1480</f>
        <v>42438.375</v>
      </c>
      <c r="U1480" s="20">
        <f>VLOOKUP('pure data'!M1480,tbl_users!D:F,3,FALSE)</f>
        <v>28</v>
      </c>
      <c r="V1480" s="1">
        <f t="shared" si="75"/>
        <v>42438.525000000001</v>
      </c>
      <c r="W1480">
        <f t="shared" si="76"/>
        <v>28</v>
      </c>
      <c r="X1480" s="1">
        <f>'pure data'!L1480</f>
        <v>42438.525000000001</v>
      </c>
      <c r="Y1480">
        <f>IF(C1480="Use",VLOOKUP('pure data'!M1480,tbl_users!D:F,3,FALSE),IF(IFERROR(SEARCH("to",M1480),-1)&lt;0,VLOOKUP('pure data'!M1480,tbl_users!D:F,3,FALSE),IFERROR(VLOOKUP(MID(M1480,SEARCH("to",M1480)+3,LEN(M1480)-SEARCH("to",M1480)-1),tbl_users!D:F,3,FALSE),VLOOKUP('pure data'!M1480,tbl_users!D:F,3,FALSE))))</f>
        <v>28</v>
      </c>
    </row>
    <row r="1481" spans="1:25" x14ac:dyDescent="0.2">
      <c r="A1481">
        <v>1479</v>
      </c>
      <c r="B1481">
        <f>VLOOKUP('pure data'!B1481,tbl_printers!C:F,4,FALSE)</f>
        <v>24</v>
      </c>
      <c r="C1481" t="str">
        <f>'pure data'!D1481</f>
        <v>Use</v>
      </c>
      <c r="D1481" s="13">
        <f>'pure data'!H1481</f>
        <v>0.51944444444444449</v>
      </c>
      <c r="E1481">
        <f>'pure data'!I1481</f>
        <v>159.69999999999999</v>
      </c>
      <c r="F1481" t="str">
        <f t="shared" si="77"/>
        <v xml:space="preserve"> </v>
      </c>
      <c r="H1481">
        <f>'pure data'!J1481</f>
        <v>27</v>
      </c>
      <c r="I1481" t="str">
        <f>'pure data'!K1481</f>
        <v>No</v>
      </c>
      <c r="J1481" t="str">
        <f>'pure data'!N1481</f>
        <v>undergraduate</v>
      </c>
      <c r="K1481">
        <f>'pure data'!P1481</f>
        <v>510667102</v>
      </c>
      <c r="L1481" t="str">
        <f>'pure data'!O1481</f>
        <v>FEEG6012 - GDP 10</v>
      </c>
      <c r="M1481">
        <f>'pure data'!Q1481</f>
        <v>0</v>
      </c>
      <c r="O1481" t="str">
        <f>IF('pure data'!T1481="Yes","Success","Failed")</f>
        <v>Success</v>
      </c>
      <c r="P1481" s="1">
        <f>'pure data'!C1481</f>
        <v>42438.784722222219</v>
      </c>
      <c r="Q1481">
        <f>'pure data'!G1481</f>
        <v>429738832</v>
      </c>
      <c r="R1481" t="str">
        <f>'pure data'!E1481</f>
        <v>P. C. M. S.</v>
      </c>
      <c r="S1481" t="str">
        <f>'pure data'!F1481</f>
        <v>pcms1g12</v>
      </c>
      <c r="T1481" s="1">
        <f>'pure data'!C1481</f>
        <v>42438.784722222219</v>
      </c>
      <c r="U1481" s="20">
        <f>VLOOKUP('pure data'!M1481,tbl_users!D:F,3,FALSE)</f>
        <v>28</v>
      </c>
      <c r="V1481" s="1">
        <f t="shared" si="75"/>
        <v>42439.304166666661</v>
      </c>
      <c r="W1481">
        <f t="shared" si="76"/>
        <v>28</v>
      </c>
      <c r="X1481" s="1">
        <f>'pure data'!L1481</f>
        <v>42439.304166666661</v>
      </c>
      <c r="Y1481">
        <f>IF(C1481="Use",VLOOKUP('pure data'!M1481,tbl_users!D:F,3,FALSE),IF(IFERROR(SEARCH("to",M1481),-1)&lt;0,VLOOKUP('pure data'!M1481,tbl_users!D:F,3,FALSE),IFERROR(VLOOKUP(MID(M1481,SEARCH("to",M1481)+3,LEN(M1481)-SEARCH("to",M1481)-1),tbl_users!D:F,3,FALSE),VLOOKUP('pure data'!M1481,tbl_users!D:F,3,FALSE))))</f>
        <v>28</v>
      </c>
    </row>
    <row r="1482" spans="1:25" x14ac:dyDescent="0.2">
      <c r="A1482">
        <v>1480</v>
      </c>
      <c r="B1482">
        <f>VLOOKUP('pure data'!B1482,tbl_printers!C:F,4,FALSE)</f>
        <v>21</v>
      </c>
      <c r="C1482" t="str">
        <f>'pure data'!D1482</f>
        <v>Use</v>
      </c>
      <c r="D1482" s="13">
        <f>'pure data'!H1482</f>
        <v>0.10347222222222223</v>
      </c>
      <c r="E1482">
        <f>'pure data'!I1482</f>
        <v>30.7</v>
      </c>
      <c r="F1482" t="str">
        <f t="shared" si="77"/>
        <v xml:space="preserve"> </v>
      </c>
      <c r="H1482">
        <f>'pure data'!J1482</f>
        <v>5.5</v>
      </c>
      <c r="I1482" t="str">
        <f>'pure data'!K1482</f>
        <v>No</v>
      </c>
      <c r="J1482" t="str">
        <f>'pure data'!N1482</f>
        <v>undergraduate</v>
      </c>
      <c r="K1482">
        <f>'pure data'!P1482</f>
        <v>510671104</v>
      </c>
      <c r="L1482" t="str">
        <f>'pure data'!O1482</f>
        <v>FEEG2001 - Eurobot 13</v>
      </c>
      <c r="M1482">
        <f>'pure data'!Q1482</f>
        <v>0</v>
      </c>
      <c r="O1482" t="str">
        <f>IF('pure data'!T1482="Yes","Success","Failed")</f>
        <v>Success</v>
      </c>
      <c r="P1482" s="1">
        <f>'pure data'!C1482</f>
        <v>42438.375</v>
      </c>
      <c r="Q1482">
        <f>'pure data'!G1482</f>
        <v>427093999</v>
      </c>
      <c r="R1482" t="str">
        <f>'pure data'!E1482</f>
        <v>L. A.</v>
      </c>
      <c r="S1482" t="str">
        <f>'pure data'!F1482</f>
        <v>la6g14</v>
      </c>
      <c r="T1482" s="1">
        <f>'pure data'!C1482</f>
        <v>42438.375</v>
      </c>
      <c r="U1482" s="20">
        <f>VLOOKUP('pure data'!M1482,tbl_users!D:F,3,FALSE)</f>
        <v>28</v>
      </c>
      <c r="V1482" s="1">
        <f t="shared" si="75"/>
        <v>42438.478472222225</v>
      </c>
      <c r="W1482">
        <f t="shared" si="76"/>
        <v>28</v>
      </c>
      <c r="X1482" s="1">
        <f>'pure data'!L1482</f>
        <v>42438.478472222225</v>
      </c>
      <c r="Y1482">
        <f>IF(C1482="Use",VLOOKUP('pure data'!M1482,tbl_users!D:F,3,FALSE),IF(IFERROR(SEARCH("to",M1482),-1)&lt;0,VLOOKUP('pure data'!M1482,tbl_users!D:F,3,FALSE),IFERROR(VLOOKUP(MID(M1482,SEARCH("to",M1482)+3,LEN(M1482)-SEARCH("to",M1482)-1),tbl_users!D:F,3,FALSE),VLOOKUP('pure data'!M1482,tbl_users!D:F,3,FALSE))))</f>
        <v>28</v>
      </c>
    </row>
    <row r="1483" spans="1:25" x14ac:dyDescent="0.2">
      <c r="A1483">
        <v>1481</v>
      </c>
      <c r="B1483">
        <f>VLOOKUP('pure data'!B1483,tbl_printers!C:F,4,FALSE)</f>
        <v>23</v>
      </c>
      <c r="C1483" t="str">
        <f>'pure data'!D1483</f>
        <v>Use</v>
      </c>
      <c r="D1483" s="13">
        <f>'pure data'!H1483</f>
        <v>0.28541666666666665</v>
      </c>
      <c r="E1483">
        <f>'pure data'!I1483</f>
        <v>93.4</v>
      </c>
      <c r="F1483" t="str">
        <f t="shared" si="77"/>
        <v xml:space="preserve"> </v>
      </c>
      <c r="H1483">
        <f>'pure data'!J1483</f>
        <v>15</v>
      </c>
      <c r="I1483" t="str">
        <f>'pure data'!K1483</f>
        <v>No</v>
      </c>
      <c r="J1483" t="str">
        <f>'pure data'!N1483</f>
        <v>undergraduate</v>
      </c>
      <c r="K1483">
        <f>'pure data'!P1483</f>
        <v>510667101</v>
      </c>
      <c r="L1483" t="str">
        <f>'pure data'!O1483</f>
        <v>FEEG6012 - GDP 73</v>
      </c>
      <c r="M1483">
        <f>'pure data'!Q1483</f>
        <v>0</v>
      </c>
      <c r="O1483" t="str">
        <f>IF('pure data'!T1483="Yes","Success","Failed")</f>
        <v>Success</v>
      </c>
      <c r="P1483" s="1">
        <f>'pure data'!C1483</f>
        <v>42438.712499999994</v>
      </c>
      <c r="Q1483">
        <f>'pure data'!G1483</f>
        <v>425584065</v>
      </c>
      <c r="R1483" t="str">
        <f>'pure data'!E1483</f>
        <v>Oluyide Ogunlusi</v>
      </c>
      <c r="S1483" t="str">
        <f>'pure data'!F1483</f>
        <v>ooo2g12</v>
      </c>
      <c r="T1483" s="1">
        <f>'pure data'!C1483</f>
        <v>42438.712499999994</v>
      </c>
      <c r="U1483" s="20">
        <f>VLOOKUP('pure data'!M1483,tbl_users!D:F,3,FALSE)</f>
        <v>44</v>
      </c>
      <c r="V1483" s="1">
        <f t="shared" si="75"/>
        <v>42438.99791666666</v>
      </c>
      <c r="W1483">
        <f t="shared" si="76"/>
        <v>44</v>
      </c>
      <c r="X1483" s="1">
        <f>'pure data'!L1483</f>
        <v>42438.99791666666</v>
      </c>
      <c r="Y1483">
        <f>IF(C1483="Use",VLOOKUP('pure data'!M1483,tbl_users!D:F,3,FALSE),IF(IFERROR(SEARCH("to",M1483),-1)&lt;0,VLOOKUP('pure data'!M1483,tbl_users!D:F,3,FALSE),IFERROR(VLOOKUP(MID(M1483,SEARCH("to",M1483)+3,LEN(M1483)-SEARCH("to",M1483)-1),tbl_users!D:F,3,FALSE),VLOOKUP('pure data'!M1483,tbl_users!D:F,3,FALSE))))</f>
        <v>44</v>
      </c>
    </row>
    <row r="1484" spans="1:25" x14ac:dyDescent="0.2">
      <c r="A1484">
        <v>1482</v>
      </c>
      <c r="B1484">
        <f>VLOOKUP('pure data'!B1484,tbl_printers!C:F,4,FALSE)</f>
        <v>1</v>
      </c>
      <c r="C1484" t="str">
        <f>'pure data'!D1484</f>
        <v>Use</v>
      </c>
      <c r="D1484" s="13">
        <f>'pure data'!H1484</f>
        <v>3.6111111111111115E-2</v>
      </c>
      <c r="E1484">
        <f>'pure data'!I1484</f>
        <v>10.4</v>
      </c>
      <c r="F1484" t="str">
        <f t="shared" si="77"/>
        <v xml:space="preserve"> </v>
      </c>
      <c r="H1484">
        <f>'pure data'!J1484</f>
        <v>2</v>
      </c>
      <c r="I1484" t="str">
        <f>'pure data'!K1484</f>
        <v>No</v>
      </c>
      <c r="J1484" t="str">
        <f>'pure data'!N1484</f>
        <v>undergraduate</v>
      </c>
      <c r="K1484">
        <f>'pure data'!P1484</f>
        <v>510671108</v>
      </c>
      <c r="L1484" t="str">
        <f>'pure data'!O1484</f>
        <v>FEEG3003 - IP 99</v>
      </c>
      <c r="M1484">
        <f>'pure data'!Q1484</f>
        <v>0</v>
      </c>
      <c r="O1484" t="str">
        <f>IF('pure data'!T1484="Yes","Success","Failed")</f>
        <v>Success</v>
      </c>
      <c r="P1484" s="1">
        <f>'pure data'!C1484</f>
        <v>42438.487500000003</v>
      </c>
      <c r="Q1484">
        <f>'pure data'!G1484</f>
        <v>426538873</v>
      </c>
      <c r="R1484" t="str">
        <f>'pure data'!E1484</f>
        <v>Kunal Jain</v>
      </c>
      <c r="S1484" t="str">
        <f>'pure data'!F1484</f>
        <v>kj2h12</v>
      </c>
      <c r="T1484" s="1">
        <f>'pure data'!C1484</f>
        <v>42438.487500000003</v>
      </c>
      <c r="U1484" s="20">
        <f>VLOOKUP('pure data'!M1484,tbl_users!D:F,3,FALSE)</f>
        <v>28</v>
      </c>
      <c r="V1484" s="1">
        <f t="shared" si="75"/>
        <v>42438.523611111115</v>
      </c>
      <c r="W1484">
        <f t="shared" si="76"/>
        <v>28</v>
      </c>
      <c r="X1484" s="1">
        <f>'pure data'!L1484</f>
        <v>42438.523611111115</v>
      </c>
      <c r="Y1484">
        <f>IF(C1484="Use",VLOOKUP('pure data'!M1484,tbl_users!D:F,3,FALSE),IF(IFERROR(SEARCH("to",M1484),-1)&lt;0,VLOOKUP('pure data'!M1484,tbl_users!D:F,3,FALSE),IFERROR(VLOOKUP(MID(M1484,SEARCH("to",M1484)+3,LEN(M1484)-SEARCH("to",M1484)-1),tbl_users!D:F,3,FALSE),VLOOKUP('pure data'!M1484,tbl_users!D:F,3,FALSE))))</f>
        <v>28</v>
      </c>
    </row>
    <row r="1485" spans="1:25" x14ac:dyDescent="0.2">
      <c r="A1485">
        <v>1483</v>
      </c>
      <c r="B1485">
        <f>VLOOKUP('pure data'!B1485,tbl_printers!C:F,4,FALSE)</f>
        <v>21</v>
      </c>
      <c r="C1485" t="str">
        <f>'pure data'!D1485</f>
        <v>Use</v>
      </c>
      <c r="D1485" s="13">
        <f>'pure data'!H1485</f>
        <v>0.15277777777777776</v>
      </c>
      <c r="E1485">
        <f>'pure data'!I1485</f>
        <v>49.1</v>
      </c>
      <c r="F1485" t="str">
        <f t="shared" si="77"/>
        <v xml:space="preserve"> </v>
      </c>
      <c r="H1485">
        <f>'pure data'!J1485</f>
        <v>8</v>
      </c>
      <c r="I1485" t="str">
        <f>'pure data'!K1485</f>
        <v>No</v>
      </c>
      <c r="J1485" t="str">
        <f>'pure data'!N1485</f>
        <v>undergraduate</v>
      </c>
      <c r="K1485">
        <f>'pure data'!P1485</f>
        <v>510671102</v>
      </c>
      <c r="L1485" t="str">
        <f>'pure data'!O1485</f>
        <v>ISVR Group E</v>
      </c>
      <c r="M1485">
        <f>'pure data'!Q1485</f>
        <v>0</v>
      </c>
      <c r="O1485" t="str">
        <f>IF('pure data'!T1485="Yes","Success","Failed")</f>
        <v>Success</v>
      </c>
      <c r="P1485" s="1">
        <f>'pure data'!C1485</f>
        <v>42438.478472222225</v>
      </c>
      <c r="Q1485">
        <f>'pure data'!G1485</f>
        <v>427142752</v>
      </c>
      <c r="R1485" t="str">
        <f>'pure data'!E1485</f>
        <v>C. K. N.</v>
      </c>
      <c r="S1485" t="str">
        <f>'pure data'!F1485</f>
        <v>ckn1g14</v>
      </c>
      <c r="T1485" s="1">
        <f>'pure data'!C1485</f>
        <v>42438.478472222225</v>
      </c>
      <c r="U1485" s="20">
        <f>VLOOKUP('pure data'!M1485,tbl_users!D:F,3,FALSE)</f>
        <v>28</v>
      </c>
      <c r="V1485" s="1">
        <f t="shared" si="75"/>
        <v>42438.631250000006</v>
      </c>
      <c r="W1485">
        <f t="shared" si="76"/>
        <v>28</v>
      </c>
      <c r="X1485" s="1">
        <f>'pure data'!L1485</f>
        <v>42438.631250000006</v>
      </c>
      <c r="Y1485">
        <f>IF(C1485="Use",VLOOKUP('pure data'!M1485,tbl_users!D:F,3,FALSE),IF(IFERROR(SEARCH("to",M1485),-1)&lt;0,VLOOKUP('pure data'!M1485,tbl_users!D:F,3,FALSE),IFERROR(VLOOKUP(MID(M1485,SEARCH("to",M1485)+3,LEN(M1485)-SEARCH("to",M1485)-1),tbl_users!D:F,3,FALSE),VLOOKUP('pure data'!M1485,tbl_users!D:F,3,FALSE))))</f>
        <v>28</v>
      </c>
    </row>
    <row r="1486" spans="1:25" x14ac:dyDescent="0.2">
      <c r="A1486">
        <v>1484</v>
      </c>
      <c r="B1486">
        <f>VLOOKUP('pure data'!B1486,tbl_printers!C:F,4,FALSE)</f>
        <v>9</v>
      </c>
      <c r="C1486" t="str">
        <f>'pure data'!D1486</f>
        <v>Use</v>
      </c>
      <c r="D1486" s="13">
        <f>'pure data'!H1486</f>
        <v>0.16666666666666666</v>
      </c>
      <c r="E1486">
        <f>'pure data'!I1486</f>
        <v>30</v>
      </c>
      <c r="F1486" t="str">
        <f t="shared" si="77"/>
        <v xml:space="preserve"> </v>
      </c>
      <c r="H1486">
        <f>'pure data'!J1486</f>
        <v>7.5</v>
      </c>
      <c r="I1486" t="str">
        <f>'pure data'!K1486</f>
        <v>No</v>
      </c>
      <c r="J1486" t="str">
        <f>'pure data'!N1486</f>
        <v>undergraduate</v>
      </c>
      <c r="K1486">
        <f>'pure data'!P1486</f>
        <v>510671102</v>
      </c>
      <c r="L1486" t="str">
        <f>'pure data'!O1486</f>
        <v>ISVR Group B</v>
      </c>
      <c r="M1486">
        <f>'pure data'!Q1486</f>
        <v>0</v>
      </c>
      <c r="O1486" t="str">
        <f>IF('pure data'!T1486="Yes","Success","Failed")</f>
        <v>Success</v>
      </c>
      <c r="P1486" s="1">
        <f>'pure data'!C1486</f>
        <v>42438.406944444447</v>
      </c>
      <c r="Q1486">
        <f>'pure data'!G1486</f>
        <v>426908943</v>
      </c>
      <c r="R1486" t="str">
        <f>'pure data'!E1486</f>
        <v>J. J. W.</v>
      </c>
      <c r="S1486" t="str">
        <f>'pure data'!F1486</f>
        <v>jjw3g14</v>
      </c>
      <c r="T1486" s="1">
        <f>'pure data'!C1486</f>
        <v>42438.406944444447</v>
      </c>
      <c r="U1486" s="20">
        <f>VLOOKUP('pure data'!M1486,tbl_users!D:F,3,FALSE)</f>
        <v>28</v>
      </c>
      <c r="V1486" s="1">
        <f t="shared" si="75"/>
        <v>42438.573611111111</v>
      </c>
      <c r="W1486">
        <f t="shared" si="76"/>
        <v>28</v>
      </c>
      <c r="X1486" s="1">
        <f>'pure data'!L1486</f>
        <v>42438.573611111111</v>
      </c>
      <c r="Y1486">
        <f>IF(C1486="Use",VLOOKUP('pure data'!M1486,tbl_users!D:F,3,FALSE),IF(IFERROR(SEARCH("to",M1486),-1)&lt;0,VLOOKUP('pure data'!M1486,tbl_users!D:F,3,FALSE),IFERROR(VLOOKUP(MID(M1486,SEARCH("to",M1486)+3,LEN(M1486)-SEARCH("to",M1486)-1),tbl_users!D:F,3,FALSE),VLOOKUP('pure data'!M1486,tbl_users!D:F,3,FALSE))))</f>
        <v>28</v>
      </c>
    </row>
    <row r="1487" spans="1:25" x14ac:dyDescent="0.2">
      <c r="A1487">
        <v>1485</v>
      </c>
      <c r="B1487">
        <f>VLOOKUP('pure data'!B1487,tbl_printers!C:F,4,FALSE)</f>
        <v>3</v>
      </c>
      <c r="C1487" t="str">
        <f>'pure data'!D1487</f>
        <v>Use</v>
      </c>
      <c r="D1487" s="13">
        <f>'pure data'!H1487</f>
        <v>0.23333333333333331</v>
      </c>
      <c r="E1487">
        <f>'pure data'!I1487</f>
        <v>68.5</v>
      </c>
      <c r="F1487" t="str">
        <f t="shared" si="77"/>
        <v xml:space="preserve"> </v>
      </c>
      <c r="H1487">
        <f>'pure data'!J1487</f>
        <v>12</v>
      </c>
      <c r="I1487" t="str">
        <f>'pure data'!K1487</f>
        <v>No</v>
      </c>
      <c r="J1487" t="str">
        <f>'pure data'!N1487</f>
        <v>undergraduate</v>
      </c>
      <c r="K1487">
        <f>'pure data'!P1487</f>
        <v>510312110</v>
      </c>
      <c r="L1487" t="str">
        <f>'pure data'!O1487</f>
        <v>FEEG2001 - Eurobot 10</v>
      </c>
      <c r="M1487">
        <f>'pure data'!Q1487</f>
        <v>0</v>
      </c>
      <c r="O1487" t="str">
        <f>IF('pure data'!T1487="Yes","Success","Failed")</f>
        <v>Success</v>
      </c>
      <c r="P1487" s="1">
        <f>'pure data'!C1487</f>
        <v>42438.375</v>
      </c>
      <c r="Q1487">
        <f>'pure data'!G1487</f>
        <v>427169847</v>
      </c>
      <c r="R1487" t="str">
        <f>'pure data'!E1487</f>
        <v>M. M.</v>
      </c>
      <c r="S1487" t="str">
        <f>'pure data'!F1487</f>
        <v>mm3g14</v>
      </c>
      <c r="T1487" s="1">
        <f>'pure data'!C1487</f>
        <v>42438.375</v>
      </c>
      <c r="U1487" s="20">
        <f>VLOOKUP('pure data'!M1487,tbl_users!D:F,3,FALSE)</f>
        <v>28</v>
      </c>
      <c r="V1487" s="1">
        <f t="shared" si="75"/>
        <v>42438.60833333333</v>
      </c>
      <c r="W1487">
        <f t="shared" si="76"/>
        <v>28</v>
      </c>
      <c r="X1487" s="1">
        <f>'pure data'!L1487</f>
        <v>42438.60833333333</v>
      </c>
      <c r="Y1487">
        <f>IF(C1487="Use",VLOOKUP('pure data'!M1487,tbl_users!D:F,3,FALSE),IF(IFERROR(SEARCH("to",M1487),-1)&lt;0,VLOOKUP('pure data'!M1487,tbl_users!D:F,3,FALSE),IFERROR(VLOOKUP(MID(M1487,SEARCH("to",M1487)+3,LEN(M1487)-SEARCH("to",M1487)-1),tbl_users!D:F,3,FALSE),VLOOKUP('pure data'!M1487,tbl_users!D:F,3,FALSE))))</f>
        <v>28</v>
      </c>
    </row>
    <row r="1488" spans="1:25" x14ac:dyDescent="0.2">
      <c r="A1488">
        <v>1486</v>
      </c>
      <c r="B1488">
        <f>VLOOKUP('pure data'!B1488,tbl_printers!C:F,4,FALSE)</f>
        <v>18</v>
      </c>
      <c r="C1488" t="str">
        <f>'pure data'!D1488</f>
        <v>Use</v>
      </c>
      <c r="D1488" s="13">
        <f>'pure data'!H1488</f>
        <v>5.2083333333333336E-2</v>
      </c>
      <c r="E1488">
        <f>'pure data'!I1488</f>
        <v>15.3</v>
      </c>
      <c r="F1488" t="str">
        <f t="shared" si="77"/>
        <v xml:space="preserve"> </v>
      </c>
      <c r="H1488">
        <f>'pure data'!J1488</f>
        <v>3</v>
      </c>
      <c r="I1488" t="str">
        <f>'pure data'!K1488</f>
        <v>No</v>
      </c>
      <c r="J1488" t="str">
        <f>'pure data'!N1488</f>
        <v>undergraduate</v>
      </c>
      <c r="K1488">
        <f>'pure data'!P1488</f>
        <v>510667101</v>
      </c>
      <c r="L1488" t="str">
        <f>'pure data'!O1488</f>
        <v>FEEG6012 - GDP 60</v>
      </c>
      <c r="M1488">
        <f>'pure data'!Q1488</f>
        <v>0</v>
      </c>
      <c r="O1488" t="str">
        <f>IF('pure data'!T1488="Yes","Success","Failed")</f>
        <v>Success</v>
      </c>
      <c r="P1488" s="1">
        <f>'pure data'!C1488</f>
        <v>42438.375</v>
      </c>
      <c r="Q1488">
        <f>'pure data'!G1488</f>
        <v>425494546</v>
      </c>
      <c r="R1488" t="str">
        <f>'pure data'!E1488</f>
        <v>Myles John</v>
      </c>
      <c r="S1488" t="str">
        <f>'pure data'!F1488</f>
        <v>mj6g12</v>
      </c>
      <c r="T1488" s="1">
        <f>'pure data'!C1488</f>
        <v>42438.375</v>
      </c>
      <c r="U1488" s="20">
        <f>VLOOKUP('pure data'!M1488,tbl_users!D:F,3,FALSE)</f>
        <v>28</v>
      </c>
      <c r="V1488" s="1">
        <f t="shared" si="75"/>
        <v>42438.427083333336</v>
      </c>
      <c r="W1488">
        <f t="shared" si="76"/>
        <v>28</v>
      </c>
      <c r="X1488" s="1">
        <f>'pure data'!L1488</f>
        <v>42438.427083333336</v>
      </c>
      <c r="Y1488">
        <f>IF(C1488="Use",VLOOKUP('pure data'!M1488,tbl_users!D:F,3,FALSE),IF(IFERROR(SEARCH("to",M1488),-1)&lt;0,VLOOKUP('pure data'!M1488,tbl_users!D:F,3,FALSE),IFERROR(VLOOKUP(MID(M1488,SEARCH("to",M1488)+3,LEN(M1488)-SEARCH("to",M1488)-1),tbl_users!D:F,3,FALSE),VLOOKUP('pure data'!M1488,tbl_users!D:F,3,FALSE))))</f>
        <v>28</v>
      </c>
    </row>
    <row r="1489" spans="1:25" x14ac:dyDescent="0.2">
      <c r="A1489">
        <v>1487</v>
      </c>
      <c r="B1489">
        <f>VLOOKUP('pure data'!B1489,tbl_printers!C:F,4,FALSE)</f>
        <v>31</v>
      </c>
      <c r="C1489" t="str">
        <f>'pure data'!D1489</f>
        <v>Use</v>
      </c>
      <c r="D1489" s="13">
        <f>'pure data'!H1489</f>
        <v>0.25</v>
      </c>
      <c r="E1489">
        <f>'pure data'!I1489</f>
        <v>103</v>
      </c>
      <c r="F1489" t="str">
        <f t="shared" si="77"/>
        <v xml:space="preserve"> </v>
      </c>
      <c r="H1489">
        <f>'pure data'!J1489</f>
        <v>14.5</v>
      </c>
      <c r="I1489" t="str">
        <f>'pure data'!K1489</f>
        <v>No</v>
      </c>
      <c r="J1489" t="str">
        <f>'pure data'!N1489</f>
        <v>undergraduate</v>
      </c>
      <c r="K1489">
        <f>'pure data'!P1489</f>
        <v>510671109</v>
      </c>
      <c r="L1489" t="str">
        <f>'pure data'!O1489</f>
        <v>FEEG3003 - IP 437</v>
      </c>
      <c r="M1489">
        <f>'pure data'!Q1489</f>
        <v>0</v>
      </c>
      <c r="O1489" t="str">
        <f>IF('pure data'!T1489="Yes","Success","Failed")</f>
        <v>Success</v>
      </c>
      <c r="P1489" s="1">
        <f>'pure data'!C1489</f>
        <v>42438.375</v>
      </c>
      <c r="Q1489">
        <f>'pure data'!G1489</f>
        <v>425194356</v>
      </c>
      <c r="R1489" t="str">
        <f>'pure data'!E1489</f>
        <v>W. X.</v>
      </c>
      <c r="S1489" t="str">
        <f>'pure data'!F1489</f>
        <v>wx2g12</v>
      </c>
      <c r="T1489" s="1">
        <f>'pure data'!C1489</f>
        <v>42438.375</v>
      </c>
      <c r="U1489" s="20">
        <f>VLOOKUP('pure data'!M1489,tbl_users!D:F,3,FALSE)</f>
        <v>28</v>
      </c>
      <c r="V1489" s="1">
        <f t="shared" si="75"/>
        <v>42438.625</v>
      </c>
      <c r="W1489">
        <f t="shared" si="76"/>
        <v>28</v>
      </c>
      <c r="X1489" s="1">
        <f>'pure data'!L1489</f>
        <v>42438.625</v>
      </c>
      <c r="Y1489">
        <f>IF(C1489="Use",VLOOKUP('pure data'!M1489,tbl_users!D:F,3,FALSE),IF(IFERROR(SEARCH("to",M1489),-1)&lt;0,VLOOKUP('pure data'!M1489,tbl_users!D:F,3,FALSE),IFERROR(VLOOKUP(MID(M1489,SEARCH("to",M1489)+3,LEN(M1489)-SEARCH("to",M1489)-1),tbl_users!D:F,3,FALSE),VLOOKUP('pure data'!M1489,tbl_users!D:F,3,FALSE))))</f>
        <v>28</v>
      </c>
    </row>
    <row r="1490" spans="1:25" x14ac:dyDescent="0.2">
      <c r="A1490">
        <v>1488</v>
      </c>
      <c r="B1490">
        <f>VLOOKUP('pure data'!B1490,tbl_printers!C:F,4,FALSE)</f>
        <v>22</v>
      </c>
      <c r="C1490" t="str">
        <f>'pure data'!D1490</f>
        <v>Use</v>
      </c>
      <c r="D1490" s="13">
        <f>'pure data'!H1490</f>
        <v>0.20833333333333334</v>
      </c>
      <c r="E1490">
        <f>'pure data'!I1490</f>
        <v>62</v>
      </c>
      <c r="F1490" t="str">
        <f t="shared" si="77"/>
        <v xml:space="preserve"> </v>
      </c>
      <c r="H1490">
        <f>'pure data'!J1490</f>
        <v>11</v>
      </c>
      <c r="I1490" t="str">
        <f>'pure data'!K1490</f>
        <v>No</v>
      </c>
      <c r="J1490" t="str">
        <f>'pure data'!N1490</f>
        <v>undergraduate</v>
      </c>
      <c r="K1490">
        <f>'pure data'!P1490</f>
        <v>510667101</v>
      </c>
      <c r="L1490" t="str">
        <f>'pure data'!O1490</f>
        <v>FEEG6012 - GDP 78</v>
      </c>
      <c r="M1490">
        <f>'pure data'!Q1490</f>
        <v>0</v>
      </c>
      <c r="O1490" t="str">
        <f>IF('pure data'!T1490="Yes","Success","Failed")</f>
        <v>Success</v>
      </c>
      <c r="P1490" s="1">
        <f>'pure data'!C1490</f>
        <v>42438.45</v>
      </c>
      <c r="Q1490">
        <f>'pure data'!G1490</f>
        <v>425862286</v>
      </c>
      <c r="R1490" t="str">
        <f>'pure data'!E1490</f>
        <v>E. J. L.</v>
      </c>
      <c r="S1490" t="str">
        <f>'pure data'!F1490</f>
        <v>ejl2g12</v>
      </c>
      <c r="T1490" s="1">
        <f>'pure data'!C1490</f>
        <v>42438.45</v>
      </c>
      <c r="U1490" s="20">
        <f>VLOOKUP('pure data'!M1490,tbl_users!D:F,3,FALSE)</f>
        <v>28</v>
      </c>
      <c r="V1490" s="1">
        <f t="shared" si="75"/>
        <v>42438.658333333333</v>
      </c>
      <c r="W1490">
        <f t="shared" si="76"/>
        <v>28</v>
      </c>
      <c r="X1490" s="1">
        <f>'pure data'!L1490</f>
        <v>42438.658333333333</v>
      </c>
      <c r="Y1490">
        <f>IF(C1490="Use",VLOOKUP('pure data'!M1490,tbl_users!D:F,3,FALSE),IF(IFERROR(SEARCH("to",M1490),-1)&lt;0,VLOOKUP('pure data'!M1490,tbl_users!D:F,3,FALSE),IFERROR(VLOOKUP(MID(M1490,SEARCH("to",M1490)+3,LEN(M1490)-SEARCH("to",M1490)-1),tbl_users!D:F,3,FALSE),VLOOKUP('pure data'!M1490,tbl_users!D:F,3,FALSE))))</f>
        <v>28</v>
      </c>
    </row>
    <row r="1491" spans="1:25" x14ac:dyDescent="0.2">
      <c r="A1491">
        <v>1489</v>
      </c>
      <c r="B1491">
        <f>VLOOKUP('pure data'!B1491,tbl_printers!C:F,4,FALSE)</f>
        <v>29</v>
      </c>
      <c r="C1491" t="str">
        <f>'pure data'!D1491</f>
        <v>Use</v>
      </c>
      <c r="D1491" s="13">
        <f>'pure data'!H1491</f>
        <v>4.8611111111111112E-2</v>
      </c>
      <c r="E1491">
        <f>'pure data'!I1491</f>
        <v>140</v>
      </c>
      <c r="F1491" t="str">
        <f t="shared" si="77"/>
        <v xml:space="preserve"> </v>
      </c>
      <c r="H1491">
        <f>'pure data'!J1491</f>
        <v>9</v>
      </c>
      <c r="I1491" t="str">
        <f>'pure data'!K1491</f>
        <v>No</v>
      </c>
      <c r="J1491" t="str">
        <f>'pure data'!N1491</f>
        <v>undergraduate</v>
      </c>
      <c r="K1491">
        <f>'pure data'!P1491</f>
        <v>510312110</v>
      </c>
      <c r="L1491" t="str">
        <f>'pure data'!O1491</f>
        <v>FEEG2001 - UAV 11</v>
      </c>
      <c r="M1491">
        <f>'pure data'!Q1491</f>
        <v>0</v>
      </c>
      <c r="O1491" t="str">
        <f>IF('pure data'!T1491="Yes","Success","Failed")</f>
        <v>Success</v>
      </c>
      <c r="P1491" s="1">
        <f>'pure data'!C1491</f>
        <v>42440.375</v>
      </c>
      <c r="Q1491">
        <f>'pure data'!G1491</f>
        <v>425648675</v>
      </c>
      <c r="R1491" t="str">
        <f>'pure data'!E1491</f>
        <v>D. C.</v>
      </c>
      <c r="S1491" t="str">
        <f>'pure data'!F1491</f>
        <v>dc5g12</v>
      </c>
      <c r="T1491" s="1">
        <f>'pure data'!C1491</f>
        <v>42440.375</v>
      </c>
      <c r="U1491" s="20">
        <f>VLOOKUP('pure data'!M1491,tbl_users!D:F,3,FALSE)</f>
        <v>21</v>
      </c>
      <c r="V1491" s="1">
        <f t="shared" si="75"/>
        <v>42440.423611111109</v>
      </c>
      <c r="W1491">
        <f t="shared" si="76"/>
        <v>21</v>
      </c>
      <c r="X1491" s="1">
        <f>'pure data'!L1491</f>
        <v>42440.423611111109</v>
      </c>
      <c r="Y1491">
        <f>IF(C1491="Use",VLOOKUP('pure data'!M1491,tbl_users!D:F,3,FALSE),IF(IFERROR(SEARCH("to",M1491),-1)&lt;0,VLOOKUP('pure data'!M1491,tbl_users!D:F,3,FALSE),IFERROR(VLOOKUP(MID(M1491,SEARCH("to",M1491)+3,LEN(M1491)-SEARCH("to",M1491)-1),tbl_users!D:F,3,FALSE),VLOOKUP('pure data'!M1491,tbl_users!D:F,3,FALSE))))</f>
        <v>21</v>
      </c>
    </row>
    <row r="1492" spans="1:25" x14ac:dyDescent="0.2">
      <c r="A1492">
        <v>1490</v>
      </c>
      <c r="B1492">
        <f>VLOOKUP('pure data'!B1492,tbl_printers!C:F,4,FALSE)</f>
        <v>31</v>
      </c>
      <c r="C1492" t="str">
        <f>'pure data'!D1492</f>
        <v>Use</v>
      </c>
      <c r="D1492" s="13">
        <f>'pure data'!H1492</f>
        <v>0.39305555555555555</v>
      </c>
      <c r="E1492">
        <f>'pure data'!I1492</f>
        <v>108</v>
      </c>
      <c r="F1492" t="str">
        <f t="shared" si="77"/>
        <v xml:space="preserve"> </v>
      </c>
      <c r="H1492">
        <f>'pure data'!J1492</f>
        <v>20</v>
      </c>
      <c r="I1492" t="str">
        <f>'pure data'!K1492</f>
        <v>No</v>
      </c>
      <c r="J1492" t="str">
        <f>'pure data'!N1492</f>
        <v>undergraduate</v>
      </c>
      <c r="K1492">
        <f>'pure data'!P1492</f>
        <v>510671109</v>
      </c>
      <c r="L1492" t="str">
        <f>'pure data'!O1492</f>
        <v>FEEG3003 - IP 437</v>
      </c>
      <c r="M1492">
        <f>'pure data'!Q1492</f>
        <v>0</v>
      </c>
      <c r="O1492" t="str">
        <f>IF('pure data'!T1492="Yes","Success","Failed")</f>
        <v>Success</v>
      </c>
      <c r="P1492" s="1">
        <f>'pure data'!C1492</f>
        <v>42440.375</v>
      </c>
      <c r="Q1492">
        <f>'pure data'!G1492</f>
        <v>425194356</v>
      </c>
      <c r="R1492" t="str">
        <f>'pure data'!E1492</f>
        <v>W. X.</v>
      </c>
      <c r="S1492" t="str">
        <f>'pure data'!F1492</f>
        <v>wx2g12</v>
      </c>
      <c r="T1492" s="1">
        <f>'pure data'!C1492</f>
        <v>42440.375</v>
      </c>
      <c r="U1492" s="20">
        <f>VLOOKUP('pure data'!M1492,tbl_users!D:F,3,FALSE)</f>
        <v>21</v>
      </c>
      <c r="V1492" s="1">
        <f t="shared" si="75"/>
        <v>42440.768055555556</v>
      </c>
      <c r="W1492">
        <f t="shared" si="76"/>
        <v>21</v>
      </c>
      <c r="X1492" s="1">
        <f>'pure data'!L1492</f>
        <v>42440.768055555556</v>
      </c>
      <c r="Y1492">
        <f>IF(C1492="Use",VLOOKUP('pure data'!M1492,tbl_users!D:F,3,FALSE),IF(IFERROR(SEARCH("to",M1492),-1)&lt;0,VLOOKUP('pure data'!M1492,tbl_users!D:F,3,FALSE),IFERROR(VLOOKUP(MID(M1492,SEARCH("to",M1492)+3,LEN(M1492)-SEARCH("to",M1492)-1),tbl_users!D:F,3,FALSE),VLOOKUP('pure data'!M1492,tbl_users!D:F,3,FALSE))))</f>
        <v>21</v>
      </c>
    </row>
    <row r="1493" spans="1:25" x14ac:dyDescent="0.2">
      <c r="A1493">
        <v>1491</v>
      </c>
      <c r="B1493">
        <f>VLOOKUP('pure data'!B1493,tbl_printers!C:F,4,FALSE)</f>
        <v>10</v>
      </c>
      <c r="C1493" t="str">
        <f>'pure data'!D1493</f>
        <v>Use</v>
      </c>
      <c r="D1493" s="13">
        <f>'pure data'!H1493</f>
        <v>0.15833333333333333</v>
      </c>
      <c r="E1493">
        <f>'pure data'!I1493</f>
        <v>36</v>
      </c>
      <c r="F1493" t="str">
        <f t="shared" si="77"/>
        <v xml:space="preserve"> </v>
      </c>
      <c r="H1493">
        <f>'pure data'!J1493</f>
        <v>7.5</v>
      </c>
      <c r="I1493" t="str">
        <f>'pure data'!K1493</f>
        <v>No</v>
      </c>
      <c r="J1493" t="str">
        <f>'pure data'!N1493</f>
        <v>undergraduate</v>
      </c>
      <c r="K1493">
        <f>'pure data'!P1493</f>
        <v>510667101</v>
      </c>
      <c r="L1493" t="str">
        <f>'pure data'!O1493</f>
        <v>FEEG6012 - GDP 31</v>
      </c>
      <c r="M1493">
        <f>'pure data'!Q1493</f>
        <v>0</v>
      </c>
      <c r="O1493" t="str">
        <f>IF('pure data'!T1493="Yes","Success","Failed")</f>
        <v>Success</v>
      </c>
      <c r="P1493" s="1">
        <f>'pure data'!C1493</f>
        <v>42440.375</v>
      </c>
      <c r="Q1493">
        <f>'pure data'!G1493</f>
        <v>425365657</v>
      </c>
      <c r="R1493" t="str">
        <f>'pure data'!E1493</f>
        <v>Benjamin Meuth</v>
      </c>
      <c r="S1493" t="str">
        <f>'pure data'!F1493</f>
        <v>bdm1g12</v>
      </c>
      <c r="T1493" s="1">
        <f>'pure data'!C1493</f>
        <v>42440.375</v>
      </c>
      <c r="U1493" s="20">
        <f>VLOOKUP('pure data'!M1493,tbl_users!D:F,3,FALSE)</f>
        <v>21</v>
      </c>
      <c r="V1493" s="1">
        <f t="shared" si="75"/>
        <v>42440.533333333333</v>
      </c>
      <c r="W1493">
        <f t="shared" si="76"/>
        <v>21</v>
      </c>
      <c r="X1493" s="1">
        <f>'pure data'!L1493</f>
        <v>42440.533333333333</v>
      </c>
      <c r="Y1493">
        <f>IF(C1493="Use",VLOOKUP('pure data'!M1493,tbl_users!D:F,3,FALSE),IF(IFERROR(SEARCH("to",M1493),-1)&lt;0,VLOOKUP('pure data'!M1493,tbl_users!D:F,3,FALSE),IFERROR(VLOOKUP(MID(M1493,SEARCH("to",M1493)+3,LEN(M1493)-SEARCH("to",M1493)-1),tbl_users!D:F,3,FALSE),VLOOKUP('pure data'!M1493,tbl_users!D:F,3,FALSE))))</f>
        <v>21</v>
      </c>
    </row>
    <row r="1494" spans="1:25" x14ac:dyDescent="0.2">
      <c r="A1494">
        <v>1492</v>
      </c>
      <c r="B1494">
        <f>VLOOKUP('pure data'!B1494,tbl_printers!C:F,4,FALSE)</f>
        <v>28</v>
      </c>
      <c r="C1494" t="str">
        <f>'pure data'!D1494</f>
        <v>Use</v>
      </c>
      <c r="D1494" s="13">
        <f>'pure data'!H1494</f>
        <v>0.26041666666666669</v>
      </c>
      <c r="E1494">
        <f>'pure data'!I1494</f>
        <v>69.3</v>
      </c>
      <c r="F1494" t="str">
        <f t="shared" si="77"/>
        <v xml:space="preserve"> </v>
      </c>
      <c r="H1494">
        <f>'pure data'!J1494</f>
        <v>13</v>
      </c>
      <c r="I1494" t="str">
        <f>'pure data'!K1494</f>
        <v>No</v>
      </c>
      <c r="J1494" t="str">
        <f>'pure data'!N1494</f>
        <v>undergraduate</v>
      </c>
      <c r="K1494">
        <f>'pure data'!P1494</f>
        <v>510667101</v>
      </c>
      <c r="L1494" t="str">
        <f>'pure data'!O1494</f>
        <v>FEEG6012 - GDP 31</v>
      </c>
      <c r="M1494">
        <f>'pure data'!Q1494</f>
        <v>0</v>
      </c>
      <c r="O1494" t="str">
        <f>IF('pure data'!T1494="Yes","Success","Failed")</f>
        <v>Success</v>
      </c>
      <c r="P1494" s="1">
        <f>'pure data'!C1494</f>
        <v>42440.375</v>
      </c>
      <c r="Q1494">
        <f>'pure data'!G1494</f>
        <v>425571109</v>
      </c>
      <c r="R1494" t="str">
        <f>'pure data'!E1494</f>
        <v>A. M.</v>
      </c>
      <c r="S1494" t="str">
        <f>'pure data'!F1494</f>
        <v>am31g12</v>
      </c>
      <c r="T1494" s="1">
        <f>'pure data'!C1494</f>
        <v>42440.375</v>
      </c>
      <c r="U1494" s="20">
        <f>VLOOKUP('pure data'!M1494,tbl_users!D:F,3,FALSE)</f>
        <v>21</v>
      </c>
      <c r="V1494" s="1">
        <f t="shared" si="75"/>
        <v>42440.635416666664</v>
      </c>
      <c r="W1494">
        <f t="shared" si="76"/>
        <v>21</v>
      </c>
      <c r="X1494" s="1">
        <f>'pure data'!L1494</f>
        <v>42440.635416666664</v>
      </c>
      <c r="Y1494">
        <f>IF(C1494="Use",VLOOKUP('pure data'!M1494,tbl_users!D:F,3,FALSE),IF(IFERROR(SEARCH("to",M1494),-1)&lt;0,VLOOKUP('pure data'!M1494,tbl_users!D:F,3,FALSE),IFERROR(VLOOKUP(MID(M1494,SEARCH("to",M1494)+3,LEN(M1494)-SEARCH("to",M1494)-1),tbl_users!D:F,3,FALSE),VLOOKUP('pure data'!M1494,tbl_users!D:F,3,FALSE))))</f>
        <v>21</v>
      </c>
    </row>
    <row r="1495" spans="1:25" x14ac:dyDescent="0.2">
      <c r="A1495">
        <v>1493</v>
      </c>
      <c r="B1495">
        <f>VLOOKUP('pure data'!B1495,tbl_printers!C:F,4,FALSE)</f>
        <v>19</v>
      </c>
      <c r="C1495" t="str">
        <f>'pure data'!D1495</f>
        <v>Use</v>
      </c>
      <c r="D1495" s="13">
        <f>'pure data'!H1495</f>
        <v>0.74375000000000002</v>
      </c>
      <c r="E1495">
        <f>'pure data'!I1495</f>
        <v>250.3</v>
      </c>
      <c r="F1495" t="str">
        <f t="shared" si="77"/>
        <v xml:space="preserve"> </v>
      </c>
      <c r="H1495">
        <f>'pure data'!J1495</f>
        <v>39.5</v>
      </c>
      <c r="I1495" t="str">
        <f>'pure data'!K1495</f>
        <v>No</v>
      </c>
      <c r="J1495" t="str">
        <f>'pure data'!N1495</f>
        <v>undergraduate</v>
      </c>
      <c r="K1495">
        <f>'pure data'!P1495</f>
        <v>510312110</v>
      </c>
      <c r="L1495" t="str">
        <f>'pure data'!O1495</f>
        <v>FEEG2001 - Eurobot 10</v>
      </c>
      <c r="M1495">
        <f>'pure data'!Q1495</f>
        <v>0</v>
      </c>
      <c r="O1495" t="str">
        <f>IF('pure data'!T1495="Yes","Success","Failed")</f>
        <v>Success</v>
      </c>
      <c r="P1495" s="1">
        <f>'pure data'!C1495</f>
        <v>42440.375</v>
      </c>
      <c r="Q1495">
        <f>'pure data'!G1495</f>
        <v>427169847</v>
      </c>
      <c r="R1495" t="str">
        <f>'pure data'!E1495</f>
        <v>M. M.</v>
      </c>
      <c r="S1495" t="str">
        <f>'pure data'!F1495</f>
        <v>mm3g14</v>
      </c>
      <c r="T1495" s="1">
        <f>'pure data'!C1495</f>
        <v>42440.375</v>
      </c>
      <c r="U1495" s="20">
        <f>VLOOKUP('pure data'!M1495,tbl_users!D:F,3,FALSE)</f>
        <v>21</v>
      </c>
      <c r="V1495" s="1">
        <f t="shared" si="75"/>
        <v>42441.118750000001</v>
      </c>
      <c r="W1495">
        <f t="shared" si="76"/>
        <v>21</v>
      </c>
      <c r="X1495" s="1">
        <f>'pure data'!L1495</f>
        <v>42441.118750000001</v>
      </c>
      <c r="Y1495">
        <f>IF(C1495="Use",VLOOKUP('pure data'!M1495,tbl_users!D:F,3,FALSE),IF(IFERROR(SEARCH("to",M1495),-1)&lt;0,VLOOKUP('pure data'!M1495,tbl_users!D:F,3,FALSE),IFERROR(VLOOKUP(MID(M1495,SEARCH("to",M1495)+3,LEN(M1495)-SEARCH("to",M1495)-1),tbl_users!D:F,3,FALSE),VLOOKUP('pure data'!M1495,tbl_users!D:F,3,FALSE))))</f>
        <v>21</v>
      </c>
    </row>
    <row r="1496" spans="1:25" x14ac:dyDescent="0.2">
      <c r="A1496">
        <v>1494</v>
      </c>
      <c r="B1496">
        <f>VLOOKUP('pure data'!B1496,tbl_printers!C:F,4,FALSE)</f>
        <v>21</v>
      </c>
      <c r="C1496" t="str">
        <f>'pure data'!D1496</f>
        <v>Use</v>
      </c>
      <c r="D1496" s="13">
        <f>'pure data'!H1496</f>
        <v>0.1111111111111111</v>
      </c>
      <c r="E1496">
        <f>'pure data'!I1496</f>
        <v>34</v>
      </c>
      <c r="F1496" t="str">
        <f t="shared" si="77"/>
        <v xml:space="preserve"> </v>
      </c>
      <c r="H1496">
        <f>'pure data'!J1496</f>
        <v>6</v>
      </c>
      <c r="I1496" t="str">
        <f>'pure data'!K1496</f>
        <v>No</v>
      </c>
      <c r="J1496" t="str">
        <f>'pure data'!N1496</f>
        <v>undergraduate</v>
      </c>
      <c r="K1496">
        <f>'pure data'!P1496</f>
        <v>510312110</v>
      </c>
      <c r="L1496" t="str">
        <f>'pure data'!O1496</f>
        <v>FEEG2001 - Eurobot 2</v>
      </c>
      <c r="M1496">
        <f>'pure data'!Q1496</f>
        <v>0</v>
      </c>
      <c r="O1496" t="str">
        <f>IF('pure data'!T1496="Yes","Success","Failed")</f>
        <v>Success</v>
      </c>
      <c r="P1496" s="1">
        <f>'pure data'!C1496</f>
        <v>42440.375</v>
      </c>
      <c r="Q1496">
        <f>'pure data'!G1496</f>
        <v>427166104</v>
      </c>
      <c r="R1496" t="str">
        <f>'pure data'!E1496</f>
        <v>A. C.</v>
      </c>
      <c r="S1496" t="str">
        <f>'pure data'!F1496</f>
        <v>ac3g14</v>
      </c>
      <c r="T1496" s="1">
        <f>'pure data'!C1496</f>
        <v>42440.375</v>
      </c>
      <c r="U1496" s="20">
        <f>VLOOKUP('pure data'!M1496,tbl_users!D:F,3,FALSE)</f>
        <v>21</v>
      </c>
      <c r="V1496" s="1">
        <f t="shared" si="75"/>
        <v>42440.486111111109</v>
      </c>
      <c r="W1496">
        <f t="shared" si="76"/>
        <v>21</v>
      </c>
      <c r="X1496" s="1">
        <f>'pure data'!L1496</f>
        <v>42440.486111111109</v>
      </c>
      <c r="Y1496">
        <f>IF(C1496="Use",VLOOKUP('pure data'!M1496,tbl_users!D:F,3,FALSE),IF(IFERROR(SEARCH("to",M1496),-1)&lt;0,VLOOKUP('pure data'!M1496,tbl_users!D:F,3,FALSE),IFERROR(VLOOKUP(MID(M1496,SEARCH("to",M1496)+3,LEN(M1496)-SEARCH("to",M1496)-1),tbl_users!D:F,3,FALSE),VLOOKUP('pure data'!M1496,tbl_users!D:F,3,FALSE))))</f>
        <v>21</v>
      </c>
    </row>
    <row r="1497" spans="1:25" x14ac:dyDescent="0.2">
      <c r="A1497">
        <v>1495</v>
      </c>
      <c r="B1497">
        <f>VLOOKUP('pure data'!B1497,tbl_printers!C:F,4,FALSE)</f>
        <v>13</v>
      </c>
      <c r="C1497" t="str">
        <f>'pure data'!D1497</f>
        <v>Use</v>
      </c>
      <c r="D1497" s="13">
        <f>'pure data'!H1497</f>
        <v>0.15833333333333333</v>
      </c>
      <c r="E1497">
        <f>'pure data'!I1497</f>
        <v>36.200000000000003</v>
      </c>
      <c r="F1497" t="str">
        <f t="shared" si="77"/>
        <v xml:space="preserve"> </v>
      </c>
      <c r="H1497">
        <f>'pure data'!J1497</f>
        <v>8</v>
      </c>
      <c r="I1497" t="str">
        <f>'pure data'!K1497</f>
        <v>No</v>
      </c>
      <c r="J1497" t="str">
        <f>'pure data'!N1497</f>
        <v>undergraduate</v>
      </c>
      <c r="K1497">
        <f>'pure data'!P1497</f>
        <v>510667101</v>
      </c>
      <c r="L1497" t="str">
        <f>'pure data'!O1497</f>
        <v>FEEG6012 - GDP 31</v>
      </c>
      <c r="M1497">
        <f>'pure data'!Q1497</f>
        <v>0</v>
      </c>
      <c r="O1497" t="str">
        <f>IF('pure data'!T1497="Yes","Success","Failed")</f>
        <v>Success</v>
      </c>
      <c r="P1497" s="1">
        <f>'pure data'!C1497</f>
        <v>42440.375</v>
      </c>
      <c r="Q1497">
        <f>'pure data'!G1497</f>
        <v>424574295</v>
      </c>
      <c r="R1497" t="str">
        <f>'pure data'!E1497</f>
        <v>P. R. P.</v>
      </c>
      <c r="S1497" t="str">
        <f>'pure data'!F1497</f>
        <v>prp2g11</v>
      </c>
      <c r="T1497" s="1">
        <f>'pure data'!C1497</f>
        <v>42440.375</v>
      </c>
      <c r="U1497" s="20">
        <f>VLOOKUP('pure data'!M1497,tbl_users!D:F,3,FALSE)</f>
        <v>21</v>
      </c>
      <c r="V1497" s="1">
        <f t="shared" si="75"/>
        <v>42440.533333333333</v>
      </c>
      <c r="W1497">
        <f t="shared" si="76"/>
        <v>21</v>
      </c>
      <c r="X1497" s="1">
        <f>'pure data'!L1497</f>
        <v>42440.533333333333</v>
      </c>
      <c r="Y1497">
        <f>IF(C1497="Use",VLOOKUP('pure data'!M1497,tbl_users!D:F,3,FALSE),IF(IFERROR(SEARCH("to",M1497),-1)&lt;0,VLOOKUP('pure data'!M1497,tbl_users!D:F,3,FALSE),IFERROR(VLOOKUP(MID(M1497,SEARCH("to",M1497)+3,LEN(M1497)-SEARCH("to",M1497)-1),tbl_users!D:F,3,FALSE),VLOOKUP('pure data'!M1497,tbl_users!D:F,3,FALSE))))</f>
        <v>21</v>
      </c>
    </row>
    <row r="1498" spans="1:25" x14ac:dyDescent="0.2">
      <c r="A1498">
        <v>1496</v>
      </c>
      <c r="B1498">
        <f>VLOOKUP('pure data'!B1498,tbl_printers!C:F,4,FALSE)</f>
        <v>12</v>
      </c>
      <c r="C1498" t="str">
        <f>'pure data'!D1498</f>
        <v>Use</v>
      </c>
      <c r="D1498" s="13">
        <f>'pure data'!H1498</f>
        <v>0.3888888888888889</v>
      </c>
      <c r="E1498">
        <f>'pure data'!I1498</f>
        <v>108</v>
      </c>
      <c r="F1498" t="str">
        <f t="shared" si="77"/>
        <v xml:space="preserve"> </v>
      </c>
      <c r="H1498">
        <f>'pure data'!J1498</f>
        <v>19.5</v>
      </c>
      <c r="I1498" t="str">
        <f>'pure data'!K1498</f>
        <v>No</v>
      </c>
      <c r="J1498" t="str">
        <f>'pure data'!N1498</f>
        <v>undergraduate</v>
      </c>
      <c r="K1498">
        <f>'pure data'!P1498</f>
        <v>510671109</v>
      </c>
      <c r="L1498" t="str">
        <f>'pure data'!O1498</f>
        <v>FEEG3003 - IP 131</v>
      </c>
      <c r="M1498">
        <f>'pure data'!Q1498</f>
        <v>0</v>
      </c>
      <c r="O1498" t="str">
        <f>IF('pure data'!T1498="Yes","Success","Failed")</f>
        <v>Success</v>
      </c>
      <c r="P1498" s="1">
        <f>'pure data'!C1498</f>
        <v>42440.375</v>
      </c>
      <c r="Q1498">
        <f>'pure data'!G1498</f>
        <v>427476863</v>
      </c>
      <c r="R1498" t="str">
        <f>'pure data'!E1498</f>
        <v>X. F.</v>
      </c>
      <c r="S1498" t="str">
        <f>'pure data'!F1498</f>
        <v>xf7g14</v>
      </c>
      <c r="T1498" s="1">
        <f>'pure data'!C1498</f>
        <v>42440.375</v>
      </c>
      <c r="U1498" s="20">
        <f>VLOOKUP('pure data'!M1498,tbl_users!D:F,3,FALSE)</f>
        <v>21</v>
      </c>
      <c r="V1498" s="1">
        <f t="shared" si="75"/>
        <v>42440.763888888891</v>
      </c>
      <c r="W1498">
        <f t="shared" si="76"/>
        <v>21</v>
      </c>
      <c r="X1498" s="1">
        <f>'pure data'!L1498</f>
        <v>42440.763888888891</v>
      </c>
      <c r="Y1498">
        <f>IF(C1498="Use",VLOOKUP('pure data'!M1498,tbl_users!D:F,3,FALSE),IF(IFERROR(SEARCH("to",M1498),-1)&lt;0,VLOOKUP('pure data'!M1498,tbl_users!D:F,3,FALSE),IFERROR(VLOOKUP(MID(M1498,SEARCH("to",M1498)+3,LEN(M1498)-SEARCH("to",M1498)-1),tbl_users!D:F,3,FALSE),VLOOKUP('pure data'!M1498,tbl_users!D:F,3,FALSE))))</f>
        <v>21</v>
      </c>
    </row>
    <row r="1499" spans="1:25" x14ac:dyDescent="0.2">
      <c r="A1499">
        <v>1497</v>
      </c>
      <c r="B1499">
        <f>VLOOKUP('pure data'!B1499,tbl_printers!C:F,4,FALSE)</f>
        <v>8</v>
      </c>
      <c r="C1499" t="str">
        <f>'pure data'!D1499</f>
        <v>Use</v>
      </c>
      <c r="D1499" s="13">
        <f>'pure data'!H1499</f>
        <v>0.20833333333333334</v>
      </c>
      <c r="E1499">
        <f>'pure data'!I1499</f>
        <v>27</v>
      </c>
      <c r="F1499" t="str">
        <f t="shared" si="77"/>
        <v xml:space="preserve"> </v>
      </c>
      <c r="H1499">
        <f>'pure data'!J1499</f>
        <v>9</v>
      </c>
      <c r="I1499" t="str">
        <f>'pure data'!K1499</f>
        <v>No</v>
      </c>
      <c r="J1499" t="str">
        <f>'pure data'!N1499</f>
        <v>undergraduate</v>
      </c>
      <c r="K1499">
        <f>'pure data'!P1499</f>
        <v>510671109</v>
      </c>
      <c r="L1499" t="str">
        <f>'pure data'!O1499</f>
        <v>FEEG3003 - IP 131</v>
      </c>
      <c r="M1499">
        <f>'pure data'!Q1499</f>
        <v>0</v>
      </c>
      <c r="O1499" t="str">
        <f>IF('pure data'!T1499="Yes","Success","Failed")</f>
        <v>Success</v>
      </c>
      <c r="P1499" s="1">
        <f>'pure data'!C1499</f>
        <v>42440.375</v>
      </c>
      <c r="Q1499">
        <f>'pure data'!G1499</f>
        <v>427476863</v>
      </c>
      <c r="R1499" t="str">
        <f>'pure data'!E1499</f>
        <v>X. F.</v>
      </c>
      <c r="S1499" t="str">
        <f>'pure data'!F1499</f>
        <v>xf7g14</v>
      </c>
      <c r="T1499" s="1">
        <f>'pure data'!C1499</f>
        <v>42440.375</v>
      </c>
      <c r="U1499" s="20">
        <f>VLOOKUP('pure data'!M1499,tbl_users!D:F,3,FALSE)</f>
        <v>21</v>
      </c>
      <c r="V1499" s="1">
        <f t="shared" si="75"/>
        <v>42440.583333333336</v>
      </c>
      <c r="W1499">
        <f t="shared" si="76"/>
        <v>21</v>
      </c>
      <c r="X1499" s="1">
        <f>'pure data'!L1499</f>
        <v>42440.583333333336</v>
      </c>
      <c r="Y1499">
        <f>IF(C1499="Use",VLOOKUP('pure data'!M1499,tbl_users!D:F,3,FALSE),IF(IFERROR(SEARCH("to",M1499),-1)&lt;0,VLOOKUP('pure data'!M1499,tbl_users!D:F,3,FALSE),IFERROR(VLOOKUP(MID(M1499,SEARCH("to",M1499)+3,LEN(M1499)-SEARCH("to",M1499)-1),tbl_users!D:F,3,FALSE),VLOOKUP('pure data'!M1499,tbl_users!D:F,3,FALSE))))</f>
        <v>21</v>
      </c>
    </row>
    <row r="1500" spans="1:25" x14ac:dyDescent="0.2">
      <c r="A1500">
        <v>1498</v>
      </c>
      <c r="B1500">
        <f>VLOOKUP('pure data'!B1500,tbl_printers!C:F,4,FALSE)</f>
        <v>1</v>
      </c>
      <c r="C1500" t="str">
        <f>'pure data'!D1500</f>
        <v>Use</v>
      </c>
      <c r="D1500" s="13">
        <f>'pure data'!H1500</f>
        <v>8.2638888888888887E-2</v>
      </c>
      <c r="E1500">
        <f>'pure data'!I1500</f>
        <v>23.3</v>
      </c>
      <c r="F1500" t="str">
        <f t="shared" si="77"/>
        <v xml:space="preserve"> </v>
      </c>
      <c r="H1500">
        <f>'pure data'!J1500</f>
        <v>5.5</v>
      </c>
      <c r="I1500" t="str">
        <f>'pure data'!K1500</f>
        <v>N/A</v>
      </c>
      <c r="J1500" t="str">
        <f>'pure data'!N1500</f>
        <v>postgraduate</v>
      </c>
      <c r="K1500">
        <f>'pure data'!P1500</f>
        <v>515665101</v>
      </c>
      <c r="L1500" t="str">
        <f>'pure data'!O1500</f>
        <v>DEMO</v>
      </c>
      <c r="M1500">
        <f>'pure data'!Q1500</f>
        <v>0</v>
      </c>
      <c r="O1500" t="str">
        <f>IF('pure data'!T1500="Yes","Success","Failed")</f>
        <v>Success</v>
      </c>
      <c r="P1500" s="1">
        <f>'pure data'!C1500</f>
        <v>42440.375</v>
      </c>
      <c r="Q1500">
        <f>'pure data'!G1500</f>
        <v>228078551</v>
      </c>
      <c r="R1500" t="str">
        <f>'pure data'!E1500</f>
        <v>R. K.</v>
      </c>
      <c r="S1500" t="str">
        <f>'pure data'!F1500</f>
        <v>rk7g15</v>
      </c>
      <c r="T1500" s="1">
        <f>'pure data'!C1500</f>
        <v>42440.375</v>
      </c>
      <c r="U1500" s="20">
        <f>VLOOKUP('pure data'!M1500,tbl_users!D:F,3,FALSE)</f>
        <v>36</v>
      </c>
      <c r="V1500" s="1">
        <f t="shared" si="75"/>
        <v>42440.457638888889</v>
      </c>
      <c r="W1500">
        <f t="shared" si="76"/>
        <v>36</v>
      </c>
      <c r="X1500" s="1">
        <f>'pure data'!L1500</f>
        <v>42440.457638888889</v>
      </c>
      <c r="Y1500">
        <f>IF(C1500="Use",VLOOKUP('pure data'!M1500,tbl_users!D:F,3,FALSE),IF(IFERROR(SEARCH("to",M1500),-1)&lt;0,VLOOKUP('pure data'!M1500,tbl_users!D:F,3,FALSE),IFERROR(VLOOKUP(MID(M1500,SEARCH("to",M1500)+3,LEN(M1500)-SEARCH("to",M1500)-1),tbl_users!D:F,3,FALSE),VLOOKUP('pure data'!M1500,tbl_users!D:F,3,FALSE))))</f>
        <v>36</v>
      </c>
    </row>
    <row r="1501" spans="1:25" x14ac:dyDescent="0.2">
      <c r="A1501">
        <v>1499</v>
      </c>
      <c r="B1501">
        <f>VLOOKUP('pure data'!B1501,tbl_printers!C:F,4,FALSE)</f>
        <v>21</v>
      </c>
      <c r="C1501" t="str">
        <f>'pure data'!D1501</f>
        <v>Use</v>
      </c>
      <c r="D1501" s="13">
        <f>'pure data'!H1501</f>
        <v>0.11041666666666666</v>
      </c>
      <c r="E1501">
        <f>'pure data'!I1501</f>
        <v>34</v>
      </c>
      <c r="F1501" t="str">
        <f t="shared" si="77"/>
        <v xml:space="preserve"> </v>
      </c>
      <c r="H1501">
        <f>'pure data'!J1501</f>
        <v>6</v>
      </c>
      <c r="I1501" t="str">
        <f>'pure data'!K1501</f>
        <v>No</v>
      </c>
      <c r="J1501" t="str">
        <f>'pure data'!N1501</f>
        <v>undergraduate</v>
      </c>
      <c r="K1501">
        <f>'pure data'!P1501</f>
        <v>510312110</v>
      </c>
      <c r="L1501" t="str">
        <f>'pure data'!O1501</f>
        <v>FEEG2001 - Eurobot 2</v>
      </c>
      <c r="M1501" t="str">
        <f>'pure data'!Q1501</f>
        <v>FAILED</v>
      </c>
      <c r="O1501" t="str">
        <f>IF('pure data'!T1501="Yes","Success","Failed")</f>
        <v>Failed</v>
      </c>
      <c r="P1501" s="1">
        <f>'pure data'!C1501</f>
        <v>42440.486111111109</v>
      </c>
      <c r="Q1501">
        <f>'pure data'!G1501</f>
        <v>427166104</v>
      </c>
      <c r="R1501" t="str">
        <f>'pure data'!E1501</f>
        <v>A. C.</v>
      </c>
      <c r="S1501" t="str">
        <f>'pure data'!F1501</f>
        <v>ac3g14</v>
      </c>
      <c r="T1501" s="1">
        <f>'pure data'!C1501</f>
        <v>42440.486111111109</v>
      </c>
      <c r="U1501" s="20">
        <f>VLOOKUP('pure data'!M1501,tbl_users!D:F,3,FALSE)</f>
        <v>36</v>
      </c>
      <c r="V1501" s="1">
        <f t="shared" si="75"/>
        <v>42440.497152777774</v>
      </c>
      <c r="W1501">
        <f t="shared" si="76"/>
        <v>36</v>
      </c>
      <c r="X1501" s="1">
        <f>'pure data'!L1501</f>
        <v>42440.497152777774</v>
      </c>
      <c r="Y1501">
        <f>IF(C1501="Use",VLOOKUP('pure data'!M1501,tbl_users!D:F,3,FALSE),IF(IFERROR(SEARCH("to",M1501),-1)&lt;0,VLOOKUP('pure data'!M1501,tbl_users!D:F,3,FALSE),IFERROR(VLOOKUP(MID(M1501,SEARCH("to",M1501)+3,LEN(M1501)-SEARCH("to",M1501)-1),tbl_users!D:F,3,FALSE),VLOOKUP('pure data'!M1501,tbl_users!D:F,3,FALSE))))</f>
        <v>36</v>
      </c>
    </row>
    <row r="1502" spans="1:25" x14ac:dyDescent="0.2">
      <c r="A1502">
        <v>1500</v>
      </c>
      <c r="B1502">
        <f>VLOOKUP('pure data'!B1502,tbl_printers!C:F,4,FALSE)</f>
        <v>1</v>
      </c>
      <c r="C1502" t="str">
        <f>'pure data'!D1502</f>
        <v>Use</v>
      </c>
      <c r="D1502" s="13">
        <f>'pure data'!H1502</f>
        <v>8.1944444444444445E-2</v>
      </c>
      <c r="E1502">
        <f>'pure data'!I1502</f>
        <v>17.3</v>
      </c>
      <c r="F1502" t="str">
        <f t="shared" si="77"/>
        <v xml:space="preserve"> </v>
      </c>
      <c r="H1502">
        <f>'pure data'!J1502</f>
        <v>5</v>
      </c>
      <c r="I1502" t="str">
        <f>'pure data'!K1502</f>
        <v>N/A</v>
      </c>
      <c r="J1502" t="str">
        <f>'pure data'!N1502</f>
        <v>postgraduate</v>
      </c>
      <c r="K1502">
        <f>'pure data'!P1502</f>
        <v>515665101</v>
      </c>
      <c r="L1502" t="str">
        <f>'pure data'!O1502</f>
        <v>DEMO</v>
      </c>
      <c r="M1502">
        <f>'pure data'!Q1502</f>
        <v>0</v>
      </c>
      <c r="O1502" t="str">
        <f>IF('pure data'!T1502="Yes","Success","Failed")</f>
        <v>Success</v>
      </c>
      <c r="P1502" s="1">
        <f>'pure data'!C1502</f>
        <v>42440.457638888889</v>
      </c>
      <c r="Q1502">
        <f>'pure data'!G1502</f>
        <v>228078551</v>
      </c>
      <c r="R1502" t="str">
        <f>'pure data'!E1502</f>
        <v>R. K.</v>
      </c>
      <c r="S1502" t="str">
        <f>'pure data'!F1502</f>
        <v>rk7g15</v>
      </c>
      <c r="T1502" s="1">
        <f>'pure data'!C1502</f>
        <v>42440.457638888889</v>
      </c>
      <c r="U1502" s="20">
        <f>VLOOKUP('pure data'!M1502,tbl_users!D:F,3,FALSE)</f>
        <v>36</v>
      </c>
      <c r="V1502" s="1">
        <f t="shared" si="75"/>
        <v>42440.539583333331</v>
      </c>
      <c r="W1502">
        <f t="shared" si="76"/>
        <v>36</v>
      </c>
      <c r="X1502" s="1">
        <f>'pure data'!L1502</f>
        <v>42440.539583333331</v>
      </c>
      <c r="Y1502">
        <f>IF(C1502="Use",VLOOKUP('pure data'!M1502,tbl_users!D:F,3,FALSE),IF(IFERROR(SEARCH("to",M1502),-1)&lt;0,VLOOKUP('pure data'!M1502,tbl_users!D:F,3,FALSE),IFERROR(VLOOKUP(MID(M1502,SEARCH("to",M1502)+3,LEN(M1502)-SEARCH("to",M1502)-1),tbl_users!D:F,3,FALSE),VLOOKUP('pure data'!M1502,tbl_users!D:F,3,FALSE))))</f>
        <v>36</v>
      </c>
    </row>
    <row r="1503" spans="1:25" x14ac:dyDescent="0.2">
      <c r="A1503">
        <v>1501</v>
      </c>
      <c r="B1503">
        <f>VLOOKUP('pure data'!B1503,tbl_printers!C:F,4,FALSE)</f>
        <v>10</v>
      </c>
      <c r="C1503" t="str">
        <f>'pure data'!D1503</f>
        <v>Use</v>
      </c>
      <c r="D1503" s="13">
        <f>'pure data'!H1503</f>
        <v>3.125E-2</v>
      </c>
      <c r="E1503">
        <f>'pure data'!I1503</f>
        <v>8.8000000000000007</v>
      </c>
      <c r="F1503" t="str">
        <f t="shared" si="77"/>
        <v xml:space="preserve"> </v>
      </c>
      <c r="H1503">
        <f>'pure data'!J1503</f>
        <v>2</v>
      </c>
      <c r="I1503" t="str">
        <f>'pure data'!K1503</f>
        <v>No</v>
      </c>
      <c r="J1503" t="str">
        <f>'pure data'!N1503</f>
        <v>undergraduate</v>
      </c>
      <c r="K1503">
        <f>'pure data'!P1503</f>
        <v>510671108</v>
      </c>
      <c r="L1503" t="str">
        <f>'pure data'!O1503</f>
        <v>FEEG3003 - IP 3</v>
      </c>
      <c r="M1503">
        <f>'pure data'!Q1503</f>
        <v>0</v>
      </c>
      <c r="O1503" t="str">
        <f>IF('pure data'!T1503="Yes","Success","Failed")</f>
        <v>Success</v>
      </c>
      <c r="P1503" s="1">
        <f>'pure data'!C1503</f>
        <v>42440.533333333333</v>
      </c>
      <c r="Q1503">
        <f>'pure data'!G1503</f>
        <v>426001799</v>
      </c>
      <c r="R1503" t="str">
        <f>'pure data'!E1503</f>
        <v>Patrick Ludwig Fenou Kengne</v>
      </c>
      <c r="S1503" t="str">
        <f>'pure data'!F1503</f>
        <v>plfk1g13</v>
      </c>
      <c r="T1503" s="1">
        <f>'pure data'!C1503</f>
        <v>42440.533333333333</v>
      </c>
      <c r="U1503" s="20">
        <f>VLOOKUP('pure data'!M1503,tbl_users!D:F,3,FALSE)</f>
        <v>36</v>
      </c>
      <c r="V1503" s="1">
        <f t="shared" si="75"/>
        <v>42440.564583333333</v>
      </c>
      <c r="W1503">
        <f t="shared" si="76"/>
        <v>36</v>
      </c>
      <c r="X1503" s="1">
        <f>'pure data'!L1503</f>
        <v>42440.564583333333</v>
      </c>
      <c r="Y1503">
        <f>IF(C1503="Use",VLOOKUP('pure data'!M1503,tbl_users!D:F,3,FALSE),IF(IFERROR(SEARCH("to",M1503),-1)&lt;0,VLOOKUP('pure data'!M1503,tbl_users!D:F,3,FALSE),IFERROR(VLOOKUP(MID(M1503,SEARCH("to",M1503)+3,LEN(M1503)-SEARCH("to",M1503)-1),tbl_users!D:F,3,FALSE),VLOOKUP('pure data'!M1503,tbl_users!D:F,3,FALSE))))</f>
        <v>36</v>
      </c>
    </row>
    <row r="1504" spans="1:25" x14ac:dyDescent="0.2">
      <c r="A1504">
        <v>1502</v>
      </c>
      <c r="B1504">
        <f>VLOOKUP('pure data'!B1504,tbl_printers!C:F,4,FALSE)</f>
        <v>30</v>
      </c>
      <c r="C1504" t="str">
        <f>'pure data'!D1504</f>
        <v>Use</v>
      </c>
      <c r="D1504" s="13">
        <f>'pure data'!H1504</f>
        <v>0.8256944444444444</v>
      </c>
      <c r="E1504">
        <f>'pure data'!I1504</f>
        <v>129.6</v>
      </c>
      <c r="F1504" t="str">
        <f t="shared" si="77"/>
        <v xml:space="preserve"> </v>
      </c>
      <c r="H1504">
        <f>'pure data'!J1504</f>
        <v>46.5</v>
      </c>
      <c r="I1504" t="str">
        <f>'pure data'!K1504</f>
        <v>N/A</v>
      </c>
      <c r="J1504" t="str">
        <f>'pure data'!N1504</f>
        <v>postgraduate</v>
      </c>
      <c r="K1504">
        <f>'pure data'!P1504</f>
        <v>515665101</v>
      </c>
      <c r="L1504" t="str">
        <f>'pure data'!O1504</f>
        <v>DEMO</v>
      </c>
      <c r="M1504">
        <f>'pure data'!Q1504</f>
        <v>0</v>
      </c>
      <c r="O1504" t="str">
        <f>IF('pure data'!T1504="Yes","Success","Failed")</f>
        <v>Success</v>
      </c>
      <c r="P1504" s="1">
        <f>'pure data'!C1504</f>
        <v>42440.800000000003</v>
      </c>
      <c r="Q1504">
        <f>'pure data'!G1504</f>
        <v>228078551</v>
      </c>
      <c r="R1504" t="str">
        <f>'pure data'!E1504</f>
        <v>R. K.</v>
      </c>
      <c r="S1504" t="str">
        <f>'pure data'!F1504</f>
        <v>rk7g15</v>
      </c>
      <c r="T1504" s="1">
        <f>'pure data'!C1504</f>
        <v>42440.800000000003</v>
      </c>
      <c r="U1504" s="20">
        <f>VLOOKUP('pure data'!M1504,tbl_users!D:F,3,FALSE)</f>
        <v>36</v>
      </c>
      <c r="V1504" s="1">
        <f t="shared" si="75"/>
        <v>42441.625694444447</v>
      </c>
      <c r="W1504">
        <f t="shared" si="76"/>
        <v>36</v>
      </c>
      <c r="X1504" s="1">
        <f>'pure data'!L1504</f>
        <v>42441.625694444447</v>
      </c>
      <c r="Y1504">
        <f>IF(C1504="Use",VLOOKUP('pure data'!M1504,tbl_users!D:F,3,FALSE),IF(IFERROR(SEARCH("to",M1504),-1)&lt;0,VLOOKUP('pure data'!M1504,tbl_users!D:F,3,FALSE),IFERROR(VLOOKUP(MID(M1504,SEARCH("to",M1504)+3,LEN(M1504)-SEARCH("to",M1504)-1),tbl_users!D:F,3,FALSE),VLOOKUP('pure data'!M1504,tbl_users!D:F,3,FALSE))))</f>
        <v>36</v>
      </c>
    </row>
    <row r="1505" spans="1:25" x14ac:dyDescent="0.2">
      <c r="A1505">
        <v>1503</v>
      </c>
      <c r="B1505">
        <f>VLOOKUP('pure data'!B1505,tbl_printers!C:F,4,FALSE)</f>
        <v>13</v>
      </c>
      <c r="C1505" t="str">
        <f>'pure data'!D1505</f>
        <v>Use</v>
      </c>
      <c r="D1505" s="13">
        <f>'pure data'!H1505</f>
        <v>1.8749999999999999E-2</v>
      </c>
      <c r="E1505">
        <f>'pure data'!I1505</f>
        <v>8</v>
      </c>
      <c r="F1505" t="str">
        <f t="shared" si="77"/>
        <v xml:space="preserve"> </v>
      </c>
      <c r="H1505">
        <f>'pure data'!J1505</f>
        <v>1.5</v>
      </c>
      <c r="I1505" t="str">
        <f>'pure data'!K1505</f>
        <v>N/A</v>
      </c>
      <c r="J1505" t="str">
        <f>'pure data'!N1505</f>
        <v>postgraduate</v>
      </c>
      <c r="K1505">
        <f>'pure data'!P1505</f>
        <v>515665101</v>
      </c>
      <c r="L1505" t="str">
        <f>'pure data'!O1505</f>
        <v>demo</v>
      </c>
      <c r="M1505">
        <f>'pure data'!Q1505</f>
        <v>0</v>
      </c>
      <c r="O1505" t="str">
        <f>IF('pure data'!T1505="Yes","Success","Failed")</f>
        <v>Success</v>
      </c>
      <c r="P1505" s="1">
        <f>'pure data'!C1505</f>
        <v>42440.533333333333</v>
      </c>
      <c r="Q1505">
        <f>'pure data'!G1505</f>
        <v>228202317</v>
      </c>
      <c r="R1505" t="str">
        <f>'pure data'!E1505</f>
        <v>A. D. G.</v>
      </c>
      <c r="S1505" t="str">
        <f>'pure data'!F1505</f>
        <v>adg1c15</v>
      </c>
      <c r="T1505" s="1">
        <f>'pure data'!C1505</f>
        <v>42440.533333333333</v>
      </c>
      <c r="U1505" s="20">
        <f>VLOOKUP('pure data'!M1505,tbl_users!D:F,3,FALSE)</f>
        <v>36</v>
      </c>
      <c r="V1505" s="1">
        <f t="shared" si="75"/>
        <v>42440.552083333336</v>
      </c>
      <c r="W1505">
        <f t="shared" si="76"/>
        <v>36</v>
      </c>
      <c r="X1505" s="1">
        <f>'pure data'!L1505</f>
        <v>42440.552083333336</v>
      </c>
      <c r="Y1505">
        <f>IF(C1505="Use",VLOOKUP('pure data'!M1505,tbl_users!D:F,3,FALSE),IF(IFERROR(SEARCH("to",M1505),-1)&lt;0,VLOOKUP('pure data'!M1505,tbl_users!D:F,3,FALSE),IFERROR(VLOOKUP(MID(M1505,SEARCH("to",M1505)+3,LEN(M1505)-SEARCH("to",M1505)-1),tbl_users!D:F,3,FALSE),VLOOKUP('pure data'!M1505,tbl_users!D:F,3,FALSE))))</f>
        <v>36</v>
      </c>
    </row>
    <row r="1506" spans="1:25" x14ac:dyDescent="0.2">
      <c r="A1506">
        <v>1504</v>
      </c>
      <c r="B1506">
        <f>VLOOKUP('pure data'!B1506,tbl_printers!C:F,4,FALSE)</f>
        <v>20</v>
      </c>
      <c r="C1506" t="str">
        <f>'pure data'!D1506</f>
        <v>Use</v>
      </c>
      <c r="D1506" s="13">
        <f>'pure data'!H1506</f>
        <v>3.7499999999999999E-2</v>
      </c>
      <c r="E1506">
        <f>'pure data'!I1506</f>
        <v>10</v>
      </c>
      <c r="F1506" t="str">
        <f t="shared" si="77"/>
        <v xml:space="preserve"> </v>
      </c>
      <c r="H1506">
        <f>'pure data'!J1506</f>
        <v>2</v>
      </c>
      <c r="I1506" t="str">
        <f>'pure data'!K1506</f>
        <v>No</v>
      </c>
      <c r="J1506" t="str">
        <f>'pure data'!N1506</f>
        <v>undergraduate</v>
      </c>
      <c r="K1506">
        <f>'pure data'!P1506</f>
        <v>510671108</v>
      </c>
      <c r="L1506" t="str">
        <f>'pure data'!O1506</f>
        <v>FEEG3003 - IP 99</v>
      </c>
      <c r="M1506">
        <f>'pure data'!Q1506</f>
        <v>0</v>
      </c>
      <c r="O1506" t="str">
        <f>IF('pure data'!T1506="Yes","Success","Failed")</f>
        <v>Success</v>
      </c>
      <c r="P1506" s="1">
        <f>'pure data'!C1506</f>
        <v>42440.375</v>
      </c>
      <c r="Q1506">
        <f>'pure data'!G1506</f>
        <v>426538873</v>
      </c>
      <c r="R1506" t="str">
        <f>'pure data'!E1506</f>
        <v>Kunal Jain</v>
      </c>
      <c r="S1506" t="str">
        <f>'pure data'!F1506</f>
        <v>kj2h12</v>
      </c>
      <c r="T1506" s="1">
        <f>'pure data'!C1506</f>
        <v>42440.375</v>
      </c>
      <c r="U1506" s="20">
        <f>VLOOKUP('pure data'!M1506,tbl_users!D:F,3,FALSE)</f>
        <v>36</v>
      </c>
      <c r="V1506" s="1">
        <f t="shared" si="75"/>
        <v>42440.412499999999</v>
      </c>
      <c r="W1506">
        <f t="shared" si="76"/>
        <v>36</v>
      </c>
      <c r="X1506" s="1">
        <f>'pure data'!L1506</f>
        <v>42440.412499999999</v>
      </c>
      <c r="Y1506">
        <f>IF(C1506="Use",VLOOKUP('pure data'!M1506,tbl_users!D:F,3,FALSE),IF(IFERROR(SEARCH("to",M1506),-1)&lt;0,VLOOKUP('pure data'!M1506,tbl_users!D:F,3,FALSE),IFERROR(VLOOKUP(MID(M1506,SEARCH("to",M1506)+3,LEN(M1506)-SEARCH("to",M1506)-1),tbl_users!D:F,3,FALSE),VLOOKUP('pure data'!M1506,tbl_users!D:F,3,FALSE))))</f>
        <v>36</v>
      </c>
    </row>
    <row r="1507" spans="1:25" x14ac:dyDescent="0.2">
      <c r="A1507">
        <v>1505</v>
      </c>
      <c r="B1507">
        <f>VLOOKUP('pure data'!B1507,tbl_printers!C:F,4,FALSE)</f>
        <v>10</v>
      </c>
      <c r="C1507" t="str">
        <f>'pure data'!D1507</f>
        <v>Use</v>
      </c>
      <c r="D1507" s="13">
        <f>'pure data'!H1507</f>
        <v>0.1111111111111111</v>
      </c>
      <c r="E1507">
        <f>'pure data'!I1507</f>
        <v>26</v>
      </c>
      <c r="F1507" t="str">
        <f t="shared" si="77"/>
        <v xml:space="preserve"> </v>
      </c>
      <c r="H1507">
        <f>'pure data'!J1507</f>
        <v>5.5</v>
      </c>
      <c r="I1507" t="str">
        <f>'pure data'!K1507</f>
        <v>No</v>
      </c>
      <c r="J1507" t="str">
        <f>'pure data'!N1507</f>
        <v>undergraduate</v>
      </c>
      <c r="K1507">
        <f>'pure data'!P1507</f>
        <v>510671108</v>
      </c>
      <c r="L1507" t="str">
        <f>'pure data'!O1507</f>
        <v>FEEG3003 - IP 3</v>
      </c>
      <c r="M1507" t="str">
        <f>'pure data'!Q1507</f>
        <v>FAILED</v>
      </c>
      <c r="O1507" t="str">
        <f>IF('pure data'!T1507="Yes","Success","Failed")</f>
        <v>Failed</v>
      </c>
      <c r="P1507" s="1">
        <f>'pure data'!C1507</f>
        <v>42440.564583333333</v>
      </c>
      <c r="Q1507">
        <f>'pure data'!G1507</f>
        <v>426001799</v>
      </c>
      <c r="R1507" t="str">
        <f>'pure data'!E1507</f>
        <v>Patrick Ludwig Fenou Kengne</v>
      </c>
      <c r="S1507" t="str">
        <f>'pure data'!F1507</f>
        <v>plfk1g13</v>
      </c>
      <c r="T1507" s="1">
        <f>'pure data'!C1507</f>
        <v>42440.564583333333</v>
      </c>
      <c r="U1507" s="20">
        <f>VLOOKUP('pure data'!M1507,tbl_users!D:F,3,FALSE)</f>
        <v>36</v>
      </c>
      <c r="V1507" s="1">
        <f t="shared" si="75"/>
        <v>42440.575694444444</v>
      </c>
      <c r="W1507">
        <f t="shared" si="76"/>
        <v>36</v>
      </c>
      <c r="X1507" s="1">
        <f>'pure data'!L1507</f>
        <v>42440.575694444444</v>
      </c>
      <c r="Y1507">
        <f>IF(C1507="Use",VLOOKUP('pure data'!M1507,tbl_users!D:F,3,FALSE),IF(IFERROR(SEARCH("to",M1507),-1)&lt;0,VLOOKUP('pure data'!M1507,tbl_users!D:F,3,FALSE),IFERROR(VLOOKUP(MID(M1507,SEARCH("to",M1507)+3,LEN(M1507)-SEARCH("to",M1507)-1),tbl_users!D:F,3,FALSE),VLOOKUP('pure data'!M1507,tbl_users!D:F,3,FALSE))))</f>
        <v>36</v>
      </c>
    </row>
    <row r="1508" spans="1:25" x14ac:dyDescent="0.2">
      <c r="A1508">
        <v>1506</v>
      </c>
      <c r="B1508">
        <f>VLOOKUP('pure data'!B1508,tbl_printers!C:F,4,FALSE)</f>
        <v>13</v>
      </c>
      <c r="C1508" t="str">
        <f>'pure data'!D1508</f>
        <v>Use</v>
      </c>
      <c r="D1508" s="13">
        <f>'pure data'!H1508</f>
        <v>4.8611111111111112E-2</v>
      </c>
      <c r="E1508">
        <f>'pure data'!I1508</f>
        <v>20</v>
      </c>
      <c r="F1508" t="str">
        <f t="shared" si="77"/>
        <v xml:space="preserve"> </v>
      </c>
      <c r="H1508">
        <f>'pure data'!J1508</f>
        <v>3</v>
      </c>
      <c r="I1508" t="str">
        <f>'pure data'!K1508</f>
        <v>No</v>
      </c>
      <c r="J1508" t="str">
        <f>'pure data'!N1508</f>
        <v>undergraduate</v>
      </c>
      <c r="K1508">
        <f>'pure data'!P1508</f>
        <v>510671108</v>
      </c>
      <c r="L1508" t="str">
        <f>'pure data'!O1508</f>
        <v>FEEG3003 - IP 3</v>
      </c>
      <c r="M1508">
        <f>'pure data'!Q1508</f>
        <v>0</v>
      </c>
      <c r="O1508" t="str">
        <f>IF('pure data'!T1508="Yes","Success","Failed")</f>
        <v>Success</v>
      </c>
      <c r="P1508" s="1">
        <f>'pure data'!C1508</f>
        <v>42440.552083333336</v>
      </c>
      <c r="Q1508">
        <f>'pure data'!G1508</f>
        <v>426001799</v>
      </c>
      <c r="R1508" t="str">
        <f>'pure data'!E1508</f>
        <v>Patrick Ludwig Fenou Kengne</v>
      </c>
      <c r="S1508" t="str">
        <f>'pure data'!F1508</f>
        <v>plfk1g13</v>
      </c>
      <c r="T1508" s="1">
        <f>'pure data'!C1508</f>
        <v>42440.552083333336</v>
      </c>
      <c r="U1508" s="20">
        <f>VLOOKUP('pure data'!M1508,tbl_users!D:F,3,FALSE)</f>
        <v>36</v>
      </c>
      <c r="V1508" s="1">
        <f t="shared" si="75"/>
        <v>42440.600694444445</v>
      </c>
      <c r="W1508">
        <f t="shared" si="76"/>
        <v>36</v>
      </c>
      <c r="X1508" s="1">
        <f>'pure data'!L1508</f>
        <v>42440.600694444445</v>
      </c>
      <c r="Y1508">
        <f>IF(C1508="Use",VLOOKUP('pure data'!M1508,tbl_users!D:F,3,FALSE),IF(IFERROR(SEARCH("to",M1508),-1)&lt;0,VLOOKUP('pure data'!M1508,tbl_users!D:F,3,FALSE),IFERROR(VLOOKUP(MID(M1508,SEARCH("to",M1508)+3,LEN(M1508)-SEARCH("to",M1508)-1),tbl_users!D:F,3,FALSE),VLOOKUP('pure data'!M1508,tbl_users!D:F,3,FALSE))))</f>
        <v>36</v>
      </c>
    </row>
    <row r="1509" spans="1:25" x14ac:dyDescent="0.2">
      <c r="A1509">
        <v>1507</v>
      </c>
      <c r="B1509">
        <f>VLOOKUP('pure data'!B1509,tbl_printers!C:F,4,FALSE)</f>
        <v>11</v>
      </c>
      <c r="C1509" t="str">
        <f>'pure data'!D1509</f>
        <v>Use</v>
      </c>
      <c r="D1509" s="13">
        <f>'pure data'!H1509</f>
        <v>8.8888888888888892E-2</v>
      </c>
      <c r="E1509">
        <f>'pure data'!I1509</f>
        <v>28.6</v>
      </c>
      <c r="F1509" t="str">
        <f t="shared" si="77"/>
        <v xml:space="preserve"> </v>
      </c>
      <c r="H1509">
        <f>'pure data'!J1509</f>
        <v>5</v>
      </c>
      <c r="I1509" t="str">
        <f>'pure data'!K1509</f>
        <v>No</v>
      </c>
      <c r="J1509" t="str">
        <f>'pure data'!N1509</f>
        <v>undergraduate</v>
      </c>
      <c r="K1509">
        <f>'pure data'!P1509</f>
        <v>510312110</v>
      </c>
      <c r="L1509" t="str">
        <f>'pure data'!O1509</f>
        <v>FEEG2001 - Eurobot 2</v>
      </c>
      <c r="M1509">
        <f>'pure data'!Q1509</f>
        <v>0</v>
      </c>
      <c r="O1509" t="str">
        <f>IF('pure data'!T1509="Yes","Success","Failed")</f>
        <v>Success</v>
      </c>
      <c r="P1509" s="1">
        <f>'pure data'!C1509</f>
        <v>42440.375</v>
      </c>
      <c r="Q1509">
        <f>'pure data'!G1509</f>
        <v>427166104</v>
      </c>
      <c r="R1509" t="str">
        <f>'pure data'!E1509</f>
        <v>A. C.</v>
      </c>
      <c r="S1509" t="str">
        <f>'pure data'!F1509</f>
        <v>ac3g14</v>
      </c>
      <c r="T1509" s="1">
        <f>'pure data'!C1509</f>
        <v>42440.375</v>
      </c>
      <c r="U1509" s="20">
        <f>VLOOKUP('pure data'!M1509,tbl_users!D:F,3,FALSE)</f>
        <v>36</v>
      </c>
      <c r="V1509" s="1">
        <f t="shared" si="75"/>
        <v>42440.463888888888</v>
      </c>
      <c r="W1509">
        <f t="shared" si="76"/>
        <v>36</v>
      </c>
      <c r="X1509" s="1">
        <f>'pure data'!L1509</f>
        <v>42440.463888888888</v>
      </c>
      <c r="Y1509">
        <f>IF(C1509="Use",VLOOKUP('pure data'!M1509,tbl_users!D:F,3,FALSE),IF(IFERROR(SEARCH("to",M1509),-1)&lt;0,VLOOKUP('pure data'!M1509,tbl_users!D:F,3,FALSE),IFERROR(VLOOKUP(MID(M1509,SEARCH("to",M1509)+3,LEN(M1509)-SEARCH("to",M1509)-1),tbl_users!D:F,3,FALSE),VLOOKUP('pure data'!M1509,tbl_users!D:F,3,FALSE))))</f>
        <v>36</v>
      </c>
    </row>
    <row r="1510" spans="1:25" x14ac:dyDescent="0.2">
      <c r="A1510">
        <v>1508</v>
      </c>
      <c r="B1510">
        <f>VLOOKUP('pure data'!B1510,tbl_printers!C:F,4,FALSE)</f>
        <v>1</v>
      </c>
      <c r="C1510" t="str">
        <f>'pure data'!D1510</f>
        <v>Use</v>
      </c>
      <c r="D1510" s="13">
        <f>'pure data'!H1510</f>
        <v>0.375</v>
      </c>
      <c r="E1510">
        <f>'pure data'!I1510</f>
        <v>28</v>
      </c>
      <c r="F1510" t="str">
        <f t="shared" si="77"/>
        <v xml:space="preserve"> </v>
      </c>
      <c r="H1510">
        <f>'pure data'!J1510</f>
        <v>15</v>
      </c>
      <c r="I1510" t="str">
        <f>'pure data'!K1510</f>
        <v>No</v>
      </c>
      <c r="J1510" t="str">
        <f>'pure data'!N1510</f>
        <v>undergraduate</v>
      </c>
      <c r="K1510">
        <f>'pure data'!P1510</f>
        <v>510671109</v>
      </c>
      <c r="L1510" t="str">
        <f>'pure data'!O1510</f>
        <v>FEEG3003 - IP 131</v>
      </c>
      <c r="M1510" t="str">
        <f>'pure data'!Q1510</f>
        <v>printer 1, not 18</v>
      </c>
      <c r="O1510" t="str">
        <f>IF('pure data'!T1510="Yes","Success","Failed")</f>
        <v>Success</v>
      </c>
      <c r="P1510" s="1">
        <f>'pure data'!C1510</f>
        <v>42440.539583333331</v>
      </c>
      <c r="Q1510">
        <f>'pure data'!G1510</f>
        <v>427476863</v>
      </c>
      <c r="R1510" t="str">
        <f>'pure data'!E1510</f>
        <v>X. F.</v>
      </c>
      <c r="S1510" t="str">
        <f>'pure data'!F1510</f>
        <v>xf7g14</v>
      </c>
      <c r="T1510" s="1">
        <f>'pure data'!C1510</f>
        <v>42440.539583333331</v>
      </c>
      <c r="U1510" s="20">
        <f>VLOOKUP('pure data'!M1510,tbl_users!D:F,3,FALSE)</f>
        <v>36</v>
      </c>
      <c r="V1510" s="1">
        <f t="shared" si="75"/>
        <v>42440.914583333331</v>
      </c>
      <c r="W1510">
        <f t="shared" si="76"/>
        <v>36</v>
      </c>
      <c r="X1510" s="1">
        <f>'pure data'!L1510</f>
        <v>42440.914583333331</v>
      </c>
      <c r="Y1510">
        <f>IF(C1510="Use",VLOOKUP('pure data'!M1510,tbl_users!D:F,3,FALSE),IF(IFERROR(SEARCH("to",M1510),-1)&lt;0,VLOOKUP('pure data'!M1510,tbl_users!D:F,3,FALSE),IFERROR(VLOOKUP(MID(M1510,SEARCH("to",M1510)+3,LEN(M1510)-SEARCH("to",M1510)-1),tbl_users!D:F,3,FALSE),VLOOKUP('pure data'!M1510,tbl_users!D:F,3,FALSE))))</f>
        <v>36</v>
      </c>
    </row>
    <row r="1511" spans="1:25" x14ac:dyDescent="0.2">
      <c r="A1511">
        <v>1509</v>
      </c>
      <c r="B1511">
        <f>VLOOKUP('pure data'!B1511,tbl_printers!C:F,4,FALSE)</f>
        <v>18</v>
      </c>
      <c r="C1511" t="str">
        <f>'pure data'!D1511</f>
        <v>Use</v>
      </c>
      <c r="D1511" s="13">
        <f>'pure data'!H1511</f>
        <v>8.5416666666666655E-2</v>
      </c>
      <c r="E1511">
        <f>'pure data'!I1511</f>
        <v>36.9</v>
      </c>
      <c r="F1511" t="str">
        <f t="shared" si="77"/>
        <v xml:space="preserve"> </v>
      </c>
      <c r="H1511">
        <f>'pure data'!J1511</f>
        <v>5</v>
      </c>
      <c r="I1511" t="str">
        <f>'pure data'!K1511</f>
        <v>No</v>
      </c>
      <c r="J1511" t="str">
        <f>'pure data'!N1511</f>
        <v>undergraduate</v>
      </c>
      <c r="K1511">
        <f>'pure data'!P1511</f>
        <v>510671108</v>
      </c>
      <c r="L1511" t="str">
        <f>'pure data'!O1511</f>
        <v>FEEG3003 - IP 3</v>
      </c>
      <c r="M1511" t="str">
        <f>'pure data'!Q1511</f>
        <v>FAILED</v>
      </c>
      <c r="O1511" t="str">
        <f>IF('pure data'!T1511="Yes","Success","Failed")</f>
        <v>Failed</v>
      </c>
      <c r="P1511" s="1">
        <f>'pure data'!C1511</f>
        <v>42440.375</v>
      </c>
      <c r="Q1511">
        <f>'pure data'!G1511</f>
        <v>426001799</v>
      </c>
      <c r="R1511" t="str">
        <f>'pure data'!E1511</f>
        <v>Patrick Ludwig Fenou Kengne</v>
      </c>
      <c r="S1511" t="str">
        <f>'pure data'!F1511</f>
        <v>plfk1g13</v>
      </c>
      <c r="T1511" s="1">
        <f>'pure data'!C1511</f>
        <v>42440.375</v>
      </c>
      <c r="U1511" s="20">
        <f>VLOOKUP('pure data'!M1511,tbl_users!D:F,3,FALSE)</f>
        <v>36</v>
      </c>
      <c r="V1511" s="1">
        <f t="shared" si="75"/>
        <v>42440.38354166667</v>
      </c>
      <c r="W1511">
        <f t="shared" si="76"/>
        <v>36</v>
      </c>
      <c r="X1511" s="1">
        <f>'pure data'!L1511</f>
        <v>42440.38354166667</v>
      </c>
      <c r="Y1511">
        <f>IF(C1511="Use",VLOOKUP('pure data'!M1511,tbl_users!D:F,3,FALSE),IF(IFERROR(SEARCH("to",M1511),-1)&lt;0,VLOOKUP('pure data'!M1511,tbl_users!D:F,3,FALSE),IFERROR(VLOOKUP(MID(M1511,SEARCH("to",M1511)+3,LEN(M1511)-SEARCH("to",M1511)-1),tbl_users!D:F,3,FALSE),VLOOKUP('pure data'!M1511,tbl_users!D:F,3,FALSE))))</f>
        <v>36</v>
      </c>
    </row>
    <row r="1512" spans="1:25" x14ac:dyDescent="0.2">
      <c r="A1512">
        <v>1510</v>
      </c>
      <c r="B1512">
        <f>VLOOKUP('pure data'!B1512,tbl_printers!C:F,4,FALSE)</f>
        <v>28</v>
      </c>
      <c r="C1512" t="str">
        <f>'pure data'!D1512</f>
        <v>Use</v>
      </c>
      <c r="D1512" s="13">
        <f>'pure data'!H1512</f>
        <v>0.26250000000000001</v>
      </c>
      <c r="E1512">
        <f>'pure data'!I1512</f>
        <v>69.5</v>
      </c>
      <c r="F1512" t="str">
        <f t="shared" si="77"/>
        <v xml:space="preserve"> </v>
      </c>
      <c r="H1512">
        <f>'pure data'!J1512</f>
        <v>13</v>
      </c>
      <c r="I1512" t="str">
        <f>'pure data'!K1512</f>
        <v>No</v>
      </c>
      <c r="J1512" t="str">
        <f>'pure data'!N1512</f>
        <v>undergraduate</v>
      </c>
      <c r="K1512">
        <f>'pure data'!P1512</f>
        <v>510667101</v>
      </c>
      <c r="L1512" t="str">
        <f>'pure data'!O1512</f>
        <v>FEEG6012 - GDP 31</v>
      </c>
      <c r="M1512">
        <f>'pure data'!Q1512</f>
        <v>0</v>
      </c>
      <c r="O1512" t="str">
        <f>IF('pure data'!T1512="Yes","Success","Failed")</f>
        <v>Success</v>
      </c>
      <c r="P1512" s="1">
        <f>'pure data'!C1512</f>
        <v>42440.635416666664</v>
      </c>
      <c r="Q1512">
        <f>'pure data'!G1512</f>
        <v>424574295</v>
      </c>
      <c r="R1512" t="str">
        <f>'pure data'!E1512</f>
        <v>P. R. P.</v>
      </c>
      <c r="S1512" t="str">
        <f>'pure data'!F1512</f>
        <v>prp2g11</v>
      </c>
      <c r="T1512" s="1">
        <f>'pure data'!C1512</f>
        <v>42440.635416666664</v>
      </c>
      <c r="U1512" s="20">
        <f>VLOOKUP('pure data'!M1512,tbl_users!D:F,3,FALSE)</f>
        <v>36</v>
      </c>
      <c r="V1512" s="1">
        <f t="shared" si="75"/>
        <v>42440.897916666661</v>
      </c>
      <c r="W1512">
        <f t="shared" si="76"/>
        <v>36</v>
      </c>
      <c r="X1512" s="1">
        <f>'pure data'!L1512</f>
        <v>42440.897916666661</v>
      </c>
      <c r="Y1512">
        <f>IF(C1512="Use",VLOOKUP('pure data'!M1512,tbl_users!D:F,3,FALSE),IF(IFERROR(SEARCH("to",M1512),-1)&lt;0,VLOOKUP('pure data'!M1512,tbl_users!D:F,3,FALSE),IFERROR(VLOOKUP(MID(M1512,SEARCH("to",M1512)+3,LEN(M1512)-SEARCH("to",M1512)-1),tbl_users!D:F,3,FALSE),VLOOKUP('pure data'!M1512,tbl_users!D:F,3,FALSE))))</f>
        <v>36</v>
      </c>
    </row>
    <row r="1513" spans="1:25" x14ac:dyDescent="0.2">
      <c r="A1513">
        <v>1511</v>
      </c>
      <c r="B1513">
        <f>VLOOKUP('pure data'!B1513,tbl_printers!C:F,4,FALSE)</f>
        <v>29</v>
      </c>
      <c r="C1513" t="str">
        <f>'pure data'!D1513</f>
        <v>Use</v>
      </c>
      <c r="D1513" s="13">
        <f>'pure data'!H1513</f>
        <v>0.83333333333333337</v>
      </c>
      <c r="E1513">
        <f>'pure data'!I1513</f>
        <v>250</v>
      </c>
      <c r="F1513" t="str">
        <f t="shared" si="77"/>
        <v xml:space="preserve"> </v>
      </c>
      <c r="H1513">
        <f>'pure data'!J1513</f>
        <v>52.5</v>
      </c>
      <c r="I1513" t="str">
        <f>'pure data'!K1513</f>
        <v>No</v>
      </c>
      <c r="J1513" t="str">
        <f>'pure data'!N1513</f>
        <v>postgraduate</v>
      </c>
      <c r="K1513">
        <f>'pure data'!P1513</f>
        <v>510671109</v>
      </c>
      <c r="L1513" t="str">
        <f>'pure data'!O1513</f>
        <v xml:space="preserve">FEEG2001 - UAV </v>
      </c>
      <c r="M1513" t="str">
        <f>'pure data'!Q1513</f>
        <v>FEEG2001</v>
      </c>
      <c r="O1513" t="str">
        <f>IF('pure data'!T1513="Yes","Success","Failed")</f>
        <v>Success</v>
      </c>
      <c r="P1513" s="1">
        <f>'pure data'!C1513</f>
        <v>42440.423611111109</v>
      </c>
      <c r="Q1513">
        <f>'pure data'!G1513</f>
        <v>25648675</v>
      </c>
      <c r="R1513" t="str">
        <f>'pure data'!E1513</f>
        <v>D. C.</v>
      </c>
      <c r="S1513" t="str">
        <f>'pure data'!F1513</f>
        <v>dc5g12</v>
      </c>
      <c r="T1513" s="1">
        <f>'pure data'!C1513</f>
        <v>42440.423611111109</v>
      </c>
      <c r="U1513" s="20">
        <f>VLOOKUP('pure data'!M1513,tbl_users!D:F,3,FALSE)</f>
        <v>55</v>
      </c>
      <c r="V1513" s="1">
        <f t="shared" si="75"/>
        <v>42441.256944444445</v>
      </c>
      <c r="W1513">
        <f t="shared" si="76"/>
        <v>55</v>
      </c>
      <c r="X1513" s="1">
        <f>'pure data'!L1513</f>
        <v>42441.256944444445</v>
      </c>
      <c r="Y1513">
        <f>IF(C1513="Use",VLOOKUP('pure data'!M1513,tbl_users!D:F,3,FALSE),IF(IFERROR(SEARCH("to",M1513),-1)&lt;0,VLOOKUP('pure data'!M1513,tbl_users!D:F,3,FALSE),IFERROR(VLOOKUP(MID(M1513,SEARCH("to",M1513)+3,LEN(M1513)-SEARCH("to",M1513)-1),tbl_users!D:F,3,FALSE),VLOOKUP('pure data'!M1513,tbl_users!D:F,3,FALSE))))</f>
        <v>55</v>
      </c>
    </row>
    <row r="1514" spans="1:25" x14ac:dyDescent="0.2">
      <c r="A1514">
        <v>1512</v>
      </c>
      <c r="B1514">
        <f>VLOOKUP('pure data'!B1514,tbl_printers!C:F,4,FALSE)</f>
        <v>24</v>
      </c>
      <c r="C1514" t="str">
        <f>'pure data'!D1514</f>
        <v>Use</v>
      </c>
      <c r="D1514" s="13">
        <f>'pure data'!H1514</f>
        <v>0.20833333333333334</v>
      </c>
      <c r="E1514">
        <f>'pure data'!I1514</f>
        <v>100</v>
      </c>
      <c r="F1514" t="str">
        <f t="shared" si="77"/>
        <v xml:space="preserve"> </v>
      </c>
      <c r="H1514">
        <f>'pure data'!J1514</f>
        <v>12.5</v>
      </c>
      <c r="I1514" t="str">
        <f>'pure data'!K1514</f>
        <v>No</v>
      </c>
      <c r="J1514" t="str">
        <f>'pure data'!N1514</f>
        <v>undergraduate</v>
      </c>
      <c r="K1514">
        <f>'pure data'!P1514</f>
        <v>510671109</v>
      </c>
      <c r="L1514" t="str">
        <f>'pure data'!O1514</f>
        <v>FEEG6012 - GDP 14</v>
      </c>
      <c r="M1514">
        <f>'pure data'!Q1514</f>
        <v>0</v>
      </c>
      <c r="O1514" t="str">
        <f>IF('pure data'!T1514="Yes","Success","Failed")</f>
        <v>Success</v>
      </c>
      <c r="P1514" s="1">
        <f>'pure data'!C1514</f>
        <v>42440.375</v>
      </c>
      <c r="Q1514">
        <f>'pure data'!G1514</f>
        <v>425570684</v>
      </c>
      <c r="R1514" t="str">
        <f>'pure data'!E1514</f>
        <v>Gregory Kelleher</v>
      </c>
      <c r="S1514" t="str">
        <f>'pure data'!F1514</f>
        <v>gk1g12</v>
      </c>
      <c r="T1514" s="1">
        <f>'pure data'!C1514</f>
        <v>42440.375</v>
      </c>
      <c r="U1514" s="20">
        <f>VLOOKUP('pure data'!M1514,tbl_users!D:F,3,FALSE)</f>
        <v>55</v>
      </c>
      <c r="V1514" s="1">
        <f t="shared" si="75"/>
        <v>42440.583333333336</v>
      </c>
      <c r="W1514">
        <f t="shared" si="76"/>
        <v>55</v>
      </c>
      <c r="X1514" s="1">
        <f>'pure data'!L1514</f>
        <v>42440.583333333336</v>
      </c>
      <c r="Y1514">
        <f>IF(C1514="Use",VLOOKUP('pure data'!M1514,tbl_users!D:F,3,FALSE),IF(IFERROR(SEARCH("to",M1514),-1)&lt;0,VLOOKUP('pure data'!M1514,tbl_users!D:F,3,FALSE),IFERROR(VLOOKUP(MID(M1514,SEARCH("to",M1514)+3,LEN(M1514)-SEARCH("to",M1514)-1),tbl_users!D:F,3,FALSE),VLOOKUP('pure data'!M1514,tbl_users!D:F,3,FALSE))))</f>
        <v>55</v>
      </c>
    </row>
    <row r="1515" spans="1:25" x14ac:dyDescent="0.2">
      <c r="A1515">
        <v>1513</v>
      </c>
      <c r="B1515">
        <f>VLOOKUP('pure data'!B1515,tbl_printers!C:F,4,FALSE)</f>
        <v>30</v>
      </c>
      <c r="C1515" t="str">
        <f>'pure data'!D1515</f>
        <v>Use</v>
      </c>
      <c r="D1515" s="13">
        <f>'pure data'!H1515</f>
        <v>0.42499999999999999</v>
      </c>
      <c r="E1515">
        <f>'pure data'!I1515</f>
        <v>20</v>
      </c>
      <c r="F1515" t="str">
        <f t="shared" si="77"/>
        <v xml:space="preserve"> </v>
      </c>
      <c r="H1515">
        <f>'pure data'!J1515</f>
        <v>21.5</v>
      </c>
      <c r="I1515" t="str">
        <f>'pure data'!K1515</f>
        <v>No</v>
      </c>
      <c r="J1515" t="str">
        <f>'pure data'!N1515</f>
        <v>postgraduate</v>
      </c>
      <c r="K1515">
        <f>'pure data'!P1515</f>
        <v>510667101</v>
      </c>
      <c r="L1515" t="str">
        <f>'pure data'!O1515</f>
        <v>FEEG6012 - GDP 78</v>
      </c>
      <c r="M1515">
        <f>'pure data'!Q1515</f>
        <v>0</v>
      </c>
      <c r="O1515" t="str">
        <f>IF('pure data'!T1515="Yes","Success","Failed")</f>
        <v>Success</v>
      </c>
      <c r="P1515" s="1">
        <f>'pure data'!C1515</f>
        <v>42440.375</v>
      </c>
      <c r="Q1515">
        <f>'pure data'!G1515</f>
        <v>25578464</v>
      </c>
      <c r="R1515" t="str">
        <f>'pure data'!E1515</f>
        <v>M. R.</v>
      </c>
      <c r="S1515" t="str">
        <f>'pure data'!F1515</f>
        <v>mr12g12</v>
      </c>
      <c r="T1515" s="1">
        <f>'pure data'!C1515</f>
        <v>42440.375</v>
      </c>
      <c r="U1515" s="20">
        <f>VLOOKUP('pure data'!M1515,tbl_users!D:F,3,FALSE)</f>
        <v>55</v>
      </c>
      <c r="V1515" s="1">
        <f t="shared" si="75"/>
        <v>42440.800000000003</v>
      </c>
      <c r="W1515">
        <f t="shared" si="76"/>
        <v>55</v>
      </c>
      <c r="X1515" s="1">
        <f>'pure data'!L1515</f>
        <v>42440.800000000003</v>
      </c>
      <c r="Y1515">
        <f>IF(C1515="Use",VLOOKUP('pure data'!M1515,tbl_users!D:F,3,FALSE),IF(IFERROR(SEARCH("to",M1515),-1)&lt;0,VLOOKUP('pure data'!M1515,tbl_users!D:F,3,FALSE),IFERROR(VLOOKUP(MID(M1515,SEARCH("to",M1515)+3,LEN(M1515)-SEARCH("to",M1515)-1),tbl_users!D:F,3,FALSE),VLOOKUP('pure data'!M1515,tbl_users!D:F,3,FALSE))))</f>
        <v>55</v>
      </c>
    </row>
    <row r="1516" spans="1:25" x14ac:dyDescent="0.2">
      <c r="A1516">
        <v>1514</v>
      </c>
      <c r="B1516">
        <f>VLOOKUP('pure data'!B1516,tbl_printers!C:F,4,FALSE)</f>
        <v>24</v>
      </c>
      <c r="C1516" t="str">
        <f>'pure data'!D1516</f>
        <v>Use</v>
      </c>
      <c r="D1516" s="13">
        <f>'pure data'!H1516</f>
        <v>0.13263888888888889</v>
      </c>
      <c r="E1516">
        <f>'pure data'!I1516</f>
        <v>29.3</v>
      </c>
      <c r="F1516" t="str">
        <f t="shared" si="77"/>
        <v xml:space="preserve"> </v>
      </c>
      <c r="H1516">
        <f>'pure data'!J1516</f>
        <v>8</v>
      </c>
      <c r="I1516" t="str">
        <f>'pure data'!K1516</f>
        <v>No</v>
      </c>
      <c r="J1516" t="str">
        <f>'pure data'!N1516</f>
        <v>postgraduate</v>
      </c>
      <c r="K1516">
        <f>'pure data'!P1516</f>
        <v>510667101</v>
      </c>
      <c r="L1516" t="str">
        <f>'pure data'!O1516</f>
        <v>FEEG6012 - GDP 14</v>
      </c>
      <c r="M1516">
        <f>'pure data'!Q1516</f>
        <v>0</v>
      </c>
      <c r="O1516" t="str">
        <f>IF('pure data'!T1516="Yes","Success","Failed")</f>
        <v>Success</v>
      </c>
      <c r="P1516" s="1">
        <f>'pure data'!C1516</f>
        <v>42443.375</v>
      </c>
      <c r="Q1516">
        <f>'pure data'!G1516</f>
        <v>25371185</v>
      </c>
      <c r="R1516" t="str">
        <f>'pure data'!E1516</f>
        <v>M. C.</v>
      </c>
      <c r="S1516" t="str">
        <f>'pure data'!F1516</f>
        <v>mc17g12</v>
      </c>
      <c r="T1516" s="1">
        <f>'pure data'!C1516</f>
        <v>42443.375</v>
      </c>
      <c r="U1516" s="20">
        <f>VLOOKUP('pure data'!M1516,tbl_users!D:F,3,FALSE)</f>
        <v>55</v>
      </c>
      <c r="V1516" s="1">
        <f t="shared" si="75"/>
        <v>42443.507638888892</v>
      </c>
      <c r="W1516">
        <f t="shared" si="76"/>
        <v>55</v>
      </c>
      <c r="X1516" s="1">
        <f>'pure data'!L1516</f>
        <v>42443.507638888892</v>
      </c>
      <c r="Y1516">
        <f>IF(C1516="Use",VLOOKUP('pure data'!M1516,tbl_users!D:F,3,FALSE),IF(IFERROR(SEARCH("to",M1516),-1)&lt;0,VLOOKUP('pure data'!M1516,tbl_users!D:F,3,FALSE),IFERROR(VLOOKUP(MID(M1516,SEARCH("to",M1516)+3,LEN(M1516)-SEARCH("to",M1516)-1),tbl_users!D:F,3,FALSE),VLOOKUP('pure data'!M1516,tbl_users!D:F,3,FALSE))))</f>
        <v>55</v>
      </c>
    </row>
    <row r="1517" spans="1:25" x14ac:dyDescent="0.2">
      <c r="A1517">
        <v>1515</v>
      </c>
      <c r="B1517">
        <f>VLOOKUP('pure data'!B1517,tbl_printers!C:F,4,FALSE)</f>
        <v>31</v>
      </c>
      <c r="C1517" t="str">
        <f>'pure data'!D1517</f>
        <v>Use</v>
      </c>
      <c r="D1517" s="13">
        <f>'pure data'!H1517</f>
        <v>0.48888888888888887</v>
      </c>
      <c r="E1517">
        <f>'pure data'!I1517</f>
        <v>186</v>
      </c>
      <c r="F1517" t="str">
        <f t="shared" si="77"/>
        <v xml:space="preserve"> </v>
      </c>
      <c r="H1517">
        <f>'pure data'!J1517</f>
        <v>27</v>
      </c>
      <c r="I1517" t="str">
        <f>'pure data'!K1517</f>
        <v>No</v>
      </c>
      <c r="J1517" t="str">
        <f>'pure data'!N1517</f>
        <v>undergraduate</v>
      </c>
      <c r="K1517">
        <f>'pure data'!P1517</f>
        <v>510667101</v>
      </c>
      <c r="L1517" t="str">
        <f>'pure data'!O1517</f>
        <v>FEEG6012 - GDP 59</v>
      </c>
      <c r="M1517">
        <f>'pure data'!Q1517</f>
        <v>0</v>
      </c>
      <c r="O1517" t="str">
        <f>IF('pure data'!T1517="Yes","Success","Failed")</f>
        <v>Success</v>
      </c>
      <c r="P1517" s="1">
        <f>'pure data'!C1517</f>
        <v>42443.375</v>
      </c>
      <c r="Q1517">
        <f>'pure data'!G1517</f>
        <v>423322446</v>
      </c>
      <c r="R1517" t="str">
        <f>'pure data'!E1517</f>
        <v>Alison Dufresne</v>
      </c>
      <c r="S1517" t="str">
        <f>'pure data'!F1517</f>
        <v>ad20g09</v>
      </c>
      <c r="T1517" s="1">
        <f>'pure data'!C1517</f>
        <v>42443.375</v>
      </c>
      <c r="U1517" s="20">
        <f>VLOOKUP('pure data'!M1517,tbl_users!D:F,3,FALSE)</f>
        <v>27</v>
      </c>
      <c r="V1517" s="1">
        <f t="shared" si="75"/>
        <v>42443.863888888889</v>
      </c>
      <c r="W1517">
        <f t="shared" si="76"/>
        <v>27</v>
      </c>
      <c r="X1517" s="1">
        <f>'pure data'!L1517</f>
        <v>42443.863888888889</v>
      </c>
      <c r="Y1517">
        <f>IF(C1517="Use",VLOOKUP('pure data'!M1517,tbl_users!D:F,3,FALSE),IF(IFERROR(SEARCH("to",M1517),-1)&lt;0,VLOOKUP('pure data'!M1517,tbl_users!D:F,3,FALSE),IFERROR(VLOOKUP(MID(M1517,SEARCH("to",M1517)+3,LEN(M1517)-SEARCH("to",M1517)-1),tbl_users!D:F,3,FALSE),VLOOKUP('pure data'!M1517,tbl_users!D:F,3,FALSE))))</f>
        <v>27</v>
      </c>
    </row>
    <row r="1518" spans="1:25" x14ac:dyDescent="0.2">
      <c r="A1518">
        <v>1516</v>
      </c>
      <c r="B1518">
        <f>VLOOKUP('pure data'!B1518,tbl_printers!C:F,4,FALSE)</f>
        <v>28</v>
      </c>
      <c r="C1518" t="str">
        <f>'pure data'!D1518</f>
        <v>Use</v>
      </c>
      <c r="D1518" s="13">
        <f>'pure data'!H1518</f>
        <v>0.47986111111111113</v>
      </c>
      <c r="E1518">
        <f>'pure data'!I1518</f>
        <v>86.2</v>
      </c>
      <c r="F1518" t="str">
        <f t="shared" si="77"/>
        <v xml:space="preserve"> </v>
      </c>
      <c r="H1518">
        <f>'pure data'!J1518</f>
        <v>27.5</v>
      </c>
      <c r="I1518" t="str">
        <f>'pure data'!K1518</f>
        <v>N/A</v>
      </c>
      <c r="J1518" t="str">
        <f>'pure data'!N1518</f>
        <v>postgraduate</v>
      </c>
      <c r="K1518">
        <f>'pure data'!P1518</f>
        <v>515665101</v>
      </c>
      <c r="L1518" t="str">
        <f>'pure data'!O1518</f>
        <v>demo</v>
      </c>
      <c r="M1518">
        <f>'pure data'!Q1518</f>
        <v>0</v>
      </c>
      <c r="O1518" t="str">
        <f>IF('pure data'!T1518="Yes","Success","Failed")</f>
        <v>Success</v>
      </c>
      <c r="P1518" s="1">
        <f>'pure data'!C1518</f>
        <v>42443.375</v>
      </c>
      <c r="Q1518">
        <f>'pure data'!G1518</f>
        <v>228078551</v>
      </c>
      <c r="R1518" t="str">
        <f>'pure data'!E1518</f>
        <v>R. K.</v>
      </c>
      <c r="S1518" t="str">
        <f>'pure data'!F1518</f>
        <v>rk7g15</v>
      </c>
      <c r="T1518" s="1">
        <f>'pure data'!C1518</f>
        <v>42443.375</v>
      </c>
      <c r="U1518" s="20">
        <f>VLOOKUP('pure data'!M1518,tbl_users!D:F,3,FALSE)</f>
        <v>27</v>
      </c>
      <c r="V1518" s="1">
        <f t="shared" si="75"/>
        <v>42443.854861111111</v>
      </c>
      <c r="W1518">
        <f t="shared" si="76"/>
        <v>27</v>
      </c>
      <c r="X1518" s="1">
        <f>'pure data'!L1518</f>
        <v>42443.854861111111</v>
      </c>
      <c r="Y1518">
        <f>IF(C1518="Use",VLOOKUP('pure data'!M1518,tbl_users!D:F,3,FALSE),IF(IFERROR(SEARCH("to",M1518),-1)&lt;0,VLOOKUP('pure data'!M1518,tbl_users!D:F,3,FALSE),IFERROR(VLOOKUP(MID(M1518,SEARCH("to",M1518)+3,LEN(M1518)-SEARCH("to",M1518)-1),tbl_users!D:F,3,FALSE),VLOOKUP('pure data'!M1518,tbl_users!D:F,3,FALSE))))</f>
        <v>27</v>
      </c>
    </row>
    <row r="1519" spans="1:25" x14ac:dyDescent="0.2">
      <c r="A1519">
        <v>1517</v>
      </c>
      <c r="B1519">
        <f>VLOOKUP('pure data'!B1519,tbl_printers!C:F,4,FALSE)</f>
        <v>29</v>
      </c>
      <c r="C1519" t="str">
        <f>'pure data'!D1519</f>
        <v>Use</v>
      </c>
      <c r="D1519" s="13">
        <f>'pure data'!H1519</f>
        <v>0.17361111111111113</v>
      </c>
      <c r="E1519">
        <f>'pure data'!I1519</f>
        <v>100.7</v>
      </c>
      <c r="F1519" t="str">
        <f t="shared" si="77"/>
        <v xml:space="preserve"> </v>
      </c>
      <c r="H1519">
        <f>'pure data'!J1519</f>
        <v>11.5</v>
      </c>
      <c r="I1519" t="str">
        <f>'pure data'!K1519</f>
        <v>No</v>
      </c>
      <c r="J1519" t="str">
        <f>'pure data'!N1519</f>
        <v>undergraduate</v>
      </c>
      <c r="K1519">
        <f>'pure data'!P1519</f>
        <v>510312110</v>
      </c>
      <c r="L1519" t="str">
        <f>'pure data'!O1519</f>
        <v>FEEG2001 - 3D Printer 8</v>
      </c>
      <c r="M1519">
        <f>'pure data'!Q1519</f>
        <v>0</v>
      </c>
      <c r="O1519" t="str">
        <f>IF('pure data'!T1519="Yes","Success","Failed")</f>
        <v>Success</v>
      </c>
      <c r="P1519" s="1">
        <f>'pure data'!C1519</f>
        <v>42443.375</v>
      </c>
      <c r="Q1519">
        <f>'pure data'!G1519</f>
        <v>426763451</v>
      </c>
      <c r="R1519" t="str">
        <f>'pure data'!E1519</f>
        <v>S. K. T.</v>
      </c>
      <c r="S1519" t="str">
        <f>'pure data'!F1519</f>
        <v>skt1g14</v>
      </c>
      <c r="T1519" s="1">
        <f>'pure data'!C1519</f>
        <v>42443.375</v>
      </c>
      <c r="U1519" s="20">
        <f>VLOOKUP('pure data'!M1519,tbl_users!D:F,3,FALSE)</f>
        <v>27</v>
      </c>
      <c r="V1519" s="1">
        <f t="shared" si="75"/>
        <v>42443.548611111109</v>
      </c>
      <c r="W1519">
        <f t="shared" si="76"/>
        <v>27</v>
      </c>
      <c r="X1519" s="1">
        <f>'pure data'!L1519</f>
        <v>42443.548611111109</v>
      </c>
      <c r="Y1519">
        <f>IF(C1519="Use",VLOOKUP('pure data'!M1519,tbl_users!D:F,3,FALSE),IF(IFERROR(SEARCH("to",M1519),-1)&lt;0,VLOOKUP('pure data'!M1519,tbl_users!D:F,3,FALSE),IFERROR(VLOOKUP(MID(M1519,SEARCH("to",M1519)+3,LEN(M1519)-SEARCH("to",M1519)-1),tbl_users!D:F,3,FALSE),VLOOKUP('pure data'!M1519,tbl_users!D:F,3,FALSE))))</f>
        <v>27</v>
      </c>
    </row>
    <row r="1520" spans="1:25" x14ac:dyDescent="0.2">
      <c r="A1520">
        <v>1518</v>
      </c>
      <c r="B1520">
        <f>VLOOKUP('pure data'!B1520,tbl_printers!C:F,4,FALSE)</f>
        <v>30</v>
      </c>
      <c r="C1520" t="str">
        <f>'pure data'!D1520</f>
        <v>Use</v>
      </c>
      <c r="D1520" s="13">
        <f>'pure data'!H1520</f>
        <v>0.15416666666666667</v>
      </c>
      <c r="E1520">
        <f>'pure data'!I1520</f>
        <v>57.9</v>
      </c>
      <c r="F1520" t="str">
        <f t="shared" si="77"/>
        <v xml:space="preserve"> </v>
      </c>
      <c r="H1520">
        <f>'pure data'!J1520</f>
        <v>8.5</v>
      </c>
      <c r="I1520" t="str">
        <f>'pure data'!K1520</f>
        <v>No</v>
      </c>
      <c r="J1520" t="str">
        <f>'pure data'!N1520</f>
        <v>undergraduate</v>
      </c>
      <c r="K1520">
        <f>'pure data'!P1520</f>
        <v>510671103</v>
      </c>
      <c r="L1520" t="str">
        <f>'pure data'!O1520</f>
        <v>FEEG2001 - Loudspeaker icom e</v>
      </c>
      <c r="M1520">
        <f>'pure data'!Q1520</f>
        <v>0</v>
      </c>
      <c r="O1520" t="str">
        <f>IF('pure data'!T1520="Yes","Success","Failed")</f>
        <v>Success</v>
      </c>
      <c r="P1520" s="1">
        <f>'pure data'!C1520</f>
        <v>42443.375</v>
      </c>
      <c r="Q1520">
        <f>'pure data'!G1520</f>
        <v>427142752</v>
      </c>
      <c r="R1520" t="str">
        <f>'pure data'!E1520</f>
        <v>C. K. N.</v>
      </c>
      <c r="S1520" t="str">
        <f>'pure data'!F1520</f>
        <v>ckn1g14</v>
      </c>
      <c r="T1520" s="1">
        <f>'pure data'!C1520</f>
        <v>42443.375</v>
      </c>
      <c r="U1520" s="20">
        <f>VLOOKUP('pure data'!M1520,tbl_users!D:F,3,FALSE)</f>
        <v>27</v>
      </c>
      <c r="V1520" s="1">
        <f t="shared" si="75"/>
        <v>42443.529166666667</v>
      </c>
      <c r="W1520">
        <f t="shared" si="76"/>
        <v>27</v>
      </c>
      <c r="X1520" s="1">
        <f>'pure data'!L1520</f>
        <v>42443.529166666667</v>
      </c>
      <c r="Y1520">
        <f>IF(C1520="Use",VLOOKUP('pure data'!M1520,tbl_users!D:F,3,FALSE),IF(IFERROR(SEARCH("to",M1520),-1)&lt;0,VLOOKUP('pure data'!M1520,tbl_users!D:F,3,FALSE),IFERROR(VLOOKUP(MID(M1520,SEARCH("to",M1520)+3,LEN(M1520)-SEARCH("to",M1520)-1),tbl_users!D:F,3,FALSE),VLOOKUP('pure data'!M1520,tbl_users!D:F,3,FALSE))))</f>
        <v>27</v>
      </c>
    </row>
    <row r="1521" spans="1:25" x14ac:dyDescent="0.2">
      <c r="A1521">
        <v>1519</v>
      </c>
      <c r="B1521">
        <f>VLOOKUP('pure data'!B1521,tbl_printers!C:F,4,FALSE)</f>
        <v>28</v>
      </c>
      <c r="C1521" t="str">
        <f>'pure data'!D1521</f>
        <v>Use</v>
      </c>
      <c r="D1521" s="13">
        <f>'pure data'!H1521</f>
        <v>0.53888888888888886</v>
      </c>
      <c r="E1521">
        <f>'pure data'!I1521</f>
        <v>233.3</v>
      </c>
      <c r="F1521" t="str">
        <f t="shared" si="77"/>
        <v xml:space="preserve"> </v>
      </c>
      <c r="H1521">
        <f>'pure data'!J1521</f>
        <v>31.5</v>
      </c>
      <c r="I1521" t="str">
        <f>'pure data'!K1521</f>
        <v>No</v>
      </c>
      <c r="J1521" t="str">
        <f>'pure data'!N1521</f>
        <v>undergraduate</v>
      </c>
      <c r="K1521">
        <f>'pure data'!P1521</f>
        <v>510671104</v>
      </c>
      <c r="L1521" t="str">
        <f>'pure data'!O1521</f>
        <v>FEEG2001 - UAV 10</v>
      </c>
      <c r="M1521">
        <f>'pure data'!Q1521</f>
        <v>0</v>
      </c>
      <c r="O1521" t="str">
        <f>IF('pure data'!T1521="Yes","Success","Failed")</f>
        <v>Success</v>
      </c>
      <c r="P1521" s="1">
        <f>'pure data'!C1521</f>
        <v>42445.375</v>
      </c>
      <c r="Q1521">
        <f>'pure data'!G1521</f>
        <v>426805758</v>
      </c>
      <c r="R1521" t="str">
        <f>'pure data'!E1521</f>
        <v>C. J. C. T.</v>
      </c>
      <c r="S1521" t="str">
        <f>'pure data'!F1521</f>
        <v>cjct1g14</v>
      </c>
      <c r="T1521" s="1">
        <f>'pure data'!C1521</f>
        <v>42445.375</v>
      </c>
      <c r="U1521" s="20">
        <f>VLOOKUP('pure data'!M1521,tbl_users!D:F,3,FALSE)</f>
        <v>27</v>
      </c>
      <c r="V1521" s="1">
        <f t="shared" si="75"/>
        <v>42445.913888888892</v>
      </c>
      <c r="W1521">
        <f t="shared" si="76"/>
        <v>27</v>
      </c>
      <c r="X1521" s="1">
        <f>'pure data'!L1521</f>
        <v>42445.913888888892</v>
      </c>
      <c r="Y1521">
        <f>IF(C1521="Use",VLOOKUP('pure data'!M1521,tbl_users!D:F,3,FALSE),IF(IFERROR(SEARCH("to",M1521),-1)&lt;0,VLOOKUP('pure data'!M1521,tbl_users!D:F,3,FALSE),IFERROR(VLOOKUP(MID(M1521,SEARCH("to",M1521)+3,LEN(M1521)-SEARCH("to",M1521)-1),tbl_users!D:F,3,FALSE),VLOOKUP('pure data'!M1521,tbl_users!D:F,3,FALSE))))</f>
        <v>27</v>
      </c>
    </row>
    <row r="1522" spans="1:25" x14ac:dyDescent="0.2">
      <c r="A1522">
        <v>1520</v>
      </c>
      <c r="B1522">
        <f>VLOOKUP('pure data'!B1522,tbl_printers!C:F,4,FALSE)</f>
        <v>13</v>
      </c>
      <c r="C1522" t="str">
        <f>'pure data'!D1522</f>
        <v>Use</v>
      </c>
      <c r="D1522" s="13">
        <f>'pure data'!H1522</f>
        <v>0.1111111111111111</v>
      </c>
      <c r="E1522">
        <f>'pure data'!I1522</f>
        <v>36.5</v>
      </c>
      <c r="F1522" t="str">
        <f t="shared" si="77"/>
        <v xml:space="preserve"> </v>
      </c>
      <c r="H1522">
        <f>'pure data'!J1522</f>
        <v>6</v>
      </c>
      <c r="I1522" t="str">
        <f>'pure data'!K1522</f>
        <v>No</v>
      </c>
      <c r="J1522" t="str">
        <f>'pure data'!N1522</f>
        <v>undergraduate</v>
      </c>
      <c r="K1522">
        <f>'pure data'!P1522</f>
        <v>510667101</v>
      </c>
      <c r="L1522" t="str">
        <f>'pure data'!O1522</f>
        <v>FEEG6012 - GDP 10</v>
      </c>
      <c r="M1522">
        <f>'pure data'!Q1522</f>
        <v>0</v>
      </c>
      <c r="O1522" t="str">
        <f>IF('pure data'!T1522="Yes","Success","Failed")</f>
        <v>Success</v>
      </c>
      <c r="P1522" s="1">
        <f>'pure data'!C1522</f>
        <v>42445.375</v>
      </c>
      <c r="Q1522">
        <f>'pure data'!G1522</f>
        <v>425806602</v>
      </c>
      <c r="R1522" t="str">
        <f>'pure data'!E1522</f>
        <v>T. D. K.</v>
      </c>
      <c r="S1522" t="str">
        <f>'pure data'!F1522</f>
        <v>tdk1g12</v>
      </c>
      <c r="T1522" s="1">
        <f>'pure data'!C1522</f>
        <v>42445.375</v>
      </c>
      <c r="U1522" s="20">
        <f>VLOOKUP('pure data'!M1522,tbl_users!D:F,3,FALSE)</f>
        <v>27</v>
      </c>
      <c r="V1522" s="1">
        <f t="shared" si="75"/>
        <v>42445.486111111109</v>
      </c>
      <c r="W1522">
        <f t="shared" si="76"/>
        <v>27</v>
      </c>
      <c r="X1522" s="1">
        <f>'pure data'!L1522</f>
        <v>42445.486111111109</v>
      </c>
      <c r="Y1522">
        <f>IF(C1522="Use",VLOOKUP('pure data'!M1522,tbl_users!D:F,3,FALSE),IF(IFERROR(SEARCH("to",M1522),-1)&lt;0,VLOOKUP('pure data'!M1522,tbl_users!D:F,3,FALSE),IFERROR(VLOOKUP(MID(M1522,SEARCH("to",M1522)+3,LEN(M1522)-SEARCH("to",M1522)-1),tbl_users!D:F,3,FALSE),VLOOKUP('pure data'!M1522,tbl_users!D:F,3,FALSE))))</f>
        <v>27</v>
      </c>
    </row>
    <row r="1523" spans="1:25" x14ac:dyDescent="0.2">
      <c r="A1523">
        <v>1521</v>
      </c>
      <c r="B1523">
        <f>VLOOKUP('pure data'!B1523,tbl_printers!C:F,4,FALSE)</f>
        <v>20</v>
      </c>
      <c r="C1523" t="str">
        <f>'pure data'!D1523</f>
        <v>Use</v>
      </c>
      <c r="D1523" s="13">
        <f>'pure data'!H1523</f>
        <v>4.0972222222222222E-2</v>
      </c>
      <c r="E1523">
        <f>'pure data'!I1523</f>
        <v>10.5</v>
      </c>
      <c r="F1523" t="str">
        <f t="shared" si="77"/>
        <v xml:space="preserve"> </v>
      </c>
      <c r="H1523">
        <f>'pure data'!J1523</f>
        <v>2</v>
      </c>
      <c r="I1523" t="str">
        <f>'pure data'!K1523</f>
        <v>No</v>
      </c>
      <c r="J1523" t="str">
        <f>'pure data'!N1523</f>
        <v>undergraduate</v>
      </c>
      <c r="K1523">
        <f>'pure data'!P1523</f>
        <v>510671104</v>
      </c>
      <c r="L1523" t="str">
        <f>'pure data'!O1523</f>
        <v>FEEG2001 - UAV 10</v>
      </c>
      <c r="M1523" t="str">
        <f>'pure data'!Q1523</f>
        <v>Failed</v>
      </c>
      <c r="O1523" t="str">
        <f>IF('pure data'!T1523="Yes","Success","Failed")</f>
        <v>Failed</v>
      </c>
      <c r="P1523" s="1">
        <f>'pure data'!C1523</f>
        <v>42445.375</v>
      </c>
      <c r="Q1523">
        <f>'pure data'!G1523</f>
        <v>427064948</v>
      </c>
      <c r="R1523" t="str">
        <f>'pure data'!E1523</f>
        <v>C. C.</v>
      </c>
      <c r="S1523" t="str">
        <f>'pure data'!F1523</f>
        <v>cc27g14</v>
      </c>
      <c r="T1523" s="1">
        <f>'pure data'!C1523</f>
        <v>42445.375</v>
      </c>
      <c r="U1523" s="20">
        <f>VLOOKUP('pure data'!M1523,tbl_users!D:F,3,FALSE)</f>
        <v>27</v>
      </c>
      <c r="V1523" s="1">
        <f t="shared" si="75"/>
        <v>42445.37909722222</v>
      </c>
      <c r="W1523">
        <f t="shared" si="76"/>
        <v>27</v>
      </c>
      <c r="X1523" s="1">
        <f>'pure data'!L1523</f>
        <v>42445.37909722222</v>
      </c>
      <c r="Y1523">
        <f>IF(C1523="Use",VLOOKUP('pure data'!M1523,tbl_users!D:F,3,FALSE),IF(IFERROR(SEARCH("to",M1523),-1)&lt;0,VLOOKUP('pure data'!M1523,tbl_users!D:F,3,FALSE),IFERROR(VLOOKUP(MID(M1523,SEARCH("to",M1523)+3,LEN(M1523)-SEARCH("to",M1523)-1),tbl_users!D:F,3,FALSE),VLOOKUP('pure data'!M1523,tbl_users!D:F,3,FALSE))))</f>
        <v>27</v>
      </c>
    </row>
    <row r="1524" spans="1:25" x14ac:dyDescent="0.2">
      <c r="A1524">
        <v>1522</v>
      </c>
      <c r="B1524">
        <f>VLOOKUP('pure data'!B1524,tbl_printers!C:F,4,FALSE)</f>
        <v>22</v>
      </c>
      <c r="C1524" t="str">
        <f>'pure data'!D1524</f>
        <v>Use</v>
      </c>
      <c r="D1524" s="13">
        <f>'pure data'!H1524</f>
        <v>2.7777777777777776E-2</v>
      </c>
      <c r="E1524">
        <f>'pure data'!I1524</f>
        <v>8.3000000000000007</v>
      </c>
      <c r="F1524" t="str">
        <f t="shared" si="77"/>
        <v xml:space="preserve"> </v>
      </c>
      <c r="H1524">
        <f>'pure data'!J1524</f>
        <v>1.5</v>
      </c>
      <c r="I1524" t="str">
        <f>'pure data'!K1524</f>
        <v>No</v>
      </c>
      <c r="J1524" t="str">
        <f>'pure data'!N1524</f>
        <v>undergraduate</v>
      </c>
      <c r="K1524">
        <f>'pure data'!P1524</f>
        <v>510667101</v>
      </c>
      <c r="L1524" t="str">
        <f>'pure data'!O1524</f>
        <v>FEEG6012 - GDP 60</v>
      </c>
      <c r="M1524">
        <f>'pure data'!Q1524</f>
        <v>0</v>
      </c>
      <c r="O1524" t="str">
        <f>IF('pure data'!T1524="Yes","Success","Failed")</f>
        <v>Success</v>
      </c>
      <c r="P1524" s="1">
        <f>'pure data'!C1524</f>
        <v>42445.375</v>
      </c>
      <c r="Q1524">
        <f>'pure data'!G1524</f>
        <v>425494546</v>
      </c>
      <c r="R1524" t="str">
        <f>'pure data'!E1524</f>
        <v>Myles John</v>
      </c>
      <c r="S1524" t="str">
        <f>'pure data'!F1524</f>
        <v>mj6g12</v>
      </c>
      <c r="T1524" s="1">
        <f>'pure data'!C1524</f>
        <v>42445.375</v>
      </c>
      <c r="U1524" s="20">
        <f>VLOOKUP('pure data'!M1524,tbl_users!D:F,3,FALSE)</f>
        <v>27</v>
      </c>
      <c r="V1524" s="1">
        <f t="shared" si="75"/>
        <v>42445.402777777781</v>
      </c>
      <c r="W1524">
        <f t="shared" si="76"/>
        <v>27</v>
      </c>
      <c r="X1524" s="1">
        <f>'pure data'!L1524</f>
        <v>42445.402777777781</v>
      </c>
      <c r="Y1524">
        <f>IF(C1524="Use",VLOOKUP('pure data'!M1524,tbl_users!D:F,3,FALSE),IF(IFERROR(SEARCH("to",M1524),-1)&lt;0,VLOOKUP('pure data'!M1524,tbl_users!D:F,3,FALSE),IFERROR(VLOOKUP(MID(M1524,SEARCH("to",M1524)+3,LEN(M1524)-SEARCH("to",M1524)-1),tbl_users!D:F,3,FALSE),VLOOKUP('pure data'!M1524,tbl_users!D:F,3,FALSE))))</f>
        <v>27</v>
      </c>
    </row>
    <row r="1525" spans="1:25" x14ac:dyDescent="0.2">
      <c r="A1525">
        <v>1523</v>
      </c>
      <c r="B1525">
        <f>VLOOKUP('pure data'!B1525,tbl_printers!C:F,4,FALSE)</f>
        <v>9</v>
      </c>
      <c r="C1525" t="str">
        <f>'pure data'!D1525</f>
        <v>Use</v>
      </c>
      <c r="D1525" s="13">
        <f>'pure data'!H1525</f>
        <v>4.027777777777778E-2</v>
      </c>
      <c r="E1525">
        <f>'pure data'!I1525</f>
        <v>4.4000000000000004</v>
      </c>
      <c r="F1525" t="str">
        <f t="shared" si="77"/>
        <v xml:space="preserve"> </v>
      </c>
      <c r="H1525">
        <f>'pure data'!J1525</f>
        <v>2</v>
      </c>
      <c r="I1525" t="str">
        <f>'pure data'!K1525</f>
        <v>No</v>
      </c>
      <c r="J1525" t="str">
        <f>'pure data'!N1525</f>
        <v>undergraduate</v>
      </c>
      <c r="K1525">
        <f>'pure data'!P1525</f>
        <v>510667101</v>
      </c>
      <c r="L1525" t="str">
        <f>'pure data'!O1525</f>
        <v>FEEG6012 - GDP 12</v>
      </c>
      <c r="M1525">
        <f>'pure data'!Q1525</f>
        <v>0</v>
      </c>
      <c r="O1525" t="str">
        <f>IF('pure data'!T1525="Yes","Success","Failed")</f>
        <v>Success</v>
      </c>
      <c r="P1525" s="1">
        <f>'pure data'!C1525</f>
        <v>42445.375</v>
      </c>
      <c r="Q1525">
        <f>'pure data'!G1525</f>
        <v>425806696</v>
      </c>
      <c r="R1525" t="str">
        <f>'pure data'!E1525</f>
        <v>J. S. T.</v>
      </c>
      <c r="S1525" t="str">
        <f>'pure data'!F1525</f>
        <v>jst1g12</v>
      </c>
      <c r="T1525" s="1">
        <f>'pure data'!C1525</f>
        <v>42445.375</v>
      </c>
      <c r="U1525" s="20">
        <f>VLOOKUP('pure data'!M1525,tbl_users!D:F,3,FALSE)</f>
        <v>27</v>
      </c>
      <c r="V1525" s="1">
        <f t="shared" si="75"/>
        <v>42445.415277777778</v>
      </c>
      <c r="W1525">
        <f t="shared" si="76"/>
        <v>27</v>
      </c>
      <c r="X1525" s="1">
        <f>'pure data'!L1525</f>
        <v>42445.415277777778</v>
      </c>
      <c r="Y1525">
        <f>IF(C1525="Use",VLOOKUP('pure data'!M1525,tbl_users!D:F,3,FALSE),IF(IFERROR(SEARCH("to",M1525),-1)&lt;0,VLOOKUP('pure data'!M1525,tbl_users!D:F,3,FALSE),IFERROR(VLOOKUP(MID(M1525,SEARCH("to",M1525)+3,LEN(M1525)-SEARCH("to",M1525)-1),tbl_users!D:F,3,FALSE),VLOOKUP('pure data'!M1525,tbl_users!D:F,3,FALSE))))</f>
        <v>27</v>
      </c>
    </row>
    <row r="1526" spans="1:25" x14ac:dyDescent="0.2">
      <c r="A1526">
        <v>1524</v>
      </c>
      <c r="B1526">
        <f>VLOOKUP('pure data'!B1526,tbl_printers!C:F,4,FALSE)</f>
        <v>24</v>
      </c>
      <c r="C1526" t="str">
        <f>'pure data'!D1526</f>
        <v>Use</v>
      </c>
      <c r="D1526" s="13">
        <f>'pure data'!H1526</f>
        <v>0.26597222222222222</v>
      </c>
      <c r="E1526">
        <f>'pure data'!I1526</f>
        <v>88.8</v>
      </c>
      <c r="F1526" t="str">
        <f t="shared" si="77"/>
        <v xml:space="preserve"> </v>
      </c>
      <c r="H1526">
        <f>'pure data'!J1526</f>
        <v>14.5</v>
      </c>
      <c r="I1526" t="str">
        <f>'pure data'!K1526</f>
        <v>No</v>
      </c>
      <c r="J1526" t="str">
        <f>'pure data'!N1526</f>
        <v>undergraduate</v>
      </c>
      <c r="K1526">
        <f>'pure data'!P1526</f>
        <v>510667101</v>
      </c>
      <c r="L1526" t="str">
        <f>'pure data'!O1526</f>
        <v>FEEG6012 - GDP 10</v>
      </c>
      <c r="M1526">
        <f>'pure data'!Q1526</f>
        <v>0</v>
      </c>
      <c r="O1526" t="str">
        <f>IF('pure data'!T1526="Yes","Success","Failed")</f>
        <v>Success</v>
      </c>
      <c r="P1526" s="1">
        <f>'pure data'!C1526</f>
        <v>42445.375</v>
      </c>
      <c r="Q1526">
        <f>'pure data'!G1526</f>
        <v>424655821</v>
      </c>
      <c r="R1526" t="str">
        <f>'pure data'!E1526</f>
        <v>M. R. S.</v>
      </c>
      <c r="S1526" t="str">
        <f>'pure data'!F1526</f>
        <v>mrs1g11</v>
      </c>
      <c r="T1526" s="1">
        <f>'pure data'!C1526</f>
        <v>42445.375</v>
      </c>
      <c r="U1526" s="20">
        <f>VLOOKUP('pure data'!M1526,tbl_users!D:F,3,FALSE)</f>
        <v>27</v>
      </c>
      <c r="V1526" s="1">
        <f t="shared" si="75"/>
        <v>42445.640972222223</v>
      </c>
      <c r="W1526">
        <f t="shared" si="76"/>
        <v>27</v>
      </c>
      <c r="X1526" s="1">
        <f>'pure data'!L1526</f>
        <v>42445.640972222223</v>
      </c>
      <c r="Y1526">
        <f>IF(C1526="Use",VLOOKUP('pure data'!M1526,tbl_users!D:F,3,FALSE),IF(IFERROR(SEARCH("to",M1526),-1)&lt;0,VLOOKUP('pure data'!M1526,tbl_users!D:F,3,FALSE),IFERROR(VLOOKUP(MID(M1526,SEARCH("to",M1526)+3,LEN(M1526)-SEARCH("to",M1526)-1),tbl_users!D:F,3,FALSE),VLOOKUP('pure data'!M1526,tbl_users!D:F,3,FALSE))))</f>
        <v>27</v>
      </c>
    </row>
    <row r="1527" spans="1:25" x14ac:dyDescent="0.2">
      <c r="A1527">
        <v>1525</v>
      </c>
      <c r="B1527">
        <f>VLOOKUP('pure data'!B1527,tbl_printers!C:F,4,FALSE)</f>
        <v>10</v>
      </c>
      <c r="C1527" t="str">
        <f>'pure data'!D1527</f>
        <v>Use</v>
      </c>
      <c r="D1527" s="13">
        <f>'pure data'!H1527</f>
        <v>0.19375000000000001</v>
      </c>
      <c r="E1527">
        <f>'pure data'!I1527</f>
        <v>64.3</v>
      </c>
      <c r="F1527" t="str">
        <f t="shared" si="77"/>
        <v xml:space="preserve"> </v>
      </c>
      <c r="H1527">
        <f>'pure data'!J1527</f>
        <v>10.5</v>
      </c>
      <c r="I1527" t="str">
        <f>'pure data'!K1527</f>
        <v>No</v>
      </c>
      <c r="J1527" t="str">
        <f>'pure data'!N1527</f>
        <v>undergraduate</v>
      </c>
      <c r="K1527">
        <f>'pure data'!P1527</f>
        <v>510667101</v>
      </c>
      <c r="L1527" t="str">
        <f>'pure data'!O1527</f>
        <v>FEEG6012 - GDP 10</v>
      </c>
      <c r="M1527">
        <f>'pure data'!Q1527</f>
        <v>0</v>
      </c>
      <c r="O1527" t="str">
        <f>IF('pure data'!T1527="Yes","Success","Failed")</f>
        <v>Success</v>
      </c>
      <c r="P1527" s="1">
        <f>'pure data'!C1527</f>
        <v>42445.375</v>
      </c>
      <c r="Q1527">
        <f>'pure data'!G1527</f>
        <v>425806602</v>
      </c>
      <c r="R1527" t="str">
        <f>'pure data'!E1527</f>
        <v>T. D. K.</v>
      </c>
      <c r="S1527" t="str">
        <f>'pure data'!F1527</f>
        <v>tdk1g12</v>
      </c>
      <c r="T1527" s="1">
        <f>'pure data'!C1527</f>
        <v>42445.375</v>
      </c>
      <c r="U1527" s="20">
        <f>VLOOKUP('pure data'!M1527,tbl_users!D:F,3,FALSE)</f>
        <v>27</v>
      </c>
      <c r="V1527" s="1">
        <f t="shared" si="75"/>
        <v>42445.568749999999</v>
      </c>
      <c r="W1527">
        <f t="shared" si="76"/>
        <v>27</v>
      </c>
      <c r="X1527" s="1">
        <f>'pure data'!L1527</f>
        <v>42445.568749999999</v>
      </c>
      <c r="Y1527">
        <f>IF(C1527="Use",VLOOKUP('pure data'!M1527,tbl_users!D:F,3,FALSE),IF(IFERROR(SEARCH("to",M1527),-1)&lt;0,VLOOKUP('pure data'!M1527,tbl_users!D:F,3,FALSE),IFERROR(VLOOKUP(MID(M1527,SEARCH("to",M1527)+3,LEN(M1527)-SEARCH("to",M1527)-1),tbl_users!D:F,3,FALSE),VLOOKUP('pure data'!M1527,tbl_users!D:F,3,FALSE))))</f>
        <v>27</v>
      </c>
    </row>
    <row r="1528" spans="1:25" x14ac:dyDescent="0.2">
      <c r="A1528">
        <v>1526</v>
      </c>
      <c r="B1528">
        <f>VLOOKUP('pure data'!B1528,tbl_printers!C:F,4,FALSE)</f>
        <v>4</v>
      </c>
      <c r="C1528" t="str">
        <f>'pure data'!D1528</f>
        <v>Use</v>
      </c>
      <c r="D1528" s="13">
        <f>'pure data'!H1528</f>
        <v>1.8749999999999999E-2</v>
      </c>
      <c r="E1528">
        <f>'pure data'!I1528</f>
        <v>4</v>
      </c>
      <c r="F1528" t="str">
        <f t="shared" si="77"/>
        <v xml:space="preserve"> </v>
      </c>
      <c r="H1528">
        <f>'pure data'!J1528</f>
        <v>1</v>
      </c>
      <c r="I1528" t="str">
        <f>'pure data'!K1528</f>
        <v>No</v>
      </c>
      <c r="J1528" t="str">
        <f>'pure data'!N1528</f>
        <v>undergraduate</v>
      </c>
      <c r="K1528">
        <f>'pure data'!P1528</f>
        <v>510312110</v>
      </c>
      <c r="L1528" t="str">
        <f>'pure data'!O1528</f>
        <v>FEEG2001 - Eurobot 9</v>
      </c>
      <c r="M1528">
        <f>'pure data'!Q1528</f>
        <v>0</v>
      </c>
      <c r="O1528" t="str">
        <f>IF('pure data'!T1528="Yes","Success","Failed")</f>
        <v>Success</v>
      </c>
      <c r="P1528" s="1">
        <f>'pure data'!C1528</f>
        <v>42445.375</v>
      </c>
      <c r="Q1528">
        <f>'pure data'!G1528</f>
        <v>426993821</v>
      </c>
      <c r="R1528" t="str">
        <f>'pure data'!E1528</f>
        <v>A. K.</v>
      </c>
      <c r="S1528" t="str">
        <f>'pure data'!F1528</f>
        <v>ak8g14</v>
      </c>
      <c r="T1528" s="1">
        <f>'pure data'!C1528</f>
        <v>42445.375</v>
      </c>
      <c r="U1528" s="20">
        <f>VLOOKUP('pure data'!M1528,tbl_users!D:F,3,FALSE)</f>
        <v>27</v>
      </c>
      <c r="V1528" s="1">
        <f t="shared" si="75"/>
        <v>42445.393750000003</v>
      </c>
      <c r="W1528">
        <f t="shared" si="76"/>
        <v>27</v>
      </c>
      <c r="X1528" s="1">
        <f>'pure data'!L1528</f>
        <v>42445.393750000003</v>
      </c>
      <c r="Y1528">
        <f>IF(C1528="Use",VLOOKUP('pure data'!M1528,tbl_users!D:F,3,FALSE),IF(IFERROR(SEARCH("to",M1528),-1)&lt;0,VLOOKUP('pure data'!M1528,tbl_users!D:F,3,FALSE),IFERROR(VLOOKUP(MID(M1528,SEARCH("to",M1528)+3,LEN(M1528)-SEARCH("to",M1528)-1),tbl_users!D:F,3,FALSE),VLOOKUP('pure data'!M1528,tbl_users!D:F,3,FALSE))))</f>
        <v>27</v>
      </c>
    </row>
    <row r="1529" spans="1:25" x14ac:dyDescent="0.2">
      <c r="A1529">
        <v>1527</v>
      </c>
      <c r="B1529">
        <f>VLOOKUP('pure data'!B1529,tbl_printers!C:F,4,FALSE)</f>
        <v>31</v>
      </c>
      <c r="C1529" t="str">
        <f>'pure data'!D1529</f>
        <v>Use</v>
      </c>
      <c r="D1529" s="13">
        <f>'pure data'!H1529</f>
        <v>0.23124999999999998</v>
      </c>
      <c r="E1529">
        <f>'pure data'!I1529</f>
        <v>73.2</v>
      </c>
      <c r="F1529" t="str">
        <f t="shared" si="77"/>
        <v xml:space="preserve"> </v>
      </c>
      <c r="H1529">
        <f>'pure data'!J1529</f>
        <v>12</v>
      </c>
      <c r="I1529" t="str">
        <f>'pure data'!K1529</f>
        <v>No</v>
      </c>
      <c r="J1529" t="str">
        <f>'pure data'!N1529</f>
        <v>undergraduate</v>
      </c>
      <c r="K1529">
        <f>'pure data'!P1529</f>
        <v>510667101</v>
      </c>
      <c r="L1529" t="str">
        <f>'pure data'!O1529</f>
        <v>FEEG6012 - GDP 14</v>
      </c>
      <c r="M1529">
        <f>'pure data'!Q1529</f>
        <v>0</v>
      </c>
      <c r="O1529" t="str">
        <f>IF('pure data'!T1529="Yes","Success","Failed")</f>
        <v>Success</v>
      </c>
      <c r="P1529" s="1">
        <f>'pure data'!C1529</f>
        <v>42445.375</v>
      </c>
      <c r="Q1529">
        <f>'pure data'!G1529</f>
        <v>425371185</v>
      </c>
      <c r="R1529" t="str">
        <f>'pure data'!E1529</f>
        <v>M. C.</v>
      </c>
      <c r="S1529" t="str">
        <f>'pure data'!F1529</f>
        <v>mc17g12</v>
      </c>
      <c r="T1529" s="1">
        <f>'pure data'!C1529</f>
        <v>42445.375</v>
      </c>
      <c r="U1529" s="20">
        <f>VLOOKUP('pure data'!M1529,tbl_users!D:F,3,FALSE)</f>
        <v>27</v>
      </c>
      <c r="V1529" s="1">
        <f t="shared" si="75"/>
        <v>42445.606249999997</v>
      </c>
      <c r="W1529">
        <f t="shared" si="76"/>
        <v>27</v>
      </c>
      <c r="X1529" s="1">
        <f>'pure data'!L1529</f>
        <v>42445.606249999997</v>
      </c>
      <c r="Y1529">
        <f>IF(C1529="Use",VLOOKUP('pure data'!M1529,tbl_users!D:F,3,FALSE),IF(IFERROR(SEARCH("to",M1529),-1)&lt;0,VLOOKUP('pure data'!M1529,tbl_users!D:F,3,FALSE),IFERROR(VLOOKUP(MID(M1529,SEARCH("to",M1529)+3,LEN(M1529)-SEARCH("to",M1529)-1),tbl_users!D:F,3,FALSE),VLOOKUP('pure data'!M1529,tbl_users!D:F,3,FALSE))))</f>
        <v>27</v>
      </c>
    </row>
    <row r="1530" spans="1:25" x14ac:dyDescent="0.2">
      <c r="A1530">
        <v>1528</v>
      </c>
      <c r="B1530">
        <f>VLOOKUP('pure data'!B1530,tbl_printers!C:F,4,FALSE)</f>
        <v>22</v>
      </c>
      <c r="C1530" t="str">
        <f>'pure data'!D1530</f>
        <v>Use</v>
      </c>
      <c r="D1530" s="13">
        <f>'pure data'!H1530</f>
        <v>3.3333333333333333E-2</v>
      </c>
      <c r="E1530">
        <f>'pure data'!I1530</f>
        <v>7.5</v>
      </c>
      <c r="F1530" t="str">
        <f t="shared" si="77"/>
        <v xml:space="preserve"> </v>
      </c>
      <c r="H1530">
        <f>'pure data'!J1530</f>
        <v>2</v>
      </c>
      <c r="I1530" t="str">
        <f>'pure data'!K1530</f>
        <v>No</v>
      </c>
      <c r="J1530" t="str">
        <f>'pure data'!N1530</f>
        <v>undergraduate</v>
      </c>
      <c r="K1530">
        <f>'pure data'!P1530</f>
        <v>510667101</v>
      </c>
      <c r="L1530" t="str">
        <f>'pure data'!O1530</f>
        <v>FEEG6012 - GDP 60</v>
      </c>
      <c r="M1530">
        <f>'pure data'!Q1530</f>
        <v>0</v>
      </c>
      <c r="O1530" t="str">
        <f>IF('pure data'!T1530="Yes","Success","Failed")</f>
        <v>Success</v>
      </c>
      <c r="P1530" s="1">
        <f>'pure data'!C1530</f>
        <v>42445.402777777781</v>
      </c>
      <c r="Q1530">
        <f>'pure data'!G1530</f>
        <v>425494546</v>
      </c>
      <c r="R1530" t="str">
        <f>'pure data'!E1530</f>
        <v>Myles John</v>
      </c>
      <c r="S1530" t="str">
        <f>'pure data'!F1530</f>
        <v>mj6g12</v>
      </c>
      <c r="T1530" s="1">
        <f>'pure data'!C1530</f>
        <v>42445.402777777781</v>
      </c>
      <c r="U1530" s="20">
        <f>VLOOKUP('pure data'!M1530,tbl_users!D:F,3,FALSE)</f>
        <v>27</v>
      </c>
      <c r="V1530" s="1">
        <f t="shared" si="75"/>
        <v>42445.436111111114</v>
      </c>
      <c r="W1530">
        <f t="shared" si="76"/>
        <v>27</v>
      </c>
      <c r="X1530" s="1">
        <f>'pure data'!L1530</f>
        <v>42445.436111111114</v>
      </c>
      <c r="Y1530">
        <f>IF(C1530="Use",VLOOKUP('pure data'!M1530,tbl_users!D:F,3,FALSE),IF(IFERROR(SEARCH("to",M1530),-1)&lt;0,VLOOKUP('pure data'!M1530,tbl_users!D:F,3,FALSE),IFERROR(VLOOKUP(MID(M1530,SEARCH("to",M1530)+3,LEN(M1530)-SEARCH("to",M1530)-1),tbl_users!D:F,3,FALSE),VLOOKUP('pure data'!M1530,tbl_users!D:F,3,FALSE))))</f>
        <v>27</v>
      </c>
    </row>
    <row r="1531" spans="1:25" x14ac:dyDescent="0.2">
      <c r="A1531">
        <v>1529</v>
      </c>
      <c r="B1531">
        <f>VLOOKUP('pure data'!B1531,tbl_printers!C:F,4,FALSE)</f>
        <v>18</v>
      </c>
      <c r="C1531" t="str">
        <f>'pure data'!D1531</f>
        <v>Use</v>
      </c>
      <c r="D1531" s="13">
        <f>'pure data'!H1531</f>
        <v>0.15277777777777776</v>
      </c>
      <c r="E1531">
        <f>'pure data'!I1531</f>
        <v>52.1</v>
      </c>
      <c r="F1531" t="str">
        <f t="shared" si="77"/>
        <v xml:space="preserve"> </v>
      </c>
      <c r="H1531">
        <f>'pure data'!J1531</f>
        <v>8.5</v>
      </c>
      <c r="I1531" t="str">
        <f>'pure data'!K1531</f>
        <v>No</v>
      </c>
      <c r="J1531" t="str">
        <f>'pure data'!N1531</f>
        <v>undergraduate</v>
      </c>
      <c r="K1531">
        <f>'pure data'!P1531</f>
        <v>510671104</v>
      </c>
      <c r="L1531" t="str">
        <f>'pure data'!O1531</f>
        <v>FEEG2001 - Eurobot 14</v>
      </c>
      <c r="M1531">
        <f>'pure data'!Q1531</f>
        <v>0</v>
      </c>
      <c r="O1531" t="str">
        <f>IF('pure data'!T1531="Yes","Success","Failed")</f>
        <v>Success</v>
      </c>
      <c r="P1531" s="1">
        <f>'pure data'!C1531</f>
        <v>42445.375</v>
      </c>
      <c r="Q1531">
        <f>'pure data'!G1531</f>
        <v>427093999</v>
      </c>
      <c r="R1531" t="str">
        <f>'pure data'!E1531</f>
        <v>L. A.</v>
      </c>
      <c r="S1531" t="str">
        <f>'pure data'!F1531</f>
        <v>la6g14</v>
      </c>
      <c r="T1531" s="1">
        <f>'pure data'!C1531</f>
        <v>42445.375</v>
      </c>
      <c r="U1531" s="20">
        <f>VLOOKUP('pure data'!M1531,tbl_users!D:F,3,FALSE)</f>
        <v>27</v>
      </c>
      <c r="V1531" s="1">
        <f t="shared" si="75"/>
        <v>42445.527777777781</v>
      </c>
      <c r="W1531">
        <f t="shared" si="76"/>
        <v>27</v>
      </c>
      <c r="X1531" s="1">
        <f>'pure data'!L1531</f>
        <v>42445.527777777781</v>
      </c>
      <c r="Y1531">
        <f>IF(C1531="Use",VLOOKUP('pure data'!M1531,tbl_users!D:F,3,FALSE),IF(IFERROR(SEARCH("to",M1531),-1)&lt;0,VLOOKUP('pure data'!M1531,tbl_users!D:F,3,FALSE),IFERROR(VLOOKUP(MID(M1531,SEARCH("to",M1531)+3,LEN(M1531)-SEARCH("to",M1531)-1),tbl_users!D:F,3,FALSE),VLOOKUP('pure data'!M1531,tbl_users!D:F,3,FALSE))))</f>
        <v>27</v>
      </c>
    </row>
    <row r="1532" spans="1:25" x14ac:dyDescent="0.2">
      <c r="A1532">
        <v>1530</v>
      </c>
      <c r="B1532">
        <f>VLOOKUP('pure data'!B1532,tbl_printers!C:F,4,FALSE)</f>
        <v>2</v>
      </c>
      <c r="C1532" t="str">
        <f>'pure data'!D1532</f>
        <v>Use</v>
      </c>
      <c r="D1532" s="13">
        <f>'pure data'!H1532</f>
        <v>2.0833333333333332E-2</v>
      </c>
      <c r="E1532">
        <f>'pure data'!I1532</f>
        <v>4</v>
      </c>
      <c r="F1532" t="str">
        <f t="shared" si="77"/>
        <v xml:space="preserve"> </v>
      </c>
      <c r="H1532">
        <f>'pure data'!J1532</f>
        <v>1</v>
      </c>
      <c r="I1532" t="str">
        <f>'pure data'!K1532</f>
        <v>No</v>
      </c>
      <c r="J1532" t="str">
        <f>'pure data'!N1532</f>
        <v>undergraduate</v>
      </c>
      <c r="K1532">
        <f>'pure data'!P1532</f>
        <v>510671108</v>
      </c>
      <c r="L1532" t="str">
        <f>'pure data'!O1532</f>
        <v>FEEG3003 - IP 3</v>
      </c>
      <c r="M1532">
        <f>'pure data'!Q1532</f>
        <v>0</v>
      </c>
      <c r="O1532" t="str">
        <f>IF('pure data'!T1532="Yes","Success","Failed")</f>
        <v>Success</v>
      </c>
      <c r="P1532" s="1">
        <f>'pure data'!C1532</f>
        <v>42445.375</v>
      </c>
      <c r="Q1532">
        <f>'pure data'!G1532</f>
        <v>426001799</v>
      </c>
      <c r="R1532" t="str">
        <f>'pure data'!E1532</f>
        <v>Patrick Ludwig Fenou Kengne</v>
      </c>
      <c r="S1532" t="str">
        <f>'pure data'!F1532</f>
        <v>plfk1g13</v>
      </c>
      <c r="T1532" s="1">
        <f>'pure data'!C1532</f>
        <v>42445.375</v>
      </c>
      <c r="U1532" s="20">
        <f>VLOOKUP('pure data'!M1532,tbl_users!D:F,3,FALSE)</f>
        <v>19</v>
      </c>
      <c r="V1532" s="1">
        <f t="shared" si="75"/>
        <v>42445.395833333336</v>
      </c>
      <c r="W1532">
        <f t="shared" si="76"/>
        <v>19</v>
      </c>
      <c r="X1532" s="1">
        <f>'pure data'!L1532</f>
        <v>42445.395833333336</v>
      </c>
      <c r="Y1532">
        <f>IF(C1532="Use",VLOOKUP('pure data'!M1532,tbl_users!D:F,3,FALSE),IF(IFERROR(SEARCH("to",M1532),-1)&lt;0,VLOOKUP('pure data'!M1532,tbl_users!D:F,3,FALSE),IFERROR(VLOOKUP(MID(M1532,SEARCH("to",M1532)+3,LEN(M1532)-SEARCH("to",M1532)-1),tbl_users!D:F,3,FALSE),VLOOKUP('pure data'!M1532,tbl_users!D:F,3,FALSE))))</f>
        <v>19</v>
      </c>
    </row>
    <row r="1533" spans="1:25" x14ac:dyDescent="0.2">
      <c r="A1533">
        <v>1531</v>
      </c>
      <c r="B1533">
        <f>VLOOKUP('pure data'!B1533,tbl_printers!C:F,4,FALSE)</f>
        <v>2</v>
      </c>
      <c r="C1533" t="str">
        <f>'pure data'!D1533</f>
        <v>Use</v>
      </c>
      <c r="D1533" s="13">
        <f>'pure data'!H1533</f>
        <v>8.6805555555555566E-2</v>
      </c>
      <c r="E1533">
        <f>'pure data'!I1533</f>
        <v>16</v>
      </c>
      <c r="F1533" t="str">
        <f t="shared" si="77"/>
        <v xml:space="preserve"> </v>
      </c>
      <c r="H1533">
        <f>'pure data'!J1533</f>
        <v>4</v>
      </c>
      <c r="I1533" t="str">
        <f>'pure data'!K1533</f>
        <v>No</v>
      </c>
      <c r="J1533" t="str">
        <f>'pure data'!N1533</f>
        <v>undergraduate</v>
      </c>
      <c r="K1533">
        <f>'pure data'!P1533</f>
        <v>510671108</v>
      </c>
      <c r="L1533" t="str">
        <f>'pure data'!O1533</f>
        <v>FEEG3003 - IP 3</v>
      </c>
      <c r="M1533">
        <f>'pure data'!Q1533</f>
        <v>0</v>
      </c>
      <c r="O1533" t="str">
        <f>IF('pure data'!T1533="Yes","Success","Failed")</f>
        <v>Success</v>
      </c>
      <c r="P1533" s="1">
        <f>'pure data'!C1533</f>
        <v>42445.395833333336</v>
      </c>
      <c r="Q1533">
        <f>'pure data'!G1533</f>
        <v>426001799</v>
      </c>
      <c r="R1533" t="str">
        <f>'pure data'!E1533</f>
        <v>Patrick Ludwig Fenou Kengne</v>
      </c>
      <c r="S1533" t="str">
        <f>'pure data'!F1533</f>
        <v>plfk1g13</v>
      </c>
      <c r="T1533" s="1">
        <f>'pure data'!C1533</f>
        <v>42445.395833333336</v>
      </c>
      <c r="U1533" s="20">
        <f>VLOOKUP('pure data'!M1533,tbl_users!D:F,3,FALSE)</f>
        <v>19</v>
      </c>
      <c r="V1533" s="1">
        <f t="shared" si="75"/>
        <v>42445.482638888891</v>
      </c>
      <c r="W1533">
        <f t="shared" si="76"/>
        <v>19</v>
      </c>
      <c r="X1533" s="1">
        <f>'pure data'!L1533</f>
        <v>42445.482638888891</v>
      </c>
      <c r="Y1533">
        <f>IF(C1533="Use",VLOOKUP('pure data'!M1533,tbl_users!D:F,3,FALSE),IF(IFERROR(SEARCH("to",M1533),-1)&lt;0,VLOOKUP('pure data'!M1533,tbl_users!D:F,3,FALSE),IFERROR(VLOOKUP(MID(M1533,SEARCH("to",M1533)+3,LEN(M1533)-SEARCH("to",M1533)-1),tbl_users!D:F,3,FALSE),VLOOKUP('pure data'!M1533,tbl_users!D:F,3,FALSE))))</f>
        <v>19</v>
      </c>
    </row>
    <row r="1534" spans="1:25" x14ac:dyDescent="0.2">
      <c r="A1534">
        <v>1532</v>
      </c>
      <c r="B1534">
        <f>VLOOKUP('pure data'!B1534,tbl_printers!C:F,4,FALSE)</f>
        <v>8</v>
      </c>
      <c r="C1534" t="str">
        <f>'pure data'!D1534</f>
        <v>Use</v>
      </c>
      <c r="D1534" s="13">
        <f>'pure data'!H1534</f>
        <v>0.27083333333333331</v>
      </c>
      <c r="E1534">
        <f>'pure data'!I1534</f>
        <v>60</v>
      </c>
      <c r="F1534" t="str">
        <f t="shared" si="77"/>
        <v xml:space="preserve"> </v>
      </c>
      <c r="H1534">
        <f>'pure data'!J1534</f>
        <v>13</v>
      </c>
      <c r="I1534" t="str">
        <f>'pure data'!K1534</f>
        <v>No</v>
      </c>
      <c r="J1534" t="str">
        <f>'pure data'!N1534</f>
        <v>undergraduate</v>
      </c>
      <c r="K1534">
        <f>'pure data'!P1534</f>
        <v>510671104</v>
      </c>
      <c r="L1534" t="str">
        <f>'pure data'!O1534</f>
        <v>FEEG2001 - Eurobot 13</v>
      </c>
      <c r="M1534">
        <f>'pure data'!Q1534</f>
        <v>0</v>
      </c>
      <c r="O1534" t="str">
        <f>IF('pure data'!T1534="Yes","Success","Failed")</f>
        <v>Success</v>
      </c>
      <c r="P1534" s="1">
        <f>'pure data'!C1534</f>
        <v>42445.375</v>
      </c>
      <c r="Q1534">
        <f>'pure data'!G1534</f>
        <v>427093999</v>
      </c>
      <c r="R1534" t="str">
        <f>'pure data'!E1534</f>
        <v>L. A.</v>
      </c>
      <c r="S1534" t="str">
        <f>'pure data'!F1534</f>
        <v>la6g14</v>
      </c>
      <c r="T1534" s="1">
        <f>'pure data'!C1534</f>
        <v>42445.375</v>
      </c>
      <c r="U1534" s="20">
        <f>VLOOKUP('pure data'!M1534,tbl_users!D:F,3,FALSE)</f>
        <v>19</v>
      </c>
      <c r="V1534" s="1">
        <f t="shared" si="75"/>
        <v>42445.645833333336</v>
      </c>
      <c r="W1534">
        <f t="shared" si="76"/>
        <v>19</v>
      </c>
      <c r="X1534" s="1">
        <f>'pure data'!L1534</f>
        <v>42445.645833333336</v>
      </c>
      <c r="Y1534">
        <f>IF(C1534="Use",VLOOKUP('pure data'!M1534,tbl_users!D:F,3,FALSE),IF(IFERROR(SEARCH("to",M1534),-1)&lt;0,VLOOKUP('pure data'!M1534,tbl_users!D:F,3,FALSE),IFERROR(VLOOKUP(MID(M1534,SEARCH("to",M1534)+3,LEN(M1534)-SEARCH("to",M1534)-1),tbl_users!D:F,3,FALSE),VLOOKUP('pure data'!M1534,tbl_users!D:F,3,FALSE))))</f>
        <v>19</v>
      </c>
    </row>
    <row r="1535" spans="1:25" x14ac:dyDescent="0.2">
      <c r="A1535">
        <v>1533</v>
      </c>
      <c r="B1535">
        <f>VLOOKUP('pure data'!B1535,tbl_printers!C:F,4,FALSE)</f>
        <v>9</v>
      </c>
      <c r="C1535" t="str">
        <f>'pure data'!D1535</f>
        <v>Use</v>
      </c>
      <c r="D1535" s="13">
        <f>'pure data'!H1535</f>
        <v>3.125E-2</v>
      </c>
      <c r="E1535">
        <f>'pure data'!I1535</f>
        <v>3.5</v>
      </c>
      <c r="F1535" t="str">
        <f t="shared" si="77"/>
        <v xml:space="preserve"> </v>
      </c>
      <c r="H1535">
        <f>'pure data'!J1535</f>
        <v>1.5</v>
      </c>
      <c r="I1535" t="str">
        <f>'pure data'!K1535</f>
        <v>No</v>
      </c>
      <c r="J1535" t="str">
        <f>'pure data'!N1535</f>
        <v>undergraduate</v>
      </c>
      <c r="K1535">
        <f>'pure data'!P1535</f>
        <v>510667101</v>
      </c>
      <c r="L1535" t="str">
        <f>'pure data'!O1535</f>
        <v>FEEG6012 - GDP 12</v>
      </c>
      <c r="M1535">
        <f>'pure data'!Q1535</f>
        <v>0</v>
      </c>
      <c r="O1535" t="str">
        <f>IF('pure data'!T1535="Yes","Success","Failed")</f>
        <v>Success</v>
      </c>
      <c r="P1535" s="1">
        <f>'pure data'!C1535</f>
        <v>42445.415277777778</v>
      </c>
      <c r="Q1535">
        <f>'pure data'!G1535</f>
        <v>425806696</v>
      </c>
      <c r="R1535" t="str">
        <f>'pure data'!E1535</f>
        <v>J. S. T.</v>
      </c>
      <c r="S1535" t="str">
        <f>'pure data'!F1535</f>
        <v>jst1g12</v>
      </c>
      <c r="T1535" s="1">
        <f>'pure data'!C1535</f>
        <v>42445.415277777778</v>
      </c>
      <c r="U1535" s="20">
        <f>VLOOKUP('pure data'!M1535,tbl_users!D:F,3,FALSE)</f>
        <v>19</v>
      </c>
      <c r="V1535" s="1">
        <f t="shared" si="75"/>
        <v>42445.446527777778</v>
      </c>
      <c r="W1535">
        <f t="shared" si="76"/>
        <v>19</v>
      </c>
      <c r="X1535" s="1">
        <f>'pure data'!L1535</f>
        <v>42445.446527777778</v>
      </c>
      <c r="Y1535">
        <f>IF(C1535="Use",VLOOKUP('pure data'!M1535,tbl_users!D:F,3,FALSE),IF(IFERROR(SEARCH("to",M1535),-1)&lt;0,VLOOKUP('pure data'!M1535,tbl_users!D:F,3,FALSE),IFERROR(VLOOKUP(MID(M1535,SEARCH("to",M1535)+3,LEN(M1535)-SEARCH("to",M1535)-1),tbl_users!D:F,3,FALSE),VLOOKUP('pure data'!M1535,tbl_users!D:F,3,FALSE))))</f>
        <v>19</v>
      </c>
    </row>
    <row r="1536" spans="1:25" x14ac:dyDescent="0.2">
      <c r="A1536">
        <v>1534</v>
      </c>
      <c r="B1536">
        <f>VLOOKUP('pure data'!B1536,tbl_printers!C:F,4,FALSE)</f>
        <v>1</v>
      </c>
      <c r="C1536" t="str">
        <f>'pure data'!D1536</f>
        <v>Use</v>
      </c>
      <c r="D1536" s="13">
        <f>'pure data'!H1536</f>
        <v>4.8611111111111112E-2</v>
      </c>
      <c r="E1536">
        <f>'pure data'!I1536</f>
        <v>14.4</v>
      </c>
      <c r="F1536" t="str">
        <f t="shared" si="77"/>
        <v xml:space="preserve"> </v>
      </c>
      <c r="H1536">
        <f>'pure data'!J1536</f>
        <v>2.5</v>
      </c>
      <c r="I1536" t="str">
        <f>'pure data'!K1536</f>
        <v>No</v>
      </c>
      <c r="J1536" t="str">
        <f>'pure data'!N1536</f>
        <v>undergraduate</v>
      </c>
      <c r="K1536">
        <f>'pure data'!P1536</f>
        <v>510671104</v>
      </c>
      <c r="L1536" t="str">
        <f>'pure data'!O1536</f>
        <v>FEEG3003 - IP 209</v>
      </c>
      <c r="M1536">
        <f>'pure data'!Q1536</f>
        <v>0</v>
      </c>
      <c r="O1536" t="str">
        <f>IF('pure data'!T1536="Yes","Success","Failed")</f>
        <v>Success</v>
      </c>
      <c r="P1536" s="1">
        <f>'pure data'!C1536</f>
        <v>42445.375</v>
      </c>
      <c r="Q1536">
        <f>'pure data'!G1536</f>
        <v>425916513</v>
      </c>
      <c r="R1536" t="str">
        <f>'pure data'!E1536</f>
        <v>Jerome Carson</v>
      </c>
      <c r="S1536" t="str">
        <f>'pure data'!F1536</f>
        <v>jac1g13</v>
      </c>
      <c r="T1536" s="1">
        <f>'pure data'!C1536</f>
        <v>42445.375</v>
      </c>
      <c r="U1536" s="20">
        <f>VLOOKUP('pure data'!M1536,tbl_users!D:F,3,FALSE)</f>
        <v>19</v>
      </c>
      <c r="V1536" s="1">
        <f t="shared" si="75"/>
        <v>42445.423611111109</v>
      </c>
      <c r="W1536">
        <f t="shared" si="76"/>
        <v>19</v>
      </c>
      <c r="X1536" s="1">
        <f>'pure data'!L1536</f>
        <v>42445.423611111109</v>
      </c>
      <c r="Y1536">
        <f>IF(C1536="Use",VLOOKUP('pure data'!M1536,tbl_users!D:F,3,FALSE),IF(IFERROR(SEARCH("to",M1536),-1)&lt;0,VLOOKUP('pure data'!M1536,tbl_users!D:F,3,FALSE),IFERROR(VLOOKUP(MID(M1536,SEARCH("to",M1536)+3,LEN(M1536)-SEARCH("to",M1536)-1),tbl_users!D:F,3,FALSE),VLOOKUP('pure data'!M1536,tbl_users!D:F,3,FALSE))))</f>
        <v>19</v>
      </c>
    </row>
    <row r="1537" spans="1:25" x14ac:dyDescent="0.2">
      <c r="A1537">
        <v>1535</v>
      </c>
      <c r="B1537">
        <f>VLOOKUP('pure data'!B1537,tbl_printers!C:F,4,FALSE)</f>
        <v>3</v>
      </c>
      <c r="C1537" t="str">
        <f>'pure data'!D1537</f>
        <v>Use</v>
      </c>
      <c r="D1537" s="13">
        <f>'pure data'!H1537</f>
        <v>0.25</v>
      </c>
      <c r="E1537">
        <f>'pure data'!I1537</f>
        <v>50</v>
      </c>
      <c r="F1537" t="str">
        <f t="shared" si="77"/>
        <v xml:space="preserve"> </v>
      </c>
      <c r="H1537">
        <f>'pure data'!J1537</f>
        <v>11.5</v>
      </c>
      <c r="I1537" t="str">
        <f>'pure data'!K1537</f>
        <v>No</v>
      </c>
      <c r="J1537" t="str">
        <f>'pure data'!N1537</f>
        <v>undergraduate</v>
      </c>
      <c r="K1537">
        <f>'pure data'!P1537</f>
        <v>510671104</v>
      </c>
      <c r="L1537" t="str">
        <f>'pure data'!O1537</f>
        <v>FEEG2001 - Eurobot 13</v>
      </c>
      <c r="M1537" t="str">
        <f>'pure data'!Q1537</f>
        <v>Failed</v>
      </c>
      <c r="O1537" t="str">
        <f>IF('pure data'!T1537="Yes","Success","Failed")</f>
        <v>Failed</v>
      </c>
      <c r="P1537" s="1">
        <f>'pure data'!C1537</f>
        <v>42445.375</v>
      </c>
      <c r="Q1537">
        <f>'pure data'!G1537</f>
        <v>427093999</v>
      </c>
      <c r="R1537" t="str">
        <f>'pure data'!E1537</f>
        <v>L. A.</v>
      </c>
      <c r="S1537" t="str">
        <f>'pure data'!F1537</f>
        <v>la6g14</v>
      </c>
      <c r="T1537" s="1">
        <f>'pure data'!C1537</f>
        <v>42445.375</v>
      </c>
      <c r="U1537" s="20">
        <f>VLOOKUP('pure data'!M1537,tbl_users!D:F,3,FALSE)</f>
        <v>19</v>
      </c>
      <c r="V1537" s="1">
        <f t="shared" si="75"/>
        <v>42445.4</v>
      </c>
      <c r="W1537">
        <f t="shared" si="76"/>
        <v>19</v>
      </c>
      <c r="X1537" s="1">
        <f>'pure data'!L1537</f>
        <v>42445.4</v>
      </c>
      <c r="Y1537">
        <f>IF(C1537="Use",VLOOKUP('pure data'!M1537,tbl_users!D:F,3,FALSE),IF(IFERROR(SEARCH("to",M1537),-1)&lt;0,VLOOKUP('pure data'!M1537,tbl_users!D:F,3,FALSE),IFERROR(VLOOKUP(MID(M1537,SEARCH("to",M1537)+3,LEN(M1537)-SEARCH("to",M1537)-1),tbl_users!D:F,3,FALSE),VLOOKUP('pure data'!M1537,tbl_users!D:F,3,FALSE))))</f>
        <v>19</v>
      </c>
    </row>
    <row r="1538" spans="1:25" x14ac:dyDescent="0.2">
      <c r="A1538">
        <v>1536</v>
      </c>
      <c r="B1538">
        <f>VLOOKUP('pure data'!B1538,tbl_printers!C:F,4,FALSE)</f>
        <v>20</v>
      </c>
      <c r="C1538" t="str">
        <f>'pure data'!D1538</f>
        <v>Use</v>
      </c>
      <c r="D1538" s="13">
        <f>'pure data'!H1538</f>
        <v>0.48888888888888887</v>
      </c>
      <c r="E1538">
        <f>'pure data'!I1538</f>
        <v>186</v>
      </c>
      <c r="F1538" t="str">
        <f t="shared" si="77"/>
        <v xml:space="preserve"> </v>
      </c>
      <c r="H1538">
        <f>'pure data'!J1538</f>
        <v>27</v>
      </c>
      <c r="I1538" t="str">
        <f>'pure data'!K1538</f>
        <v>No</v>
      </c>
      <c r="J1538" t="str">
        <f>'pure data'!N1538</f>
        <v>undergraduate</v>
      </c>
      <c r="K1538">
        <f>'pure data'!P1538</f>
        <v>510667101</v>
      </c>
      <c r="L1538" t="str">
        <f>'pure data'!O1538</f>
        <v>FEEG6012 - GDP 59</v>
      </c>
      <c r="M1538">
        <f>'pure data'!Q1538</f>
        <v>0</v>
      </c>
      <c r="O1538" t="str">
        <f>IF('pure data'!T1538="Yes","Success","Failed")</f>
        <v>Success</v>
      </c>
      <c r="P1538" s="1">
        <f>'pure data'!C1538</f>
        <v>42445.37909722222</v>
      </c>
      <c r="Q1538">
        <f>'pure data'!G1538</f>
        <v>423322446</v>
      </c>
      <c r="R1538" t="str">
        <f>'pure data'!E1538</f>
        <v>Alison Dufresne</v>
      </c>
      <c r="S1538" t="str">
        <f>'pure data'!F1538</f>
        <v>ad20g09</v>
      </c>
      <c r="T1538" s="1">
        <f>'pure data'!C1538</f>
        <v>42445.37909722222</v>
      </c>
      <c r="U1538" s="20">
        <f>VLOOKUP('pure data'!M1538,tbl_users!D:F,3,FALSE)</f>
        <v>19</v>
      </c>
      <c r="V1538" s="1">
        <f t="shared" ref="V1538:V1601" si="78">X1538</f>
        <v>42445.867986111109</v>
      </c>
      <c r="W1538">
        <f t="shared" ref="W1538:W1601" si="79">Y1538</f>
        <v>19</v>
      </c>
      <c r="X1538" s="1">
        <f>'pure data'!L1538</f>
        <v>42445.867986111109</v>
      </c>
      <c r="Y1538">
        <f>IF(C1538="Use",VLOOKUP('pure data'!M1538,tbl_users!D:F,3,FALSE),IF(IFERROR(SEARCH("to",M1538),-1)&lt;0,VLOOKUP('pure data'!M1538,tbl_users!D:F,3,FALSE),IFERROR(VLOOKUP(MID(M1538,SEARCH("to",M1538)+3,LEN(M1538)-SEARCH("to",M1538)-1),tbl_users!D:F,3,FALSE),VLOOKUP('pure data'!M1538,tbl_users!D:F,3,FALSE))))</f>
        <v>19</v>
      </c>
    </row>
    <row r="1539" spans="1:25" x14ac:dyDescent="0.2">
      <c r="A1539">
        <v>1537</v>
      </c>
      <c r="B1539">
        <f>VLOOKUP('pure data'!B1539,tbl_printers!C:F,4,FALSE)</f>
        <v>11</v>
      </c>
      <c r="C1539" t="str">
        <f>'pure data'!D1539</f>
        <v>Use</v>
      </c>
      <c r="D1539" s="13">
        <f>'pure data'!H1539</f>
        <v>6.8749999999999992E-2</v>
      </c>
      <c r="E1539">
        <f>'pure data'!I1539</f>
        <v>21.7</v>
      </c>
      <c r="F1539" t="str">
        <f t="shared" si="77"/>
        <v xml:space="preserve"> </v>
      </c>
      <c r="H1539">
        <f>'pure data'!J1539</f>
        <v>4</v>
      </c>
      <c r="I1539" t="str">
        <f>'pure data'!K1539</f>
        <v>No</v>
      </c>
      <c r="J1539" t="str">
        <f>'pure data'!N1539</f>
        <v>undergraduate</v>
      </c>
      <c r="K1539">
        <f>'pure data'!P1539</f>
        <v>510671108</v>
      </c>
      <c r="L1539" t="str">
        <f>'pure data'!O1539</f>
        <v>FEEG3003 - IP 525</v>
      </c>
      <c r="M1539">
        <f>'pure data'!Q1539</f>
        <v>0</v>
      </c>
      <c r="O1539" t="str">
        <f>IF('pure data'!T1539="Yes","Success","Failed")</f>
        <v>Success</v>
      </c>
      <c r="P1539" s="1">
        <f>'pure data'!C1539</f>
        <v>42445.375</v>
      </c>
      <c r="Q1539">
        <f>'pure data'!G1539</f>
        <v>426270897</v>
      </c>
      <c r="R1539" t="str">
        <f>'pure data'!E1539</f>
        <v>Aniket Chopda</v>
      </c>
      <c r="S1539" t="str">
        <f>'pure data'!F1539</f>
        <v>ac9g13</v>
      </c>
      <c r="T1539" s="1">
        <f>'pure data'!C1539</f>
        <v>42445.375</v>
      </c>
      <c r="U1539" s="20">
        <f>VLOOKUP('pure data'!M1539,tbl_users!D:F,3,FALSE)</f>
        <v>19</v>
      </c>
      <c r="V1539" s="1">
        <f t="shared" si="78"/>
        <v>42445.443749999999</v>
      </c>
      <c r="W1539">
        <f t="shared" si="79"/>
        <v>19</v>
      </c>
      <c r="X1539" s="1">
        <f>'pure data'!L1539</f>
        <v>42445.443749999999</v>
      </c>
      <c r="Y1539">
        <f>IF(C1539="Use",VLOOKUP('pure data'!M1539,tbl_users!D:F,3,FALSE),IF(IFERROR(SEARCH("to",M1539),-1)&lt;0,VLOOKUP('pure data'!M1539,tbl_users!D:F,3,FALSE),IFERROR(VLOOKUP(MID(M1539,SEARCH("to",M1539)+3,LEN(M1539)-SEARCH("to",M1539)-1),tbl_users!D:F,3,FALSE),VLOOKUP('pure data'!M1539,tbl_users!D:F,3,FALSE))))</f>
        <v>19</v>
      </c>
    </row>
    <row r="1540" spans="1:25" x14ac:dyDescent="0.2">
      <c r="A1540">
        <v>1538</v>
      </c>
      <c r="B1540">
        <f>VLOOKUP('pure data'!B1540,tbl_printers!C:F,4,FALSE)</f>
        <v>9</v>
      </c>
      <c r="C1540" t="str">
        <f>'pure data'!D1540</f>
        <v>Use</v>
      </c>
      <c r="D1540" s="13">
        <f>'pure data'!H1540</f>
        <v>2.7083333333333334E-2</v>
      </c>
      <c r="E1540">
        <f>'pure data'!I1540</f>
        <v>4</v>
      </c>
      <c r="F1540" t="str">
        <f t="shared" ref="F1540:F1603" si="80">IF(IFERROR(SEARCH("ABS",M1540),-1)&gt;0,"ABS",IF(IFERROR(SEARCH("PLA",M1540),-1)&gt;0,"PLA"," "))</f>
        <v xml:space="preserve"> </v>
      </c>
      <c r="H1540">
        <f>'pure data'!J1540</f>
        <v>1.5</v>
      </c>
      <c r="I1540" t="str">
        <f>'pure data'!K1540</f>
        <v>No</v>
      </c>
      <c r="J1540" t="str">
        <f>'pure data'!N1540</f>
        <v>undergraduate</v>
      </c>
      <c r="K1540">
        <f>'pure data'!P1540</f>
        <v>510667101</v>
      </c>
      <c r="L1540" t="str">
        <f>'pure data'!O1540</f>
        <v>FEEG6012 - GDP 74</v>
      </c>
      <c r="M1540">
        <f>'pure data'!Q1540</f>
        <v>0</v>
      </c>
      <c r="O1540" t="str">
        <f>IF('pure data'!T1540="Yes","Success","Failed")</f>
        <v>Success</v>
      </c>
      <c r="P1540" s="1">
        <f>'pure data'!C1540</f>
        <v>42445.446527777778</v>
      </c>
      <c r="Q1540">
        <f>'pure data'!G1540</f>
        <v>425691759</v>
      </c>
      <c r="R1540" t="str">
        <f>'pure data'!E1540</f>
        <v>W. L. T.</v>
      </c>
      <c r="S1540" t="str">
        <f>'pure data'!F1540</f>
        <v>wlt2g12</v>
      </c>
      <c r="T1540" s="1">
        <f>'pure data'!C1540</f>
        <v>42445.446527777778</v>
      </c>
      <c r="U1540" s="20">
        <f>VLOOKUP('pure data'!M1540,tbl_users!D:F,3,FALSE)</f>
        <v>19</v>
      </c>
      <c r="V1540" s="1">
        <f t="shared" si="78"/>
        <v>42445.473611111112</v>
      </c>
      <c r="W1540">
        <f t="shared" si="79"/>
        <v>19</v>
      </c>
      <c r="X1540" s="1">
        <f>'pure data'!L1540</f>
        <v>42445.473611111112</v>
      </c>
      <c r="Y1540">
        <f>IF(C1540="Use",VLOOKUP('pure data'!M1540,tbl_users!D:F,3,FALSE),IF(IFERROR(SEARCH("to",M1540),-1)&lt;0,VLOOKUP('pure data'!M1540,tbl_users!D:F,3,FALSE),IFERROR(VLOOKUP(MID(M1540,SEARCH("to",M1540)+3,LEN(M1540)-SEARCH("to",M1540)-1),tbl_users!D:F,3,FALSE),VLOOKUP('pure data'!M1540,tbl_users!D:F,3,FALSE))))</f>
        <v>19</v>
      </c>
    </row>
    <row r="1541" spans="1:25" x14ac:dyDescent="0.2">
      <c r="A1541">
        <v>1539</v>
      </c>
      <c r="B1541">
        <f>VLOOKUP('pure data'!B1541,tbl_printers!C:F,4,FALSE)</f>
        <v>30</v>
      </c>
      <c r="C1541" t="str">
        <f>'pure data'!D1541</f>
        <v>Use</v>
      </c>
      <c r="D1541" s="13">
        <f>'pure data'!H1541</f>
        <v>0.52222222222222225</v>
      </c>
      <c r="E1541">
        <f>'pure data'!I1541</f>
        <v>122.4</v>
      </c>
      <c r="F1541" t="str">
        <f t="shared" si="80"/>
        <v xml:space="preserve"> </v>
      </c>
      <c r="H1541">
        <f>'pure data'!J1541</f>
        <v>25</v>
      </c>
      <c r="I1541" t="str">
        <f>'pure data'!K1541</f>
        <v>No</v>
      </c>
      <c r="J1541" t="str">
        <f>'pure data'!N1541</f>
        <v>undergraduate</v>
      </c>
      <c r="K1541">
        <f>'pure data'!P1541</f>
        <v>510671103</v>
      </c>
      <c r="L1541" t="str">
        <f>'pure data'!O1541</f>
        <v>speaker design</v>
      </c>
      <c r="M1541">
        <f>'pure data'!Q1541</f>
        <v>0</v>
      </c>
      <c r="O1541" t="str">
        <f>IF('pure data'!T1541="Yes","Success","Failed")</f>
        <v>Success</v>
      </c>
      <c r="P1541" s="1">
        <f>'pure data'!C1541</f>
        <v>42445.333333333336</v>
      </c>
      <c r="Q1541">
        <f>'pure data'!G1541</f>
        <v>427013464</v>
      </c>
      <c r="R1541" t="str">
        <f>'pure data'!E1541</f>
        <v>O. C. S.</v>
      </c>
      <c r="S1541" t="str">
        <f>'pure data'!F1541</f>
        <v>ocs1g14</v>
      </c>
      <c r="T1541" s="1">
        <f>'pure data'!C1541</f>
        <v>42445.333333333336</v>
      </c>
      <c r="U1541" s="20">
        <f>VLOOKUP('pure data'!M1541,tbl_users!D:F,3,FALSE)</f>
        <v>19</v>
      </c>
      <c r="V1541" s="1">
        <f t="shared" si="78"/>
        <v>42445.855555555558</v>
      </c>
      <c r="W1541">
        <f t="shared" si="79"/>
        <v>19</v>
      </c>
      <c r="X1541" s="1">
        <f>'pure data'!L1541</f>
        <v>42445.855555555558</v>
      </c>
      <c r="Y1541">
        <f>IF(C1541="Use",VLOOKUP('pure data'!M1541,tbl_users!D:F,3,FALSE),IF(IFERROR(SEARCH("to",M1541),-1)&lt;0,VLOOKUP('pure data'!M1541,tbl_users!D:F,3,FALSE),IFERROR(VLOOKUP(MID(M1541,SEARCH("to",M1541)+3,LEN(M1541)-SEARCH("to",M1541)-1),tbl_users!D:F,3,FALSE),VLOOKUP('pure data'!M1541,tbl_users!D:F,3,FALSE))))</f>
        <v>19</v>
      </c>
    </row>
    <row r="1542" spans="1:25" x14ac:dyDescent="0.2">
      <c r="A1542">
        <v>1540</v>
      </c>
      <c r="B1542">
        <f>VLOOKUP('pure data'!B1542,tbl_printers!C:F,4,FALSE)</f>
        <v>1</v>
      </c>
      <c r="C1542" t="str">
        <f>'pure data'!D1542</f>
        <v>Use</v>
      </c>
      <c r="D1542" s="13">
        <f>'pure data'!H1542</f>
        <v>0.11180555555555556</v>
      </c>
      <c r="E1542">
        <f>'pure data'!I1542</f>
        <v>36.9</v>
      </c>
      <c r="F1542" t="str">
        <f t="shared" si="80"/>
        <v xml:space="preserve"> </v>
      </c>
      <c r="H1542">
        <f>'pure data'!J1542</f>
        <v>6</v>
      </c>
      <c r="I1542" t="str">
        <f>'pure data'!K1542</f>
        <v>No</v>
      </c>
      <c r="J1542" t="str">
        <f>'pure data'!N1542</f>
        <v>undergraduate</v>
      </c>
      <c r="K1542">
        <f>'pure data'!P1542</f>
        <v>510671104</v>
      </c>
      <c r="L1542" t="str">
        <f>'pure data'!O1542</f>
        <v>FEEG3003 - IP 209</v>
      </c>
      <c r="M1542">
        <f>'pure data'!Q1542</f>
        <v>0</v>
      </c>
      <c r="O1542" t="str">
        <f>IF('pure data'!T1542="Yes","Success","Failed")</f>
        <v>Success</v>
      </c>
      <c r="P1542" s="1">
        <f>'pure data'!C1542</f>
        <v>42445.423611111109</v>
      </c>
      <c r="Q1542">
        <f>'pure data'!G1542</f>
        <v>425916513</v>
      </c>
      <c r="R1542" t="str">
        <f>'pure data'!E1542</f>
        <v>Jerome Carson</v>
      </c>
      <c r="S1542" t="str">
        <f>'pure data'!F1542</f>
        <v>jac1g13</v>
      </c>
      <c r="T1542" s="1">
        <f>'pure data'!C1542</f>
        <v>42445.423611111109</v>
      </c>
      <c r="U1542" s="20">
        <f>VLOOKUP('pure data'!M1542,tbl_users!D:F,3,FALSE)</f>
        <v>19</v>
      </c>
      <c r="V1542" s="1">
        <f t="shared" si="78"/>
        <v>42445.535416666666</v>
      </c>
      <c r="W1542">
        <f t="shared" si="79"/>
        <v>19</v>
      </c>
      <c r="X1542" s="1">
        <f>'pure data'!L1542</f>
        <v>42445.535416666666</v>
      </c>
      <c r="Y1542">
        <f>IF(C1542="Use",VLOOKUP('pure data'!M1542,tbl_users!D:F,3,FALSE),IF(IFERROR(SEARCH("to",M1542),-1)&lt;0,VLOOKUP('pure data'!M1542,tbl_users!D:F,3,FALSE),IFERROR(VLOOKUP(MID(M1542,SEARCH("to",M1542)+3,LEN(M1542)-SEARCH("to",M1542)-1),tbl_users!D:F,3,FALSE),VLOOKUP('pure data'!M1542,tbl_users!D:F,3,FALSE))))</f>
        <v>19</v>
      </c>
    </row>
    <row r="1543" spans="1:25" x14ac:dyDescent="0.2">
      <c r="A1543">
        <v>1541</v>
      </c>
      <c r="B1543">
        <f>VLOOKUP('pure data'!B1543,tbl_printers!C:F,4,FALSE)</f>
        <v>13</v>
      </c>
      <c r="C1543" t="str">
        <f>'pure data'!D1543</f>
        <v>Use</v>
      </c>
      <c r="D1543" s="13">
        <f>'pure data'!H1543</f>
        <v>4.7916666666666663E-2</v>
      </c>
      <c r="E1543">
        <f>'pure data'!I1543</f>
        <v>9.4</v>
      </c>
      <c r="F1543" t="str">
        <f t="shared" si="80"/>
        <v xml:space="preserve"> </v>
      </c>
      <c r="H1543">
        <f>'pure data'!J1543</f>
        <v>2.5</v>
      </c>
      <c r="I1543" t="str">
        <f>'pure data'!K1543</f>
        <v>No</v>
      </c>
      <c r="J1543" t="str">
        <f>'pure data'!N1543</f>
        <v>undergraduate</v>
      </c>
      <c r="K1543">
        <f>'pure data'!P1543</f>
        <v>510671104</v>
      </c>
      <c r="L1543" t="str">
        <f>'pure data'!O1543</f>
        <v>Group 8</v>
      </c>
      <c r="M1543">
        <f>'pure data'!Q1543</f>
        <v>0</v>
      </c>
      <c r="O1543" t="str">
        <f>IF('pure data'!T1543="Yes","Success","Failed")</f>
        <v>Success</v>
      </c>
      <c r="P1543" s="1">
        <f>'pure data'!C1543</f>
        <v>42445.486111111109</v>
      </c>
      <c r="Q1543">
        <f>'pure data'!G1543</f>
        <v>427013529</v>
      </c>
      <c r="R1543" t="str">
        <f>'pure data'!E1543</f>
        <v>D. H.</v>
      </c>
      <c r="S1543" t="str">
        <f>'pure data'!F1543</f>
        <v>dh6g14</v>
      </c>
      <c r="T1543" s="1">
        <f>'pure data'!C1543</f>
        <v>42445.486111111109</v>
      </c>
      <c r="U1543" s="20">
        <f>VLOOKUP('pure data'!M1543,tbl_users!D:F,3,FALSE)</f>
        <v>19</v>
      </c>
      <c r="V1543" s="1">
        <f t="shared" si="78"/>
        <v>42445.53402777778</v>
      </c>
      <c r="W1543">
        <f t="shared" si="79"/>
        <v>19</v>
      </c>
      <c r="X1543" s="1">
        <f>'pure data'!L1543</f>
        <v>42445.53402777778</v>
      </c>
      <c r="Y1543">
        <f>IF(C1543="Use",VLOOKUP('pure data'!M1543,tbl_users!D:F,3,FALSE),IF(IFERROR(SEARCH("to",M1543),-1)&lt;0,VLOOKUP('pure data'!M1543,tbl_users!D:F,3,FALSE),IFERROR(VLOOKUP(MID(M1543,SEARCH("to",M1543)+3,LEN(M1543)-SEARCH("to",M1543)-1),tbl_users!D:F,3,FALSE),VLOOKUP('pure data'!M1543,tbl_users!D:F,3,FALSE))))</f>
        <v>19</v>
      </c>
    </row>
    <row r="1544" spans="1:25" x14ac:dyDescent="0.2">
      <c r="A1544">
        <v>1542</v>
      </c>
      <c r="B1544">
        <f>VLOOKUP('pure data'!B1544,tbl_printers!C:F,4,FALSE)</f>
        <v>22</v>
      </c>
      <c r="C1544" t="str">
        <f>'pure data'!D1544</f>
        <v>Use</v>
      </c>
      <c r="D1544" s="13">
        <f>'pure data'!H1544</f>
        <v>0.15694444444444444</v>
      </c>
      <c r="E1544">
        <f>'pure data'!I1544</f>
        <v>48</v>
      </c>
      <c r="F1544" t="str">
        <f t="shared" si="80"/>
        <v xml:space="preserve"> </v>
      </c>
      <c r="H1544">
        <f>'pure data'!J1544</f>
        <v>8.5</v>
      </c>
      <c r="I1544" t="str">
        <f>'pure data'!K1544</f>
        <v>No</v>
      </c>
      <c r="J1544" t="str">
        <f>'pure data'!N1544</f>
        <v>undergraduate</v>
      </c>
      <c r="K1544">
        <f>'pure data'!P1544</f>
        <v>510312110</v>
      </c>
      <c r="L1544" t="str">
        <f>'pure data'!O1544</f>
        <v>FEEG2001 - Eurobot 22</v>
      </c>
      <c r="M1544">
        <f>'pure data'!Q1544</f>
        <v>0</v>
      </c>
      <c r="O1544" t="str">
        <f>IF('pure data'!T1544="Yes","Success","Failed")</f>
        <v>Success</v>
      </c>
      <c r="P1544" s="1">
        <f>'pure data'!C1544</f>
        <v>42445.436111111114</v>
      </c>
      <c r="Q1544">
        <f>'pure data'!G1544</f>
        <v>425426591</v>
      </c>
      <c r="R1544" t="str">
        <f>'pure data'!E1544</f>
        <v>M. D.</v>
      </c>
      <c r="S1544" t="str">
        <f>'pure data'!F1544</f>
        <v>md1g13</v>
      </c>
      <c r="T1544" s="1">
        <f>'pure data'!C1544</f>
        <v>42445.436111111114</v>
      </c>
      <c r="U1544" s="20">
        <f>VLOOKUP('pure data'!M1544,tbl_users!D:F,3,FALSE)</f>
        <v>19</v>
      </c>
      <c r="V1544" s="1">
        <f t="shared" si="78"/>
        <v>42445.593055555561</v>
      </c>
      <c r="W1544">
        <f t="shared" si="79"/>
        <v>19</v>
      </c>
      <c r="X1544" s="1">
        <f>'pure data'!L1544</f>
        <v>42445.593055555561</v>
      </c>
      <c r="Y1544">
        <f>IF(C1544="Use",VLOOKUP('pure data'!M1544,tbl_users!D:F,3,FALSE),IF(IFERROR(SEARCH("to",M1544),-1)&lt;0,VLOOKUP('pure data'!M1544,tbl_users!D:F,3,FALSE),IFERROR(VLOOKUP(MID(M1544,SEARCH("to",M1544)+3,LEN(M1544)-SEARCH("to",M1544)-1),tbl_users!D:F,3,FALSE),VLOOKUP('pure data'!M1544,tbl_users!D:F,3,FALSE))))</f>
        <v>19</v>
      </c>
    </row>
    <row r="1545" spans="1:25" x14ac:dyDescent="0.2">
      <c r="A1545">
        <v>1543</v>
      </c>
      <c r="B1545">
        <f>VLOOKUP('pure data'!B1545,tbl_printers!C:F,4,FALSE)</f>
        <v>23</v>
      </c>
      <c r="C1545" t="str">
        <f>'pure data'!D1545</f>
        <v>Use</v>
      </c>
      <c r="D1545" s="13">
        <f>'pure data'!H1545</f>
        <v>0.27916666666666667</v>
      </c>
      <c r="E1545">
        <f>'pure data'!I1545</f>
        <v>97.4</v>
      </c>
      <c r="F1545" t="str">
        <f t="shared" si="80"/>
        <v xml:space="preserve"> </v>
      </c>
      <c r="H1545">
        <f>'pure data'!J1545</f>
        <v>15</v>
      </c>
      <c r="I1545" t="str">
        <f>'pure data'!K1545</f>
        <v>No</v>
      </c>
      <c r="J1545" t="str">
        <f>'pure data'!N1545</f>
        <v>undergraduate</v>
      </c>
      <c r="K1545">
        <f>'pure data'!P1545</f>
        <v>510312110</v>
      </c>
      <c r="L1545" t="str">
        <f>'pure data'!O1545</f>
        <v>FEEG2001 - Eurobot 4</v>
      </c>
      <c r="M1545">
        <f>'pure data'!Q1545</f>
        <v>0</v>
      </c>
      <c r="O1545" t="str">
        <f>IF('pure data'!T1545="Yes","Success","Failed")</f>
        <v>Success</v>
      </c>
      <c r="P1545" s="1">
        <f>'pure data'!C1545</f>
        <v>42445.375</v>
      </c>
      <c r="Q1545">
        <f>'pure data'!G1545</f>
        <v>425426591</v>
      </c>
      <c r="R1545" t="str">
        <f>'pure data'!E1545</f>
        <v>M. D.</v>
      </c>
      <c r="S1545" t="str">
        <f>'pure data'!F1545</f>
        <v>md1g13</v>
      </c>
      <c r="T1545" s="1">
        <f>'pure data'!C1545</f>
        <v>42445.375</v>
      </c>
      <c r="U1545" s="20">
        <f>VLOOKUP('pure data'!M1545,tbl_users!D:F,3,FALSE)</f>
        <v>19</v>
      </c>
      <c r="V1545" s="1">
        <f t="shared" si="78"/>
        <v>42445.654166666667</v>
      </c>
      <c r="W1545">
        <f t="shared" si="79"/>
        <v>19</v>
      </c>
      <c r="X1545" s="1">
        <f>'pure data'!L1545</f>
        <v>42445.654166666667</v>
      </c>
      <c r="Y1545">
        <f>IF(C1545="Use",VLOOKUP('pure data'!M1545,tbl_users!D:F,3,FALSE),IF(IFERROR(SEARCH("to",M1545),-1)&lt;0,VLOOKUP('pure data'!M1545,tbl_users!D:F,3,FALSE),IFERROR(VLOOKUP(MID(M1545,SEARCH("to",M1545)+3,LEN(M1545)-SEARCH("to",M1545)-1),tbl_users!D:F,3,FALSE),VLOOKUP('pure data'!M1545,tbl_users!D:F,3,FALSE))))</f>
        <v>19</v>
      </c>
    </row>
    <row r="1546" spans="1:25" x14ac:dyDescent="0.2">
      <c r="A1546">
        <v>1544</v>
      </c>
      <c r="B1546">
        <f>VLOOKUP('pure data'!B1546,tbl_printers!C:F,4,FALSE)</f>
        <v>31</v>
      </c>
      <c r="C1546" t="str">
        <f>'pure data'!D1546</f>
        <v>Use</v>
      </c>
      <c r="D1546" s="13">
        <f>'pure data'!H1546</f>
        <v>0.7597222222222223</v>
      </c>
      <c r="E1546">
        <f>'pure data'!I1546</f>
        <v>277.2</v>
      </c>
      <c r="F1546" t="str">
        <f t="shared" si="80"/>
        <v xml:space="preserve"> </v>
      </c>
      <c r="H1546">
        <f>'pure data'!J1546</f>
        <v>41.5</v>
      </c>
      <c r="I1546" t="str">
        <f>'pure data'!K1546</f>
        <v>No</v>
      </c>
      <c r="J1546" t="str">
        <f>'pure data'!N1546</f>
        <v>undergraduate</v>
      </c>
      <c r="K1546">
        <f>'pure data'!P1546</f>
        <v>510312105</v>
      </c>
      <c r="L1546" t="str">
        <f>'pure data'!O1546</f>
        <v>FEEG2001 - UAV 6</v>
      </c>
      <c r="M1546">
        <f>'pure data'!Q1546</f>
        <v>0</v>
      </c>
      <c r="O1546" t="str">
        <f>IF('pure data'!T1546="Yes","Success","Failed")</f>
        <v>Success</v>
      </c>
      <c r="P1546" s="1">
        <f>'pure data'!C1546</f>
        <v>42445.606249999997</v>
      </c>
      <c r="Q1546">
        <f>'pure data'!G1546</f>
        <v>426947382</v>
      </c>
      <c r="R1546" t="str">
        <f>'pure data'!E1546</f>
        <v>Robbie Cole</v>
      </c>
      <c r="S1546">
        <f>'pure data'!F1546</f>
        <v>0</v>
      </c>
      <c r="T1546" s="1">
        <f>'pure data'!C1546</f>
        <v>42445.606249999997</v>
      </c>
      <c r="U1546" s="20">
        <f>VLOOKUP('pure data'!M1546,tbl_users!D:F,3,FALSE)</f>
        <v>55</v>
      </c>
      <c r="V1546" s="1">
        <f t="shared" si="78"/>
        <v>42446.365972222222</v>
      </c>
      <c r="W1546">
        <f t="shared" si="79"/>
        <v>55</v>
      </c>
      <c r="X1546" s="1">
        <f>'pure data'!L1546</f>
        <v>42446.365972222222</v>
      </c>
      <c r="Y1546">
        <f>IF(C1546="Use",VLOOKUP('pure data'!M1546,tbl_users!D:F,3,FALSE),IF(IFERROR(SEARCH("to",M1546),-1)&lt;0,VLOOKUP('pure data'!M1546,tbl_users!D:F,3,FALSE),IFERROR(VLOOKUP(MID(M1546,SEARCH("to",M1546)+3,LEN(M1546)-SEARCH("to",M1546)-1),tbl_users!D:F,3,FALSE),VLOOKUP('pure data'!M1546,tbl_users!D:F,3,FALSE))))</f>
        <v>55</v>
      </c>
    </row>
    <row r="1547" spans="1:25" x14ac:dyDescent="0.2">
      <c r="A1547">
        <v>1545</v>
      </c>
      <c r="B1547">
        <f>VLOOKUP('pure data'!B1547,tbl_printers!C:F,4,FALSE)</f>
        <v>12</v>
      </c>
      <c r="C1547" t="str">
        <f>'pure data'!D1547</f>
        <v>Use</v>
      </c>
      <c r="D1547" s="13">
        <f>'pure data'!H1547</f>
        <v>3.3333333333333333E-2</v>
      </c>
      <c r="E1547">
        <f>'pure data'!I1547</f>
        <v>13.2</v>
      </c>
      <c r="F1547" t="str">
        <f t="shared" si="80"/>
        <v xml:space="preserve"> </v>
      </c>
      <c r="H1547">
        <f>'pure data'!J1547</f>
        <v>2</v>
      </c>
      <c r="I1547" t="str">
        <f>'pure data'!K1547</f>
        <v>No</v>
      </c>
      <c r="J1547" t="str">
        <f>'pure data'!N1547</f>
        <v>undergraduate</v>
      </c>
      <c r="K1547">
        <f>'pure data'!P1547</f>
        <v>510671108</v>
      </c>
      <c r="L1547" t="str">
        <f>'pure data'!O1547</f>
        <v>FEEG3003 - IP 16</v>
      </c>
      <c r="M1547">
        <f>'pure data'!Q1547</f>
        <v>0</v>
      </c>
      <c r="O1547" t="str">
        <f>IF('pure data'!T1547="Yes","Success","Failed")</f>
        <v>Success</v>
      </c>
      <c r="P1547" s="1">
        <f>'pure data'!C1547</f>
        <v>42445.375</v>
      </c>
      <c r="Q1547">
        <f>'pure data'!G1547</f>
        <v>426269341</v>
      </c>
      <c r="R1547" t="str">
        <f>'pure data'!E1547</f>
        <v>Z. Z.</v>
      </c>
      <c r="S1547" t="str">
        <f>'pure data'!F1547</f>
        <v>zz9d13</v>
      </c>
      <c r="T1547" s="1">
        <f>'pure data'!C1547</f>
        <v>42445.375</v>
      </c>
      <c r="U1547" s="20">
        <f>VLOOKUP('pure data'!M1547,tbl_users!D:F,3,FALSE)</f>
        <v>21</v>
      </c>
      <c r="V1547" s="1">
        <f t="shared" si="78"/>
        <v>42445.408333333333</v>
      </c>
      <c r="W1547">
        <f t="shared" si="79"/>
        <v>21</v>
      </c>
      <c r="X1547" s="1">
        <f>'pure data'!L1547</f>
        <v>42445.408333333333</v>
      </c>
      <c r="Y1547">
        <f>IF(C1547="Use",VLOOKUP('pure data'!M1547,tbl_users!D:F,3,FALSE),IF(IFERROR(SEARCH("to",M1547),-1)&lt;0,VLOOKUP('pure data'!M1547,tbl_users!D:F,3,FALSE),IFERROR(VLOOKUP(MID(M1547,SEARCH("to",M1547)+3,LEN(M1547)-SEARCH("to",M1547)-1),tbl_users!D:F,3,FALSE),VLOOKUP('pure data'!M1547,tbl_users!D:F,3,FALSE))))</f>
        <v>21</v>
      </c>
    </row>
    <row r="1548" spans="1:25" x14ac:dyDescent="0.2">
      <c r="A1548">
        <v>1546</v>
      </c>
      <c r="B1548">
        <f>VLOOKUP('pure data'!B1548,tbl_printers!C:F,4,FALSE)</f>
        <v>9</v>
      </c>
      <c r="C1548" t="str">
        <f>'pure data'!D1548</f>
        <v>Use</v>
      </c>
      <c r="D1548" s="13">
        <f>'pure data'!H1548</f>
        <v>0.48888888888888887</v>
      </c>
      <c r="E1548">
        <f>'pure data'!I1548</f>
        <v>186</v>
      </c>
      <c r="F1548" t="str">
        <f t="shared" si="80"/>
        <v xml:space="preserve"> </v>
      </c>
      <c r="H1548">
        <f>'pure data'!J1548</f>
        <v>27</v>
      </c>
      <c r="I1548" t="str">
        <f>'pure data'!K1548</f>
        <v>No</v>
      </c>
      <c r="J1548" t="str">
        <f>'pure data'!N1548</f>
        <v>undergraduate</v>
      </c>
      <c r="K1548">
        <f>'pure data'!P1548</f>
        <v>510667101</v>
      </c>
      <c r="L1548" t="str">
        <f>'pure data'!O1548</f>
        <v>FEEG6012 - GDP 59</v>
      </c>
      <c r="M1548">
        <f>'pure data'!Q1548</f>
        <v>0</v>
      </c>
      <c r="O1548" t="str">
        <f>IF('pure data'!T1548="Yes","Success","Failed")</f>
        <v>Success</v>
      </c>
      <c r="P1548" s="1">
        <f>'pure data'!C1548</f>
        <v>42445.473611111112</v>
      </c>
      <c r="Q1548">
        <f>'pure data'!G1548</f>
        <v>423322346</v>
      </c>
      <c r="R1548" t="str">
        <f>'pure data'!E1548</f>
        <v>Alison Dufresne</v>
      </c>
      <c r="S1548" t="str">
        <f>'pure data'!F1548</f>
        <v>ad20g09</v>
      </c>
      <c r="T1548" s="1">
        <f>'pure data'!C1548</f>
        <v>42445.473611111112</v>
      </c>
      <c r="U1548" s="20">
        <f>VLOOKUP('pure data'!M1548,tbl_users!D:F,3,FALSE)</f>
        <v>21</v>
      </c>
      <c r="V1548" s="1">
        <f t="shared" si="78"/>
        <v>42445.962500000001</v>
      </c>
      <c r="W1548">
        <f t="shared" si="79"/>
        <v>21</v>
      </c>
      <c r="X1548" s="1">
        <f>'pure data'!L1548</f>
        <v>42445.962500000001</v>
      </c>
      <c r="Y1548">
        <f>IF(C1548="Use",VLOOKUP('pure data'!M1548,tbl_users!D:F,3,FALSE),IF(IFERROR(SEARCH("to",M1548),-1)&lt;0,VLOOKUP('pure data'!M1548,tbl_users!D:F,3,FALSE),IFERROR(VLOOKUP(MID(M1548,SEARCH("to",M1548)+3,LEN(M1548)-SEARCH("to",M1548)-1),tbl_users!D:F,3,FALSE),VLOOKUP('pure data'!M1548,tbl_users!D:F,3,FALSE))))</f>
        <v>21</v>
      </c>
    </row>
    <row r="1549" spans="1:25" x14ac:dyDescent="0.2">
      <c r="A1549">
        <v>1547</v>
      </c>
      <c r="B1549">
        <f>VLOOKUP('pure data'!B1549,tbl_printers!C:F,4,FALSE)</f>
        <v>21</v>
      </c>
      <c r="C1549" t="str">
        <f>'pure data'!D1549</f>
        <v>Use</v>
      </c>
      <c r="D1549" s="13">
        <f>'pure data'!H1549</f>
        <v>0.30555555555555552</v>
      </c>
      <c r="E1549">
        <f>'pure data'!I1549</f>
        <v>86</v>
      </c>
      <c r="F1549" t="str">
        <f t="shared" si="80"/>
        <v xml:space="preserve"> </v>
      </c>
      <c r="H1549">
        <f>'pure data'!J1549</f>
        <v>15.5</v>
      </c>
      <c r="I1549" t="str">
        <f>'pure data'!K1549</f>
        <v>No</v>
      </c>
      <c r="J1549" t="str">
        <f>'pure data'!N1549</f>
        <v>undergraduate</v>
      </c>
      <c r="K1549">
        <f>'pure data'!P1549</f>
        <v>510671109</v>
      </c>
      <c r="L1549" t="str">
        <f>'pure data'!O1549</f>
        <v>FEEG3003 - IP 437</v>
      </c>
      <c r="M1549">
        <f>'pure data'!Q1549</f>
        <v>0</v>
      </c>
      <c r="O1549" t="str">
        <f>IF('pure data'!T1549="Yes","Success","Failed")</f>
        <v>Success</v>
      </c>
      <c r="P1549" s="1">
        <f>'pure data'!C1549</f>
        <v>42445.375</v>
      </c>
      <c r="Q1549">
        <f>'pure data'!G1549</f>
        <v>425194356</v>
      </c>
      <c r="R1549" t="str">
        <f>'pure data'!E1549</f>
        <v>W. X.</v>
      </c>
      <c r="S1549" t="str">
        <f>'pure data'!F1549</f>
        <v>wx2g12</v>
      </c>
      <c r="T1549" s="1">
        <f>'pure data'!C1549</f>
        <v>42445.375</v>
      </c>
      <c r="U1549" s="20">
        <f>VLOOKUP('pure data'!M1549,tbl_users!D:F,3,FALSE)</f>
        <v>21</v>
      </c>
      <c r="V1549" s="1">
        <f t="shared" si="78"/>
        <v>42445.680555555555</v>
      </c>
      <c r="W1549">
        <f t="shared" si="79"/>
        <v>21</v>
      </c>
      <c r="X1549" s="1">
        <f>'pure data'!L1549</f>
        <v>42445.680555555555</v>
      </c>
      <c r="Y1549">
        <f>IF(C1549="Use",VLOOKUP('pure data'!M1549,tbl_users!D:F,3,FALSE),IF(IFERROR(SEARCH("to",M1549),-1)&lt;0,VLOOKUP('pure data'!M1549,tbl_users!D:F,3,FALSE),IFERROR(VLOOKUP(MID(M1549,SEARCH("to",M1549)+3,LEN(M1549)-SEARCH("to",M1549)-1),tbl_users!D:F,3,FALSE),VLOOKUP('pure data'!M1549,tbl_users!D:F,3,FALSE))))</f>
        <v>21</v>
      </c>
    </row>
    <row r="1550" spans="1:25" x14ac:dyDescent="0.2">
      <c r="A1550">
        <v>1548</v>
      </c>
      <c r="B1550">
        <f>VLOOKUP('pure data'!B1550,tbl_printers!C:F,4,FALSE)</f>
        <v>10</v>
      </c>
      <c r="C1550" t="str">
        <f>'pure data'!D1550</f>
        <v>Use</v>
      </c>
      <c r="D1550" s="13">
        <f>'pure data'!H1550</f>
        <v>0.29166666666666669</v>
      </c>
      <c r="E1550">
        <f>'pure data'!I1550</f>
        <v>80</v>
      </c>
      <c r="F1550" t="str">
        <f t="shared" si="80"/>
        <v xml:space="preserve"> </v>
      </c>
      <c r="H1550">
        <f>'pure data'!J1550</f>
        <v>14.5</v>
      </c>
      <c r="I1550" t="str">
        <f>'pure data'!K1550</f>
        <v>No</v>
      </c>
      <c r="J1550" t="str">
        <f>'pure data'!N1550</f>
        <v>undergraduate</v>
      </c>
      <c r="K1550">
        <f>'pure data'!P1550</f>
        <v>510671109</v>
      </c>
      <c r="L1550" t="str">
        <f>'pure data'!O1550</f>
        <v>FEEG3003 - IP 437</v>
      </c>
      <c r="M1550">
        <f>'pure data'!Q1550</f>
        <v>0</v>
      </c>
      <c r="O1550" t="str">
        <f>IF('pure data'!T1550="Yes","Success","Failed")</f>
        <v>Success</v>
      </c>
      <c r="P1550" s="1">
        <f>'pure data'!C1550</f>
        <v>42445.568749999999</v>
      </c>
      <c r="Q1550">
        <f>'pure data'!G1550</f>
        <v>425194356</v>
      </c>
      <c r="R1550" t="str">
        <f>'pure data'!E1550</f>
        <v>W. X.</v>
      </c>
      <c r="S1550" t="str">
        <f>'pure data'!F1550</f>
        <v>wx2g12</v>
      </c>
      <c r="T1550" s="1">
        <f>'pure data'!C1550</f>
        <v>42445.568749999999</v>
      </c>
      <c r="U1550" s="20">
        <f>VLOOKUP('pure data'!M1550,tbl_users!D:F,3,FALSE)</f>
        <v>21</v>
      </c>
      <c r="V1550" s="1">
        <f t="shared" si="78"/>
        <v>42445.860416666663</v>
      </c>
      <c r="W1550">
        <f t="shared" si="79"/>
        <v>21</v>
      </c>
      <c r="X1550" s="1">
        <f>'pure data'!L1550</f>
        <v>42445.860416666663</v>
      </c>
      <c r="Y1550">
        <f>IF(C1550="Use",VLOOKUP('pure data'!M1550,tbl_users!D:F,3,FALSE),IF(IFERROR(SEARCH("to",M1550),-1)&lt;0,VLOOKUP('pure data'!M1550,tbl_users!D:F,3,FALSE),IFERROR(VLOOKUP(MID(M1550,SEARCH("to",M1550)+3,LEN(M1550)-SEARCH("to",M1550)-1),tbl_users!D:F,3,FALSE),VLOOKUP('pure data'!M1550,tbl_users!D:F,3,FALSE))))</f>
        <v>21</v>
      </c>
    </row>
    <row r="1551" spans="1:25" x14ac:dyDescent="0.2">
      <c r="A1551">
        <v>1549</v>
      </c>
      <c r="B1551">
        <f>VLOOKUP('pure data'!B1551,tbl_printers!C:F,4,FALSE)</f>
        <v>1</v>
      </c>
      <c r="C1551" t="str">
        <f>'pure data'!D1551</f>
        <v>Use</v>
      </c>
      <c r="D1551" s="13">
        <f>'pure data'!H1551</f>
        <v>1.5277777777777777E-2</v>
      </c>
      <c r="E1551">
        <f>'pure data'!I1551</f>
        <v>4.3</v>
      </c>
      <c r="F1551" t="str">
        <f t="shared" si="80"/>
        <v xml:space="preserve"> </v>
      </c>
      <c r="H1551">
        <f>'pure data'!J1551</f>
        <v>1</v>
      </c>
      <c r="I1551" t="str">
        <f>'pure data'!K1551</f>
        <v>No</v>
      </c>
      <c r="J1551" t="str">
        <f>'pure data'!N1551</f>
        <v>undergraduate</v>
      </c>
      <c r="K1551">
        <f>'pure data'!P1551</f>
        <v>510671104</v>
      </c>
      <c r="L1551" t="str">
        <f>'pure data'!O1551</f>
        <v>FEEG3003 - IP 209</v>
      </c>
      <c r="M1551">
        <f>'pure data'!Q1551</f>
        <v>0</v>
      </c>
      <c r="O1551" t="str">
        <f>IF('pure data'!T1551="Yes","Success","Failed")</f>
        <v>Success</v>
      </c>
      <c r="P1551" s="1">
        <f>'pure data'!C1551</f>
        <v>42445.375</v>
      </c>
      <c r="Q1551">
        <f>'pure data'!G1551</f>
        <v>425916513</v>
      </c>
      <c r="R1551" t="str">
        <f>'pure data'!E1551</f>
        <v>Jerome Carson</v>
      </c>
      <c r="S1551" t="str">
        <f>'pure data'!F1551</f>
        <v>jac1g13</v>
      </c>
      <c r="T1551" s="1">
        <f>'pure data'!C1551</f>
        <v>42445.375</v>
      </c>
      <c r="U1551" s="20">
        <f>VLOOKUP('pure data'!M1551,tbl_users!D:F,3,FALSE)</f>
        <v>21</v>
      </c>
      <c r="V1551" s="1">
        <f t="shared" si="78"/>
        <v>42445.390277777777</v>
      </c>
      <c r="W1551">
        <f t="shared" si="79"/>
        <v>21</v>
      </c>
      <c r="X1551" s="1">
        <f>'pure data'!L1551</f>
        <v>42445.390277777777</v>
      </c>
      <c r="Y1551">
        <f>IF(C1551="Use",VLOOKUP('pure data'!M1551,tbl_users!D:F,3,FALSE),IF(IFERROR(SEARCH("to",M1551),-1)&lt;0,VLOOKUP('pure data'!M1551,tbl_users!D:F,3,FALSE),IFERROR(VLOOKUP(MID(M1551,SEARCH("to",M1551)+3,LEN(M1551)-SEARCH("to",M1551)-1),tbl_users!D:F,3,FALSE),VLOOKUP('pure data'!M1551,tbl_users!D:F,3,FALSE))))</f>
        <v>21</v>
      </c>
    </row>
    <row r="1552" spans="1:25" x14ac:dyDescent="0.2">
      <c r="A1552">
        <v>1550</v>
      </c>
      <c r="B1552">
        <f>VLOOKUP('pure data'!B1552,tbl_printers!C:F,4,FALSE)</f>
        <v>30</v>
      </c>
      <c r="C1552" t="str">
        <f>'pure data'!D1552</f>
        <v>Use</v>
      </c>
      <c r="D1552" s="13">
        <f>'pure data'!H1552</f>
        <v>0.66527777777777775</v>
      </c>
      <c r="E1552">
        <f>'pure data'!I1552</f>
        <v>345.2</v>
      </c>
      <c r="F1552" t="str">
        <f t="shared" si="80"/>
        <v xml:space="preserve"> </v>
      </c>
      <c r="H1552">
        <f>'pure data'!J1552</f>
        <v>49.5</v>
      </c>
      <c r="I1552" t="str">
        <f>'pure data'!K1552</f>
        <v>No</v>
      </c>
      <c r="J1552" t="str">
        <f>'pure data'!N1552</f>
        <v>undergraduate</v>
      </c>
      <c r="K1552">
        <f>'pure data'!P1552</f>
        <v>510667101</v>
      </c>
      <c r="L1552" t="str">
        <f>'pure data'!O1552</f>
        <v>FEEG6012 - GDP 73</v>
      </c>
      <c r="M1552">
        <f>'pure data'!Q1552</f>
        <v>0</v>
      </c>
      <c r="O1552" t="str">
        <f>IF('pure data'!T1552="Yes","Success","Failed")</f>
        <v>Success</v>
      </c>
      <c r="P1552" s="1">
        <f>'pure data'!C1552</f>
        <v>42445.855555555558</v>
      </c>
      <c r="Q1552">
        <f>'pure data'!G1552</f>
        <v>425584065</v>
      </c>
      <c r="R1552" t="str">
        <f>'pure data'!E1552</f>
        <v>Oluyide Ogunlusi</v>
      </c>
      <c r="S1552" t="str">
        <f>'pure data'!F1552</f>
        <v>ooo2g12</v>
      </c>
      <c r="T1552" s="1">
        <f>'pure data'!C1552</f>
        <v>42445.855555555558</v>
      </c>
      <c r="U1552" s="20">
        <f>VLOOKUP('pure data'!M1552,tbl_users!D:F,3,FALSE)</f>
        <v>55</v>
      </c>
      <c r="V1552" s="1">
        <f t="shared" si="78"/>
        <v>42446.520833333336</v>
      </c>
      <c r="W1552">
        <f t="shared" si="79"/>
        <v>55</v>
      </c>
      <c r="X1552" s="1">
        <f>'pure data'!L1552</f>
        <v>42446.520833333336</v>
      </c>
      <c r="Y1552">
        <f>IF(C1552="Use",VLOOKUP('pure data'!M1552,tbl_users!D:F,3,FALSE),IF(IFERROR(SEARCH("to",M1552),-1)&lt;0,VLOOKUP('pure data'!M1552,tbl_users!D:F,3,FALSE),IFERROR(VLOOKUP(MID(M1552,SEARCH("to",M1552)+3,LEN(M1552)-SEARCH("to",M1552)-1),tbl_users!D:F,3,FALSE),VLOOKUP('pure data'!M1552,tbl_users!D:F,3,FALSE))))</f>
        <v>55</v>
      </c>
    </row>
    <row r="1553" spans="1:25" x14ac:dyDescent="0.2">
      <c r="A1553">
        <v>1551</v>
      </c>
      <c r="B1553">
        <f>VLOOKUP('pure data'!B1553,tbl_printers!C:F,4,FALSE)</f>
        <v>12</v>
      </c>
      <c r="C1553" t="str">
        <f>'pure data'!D1553</f>
        <v>Use</v>
      </c>
      <c r="D1553" s="13">
        <f>'pure data'!H1553</f>
        <v>7.0833333333333331E-2</v>
      </c>
      <c r="E1553">
        <f>'pure data'!I1553</f>
        <v>9.8000000000000007</v>
      </c>
      <c r="F1553" t="str">
        <f t="shared" si="80"/>
        <v xml:space="preserve"> </v>
      </c>
      <c r="H1553">
        <f>'pure data'!J1553</f>
        <v>3.5</v>
      </c>
      <c r="I1553" t="str">
        <f>'pure data'!K1553</f>
        <v>No</v>
      </c>
      <c r="J1553" t="str">
        <f>'pure data'!N1553</f>
        <v>undergraduate</v>
      </c>
      <c r="K1553">
        <f>'pure data'!P1553</f>
        <v>510671104</v>
      </c>
      <c r="L1553" t="str">
        <f>'pure data'!O1553</f>
        <v>Group 8</v>
      </c>
      <c r="M1553">
        <f>'pure data'!Q1553</f>
        <v>0</v>
      </c>
      <c r="O1553" t="str">
        <f>IF('pure data'!T1553="Yes","Success","Failed")</f>
        <v>Success</v>
      </c>
      <c r="P1553" s="1">
        <f>'pure data'!C1553</f>
        <v>42447.375</v>
      </c>
      <c r="Q1553">
        <f>'pure data'!G1553</f>
        <v>427013529</v>
      </c>
      <c r="R1553" t="str">
        <f>'pure data'!E1553</f>
        <v>D. H.</v>
      </c>
      <c r="S1553" t="str">
        <f>'pure data'!F1553</f>
        <v>dh6g14</v>
      </c>
      <c r="T1553" s="1">
        <f>'pure data'!C1553</f>
        <v>42447.375</v>
      </c>
      <c r="U1553" s="20">
        <f>VLOOKUP('pure data'!M1553,tbl_users!D:F,3,FALSE)</f>
        <v>21</v>
      </c>
      <c r="V1553" s="1">
        <f t="shared" si="78"/>
        <v>42447.445833333331</v>
      </c>
      <c r="W1553">
        <f t="shared" si="79"/>
        <v>21</v>
      </c>
      <c r="X1553" s="1">
        <f>'pure data'!L1553</f>
        <v>42447.445833333331</v>
      </c>
      <c r="Y1553">
        <f>IF(C1553="Use",VLOOKUP('pure data'!M1553,tbl_users!D:F,3,FALSE),IF(IFERROR(SEARCH("to",M1553),-1)&lt;0,VLOOKUP('pure data'!M1553,tbl_users!D:F,3,FALSE),IFERROR(VLOOKUP(MID(M1553,SEARCH("to",M1553)+3,LEN(M1553)-SEARCH("to",M1553)-1),tbl_users!D:F,3,FALSE),VLOOKUP('pure data'!M1553,tbl_users!D:F,3,FALSE))))</f>
        <v>21</v>
      </c>
    </row>
    <row r="1554" spans="1:25" x14ac:dyDescent="0.2">
      <c r="A1554">
        <v>1552</v>
      </c>
      <c r="B1554">
        <f>VLOOKUP('pure data'!B1554,tbl_printers!C:F,4,FALSE)</f>
        <v>3</v>
      </c>
      <c r="C1554" t="str">
        <f>'pure data'!D1554</f>
        <v>Use</v>
      </c>
      <c r="D1554" s="13">
        <f>'pure data'!H1554</f>
        <v>2.1527777777777781E-2</v>
      </c>
      <c r="E1554">
        <f>'pure data'!I1554</f>
        <v>9.1999999999999993</v>
      </c>
      <c r="F1554" t="str">
        <f t="shared" si="80"/>
        <v xml:space="preserve"> </v>
      </c>
      <c r="H1554">
        <f>'pure data'!J1554</f>
        <v>1.5</v>
      </c>
      <c r="I1554" t="str">
        <f>'pure data'!K1554</f>
        <v>No</v>
      </c>
      <c r="J1554" t="str">
        <f>'pure data'!N1554</f>
        <v>undergraduate</v>
      </c>
      <c r="K1554">
        <f>'pure data'!P1554</f>
        <v>510671108</v>
      </c>
      <c r="L1554" t="str">
        <f>'pure data'!O1554</f>
        <v>FEEG3003 - IP 3</v>
      </c>
      <c r="M1554">
        <f>'pure data'!Q1554</f>
        <v>0</v>
      </c>
      <c r="O1554" t="str">
        <f>IF('pure data'!T1554="Yes","Success","Failed")</f>
        <v>Success</v>
      </c>
      <c r="P1554" s="1">
        <f>'pure data'!C1554</f>
        <v>42447.375</v>
      </c>
      <c r="Q1554">
        <f>'pure data'!G1554</f>
        <v>426001799</v>
      </c>
      <c r="R1554" t="str">
        <f>'pure data'!E1554</f>
        <v>Patrick Ludwig Fenou Kengne</v>
      </c>
      <c r="S1554" t="str">
        <f>'pure data'!F1554</f>
        <v>plfk1g13</v>
      </c>
      <c r="T1554" s="1">
        <f>'pure data'!C1554</f>
        <v>42447.375</v>
      </c>
      <c r="U1554" s="20">
        <f>VLOOKUP('pure data'!M1554,tbl_users!D:F,3,FALSE)</f>
        <v>21</v>
      </c>
      <c r="V1554" s="1">
        <f t="shared" si="78"/>
        <v>42447.396527777775</v>
      </c>
      <c r="W1554">
        <f t="shared" si="79"/>
        <v>21</v>
      </c>
      <c r="X1554" s="1">
        <f>'pure data'!L1554</f>
        <v>42447.396527777775</v>
      </c>
      <c r="Y1554">
        <f>IF(C1554="Use",VLOOKUP('pure data'!M1554,tbl_users!D:F,3,FALSE),IF(IFERROR(SEARCH("to",M1554),-1)&lt;0,VLOOKUP('pure data'!M1554,tbl_users!D:F,3,FALSE),IFERROR(VLOOKUP(MID(M1554,SEARCH("to",M1554)+3,LEN(M1554)-SEARCH("to",M1554)-1),tbl_users!D:F,3,FALSE),VLOOKUP('pure data'!M1554,tbl_users!D:F,3,FALSE))))</f>
        <v>21</v>
      </c>
    </row>
    <row r="1555" spans="1:25" x14ac:dyDescent="0.2">
      <c r="A1555">
        <v>1553</v>
      </c>
      <c r="B1555">
        <f>VLOOKUP('pure data'!B1555,tbl_printers!C:F,4,FALSE)</f>
        <v>18</v>
      </c>
      <c r="C1555" t="str">
        <f>'pure data'!D1555</f>
        <v>Use</v>
      </c>
      <c r="D1555" s="13">
        <f>'pure data'!H1555</f>
        <v>2.0833333333333332E-2</v>
      </c>
      <c r="E1555">
        <f>'pure data'!I1555</f>
        <v>5</v>
      </c>
      <c r="F1555" t="str">
        <f t="shared" si="80"/>
        <v xml:space="preserve"> </v>
      </c>
      <c r="H1555">
        <f>'pure data'!J1555</f>
        <v>1</v>
      </c>
      <c r="I1555" t="str">
        <f>'pure data'!K1555</f>
        <v>No</v>
      </c>
      <c r="J1555" t="str">
        <f>'pure data'!N1555</f>
        <v>undergraduate</v>
      </c>
      <c r="K1555">
        <f>'pure data'!P1555</f>
        <v>510671109</v>
      </c>
      <c r="L1555" t="str">
        <f>'pure data'!O1555</f>
        <v>FEEG3003 - IP 437</v>
      </c>
      <c r="M1555">
        <f>'pure data'!Q1555</f>
        <v>0</v>
      </c>
      <c r="O1555" t="str">
        <f>IF('pure data'!T1555="Yes","Success","Failed")</f>
        <v>Success</v>
      </c>
      <c r="P1555" s="1">
        <f>'pure data'!C1555</f>
        <v>42447.375</v>
      </c>
      <c r="Q1555">
        <f>'pure data'!G1555</f>
        <v>425194356</v>
      </c>
      <c r="R1555" t="str">
        <f>'pure data'!E1555</f>
        <v>W. X.</v>
      </c>
      <c r="S1555" t="str">
        <f>'pure data'!F1555</f>
        <v>wx2g12</v>
      </c>
      <c r="T1555" s="1">
        <f>'pure data'!C1555</f>
        <v>42447.375</v>
      </c>
      <c r="U1555" s="20">
        <f>VLOOKUP('pure data'!M1555,tbl_users!D:F,3,FALSE)</f>
        <v>21</v>
      </c>
      <c r="V1555" s="1">
        <f t="shared" si="78"/>
        <v>42447.395833333336</v>
      </c>
      <c r="W1555">
        <f t="shared" si="79"/>
        <v>21</v>
      </c>
      <c r="X1555" s="1">
        <f>'pure data'!L1555</f>
        <v>42447.395833333336</v>
      </c>
      <c r="Y1555">
        <f>IF(C1555="Use",VLOOKUP('pure data'!M1555,tbl_users!D:F,3,FALSE),IF(IFERROR(SEARCH("to",M1555),-1)&lt;0,VLOOKUP('pure data'!M1555,tbl_users!D:F,3,FALSE),IFERROR(VLOOKUP(MID(M1555,SEARCH("to",M1555)+3,LEN(M1555)-SEARCH("to",M1555)-1),tbl_users!D:F,3,FALSE),VLOOKUP('pure data'!M1555,tbl_users!D:F,3,FALSE))))</f>
        <v>21</v>
      </c>
    </row>
    <row r="1556" spans="1:25" x14ac:dyDescent="0.2">
      <c r="A1556">
        <v>1554</v>
      </c>
      <c r="B1556">
        <f>VLOOKUP('pure data'!B1556,tbl_printers!C:F,4,FALSE)</f>
        <v>31</v>
      </c>
      <c r="C1556" t="str">
        <f>'pure data'!D1556</f>
        <v>Use</v>
      </c>
      <c r="D1556" s="13">
        <f>'pure data'!H1556</f>
        <v>0.41250000000000003</v>
      </c>
      <c r="E1556">
        <f>'pure data'!I1556</f>
        <v>153.5</v>
      </c>
      <c r="F1556" t="str">
        <f t="shared" si="80"/>
        <v xml:space="preserve"> </v>
      </c>
      <c r="H1556">
        <f>'pure data'!J1556</f>
        <v>23</v>
      </c>
      <c r="I1556" t="str">
        <f>'pure data'!K1556</f>
        <v>No</v>
      </c>
      <c r="J1556" t="str">
        <f>'pure data'!N1556</f>
        <v>undergraduate</v>
      </c>
      <c r="K1556">
        <f>'pure data'!P1556</f>
        <v>510667101</v>
      </c>
      <c r="L1556" t="str">
        <f>'pure data'!O1556</f>
        <v>FEEG6012 - GDP 59</v>
      </c>
      <c r="M1556">
        <f>'pure data'!Q1556</f>
        <v>0</v>
      </c>
      <c r="O1556" t="str">
        <f>IF('pure data'!T1556="Yes","Success","Failed")</f>
        <v>Success</v>
      </c>
      <c r="P1556" s="1">
        <f>'pure data'!C1556</f>
        <v>42447.375</v>
      </c>
      <c r="Q1556">
        <f>'pure data'!G1556</f>
        <v>425685252</v>
      </c>
      <c r="R1556" t="str">
        <f>'pure data'!E1556</f>
        <v>Marian Daogaru</v>
      </c>
      <c r="S1556" t="str">
        <f>'pure data'!F1556</f>
        <v>md2g12</v>
      </c>
      <c r="T1556" s="1">
        <f>'pure data'!C1556</f>
        <v>42447.375</v>
      </c>
      <c r="U1556" s="20">
        <f>VLOOKUP('pure data'!M1556,tbl_users!D:F,3,FALSE)</f>
        <v>28</v>
      </c>
      <c r="V1556" s="1">
        <f t="shared" si="78"/>
        <v>42447.787499999999</v>
      </c>
      <c r="W1556">
        <f t="shared" si="79"/>
        <v>28</v>
      </c>
      <c r="X1556" s="1">
        <f>'pure data'!L1556</f>
        <v>42447.787499999999</v>
      </c>
      <c r="Y1556">
        <f>IF(C1556="Use",VLOOKUP('pure data'!M1556,tbl_users!D:F,3,FALSE),IF(IFERROR(SEARCH("to",M1556),-1)&lt;0,VLOOKUP('pure data'!M1556,tbl_users!D:F,3,FALSE),IFERROR(VLOOKUP(MID(M1556,SEARCH("to",M1556)+3,LEN(M1556)-SEARCH("to",M1556)-1),tbl_users!D:F,3,FALSE),VLOOKUP('pure data'!M1556,tbl_users!D:F,3,FALSE))))</f>
        <v>28</v>
      </c>
    </row>
    <row r="1557" spans="1:25" x14ac:dyDescent="0.2">
      <c r="A1557">
        <v>1555</v>
      </c>
      <c r="B1557">
        <f>VLOOKUP('pure data'!B1557,tbl_printers!C:F,4,FALSE)</f>
        <v>18</v>
      </c>
      <c r="C1557" t="str">
        <f>'pure data'!D1557</f>
        <v>Use</v>
      </c>
      <c r="D1557" s="13">
        <f>'pure data'!H1557</f>
        <v>0.17708333333333334</v>
      </c>
      <c r="E1557">
        <f>'pure data'!I1557</f>
        <v>21.4</v>
      </c>
      <c r="F1557" t="str">
        <f t="shared" si="80"/>
        <v xml:space="preserve"> </v>
      </c>
      <c r="H1557">
        <f>'pure data'!J1557</f>
        <v>10</v>
      </c>
      <c r="I1557" t="str">
        <f>'pure data'!K1557</f>
        <v>N/A</v>
      </c>
      <c r="J1557" t="str">
        <f>'pure data'!N1557</f>
        <v>postgraduate</v>
      </c>
      <c r="K1557">
        <f>'pure data'!P1557</f>
        <v>515665101</v>
      </c>
      <c r="L1557" t="str">
        <f>'pure data'!O1557</f>
        <v>training</v>
      </c>
      <c r="M1557">
        <f>'pure data'!Q1557</f>
        <v>0</v>
      </c>
      <c r="O1557" t="str">
        <f>IF('pure data'!T1557="Yes","Success","Failed")</f>
        <v>Success</v>
      </c>
      <c r="P1557" s="1">
        <f>'pure data'!C1557</f>
        <v>42447.395833333336</v>
      </c>
      <c r="Q1557">
        <f>'pure data'!G1557</f>
        <v>228078551</v>
      </c>
      <c r="R1557" t="str">
        <f>'pure data'!E1557</f>
        <v>R. K.</v>
      </c>
      <c r="S1557" t="str">
        <f>'pure data'!F1557</f>
        <v>rk7g15</v>
      </c>
      <c r="T1557" s="1">
        <f>'pure data'!C1557</f>
        <v>42447.395833333336</v>
      </c>
      <c r="U1557" s="20">
        <f>VLOOKUP('pure data'!M1557,tbl_users!D:F,3,FALSE)</f>
        <v>28</v>
      </c>
      <c r="V1557" s="1">
        <f t="shared" si="78"/>
        <v>42447.572916666672</v>
      </c>
      <c r="W1557">
        <f t="shared" si="79"/>
        <v>28</v>
      </c>
      <c r="X1557" s="1">
        <f>'pure data'!L1557</f>
        <v>42447.572916666672</v>
      </c>
      <c r="Y1557">
        <f>IF(C1557="Use",VLOOKUP('pure data'!M1557,tbl_users!D:F,3,FALSE),IF(IFERROR(SEARCH("to",M1557),-1)&lt;0,VLOOKUP('pure data'!M1557,tbl_users!D:F,3,FALSE),IFERROR(VLOOKUP(MID(M1557,SEARCH("to",M1557)+3,LEN(M1557)-SEARCH("to",M1557)-1),tbl_users!D:F,3,FALSE),VLOOKUP('pure data'!M1557,tbl_users!D:F,3,FALSE))))</f>
        <v>28</v>
      </c>
    </row>
    <row r="1558" spans="1:25" x14ac:dyDescent="0.2">
      <c r="A1558">
        <v>1556</v>
      </c>
      <c r="B1558">
        <f>VLOOKUP('pure data'!B1558,tbl_printers!C:F,4,FALSE)</f>
        <v>30</v>
      </c>
      <c r="C1558" t="str">
        <f>'pure data'!D1558</f>
        <v>Use</v>
      </c>
      <c r="D1558" s="13">
        <f>'pure data'!H1558</f>
        <v>0.24027777777777778</v>
      </c>
      <c r="E1558">
        <f>'pure data'!I1558</f>
        <v>55</v>
      </c>
      <c r="F1558" t="str">
        <f t="shared" si="80"/>
        <v xml:space="preserve"> </v>
      </c>
      <c r="H1558">
        <f>'pure data'!J1558</f>
        <v>11.5</v>
      </c>
      <c r="I1558" t="str">
        <f>'pure data'!K1558</f>
        <v>No</v>
      </c>
      <c r="J1558" t="str">
        <f>'pure data'!N1558</f>
        <v>undergraduate</v>
      </c>
      <c r="K1558">
        <f>'pure data'!P1558</f>
        <v>510671103</v>
      </c>
      <c r="L1558" t="str">
        <f>'pure data'!O1558</f>
        <v>speaker design</v>
      </c>
      <c r="M1558">
        <f>'pure data'!Q1558</f>
        <v>0</v>
      </c>
      <c r="O1558" t="str">
        <f>IF('pure data'!T1558="Yes","Success","Failed")</f>
        <v>Success</v>
      </c>
      <c r="P1558" s="1">
        <f>'pure data'!C1558</f>
        <v>42447.375</v>
      </c>
      <c r="Q1558">
        <f>'pure data'!G1558</f>
        <v>427013464</v>
      </c>
      <c r="R1558" t="str">
        <f>'pure data'!E1558</f>
        <v>O. C. S.</v>
      </c>
      <c r="S1558" t="str">
        <f>'pure data'!F1558</f>
        <v>ocs1g14</v>
      </c>
      <c r="T1558" s="1">
        <f>'pure data'!C1558</f>
        <v>42447.375</v>
      </c>
      <c r="U1558" s="20">
        <f>VLOOKUP('pure data'!M1558,tbl_users!D:F,3,FALSE)</f>
        <v>28</v>
      </c>
      <c r="V1558" s="1">
        <f t="shared" si="78"/>
        <v>42447.615277777775</v>
      </c>
      <c r="W1558">
        <f t="shared" si="79"/>
        <v>28</v>
      </c>
      <c r="X1558" s="1">
        <f>'pure data'!L1558</f>
        <v>42447.615277777775</v>
      </c>
      <c r="Y1558">
        <f>IF(C1558="Use",VLOOKUP('pure data'!M1558,tbl_users!D:F,3,FALSE),IF(IFERROR(SEARCH("to",M1558),-1)&lt;0,VLOOKUP('pure data'!M1558,tbl_users!D:F,3,FALSE),IFERROR(VLOOKUP(MID(M1558,SEARCH("to",M1558)+3,LEN(M1558)-SEARCH("to",M1558)-1),tbl_users!D:F,3,FALSE),VLOOKUP('pure data'!M1558,tbl_users!D:F,3,FALSE))))</f>
        <v>28</v>
      </c>
    </row>
    <row r="1559" spans="1:25" x14ac:dyDescent="0.2">
      <c r="A1559">
        <v>1557</v>
      </c>
      <c r="B1559">
        <f>VLOOKUP('pure data'!B1559,tbl_printers!C:F,4,FALSE)</f>
        <v>29</v>
      </c>
      <c r="C1559" t="str">
        <f>'pure data'!D1559</f>
        <v>Use</v>
      </c>
      <c r="D1559" s="13">
        <f>'pure data'!H1559</f>
        <v>0.72986111111111107</v>
      </c>
      <c r="E1559">
        <f>'pure data'!I1559</f>
        <v>185.7</v>
      </c>
      <c r="F1559" t="str">
        <f t="shared" si="80"/>
        <v xml:space="preserve"> </v>
      </c>
      <c r="H1559">
        <f>'pure data'!J1559</f>
        <v>36</v>
      </c>
      <c r="I1559" t="str">
        <f>'pure data'!K1559</f>
        <v>No</v>
      </c>
      <c r="J1559" t="str">
        <f>'pure data'!N1559</f>
        <v>undergraduate</v>
      </c>
      <c r="K1559">
        <f>'pure data'!P1559</f>
        <v>510312110</v>
      </c>
      <c r="L1559" t="str">
        <f>'pure data'!O1559</f>
        <v>FEEG2001 - 3D Printer 8</v>
      </c>
      <c r="M1559">
        <f>'pure data'!Q1559</f>
        <v>0</v>
      </c>
      <c r="O1559" t="str">
        <f>IF('pure data'!T1559="Yes","Success","Failed")</f>
        <v>Success</v>
      </c>
      <c r="P1559" s="1">
        <f>'pure data'!C1559</f>
        <v>42447.375</v>
      </c>
      <c r="Q1559">
        <f>'pure data'!G1559</f>
        <v>426769069</v>
      </c>
      <c r="R1559" t="str">
        <f>'pure data'!E1559</f>
        <v>Q. L.</v>
      </c>
      <c r="S1559" t="str">
        <f>'pure data'!F1559</f>
        <v>ql10g14</v>
      </c>
      <c r="T1559" s="1">
        <f>'pure data'!C1559</f>
        <v>42447.375</v>
      </c>
      <c r="U1559" s="20">
        <f>VLOOKUP('pure data'!M1559,tbl_users!D:F,3,FALSE)</f>
        <v>28</v>
      </c>
      <c r="V1559" s="1">
        <f t="shared" si="78"/>
        <v>42448.104861111111</v>
      </c>
      <c r="W1559">
        <f t="shared" si="79"/>
        <v>28</v>
      </c>
      <c r="X1559" s="1">
        <f>'pure data'!L1559</f>
        <v>42448.104861111111</v>
      </c>
      <c r="Y1559">
        <f>IF(C1559="Use",VLOOKUP('pure data'!M1559,tbl_users!D:F,3,FALSE),IF(IFERROR(SEARCH("to",M1559),-1)&lt;0,VLOOKUP('pure data'!M1559,tbl_users!D:F,3,FALSE),IFERROR(VLOOKUP(MID(M1559,SEARCH("to",M1559)+3,LEN(M1559)-SEARCH("to",M1559)-1),tbl_users!D:F,3,FALSE),VLOOKUP('pure data'!M1559,tbl_users!D:F,3,FALSE))))</f>
        <v>28</v>
      </c>
    </row>
    <row r="1560" spans="1:25" x14ac:dyDescent="0.2">
      <c r="A1560">
        <v>1558</v>
      </c>
      <c r="B1560">
        <f>VLOOKUP('pure data'!B1560,tbl_printers!C:F,4,FALSE)</f>
        <v>29</v>
      </c>
      <c r="C1560" t="str">
        <f>'pure data'!D1560</f>
        <v>Use</v>
      </c>
      <c r="D1560" s="13">
        <f>'pure data'!H1560</f>
        <v>0.20069444444444443</v>
      </c>
      <c r="E1560">
        <f>'pure data'!I1560</f>
        <v>71.2</v>
      </c>
      <c r="F1560" t="str">
        <f t="shared" si="80"/>
        <v xml:space="preserve"> </v>
      </c>
      <c r="H1560">
        <f>'pure data'!J1560</f>
        <v>13.5</v>
      </c>
      <c r="I1560" t="str">
        <f>'pure data'!K1560</f>
        <v>No</v>
      </c>
      <c r="J1560" t="str">
        <f>'pure data'!N1560</f>
        <v>undergraduate</v>
      </c>
      <c r="K1560">
        <f>'pure data'!P1560</f>
        <v>510312110</v>
      </c>
      <c r="L1560" t="str">
        <f>'pure data'!O1560</f>
        <v>FEEG2001 - 3D Printer 8</v>
      </c>
      <c r="M1560">
        <f>'pure data'!Q1560</f>
        <v>0</v>
      </c>
      <c r="O1560" t="str">
        <f>IF('pure data'!T1560="Yes","Success","Failed")</f>
        <v>Success</v>
      </c>
      <c r="P1560" s="1">
        <f>'pure data'!C1560</f>
        <v>42450.375</v>
      </c>
      <c r="Q1560">
        <f>'pure data'!G1560</f>
        <v>426458497</v>
      </c>
      <c r="R1560" t="str">
        <f>'pure data'!E1560</f>
        <v>M. D. A. H.</v>
      </c>
      <c r="S1560" t="str">
        <f>'pure data'!F1560</f>
        <v>mdah1g13</v>
      </c>
      <c r="T1560" s="1">
        <f>'pure data'!C1560</f>
        <v>42450.375</v>
      </c>
      <c r="U1560" s="20">
        <f>VLOOKUP('pure data'!M1560,tbl_users!D:F,3,FALSE)</f>
        <v>55</v>
      </c>
      <c r="V1560" s="1">
        <f t="shared" si="78"/>
        <v>42450.575694444444</v>
      </c>
      <c r="W1560">
        <f t="shared" si="79"/>
        <v>55</v>
      </c>
      <c r="X1560" s="1">
        <f>'pure data'!L1560</f>
        <v>42450.575694444444</v>
      </c>
      <c r="Y1560">
        <f>IF(C1560="Use",VLOOKUP('pure data'!M1560,tbl_users!D:F,3,FALSE),IF(IFERROR(SEARCH("to",M1560),-1)&lt;0,VLOOKUP('pure data'!M1560,tbl_users!D:F,3,FALSE),IFERROR(VLOOKUP(MID(M1560,SEARCH("to",M1560)+3,LEN(M1560)-SEARCH("to",M1560)-1),tbl_users!D:F,3,FALSE),VLOOKUP('pure data'!M1560,tbl_users!D:F,3,FALSE))))</f>
        <v>55</v>
      </c>
    </row>
    <row r="1561" spans="1:25" x14ac:dyDescent="0.2">
      <c r="A1561">
        <v>1559</v>
      </c>
      <c r="B1561">
        <f>VLOOKUP('pure data'!B1561,tbl_printers!C:F,4,FALSE)</f>
        <v>31</v>
      </c>
      <c r="C1561" t="str">
        <f>'pure data'!D1561</f>
        <v>Use</v>
      </c>
      <c r="D1561" s="13">
        <f>'pure data'!H1561</f>
        <v>0.5</v>
      </c>
      <c r="E1561">
        <f>'pure data'!I1561</f>
        <v>85</v>
      </c>
      <c r="F1561" t="str">
        <f t="shared" si="80"/>
        <v xml:space="preserve"> </v>
      </c>
      <c r="H1561">
        <f>'pure data'!J1561</f>
        <v>28.5</v>
      </c>
      <c r="I1561" t="str">
        <f>'pure data'!K1561</f>
        <v>N/A</v>
      </c>
      <c r="J1561" t="str">
        <f>'pure data'!N1561</f>
        <v>postgraduate</v>
      </c>
      <c r="K1561">
        <f>'pure data'!P1561</f>
        <v>515665101</v>
      </c>
      <c r="L1561" t="str">
        <f>'pure data'!O1561</f>
        <v>Demonstrator</v>
      </c>
      <c r="M1561">
        <f>'pure data'!Q1561</f>
        <v>0</v>
      </c>
      <c r="O1561" t="str">
        <f>IF('pure data'!T1561="Yes","Success","Failed")</f>
        <v>Success</v>
      </c>
      <c r="P1561" s="1">
        <f>'pure data'!C1561</f>
        <v>42450.375</v>
      </c>
      <c r="Q1561">
        <f>'pure data'!G1561</f>
        <v>224747983</v>
      </c>
      <c r="R1561" t="str">
        <f>'pure data'!E1561</f>
        <v>Luke Muscutt</v>
      </c>
      <c r="S1561" t="str">
        <f>'pure data'!F1561</f>
        <v>Lem1g12</v>
      </c>
      <c r="T1561" s="1">
        <f>'pure data'!C1561</f>
        <v>42450.375</v>
      </c>
      <c r="U1561" s="20">
        <f>VLOOKUP('pure data'!M1561,tbl_users!D:F,3,FALSE)</f>
        <v>55</v>
      </c>
      <c r="V1561" s="1">
        <f t="shared" si="78"/>
        <v>42450.875</v>
      </c>
      <c r="W1561">
        <f t="shared" si="79"/>
        <v>55</v>
      </c>
      <c r="X1561" s="1">
        <f>'pure data'!L1561</f>
        <v>42450.875</v>
      </c>
      <c r="Y1561">
        <f>IF(C1561="Use",VLOOKUP('pure data'!M1561,tbl_users!D:F,3,FALSE),IF(IFERROR(SEARCH("to",M1561),-1)&lt;0,VLOOKUP('pure data'!M1561,tbl_users!D:F,3,FALSE),IFERROR(VLOOKUP(MID(M1561,SEARCH("to",M1561)+3,LEN(M1561)-SEARCH("to",M1561)-1),tbl_users!D:F,3,FALSE),VLOOKUP('pure data'!M1561,tbl_users!D:F,3,FALSE))))</f>
        <v>55</v>
      </c>
    </row>
    <row r="1562" spans="1:25" x14ac:dyDescent="0.2">
      <c r="A1562">
        <v>1560</v>
      </c>
      <c r="B1562">
        <f>VLOOKUP('pure data'!B1562,tbl_printers!C:F,4,FALSE)</f>
        <v>29</v>
      </c>
      <c r="C1562" t="str">
        <f>'pure data'!D1562</f>
        <v>Use</v>
      </c>
      <c r="D1562" s="13">
        <f>'pure data'!H1562</f>
        <v>0.88055555555555554</v>
      </c>
      <c r="E1562">
        <f>'pure data'!I1562</f>
        <v>325.7</v>
      </c>
      <c r="F1562" t="str">
        <f t="shared" si="80"/>
        <v xml:space="preserve"> </v>
      </c>
      <c r="H1562">
        <f>'pure data'!J1562</f>
        <v>48</v>
      </c>
      <c r="I1562" t="str">
        <f>'pure data'!K1562</f>
        <v>No</v>
      </c>
      <c r="J1562" t="str">
        <f>'pure data'!N1562</f>
        <v>undergraduate</v>
      </c>
      <c r="K1562">
        <f>'pure data'!P1562</f>
        <v>510667101</v>
      </c>
      <c r="L1562" t="str">
        <f>'pure data'!O1562</f>
        <v>FEEG6012 - GDP 92</v>
      </c>
      <c r="M1562" t="str">
        <f>'pure data'!Q1562</f>
        <v>OWN MATERIAL</v>
      </c>
      <c r="O1562" t="str">
        <f>IF('pure data'!T1562="Yes","Success","Failed")</f>
        <v>Success</v>
      </c>
      <c r="P1562" s="1">
        <f>'pure data'!C1562</f>
        <v>42451.375</v>
      </c>
      <c r="Q1562">
        <f>'pure data'!G1562</f>
        <v>424832413</v>
      </c>
      <c r="R1562" t="str">
        <f>'pure data'!E1562</f>
        <v>J. P. L. H.</v>
      </c>
      <c r="S1562" t="str">
        <f>'pure data'!F1562</f>
        <v>jplh1g11</v>
      </c>
      <c r="T1562" s="1">
        <f>'pure data'!C1562</f>
        <v>42451.375</v>
      </c>
      <c r="U1562" s="20">
        <f>VLOOKUP('pure data'!M1562,tbl_users!D:F,3,FALSE)</f>
        <v>55</v>
      </c>
      <c r="V1562" s="1">
        <f t="shared" si="78"/>
        <v>42452.255555555559</v>
      </c>
      <c r="W1562">
        <f t="shared" si="79"/>
        <v>55</v>
      </c>
      <c r="X1562" s="1">
        <f>'pure data'!L1562</f>
        <v>42452.255555555559</v>
      </c>
      <c r="Y1562">
        <f>IF(C1562="Use",VLOOKUP('pure data'!M1562,tbl_users!D:F,3,FALSE),IF(IFERROR(SEARCH("to",M1562),-1)&lt;0,VLOOKUP('pure data'!M1562,tbl_users!D:F,3,FALSE),IFERROR(VLOOKUP(MID(M1562,SEARCH("to",M1562)+3,LEN(M1562)-SEARCH("to",M1562)-1),tbl_users!D:F,3,FALSE),VLOOKUP('pure data'!M1562,tbl_users!D:F,3,FALSE))))</f>
        <v>55</v>
      </c>
    </row>
    <row r="1563" spans="1:25" x14ac:dyDescent="0.2">
      <c r="A1563">
        <v>1561</v>
      </c>
      <c r="B1563">
        <f>VLOOKUP('pure data'!B1563,tbl_printers!C:F,4,FALSE)</f>
        <v>24</v>
      </c>
      <c r="C1563" t="str">
        <f>'pure data'!D1563</f>
        <v>Use</v>
      </c>
      <c r="D1563" s="13">
        <f>'pure data'!H1563</f>
        <v>0.8666666666666667</v>
      </c>
      <c r="E1563">
        <f>'pure data'!I1563</f>
        <v>325.5</v>
      </c>
      <c r="F1563" t="str">
        <f t="shared" si="80"/>
        <v xml:space="preserve"> </v>
      </c>
      <c r="H1563">
        <f>'pure data'!J1563</f>
        <v>47.5</v>
      </c>
      <c r="I1563" t="str">
        <f>'pure data'!K1563</f>
        <v>No</v>
      </c>
      <c r="J1563" t="str">
        <f>'pure data'!N1563</f>
        <v>undergraduate</v>
      </c>
      <c r="K1563">
        <f>'pure data'!P1563</f>
        <v>510667101</v>
      </c>
      <c r="L1563" t="str">
        <f>'pure data'!O1563</f>
        <v>FEEG6012 - GDP 92</v>
      </c>
      <c r="M1563" t="str">
        <f>'pure data'!Q1563</f>
        <v>OWN MATERIAL</v>
      </c>
      <c r="O1563" t="str">
        <f>IF('pure data'!T1563="Yes","Success","Failed")</f>
        <v>Success</v>
      </c>
      <c r="P1563" s="1">
        <f>'pure data'!C1563</f>
        <v>42451.375</v>
      </c>
      <c r="Q1563">
        <f>'pure data'!G1563</f>
        <v>424832413</v>
      </c>
      <c r="R1563" t="str">
        <f>'pure data'!E1563</f>
        <v>J. P. L. H.</v>
      </c>
      <c r="S1563" t="str">
        <f>'pure data'!F1563</f>
        <v>jplh1g11</v>
      </c>
      <c r="T1563" s="1">
        <f>'pure data'!C1563</f>
        <v>42451.375</v>
      </c>
      <c r="U1563" s="20">
        <f>VLOOKUP('pure data'!M1563,tbl_users!D:F,3,FALSE)</f>
        <v>19</v>
      </c>
      <c r="V1563" s="1">
        <f t="shared" si="78"/>
        <v>42452.241666666669</v>
      </c>
      <c r="W1563">
        <f t="shared" si="79"/>
        <v>19</v>
      </c>
      <c r="X1563" s="1">
        <f>'pure data'!L1563</f>
        <v>42452.241666666669</v>
      </c>
      <c r="Y1563">
        <f>IF(C1563="Use",VLOOKUP('pure data'!M1563,tbl_users!D:F,3,FALSE),IF(IFERROR(SEARCH("to",M1563),-1)&lt;0,VLOOKUP('pure data'!M1563,tbl_users!D:F,3,FALSE),IFERROR(VLOOKUP(MID(M1563,SEARCH("to",M1563)+3,LEN(M1563)-SEARCH("to",M1563)-1),tbl_users!D:F,3,FALSE),VLOOKUP('pure data'!M1563,tbl_users!D:F,3,FALSE))))</f>
        <v>19</v>
      </c>
    </row>
    <row r="1564" spans="1:25" x14ac:dyDescent="0.2">
      <c r="A1564">
        <v>1562</v>
      </c>
      <c r="B1564">
        <f>VLOOKUP('pure data'!B1564,tbl_printers!C:F,4,FALSE)</f>
        <v>31</v>
      </c>
      <c r="C1564" t="str">
        <f>'pure data'!D1564</f>
        <v>Use</v>
      </c>
      <c r="D1564" s="13">
        <f>'pure data'!H1564</f>
        <v>0.12013888888888889</v>
      </c>
      <c r="E1564">
        <f>'pure data'!I1564</f>
        <v>76.599999999999994</v>
      </c>
      <c r="F1564" t="str">
        <f t="shared" si="80"/>
        <v xml:space="preserve"> </v>
      </c>
      <c r="H1564">
        <f>'pure data'!J1564</f>
        <v>8.5</v>
      </c>
      <c r="I1564" t="str">
        <f>'pure data'!K1564</f>
        <v>No</v>
      </c>
      <c r="J1564" t="str">
        <f>'pure data'!N1564</f>
        <v>undergraduate</v>
      </c>
      <c r="K1564">
        <f>'pure data'!P1564</f>
        <v>510667101</v>
      </c>
      <c r="L1564" t="str">
        <f>'pure data'!O1564</f>
        <v>FEEG6012 - GDP 1</v>
      </c>
      <c r="M1564">
        <f>'pure data'!Q1564</f>
        <v>0</v>
      </c>
      <c r="O1564" t="str">
        <f>IF('pure data'!T1564="Yes","Success","Failed")</f>
        <v>Success</v>
      </c>
      <c r="P1564" s="1">
        <f>'pure data'!C1564</f>
        <v>42451.375</v>
      </c>
      <c r="Q1564">
        <f>'pure data'!G1564</f>
        <v>425304593</v>
      </c>
      <c r="R1564" t="str">
        <f>'pure data'!E1564</f>
        <v>E. F.</v>
      </c>
      <c r="S1564" t="str">
        <f>'pure data'!F1564</f>
        <v>ef5g12</v>
      </c>
      <c r="T1564" s="1">
        <f>'pure data'!C1564</f>
        <v>42451.375</v>
      </c>
      <c r="U1564" s="20">
        <f>VLOOKUP('pure data'!M1564,tbl_users!D:F,3,FALSE)</f>
        <v>19</v>
      </c>
      <c r="V1564" s="1">
        <f t="shared" si="78"/>
        <v>42451.495138888888</v>
      </c>
      <c r="W1564">
        <f t="shared" si="79"/>
        <v>19</v>
      </c>
      <c r="X1564" s="1">
        <f>'pure data'!L1564</f>
        <v>42451.495138888888</v>
      </c>
      <c r="Y1564">
        <f>IF(C1564="Use",VLOOKUP('pure data'!M1564,tbl_users!D:F,3,FALSE),IF(IFERROR(SEARCH("to",M1564),-1)&lt;0,VLOOKUP('pure data'!M1564,tbl_users!D:F,3,FALSE),IFERROR(VLOOKUP(MID(M1564,SEARCH("to",M1564)+3,LEN(M1564)-SEARCH("to",M1564)-1),tbl_users!D:F,3,FALSE),VLOOKUP('pure data'!M1564,tbl_users!D:F,3,FALSE))))</f>
        <v>19</v>
      </c>
    </row>
    <row r="1565" spans="1:25" x14ac:dyDescent="0.2">
      <c r="A1565">
        <v>1563</v>
      </c>
      <c r="B1565">
        <f>VLOOKUP('pure data'!B1565,tbl_printers!C:F,4,FALSE)</f>
        <v>13</v>
      </c>
      <c r="C1565" t="str">
        <f>'pure data'!D1565</f>
        <v>Use</v>
      </c>
      <c r="D1565" s="13">
        <f>'pure data'!H1565</f>
        <v>9.1666666666666674E-2</v>
      </c>
      <c r="E1565">
        <f>'pure data'!I1565</f>
        <v>16.399999999999999</v>
      </c>
      <c r="F1565" t="str">
        <f t="shared" si="80"/>
        <v xml:space="preserve"> </v>
      </c>
      <c r="H1565">
        <f>'pure data'!J1565</f>
        <v>4.5</v>
      </c>
      <c r="I1565" t="str">
        <f>'pure data'!K1565</f>
        <v>No</v>
      </c>
      <c r="J1565" t="str">
        <f>'pure data'!N1565</f>
        <v>undergraduate</v>
      </c>
      <c r="K1565">
        <f>'pure data'!P1565</f>
        <v>510667101</v>
      </c>
      <c r="L1565" t="str">
        <f>'pure data'!O1565</f>
        <v>FEEG6012 - GDP 12</v>
      </c>
      <c r="M1565">
        <f>'pure data'!Q1565</f>
        <v>0</v>
      </c>
      <c r="O1565" t="str">
        <f>IF('pure data'!T1565="Yes","Success","Failed")</f>
        <v>Success</v>
      </c>
      <c r="P1565" s="1">
        <f>'pure data'!C1565</f>
        <v>42452.375</v>
      </c>
      <c r="Q1565">
        <f>'pure data'!G1565</f>
        <v>425490087</v>
      </c>
      <c r="R1565" t="str">
        <f>'pure data'!E1565</f>
        <v>Tom Bate</v>
      </c>
      <c r="S1565" t="str">
        <f>'pure data'!F1565</f>
        <v>tb12g12</v>
      </c>
      <c r="T1565" s="1">
        <f>'pure data'!C1565</f>
        <v>42452.375</v>
      </c>
      <c r="U1565" s="20">
        <f>VLOOKUP('pure data'!M1565,tbl_users!D:F,3,FALSE)</f>
        <v>19</v>
      </c>
      <c r="V1565" s="1">
        <f t="shared" si="78"/>
        <v>42452.466666666667</v>
      </c>
      <c r="W1565">
        <f t="shared" si="79"/>
        <v>19</v>
      </c>
      <c r="X1565" s="1">
        <f>'pure data'!L1565</f>
        <v>42452.466666666667</v>
      </c>
      <c r="Y1565">
        <f>IF(C1565="Use",VLOOKUP('pure data'!M1565,tbl_users!D:F,3,FALSE),IF(IFERROR(SEARCH("to",M1565),-1)&lt;0,VLOOKUP('pure data'!M1565,tbl_users!D:F,3,FALSE),IFERROR(VLOOKUP(MID(M1565,SEARCH("to",M1565)+3,LEN(M1565)-SEARCH("to",M1565)-1),tbl_users!D:F,3,FALSE),VLOOKUP('pure data'!M1565,tbl_users!D:F,3,FALSE))))</f>
        <v>19</v>
      </c>
    </row>
    <row r="1566" spans="1:25" x14ac:dyDescent="0.2">
      <c r="A1566">
        <v>1564</v>
      </c>
      <c r="B1566">
        <f>VLOOKUP('pure data'!B1566,tbl_printers!C:F,4,FALSE)</f>
        <v>11</v>
      </c>
      <c r="C1566" t="str">
        <f>'pure data'!D1566</f>
        <v>Use</v>
      </c>
      <c r="D1566" s="13">
        <f>'pure data'!H1566</f>
        <v>5.5555555555555552E-2</v>
      </c>
      <c r="E1566">
        <f>'pure data'!I1566</f>
        <v>15.9</v>
      </c>
      <c r="F1566" t="str">
        <f t="shared" si="80"/>
        <v xml:space="preserve"> </v>
      </c>
      <c r="H1566">
        <f>'pure data'!J1566</f>
        <v>3</v>
      </c>
      <c r="I1566" t="str">
        <f>'pure data'!K1566</f>
        <v>No</v>
      </c>
      <c r="J1566" t="str">
        <f>'pure data'!N1566</f>
        <v>undergraduate</v>
      </c>
      <c r="K1566">
        <f>'pure data'!P1566</f>
        <v>510312110</v>
      </c>
      <c r="L1566" t="str">
        <f>'pure data'!O1566</f>
        <v>FEEG2001 - Eurobot 11</v>
      </c>
      <c r="M1566" t="str">
        <f>'pure data'!Q1566</f>
        <v>FAILED</v>
      </c>
      <c r="O1566" t="str">
        <f>IF('pure data'!T1566="Yes","Success","Failed")</f>
        <v>Failed</v>
      </c>
      <c r="P1566" s="1">
        <f>'pure data'!C1566</f>
        <v>42452.375</v>
      </c>
      <c r="Q1566">
        <f>'pure data'!G1566</f>
        <v>427471101</v>
      </c>
      <c r="R1566" t="str">
        <f>'pure data'!E1566</f>
        <v>A. A.</v>
      </c>
      <c r="S1566" t="str">
        <f>'pure data'!F1566</f>
        <v>aa13g14</v>
      </c>
      <c r="T1566" s="1">
        <f>'pure data'!C1566</f>
        <v>42452.375</v>
      </c>
      <c r="U1566" s="20">
        <f>VLOOKUP('pure data'!M1566,tbl_users!D:F,3,FALSE)</f>
        <v>19</v>
      </c>
      <c r="V1566" s="1">
        <f t="shared" si="78"/>
        <v>42452.380555555559</v>
      </c>
      <c r="W1566">
        <f t="shared" si="79"/>
        <v>19</v>
      </c>
      <c r="X1566" s="1">
        <f>'pure data'!L1566</f>
        <v>42452.380555555559</v>
      </c>
      <c r="Y1566">
        <f>IF(C1566="Use",VLOOKUP('pure data'!M1566,tbl_users!D:F,3,FALSE),IF(IFERROR(SEARCH("to",M1566),-1)&lt;0,VLOOKUP('pure data'!M1566,tbl_users!D:F,3,FALSE),IFERROR(VLOOKUP(MID(M1566,SEARCH("to",M1566)+3,LEN(M1566)-SEARCH("to",M1566)-1),tbl_users!D:F,3,FALSE),VLOOKUP('pure data'!M1566,tbl_users!D:F,3,FALSE))))</f>
        <v>19</v>
      </c>
    </row>
    <row r="1567" spans="1:25" x14ac:dyDescent="0.2">
      <c r="A1567">
        <v>1565</v>
      </c>
      <c r="B1567">
        <f>VLOOKUP('pure data'!B1567,tbl_printers!C:F,4,FALSE)</f>
        <v>12</v>
      </c>
      <c r="C1567" t="str">
        <f>'pure data'!D1567</f>
        <v>Use</v>
      </c>
      <c r="D1567" s="13">
        <f>'pure data'!H1567</f>
        <v>0.48541666666666666</v>
      </c>
      <c r="E1567">
        <f>'pure data'!I1567</f>
        <v>131.1</v>
      </c>
      <c r="F1567" t="str">
        <f t="shared" si="80"/>
        <v xml:space="preserve"> </v>
      </c>
      <c r="H1567">
        <f>'pure data'!J1567</f>
        <v>24.5</v>
      </c>
      <c r="I1567" t="str">
        <f>'pure data'!K1567</f>
        <v>No</v>
      </c>
      <c r="J1567" t="str">
        <f>'pure data'!N1567</f>
        <v>undergraduate</v>
      </c>
      <c r="K1567">
        <f>'pure data'!P1567</f>
        <v>510671104</v>
      </c>
      <c r="L1567" t="str">
        <f>'pure data'!O1567</f>
        <v>FEEG3003 - IP 39</v>
      </c>
      <c r="M1567">
        <f>'pure data'!Q1567</f>
        <v>0</v>
      </c>
      <c r="O1567" t="str">
        <f>IF('pure data'!T1567="Yes","Success","Failed")</f>
        <v>Success</v>
      </c>
      <c r="P1567" s="1">
        <f>'pure data'!C1567</f>
        <v>42452.375</v>
      </c>
      <c r="Q1567">
        <f>'pure data'!G1567</f>
        <v>426244853</v>
      </c>
      <c r="R1567" t="str">
        <f>'pure data'!E1567</f>
        <v>C. E. B.</v>
      </c>
      <c r="S1567" t="str">
        <f>'pure data'!F1567</f>
        <v>ceb3g13</v>
      </c>
      <c r="T1567" s="1">
        <f>'pure data'!C1567</f>
        <v>42452.375</v>
      </c>
      <c r="U1567" s="20">
        <f>VLOOKUP('pure data'!M1567,tbl_users!D:F,3,FALSE)</f>
        <v>19</v>
      </c>
      <c r="V1567" s="1">
        <f t="shared" si="78"/>
        <v>42452.86041666667</v>
      </c>
      <c r="W1567">
        <f t="shared" si="79"/>
        <v>19</v>
      </c>
      <c r="X1567" s="1">
        <f>'pure data'!L1567</f>
        <v>42452.86041666667</v>
      </c>
      <c r="Y1567">
        <f>IF(C1567="Use",VLOOKUP('pure data'!M1567,tbl_users!D:F,3,FALSE),IF(IFERROR(SEARCH("to",M1567),-1)&lt;0,VLOOKUP('pure data'!M1567,tbl_users!D:F,3,FALSE),IFERROR(VLOOKUP(MID(M1567,SEARCH("to",M1567)+3,LEN(M1567)-SEARCH("to",M1567)-1),tbl_users!D:F,3,FALSE),VLOOKUP('pure data'!M1567,tbl_users!D:F,3,FALSE))))</f>
        <v>19</v>
      </c>
    </row>
    <row r="1568" spans="1:25" x14ac:dyDescent="0.2">
      <c r="A1568">
        <v>1566</v>
      </c>
      <c r="B1568">
        <f>VLOOKUP('pure data'!B1568,tbl_printers!C:F,4,FALSE)</f>
        <v>10</v>
      </c>
      <c r="C1568" t="str">
        <f>'pure data'!D1568</f>
        <v>Use</v>
      </c>
      <c r="D1568" s="13">
        <f>'pure data'!H1568</f>
        <v>0.12013888888888889</v>
      </c>
      <c r="E1568">
        <f>'pure data'!I1568</f>
        <v>87</v>
      </c>
      <c r="F1568" t="str">
        <f t="shared" si="80"/>
        <v xml:space="preserve"> </v>
      </c>
      <c r="H1568">
        <f>'pure data'!J1568</f>
        <v>9</v>
      </c>
      <c r="I1568" t="str">
        <f>'pure data'!K1568</f>
        <v>No</v>
      </c>
      <c r="J1568" t="str">
        <f>'pure data'!N1568</f>
        <v>undergraduate</v>
      </c>
      <c r="K1568">
        <f>'pure data'!P1568</f>
        <v>510671108</v>
      </c>
      <c r="L1568" t="str">
        <f>'pure data'!O1568</f>
        <v>FEEG3003 - IP 42</v>
      </c>
      <c r="M1568">
        <f>'pure data'!Q1568</f>
        <v>0</v>
      </c>
      <c r="O1568" t="str">
        <f>IF('pure data'!T1568="Yes","Success","Failed")</f>
        <v>Success</v>
      </c>
      <c r="P1568" s="1">
        <f>'pure data'!C1568</f>
        <v>42452.375</v>
      </c>
      <c r="Q1568">
        <f>'pure data'!G1568</f>
        <v>426310074</v>
      </c>
      <c r="R1568" t="str">
        <f>'pure data'!E1568</f>
        <v>Ser Chin Beh</v>
      </c>
      <c r="S1568" t="str">
        <f>'pure data'!F1568</f>
        <v>scb1e13</v>
      </c>
      <c r="T1568" s="1">
        <f>'pure data'!C1568</f>
        <v>42452.375</v>
      </c>
      <c r="U1568" s="20">
        <f>VLOOKUP('pure data'!M1568,tbl_users!D:F,3,FALSE)</f>
        <v>19</v>
      </c>
      <c r="V1568" s="1">
        <f t="shared" si="78"/>
        <v>42452.495138888888</v>
      </c>
      <c r="W1568">
        <f t="shared" si="79"/>
        <v>19</v>
      </c>
      <c r="X1568" s="1">
        <f>'pure data'!L1568</f>
        <v>42452.495138888888</v>
      </c>
      <c r="Y1568">
        <f>IF(C1568="Use",VLOOKUP('pure data'!M1568,tbl_users!D:F,3,FALSE),IF(IFERROR(SEARCH("to",M1568),-1)&lt;0,VLOOKUP('pure data'!M1568,tbl_users!D:F,3,FALSE),IFERROR(VLOOKUP(MID(M1568,SEARCH("to",M1568)+3,LEN(M1568)-SEARCH("to",M1568)-1),tbl_users!D:F,3,FALSE),VLOOKUP('pure data'!M1568,tbl_users!D:F,3,FALSE))))</f>
        <v>19</v>
      </c>
    </row>
    <row r="1569" spans="1:25" x14ac:dyDescent="0.2">
      <c r="A1569">
        <v>1567</v>
      </c>
      <c r="B1569">
        <f>VLOOKUP('pure data'!B1569,tbl_printers!C:F,4,FALSE)</f>
        <v>4</v>
      </c>
      <c r="C1569" t="str">
        <f>'pure data'!D1569</f>
        <v>Use</v>
      </c>
      <c r="D1569" s="13">
        <f>'pure data'!H1569</f>
        <v>8.4722222222222213E-2</v>
      </c>
      <c r="E1569">
        <f>'pure data'!I1569</f>
        <v>25.7</v>
      </c>
      <c r="F1569" t="str">
        <f t="shared" si="80"/>
        <v xml:space="preserve"> </v>
      </c>
      <c r="H1569">
        <f>'pure data'!J1569</f>
        <v>4.5</v>
      </c>
      <c r="I1569" t="str">
        <f>'pure data'!K1569</f>
        <v>No</v>
      </c>
      <c r="J1569" t="str">
        <f>'pure data'!N1569</f>
        <v>undergraduate</v>
      </c>
      <c r="K1569">
        <f>'pure data'!P1569</f>
        <v>510312110</v>
      </c>
      <c r="L1569" t="str">
        <f>'pure data'!O1569</f>
        <v>FEEG6012 - GDP 70</v>
      </c>
      <c r="M1569">
        <f>'pure data'!Q1569</f>
        <v>0</v>
      </c>
      <c r="O1569" t="str">
        <f>IF('pure data'!T1569="Yes","Success","Failed")</f>
        <v>Success</v>
      </c>
      <c r="P1569" s="1">
        <f>'pure data'!C1569</f>
        <v>42452.375</v>
      </c>
      <c r="Q1569">
        <f>'pure data'!G1569</f>
        <v>424565202</v>
      </c>
      <c r="R1569" t="str">
        <f>'pure data'!E1569</f>
        <v>C. M.</v>
      </c>
      <c r="S1569" t="str">
        <f>'pure data'!F1569</f>
        <v>cm13g11</v>
      </c>
      <c r="T1569" s="1">
        <f>'pure data'!C1569</f>
        <v>42452.375</v>
      </c>
      <c r="U1569" s="20">
        <f>VLOOKUP('pure data'!M1569,tbl_users!D:F,3,FALSE)</f>
        <v>19</v>
      </c>
      <c r="V1569" s="1">
        <f t="shared" si="78"/>
        <v>42452.459722222222</v>
      </c>
      <c r="W1569">
        <f t="shared" si="79"/>
        <v>19</v>
      </c>
      <c r="X1569" s="1">
        <f>'pure data'!L1569</f>
        <v>42452.459722222222</v>
      </c>
      <c r="Y1569">
        <f>IF(C1569="Use",VLOOKUP('pure data'!M1569,tbl_users!D:F,3,FALSE),IF(IFERROR(SEARCH("to",M1569),-1)&lt;0,VLOOKUP('pure data'!M1569,tbl_users!D:F,3,FALSE),IFERROR(VLOOKUP(MID(M1569,SEARCH("to",M1569)+3,LEN(M1569)-SEARCH("to",M1569)-1),tbl_users!D:F,3,FALSE),VLOOKUP('pure data'!M1569,tbl_users!D:F,3,FALSE))))</f>
        <v>19</v>
      </c>
    </row>
    <row r="1570" spans="1:25" x14ac:dyDescent="0.2">
      <c r="A1570">
        <v>1568</v>
      </c>
      <c r="B1570">
        <f>VLOOKUP('pure data'!B1570,tbl_printers!C:F,4,FALSE)</f>
        <v>21</v>
      </c>
      <c r="C1570" t="str">
        <f>'pure data'!D1570</f>
        <v>Use</v>
      </c>
      <c r="D1570" s="13">
        <f>'pure data'!H1570</f>
        <v>3.6805555555555557E-2</v>
      </c>
      <c r="E1570">
        <f>'pure data'!I1570</f>
        <v>21.8</v>
      </c>
      <c r="F1570" t="str">
        <f t="shared" si="80"/>
        <v xml:space="preserve"> </v>
      </c>
      <c r="H1570">
        <f>'pure data'!J1570</f>
        <v>2.5</v>
      </c>
      <c r="I1570" t="str">
        <f>'pure data'!K1570</f>
        <v>No</v>
      </c>
      <c r="J1570" t="str">
        <f>'pure data'!N1570</f>
        <v>undergraduate</v>
      </c>
      <c r="K1570">
        <f>'pure data'!P1570</f>
        <v>510671108</v>
      </c>
      <c r="L1570" t="str">
        <f>'pure data'!O1570</f>
        <v>FEEG3003 - IP 3</v>
      </c>
      <c r="M1570" t="str">
        <f>'pure data'!Q1570</f>
        <v>FAILED</v>
      </c>
      <c r="O1570" t="str">
        <f>IF('pure data'!T1570="Yes","Success","Failed")</f>
        <v>Failed</v>
      </c>
      <c r="P1570" s="1">
        <f>'pure data'!C1570</f>
        <v>42452.375</v>
      </c>
      <c r="Q1570">
        <f>'pure data'!G1570</f>
        <v>426001799</v>
      </c>
      <c r="R1570" t="str">
        <f>'pure data'!E1570</f>
        <v>Patrick Ludwig Fenou Kengne</v>
      </c>
      <c r="S1570" t="str">
        <f>'pure data'!F1570</f>
        <v>plfk1g13</v>
      </c>
      <c r="T1570" s="1">
        <f>'pure data'!C1570</f>
        <v>42452.375</v>
      </c>
      <c r="U1570" s="20">
        <f>VLOOKUP('pure data'!M1570,tbl_users!D:F,3,FALSE)</f>
        <v>19</v>
      </c>
      <c r="V1570" s="1">
        <f t="shared" si="78"/>
        <v>42452.378680555557</v>
      </c>
      <c r="W1570">
        <f t="shared" si="79"/>
        <v>19</v>
      </c>
      <c r="X1570" s="1">
        <f>'pure data'!L1570</f>
        <v>42452.378680555557</v>
      </c>
      <c r="Y1570">
        <f>IF(C1570="Use",VLOOKUP('pure data'!M1570,tbl_users!D:F,3,FALSE),IF(IFERROR(SEARCH("to",M1570),-1)&lt;0,VLOOKUP('pure data'!M1570,tbl_users!D:F,3,FALSE),IFERROR(VLOOKUP(MID(M1570,SEARCH("to",M1570)+3,LEN(M1570)-SEARCH("to",M1570)-1),tbl_users!D:F,3,FALSE),VLOOKUP('pure data'!M1570,tbl_users!D:F,3,FALSE))))</f>
        <v>19</v>
      </c>
    </row>
    <row r="1571" spans="1:25" x14ac:dyDescent="0.2">
      <c r="A1571">
        <v>1569</v>
      </c>
      <c r="B1571">
        <f>VLOOKUP('pure data'!B1571,tbl_printers!C:F,4,FALSE)</f>
        <v>11</v>
      </c>
      <c r="C1571" t="str">
        <f>'pure data'!D1571</f>
        <v>Use</v>
      </c>
      <c r="D1571" s="13">
        <f>'pure data'!H1571</f>
        <v>3.4722222222222224E-2</v>
      </c>
      <c r="E1571">
        <f>'pure data'!I1571</f>
        <v>17.2</v>
      </c>
      <c r="F1571" t="str">
        <f t="shared" si="80"/>
        <v xml:space="preserve"> </v>
      </c>
      <c r="H1571">
        <f>'pure data'!J1571</f>
        <v>2.5</v>
      </c>
      <c r="I1571" t="str">
        <f>'pure data'!K1571</f>
        <v>No</v>
      </c>
      <c r="J1571" t="str">
        <f>'pure data'!N1571</f>
        <v>undergraduate</v>
      </c>
      <c r="K1571">
        <f>'pure data'!P1571</f>
        <v>510312110</v>
      </c>
      <c r="L1571" t="str">
        <f>'pure data'!O1571</f>
        <v>FEEG2001 - Eurobot 11</v>
      </c>
      <c r="M1571">
        <f>'pure data'!Q1571</f>
        <v>0</v>
      </c>
      <c r="O1571" t="str">
        <f>IF('pure data'!T1571="Yes","Success","Failed")</f>
        <v>Success</v>
      </c>
      <c r="P1571" s="1">
        <f>'pure data'!C1571</f>
        <v>42452.380555555559</v>
      </c>
      <c r="Q1571">
        <f>'pure data'!G1571</f>
        <v>427471101</v>
      </c>
      <c r="R1571" t="str">
        <f>'pure data'!E1571</f>
        <v>A. A.</v>
      </c>
      <c r="S1571" t="str">
        <f>'pure data'!F1571</f>
        <v>aa13g14</v>
      </c>
      <c r="T1571" s="1">
        <f>'pure data'!C1571</f>
        <v>42452.380555555559</v>
      </c>
      <c r="U1571" s="20">
        <f>VLOOKUP('pure data'!M1571,tbl_users!D:F,3,FALSE)</f>
        <v>19</v>
      </c>
      <c r="V1571" s="1">
        <f t="shared" si="78"/>
        <v>42452.415277777778</v>
      </c>
      <c r="W1571">
        <f t="shared" si="79"/>
        <v>19</v>
      </c>
      <c r="X1571" s="1">
        <f>'pure data'!L1571</f>
        <v>42452.415277777778</v>
      </c>
      <c r="Y1571">
        <f>IF(C1571="Use",VLOOKUP('pure data'!M1571,tbl_users!D:F,3,FALSE),IF(IFERROR(SEARCH("to",M1571),-1)&lt;0,VLOOKUP('pure data'!M1571,tbl_users!D:F,3,FALSE),IFERROR(VLOOKUP(MID(M1571,SEARCH("to",M1571)+3,LEN(M1571)-SEARCH("to",M1571)-1),tbl_users!D:F,3,FALSE),VLOOKUP('pure data'!M1571,tbl_users!D:F,3,FALSE))))</f>
        <v>19</v>
      </c>
    </row>
    <row r="1572" spans="1:25" x14ac:dyDescent="0.2">
      <c r="A1572">
        <v>1570</v>
      </c>
      <c r="B1572">
        <f>VLOOKUP('pure data'!B1572,tbl_printers!C:F,4,FALSE)</f>
        <v>1</v>
      </c>
      <c r="C1572" t="str">
        <f>'pure data'!D1572</f>
        <v>Use</v>
      </c>
      <c r="D1572" s="13">
        <f>'pure data'!H1572</f>
        <v>9.5833333333333326E-2</v>
      </c>
      <c r="E1572">
        <f>'pure data'!I1572</f>
        <v>17</v>
      </c>
      <c r="F1572" t="str">
        <f t="shared" si="80"/>
        <v xml:space="preserve"> </v>
      </c>
      <c r="H1572">
        <f>'pure data'!J1572</f>
        <v>4.5</v>
      </c>
      <c r="I1572" t="str">
        <f>'pure data'!K1572</f>
        <v>No</v>
      </c>
      <c r="J1572" t="str">
        <f>'pure data'!N1572</f>
        <v>undergraduate</v>
      </c>
      <c r="K1572">
        <f>'pure data'!P1572</f>
        <v>510667101</v>
      </c>
      <c r="L1572" t="str">
        <f>'pure data'!O1572</f>
        <v>FEEG6012 - GDP 12</v>
      </c>
      <c r="M1572">
        <f>'pure data'!Q1572</f>
        <v>0</v>
      </c>
      <c r="O1572" t="str">
        <f>IF('pure data'!T1572="Yes","Success","Failed")</f>
        <v>Success</v>
      </c>
      <c r="P1572" s="1">
        <f>'pure data'!C1572</f>
        <v>42452.375</v>
      </c>
      <c r="Q1572">
        <f>'pure data'!G1572</f>
        <v>425490087</v>
      </c>
      <c r="R1572" t="str">
        <f>'pure data'!E1572</f>
        <v>Tom Bate</v>
      </c>
      <c r="S1572" t="str">
        <f>'pure data'!F1572</f>
        <v>tb12g12</v>
      </c>
      <c r="T1572" s="1">
        <f>'pure data'!C1572</f>
        <v>42452.375</v>
      </c>
      <c r="U1572" s="20">
        <f>VLOOKUP('pure data'!M1572,tbl_users!D:F,3,FALSE)</f>
        <v>10</v>
      </c>
      <c r="V1572" s="1">
        <f t="shared" si="78"/>
        <v>42452.470833333333</v>
      </c>
      <c r="W1572">
        <f t="shared" si="79"/>
        <v>10</v>
      </c>
      <c r="X1572" s="1">
        <f>'pure data'!L1572</f>
        <v>42452.470833333333</v>
      </c>
      <c r="Y1572">
        <f>IF(C1572="Use",VLOOKUP('pure data'!M1572,tbl_users!D:F,3,FALSE),IF(IFERROR(SEARCH("to",M1572),-1)&lt;0,VLOOKUP('pure data'!M1572,tbl_users!D:F,3,FALSE),IFERROR(VLOOKUP(MID(M1572,SEARCH("to",M1572)+3,LEN(M1572)-SEARCH("to",M1572)-1),tbl_users!D:F,3,FALSE),VLOOKUP('pure data'!M1572,tbl_users!D:F,3,FALSE))))</f>
        <v>10</v>
      </c>
    </row>
    <row r="1573" spans="1:25" x14ac:dyDescent="0.2">
      <c r="A1573">
        <v>1571</v>
      </c>
      <c r="B1573">
        <f>VLOOKUP('pure data'!B1573,tbl_printers!C:F,4,FALSE)</f>
        <v>11</v>
      </c>
      <c r="C1573" t="str">
        <f>'pure data'!D1573</f>
        <v>Use</v>
      </c>
      <c r="D1573" s="13">
        <f>'pure data'!H1573</f>
        <v>8.3333333333333332E-3</v>
      </c>
      <c r="E1573">
        <f>'pure data'!I1573</f>
        <v>3.5</v>
      </c>
      <c r="F1573" t="str">
        <f t="shared" si="80"/>
        <v xml:space="preserve"> </v>
      </c>
      <c r="H1573">
        <f>'pure data'!J1573</f>
        <v>0.5</v>
      </c>
      <c r="I1573" t="str">
        <f>'pure data'!K1573</f>
        <v>No</v>
      </c>
      <c r="J1573" t="str">
        <f>'pure data'!N1573</f>
        <v>undergraduate</v>
      </c>
      <c r="K1573">
        <f>'pure data'!P1573</f>
        <v>510312110</v>
      </c>
      <c r="L1573" t="str">
        <f>'pure data'!O1573</f>
        <v>FEEG2001 - Eurobot 11</v>
      </c>
      <c r="M1573">
        <f>'pure data'!Q1573</f>
        <v>0</v>
      </c>
      <c r="O1573" t="str">
        <f>IF('pure data'!T1573="Yes","Success","Failed")</f>
        <v>Success</v>
      </c>
      <c r="P1573" s="1">
        <f>'pure data'!C1573</f>
        <v>42452.415277777778</v>
      </c>
      <c r="Q1573">
        <f>'pure data'!G1573</f>
        <v>427471101</v>
      </c>
      <c r="R1573" t="str">
        <f>'pure data'!E1573</f>
        <v>A. A.</v>
      </c>
      <c r="S1573" t="str">
        <f>'pure data'!F1573</f>
        <v>aa13g14</v>
      </c>
      <c r="T1573" s="1">
        <f>'pure data'!C1573</f>
        <v>42452.415277777778</v>
      </c>
      <c r="U1573" s="20">
        <f>VLOOKUP('pure data'!M1573,tbl_users!D:F,3,FALSE)</f>
        <v>10</v>
      </c>
      <c r="V1573" s="1">
        <f t="shared" si="78"/>
        <v>42452.423611111109</v>
      </c>
      <c r="W1573">
        <f t="shared" si="79"/>
        <v>10</v>
      </c>
      <c r="X1573" s="1">
        <f>'pure data'!L1573</f>
        <v>42452.423611111109</v>
      </c>
      <c r="Y1573">
        <f>IF(C1573="Use",VLOOKUP('pure data'!M1573,tbl_users!D:F,3,FALSE),IF(IFERROR(SEARCH("to",M1573),-1)&lt;0,VLOOKUP('pure data'!M1573,tbl_users!D:F,3,FALSE),IFERROR(VLOOKUP(MID(M1573,SEARCH("to",M1573)+3,LEN(M1573)-SEARCH("to",M1573)-1),tbl_users!D:F,3,FALSE),VLOOKUP('pure data'!M1573,tbl_users!D:F,3,FALSE))))</f>
        <v>10</v>
      </c>
    </row>
    <row r="1574" spans="1:25" x14ac:dyDescent="0.2">
      <c r="A1574">
        <v>1572</v>
      </c>
      <c r="B1574">
        <f>VLOOKUP('pure data'!B1574,tbl_printers!C:F,4,FALSE)</f>
        <v>24</v>
      </c>
      <c r="C1574" t="str">
        <f>'pure data'!D1574</f>
        <v>Use</v>
      </c>
      <c r="D1574" s="13">
        <f>'pure data'!H1574</f>
        <v>4.1666666666666664E-2</v>
      </c>
      <c r="E1574">
        <f>'pure data'!I1574</f>
        <v>20</v>
      </c>
      <c r="F1574" t="str">
        <f t="shared" si="80"/>
        <v xml:space="preserve"> </v>
      </c>
      <c r="H1574">
        <f>'pure data'!J1574</f>
        <v>3</v>
      </c>
      <c r="I1574" t="str">
        <f>'pure data'!K1574</f>
        <v>No</v>
      </c>
      <c r="J1574" t="str">
        <f>'pure data'!N1574</f>
        <v>undergraduate</v>
      </c>
      <c r="K1574">
        <f>'pure data'!P1574</f>
        <v>510667101</v>
      </c>
      <c r="L1574" t="str">
        <f>'pure data'!O1574</f>
        <v>FEEG6012 - GDP 59</v>
      </c>
      <c r="M1574">
        <f>'pure data'!Q1574</f>
        <v>0</v>
      </c>
      <c r="O1574" t="str">
        <f>IF('pure data'!T1574="Yes","Success","Failed")</f>
        <v>Success</v>
      </c>
      <c r="P1574" s="1">
        <f>'pure data'!C1574</f>
        <v>42460.375</v>
      </c>
      <c r="Q1574">
        <f>'pure data'!G1574</f>
        <v>423322446</v>
      </c>
      <c r="R1574" t="str">
        <f>'pure data'!E1574</f>
        <v>Alison Dufresne</v>
      </c>
      <c r="S1574" t="str">
        <f>'pure data'!F1574</f>
        <v>ad20g09</v>
      </c>
      <c r="T1574" s="1">
        <f>'pure data'!C1574</f>
        <v>42460.375</v>
      </c>
      <c r="U1574" s="20">
        <f>VLOOKUP('pure data'!M1574,tbl_users!D:F,3,FALSE)</f>
        <v>55</v>
      </c>
      <c r="V1574" s="1">
        <f t="shared" si="78"/>
        <v>42460.416666666664</v>
      </c>
      <c r="W1574">
        <f t="shared" si="79"/>
        <v>55</v>
      </c>
      <c r="X1574" s="1">
        <f>'pure data'!L1574</f>
        <v>42460.416666666664</v>
      </c>
      <c r="Y1574">
        <f>IF(C1574="Use",VLOOKUP('pure data'!M1574,tbl_users!D:F,3,FALSE),IF(IFERROR(SEARCH("to",M1574),-1)&lt;0,VLOOKUP('pure data'!M1574,tbl_users!D:F,3,FALSE),IFERROR(VLOOKUP(MID(M1574,SEARCH("to",M1574)+3,LEN(M1574)-SEARCH("to",M1574)-1),tbl_users!D:F,3,FALSE),VLOOKUP('pure data'!M1574,tbl_users!D:F,3,FALSE))))</f>
        <v>55</v>
      </c>
    </row>
    <row r="1575" spans="1:25" x14ac:dyDescent="0.2">
      <c r="A1575">
        <v>1573</v>
      </c>
      <c r="B1575">
        <f>VLOOKUP('pure data'!B1575,tbl_printers!C:F,4,FALSE)</f>
        <v>29</v>
      </c>
      <c r="C1575" t="str">
        <f>'pure data'!D1575</f>
        <v>Use</v>
      </c>
      <c r="D1575" s="13">
        <f>'pure data'!H1575</f>
        <v>0.125</v>
      </c>
      <c r="E1575">
        <f>'pure data'!I1575</f>
        <v>30.5</v>
      </c>
      <c r="F1575" t="str">
        <f t="shared" si="80"/>
        <v xml:space="preserve"> </v>
      </c>
      <c r="H1575">
        <f>'pure data'!J1575</f>
        <v>8</v>
      </c>
      <c r="I1575" t="str">
        <f>'pure data'!K1575</f>
        <v>No</v>
      </c>
      <c r="J1575" t="str">
        <f>'pure data'!N1575</f>
        <v>undergraduate</v>
      </c>
      <c r="K1575">
        <f>'pure data'!P1575</f>
        <v>510671104</v>
      </c>
      <c r="L1575" t="str">
        <f>'pure data'!O1575</f>
        <v>FEEG3003 - IP 11</v>
      </c>
      <c r="M1575">
        <f>'pure data'!Q1575</f>
        <v>0</v>
      </c>
      <c r="O1575" t="str">
        <f>IF('pure data'!T1575="Yes","Success","Failed")</f>
        <v>Success</v>
      </c>
      <c r="P1575" s="1">
        <f>'pure data'!C1575</f>
        <v>42460.375</v>
      </c>
      <c r="Q1575">
        <f>'pure data'!G1575</f>
        <v>426309211</v>
      </c>
      <c r="R1575" t="str">
        <f>'pure data'!E1575</f>
        <v>Nurdaulet Sagyndyk</v>
      </c>
      <c r="S1575" t="str">
        <f>'pure data'!F1575</f>
        <v>ns11g13</v>
      </c>
      <c r="T1575" s="1">
        <f>'pure data'!C1575</f>
        <v>42460.375</v>
      </c>
      <c r="U1575" s="20">
        <f>VLOOKUP('pure data'!M1575,tbl_users!D:F,3,FALSE)</f>
        <v>55</v>
      </c>
      <c r="V1575" s="1">
        <f t="shared" si="78"/>
        <v>42460.5</v>
      </c>
      <c r="W1575">
        <f t="shared" si="79"/>
        <v>55</v>
      </c>
      <c r="X1575" s="1">
        <f>'pure data'!L1575</f>
        <v>42460.5</v>
      </c>
      <c r="Y1575">
        <f>IF(C1575="Use",VLOOKUP('pure data'!M1575,tbl_users!D:F,3,FALSE),IF(IFERROR(SEARCH("to",M1575),-1)&lt;0,VLOOKUP('pure data'!M1575,tbl_users!D:F,3,FALSE),IFERROR(VLOOKUP(MID(M1575,SEARCH("to",M1575)+3,LEN(M1575)-SEARCH("to",M1575)-1),tbl_users!D:F,3,FALSE),VLOOKUP('pure data'!M1575,tbl_users!D:F,3,FALSE))))</f>
        <v>55</v>
      </c>
    </row>
    <row r="1576" spans="1:25" x14ac:dyDescent="0.2">
      <c r="A1576">
        <v>1574</v>
      </c>
      <c r="B1576">
        <f>VLOOKUP('pure data'!B1576,tbl_printers!C:F,4,FALSE)</f>
        <v>30</v>
      </c>
      <c r="C1576" t="str">
        <f>'pure data'!D1576</f>
        <v>Use</v>
      </c>
      <c r="D1576" s="13">
        <f>'pure data'!H1576</f>
        <v>0.5</v>
      </c>
      <c r="E1576">
        <f>'pure data'!I1576</f>
        <v>120</v>
      </c>
      <c r="F1576" t="str">
        <f t="shared" si="80"/>
        <v xml:space="preserve"> </v>
      </c>
      <c r="H1576">
        <f>'pure data'!J1576</f>
        <v>24</v>
      </c>
      <c r="I1576" t="str">
        <f>'pure data'!K1576</f>
        <v>No</v>
      </c>
      <c r="J1576" t="str">
        <f>'pure data'!N1576</f>
        <v>undergraduate</v>
      </c>
      <c r="K1576">
        <f>'pure data'!P1576</f>
        <v>510671108</v>
      </c>
      <c r="L1576" t="str">
        <f>'pure data'!O1576</f>
        <v>FEEG3003 - IP 38</v>
      </c>
      <c r="M1576">
        <f>'pure data'!Q1576</f>
        <v>0</v>
      </c>
      <c r="O1576" t="str">
        <f>IF('pure data'!T1576="Yes","Success","Failed")</f>
        <v>Success</v>
      </c>
      <c r="P1576" s="1">
        <f>'pure data'!C1576</f>
        <v>42465.458333333336</v>
      </c>
      <c r="Q1576">
        <f>'pure data'!G1576</f>
        <v>424854565</v>
      </c>
      <c r="R1576" t="str">
        <f>'pure data'!E1576</f>
        <v>M. G. B.</v>
      </c>
      <c r="S1576" t="str">
        <f>'pure data'!F1576</f>
        <v>mgb3g11</v>
      </c>
      <c r="T1576" s="1">
        <f>'pure data'!C1576</f>
        <v>42465.458333333336</v>
      </c>
      <c r="U1576" s="20">
        <f>VLOOKUP('pure data'!M1576,tbl_users!D:F,3,FALSE)</f>
        <v>55</v>
      </c>
      <c r="V1576" s="1">
        <f t="shared" si="78"/>
        <v>42465.958333333336</v>
      </c>
      <c r="W1576">
        <f t="shared" si="79"/>
        <v>55</v>
      </c>
      <c r="X1576" s="1">
        <f>'pure data'!L1576</f>
        <v>42465.958333333336</v>
      </c>
      <c r="Y1576">
        <f>IF(C1576="Use",VLOOKUP('pure data'!M1576,tbl_users!D:F,3,FALSE),IF(IFERROR(SEARCH("to",M1576),-1)&lt;0,VLOOKUP('pure data'!M1576,tbl_users!D:F,3,FALSE),IFERROR(VLOOKUP(MID(M1576,SEARCH("to",M1576)+3,LEN(M1576)-SEARCH("to",M1576)-1),tbl_users!D:F,3,FALSE),VLOOKUP('pure data'!M1576,tbl_users!D:F,3,FALSE))))</f>
        <v>55</v>
      </c>
    </row>
    <row r="1577" spans="1:25" x14ac:dyDescent="0.2">
      <c r="A1577">
        <v>1575</v>
      </c>
      <c r="B1577">
        <f>VLOOKUP('pure data'!B1577,tbl_printers!C:F,4,FALSE)</f>
        <v>30</v>
      </c>
      <c r="C1577" t="str">
        <f>'pure data'!D1577</f>
        <v>Use</v>
      </c>
      <c r="D1577" s="13">
        <f>'pure data'!H1577</f>
        <v>8.3333333333333329E-2</v>
      </c>
      <c r="E1577">
        <f>'pure data'!I1577</f>
        <v>20</v>
      </c>
      <c r="F1577" t="str">
        <f t="shared" si="80"/>
        <v xml:space="preserve"> </v>
      </c>
      <c r="H1577">
        <f>'pure data'!J1577</f>
        <v>5</v>
      </c>
      <c r="I1577" t="str">
        <f>'pure data'!K1577</f>
        <v>No</v>
      </c>
      <c r="J1577" t="str">
        <f>'pure data'!N1577</f>
        <v>postgraduate</v>
      </c>
      <c r="K1577">
        <f>'pure data'!P1577</f>
        <v>510671108</v>
      </c>
      <c r="L1577" t="str">
        <f>'pure data'!O1577</f>
        <v>FEEG3003 - IP 144</v>
      </c>
      <c r="M1577">
        <f>'pure data'!Q1577</f>
        <v>0</v>
      </c>
      <c r="O1577" t="str">
        <f>IF('pure data'!T1577="Yes","Success","Failed")</f>
        <v>Success</v>
      </c>
      <c r="P1577" s="1">
        <f>'pure data'!C1577</f>
        <v>42465.375</v>
      </c>
      <c r="Q1577">
        <f>'pure data'!G1577</f>
        <v>26202751</v>
      </c>
      <c r="R1577" t="str">
        <f>'pure data'!E1577</f>
        <v>Chin Ho Chan</v>
      </c>
      <c r="S1577" t="str">
        <f>'pure data'!F1577</f>
        <v>chc3g13</v>
      </c>
      <c r="T1577" s="1">
        <f>'pure data'!C1577</f>
        <v>42465.375</v>
      </c>
      <c r="U1577" s="20">
        <f>VLOOKUP('pure data'!M1577,tbl_users!D:F,3,FALSE)</f>
        <v>55</v>
      </c>
      <c r="V1577" s="1">
        <f t="shared" si="78"/>
        <v>42465.458333333336</v>
      </c>
      <c r="W1577">
        <f t="shared" si="79"/>
        <v>55</v>
      </c>
      <c r="X1577" s="1">
        <f>'pure data'!L1577</f>
        <v>42465.458333333336</v>
      </c>
      <c r="Y1577">
        <f>IF(C1577="Use",VLOOKUP('pure data'!M1577,tbl_users!D:F,3,FALSE),IF(IFERROR(SEARCH("to",M1577),-1)&lt;0,VLOOKUP('pure data'!M1577,tbl_users!D:F,3,FALSE),IFERROR(VLOOKUP(MID(M1577,SEARCH("to",M1577)+3,LEN(M1577)-SEARCH("to",M1577)-1),tbl_users!D:F,3,FALSE),VLOOKUP('pure data'!M1577,tbl_users!D:F,3,FALSE))))</f>
        <v>55</v>
      </c>
    </row>
    <row r="1578" spans="1:25" x14ac:dyDescent="0.2">
      <c r="A1578">
        <v>1576</v>
      </c>
      <c r="B1578">
        <f>VLOOKUP('pure data'!B1578,tbl_printers!C:F,4,FALSE)</f>
        <v>29</v>
      </c>
      <c r="C1578" t="str">
        <f>'pure data'!D1578</f>
        <v>Use</v>
      </c>
      <c r="D1578" s="13">
        <f>'pure data'!H1578</f>
        <v>2.7083333333333334E-2</v>
      </c>
      <c r="E1578">
        <f>'pure data'!I1578</f>
        <v>20.3</v>
      </c>
      <c r="F1578" t="str">
        <f t="shared" si="80"/>
        <v xml:space="preserve"> </v>
      </c>
      <c r="H1578">
        <f>'pure data'!J1578</f>
        <v>2</v>
      </c>
      <c r="I1578" t="str">
        <f>'pure data'!K1578</f>
        <v>No</v>
      </c>
      <c r="J1578" t="str">
        <f>'pure data'!N1578</f>
        <v>undergraduate</v>
      </c>
      <c r="K1578">
        <f>'pure data'!P1578</f>
        <v>510667101</v>
      </c>
      <c r="L1578" t="str">
        <f>'pure data'!O1578</f>
        <v>FEEG6012 - GDP 27</v>
      </c>
      <c r="M1578" t="str">
        <f>'pure data'!Q1578</f>
        <v>video requested</v>
      </c>
      <c r="O1578" t="str">
        <f>IF('pure data'!T1578="Yes","Success","Failed")</f>
        <v>Success</v>
      </c>
      <c r="P1578" s="1">
        <f>'pure data'!C1578</f>
        <v>42466.375</v>
      </c>
      <c r="Q1578">
        <f>'pure data'!G1578</f>
        <v>425457365</v>
      </c>
      <c r="R1578" t="str">
        <f>'pure data'!E1578</f>
        <v>J. T.</v>
      </c>
      <c r="S1578" t="str">
        <f>'pure data'!F1578</f>
        <v>jt14g12</v>
      </c>
      <c r="T1578" s="1">
        <f>'pure data'!C1578</f>
        <v>42466.375</v>
      </c>
      <c r="U1578" s="20">
        <f>VLOOKUP('pure data'!M1578,tbl_users!D:F,3,FALSE)</f>
        <v>19</v>
      </c>
      <c r="V1578" s="1">
        <f t="shared" si="78"/>
        <v>42466.402083333334</v>
      </c>
      <c r="W1578">
        <f t="shared" si="79"/>
        <v>19</v>
      </c>
      <c r="X1578" s="1">
        <f>'pure data'!L1578</f>
        <v>42466.402083333334</v>
      </c>
      <c r="Y1578">
        <f>IF(C1578="Use",VLOOKUP('pure data'!M1578,tbl_users!D:F,3,FALSE),IF(IFERROR(SEARCH("to",M1578),-1)&lt;0,VLOOKUP('pure data'!M1578,tbl_users!D:F,3,FALSE),IFERROR(VLOOKUP(MID(M1578,SEARCH("to",M1578)+3,LEN(M1578)-SEARCH("to",M1578)-1),tbl_users!D:F,3,FALSE),VLOOKUP('pure data'!M1578,tbl_users!D:F,3,FALSE))))</f>
        <v>19</v>
      </c>
    </row>
    <row r="1579" spans="1:25" x14ac:dyDescent="0.2">
      <c r="A1579">
        <v>1577</v>
      </c>
      <c r="B1579">
        <f>VLOOKUP('pure data'!B1579,tbl_printers!C:F,4,FALSE)</f>
        <v>31</v>
      </c>
      <c r="C1579" t="str">
        <f>'pure data'!D1579</f>
        <v>Use</v>
      </c>
      <c r="D1579" s="13">
        <f>'pure data'!H1579</f>
        <v>4.9305555555555554E-2</v>
      </c>
      <c r="E1579">
        <f>'pure data'!I1579</f>
        <v>11.1</v>
      </c>
      <c r="F1579" t="str">
        <f t="shared" si="80"/>
        <v xml:space="preserve"> </v>
      </c>
      <c r="H1579">
        <f>'pure data'!J1579</f>
        <v>3</v>
      </c>
      <c r="I1579" t="str">
        <f>'pure data'!K1579</f>
        <v>No</v>
      </c>
      <c r="J1579" t="str">
        <f>'pure data'!N1579</f>
        <v>postgraduate</v>
      </c>
      <c r="K1579">
        <f>'pure data'!P1579</f>
        <v>510672104</v>
      </c>
      <c r="L1579" t="str">
        <f>'pure data'!O1579</f>
        <v>MSc project</v>
      </c>
      <c r="M1579">
        <f>'pure data'!Q1579</f>
        <v>0</v>
      </c>
      <c r="O1579" t="str">
        <f>IF('pure data'!T1579="Yes","Success","Failed")</f>
        <v>Success</v>
      </c>
      <c r="P1579" s="1">
        <f>'pure data'!C1579</f>
        <v>42466.375</v>
      </c>
      <c r="Q1579">
        <f>'pure data'!G1579</f>
        <v>328145887</v>
      </c>
      <c r="R1579" t="str">
        <f>'pure data'!E1579</f>
        <v>D. J. F.</v>
      </c>
      <c r="S1579" t="str">
        <f>'pure data'!F1579</f>
        <v>djf1n14</v>
      </c>
      <c r="T1579" s="1">
        <f>'pure data'!C1579</f>
        <v>42466.375</v>
      </c>
      <c r="U1579" s="20">
        <f>VLOOKUP('pure data'!M1579,tbl_users!D:F,3,FALSE)</f>
        <v>19</v>
      </c>
      <c r="V1579" s="1">
        <f t="shared" si="78"/>
        <v>42466.424305555556</v>
      </c>
      <c r="W1579">
        <f t="shared" si="79"/>
        <v>19</v>
      </c>
      <c r="X1579" s="1">
        <f>'pure data'!L1579</f>
        <v>42466.424305555556</v>
      </c>
      <c r="Y1579">
        <f>IF(C1579="Use",VLOOKUP('pure data'!M1579,tbl_users!D:F,3,FALSE),IF(IFERROR(SEARCH("to",M1579),-1)&lt;0,VLOOKUP('pure data'!M1579,tbl_users!D:F,3,FALSE),IFERROR(VLOOKUP(MID(M1579,SEARCH("to",M1579)+3,LEN(M1579)-SEARCH("to",M1579)-1),tbl_users!D:F,3,FALSE),VLOOKUP('pure data'!M1579,tbl_users!D:F,3,FALSE))))</f>
        <v>19</v>
      </c>
    </row>
    <row r="1580" spans="1:25" x14ac:dyDescent="0.2">
      <c r="A1580">
        <v>1578</v>
      </c>
      <c r="B1580">
        <f>VLOOKUP('pure data'!B1580,tbl_printers!C:F,4,FALSE)</f>
        <v>24</v>
      </c>
      <c r="C1580" t="str">
        <f>'pure data'!D1580</f>
        <v>Use</v>
      </c>
      <c r="D1580" s="13">
        <f>'pure data'!H1580</f>
        <v>0.15416666666666667</v>
      </c>
      <c r="E1580">
        <f>'pure data'!I1580</f>
        <v>171</v>
      </c>
      <c r="F1580" t="str">
        <f t="shared" si="80"/>
        <v xml:space="preserve"> </v>
      </c>
      <c r="H1580">
        <f>'pure data'!J1580</f>
        <v>16</v>
      </c>
      <c r="I1580" t="str">
        <f>'pure data'!K1580</f>
        <v>No</v>
      </c>
      <c r="J1580" t="str">
        <f>'pure data'!N1580</f>
        <v>postgraduate</v>
      </c>
      <c r="K1580">
        <f>'pure data'!P1580</f>
        <v>511019257</v>
      </c>
      <c r="L1580" t="str">
        <f>'pure data'!O1580</f>
        <v>PhD project</v>
      </c>
      <c r="M1580">
        <f>'pure data'!Q1580</f>
        <v>0</v>
      </c>
      <c r="O1580" t="str">
        <f>IF('pure data'!T1580="Yes","Success","Failed")</f>
        <v>Success</v>
      </c>
      <c r="P1580" s="1">
        <f>'pure data'!C1580</f>
        <v>42466.375</v>
      </c>
      <c r="Q1580">
        <f>'pure data'!G1580</f>
        <v>226197278</v>
      </c>
      <c r="R1580" t="str">
        <f>'pure data'!E1580</f>
        <v>A. M. I. Y.</v>
      </c>
      <c r="S1580" t="str">
        <f>'pure data'!F1580</f>
        <v>amiy1g14</v>
      </c>
      <c r="T1580" s="1">
        <f>'pure data'!C1580</f>
        <v>42466.375</v>
      </c>
      <c r="U1580" s="20">
        <f>VLOOKUP('pure data'!M1580,tbl_users!D:F,3,FALSE)</f>
        <v>19</v>
      </c>
      <c r="V1580" s="1">
        <f t="shared" si="78"/>
        <v>42466.529166666667</v>
      </c>
      <c r="W1580">
        <f t="shared" si="79"/>
        <v>19</v>
      </c>
      <c r="X1580" s="1">
        <f>'pure data'!L1580</f>
        <v>42466.529166666667</v>
      </c>
      <c r="Y1580">
        <f>IF(C1580="Use",VLOOKUP('pure data'!M1580,tbl_users!D:F,3,FALSE),IF(IFERROR(SEARCH("to",M1580),-1)&lt;0,VLOOKUP('pure data'!M1580,tbl_users!D:F,3,FALSE),IFERROR(VLOOKUP(MID(M1580,SEARCH("to",M1580)+3,LEN(M1580)-SEARCH("to",M1580)-1),tbl_users!D:F,3,FALSE),VLOOKUP('pure data'!M1580,tbl_users!D:F,3,FALSE))))</f>
        <v>19</v>
      </c>
    </row>
    <row r="1581" spans="1:25" x14ac:dyDescent="0.2">
      <c r="A1581">
        <v>1579</v>
      </c>
      <c r="B1581">
        <f>VLOOKUP('pure data'!B1581,tbl_printers!C:F,4,FALSE)</f>
        <v>28</v>
      </c>
      <c r="C1581" t="str">
        <f>'pure data'!D1581</f>
        <v>Use</v>
      </c>
      <c r="D1581" s="13">
        <f>'pure data'!H1581</f>
        <v>0.3444444444444445</v>
      </c>
      <c r="E1581">
        <f>'pure data'!I1581</f>
        <v>120.4</v>
      </c>
      <c r="F1581" t="str">
        <f t="shared" si="80"/>
        <v xml:space="preserve"> </v>
      </c>
      <c r="H1581">
        <f>'pure data'!J1581</f>
        <v>18.5</v>
      </c>
      <c r="I1581" t="str">
        <f>'pure data'!K1581</f>
        <v>No</v>
      </c>
      <c r="J1581" t="str">
        <f>'pure data'!N1581</f>
        <v>undergraduate</v>
      </c>
      <c r="K1581">
        <f>'pure data'!P1581</f>
        <v>510671108</v>
      </c>
      <c r="L1581" t="str">
        <f>'pure data'!O1581</f>
        <v>FEEG3003 - IP 3</v>
      </c>
      <c r="M1581">
        <f>'pure data'!Q1581</f>
        <v>0</v>
      </c>
      <c r="O1581" t="str">
        <f>IF('pure data'!T1581="Yes","Success","Failed")</f>
        <v>Success</v>
      </c>
      <c r="P1581" s="1">
        <f>'pure data'!C1581</f>
        <v>42466.375</v>
      </c>
      <c r="Q1581">
        <f>'pure data'!G1581</f>
        <v>426001799</v>
      </c>
      <c r="R1581" t="str">
        <f>'pure data'!E1581</f>
        <v>Patrick Ludwig Fenou Kengne</v>
      </c>
      <c r="S1581" t="str">
        <f>'pure data'!F1581</f>
        <v>plfk1g13</v>
      </c>
      <c r="T1581" s="1">
        <f>'pure data'!C1581</f>
        <v>42466.375</v>
      </c>
      <c r="U1581" s="20">
        <f>VLOOKUP('pure data'!M1581,tbl_users!D:F,3,FALSE)</f>
        <v>19</v>
      </c>
      <c r="V1581" s="1">
        <f t="shared" si="78"/>
        <v>42466.719444444447</v>
      </c>
      <c r="W1581">
        <f t="shared" si="79"/>
        <v>19</v>
      </c>
      <c r="X1581" s="1">
        <f>'pure data'!L1581</f>
        <v>42466.719444444447</v>
      </c>
      <c r="Y1581">
        <f>IF(C1581="Use",VLOOKUP('pure data'!M1581,tbl_users!D:F,3,FALSE),IF(IFERROR(SEARCH("to",M1581),-1)&lt;0,VLOOKUP('pure data'!M1581,tbl_users!D:F,3,FALSE),IFERROR(VLOOKUP(MID(M1581,SEARCH("to",M1581)+3,LEN(M1581)-SEARCH("to",M1581)-1),tbl_users!D:F,3,FALSE),VLOOKUP('pure data'!M1581,tbl_users!D:F,3,FALSE))))</f>
        <v>19</v>
      </c>
    </row>
    <row r="1582" spans="1:25" x14ac:dyDescent="0.2">
      <c r="A1582">
        <v>1580</v>
      </c>
      <c r="B1582">
        <f>VLOOKUP('pure data'!B1582,tbl_printers!C:F,4,FALSE)</f>
        <v>11</v>
      </c>
      <c r="C1582" t="str">
        <f>'pure data'!D1582</f>
        <v>Use</v>
      </c>
      <c r="D1582" s="13">
        <f>'pure data'!H1582</f>
        <v>4.027777777777778E-2</v>
      </c>
      <c r="E1582">
        <f>'pure data'!I1582</f>
        <v>11.1</v>
      </c>
      <c r="F1582" t="str">
        <f t="shared" si="80"/>
        <v xml:space="preserve"> </v>
      </c>
      <c r="H1582">
        <f>'pure data'!J1582</f>
        <v>2.5</v>
      </c>
      <c r="I1582" t="str">
        <f>'pure data'!K1582</f>
        <v>No</v>
      </c>
      <c r="J1582" t="str">
        <f>'pure data'!N1582</f>
        <v>undergraduate</v>
      </c>
      <c r="K1582">
        <f>'pure data'!P1582</f>
        <v>510312110</v>
      </c>
      <c r="L1582" t="str">
        <f>'pure data'!O1582</f>
        <v>FEEG2001 - Eurobot 11</v>
      </c>
      <c r="M1582">
        <f>'pure data'!Q1582</f>
        <v>0</v>
      </c>
      <c r="O1582" t="str">
        <f>IF('pure data'!T1582="Yes","Success","Failed")</f>
        <v>Success</v>
      </c>
      <c r="P1582" s="1">
        <f>'pure data'!C1582</f>
        <v>42466.375</v>
      </c>
      <c r="Q1582">
        <f>'pure data'!G1582</f>
        <v>426788411</v>
      </c>
      <c r="R1582" t="str">
        <f>'pure data'!E1582</f>
        <v>Owen Burnell</v>
      </c>
      <c r="S1582" t="str">
        <f>'pure data'!F1582</f>
        <v>ogb1g14</v>
      </c>
      <c r="T1582" s="1">
        <f>'pure data'!C1582</f>
        <v>42466.375</v>
      </c>
      <c r="U1582" s="20">
        <f>VLOOKUP('pure data'!M1582,tbl_users!D:F,3,FALSE)</f>
        <v>19</v>
      </c>
      <c r="V1582" s="1">
        <f t="shared" si="78"/>
        <v>42466.415277777778</v>
      </c>
      <c r="W1582">
        <f t="shared" si="79"/>
        <v>19</v>
      </c>
      <c r="X1582" s="1">
        <f>'pure data'!L1582</f>
        <v>42466.415277777778</v>
      </c>
      <c r="Y1582">
        <f>IF(C1582="Use",VLOOKUP('pure data'!M1582,tbl_users!D:F,3,FALSE),IF(IFERROR(SEARCH("to",M1582),-1)&lt;0,VLOOKUP('pure data'!M1582,tbl_users!D:F,3,FALSE),IFERROR(VLOOKUP(MID(M1582,SEARCH("to",M1582)+3,LEN(M1582)-SEARCH("to",M1582)-1),tbl_users!D:F,3,FALSE),VLOOKUP('pure data'!M1582,tbl_users!D:F,3,FALSE))))</f>
        <v>19</v>
      </c>
    </row>
    <row r="1583" spans="1:25" x14ac:dyDescent="0.2">
      <c r="A1583">
        <v>1581</v>
      </c>
      <c r="B1583">
        <f>VLOOKUP('pure data'!B1583,tbl_printers!C:F,4,FALSE)</f>
        <v>29</v>
      </c>
      <c r="C1583" t="str">
        <f>'pure data'!D1583</f>
        <v>Use</v>
      </c>
      <c r="D1583" s="13">
        <f>'pure data'!H1583</f>
        <v>0.65625</v>
      </c>
      <c r="E1583">
        <f>'pure data'!I1583</f>
        <v>360.3</v>
      </c>
      <c r="F1583" t="str">
        <f t="shared" si="80"/>
        <v xml:space="preserve"> </v>
      </c>
      <c r="H1583">
        <f>'pure data'!J1583</f>
        <v>42</v>
      </c>
      <c r="I1583" t="str">
        <f>'pure data'!K1583</f>
        <v>No</v>
      </c>
      <c r="J1583" t="str">
        <f>'pure data'!N1583</f>
        <v>undergraduate</v>
      </c>
      <c r="K1583">
        <f>'pure data'!P1583</f>
        <v>510671108</v>
      </c>
      <c r="L1583" t="str">
        <f>'pure data'!O1583</f>
        <v>FEEG3003 - IP 99</v>
      </c>
      <c r="M1583" t="str">
        <f>'pure data'!Q1583</f>
        <v>reprint of failed one submited through online service</v>
      </c>
      <c r="O1583" t="str">
        <f>IF('pure data'!T1583="Yes","Success","Failed")</f>
        <v>Failed</v>
      </c>
      <c r="P1583" s="1">
        <f>'pure data'!C1583</f>
        <v>42466.402083333334</v>
      </c>
      <c r="Q1583">
        <f>'pure data'!G1583</f>
        <v>426001799</v>
      </c>
      <c r="R1583" t="str">
        <f>'pure data'!E1583</f>
        <v>Patrick Ludwig Fenou Kengne</v>
      </c>
      <c r="S1583" t="str">
        <f>'pure data'!F1583</f>
        <v>plfk1g13</v>
      </c>
      <c r="T1583" s="1">
        <f>'pure data'!C1583</f>
        <v>42466.402083333334</v>
      </c>
      <c r="U1583" s="20">
        <f>VLOOKUP('pure data'!M1583,tbl_users!D:F,3,FALSE)</f>
        <v>10</v>
      </c>
      <c r="V1583" s="1">
        <f t="shared" si="78"/>
        <v>42466.467708333337</v>
      </c>
      <c r="W1583">
        <f t="shared" si="79"/>
        <v>10</v>
      </c>
      <c r="X1583" s="1">
        <f>'pure data'!L1583</f>
        <v>42466.467708333337</v>
      </c>
      <c r="Y1583">
        <f>IF(C1583="Use",VLOOKUP('pure data'!M1583,tbl_users!D:F,3,FALSE),IF(IFERROR(SEARCH("to",M1583),-1)&lt;0,VLOOKUP('pure data'!M1583,tbl_users!D:F,3,FALSE),IFERROR(VLOOKUP(MID(M1583,SEARCH("to",M1583)+3,LEN(M1583)-SEARCH("to",M1583)-1),tbl_users!D:F,3,FALSE),VLOOKUP('pure data'!M1583,tbl_users!D:F,3,FALSE))))</f>
        <v>10</v>
      </c>
    </row>
    <row r="1584" spans="1:25" x14ac:dyDescent="0.2">
      <c r="A1584">
        <v>1582</v>
      </c>
      <c r="B1584">
        <f>VLOOKUP('pure data'!B1584,tbl_printers!C:F,4,FALSE)</f>
        <v>22</v>
      </c>
      <c r="C1584" t="str">
        <f>'pure data'!D1584</f>
        <v>Use</v>
      </c>
      <c r="D1584" s="13">
        <f>'pure data'!H1584</f>
        <v>6.1111111111111116E-2</v>
      </c>
      <c r="E1584">
        <f>'pure data'!I1584</f>
        <v>31.2</v>
      </c>
      <c r="F1584" t="str">
        <f t="shared" si="80"/>
        <v xml:space="preserve"> </v>
      </c>
      <c r="H1584">
        <f>'pure data'!J1584</f>
        <v>4</v>
      </c>
      <c r="I1584" t="str">
        <f>'pure data'!K1584</f>
        <v>No</v>
      </c>
      <c r="J1584" t="str">
        <f>'pure data'!N1584</f>
        <v>undergraduate</v>
      </c>
      <c r="K1584">
        <f>'pure data'!P1584</f>
        <v>510671104</v>
      </c>
      <c r="L1584" t="str">
        <f>'pure data'!O1584</f>
        <v>FEEG2001 - Eurobot 9</v>
      </c>
      <c r="M1584">
        <f>'pure data'!Q1584</f>
        <v>0</v>
      </c>
      <c r="O1584" t="str">
        <f>IF('pure data'!T1584="Yes","Success","Failed")</f>
        <v>Success</v>
      </c>
      <c r="P1584" s="1">
        <f>'pure data'!C1584</f>
        <v>42466.375</v>
      </c>
      <c r="Q1584">
        <f>'pure data'!G1584</f>
        <v>427051803</v>
      </c>
      <c r="R1584" t="str">
        <f>'pure data'!E1584</f>
        <v>A. W.</v>
      </c>
      <c r="S1584" t="str">
        <f>'pure data'!F1584</f>
        <v>aw13g12</v>
      </c>
      <c r="T1584" s="1">
        <f>'pure data'!C1584</f>
        <v>42466.375</v>
      </c>
      <c r="U1584" s="20">
        <f>VLOOKUP('pure data'!M1584,tbl_users!D:F,3,FALSE)</f>
        <v>21</v>
      </c>
      <c r="V1584" s="1">
        <f t="shared" si="78"/>
        <v>42466.436111111114</v>
      </c>
      <c r="W1584">
        <f t="shared" si="79"/>
        <v>21</v>
      </c>
      <c r="X1584" s="1">
        <f>'pure data'!L1584</f>
        <v>42466.436111111114</v>
      </c>
      <c r="Y1584">
        <f>IF(C1584="Use",VLOOKUP('pure data'!M1584,tbl_users!D:F,3,FALSE),IF(IFERROR(SEARCH("to",M1584),-1)&lt;0,VLOOKUP('pure data'!M1584,tbl_users!D:F,3,FALSE),IFERROR(VLOOKUP(MID(M1584,SEARCH("to",M1584)+3,LEN(M1584)-SEARCH("to",M1584)-1),tbl_users!D:F,3,FALSE),VLOOKUP('pure data'!M1584,tbl_users!D:F,3,FALSE))))</f>
        <v>21</v>
      </c>
    </row>
    <row r="1585" spans="1:25" x14ac:dyDescent="0.2">
      <c r="A1585">
        <v>1583</v>
      </c>
      <c r="B1585">
        <f>VLOOKUP('pure data'!B1585,tbl_printers!C:F,4,FALSE)</f>
        <v>28</v>
      </c>
      <c r="C1585" t="str">
        <f>'pure data'!D1585</f>
        <v>Use</v>
      </c>
      <c r="D1585" s="13">
        <f>'pure data'!H1585</f>
        <v>5.9027777777777783E-2</v>
      </c>
      <c r="E1585">
        <f>'pure data'!I1585</f>
        <v>4.5</v>
      </c>
      <c r="F1585" t="str">
        <f t="shared" si="80"/>
        <v xml:space="preserve"> </v>
      </c>
      <c r="H1585">
        <f>'pure data'!J1585</f>
        <v>2.5</v>
      </c>
      <c r="I1585" t="str">
        <f>'pure data'!K1585</f>
        <v>No</v>
      </c>
      <c r="J1585" t="str">
        <f>'pure data'!N1585</f>
        <v>undergraduate</v>
      </c>
      <c r="K1585">
        <f>'pure data'!P1585</f>
        <v>510671108</v>
      </c>
      <c r="L1585" t="str">
        <f>'pure data'!O1585</f>
        <v>FEEG3003 - IP 99</v>
      </c>
      <c r="M1585">
        <f>'pure data'!Q1585</f>
        <v>0</v>
      </c>
      <c r="O1585" t="str">
        <f>IF('pure data'!T1585="Yes","Success","Failed")</f>
        <v>Success</v>
      </c>
      <c r="P1585" s="1">
        <f>'pure data'!C1585</f>
        <v>42466.719444444447</v>
      </c>
      <c r="Q1585">
        <f>'pure data'!G1585</f>
        <v>426202751</v>
      </c>
      <c r="R1585" t="str">
        <f>'pure data'!E1585</f>
        <v>Chin Ho Chan</v>
      </c>
      <c r="S1585" t="str">
        <f>'pure data'!F1585</f>
        <v>chc3g13</v>
      </c>
      <c r="T1585" s="1">
        <f>'pure data'!C1585</f>
        <v>42466.719444444447</v>
      </c>
      <c r="U1585" s="20">
        <f>VLOOKUP('pure data'!M1585,tbl_users!D:F,3,FALSE)</f>
        <v>21</v>
      </c>
      <c r="V1585" s="1">
        <f t="shared" si="78"/>
        <v>42466.778472222228</v>
      </c>
      <c r="W1585">
        <f t="shared" si="79"/>
        <v>21</v>
      </c>
      <c r="X1585" s="1">
        <f>'pure data'!L1585</f>
        <v>42466.778472222228</v>
      </c>
      <c r="Y1585">
        <f>IF(C1585="Use",VLOOKUP('pure data'!M1585,tbl_users!D:F,3,FALSE),IF(IFERROR(SEARCH("to",M1585),-1)&lt;0,VLOOKUP('pure data'!M1585,tbl_users!D:F,3,FALSE),IFERROR(VLOOKUP(MID(M1585,SEARCH("to",M1585)+3,LEN(M1585)-SEARCH("to",M1585)-1),tbl_users!D:F,3,FALSE),VLOOKUP('pure data'!M1585,tbl_users!D:F,3,FALSE))))</f>
        <v>21</v>
      </c>
    </row>
    <row r="1586" spans="1:25" x14ac:dyDescent="0.2">
      <c r="A1586">
        <v>1584</v>
      </c>
      <c r="B1586">
        <f>VLOOKUP('pure data'!B1586,tbl_printers!C:F,4,FALSE)</f>
        <v>21</v>
      </c>
      <c r="C1586" t="str">
        <f>'pure data'!D1586</f>
        <v>Use</v>
      </c>
      <c r="D1586" s="13">
        <f>'pure data'!H1586</f>
        <v>4.9999999999999996E-2</v>
      </c>
      <c r="E1586">
        <f>'pure data'!I1586</f>
        <v>15.4</v>
      </c>
      <c r="F1586" t="str">
        <f t="shared" si="80"/>
        <v xml:space="preserve"> </v>
      </c>
      <c r="H1586">
        <f>'pure data'!J1586</f>
        <v>3</v>
      </c>
      <c r="I1586" t="str">
        <f>'pure data'!K1586</f>
        <v>No</v>
      </c>
      <c r="J1586" t="str">
        <f>'pure data'!N1586</f>
        <v>undergraduate</v>
      </c>
      <c r="K1586">
        <f>'pure data'!P1586</f>
        <v>510671108</v>
      </c>
      <c r="L1586" t="str">
        <f>'pure data'!O1586</f>
        <v>FEEG3003 - IP 99</v>
      </c>
      <c r="M1586">
        <f>'pure data'!Q1586</f>
        <v>0</v>
      </c>
      <c r="O1586" t="str">
        <f>IF('pure data'!T1586="Yes","Success","Failed")</f>
        <v>Success</v>
      </c>
      <c r="P1586" s="1">
        <f>'pure data'!C1586</f>
        <v>42466.375</v>
      </c>
      <c r="Q1586">
        <f>'pure data'!G1586</f>
        <v>426538873</v>
      </c>
      <c r="R1586" t="str">
        <f>'pure data'!E1586</f>
        <v>Kunal Jain</v>
      </c>
      <c r="S1586" t="str">
        <f>'pure data'!F1586</f>
        <v>kj2h12</v>
      </c>
      <c r="T1586" s="1">
        <f>'pure data'!C1586</f>
        <v>42466.375</v>
      </c>
      <c r="U1586" s="20">
        <f>VLOOKUP('pure data'!M1586,tbl_users!D:F,3,FALSE)</f>
        <v>21</v>
      </c>
      <c r="V1586" s="1">
        <f t="shared" si="78"/>
        <v>42466.425000000003</v>
      </c>
      <c r="W1586">
        <f t="shared" si="79"/>
        <v>21</v>
      </c>
      <c r="X1586" s="1">
        <f>'pure data'!L1586</f>
        <v>42466.425000000003</v>
      </c>
      <c r="Y1586">
        <f>IF(C1586="Use",VLOOKUP('pure data'!M1586,tbl_users!D:F,3,FALSE),IF(IFERROR(SEARCH("to",M1586),-1)&lt;0,VLOOKUP('pure data'!M1586,tbl_users!D:F,3,FALSE),IFERROR(VLOOKUP(MID(M1586,SEARCH("to",M1586)+3,LEN(M1586)-SEARCH("to",M1586)-1),tbl_users!D:F,3,FALSE),VLOOKUP('pure data'!M1586,tbl_users!D:F,3,FALSE))))</f>
        <v>21</v>
      </c>
    </row>
    <row r="1587" spans="1:25" x14ac:dyDescent="0.2">
      <c r="A1587">
        <v>1585</v>
      </c>
      <c r="B1587">
        <f>VLOOKUP('pure data'!B1587,tbl_printers!C:F,4,FALSE)</f>
        <v>21</v>
      </c>
      <c r="C1587" t="str">
        <f>'pure data'!D1587</f>
        <v>Use</v>
      </c>
      <c r="D1587" s="13">
        <f>'pure data'!H1587</f>
        <v>4.9999999999999996E-2</v>
      </c>
      <c r="E1587">
        <f>'pure data'!I1587</f>
        <v>15.4</v>
      </c>
      <c r="F1587" t="str">
        <f t="shared" si="80"/>
        <v xml:space="preserve"> </v>
      </c>
      <c r="H1587">
        <f>'pure data'!J1587</f>
        <v>3</v>
      </c>
      <c r="I1587" t="str">
        <f>'pure data'!K1587</f>
        <v>No</v>
      </c>
      <c r="J1587" t="str">
        <f>'pure data'!N1587</f>
        <v>undergraduate</v>
      </c>
      <c r="K1587">
        <f>'pure data'!P1587</f>
        <v>510671108</v>
      </c>
      <c r="L1587" t="str">
        <f>'pure data'!O1587</f>
        <v>FEEG3003 - IP 99</v>
      </c>
      <c r="M1587">
        <f>'pure data'!Q1587</f>
        <v>0</v>
      </c>
      <c r="O1587" t="str">
        <f>IF('pure data'!T1587="Yes","Success","Failed")</f>
        <v>Success</v>
      </c>
      <c r="P1587" s="1">
        <f>'pure data'!C1587</f>
        <v>42466.425000000003</v>
      </c>
      <c r="Q1587">
        <f>'pure data'!G1587</f>
        <v>426538873</v>
      </c>
      <c r="R1587" t="str">
        <f>'pure data'!E1587</f>
        <v>Kunal Jain</v>
      </c>
      <c r="S1587" t="str">
        <f>'pure data'!F1587</f>
        <v>kj2h12</v>
      </c>
      <c r="T1587" s="1">
        <f>'pure data'!C1587</f>
        <v>42466.425000000003</v>
      </c>
      <c r="U1587" s="20">
        <f>VLOOKUP('pure data'!M1587,tbl_users!D:F,3,FALSE)</f>
        <v>21</v>
      </c>
      <c r="V1587" s="1">
        <f t="shared" si="78"/>
        <v>42466.475000000006</v>
      </c>
      <c r="W1587">
        <f t="shared" si="79"/>
        <v>21</v>
      </c>
      <c r="X1587" s="1">
        <f>'pure data'!L1587</f>
        <v>42466.475000000006</v>
      </c>
      <c r="Y1587">
        <f>IF(C1587="Use",VLOOKUP('pure data'!M1587,tbl_users!D:F,3,FALSE),IF(IFERROR(SEARCH("to",M1587),-1)&lt;0,VLOOKUP('pure data'!M1587,tbl_users!D:F,3,FALSE),IFERROR(VLOOKUP(MID(M1587,SEARCH("to",M1587)+3,LEN(M1587)-SEARCH("to",M1587)-1),tbl_users!D:F,3,FALSE),VLOOKUP('pure data'!M1587,tbl_users!D:F,3,FALSE))))</f>
        <v>21</v>
      </c>
    </row>
    <row r="1588" spans="1:25" x14ac:dyDescent="0.2">
      <c r="A1588">
        <v>1586</v>
      </c>
      <c r="B1588">
        <f>VLOOKUP('pure data'!B1588,tbl_printers!C:F,4,FALSE)</f>
        <v>22</v>
      </c>
      <c r="C1588" t="str">
        <f>'pure data'!D1588</f>
        <v>Use</v>
      </c>
      <c r="D1588" s="13">
        <f>'pure data'!H1588</f>
        <v>1.3194444444444444E-2</v>
      </c>
      <c r="E1588">
        <f>'pure data'!I1588</f>
        <v>3.4</v>
      </c>
      <c r="F1588" t="str">
        <f t="shared" si="80"/>
        <v xml:space="preserve"> </v>
      </c>
      <c r="H1588">
        <f>'pure data'!J1588</f>
        <v>1</v>
      </c>
      <c r="I1588" t="str">
        <f>'pure data'!K1588</f>
        <v>No</v>
      </c>
      <c r="J1588" t="str">
        <f>'pure data'!N1588</f>
        <v>undergraduate</v>
      </c>
      <c r="K1588">
        <f>'pure data'!P1588</f>
        <v>510671108</v>
      </c>
      <c r="L1588" t="str">
        <f>'pure data'!O1588</f>
        <v>FEEG3003 - IP 99</v>
      </c>
      <c r="M1588">
        <f>'pure data'!Q1588</f>
        <v>0</v>
      </c>
      <c r="O1588" t="str">
        <f>IF('pure data'!T1588="Yes","Success","Failed")</f>
        <v>Success</v>
      </c>
      <c r="P1588" s="1">
        <f>'pure data'!C1588</f>
        <v>42466.436111111114</v>
      </c>
      <c r="Q1588">
        <f>'pure data'!G1588</f>
        <v>426202751</v>
      </c>
      <c r="R1588" t="str">
        <f>'pure data'!E1588</f>
        <v>Chin Ho Chan</v>
      </c>
      <c r="S1588" t="str">
        <f>'pure data'!F1588</f>
        <v>chc3g13</v>
      </c>
      <c r="T1588" s="1">
        <f>'pure data'!C1588</f>
        <v>42466.436111111114</v>
      </c>
      <c r="U1588" s="20">
        <f>VLOOKUP('pure data'!M1588,tbl_users!D:F,3,FALSE)</f>
        <v>21</v>
      </c>
      <c r="V1588" s="1">
        <f t="shared" si="78"/>
        <v>42466.449305555558</v>
      </c>
      <c r="W1588">
        <f t="shared" si="79"/>
        <v>21</v>
      </c>
      <c r="X1588" s="1">
        <f>'pure data'!L1588</f>
        <v>42466.449305555558</v>
      </c>
      <c r="Y1588">
        <f>IF(C1588="Use",VLOOKUP('pure data'!M1588,tbl_users!D:F,3,FALSE),IF(IFERROR(SEARCH("to",M1588),-1)&lt;0,VLOOKUP('pure data'!M1588,tbl_users!D:F,3,FALSE),IFERROR(VLOOKUP(MID(M1588,SEARCH("to",M1588)+3,LEN(M1588)-SEARCH("to",M1588)-1),tbl_users!D:F,3,FALSE),VLOOKUP('pure data'!M1588,tbl_users!D:F,3,FALSE))))</f>
        <v>21</v>
      </c>
    </row>
    <row r="1589" spans="1:25" x14ac:dyDescent="0.2">
      <c r="A1589">
        <v>1587</v>
      </c>
      <c r="B1589">
        <f>VLOOKUP('pure data'!B1589,tbl_printers!C:F,4,FALSE)</f>
        <v>21</v>
      </c>
      <c r="C1589" t="str">
        <f>'pure data'!D1589</f>
        <v>Use</v>
      </c>
      <c r="D1589" s="13">
        <f>'pure data'!H1589</f>
        <v>4.9999999999999996E-2</v>
      </c>
      <c r="E1589">
        <f>'pure data'!I1589</f>
        <v>15.4</v>
      </c>
      <c r="F1589" t="str">
        <f t="shared" si="80"/>
        <v xml:space="preserve"> </v>
      </c>
      <c r="H1589">
        <f>'pure data'!J1589</f>
        <v>3</v>
      </c>
      <c r="I1589" t="str">
        <f>'pure data'!K1589</f>
        <v>No</v>
      </c>
      <c r="J1589" t="str">
        <f>'pure data'!N1589</f>
        <v>undergraduate</v>
      </c>
      <c r="K1589">
        <f>'pure data'!P1589</f>
        <v>510671108</v>
      </c>
      <c r="L1589" t="str">
        <f>'pure data'!O1589</f>
        <v>FEEG3003 - IP 99</v>
      </c>
      <c r="M1589">
        <f>'pure data'!Q1589</f>
        <v>0</v>
      </c>
      <c r="O1589" t="str">
        <f>IF('pure data'!T1589="Yes","Success","Failed")</f>
        <v>Success</v>
      </c>
      <c r="P1589" s="1">
        <f>'pure data'!C1589</f>
        <v>42466.475000000006</v>
      </c>
      <c r="Q1589">
        <f>'pure data'!G1589</f>
        <v>426538873</v>
      </c>
      <c r="R1589" t="str">
        <f>'pure data'!E1589</f>
        <v>Kunal Jain</v>
      </c>
      <c r="S1589" t="str">
        <f>'pure data'!F1589</f>
        <v>kj2h12</v>
      </c>
      <c r="T1589" s="1">
        <f>'pure data'!C1589</f>
        <v>42466.475000000006</v>
      </c>
      <c r="U1589" s="20">
        <f>VLOOKUP('pure data'!M1589,tbl_users!D:F,3,FALSE)</f>
        <v>21</v>
      </c>
      <c r="V1589" s="1">
        <f t="shared" si="78"/>
        <v>42466.525000000009</v>
      </c>
      <c r="W1589">
        <f t="shared" si="79"/>
        <v>21</v>
      </c>
      <c r="X1589" s="1">
        <f>'pure data'!L1589</f>
        <v>42466.525000000009</v>
      </c>
      <c r="Y1589">
        <f>IF(C1589="Use",VLOOKUP('pure data'!M1589,tbl_users!D:F,3,FALSE),IF(IFERROR(SEARCH("to",M1589),-1)&lt;0,VLOOKUP('pure data'!M1589,tbl_users!D:F,3,FALSE),IFERROR(VLOOKUP(MID(M1589,SEARCH("to",M1589)+3,LEN(M1589)-SEARCH("to",M1589)-1),tbl_users!D:F,3,FALSE),VLOOKUP('pure data'!M1589,tbl_users!D:F,3,FALSE))))</f>
        <v>21</v>
      </c>
    </row>
    <row r="1590" spans="1:25" x14ac:dyDescent="0.2">
      <c r="A1590">
        <v>1588</v>
      </c>
      <c r="B1590">
        <f>VLOOKUP('pure data'!B1590,tbl_printers!C:F,4,FALSE)</f>
        <v>21</v>
      </c>
      <c r="C1590" t="str">
        <f>'pure data'!D1590</f>
        <v>Use</v>
      </c>
      <c r="D1590" s="13">
        <f>'pure data'!H1590</f>
        <v>4.9999999999999996E-2</v>
      </c>
      <c r="E1590">
        <f>'pure data'!I1590</f>
        <v>15.4</v>
      </c>
      <c r="F1590" t="str">
        <f t="shared" si="80"/>
        <v xml:space="preserve"> </v>
      </c>
      <c r="H1590">
        <f>'pure data'!J1590</f>
        <v>3</v>
      </c>
      <c r="I1590" t="str">
        <f>'pure data'!K1590</f>
        <v>No</v>
      </c>
      <c r="J1590" t="str">
        <f>'pure data'!N1590</f>
        <v>undergraduate</v>
      </c>
      <c r="K1590">
        <f>'pure data'!P1590</f>
        <v>510671108</v>
      </c>
      <c r="L1590" t="str">
        <f>'pure data'!O1590</f>
        <v>FEEG3003 - IP 99</v>
      </c>
      <c r="M1590">
        <f>'pure data'!Q1590</f>
        <v>0</v>
      </c>
      <c r="O1590" t="str">
        <f>IF('pure data'!T1590="Yes","Success","Failed")</f>
        <v>Success</v>
      </c>
      <c r="P1590" s="1">
        <f>'pure data'!C1590</f>
        <v>42466.525000000009</v>
      </c>
      <c r="Q1590">
        <f>'pure data'!G1590</f>
        <v>426538873</v>
      </c>
      <c r="R1590" t="str">
        <f>'pure data'!E1590</f>
        <v>Kunal Jain</v>
      </c>
      <c r="S1590" t="str">
        <f>'pure data'!F1590</f>
        <v>kj2h12</v>
      </c>
      <c r="T1590" s="1">
        <f>'pure data'!C1590</f>
        <v>42466.525000000009</v>
      </c>
      <c r="U1590" s="20">
        <f>VLOOKUP('pure data'!M1590,tbl_users!D:F,3,FALSE)</f>
        <v>21</v>
      </c>
      <c r="V1590" s="1">
        <f t="shared" si="78"/>
        <v>42466.575000000012</v>
      </c>
      <c r="W1590">
        <f t="shared" si="79"/>
        <v>21</v>
      </c>
      <c r="X1590" s="1">
        <f>'pure data'!L1590</f>
        <v>42466.575000000012</v>
      </c>
      <c r="Y1590">
        <f>IF(C1590="Use",VLOOKUP('pure data'!M1590,tbl_users!D:F,3,FALSE),IF(IFERROR(SEARCH("to",M1590),-1)&lt;0,VLOOKUP('pure data'!M1590,tbl_users!D:F,3,FALSE),IFERROR(VLOOKUP(MID(M1590,SEARCH("to",M1590)+3,LEN(M1590)-SEARCH("to",M1590)-1),tbl_users!D:F,3,FALSE),VLOOKUP('pure data'!M1590,tbl_users!D:F,3,FALSE))))</f>
        <v>21</v>
      </c>
    </row>
    <row r="1591" spans="1:25" x14ac:dyDescent="0.2">
      <c r="A1591">
        <v>1589</v>
      </c>
      <c r="B1591">
        <f>VLOOKUP('pure data'!B1591,tbl_printers!C:F,4,FALSE)</f>
        <v>23</v>
      </c>
      <c r="C1591" t="str">
        <f>'pure data'!D1591</f>
        <v>Use</v>
      </c>
      <c r="D1591" s="13">
        <f>'pure data'!H1591</f>
        <v>1.2499999999999999E-2</v>
      </c>
      <c r="E1591">
        <f>'pure data'!I1591</f>
        <v>2.9</v>
      </c>
      <c r="F1591" t="str">
        <f t="shared" si="80"/>
        <v xml:space="preserve"> </v>
      </c>
      <c r="H1591">
        <f>'pure data'!J1591</f>
        <v>1</v>
      </c>
      <c r="I1591" t="str">
        <f>'pure data'!K1591</f>
        <v>No</v>
      </c>
      <c r="J1591" t="str">
        <f>'pure data'!N1591</f>
        <v>undergraduate</v>
      </c>
      <c r="K1591">
        <f>'pure data'!P1591</f>
        <v>510312110</v>
      </c>
      <c r="L1591" t="str">
        <f>'pure data'!O1591</f>
        <v>FEEG2001 - Eurobot 11</v>
      </c>
      <c r="M1591">
        <f>'pure data'!Q1591</f>
        <v>0</v>
      </c>
      <c r="O1591" t="str">
        <f>IF('pure data'!T1591="Yes","Success","Failed")</f>
        <v>Success</v>
      </c>
      <c r="P1591" s="1">
        <f>'pure data'!C1591</f>
        <v>42466.375</v>
      </c>
      <c r="Q1591">
        <f>'pure data'!G1591</f>
        <v>427471101</v>
      </c>
      <c r="R1591" t="str">
        <f>'pure data'!E1591</f>
        <v>A. A.</v>
      </c>
      <c r="S1591" t="str">
        <f>'pure data'!F1591</f>
        <v>aa13g14</v>
      </c>
      <c r="T1591" s="1">
        <f>'pure data'!C1591</f>
        <v>42466.375</v>
      </c>
      <c r="U1591" s="20">
        <f>VLOOKUP('pure data'!M1591,tbl_users!D:F,3,FALSE)</f>
        <v>21</v>
      </c>
      <c r="V1591" s="1">
        <f t="shared" si="78"/>
        <v>42466.387499999997</v>
      </c>
      <c r="W1591">
        <f t="shared" si="79"/>
        <v>21</v>
      </c>
      <c r="X1591" s="1">
        <f>'pure data'!L1591</f>
        <v>42466.387499999997</v>
      </c>
      <c r="Y1591">
        <f>IF(C1591="Use",VLOOKUP('pure data'!M1591,tbl_users!D:F,3,FALSE),IF(IFERROR(SEARCH("to",M1591),-1)&lt;0,VLOOKUP('pure data'!M1591,tbl_users!D:F,3,FALSE),IFERROR(VLOOKUP(MID(M1591,SEARCH("to",M1591)+3,LEN(M1591)-SEARCH("to",M1591)-1),tbl_users!D:F,3,FALSE),VLOOKUP('pure data'!M1591,tbl_users!D:F,3,FALSE))))</f>
        <v>21</v>
      </c>
    </row>
    <row r="1592" spans="1:25" x14ac:dyDescent="0.2">
      <c r="A1592">
        <v>1590</v>
      </c>
      <c r="B1592">
        <f>VLOOKUP('pure data'!B1592,tbl_printers!C:F,4,FALSE)</f>
        <v>29</v>
      </c>
      <c r="C1592" t="str">
        <f>'pure data'!D1592</f>
        <v>Use</v>
      </c>
      <c r="D1592" s="13">
        <f>'pure data'!H1592</f>
        <v>0.54166666666666663</v>
      </c>
      <c r="E1592">
        <f>'pure data'!I1592</f>
        <v>147.1</v>
      </c>
      <c r="F1592" t="str">
        <f t="shared" si="80"/>
        <v xml:space="preserve"> </v>
      </c>
      <c r="H1592">
        <f>'pure data'!J1592</f>
        <v>33.5</v>
      </c>
      <c r="I1592" t="str">
        <f>'pure data'!K1592</f>
        <v>N/A</v>
      </c>
      <c r="J1592" t="str">
        <f>'pure data'!N1592</f>
        <v>postgraduate</v>
      </c>
      <c r="K1592">
        <f>'pure data'!P1592</f>
        <v>515665101</v>
      </c>
      <c r="L1592" t="str">
        <f>'pure data'!O1592</f>
        <v>Demonstrator</v>
      </c>
      <c r="M1592">
        <f>'pure data'!Q1592</f>
        <v>0</v>
      </c>
      <c r="O1592" t="str">
        <f>IF('pure data'!T1592="Yes","Success","Failed")</f>
        <v>Success</v>
      </c>
      <c r="P1592" s="1">
        <f>'pure data'!C1592</f>
        <v>42466.467708333337</v>
      </c>
      <c r="Q1592">
        <f>'pure data'!G1592</f>
        <v>225797983</v>
      </c>
      <c r="R1592" t="str">
        <f>'pure data'!E1592</f>
        <v>L. E. M.</v>
      </c>
      <c r="S1592" t="str">
        <f>'pure data'!F1592</f>
        <v>lem1g12</v>
      </c>
      <c r="T1592" s="1">
        <f>'pure data'!C1592</f>
        <v>42466.467708333337</v>
      </c>
      <c r="U1592" s="20">
        <f>VLOOKUP('pure data'!M1592,tbl_users!D:F,3,FALSE)</f>
        <v>21</v>
      </c>
      <c r="V1592" s="1">
        <f t="shared" si="78"/>
        <v>42467.009375000001</v>
      </c>
      <c r="W1592">
        <f t="shared" si="79"/>
        <v>21</v>
      </c>
      <c r="X1592" s="1">
        <f>'pure data'!L1592</f>
        <v>42467.009375000001</v>
      </c>
      <c r="Y1592">
        <f>IF(C1592="Use",VLOOKUP('pure data'!M1592,tbl_users!D:F,3,FALSE),IF(IFERROR(SEARCH("to",M1592),-1)&lt;0,VLOOKUP('pure data'!M1592,tbl_users!D:F,3,FALSE),IFERROR(VLOOKUP(MID(M1592,SEARCH("to",M1592)+3,LEN(M1592)-SEARCH("to",M1592)-1),tbl_users!D:F,3,FALSE),VLOOKUP('pure data'!M1592,tbl_users!D:F,3,FALSE))))</f>
        <v>21</v>
      </c>
    </row>
    <row r="1593" spans="1:25" x14ac:dyDescent="0.2">
      <c r="A1593">
        <v>1591</v>
      </c>
      <c r="B1593">
        <f>VLOOKUP('pure data'!B1593,tbl_printers!C:F,4,FALSE)</f>
        <v>28</v>
      </c>
      <c r="C1593" t="str">
        <f>'pure data'!D1593</f>
        <v>Use</v>
      </c>
      <c r="D1593" s="13">
        <f>'pure data'!H1593</f>
        <v>0.17916666666666667</v>
      </c>
      <c r="E1593">
        <f>'pure data'!I1593</f>
        <v>58</v>
      </c>
      <c r="F1593" t="str">
        <f t="shared" si="80"/>
        <v xml:space="preserve"> </v>
      </c>
      <c r="H1593">
        <f>'pure data'!J1593</f>
        <v>9.5</v>
      </c>
      <c r="I1593" t="str">
        <f>'pure data'!K1593</f>
        <v>No</v>
      </c>
      <c r="J1593" t="str">
        <f>'pure data'!N1593</f>
        <v>undergraduate</v>
      </c>
      <c r="K1593">
        <f>'pure data'!P1593</f>
        <v>510671108</v>
      </c>
      <c r="L1593" t="str">
        <f>'pure data'!O1593</f>
        <v>FEEG6012 - GDP 70</v>
      </c>
      <c r="M1593">
        <f>'pure data'!Q1593</f>
        <v>0</v>
      </c>
      <c r="O1593" t="str">
        <f>IF('pure data'!T1593="Yes","Success","Failed")</f>
        <v>Success</v>
      </c>
      <c r="P1593" s="1">
        <f>'pure data'!C1593</f>
        <v>42468.375</v>
      </c>
      <c r="Q1593">
        <f>'pure data'!G1593</f>
        <v>425256076</v>
      </c>
      <c r="R1593" t="str">
        <f>'pure data'!E1593</f>
        <v>Y. T. S.</v>
      </c>
      <c r="S1593" t="str">
        <f>'pure data'!F1593</f>
        <v>yts2g12</v>
      </c>
      <c r="T1593" s="1">
        <f>'pure data'!C1593</f>
        <v>42468.375</v>
      </c>
      <c r="U1593" s="20">
        <f>VLOOKUP('pure data'!M1593,tbl_users!D:F,3,FALSE)</f>
        <v>55</v>
      </c>
      <c r="V1593" s="1">
        <f t="shared" si="78"/>
        <v>42468.554166666669</v>
      </c>
      <c r="W1593">
        <f t="shared" si="79"/>
        <v>55</v>
      </c>
      <c r="X1593" s="1">
        <f>'pure data'!L1593</f>
        <v>42468.554166666669</v>
      </c>
      <c r="Y1593">
        <f>IF(C1593="Use",VLOOKUP('pure data'!M1593,tbl_users!D:F,3,FALSE),IF(IFERROR(SEARCH("to",M1593),-1)&lt;0,VLOOKUP('pure data'!M1593,tbl_users!D:F,3,FALSE),IFERROR(VLOOKUP(MID(M1593,SEARCH("to",M1593)+3,LEN(M1593)-SEARCH("to",M1593)-1),tbl_users!D:F,3,FALSE),VLOOKUP('pure data'!M1593,tbl_users!D:F,3,FALSE))))</f>
        <v>55</v>
      </c>
    </row>
    <row r="1594" spans="1:25" x14ac:dyDescent="0.2">
      <c r="A1594">
        <v>1592</v>
      </c>
      <c r="B1594">
        <f>VLOOKUP('pure data'!B1594,tbl_printers!C:F,4,FALSE)</f>
        <v>28</v>
      </c>
      <c r="C1594" t="str">
        <f>'pure data'!D1594</f>
        <v>Use</v>
      </c>
      <c r="D1594" s="13">
        <f>'pure data'!H1594</f>
        <v>0.625</v>
      </c>
      <c r="E1594">
        <f>'pure data'!I1594</f>
        <v>200</v>
      </c>
      <c r="F1594" t="str">
        <f t="shared" si="80"/>
        <v xml:space="preserve"> </v>
      </c>
      <c r="H1594">
        <f>'pure data'!J1594</f>
        <v>32.5</v>
      </c>
      <c r="I1594" t="str">
        <f>'pure data'!K1594</f>
        <v>No</v>
      </c>
      <c r="J1594" t="str">
        <f>'pure data'!N1594</f>
        <v>undergraduate</v>
      </c>
      <c r="K1594">
        <f>'pure data'!P1594</f>
        <v>510671108</v>
      </c>
      <c r="L1594" t="str">
        <f>'pure data'!O1594</f>
        <v>FEEG3003 - IP 609</v>
      </c>
      <c r="M1594">
        <f>'pure data'!Q1594</f>
        <v>0</v>
      </c>
      <c r="O1594" t="str">
        <f>IF('pure data'!T1594="Yes","Success","Failed")</f>
        <v>Success</v>
      </c>
      <c r="P1594" s="1">
        <f>'pure data'!C1594</f>
        <v>42471.375</v>
      </c>
      <c r="Q1594">
        <f>'pure data'!G1594</f>
        <v>426351919</v>
      </c>
      <c r="R1594" t="str">
        <f>'pure data'!E1594</f>
        <v>M. A. M. A.</v>
      </c>
      <c r="S1594" t="str">
        <f>'pure data'!F1594</f>
        <v>mama2g13</v>
      </c>
      <c r="T1594" s="1">
        <f>'pure data'!C1594</f>
        <v>42471.375</v>
      </c>
      <c r="U1594" s="20">
        <f>VLOOKUP('pure data'!M1594,tbl_users!D:F,3,FALSE)</f>
        <v>55</v>
      </c>
      <c r="V1594" s="1">
        <f t="shared" si="78"/>
        <v>42472</v>
      </c>
      <c r="W1594">
        <f t="shared" si="79"/>
        <v>55</v>
      </c>
      <c r="X1594" s="1">
        <f>'pure data'!L1594</f>
        <v>42472</v>
      </c>
      <c r="Y1594">
        <f>IF(C1594="Use",VLOOKUP('pure data'!M1594,tbl_users!D:F,3,FALSE),IF(IFERROR(SEARCH("to",M1594),-1)&lt;0,VLOOKUP('pure data'!M1594,tbl_users!D:F,3,FALSE),IFERROR(VLOOKUP(MID(M1594,SEARCH("to",M1594)+3,LEN(M1594)-SEARCH("to",M1594)-1),tbl_users!D:F,3,FALSE),VLOOKUP('pure data'!M1594,tbl_users!D:F,3,FALSE))))</f>
        <v>55</v>
      </c>
    </row>
    <row r="1595" spans="1:25" x14ac:dyDescent="0.2">
      <c r="A1595">
        <v>1593</v>
      </c>
      <c r="B1595">
        <f>VLOOKUP('pure data'!B1595,tbl_printers!C:F,4,FALSE)</f>
        <v>31</v>
      </c>
      <c r="C1595" t="str">
        <f>'pure data'!D1595</f>
        <v>Use</v>
      </c>
      <c r="D1595" s="13">
        <f>'pure data'!H1595</f>
        <v>1.25</v>
      </c>
      <c r="E1595">
        <f>'pure data'!I1595</f>
        <v>300</v>
      </c>
      <c r="F1595" t="str">
        <f t="shared" si="80"/>
        <v xml:space="preserve"> </v>
      </c>
      <c r="H1595">
        <f>'pure data'!J1595</f>
        <v>60</v>
      </c>
      <c r="I1595" t="str">
        <f>'pure data'!K1595</f>
        <v>No</v>
      </c>
      <c r="J1595" t="str">
        <f>'pure data'!N1595</f>
        <v>undergraduate</v>
      </c>
      <c r="K1595">
        <f>'pure data'!P1595</f>
        <v>510671108</v>
      </c>
      <c r="L1595" t="str">
        <f>'pure data'!O1595</f>
        <v>FEEG3003 - IP 38</v>
      </c>
      <c r="M1595">
        <f>'pure data'!Q1595</f>
        <v>0</v>
      </c>
      <c r="O1595" t="str">
        <f>IF('pure data'!T1595="Yes","Success","Failed")</f>
        <v>Success</v>
      </c>
      <c r="P1595" s="1">
        <f>'pure data'!C1595</f>
        <v>42471.375</v>
      </c>
      <c r="Q1595">
        <f>'pure data'!G1595</f>
        <v>424854565</v>
      </c>
      <c r="R1595" t="str">
        <f>'pure data'!E1595</f>
        <v>M. G. B.</v>
      </c>
      <c r="S1595" t="str">
        <f>'pure data'!F1595</f>
        <v>mgb3g11</v>
      </c>
      <c r="T1595" s="1">
        <f>'pure data'!C1595</f>
        <v>42471.375</v>
      </c>
      <c r="U1595" s="20">
        <f>VLOOKUP('pure data'!M1595,tbl_users!D:F,3,FALSE)</f>
        <v>55</v>
      </c>
      <c r="V1595" s="1">
        <f t="shared" si="78"/>
        <v>42472.625</v>
      </c>
      <c r="W1595">
        <f t="shared" si="79"/>
        <v>55</v>
      </c>
      <c r="X1595" s="1">
        <f>'pure data'!L1595</f>
        <v>42472.625</v>
      </c>
      <c r="Y1595">
        <f>IF(C1595="Use",VLOOKUP('pure data'!M1595,tbl_users!D:F,3,FALSE),IF(IFERROR(SEARCH("to",M1595),-1)&lt;0,VLOOKUP('pure data'!M1595,tbl_users!D:F,3,FALSE),IFERROR(VLOOKUP(MID(M1595,SEARCH("to",M1595)+3,LEN(M1595)-SEARCH("to",M1595)-1),tbl_users!D:F,3,FALSE),VLOOKUP('pure data'!M1595,tbl_users!D:F,3,FALSE))))</f>
        <v>55</v>
      </c>
    </row>
    <row r="1596" spans="1:25" x14ac:dyDescent="0.2">
      <c r="A1596">
        <v>1594</v>
      </c>
      <c r="B1596">
        <f>VLOOKUP('pure data'!B1596,tbl_printers!C:F,4,FALSE)</f>
        <v>21</v>
      </c>
      <c r="C1596" t="str">
        <f>'pure data'!D1596</f>
        <v>Use</v>
      </c>
      <c r="D1596" s="13">
        <f>'pure data'!H1596</f>
        <v>0.11527777777777777</v>
      </c>
      <c r="E1596">
        <f>'pure data'!I1596</f>
        <v>63</v>
      </c>
      <c r="F1596" t="str">
        <f t="shared" si="80"/>
        <v xml:space="preserve"> </v>
      </c>
      <c r="H1596">
        <f>'pure data'!J1596</f>
        <v>7.5</v>
      </c>
      <c r="I1596" t="str">
        <f>'pure data'!K1596</f>
        <v>No</v>
      </c>
      <c r="J1596" t="str">
        <f>'pure data'!N1596</f>
        <v>undergraduate</v>
      </c>
      <c r="K1596">
        <f>'pure data'!P1596</f>
        <v>510671108</v>
      </c>
      <c r="L1596" t="str">
        <f>'pure data'!O1596</f>
        <v>FEEG3003 - IP 3</v>
      </c>
      <c r="M1596" t="str">
        <f>'pure data'!Q1596</f>
        <v>failed</v>
      </c>
      <c r="O1596" t="str">
        <f>IF('pure data'!T1596="Yes","Success","Failed")</f>
        <v>Failed</v>
      </c>
      <c r="P1596" s="1">
        <f>'pure data'!C1596</f>
        <v>42473.375</v>
      </c>
      <c r="Q1596">
        <f>'pure data'!G1596</f>
        <v>426001799</v>
      </c>
      <c r="R1596" t="str">
        <f>'pure data'!E1596</f>
        <v>Patrick Ludwig Fenou Kengne</v>
      </c>
      <c r="S1596" t="str">
        <f>'pure data'!F1596</f>
        <v>plfk1g13</v>
      </c>
      <c r="T1596" s="1">
        <f>'pure data'!C1596</f>
        <v>42473.375</v>
      </c>
      <c r="U1596" s="20">
        <f>VLOOKUP('pure data'!M1596,tbl_users!D:F,3,FALSE)</f>
        <v>10</v>
      </c>
      <c r="V1596" s="1">
        <f t="shared" si="78"/>
        <v>42473.38652777778</v>
      </c>
      <c r="W1596">
        <f t="shared" si="79"/>
        <v>10</v>
      </c>
      <c r="X1596" s="1">
        <f>'pure data'!L1596</f>
        <v>42473.38652777778</v>
      </c>
      <c r="Y1596">
        <f>IF(C1596="Use",VLOOKUP('pure data'!M1596,tbl_users!D:F,3,FALSE),IF(IFERROR(SEARCH("to",M1596),-1)&lt;0,VLOOKUP('pure data'!M1596,tbl_users!D:F,3,FALSE),IFERROR(VLOOKUP(MID(M1596,SEARCH("to",M1596)+3,LEN(M1596)-SEARCH("to",M1596)-1),tbl_users!D:F,3,FALSE),VLOOKUP('pure data'!M1596,tbl_users!D:F,3,FALSE))))</f>
        <v>10</v>
      </c>
    </row>
    <row r="1597" spans="1:25" x14ac:dyDescent="0.2">
      <c r="A1597">
        <v>1595</v>
      </c>
      <c r="B1597">
        <f>VLOOKUP('pure data'!B1597,tbl_printers!C:F,4,FALSE)</f>
        <v>26</v>
      </c>
      <c r="C1597" t="str">
        <f>'pure data'!D1597</f>
        <v>Use</v>
      </c>
      <c r="D1597" s="13">
        <f>'pure data'!H1597</f>
        <v>0.53819444444444442</v>
      </c>
      <c r="E1597">
        <f>'pure data'!I1597</f>
        <v>297.8</v>
      </c>
      <c r="F1597" t="str">
        <f t="shared" si="80"/>
        <v xml:space="preserve"> </v>
      </c>
      <c r="H1597">
        <f>'pure data'!J1597</f>
        <v>34.5</v>
      </c>
      <c r="I1597" t="str">
        <f>'pure data'!K1597</f>
        <v>No</v>
      </c>
      <c r="J1597" t="str">
        <f>'pure data'!N1597</f>
        <v>undergraduate</v>
      </c>
      <c r="K1597">
        <f>'pure data'!P1597</f>
        <v>510671108</v>
      </c>
      <c r="L1597" t="str">
        <f>'pure data'!O1597</f>
        <v>FEEG3003 - IP 3</v>
      </c>
      <c r="M1597" t="str">
        <f>'pure data'!Q1597</f>
        <v>failed</v>
      </c>
      <c r="O1597" t="str">
        <f>IF('pure data'!T1597="Yes","Success","Failed")</f>
        <v>Failed</v>
      </c>
      <c r="P1597" s="1">
        <f>'pure data'!C1597</f>
        <v>42473.375</v>
      </c>
      <c r="Q1597">
        <f>'pure data'!G1597</f>
        <v>426001799</v>
      </c>
      <c r="R1597" t="str">
        <f>'pure data'!E1597</f>
        <v>Patrick Ludwig Fenou Kengne</v>
      </c>
      <c r="S1597" t="str">
        <f>'pure data'!F1597</f>
        <v>plfk1g13</v>
      </c>
      <c r="T1597" s="1">
        <f>'pure data'!C1597</f>
        <v>42473.375</v>
      </c>
      <c r="U1597" s="20">
        <f>VLOOKUP('pure data'!M1597,tbl_users!D:F,3,FALSE)</f>
        <v>54</v>
      </c>
      <c r="V1597" s="1">
        <f t="shared" si="78"/>
        <v>42473.428819444445</v>
      </c>
      <c r="W1597">
        <f t="shared" si="79"/>
        <v>54</v>
      </c>
      <c r="X1597" s="1">
        <f>'pure data'!L1597</f>
        <v>42473.428819444445</v>
      </c>
      <c r="Y1597">
        <f>IF(C1597="Use",VLOOKUP('pure data'!M1597,tbl_users!D:F,3,FALSE),IF(IFERROR(SEARCH("to",M1597),-1)&lt;0,VLOOKUP('pure data'!M1597,tbl_users!D:F,3,FALSE),IFERROR(VLOOKUP(MID(M1597,SEARCH("to",M1597)+3,LEN(M1597)-SEARCH("to",M1597)-1),tbl_users!D:F,3,FALSE),VLOOKUP('pure data'!M1597,tbl_users!D:F,3,FALSE))))</f>
        <v>54</v>
      </c>
    </row>
    <row r="1598" spans="1:25" x14ac:dyDescent="0.2">
      <c r="A1598">
        <v>1596</v>
      </c>
      <c r="B1598">
        <f>VLOOKUP('pure data'!B1598,tbl_printers!C:F,4,FALSE)</f>
        <v>22</v>
      </c>
      <c r="C1598" t="str">
        <f>'pure data'!D1598</f>
        <v>Use</v>
      </c>
      <c r="D1598" s="13">
        <f>'pure data'!H1598</f>
        <v>0.11527777777777777</v>
      </c>
      <c r="E1598">
        <f>'pure data'!I1598</f>
        <v>63</v>
      </c>
      <c r="F1598" t="str">
        <f t="shared" si="80"/>
        <v xml:space="preserve"> </v>
      </c>
      <c r="H1598">
        <f>'pure data'!J1598</f>
        <v>7.5</v>
      </c>
      <c r="I1598" t="str">
        <f>'pure data'!K1598</f>
        <v>No</v>
      </c>
      <c r="J1598" t="str">
        <f>'pure data'!N1598</f>
        <v>undergraduate</v>
      </c>
      <c r="K1598">
        <f>'pure data'!P1598</f>
        <v>510671108</v>
      </c>
      <c r="L1598" t="str">
        <f>'pure data'!O1598</f>
        <v>FEEG3003 - IP 3</v>
      </c>
      <c r="M1598" t="str">
        <f>'pure data'!Q1598</f>
        <v>failed</v>
      </c>
      <c r="O1598" t="str">
        <f>IF('pure data'!T1598="Yes","Success","Failed")</f>
        <v>Failed</v>
      </c>
      <c r="P1598" s="1">
        <f>'pure data'!C1598</f>
        <v>42473.375</v>
      </c>
      <c r="Q1598">
        <f>'pure data'!G1598</f>
        <v>426001799</v>
      </c>
      <c r="R1598" t="str">
        <f>'pure data'!E1598</f>
        <v>Patrick Ludwig Fenou Kengne</v>
      </c>
      <c r="S1598" t="str">
        <f>'pure data'!F1598</f>
        <v>plfk1g13</v>
      </c>
      <c r="T1598" s="1">
        <f>'pure data'!C1598</f>
        <v>42473.375</v>
      </c>
      <c r="U1598" s="20">
        <f>VLOOKUP('pure data'!M1598,tbl_users!D:F,3,FALSE)</f>
        <v>54</v>
      </c>
      <c r="V1598" s="1">
        <f t="shared" si="78"/>
        <v>42473.38652777778</v>
      </c>
      <c r="W1598">
        <f t="shared" si="79"/>
        <v>54</v>
      </c>
      <c r="X1598" s="1">
        <f>'pure data'!L1598</f>
        <v>42473.38652777778</v>
      </c>
      <c r="Y1598">
        <f>IF(C1598="Use",VLOOKUP('pure data'!M1598,tbl_users!D:F,3,FALSE),IF(IFERROR(SEARCH("to",M1598),-1)&lt;0,VLOOKUP('pure data'!M1598,tbl_users!D:F,3,FALSE),IFERROR(VLOOKUP(MID(M1598,SEARCH("to",M1598)+3,LEN(M1598)-SEARCH("to",M1598)-1),tbl_users!D:F,3,FALSE),VLOOKUP('pure data'!M1598,tbl_users!D:F,3,FALSE))))</f>
        <v>54</v>
      </c>
    </row>
    <row r="1599" spans="1:25" x14ac:dyDescent="0.2">
      <c r="A1599">
        <v>1597</v>
      </c>
      <c r="B1599">
        <f>VLOOKUP('pure data'!B1599,tbl_printers!C:F,4,FALSE)</f>
        <v>26</v>
      </c>
      <c r="C1599" t="str">
        <f>'pure data'!D1599</f>
        <v>Use</v>
      </c>
      <c r="D1599" s="13">
        <f>'pure data'!H1599</f>
        <v>0.53819444444444442</v>
      </c>
      <c r="E1599">
        <f>'pure data'!I1599</f>
        <v>297.8</v>
      </c>
      <c r="F1599" t="str">
        <f t="shared" si="80"/>
        <v xml:space="preserve"> </v>
      </c>
      <c r="H1599">
        <f>'pure data'!J1599</f>
        <v>34.5</v>
      </c>
      <c r="I1599" t="str">
        <f>'pure data'!K1599</f>
        <v>No</v>
      </c>
      <c r="J1599" t="str">
        <f>'pure data'!N1599</f>
        <v>undergraduate</v>
      </c>
      <c r="K1599">
        <f>'pure data'!P1599</f>
        <v>510671108</v>
      </c>
      <c r="L1599" t="str">
        <f>'pure data'!O1599</f>
        <v>FEEG3003 - IP 3</v>
      </c>
      <c r="M1599">
        <f>'pure data'!Q1599</f>
        <v>0</v>
      </c>
      <c r="O1599" t="str">
        <f>IF('pure data'!T1599="Yes","Success","Failed")</f>
        <v>Success</v>
      </c>
      <c r="P1599" s="1">
        <f>'pure data'!C1599</f>
        <v>42473.428819444445</v>
      </c>
      <c r="Q1599">
        <f>'pure data'!G1599</f>
        <v>426001799</v>
      </c>
      <c r="R1599" t="str">
        <f>'pure data'!E1599</f>
        <v>Patrick Ludwig Fenou Kengne</v>
      </c>
      <c r="S1599" t="str">
        <f>'pure data'!F1599</f>
        <v>plfk1g13</v>
      </c>
      <c r="T1599" s="1">
        <f>'pure data'!C1599</f>
        <v>42473.428819444445</v>
      </c>
      <c r="U1599" s="20">
        <f>VLOOKUP('pure data'!M1599,tbl_users!D:F,3,FALSE)</f>
        <v>19</v>
      </c>
      <c r="V1599" s="1">
        <f t="shared" si="78"/>
        <v>42473.967013888891</v>
      </c>
      <c r="W1599">
        <f t="shared" si="79"/>
        <v>19</v>
      </c>
      <c r="X1599" s="1">
        <f>'pure data'!L1599</f>
        <v>42473.967013888891</v>
      </c>
      <c r="Y1599">
        <f>IF(C1599="Use",VLOOKUP('pure data'!M1599,tbl_users!D:F,3,FALSE),IF(IFERROR(SEARCH("to",M1599),-1)&lt;0,VLOOKUP('pure data'!M1599,tbl_users!D:F,3,FALSE),IFERROR(VLOOKUP(MID(M1599,SEARCH("to",M1599)+3,LEN(M1599)-SEARCH("to",M1599)-1),tbl_users!D:F,3,FALSE),VLOOKUP('pure data'!M1599,tbl_users!D:F,3,FALSE))))</f>
        <v>19</v>
      </c>
    </row>
    <row r="1600" spans="1:25" x14ac:dyDescent="0.2">
      <c r="A1600">
        <v>1598</v>
      </c>
      <c r="B1600">
        <f>VLOOKUP('pure data'!B1600,tbl_printers!C:F,4,FALSE)</f>
        <v>11</v>
      </c>
      <c r="C1600" t="str">
        <f>'pure data'!D1600</f>
        <v>Use</v>
      </c>
      <c r="D1600" s="13">
        <f>'pure data'!H1600</f>
        <v>6.9444444444444441E-3</v>
      </c>
      <c r="E1600">
        <f>'pure data'!I1600</f>
        <v>1.9</v>
      </c>
      <c r="F1600" t="str">
        <f t="shared" si="80"/>
        <v xml:space="preserve"> </v>
      </c>
      <c r="H1600">
        <f>'pure data'!J1600</f>
        <v>0.5</v>
      </c>
      <c r="I1600" t="str">
        <f>'pure data'!K1600</f>
        <v>No</v>
      </c>
      <c r="J1600" t="str">
        <f>'pure data'!N1600</f>
        <v>undergraduate</v>
      </c>
      <c r="K1600">
        <f>'pure data'!P1600</f>
        <v>510312110</v>
      </c>
      <c r="L1600" t="str">
        <f>'pure data'!O1600</f>
        <v>FEEG2001 - Eurobot 11</v>
      </c>
      <c r="M1600">
        <f>'pure data'!Q1600</f>
        <v>0</v>
      </c>
      <c r="O1600" t="str">
        <f>IF('pure data'!T1600="Yes","Success","Failed")</f>
        <v>Success</v>
      </c>
      <c r="P1600" s="1">
        <f>'pure data'!C1600</f>
        <v>42473.375</v>
      </c>
      <c r="Q1600">
        <f>'pure data'!G1600</f>
        <v>427471101</v>
      </c>
      <c r="R1600" t="str">
        <f>'pure data'!E1600</f>
        <v>A. A.</v>
      </c>
      <c r="S1600" t="str">
        <f>'pure data'!F1600</f>
        <v>aa13g14</v>
      </c>
      <c r="T1600" s="1">
        <f>'pure data'!C1600</f>
        <v>42473.375</v>
      </c>
      <c r="U1600" s="20">
        <f>VLOOKUP('pure data'!M1600,tbl_users!D:F,3,FALSE)</f>
        <v>19</v>
      </c>
      <c r="V1600" s="1">
        <f t="shared" si="78"/>
        <v>42473.381944444445</v>
      </c>
      <c r="W1600">
        <f t="shared" si="79"/>
        <v>19</v>
      </c>
      <c r="X1600" s="1">
        <f>'pure data'!L1600</f>
        <v>42473.381944444445</v>
      </c>
      <c r="Y1600">
        <f>IF(C1600="Use",VLOOKUP('pure data'!M1600,tbl_users!D:F,3,FALSE),IF(IFERROR(SEARCH("to",M1600),-1)&lt;0,VLOOKUP('pure data'!M1600,tbl_users!D:F,3,FALSE),IFERROR(VLOOKUP(MID(M1600,SEARCH("to",M1600)+3,LEN(M1600)-SEARCH("to",M1600)-1),tbl_users!D:F,3,FALSE),VLOOKUP('pure data'!M1600,tbl_users!D:F,3,FALSE))))</f>
        <v>19</v>
      </c>
    </row>
    <row r="1601" spans="1:25" x14ac:dyDescent="0.2">
      <c r="A1601">
        <v>1599</v>
      </c>
      <c r="B1601">
        <f>VLOOKUP('pure data'!B1601,tbl_printers!C:F,4,FALSE)</f>
        <v>11</v>
      </c>
      <c r="C1601" t="str">
        <f>'pure data'!D1601</f>
        <v>Use</v>
      </c>
      <c r="D1601" s="13">
        <f>'pure data'!H1601</f>
        <v>5.5555555555555558E-3</v>
      </c>
      <c r="E1601">
        <f>'pure data'!I1601</f>
        <v>1.5</v>
      </c>
      <c r="F1601" t="str">
        <f t="shared" si="80"/>
        <v xml:space="preserve"> </v>
      </c>
      <c r="H1601">
        <f>'pure data'!J1601</f>
        <v>0.5</v>
      </c>
      <c r="I1601" t="str">
        <f>'pure data'!K1601</f>
        <v>No</v>
      </c>
      <c r="J1601" t="str">
        <f>'pure data'!N1601</f>
        <v>undergraduate</v>
      </c>
      <c r="K1601">
        <f>'pure data'!P1601</f>
        <v>510312110</v>
      </c>
      <c r="L1601" t="str">
        <f>'pure data'!O1601</f>
        <v>FEEG2001 - Eurobot 11</v>
      </c>
      <c r="M1601">
        <f>'pure data'!Q1601</f>
        <v>0</v>
      </c>
      <c r="O1601" t="str">
        <f>IF('pure data'!T1601="Yes","Success","Failed")</f>
        <v>Success</v>
      </c>
      <c r="P1601" s="1">
        <f>'pure data'!C1601</f>
        <v>42473.381944444445</v>
      </c>
      <c r="Q1601">
        <f>'pure data'!G1601</f>
        <v>427471101</v>
      </c>
      <c r="R1601" t="str">
        <f>'pure data'!E1601</f>
        <v>A. A.</v>
      </c>
      <c r="S1601" t="str">
        <f>'pure data'!F1601</f>
        <v>aa13g14</v>
      </c>
      <c r="T1601" s="1">
        <f>'pure data'!C1601</f>
        <v>42473.381944444445</v>
      </c>
      <c r="U1601" s="20">
        <f>VLOOKUP('pure data'!M1601,tbl_users!D:F,3,FALSE)</f>
        <v>19</v>
      </c>
      <c r="V1601" s="1">
        <f t="shared" si="78"/>
        <v>42473.387500000004</v>
      </c>
      <c r="W1601">
        <f t="shared" si="79"/>
        <v>19</v>
      </c>
      <c r="X1601" s="1">
        <f>'pure data'!L1601</f>
        <v>42473.387500000004</v>
      </c>
      <c r="Y1601">
        <f>IF(C1601="Use",VLOOKUP('pure data'!M1601,tbl_users!D:F,3,FALSE),IF(IFERROR(SEARCH("to",M1601),-1)&lt;0,VLOOKUP('pure data'!M1601,tbl_users!D:F,3,FALSE),IFERROR(VLOOKUP(MID(M1601,SEARCH("to",M1601)+3,LEN(M1601)-SEARCH("to",M1601)-1),tbl_users!D:F,3,FALSE),VLOOKUP('pure data'!M1601,tbl_users!D:F,3,FALSE))))</f>
        <v>19</v>
      </c>
    </row>
    <row r="1602" spans="1:25" x14ac:dyDescent="0.2">
      <c r="A1602">
        <v>1600</v>
      </c>
      <c r="B1602">
        <f>VLOOKUP('pure data'!B1602,tbl_printers!C:F,4,FALSE)</f>
        <v>11</v>
      </c>
      <c r="C1602" t="str">
        <f>'pure data'!D1602</f>
        <v>Use</v>
      </c>
      <c r="D1602" s="13">
        <f>'pure data'!H1602</f>
        <v>6.2499999999999995E-3</v>
      </c>
      <c r="E1602">
        <f>'pure data'!I1602</f>
        <v>1.5</v>
      </c>
      <c r="F1602" t="str">
        <f t="shared" si="80"/>
        <v xml:space="preserve"> </v>
      </c>
      <c r="H1602">
        <f>'pure data'!J1602</f>
        <v>0.5</v>
      </c>
      <c r="I1602" t="str">
        <f>'pure data'!K1602</f>
        <v>No</v>
      </c>
      <c r="J1602" t="str">
        <f>'pure data'!N1602</f>
        <v>undergraduate</v>
      </c>
      <c r="K1602">
        <f>'pure data'!P1602</f>
        <v>510312110</v>
      </c>
      <c r="L1602" t="str">
        <f>'pure data'!O1602</f>
        <v>FEEG2001 - Eurobot 11</v>
      </c>
      <c r="M1602">
        <f>'pure data'!Q1602</f>
        <v>0</v>
      </c>
      <c r="O1602" t="str">
        <f>IF('pure data'!T1602="Yes","Success","Failed")</f>
        <v>Success</v>
      </c>
      <c r="P1602" s="1">
        <f>'pure data'!C1602</f>
        <v>42473.387500000004</v>
      </c>
      <c r="Q1602">
        <f>'pure data'!G1602</f>
        <v>427471101</v>
      </c>
      <c r="R1602" t="str">
        <f>'pure data'!E1602</f>
        <v>A. A.</v>
      </c>
      <c r="S1602" t="str">
        <f>'pure data'!F1602</f>
        <v>aa13g14</v>
      </c>
      <c r="T1602" s="1">
        <f>'pure data'!C1602</f>
        <v>42473.387500000004</v>
      </c>
      <c r="U1602" s="20">
        <f>VLOOKUP('pure data'!M1602,tbl_users!D:F,3,FALSE)</f>
        <v>19</v>
      </c>
      <c r="V1602" s="1">
        <f t="shared" ref="V1602:V1665" si="81">X1602</f>
        <v>42473.393750000003</v>
      </c>
      <c r="W1602">
        <f t="shared" ref="W1602:W1665" si="82">Y1602</f>
        <v>19</v>
      </c>
      <c r="X1602" s="1">
        <f>'pure data'!L1602</f>
        <v>42473.393750000003</v>
      </c>
      <c r="Y1602">
        <f>IF(C1602="Use",VLOOKUP('pure data'!M1602,tbl_users!D:F,3,FALSE),IF(IFERROR(SEARCH("to",M1602),-1)&lt;0,VLOOKUP('pure data'!M1602,tbl_users!D:F,3,FALSE),IFERROR(VLOOKUP(MID(M1602,SEARCH("to",M1602)+3,LEN(M1602)-SEARCH("to",M1602)-1),tbl_users!D:F,3,FALSE),VLOOKUP('pure data'!M1602,tbl_users!D:F,3,FALSE))))</f>
        <v>19</v>
      </c>
    </row>
    <row r="1603" spans="1:25" x14ac:dyDescent="0.2">
      <c r="A1603">
        <v>1601</v>
      </c>
      <c r="B1603">
        <f>VLOOKUP('pure data'!B1603,tbl_printers!C:F,4,FALSE)</f>
        <v>11</v>
      </c>
      <c r="C1603" t="str">
        <f>'pure data'!D1603</f>
        <v>Use</v>
      </c>
      <c r="D1603" s="13">
        <f>'pure data'!H1603</f>
        <v>3.1944444444444449E-2</v>
      </c>
      <c r="E1603">
        <f>'pure data'!I1603</f>
        <v>6.8</v>
      </c>
      <c r="F1603" t="str">
        <f t="shared" si="80"/>
        <v xml:space="preserve"> </v>
      </c>
      <c r="H1603">
        <f>'pure data'!J1603</f>
        <v>1.5</v>
      </c>
      <c r="I1603" t="str">
        <f>'pure data'!K1603</f>
        <v>No</v>
      </c>
      <c r="J1603" t="str">
        <f>'pure data'!N1603</f>
        <v>undergraduate</v>
      </c>
      <c r="K1603">
        <f>'pure data'!P1603</f>
        <v>510312110</v>
      </c>
      <c r="L1603" t="str">
        <f>'pure data'!O1603</f>
        <v>FEEG2001 - Eurobot 11</v>
      </c>
      <c r="M1603">
        <f>'pure data'!Q1603</f>
        <v>0</v>
      </c>
      <c r="O1603" t="str">
        <f>IF('pure data'!T1603="Yes","Success","Failed")</f>
        <v>Success</v>
      </c>
      <c r="P1603" s="1">
        <f>'pure data'!C1603</f>
        <v>42473.393750000003</v>
      </c>
      <c r="Q1603">
        <f>'pure data'!G1603</f>
        <v>427471101</v>
      </c>
      <c r="R1603" t="str">
        <f>'pure data'!E1603</f>
        <v>A. A.</v>
      </c>
      <c r="S1603" t="str">
        <f>'pure data'!F1603</f>
        <v>aa13g14</v>
      </c>
      <c r="T1603" s="1">
        <f>'pure data'!C1603</f>
        <v>42473.393750000003</v>
      </c>
      <c r="U1603" s="20">
        <f>VLOOKUP('pure data'!M1603,tbl_users!D:F,3,FALSE)</f>
        <v>19</v>
      </c>
      <c r="V1603" s="1">
        <f t="shared" si="81"/>
        <v>42473.42569444445</v>
      </c>
      <c r="W1603">
        <f t="shared" si="82"/>
        <v>19</v>
      </c>
      <c r="X1603" s="1">
        <f>'pure data'!L1603</f>
        <v>42473.42569444445</v>
      </c>
      <c r="Y1603">
        <f>IF(C1603="Use",VLOOKUP('pure data'!M1603,tbl_users!D:F,3,FALSE),IF(IFERROR(SEARCH("to",M1603),-1)&lt;0,VLOOKUP('pure data'!M1603,tbl_users!D:F,3,FALSE),IFERROR(VLOOKUP(MID(M1603,SEARCH("to",M1603)+3,LEN(M1603)-SEARCH("to",M1603)-1),tbl_users!D:F,3,FALSE),VLOOKUP('pure data'!M1603,tbl_users!D:F,3,FALSE))))</f>
        <v>19</v>
      </c>
    </row>
    <row r="1604" spans="1:25" x14ac:dyDescent="0.2">
      <c r="A1604">
        <v>1602</v>
      </c>
      <c r="B1604">
        <f>VLOOKUP('pure data'!B1604,tbl_printers!C:F,4,FALSE)</f>
        <v>28</v>
      </c>
      <c r="C1604" t="str">
        <f>'pure data'!D1604</f>
        <v>Use</v>
      </c>
      <c r="D1604" s="13">
        <f>'pure data'!H1604</f>
        <v>0.52569444444444446</v>
      </c>
      <c r="E1604">
        <f>'pure data'!I1604</f>
        <v>295.10000000000002</v>
      </c>
      <c r="F1604" t="str">
        <f t="shared" ref="F1604:F1667" si="83">IF(IFERROR(SEARCH("ABS",M1604),-1)&gt;0,"ABS",IF(IFERROR(SEARCH("PLA",M1604),-1)&gt;0,"PLA"," "))</f>
        <v xml:space="preserve"> </v>
      </c>
      <c r="H1604">
        <f>'pure data'!J1604</f>
        <v>34</v>
      </c>
      <c r="I1604" t="str">
        <f>'pure data'!K1604</f>
        <v>No</v>
      </c>
      <c r="J1604" t="str">
        <f>'pure data'!N1604</f>
        <v>undergraduate</v>
      </c>
      <c r="K1604">
        <f>'pure data'!P1604</f>
        <v>510671108</v>
      </c>
      <c r="L1604" t="str">
        <f>'pure data'!O1604</f>
        <v>FEEG3003 - IP 3</v>
      </c>
      <c r="M1604">
        <f>'pure data'!Q1604</f>
        <v>0</v>
      </c>
      <c r="O1604" t="str">
        <f>IF('pure data'!T1604="Yes","Success","Failed")</f>
        <v>Success</v>
      </c>
      <c r="P1604" s="1">
        <f>'pure data'!C1604</f>
        <v>42473.375</v>
      </c>
      <c r="Q1604">
        <f>'pure data'!G1604</f>
        <v>426001799</v>
      </c>
      <c r="R1604" t="str">
        <f>'pure data'!E1604</f>
        <v>Patrick Ludwig Fenou Kengne</v>
      </c>
      <c r="S1604" t="str">
        <f>'pure data'!F1604</f>
        <v>plfk1g13</v>
      </c>
      <c r="T1604" s="1">
        <f>'pure data'!C1604</f>
        <v>42473.375</v>
      </c>
      <c r="U1604" s="20">
        <f>VLOOKUP('pure data'!M1604,tbl_users!D:F,3,FALSE)</f>
        <v>19</v>
      </c>
      <c r="V1604" s="1">
        <f t="shared" si="81"/>
        <v>42473.900694444441</v>
      </c>
      <c r="W1604">
        <f t="shared" si="82"/>
        <v>19</v>
      </c>
      <c r="X1604" s="1">
        <f>'pure data'!L1604</f>
        <v>42473.900694444441</v>
      </c>
      <c r="Y1604">
        <f>IF(C1604="Use",VLOOKUP('pure data'!M1604,tbl_users!D:F,3,FALSE),IF(IFERROR(SEARCH("to",M1604),-1)&lt;0,VLOOKUP('pure data'!M1604,tbl_users!D:F,3,FALSE),IFERROR(VLOOKUP(MID(M1604,SEARCH("to",M1604)+3,LEN(M1604)-SEARCH("to",M1604)-1),tbl_users!D:F,3,FALSE),VLOOKUP('pure data'!M1604,tbl_users!D:F,3,FALSE))))</f>
        <v>19</v>
      </c>
    </row>
    <row r="1605" spans="1:25" x14ac:dyDescent="0.2">
      <c r="A1605">
        <v>1603</v>
      </c>
      <c r="B1605">
        <f>VLOOKUP('pure data'!B1605,tbl_printers!C:F,4,FALSE)</f>
        <v>20</v>
      </c>
      <c r="C1605" t="str">
        <f>'pure data'!D1605</f>
        <v>Use</v>
      </c>
      <c r="D1605" s="13">
        <f>'pure data'!H1605</f>
        <v>6.25E-2</v>
      </c>
      <c r="E1605">
        <f>'pure data'!I1605</f>
        <v>20</v>
      </c>
      <c r="F1605" t="str">
        <f t="shared" si="83"/>
        <v xml:space="preserve"> </v>
      </c>
      <c r="H1605">
        <f>'pure data'!J1605</f>
        <v>3.5</v>
      </c>
      <c r="I1605" t="str">
        <f>'pure data'!K1605</f>
        <v>No</v>
      </c>
      <c r="J1605" t="str">
        <f>'pure data'!N1605</f>
        <v>undergraduate</v>
      </c>
      <c r="K1605">
        <f>'pure data'!P1605</f>
        <v>510671108</v>
      </c>
      <c r="L1605" t="str">
        <f>'pure data'!O1605</f>
        <v>FEEG3003 - IP 99</v>
      </c>
      <c r="M1605">
        <f>'pure data'!Q1605</f>
        <v>0</v>
      </c>
      <c r="O1605" t="str">
        <f>IF('pure data'!T1605="Yes","Success","Failed")</f>
        <v>Success</v>
      </c>
      <c r="P1605" s="1">
        <f>'pure data'!C1605</f>
        <v>42473.375</v>
      </c>
      <c r="Q1605">
        <f>'pure data'!G1605</f>
        <v>426538873</v>
      </c>
      <c r="R1605" t="str">
        <f>'pure data'!E1605</f>
        <v>Kunal Jain</v>
      </c>
      <c r="S1605" t="str">
        <f>'pure data'!F1605</f>
        <v>kj2h12</v>
      </c>
      <c r="T1605" s="1">
        <f>'pure data'!C1605</f>
        <v>42473.375</v>
      </c>
      <c r="U1605" s="20">
        <f>VLOOKUP('pure data'!M1605,tbl_users!D:F,3,FALSE)</f>
        <v>28</v>
      </c>
      <c r="V1605" s="1">
        <f t="shared" si="81"/>
        <v>42473.4375</v>
      </c>
      <c r="W1605">
        <f t="shared" si="82"/>
        <v>28</v>
      </c>
      <c r="X1605" s="1">
        <f>'pure data'!L1605</f>
        <v>42473.4375</v>
      </c>
      <c r="Y1605">
        <f>IF(C1605="Use",VLOOKUP('pure data'!M1605,tbl_users!D:F,3,FALSE),IF(IFERROR(SEARCH("to",M1605),-1)&lt;0,VLOOKUP('pure data'!M1605,tbl_users!D:F,3,FALSE),IFERROR(VLOOKUP(MID(M1605,SEARCH("to",M1605)+3,LEN(M1605)-SEARCH("to",M1605)-1),tbl_users!D:F,3,FALSE),VLOOKUP('pure data'!M1605,tbl_users!D:F,3,FALSE))))</f>
        <v>28</v>
      </c>
    </row>
    <row r="1606" spans="1:25" x14ac:dyDescent="0.2">
      <c r="A1606">
        <v>1604</v>
      </c>
      <c r="B1606">
        <f>VLOOKUP('pure data'!B1606,tbl_printers!C:F,4,FALSE)</f>
        <v>3</v>
      </c>
      <c r="C1606" t="str">
        <f>'pure data'!D1606</f>
        <v>Use</v>
      </c>
      <c r="D1606" s="13">
        <f>'pure data'!H1606</f>
        <v>6.25E-2</v>
      </c>
      <c r="E1606">
        <f>'pure data'!I1606</f>
        <v>20</v>
      </c>
      <c r="F1606" t="str">
        <f t="shared" si="83"/>
        <v xml:space="preserve"> </v>
      </c>
      <c r="H1606">
        <f>'pure data'!J1606</f>
        <v>3.5</v>
      </c>
      <c r="I1606" t="str">
        <f>'pure data'!K1606</f>
        <v>No</v>
      </c>
      <c r="J1606" t="str">
        <f>'pure data'!N1606</f>
        <v>undergraduate</v>
      </c>
      <c r="K1606">
        <f>'pure data'!P1606</f>
        <v>510671108</v>
      </c>
      <c r="L1606" t="str">
        <f>'pure data'!O1606</f>
        <v>FEEG3003 - IP 99</v>
      </c>
      <c r="M1606">
        <f>'pure data'!Q1606</f>
        <v>0</v>
      </c>
      <c r="O1606" t="str">
        <f>IF('pure data'!T1606="Yes","Success","Failed")</f>
        <v>Success</v>
      </c>
      <c r="P1606" s="1">
        <f>'pure data'!C1606</f>
        <v>42473.375</v>
      </c>
      <c r="Q1606">
        <f>'pure data'!G1606</f>
        <v>426538873</v>
      </c>
      <c r="R1606" t="str">
        <f>'pure data'!E1606</f>
        <v>Kunal Jain</v>
      </c>
      <c r="S1606" t="str">
        <f>'pure data'!F1606</f>
        <v>kj2h12</v>
      </c>
      <c r="T1606" s="1">
        <f>'pure data'!C1606</f>
        <v>42473.375</v>
      </c>
      <c r="U1606" s="20">
        <f>VLOOKUP('pure data'!M1606,tbl_users!D:F,3,FALSE)</f>
        <v>28</v>
      </c>
      <c r="V1606" s="1">
        <f t="shared" si="81"/>
        <v>42473.4375</v>
      </c>
      <c r="W1606">
        <f t="shared" si="82"/>
        <v>28</v>
      </c>
      <c r="X1606" s="1">
        <f>'pure data'!L1606</f>
        <v>42473.4375</v>
      </c>
      <c r="Y1606">
        <f>IF(C1606="Use",VLOOKUP('pure data'!M1606,tbl_users!D:F,3,FALSE),IF(IFERROR(SEARCH("to",M1606),-1)&lt;0,VLOOKUP('pure data'!M1606,tbl_users!D:F,3,FALSE),IFERROR(VLOOKUP(MID(M1606,SEARCH("to",M1606)+3,LEN(M1606)-SEARCH("to",M1606)-1),tbl_users!D:F,3,FALSE),VLOOKUP('pure data'!M1606,tbl_users!D:F,3,FALSE))))</f>
        <v>28</v>
      </c>
    </row>
    <row r="1607" spans="1:25" x14ac:dyDescent="0.2">
      <c r="A1607">
        <v>1605</v>
      </c>
      <c r="B1607">
        <f>VLOOKUP('pure data'!B1607,tbl_printers!C:F,4,FALSE)</f>
        <v>11</v>
      </c>
      <c r="C1607" t="str">
        <f>'pure data'!D1607</f>
        <v>Use</v>
      </c>
      <c r="D1607" s="13">
        <f>'pure data'!H1607</f>
        <v>6.25E-2</v>
      </c>
      <c r="E1607">
        <f>'pure data'!I1607</f>
        <v>20</v>
      </c>
      <c r="F1607" t="str">
        <f t="shared" si="83"/>
        <v xml:space="preserve"> </v>
      </c>
      <c r="H1607">
        <f>'pure data'!J1607</f>
        <v>3.5</v>
      </c>
      <c r="I1607" t="str">
        <f>'pure data'!K1607</f>
        <v>No</v>
      </c>
      <c r="J1607" t="str">
        <f>'pure data'!N1607</f>
        <v>undergraduate</v>
      </c>
      <c r="K1607">
        <f>'pure data'!P1607</f>
        <v>510671108</v>
      </c>
      <c r="L1607" t="str">
        <f>'pure data'!O1607</f>
        <v>FEEG3003 - IP 99</v>
      </c>
      <c r="M1607">
        <f>'pure data'!Q1607</f>
        <v>0</v>
      </c>
      <c r="O1607" t="str">
        <f>IF('pure data'!T1607="Yes","Success","Failed")</f>
        <v>Success</v>
      </c>
      <c r="P1607" s="1">
        <f>'pure data'!C1607</f>
        <v>42473.42569444445</v>
      </c>
      <c r="Q1607">
        <f>'pure data'!G1607</f>
        <v>426538873</v>
      </c>
      <c r="R1607" t="str">
        <f>'pure data'!E1607</f>
        <v>Kunal Jain</v>
      </c>
      <c r="S1607" t="str">
        <f>'pure data'!F1607</f>
        <v>kj2h12</v>
      </c>
      <c r="T1607" s="1">
        <f>'pure data'!C1607</f>
        <v>42473.42569444445</v>
      </c>
      <c r="U1607" s="20">
        <f>VLOOKUP('pure data'!M1607,tbl_users!D:F,3,FALSE)</f>
        <v>28</v>
      </c>
      <c r="V1607" s="1">
        <f t="shared" si="81"/>
        <v>42473.48819444445</v>
      </c>
      <c r="W1607">
        <f t="shared" si="82"/>
        <v>28</v>
      </c>
      <c r="X1607" s="1">
        <f>'pure data'!L1607</f>
        <v>42473.48819444445</v>
      </c>
      <c r="Y1607">
        <f>IF(C1607="Use",VLOOKUP('pure data'!M1607,tbl_users!D:F,3,FALSE),IF(IFERROR(SEARCH("to",M1607),-1)&lt;0,VLOOKUP('pure data'!M1607,tbl_users!D:F,3,FALSE),IFERROR(VLOOKUP(MID(M1607,SEARCH("to",M1607)+3,LEN(M1607)-SEARCH("to",M1607)-1),tbl_users!D:F,3,FALSE),VLOOKUP('pure data'!M1607,tbl_users!D:F,3,FALSE))))</f>
        <v>28</v>
      </c>
    </row>
    <row r="1608" spans="1:25" x14ac:dyDescent="0.2">
      <c r="A1608">
        <v>1606</v>
      </c>
      <c r="B1608">
        <f>VLOOKUP('pure data'!B1608,tbl_printers!C:F,4,FALSE)</f>
        <v>26</v>
      </c>
      <c r="C1608" t="str">
        <f>'pure data'!D1608</f>
        <v>Use</v>
      </c>
      <c r="D1608" s="13">
        <f>'pure data'!H1608</f>
        <v>0.25</v>
      </c>
      <c r="E1608">
        <f>'pure data'!I1608</f>
        <v>25</v>
      </c>
      <c r="F1608" t="str">
        <f t="shared" si="83"/>
        <v xml:space="preserve"> </v>
      </c>
      <c r="H1608">
        <f>'pure data'!J1608</f>
        <v>10.5</v>
      </c>
      <c r="I1608" t="str">
        <f>'pure data'!K1608</f>
        <v>No</v>
      </c>
      <c r="J1608" t="str">
        <f>'pure data'!N1608</f>
        <v>undergraduate</v>
      </c>
      <c r="K1608">
        <f>'pure data'!P1608</f>
        <v>510671108</v>
      </c>
      <c r="L1608" t="str">
        <f>'pure data'!O1608</f>
        <v>FEEG3003 - IP 209</v>
      </c>
      <c r="M1608">
        <f>'pure data'!Q1608</f>
        <v>0</v>
      </c>
      <c r="O1608" t="str">
        <f>IF('pure data'!T1608="Yes","Success","Failed")</f>
        <v>Success</v>
      </c>
      <c r="P1608" s="1">
        <f>'pure data'!C1608</f>
        <v>42478.375</v>
      </c>
      <c r="Q1608">
        <f>'pure data'!G1608</f>
        <v>425916513</v>
      </c>
      <c r="R1608" t="str">
        <f>'pure data'!E1608</f>
        <v>Jerome Carson</v>
      </c>
      <c r="S1608" t="str">
        <f>'pure data'!F1608</f>
        <v>jac1g13</v>
      </c>
      <c r="T1608" s="1">
        <f>'pure data'!C1608</f>
        <v>42478.375</v>
      </c>
      <c r="U1608" s="20">
        <f>VLOOKUP('pure data'!M1608,tbl_users!D:F,3,FALSE)</f>
        <v>55</v>
      </c>
      <c r="V1608" s="1">
        <f t="shared" si="81"/>
        <v>42478.625</v>
      </c>
      <c r="W1608">
        <f t="shared" si="82"/>
        <v>55</v>
      </c>
      <c r="X1608" s="1">
        <f>'pure data'!L1608</f>
        <v>42478.625</v>
      </c>
      <c r="Y1608">
        <f>IF(C1608="Use",VLOOKUP('pure data'!M1608,tbl_users!D:F,3,FALSE),IF(IFERROR(SEARCH("to",M1608),-1)&lt;0,VLOOKUP('pure data'!M1608,tbl_users!D:F,3,FALSE),IFERROR(VLOOKUP(MID(M1608,SEARCH("to",M1608)+3,LEN(M1608)-SEARCH("to",M1608)-1),tbl_users!D:F,3,FALSE),VLOOKUP('pure data'!M1608,tbl_users!D:F,3,FALSE))))</f>
        <v>55</v>
      </c>
    </row>
    <row r="1609" spans="1:25" x14ac:dyDescent="0.2">
      <c r="A1609">
        <v>1607</v>
      </c>
      <c r="B1609">
        <f>VLOOKUP('pure data'!B1609,tbl_printers!C:F,4,FALSE)</f>
        <v>29</v>
      </c>
      <c r="C1609" t="str">
        <f>'pure data'!D1609</f>
        <v>Use</v>
      </c>
      <c r="D1609" s="13">
        <f>'pure data'!H1609</f>
        <v>0.125</v>
      </c>
      <c r="E1609">
        <f>'pure data'!I1609</f>
        <v>20</v>
      </c>
      <c r="F1609" t="str">
        <f t="shared" si="83"/>
        <v xml:space="preserve"> </v>
      </c>
      <c r="H1609">
        <f>'pure data'!J1609</f>
        <v>5.5</v>
      </c>
      <c r="I1609" t="str">
        <f>'pure data'!K1609</f>
        <v>No</v>
      </c>
      <c r="J1609" t="str">
        <f>'pure data'!N1609</f>
        <v>undergraduate</v>
      </c>
      <c r="K1609">
        <f>'pure data'!P1609</f>
        <v>510671108</v>
      </c>
      <c r="L1609" t="str">
        <f>'pure data'!O1609</f>
        <v xml:space="preserve">FEEG2001 - Eurobot </v>
      </c>
      <c r="M1609">
        <f>'pure data'!Q1609</f>
        <v>0</v>
      </c>
      <c r="O1609" t="str">
        <f>IF('pure data'!T1609="Yes","Success","Failed")</f>
        <v>Success</v>
      </c>
      <c r="P1609" s="1">
        <f>'pure data'!C1609</f>
        <v>42478.375</v>
      </c>
      <c r="Q1609">
        <f>'pure data'!G1609</f>
        <v>426788411</v>
      </c>
      <c r="R1609" t="str">
        <f>'pure data'!E1609</f>
        <v>Owen Burnell</v>
      </c>
      <c r="S1609" t="str">
        <f>'pure data'!F1609</f>
        <v>ogb1g14</v>
      </c>
      <c r="T1609" s="1">
        <f>'pure data'!C1609</f>
        <v>42478.375</v>
      </c>
      <c r="U1609" s="20">
        <f>VLOOKUP('pure data'!M1609,tbl_users!D:F,3,FALSE)</f>
        <v>55</v>
      </c>
      <c r="V1609" s="1">
        <f t="shared" si="81"/>
        <v>42478.5</v>
      </c>
      <c r="W1609">
        <f t="shared" si="82"/>
        <v>55</v>
      </c>
      <c r="X1609" s="1">
        <f>'pure data'!L1609</f>
        <v>42478.5</v>
      </c>
      <c r="Y1609">
        <f>IF(C1609="Use",VLOOKUP('pure data'!M1609,tbl_users!D:F,3,FALSE),IF(IFERROR(SEARCH("to",M1609),-1)&lt;0,VLOOKUP('pure data'!M1609,tbl_users!D:F,3,FALSE),IFERROR(VLOOKUP(MID(M1609,SEARCH("to",M1609)+3,LEN(M1609)-SEARCH("to",M1609)-1),tbl_users!D:F,3,FALSE),VLOOKUP('pure data'!M1609,tbl_users!D:F,3,FALSE))))</f>
        <v>55</v>
      </c>
    </row>
    <row r="1610" spans="1:25" x14ac:dyDescent="0.2">
      <c r="A1610">
        <v>1608</v>
      </c>
      <c r="B1610">
        <f>VLOOKUP('pure data'!B1610,tbl_printers!C:F,4,FALSE)</f>
        <v>28</v>
      </c>
      <c r="C1610" t="str">
        <f>'pure data'!D1610</f>
        <v>Use</v>
      </c>
      <c r="D1610" s="13">
        <f>'pure data'!H1610</f>
        <v>0.33055555555555555</v>
      </c>
      <c r="E1610">
        <f>'pure data'!I1610</f>
        <v>79.7</v>
      </c>
      <c r="F1610" t="str">
        <f t="shared" si="83"/>
        <v xml:space="preserve"> </v>
      </c>
      <c r="H1610">
        <f>'pure data'!J1610</f>
        <v>16</v>
      </c>
      <c r="I1610" t="str">
        <f>'pure data'!K1610</f>
        <v>No</v>
      </c>
      <c r="J1610" t="str">
        <f>'pure data'!N1610</f>
        <v>undergraduate</v>
      </c>
      <c r="K1610">
        <f>'pure data'!P1610</f>
        <v>510671104</v>
      </c>
      <c r="L1610" t="str">
        <f>'pure data'!O1610</f>
        <v>FEEG2001 - UAV 9</v>
      </c>
      <c r="M1610">
        <f>'pure data'!Q1610</f>
        <v>0</v>
      </c>
      <c r="O1610" t="str">
        <f>IF('pure data'!T1610="Yes","Success","Failed")</f>
        <v>Success</v>
      </c>
      <c r="P1610" s="1">
        <f>'pure data'!C1610</f>
        <v>42480.375</v>
      </c>
      <c r="Q1610">
        <f>'pure data'!G1610</f>
        <v>426787598</v>
      </c>
      <c r="R1610" t="str">
        <f>'pure data'!E1610</f>
        <v>J. K.</v>
      </c>
      <c r="S1610" t="str">
        <f>'pure data'!F1610</f>
        <v>jk13g14</v>
      </c>
      <c r="T1610" s="1">
        <f>'pure data'!C1610</f>
        <v>42480.375</v>
      </c>
      <c r="U1610" s="20">
        <f>VLOOKUP('pure data'!M1610,tbl_users!D:F,3,FALSE)</f>
        <v>27</v>
      </c>
      <c r="V1610" s="1">
        <f t="shared" si="81"/>
        <v>42480.705555555556</v>
      </c>
      <c r="W1610">
        <f t="shared" si="82"/>
        <v>27</v>
      </c>
      <c r="X1610" s="1">
        <f>'pure data'!L1610</f>
        <v>42480.705555555556</v>
      </c>
      <c r="Y1610">
        <f>IF(C1610="Use",VLOOKUP('pure data'!M1610,tbl_users!D:F,3,FALSE),IF(IFERROR(SEARCH("to",M1610),-1)&lt;0,VLOOKUP('pure data'!M1610,tbl_users!D:F,3,FALSE),IFERROR(VLOOKUP(MID(M1610,SEARCH("to",M1610)+3,LEN(M1610)-SEARCH("to",M1610)-1),tbl_users!D:F,3,FALSE),VLOOKUP('pure data'!M1610,tbl_users!D:F,3,FALSE))))</f>
        <v>27</v>
      </c>
    </row>
    <row r="1611" spans="1:25" x14ac:dyDescent="0.2">
      <c r="A1611">
        <v>1609</v>
      </c>
      <c r="B1611">
        <f>VLOOKUP('pure data'!B1611,tbl_printers!C:F,4,FALSE)</f>
        <v>20</v>
      </c>
      <c r="C1611" t="str">
        <f>'pure data'!D1611</f>
        <v>Use</v>
      </c>
      <c r="D1611" s="13">
        <f>'pure data'!H1611</f>
        <v>0.28680555555555554</v>
      </c>
      <c r="E1611">
        <f>'pure data'!I1611</f>
        <v>56.8</v>
      </c>
      <c r="F1611" t="str">
        <f t="shared" si="83"/>
        <v xml:space="preserve"> </v>
      </c>
      <c r="H1611">
        <f>'pure data'!J1611</f>
        <v>13.5</v>
      </c>
      <c r="I1611" t="str">
        <f>'pure data'!K1611</f>
        <v>No</v>
      </c>
      <c r="J1611" t="str">
        <f>'pure data'!N1611</f>
        <v>undergraduate</v>
      </c>
      <c r="K1611">
        <f>'pure data'!P1611</f>
        <v>510312110</v>
      </c>
      <c r="L1611" t="str">
        <f>'pure data'!O1611</f>
        <v>FEEG2001 - UAV 3</v>
      </c>
      <c r="M1611">
        <f>'pure data'!Q1611</f>
        <v>0</v>
      </c>
      <c r="O1611" t="str">
        <f>IF('pure data'!T1611="Yes","Success","Failed")</f>
        <v>Success</v>
      </c>
      <c r="P1611" s="1">
        <f>'pure data'!C1611</f>
        <v>42480.375</v>
      </c>
      <c r="Q1611">
        <f>'pure data'!G1611</f>
        <v>427494446</v>
      </c>
      <c r="R1611" t="str">
        <f>'pure data'!E1611</f>
        <v>J. L.</v>
      </c>
      <c r="S1611" t="str">
        <f>'pure data'!F1611</f>
        <v>jl43g14</v>
      </c>
      <c r="T1611" s="1">
        <f>'pure data'!C1611</f>
        <v>42480.375</v>
      </c>
      <c r="U1611" s="20">
        <f>VLOOKUP('pure data'!M1611,tbl_users!D:F,3,FALSE)</f>
        <v>27</v>
      </c>
      <c r="V1611" s="1">
        <f t="shared" si="81"/>
        <v>42480.661805555559</v>
      </c>
      <c r="W1611">
        <f t="shared" si="82"/>
        <v>27</v>
      </c>
      <c r="X1611" s="1">
        <f>'pure data'!L1611</f>
        <v>42480.661805555559</v>
      </c>
      <c r="Y1611">
        <f>IF(C1611="Use",VLOOKUP('pure data'!M1611,tbl_users!D:F,3,FALSE),IF(IFERROR(SEARCH("to",M1611),-1)&lt;0,VLOOKUP('pure data'!M1611,tbl_users!D:F,3,FALSE),IFERROR(VLOOKUP(MID(M1611,SEARCH("to",M1611)+3,LEN(M1611)-SEARCH("to",M1611)-1),tbl_users!D:F,3,FALSE),VLOOKUP('pure data'!M1611,tbl_users!D:F,3,FALSE))))</f>
        <v>27</v>
      </c>
    </row>
    <row r="1612" spans="1:25" x14ac:dyDescent="0.2">
      <c r="A1612">
        <v>1610</v>
      </c>
      <c r="B1612">
        <f>VLOOKUP('pure data'!B1612,tbl_printers!C:F,4,FALSE)</f>
        <v>20</v>
      </c>
      <c r="C1612" t="str">
        <f>'pure data'!D1612</f>
        <v>Use</v>
      </c>
      <c r="D1612" s="13">
        <f>'pure data'!H1612</f>
        <v>3.125E-2</v>
      </c>
      <c r="E1612">
        <f>'pure data'!I1612</f>
        <v>7.1</v>
      </c>
      <c r="F1612" t="str">
        <f t="shared" si="83"/>
        <v xml:space="preserve"> </v>
      </c>
      <c r="H1612">
        <f>'pure data'!J1612</f>
        <v>1.5</v>
      </c>
      <c r="I1612" t="str">
        <f>'pure data'!K1612</f>
        <v>No</v>
      </c>
      <c r="J1612" t="str">
        <f>'pure data'!N1612</f>
        <v>undergraduate</v>
      </c>
      <c r="K1612">
        <f>'pure data'!P1612</f>
        <v>510312110</v>
      </c>
      <c r="L1612" t="str">
        <f>'pure data'!O1612</f>
        <v>FEEG2001 - UAV 15</v>
      </c>
      <c r="M1612">
        <f>'pure data'!Q1612</f>
        <v>0</v>
      </c>
      <c r="O1612" t="str">
        <f>IF('pure data'!T1612="Yes","Success","Failed")</f>
        <v>Success</v>
      </c>
      <c r="P1612" s="1">
        <f>'pure data'!C1612</f>
        <v>42480.661805555559</v>
      </c>
      <c r="Q1612">
        <f>'pure data'!G1612</f>
        <v>426771241</v>
      </c>
      <c r="R1612" t="str">
        <f>'pure data'!E1612</f>
        <v>J. M. S. R.</v>
      </c>
      <c r="S1612" t="str">
        <f>'pure data'!F1612</f>
        <v>jmsr1g14</v>
      </c>
      <c r="T1612" s="1">
        <f>'pure data'!C1612</f>
        <v>42480.661805555559</v>
      </c>
      <c r="U1612" s="20">
        <f>VLOOKUP('pure data'!M1612,tbl_users!D:F,3,FALSE)</f>
        <v>27</v>
      </c>
      <c r="V1612" s="1">
        <f t="shared" si="81"/>
        <v>42480.693055555559</v>
      </c>
      <c r="W1612">
        <f t="shared" si="82"/>
        <v>27</v>
      </c>
      <c r="X1612" s="1">
        <f>'pure data'!L1612</f>
        <v>42480.693055555559</v>
      </c>
      <c r="Y1612">
        <f>IF(C1612="Use",VLOOKUP('pure data'!M1612,tbl_users!D:F,3,FALSE),IF(IFERROR(SEARCH("to",M1612),-1)&lt;0,VLOOKUP('pure data'!M1612,tbl_users!D:F,3,FALSE),IFERROR(VLOOKUP(MID(M1612,SEARCH("to",M1612)+3,LEN(M1612)-SEARCH("to",M1612)-1),tbl_users!D:F,3,FALSE),VLOOKUP('pure data'!M1612,tbl_users!D:F,3,FALSE))))</f>
        <v>27</v>
      </c>
    </row>
    <row r="1613" spans="1:25" x14ac:dyDescent="0.2">
      <c r="A1613">
        <v>1611</v>
      </c>
      <c r="B1613">
        <f>VLOOKUP('pure data'!B1613,tbl_printers!C:F,4,FALSE)</f>
        <v>20</v>
      </c>
      <c r="C1613" t="str">
        <f>'pure data'!D1613</f>
        <v>Use</v>
      </c>
      <c r="D1613" s="13">
        <f>'pure data'!H1613</f>
        <v>7.2222222222222229E-2</v>
      </c>
      <c r="E1613">
        <f>'pure data'!I1613</f>
        <v>18.2</v>
      </c>
      <c r="F1613" t="str">
        <f t="shared" si="83"/>
        <v xml:space="preserve"> </v>
      </c>
      <c r="H1613">
        <f>'pure data'!J1613</f>
        <v>4</v>
      </c>
      <c r="I1613" t="str">
        <f>'pure data'!K1613</f>
        <v>No</v>
      </c>
      <c r="J1613" t="str">
        <f>'pure data'!N1613</f>
        <v>undergraduate</v>
      </c>
      <c r="K1613">
        <f>'pure data'!P1613</f>
        <v>510312110</v>
      </c>
      <c r="L1613" t="str">
        <f>'pure data'!O1613</f>
        <v>FEEG2001 - UAV 15</v>
      </c>
      <c r="M1613">
        <f>'pure data'!Q1613</f>
        <v>0</v>
      </c>
      <c r="O1613" t="str">
        <f>IF('pure data'!T1613="Yes","Success","Failed")</f>
        <v>Success</v>
      </c>
      <c r="P1613" s="1">
        <f>'pure data'!C1613</f>
        <v>42480.693055555559</v>
      </c>
      <c r="Q1613">
        <f>'pure data'!G1613</f>
        <v>426771241</v>
      </c>
      <c r="R1613" t="str">
        <f>'pure data'!E1613</f>
        <v>J. M. S. R.</v>
      </c>
      <c r="S1613" t="str">
        <f>'pure data'!F1613</f>
        <v>jmsr1g14</v>
      </c>
      <c r="T1613" s="1">
        <f>'pure data'!C1613</f>
        <v>42480.693055555559</v>
      </c>
      <c r="U1613" s="20">
        <f>VLOOKUP('pure data'!M1613,tbl_users!D:F,3,FALSE)</f>
        <v>27</v>
      </c>
      <c r="V1613" s="1">
        <f t="shared" si="81"/>
        <v>42480.765277777784</v>
      </c>
      <c r="W1613">
        <f t="shared" si="82"/>
        <v>27</v>
      </c>
      <c r="X1613" s="1">
        <f>'pure data'!L1613</f>
        <v>42480.765277777784</v>
      </c>
      <c r="Y1613">
        <f>IF(C1613="Use",VLOOKUP('pure data'!M1613,tbl_users!D:F,3,FALSE),IF(IFERROR(SEARCH("to",M1613),-1)&lt;0,VLOOKUP('pure data'!M1613,tbl_users!D:F,3,FALSE),IFERROR(VLOOKUP(MID(M1613,SEARCH("to",M1613)+3,LEN(M1613)-SEARCH("to",M1613)-1),tbl_users!D:F,3,FALSE),VLOOKUP('pure data'!M1613,tbl_users!D:F,3,FALSE))))</f>
        <v>27</v>
      </c>
    </row>
    <row r="1614" spans="1:25" x14ac:dyDescent="0.2">
      <c r="A1614">
        <v>1612</v>
      </c>
      <c r="B1614">
        <f>VLOOKUP('pure data'!B1614,tbl_printers!C:F,4,FALSE)</f>
        <v>9</v>
      </c>
      <c r="C1614" t="str">
        <f>'pure data'!D1614</f>
        <v>Use</v>
      </c>
      <c r="D1614" s="13">
        <f>'pure data'!H1614</f>
        <v>9.0277777777777787E-3</v>
      </c>
      <c r="E1614">
        <f>'pure data'!I1614</f>
        <v>4</v>
      </c>
      <c r="F1614" t="str">
        <f t="shared" si="83"/>
        <v xml:space="preserve"> </v>
      </c>
      <c r="H1614">
        <f>'pure data'!J1614</f>
        <v>1</v>
      </c>
      <c r="I1614" t="str">
        <f>'pure data'!K1614</f>
        <v>N/A</v>
      </c>
      <c r="J1614" t="str">
        <f>'pure data'!N1614</f>
        <v>postgraduate</v>
      </c>
      <c r="K1614">
        <f>'pure data'!P1614</f>
        <v>515665101</v>
      </c>
      <c r="L1614" t="str">
        <f>'pure data'!O1614</f>
        <v>test</v>
      </c>
      <c r="M1614">
        <f>'pure data'!Q1614</f>
        <v>0</v>
      </c>
      <c r="O1614" t="str">
        <f>IF('pure data'!T1614="Yes","Success","Failed")</f>
        <v>Success</v>
      </c>
      <c r="P1614" s="1">
        <f>'pure data'!C1614</f>
        <v>42480.375</v>
      </c>
      <c r="Q1614">
        <f>'pure data'!G1614</f>
        <v>224360643</v>
      </c>
      <c r="R1614" t="str">
        <f>'pure data'!E1614</f>
        <v>Lasse Wollatz</v>
      </c>
      <c r="S1614" t="str">
        <f>'pure data'!F1614</f>
        <v>lw6g10</v>
      </c>
      <c r="T1614" s="1">
        <f>'pure data'!C1614</f>
        <v>42480.375</v>
      </c>
      <c r="U1614" s="20">
        <f>VLOOKUP('pure data'!M1614,tbl_users!D:F,3,FALSE)</f>
        <v>19</v>
      </c>
      <c r="V1614" s="1">
        <f t="shared" si="81"/>
        <v>42480.384027777778</v>
      </c>
      <c r="W1614">
        <f t="shared" si="82"/>
        <v>19</v>
      </c>
      <c r="X1614" s="1">
        <f>'pure data'!L1614</f>
        <v>42480.384027777778</v>
      </c>
      <c r="Y1614">
        <f>IF(C1614="Use",VLOOKUP('pure data'!M1614,tbl_users!D:F,3,FALSE),IF(IFERROR(SEARCH("to",M1614),-1)&lt;0,VLOOKUP('pure data'!M1614,tbl_users!D:F,3,FALSE),IFERROR(VLOOKUP(MID(M1614,SEARCH("to",M1614)+3,LEN(M1614)-SEARCH("to",M1614)-1),tbl_users!D:F,3,FALSE),VLOOKUP('pure data'!M1614,tbl_users!D:F,3,FALSE))))</f>
        <v>19</v>
      </c>
    </row>
    <row r="1615" spans="1:25" x14ac:dyDescent="0.2">
      <c r="A1615">
        <v>1613</v>
      </c>
      <c r="B1615">
        <f>VLOOKUP('pure data'!B1615,tbl_printers!C:F,4,FALSE)</f>
        <v>9</v>
      </c>
      <c r="C1615" t="str">
        <f>'pure data'!D1615</f>
        <v>Use</v>
      </c>
      <c r="D1615" s="13">
        <f>'pure data'!H1615</f>
        <v>8.3333333333333332E-3</v>
      </c>
      <c r="E1615">
        <f>'pure data'!I1615</f>
        <v>3.8</v>
      </c>
      <c r="F1615" t="str">
        <f t="shared" si="83"/>
        <v xml:space="preserve"> </v>
      </c>
      <c r="H1615">
        <f>'pure data'!J1615</f>
        <v>0.5</v>
      </c>
      <c r="I1615" t="str">
        <f>'pure data'!K1615</f>
        <v>No</v>
      </c>
      <c r="J1615" t="str">
        <f>'pure data'!N1615</f>
        <v>undergraduate</v>
      </c>
      <c r="K1615">
        <f>'pure data'!P1615</f>
        <v>510671104</v>
      </c>
      <c r="L1615" t="str">
        <f>'pure data'!O1615</f>
        <v>FEEG2001 - UAV 9</v>
      </c>
      <c r="M1615">
        <f>'pure data'!Q1615</f>
        <v>0</v>
      </c>
      <c r="O1615" t="str">
        <f>IF('pure data'!T1615="Yes","Success","Failed")</f>
        <v>Success</v>
      </c>
      <c r="P1615" s="1">
        <f>'pure data'!C1615</f>
        <v>42480.384027777778</v>
      </c>
      <c r="Q1615">
        <f>'pure data'!G1615</f>
        <v>426787598</v>
      </c>
      <c r="R1615" t="str">
        <f>'pure data'!E1615</f>
        <v>J. K.</v>
      </c>
      <c r="S1615" t="str">
        <f>'pure data'!F1615</f>
        <v>jk13g14</v>
      </c>
      <c r="T1615" s="1">
        <f>'pure data'!C1615</f>
        <v>42480.384027777778</v>
      </c>
      <c r="U1615" s="20">
        <f>VLOOKUP('pure data'!M1615,tbl_users!D:F,3,FALSE)</f>
        <v>19</v>
      </c>
      <c r="V1615" s="1">
        <f t="shared" si="81"/>
        <v>42480.392361111109</v>
      </c>
      <c r="W1615">
        <f t="shared" si="82"/>
        <v>19</v>
      </c>
      <c r="X1615" s="1">
        <f>'pure data'!L1615</f>
        <v>42480.392361111109</v>
      </c>
      <c r="Y1615">
        <f>IF(C1615="Use",VLOOKUP('pure data'!M1615,tbl_users!D:F,3,FALSE),IF(IFERROR(SEARCH("to",M1615),-1)&lt;0,VLOOKUP('pure data'!M1615,tbl_users!D:F,3,FALSE),IFERROR(VLOOKUP(MID(M1615,SEARCH("to",M1615)+3,LEN(M1615)-SEARCH("to",M1615)-1),tbl_users!D:F,3,FALSE),VLOOKUP('pure data'!M1615,tbl_users!D:F,3,FALSE))))</f>
        <v>19</v>
      </c>
    </row>
    <row r="1616" spans="1:25" x14ac:dyDescent="0.2">
      <c r="A1616">
        <v>1614</v>
      </c>
      <c r="B1616">
        <f>VLOOKUP('pure data'!B1616,tbl_printers!C:F,4,FALSE)</f>
        <v>9</v>
      </c>
      <c r="C1616" t="str">
        <f>'pure data'!D1616</f>
        <v>Use</v>
      </c>
      <c r="D1616" s="13">
        <f>'pure data'!H1616</f>
        <v>9.7222222222222224E-3</v>
      </c>
      <c r="E1616">
        <f>'pure data'!I1616</f>
        <v>4.2</v>
      </c>
      <c r="F1616" t="str">
        <f t="shared" si="83"/>
        <v xml:space="preserve"> </v>
      </c>
      <c r="H1616">
        <f>'pure data'!J1616</f>
        <v>1</v>
      </c>
      <c r="I1616" t="str">
        <f>'pure data'!K1616</f>
        <v>N/A</v>
      </c>
      <c r="J1616" t="str">
        <f>'pure data'!N1616</f>
        <v>postgraduate</v>
      </c>
      <c r="K1616">
        <f>'pure data'!P1616</f>
        <v>515665101</v>
      </c>
      <c r="L1616" t="str">
        <f>'pure data'!O1616</f>
        <v>test</v>
      </c>
      <c r="M1616">
        <f>'pure data'!Q1616</f>
        <v>0</v>
      </c>
      <c r="O1616" t="str">
        <f>IF('pure data'!T1616="Yes","Success","Failed")</f>
        <v>Success</v>
      </c>
      <c r="P1616" s="1">
        <f>'pure data'!C1616</f>
        <v>42480.392361111109</v>
      </c>
      <c r="Q1616">
        <f>'pure data'!G1616</f>
        <v>224360643</v>
      </c>
      <c r="R1616" t="str">
        <f>'pure data'!E1616</f>
        <v>Lasse Wollatz</v>
      </c>
      <c r="S1616" t="str">
        <f>'pure data'!F1616</f>
        <v>lw6g10</v>
      </c>
      <c r="T1616" s="1">
        <f>'pure data'!C1616</f>
        <v>42480.392361111109</v>
      </c>
      <c r="U1616" s="20">
        <f>VLOOKUP('pure data'!M1616,tbl_users!D:F,3,FALSE)</f>
        <v>19</v>
      </c>
      <c r="V1616" s="1">
        <f t="shared" si="81"/>
        <v>42480.402083333334</v>
      </c>
      <c r="W1616">
        <f t="shared" si="82"/>
        <v>19</v>
      </c>
      <c r="X1616" s="1">
        <f>'pure data'!L1616</f>
        <v>42480.402083333334</v>
      </c>
      <c r="Y1616">
        <f>IF(C1616="Use",VLOOKUP('pure data'!M1616,tbl_users!D:F,3,FALSE),IF(IFERROR(SEARCH("to",M1616),-1)&lt;0,VLOOKUP('pure data'!M1616,tbl_users!D:F,3,FALSE),IFERROR(VLOOKUP(MID(M1616,SEARCH("to",M1616)+3,LEN(M1616)-SEARCH("to",M1616)-1),tbl_users!D:F,3,FALSE),VLOOKUP('pure data'!M1616,tbl_users!D:F,3,FALSE))))</f>
        <v>19</v>
      </c>
    </row>
    <row r="1617" spans="1:25" x14ac:dyDescent="0.2">
      <c r="A1617">
        <v>1615</v>
      </c>
      <c r="B1617">
        <f>VLOOKUP('pure data'!B1617,tbl_printers!C:F,4,FALSE)</f>
        <v>9</v>
      </c>
      <c r="C1617" t="str">
        <f>'pure data'!D1617</f>
        <v>Use</v>
      </c>
      <c r="D1617" s="13">
        <f>'pure data'!H1617</f>
        <v>1.0416666666666666E-2</v>
      </c>
      <c r="E1617">
        <f>'pure data'!I1617</f>
        <v>4.9000000000000004</v>
      </c>
      <c r="F1617" t="str">
        <f t="shared" si="83"/>
        <v xml:space="preserve"> </v>
      </c>
      <c r="H1617">
        <f>'pure data'!J1617</f>
        <v>1</v>
      </c>
      <c r="I1617" t="str">
        <f>'pure data'!K1617</f>
        <v>N/A</v>
      </c>
      <c r="J1617" t="str">
        <f>'pure data'!N1617</f>
        <v>postgraduate</v>
      </c>
      <c r="K1617">
        <f>'pure data'!P1617</f>
        <v>515665101</v>
      </c>
      <c r="L1617" t="str">
        <f>'pure data'!O1617</f>
        <v>test</v>
      </c>
      <c r="M1617">
        <f>'pure data'!Q1617</f>
        <v>0</v>
      </c>
      <c r="O1617" t="str">
        <f>IF('pure data'!T1617="Yes","Success","Failed")</f>
        <v>Success</v>
      </c>
      <c r="P1617" s="1">
        <f>'pure data'!C1617</f>
        <v>42480.402083333334</v>
      </c>
      <c r="Q1617">
        <f>'pure data'!G1617</f>
        <v>224360643</v>
      </c>
      <c r="R1617" t="str">
        <f>'pure data'!E1617</f>
        <v>Lasse Wollatz</v>
      </c>
      <c r="S1617" t="str">
        <f>'pure data'!F1617</f>
        <v>lw6g10</v>
      </c>
      <c r="T1617" s="1">
        <f>'pure data'!C1617</f>
        <v>42480.402083333334</v>
      </c>
      <c r="U1617" s="20">
        <f>VLOOKUP('pure data'!M1617,tbl_users!D:F,3,FALSE)</f>
        <v>19</v>
      </c>
      <c r="V1617" s="1">
        <f t="shared" si="81"/>
        <v>42480.412499999999</v>
      </c>
      <c r="W1617">
        <f t="shared" si="82"/>
        <v>19</v>
      </c>
      <c r="X1617" s="1">
        <f>'pure data'!L1617</f>
        <v>42480.412499999999</v>
      </c>
      <c r="Y1617">
        <f>IF(C1617="Use",VLOOKUP('pure data'!M1617,tbl_users!D:F,3,FALSE),IF(IFERROR(SEARCH("to",M1617),-1)&lt;0,VLOOKUP('pure data'!M1617,tbl_users!D:F,3,FALSE),IFERROR(VLOOKUP(MID(M1617,SEARCH("to",M1617)+3,LEN(M1617)-SEARCH("to",M1617)-1),tbl_users!D:F,3,FALSE),VLOOKUP('pure data'!M1617,tbl_users!D:F,3,FALSE))))</f>
        <v>19</v>
      </c>
    </row>
    <row r="1618" spans="1:25" x14ac:dyDescent="0.2">
      <c r="A1618">
        <v>1616</v>
      </c>
      <c r="B1618">
        <f>VLOOKUP('pure data'!B1618,tbl_printers!C:F,4,FALSE)</f>
        <v>9</v>
      </c>
      <c r="C1618" t="str">
        <f>'pure data'!D1618</f>
        <v>Use</v>
      </c>
      <c r="D1618" s="13">
        <f>'pure data'!H1618</f>
        <v>1.1805555555555555E-2</v>
      </c>
      <c r="E1618">
        <f>'pure data'!I1618</f>
        <v>6.2</v>
      </c>
      <c r="F1618" t="str">
        <f t="shared" si="83"/>
        <v xml:space="preserve"> </v>
      </c>
      <c r="H1618">
        <f>'pure data'!J1618</f>
        <v>1</v>
      </c>
      <c r="I1618" t="str">
        <f>'pure data'!K1618</f>
        <v>N/A</v>
      </c>
      <c r="J1618" t="str">
        <f>'pure data'!N1618</f>
        <v>postgraduate</v>
      </c>
      <c r="K1618">
        <f>'pure data'!P1618</f>
        <v>515665101</v>
      </c>
      <c r="L1618" t="str">
        <f>'pure data'!O1618</f>
        <v>test</v>
      </c>
      <c r="M1618">
        <f>'pure data'!Q1618</f>
        <v>0</v>
      </c>
      <c r="O1618" t="str">
        <f>IF('pure data'!T1618="Yes","Success","Failed")</f>
        <v>Success</v>
      </c>
      <c r="P1618" s="1">
        <f>'pure data'!C1618</f>
        <v>42480.412499999999</v>
      </c>
      <c r="Q1618">
        <f>'pure data'!G1618</f>
        <v>224360643</v>
      </c>
      <c r="R1618" t="str">
        <f>'pure data'!E1618</f>
        <v>Lasse Wollatz</v>
      </c>
      <c r="S1618" t="str">
        <f>'pure data'!F1618</f>
        <v>lw6g10</v>
      </c>
      <c r="T1618" s="1">
        <f>'pure data'!C1618</f>
        <v>42480.412499999999</v>
      </c>
      <c r="U1618" s="20">
        <f>VLOOKUP('pure data'!M1618,tbl_users!D:F,3,FALSE)</f>
        <v>19</v>
      </c>
      <c r="V1618" s="1">
        <f t="shared" si="81"/>
        <v>42480.424305555556</v>
      </c>
      <c r="W1618">
        <f t="shared" si="82"/>
        <v>19</v>
      </c>
      <c r="X1618" s="1">
        <f>'pure data'!L1618</f>
        <v>42480.424305555556</v>
      </c>
      <c r="Y1618">
        <f>IF(C1618="Use",VLOOKUP('pure data'!M1618,tbl_users!D:F,3,FALSE),IF(IFERROR(SEARCH("to",M1618),-1)&lt;0,VLOOKUP('pure data'!M1618,tbl_users!D:F,3,FALSE),IFERROR(VLOOKUP(MID(M1618,SEARCH("to",M1618)+3,LEN(M1618)-SEARCH("to",M1618)-1),tbl_users!D:F,3,FALSE),VLOOKUP('pure data'!M1618,tbl_users!D:F,3,FALSE))))</f>
        <v>19</v>
      </c>
    </row>
    <row r="1619" spans="1:25" x14ac:dyDescent="0.2">
      <c r="A1619">
        <v>1617</v>
      </c>
      <c r="B1619">
        <f>VLOOKUP('pure data'!B1619,tbl_printers!C:F,4,FALSE)</f>
        <v>22</v>
      </c>
      <c r="C1619" t="str">
        <f>'pure data'!D1619</f>
        <v>Use</v>
      </c>
      <c r="D1619" s="13">
        <f>'pure data'!H1619</f>
        <v>1.0416666666666666E-2</v>
      </c>
      <c r="E1619">
        <f>'pure data'!I1619</f>
        <v>7</v>
      </c>
      <c r="F1619" t="str">
        <f t="shared" si="83"/>
        <v xml:space="preserve"> </v>
      </c>
      <c r="H1619">
        <f>'pure data'!J1619</f>
        <v>1</v>
      </c>
      <c r="I1619" t="str">
        <f>'pure data'!K1619</f>
        <v>No</v>
      </c>
      <c r="J1619" t="str">
        <f>'pure data'!N1619</f>
        <v>undergraduate</v>
      </c>
      <c r="K1619">
        <f>'pure data'!P1619</f>
        <v>510671104</v>
      </c>
      <c r="L1619" t="str">
        <f>'pure data'!O1619</f>
        <v>FEEG3003 - IP 476</v>
      </c>
      <c r="M1619">
        <f>'pure data'!Q1619</f>
        <v>0</v>
      </c>
      <c r="O1619" t="str">
        <f>IF('pure data'!T1619="Yes","Success","Failed")</f>
        <v>Success</v>
      </c>
      <c r="P1619" s="1">
        <f>'pure data'!C1619</f>
        <v>42480.375</v>
      </c>
      <c r="Q1619">
        <f>'pure data'!G1619</f>
        <v>426004801</v>
      </c>
      <c r="R1619" t="str">
        <f>'pure data'!E1619</f>
        <v>J. M.</v>
      </c>
      <c r="S1619" t="str">
        <f>'pure data'!F1619</f>
        <v>jm10g13</v>
      </c>
      <c r="T1619" s="1">
        <f>'pure data'!C1619</f>
        <v>42480.375</v>
      </c>
      <c r="U1619" s="20">
        <f>VLOOKUP('pure data'!M1619,tbl_users!D:F,3,FALSE)</f>
        <v>19</v>
      </c>
      <c r="V1619" s="1">
        <f t="shared" si="81"/>
        <v>42480.385416666664</v>
      </c>
      <c r="W1619">
        <f t="shared" si="82"/>
        <v>19</v>
      </c>
      <c r="X1619" s="1">
        <f>'pure data'!L1619</f>
        <v>42480.385416666664</v>
      </c>
      <c r="Y1619">
        <f>IF(C1619="Use",VLOOKUP('pure data'!M1619,tbl_users!D:F,3,FALSE),IF(IFERROR(SEARCH("to",M1619),-1)&lt;0,VLOOKUP('pure data'!M1619,tbl_users!D:F,3,FALSE),IFERROR(VLOOKUP(MID(M1619,SEARCH("to",M1619)+3,LEN(M1619)-SEARCH("to",M1619)-1),tbl_users!D:F,3,FALSE),VLOOKUP('pure data'!M1619,tbl_users!D:F,3,FALSE))))</f>
        <v>19</v>
      </c>
    </row>
    <row r="1620" spans="1:25" x14ac:dyDescent="0.2">
      <c r="A1620">
        <v>1618</v>
      </c>
      <c r="B1620">
        <f>VLOOKUP('pure data'!B1620,tbl_printers!C:F,4,FALSE)</f>
        <v>22</v>
      </c>
      <c r="C1620" t="str">
        <f>'pure data'!D1620</f>
        <v>Use</v>
      </c>
      <c r="D1620" s="13">
        <f>'pure data'!H1620</f>
        <v>0.10208333333333335</v>
      </c>
      <c r="E1620">
        <f>'pure data'!I1620</f>
        <v>83.7</v>
      </c>
      <c r="F1620" t="str">
        <f t="shared" si="83"/>
        <v xml:space="preserve"> </v>
      </c>
      <c r="H1620">
        <f>'pure data'!J1620</f>
        <v>8</v>
      </c>
      <c r="I1620" t="str">
        <f>'pure data'!K1620</f>
        <v>No</v>
      </c>
      <c r="J1620" t="str">
        <f>'pure data'!N1620</f>
        <v>undergraduate</v>
      </c>
      <c r="K1620">
        <f>'pure data'!P1620</f>
        <v>510671104</v>
      </c>
      <c r="L1620" t="str">
        <f>'pure data'!O1620</f>
        <v>FEEG3003 - IP 476</v>
      </c>
      <c r="M1620" t="str">
        <f>'pure data'!Q1620</f>
        <v>FAILED</v>
      </c>
      <c r="O1620" t="str">
        <f>IF('pure data'!T1620="Yes","Success","Failed")</f>
        <v>Failed</v>
      </c>
      <c r="P1620" s="1">
        <f>'pure data'!C1620</f>
        <v>42480.385416666664</v>
      </c>
      <c r="Q1620">
        <f>'pure data'!G1620</f>
        <v>426004801</v>
      </c>
      <c r="R1620" t="str">
        <f>'pure data'!E1620</f>
        <v>J. M.</v>
      </c>
      <c r="S1620" t="str">
        <f>'pure data'!F1620</f>
        <v>jm10g13</v>
      </c>
      <c r="T1620" s="1">
        <f>'pure data'!C1620</f>
        <v>42480.385416666664</v>
      </c>
      <c r="U1620" s="20">
        <f>VLOOKUP('pure data'!M1620,tbl_users!D:F,3,FALSE)</f>
        <v>19</v>
      </c>
      <c r="V1620" s="1">
        <f t="shared" si="81"/>
        <v>42480.395624999997</v>
      </c>
      <c r="W1620">
        <f t="shared" si="82"/>
        <v>19</v>
      </c>
      <c r="X1620" s="1">
        <f>'pure data'!L1620</f>
        <v>42480.395624999997</v>
      </c>
      <c r="Y1620">
        <f>IF(C1620="Use",VLOOKUP('pure data'!M1620,tbl_users!D:F,3,FALSE),IF(IFERROR(SEARCH("to",M1620),-1)&lt;0,VLOOKUP('pure data'!M1620,tbl_users!D:F,3,FALSE),IFERROR(VLOOKUP(MID(M1620,SEARCH("to",M1620)+3,LEN(M1620)-SEARCH("to",M1620)-1),tbl_users!D:F,3,FALSE),VLOOKUP('pure data'!M1620,tbl_users!D:F,3,FALSE))))</f>
        <v>19</v>
      </c>
    </row>
    <row r="1621" spans="1:25" x14ac:dyDescent="0.2">
      <c r="A1621">
        <v>1619</v>
      </c>
      <c r="B1621">
        <f>VLOOKUP('pure data'!B1621,tbl_printers!C:F,4,FALSE)</f>
        <v>11</v>
      </c>
      <c r="C1621" t="str">
        <f>'pure data'!D1621</f>
        <v>Use</v>
      </c>
      <c r="D1621" s="13">
        <f>'pure data'!H1621</f>
        <v>3.8194444444444441E-2</v>
      </c>
      <c r="E1621">
        <f>'pure data'!I1621</f>
        <v>41</v>
      </c>
      <c r="F1621" t="str">
        <f t="shared" si="83"/>
        <v xml:space="preserve"> </v>
      </c>
      <c r="H1621">
        <f>'pure data'!J1621</f>
        <v>3.5</v>
      </c>
      <c r="I1621" t="str">
        <f>'pure data'!K1621</f>
        <v>No</v>
      </c>
      <c r="J1621" t="str">
        <f>'pure data'!N1621</f>
        <v>undergraduate</v>
      </c>
      <c r="K1621">
        <f>'pure data'!P1621</f>
        <v>510671104</v>
      </c>
      <c r="L1621" t="str">
        <f>'pure data'!O1621</f>
        <v>FEEG3003 - IP 476</v>
      </c>
      <c r="M1621" t="str">
        <f>'pure data'!Q1621</f>
        <v>FAILED</v>
      </c>
      <c r="O1621" t="str">
        <f>IF('pure data'!T1621="Yes","Success","Failed")</f>
        <v>Failed</v>
      </c>
      <c r="P1621" s="1">
        <f>'pure data'!C1621</f>
        <v>42480.375</v>
      </c>
      <c r="Q1621">
        <f>'pure data'!G1621</f>
        <v>426004801</v>
      </c>
      <c r="R1621" t="str">
        <f>'pure data'!E1621</f>
        <v>J. M.</v>
      </c>
      <c r="S1621" t="str">
        <f>'pure data'!F1621</f>
        <v>jm10g13</v>
      </c>
      <c r="T1621" s="1">
        <f>'pure data'!C1621</f>
        <v>42480.375</v>
      </c>
      <c r="U1621" s="20">
        <f>VLOOKUP('pure data'!M1621,tbl_users!D:F,3,FALSE)</f>
        <v>19</v>
      </c>
      <c r="V1621" s="1">
        <f t="shared" si="81"/>
        <v>42480.378819444442</v>
      </c>
      <c r="W1621">
        <f t="shared" si="82"/>
        <v>19</v>
      </c>
      <c r="X1621" s="1">
        <f>'pure data'!L1621</f>
        <v>42480.378819444442</v>
      </c>
      <c r="Y1621">
        <f>IF(C1621="Use",VLOOKUP('pure data'!M1621,tbl_users!D:F,3,FALSE),IF(IFERROR(SEARCH("to",M1621),-1)&lt;0,VLOOKUP('pure data'!M1621,tbl_users!D:F,3,FALSE),IFERROR(VLOOKUP(MID(M1621,SEARCH("to",M1621)+3,LEN(M1621)-SEARCH("to",M1621)-1),tbl_users!D:F,3,FALSE),VLOOKUP('pure data'!M1621,tbl_users!D:F,3,FALSE))))</f>
        <v>19</v>
      </c>
    </row>
    <row r="1622" spans="1:25" x14ac:dyDescent="0.2">
      <c r="A1622">
        <v>1620</v>
      </c>
      <c r="B1622">
        <f>VLOOKUP('pure data'!B1622,tbl_printers!C:F,4,FALSE)</f>
        <v>10</v>
      </c>
      <c r="C1622" t="str">
        <f>'pure data'!D1622</f>
        <v>Use</v>
      </c>
      <c r="D1622" s="13">
        <f>'pure data'!H1622</f>
        <v>9.0277777777777787E-3</v>
      </c>
      <c r="E1622">
        <f>'pure data'!I1622</f>
        <v>2</v>
      </c>
      <c r="F1622" t="str">
        <f t="shared" si="83"/>
        <v xml:space="preserve"> </v>
      </c>
      <c r="H1622">
        <f>'pure data'!J1622</f>
        <v>0.5</v>
      </c>
      <c r="I1622" t="str">
        <f>'pure data'!K1622</f>
        <v>No</v>
      </c>
      <c r="J1622" t="str">
        <f>'pure data'!N1622</f>
        <v>undergraduate</v>
      </c>
      <c r="K1622">
        <f>'pure data'!P1622</f>
        <v>510312110</v>
      </c>
      <c r="L1622" t="str">
        <f>'pure data'!O1622</f>
        <v>FEEG2001 - Eurobot 11</v>
      </c>
      <c r="M1622">
        <f>'pure data'!Q1622</f>
        <v>0</v>
      </c>
      <c r="O1622" t="str">
        <f>IF('pure data'!T1622="Yes","Success","Failed")</f>
        <v>Success</v>
      </c>
      <c r="P1622" s="1">
        <f>'pure data'!C1622</f>
        <v>42480.375</v>
      </c>
      <c r="Q1622">
        <f>'pure data'!G1622</f>
        <v>427471101</v>
      </c>
      <c r="R1622" t="str">
        <f>'pure data'!E1622</f>
        <v>A. A.</v>
      </c>
      <c r="S1622" t="str">
        <f>'pure data'!F1622</f>
        <v>aa13g14</v>
      </c>
      <c r="T1622" s="1">
        <f>'pure data'!C1622</f>
        <v>42480.375</v>
      </c>
      <c r="U1622" s="20">
        <f>VLOOKUP('pure data'!M1622,tbl_users!D:F,3,FALSE)</f>
        <v>19</v>
      </c>
      <c r="V1622" s="1">
        <f t="shared" si="81"/>
        <v>42480.384027777778</v>
      </c>
      <c r="W1622">
        <f t="shared" si="82"/>
        <v>19</v>
      </c>
      <c r="X1622" s="1">
        <f>'pure data'!L1622</f>
        <v>42480.384027777778</v>
      </c>
      <c r="Y1622">
        <f>IF(C1622="Use",VLOOKUP('pure data'!M1622,tbl_users!D:F,3,FALSE),IF(IFERROR(SEARCH("to",M1622),-1)&lt;0,VLOOKUP('pure data'!M1622,tbl_users!D:F,3,FALSE),IFERROR(VLOOKUP(MID(M1622,SEARCH("to",M1622)+3,LEN(M1622)-SEARCH("to",M1622)-1),tbl_users!D:F,3,FALSE),VLOOKUP('pure data'!M1622,tbl_users!D:F,3,FALSE))))</f>
        <v>19</v>
      </c>
    </row>
    <row r="1623" spans="1:25" x14ac:dyDescent="0.2">
      <c r="A1623">
        <v>1621</v>
      </c>
      <c r="B1623">
        <f>VLOOKUP('pure data'!B1623,tbl_printers!C:F,4,FALSE)</f>
        <v>10</v>
      </c>
      <c r="C1623" t="str">
        <f>'pure data'!D1623</f>
        <v>Use</v>
      </c>
      <c r="D1623" s="13">
        <f>'pure data'!H1623</f>
        <v>8.3333333333333332E-3</v>
      </c>
      <c r="E1623">
        <f>'pure data'!I1623</f>
        <v>1.9</v>
      </c>
      <c r="F1623" t="str">
        <f t="shared" si="83"/>
        <v xml:space="preserve"> </v>
      </c>
      <c r="H1623">
        <f>'pure data'!J1623</f>
        <v>0.5</v>
      </c>
      <c r="I1623" t="str">
        <f>'pure data'!K1623</f>
        <v>No</v>
      </c>
      <c r="J1623" t="str">
        <f>'pure data'!N1623</f>
        <v>undergraduate</v>
      </c>
      <c r="K1623">
        <f>'pure data'!P1623</f>
        <v>510312110</v>
      </c>
      <c r="L1623" t="str">
        <f>'pure data'!O1623</f>
        <v>FEEG2001 - Eurobot 11</v>
      </c>
      <c r="M1623">
        <f>'pure data'!Q1623</f>
        <v>0</v>
      </c>
      <c r="O1623" t="str">
        <f>IF('pure data'!T1623="Yes","Success","Failed")</f>
        <v>Success</v>
      </c>
      <c r="P1623" s="1">
        <f>'pure data'!C1623</f>
        <v>42480.384027777778</v>
      </c>
      <c r="Q1623">
        <f>'pure data'!G1623</f>
        <v>427471101</v>
      </c>
      <c r="R1623" t="str">
        <f>'pure data'!E1623</f>
        <v>A. A.</v>
      </c>
      <c r="S1623" t="str">
        <f>'pure data'!F1623</f>
        <v>aa13g14</v>
      </c>
      <c r="T1623" s="1">
        <f>'pure data'!C1623</f>
        <v>42480.384027777778</v>
      </c>
      <c r="U1623" s="20">
        <f>VLOOKUP('pure data'!M1623,tbl_users!D:F,3,FALSE)</f>
        <v>28</v>
      </c>
      <c r="V1623" s="1">
        <f t="shared" si="81"/>
        <v>42480.392361111109</v>
      </c>
      <c r="W1623">
        <f t="shared" si="82"/>
        <v>28</v>
      </c>
      <c r="X1623" s="1">
        <f>'pure data'!L1623</f>
        <v>42480.392361111109</v>
      </c>
      <c r="Y1623">
        <f>IF(C1623="Use",VLOOKUP('pure data'!M1623,tbl_users!D:F,3,FALSE),IF(IFERROR(SEARCH("to",M1623),-1)&lt;0,VLOOKUP('pure data'!M1623,tbl_users!D:F,3,FALSE),IFERROR(VLOOKUP(MID(M1623,SEARCH("to",M1623)+3,LEN(M1623)-SEARCH("to",M1623)-1),tbl_users!D:F,3,FALSE),VLOOKUP('pure data'!M1623,tbl_users!D:F,3,FALSE))))</f>
        <v>28</v>
      </c>
    </row>
    <row r="1624" spans="1:25" x14ac:dyDescent="0.2">
      <c r="A1624">
        <v>1622</v>
      </c>
      <c r="B1624">
        <f>VLOOKUP('pure data'!B1624,tbl_printers!C:F,4,FALSE)</f>
        <v>11</v>
      </c>
      <c r="C1624" t="str">
        <f>'pure data'!D1624</f>
        <v>Use</v>
      </c>
      <c r="D1624" s="13">
        <f>'pure data'!H1624</f>
        <v>2.6388888888888889E-2</v>
      </c>
      <c r="E1624">
        <f>'pure data'!I1624</f>
        <v>6.5</v>
      </c>
      <c r="F1624" t="str">
        <f t="shared" si="83"/>
        <v xml:space="preserve"> </v>
      </c>
      <c r="H1624">
        <f>'pure data'!J1624</f>
        <v>1.5</v>
      </c>
      <c r="I1624" t="str">
        <f>'pure data'!K1624</f>
        <v>No</v>
      </c>
      <c r="J1624" t="str">
        <f>'pure data'!N1624</f>
        <v>undergraduate</v>
      </c>
      <c r="K1624">
        <f>'pure data'!P1624</f>
        <v>510312110</v>
      </c>
      <c r="L1624" t="str">
        <f>'pure data'!O1624</f>
        <v>FEEG2001 - UAV 15</v>
      </c>
      <c r="M1624">
        <f>'pure data'!Q1624</f>
        <v>0</v>
      </c>
      <c r="O1624" t="str">
        <f>IF('pure data'!T1624="Yes","Success","Failed")</f>
        <v>Success</v>
      </c>
      <c r="P1624" s="1">
        <f>'pure data'!C1624</f>
        <v>42480.378819444442</v>
      </c>
      <c r="Q1624">
        <f>'pure data'!G1624</f>
        <v>426771241</v>
      </c>
      <c r="R1624" t="str">
        <f>'pure data'!E1624</f>
        <v>J. M. S. R.</v>
      </c>
      <c r="S1624" t="str">
        <f>'pure data'!F1624</f>
        <v>jmsr1g14</v>
      </c>
      <c r="T1624" s="1">
        <f>'pure data'!C1624</f>
        <v>42480.378819444442</v>
      </c>
      <c r="U1624" s="20">
        <f>VLOOKUP('pure data'!M1624,tbl_users!D:F,3,FALSE)</f>
        <v>28</v>
      </c>
      <c r="V1624" s="1">
        <f t="shared" si="81"/>
        <v>42480.40520833333</v>
      </c>
      <c r="W1624">
        <f t="shared" si="82"/>
        <v>28</v>
      </c>
      <c r="X1624" s="1">
        <f>'pure data'!L1624</f>
        <v>42480.40520833333</v>
      </c>
      <c r="Y1624">
        <f>IF(C1624="Use",VLOOKUP('pure data'!M1624,tbl_users!D:F,3,FALSE),IF(IFERROR(SEARCH("to",M1624),-1)&lt;0,VLOOKUP('pure data'!M1624,tbl_users!D:F,3,FALSE),IFERROR(VLOOKUP(MID(M1624,SEARCH("to",M1624)+3,LEN(M1624)-SEARCH("to",M1624)-1),tbl_users!D:F,3,FALSE),VLOOKUP('pure data'!M1624,tbl_users!D:F,3,FALSE))))</f>
        <v>28</v>
      </c>
    </row>
    <row r="1625" spans="1:25" x14ac:dyDescent="0.2">
      <c r="A1625">
        <v>1623</v>
      </c>
      <c r="B1625">
        <f>VLOOKUP('pure data'!B1625,tbl_printers!C:F,4,FALSE)</f>
        <v>10</v>
      </c>
      <c r="C1625" t="str">
        <f>'pure data'!D1625</f>
        <v>Use</v>
      </c>
      <c r="D1625" s="13">
        <f>'pure data'!H1625</f>
        <v>1.2499999999999999E-2</v>
      </c>
      <c r="E1625">
        <f>'pure data'!I1625</f>
        <v>2.4</v>
      </c>
      <c r="F1625" t="str">
        <f t="shared" si="83"/>
        <v xml:space="preserve"> </v>
      </c>
      <c r="H1625">
        <f>'pure data'!J1625</f>
        <v>1</v>
      </c>
      <c r="I1625" t="str">
        <f>'pure data'!K1625</f>
        <v>No</v>
      </c>
      <c r="J1625" t="str">
        <f>'pure data'!N1625</f>
        <v>undergraduate</v>
      </c>
      <c r="K1625">
        <f>'pure data'!P1625</f>
        <v>510312110</v>
      </c>
      <c r="L1625" t="str">
        <f>'pure data'!O1625</f>
        <v>FEEG2001 - Eurobot 11</v>
      </c>
      <c r="M1625">
        <f>'pure data'!Q1625</f>
        <v>0</v>
      </c>
      <c r="O1625" t="str">
        <f>IF('pure data'!T1625="Yes","Success","Failed")</f>
        <v>Success</v>
      </c>
      <c r="P1625" s="1">
        <f>'pure data'!C1625</f>
        <v>42480.392361111109</v>
      </c>
      <c r="Q1625">
        <f>'pure data'!G1625</f>
        <v>427471101</v>
      </c>
      <c r="R1625" t="str">
        <f>'pure data'!E1625</f>
        <v>A. A.</v>
      </c>
      <c r="S1625" t="str">
        <f>'pure data'!F1625</f>
        <v>aa13g14</v>
      </c>
      <c r="T1625" s="1">
        <f>'pure data'!C1625</f>
        <v>42480.392361111109</v>
      </c>
      <c r="U1625" s="20">
        <f>VLOOKUP('pure data'!M1625,tbl_users!D:F,3,FALSE)</f>
        <v>28</v>
      </c>
      <c r="V1625" s="1">
        <f t="shared" si="81"/>
        <v>42480.404861111107</v>
      </c>
      <c r="W1625">
        <f t="shared" si="82"/>
        <v>28</v>
      </c>
      <c r="X1625" s="1">
        <f>'pure data'!L1625</f>
        <v>42480.404861111107</v>
      </c>
      <c r="Y1625">
        <f>IF(C1625="Use",VLOOKUP('pure data'!M1625,tbl_users!D:F,3,FALSE),IF(IFERROR(SEARCH("to",M1625),-1)&lt;0,VLOOKUP('pure data'!M1625,tbl_users!D:F,3,FALSE),IFERROR(VLOOKUP(MID(M1625,SEARCH("to",M1625)+3,LEN(M1625)-SEARCH("to",M1625)-1),tbl_users!D:F,3,FALSE),VLOOKUP('pure data'!M1625,tbl_users!D:F,3,FALSE))))</f>
        <v>28</v>
      </c>
    </row>
    <row r="1626" spans="1:25" x14ac:dyDescent="0.2">
      <c r="A1626">
        <v>1624</v>
      </c>
      <c r="B1626">
        <f>VLOOKUP('pure data'!B1626,tbl_printers!C:F,4,FALSE)</f>
        <v>30</v>
      </c>
      <c r="C1626" t="str">
        <f>'pure data'!D1626</f>
        <v>Use</v>
      </c>
      <c r="D1626" s="13">
        <f>'pure data'!H1626</f>
        <v>0.27986111111111112</v>
      </c>
      <c r="E1626">
        <f>'pure data'!I1626</f>
        <v>60.2</v>
      </c>
      <c r="F1626" t="str">
        <f t="shared" si="83"/>
        <v xml:space="preserve"> </v>
      </c>
      <c r="H1626">
        <f>'pure data'!J1626</f>
        <v>13.5</v>
      </c>
      <c r="I1626" t="str">
        <f>'pure data'!K1626</f>
        <v>No</v>
      </c>
      <c r="J1626" t="str">
        <f>'pure data'!N1626</f>
        <v>undergraduate</v>
      </c>
      <c r="K1626">
        <f>'pure data'!P1626</f>
        <v>510312111</v>
      </c>
      <c r="L1626" t="str">
        <f>'pure data'!O1626</f>
        <v>SESS6072</v>
      </c>
      <c r="M1626">
        <f>'pure data'!Q1626</f>
        <v>0</v>
      </c>
      <c r="O1626" t="str">
        <f>IF('pure data'!T1626="Yes","Success","Failed")</f>
        <v>Success</v>
      </c>
      <c r="P1626" s="1">
        <f>'pure data'!C1626</f>
        <v>42481.375</v>
      </c>
      <c r="Q1626">
        <f>'pure data'!G1626</f>
        <v>424624645</v>
      </c>
      <c r="R1626" t="str">
        <f>'pure data'!E1626</f>
        <v>Casper Potter</v>
      </c>
      <c r="S1626" t="str">
        <f>'pure data'!F1626</f>
        <v>cp18g15</v>
      </c>
      <c r="T1626" s="1">
        <f>'pure data'!C1626</f>
        <v>42481.375</v>
      </c>
      <c r="U1626" s="20">
        <f>VLOOKUP('pure data'!M1626,tbl_users!D:F,3,FALSE)</f>
        <v>55</v>
      </c>
      <c r="V1626" s="1">
        <f t="shared" si="81"/>
        <v>42481.654861111114</v>
      </c>
      <c r="W1626">
        <f t="shared" si="82"/>
        <v>55</v>
      </c>
      <c r="X1626" s="1">
        <f>'pure data'!L1626</f>
        <v>42481.654861111114</v>
      </c>
      <c r="Y1626">
        <f>IF(C1626="Use",VLOOKUP('pure data'!M1626,tbl_users!D:F,3,FALSE),IF(IFERROR(SEARCH("to",M1626),-1)&lt;0,VLOOKUP('pure data'!M1626,tbl_users!D:F,3,FALSE),IFERROR(VLOOKUP(MID(M1626,SEARCH("to",M1626)+3,LEN(M1626)-SEARCH("to",M1626)-1),tbl_users!D:F,3,FALSE),VLOOKUP('pure data'!M1626,tbl_users!D:F,3,FALSE))))</f>
        <v>55</v>
      </c>
    </row>
    <row r="1627" spans="1:25" x14ac:dyDescent="0.2">
      <c r="A1627">
        <v>1625</v>
      </c>
      <c r="B1627">
        <f>VLOOKUP('pure data'!B1627,tbl_printers!C:F,4,FALSE)</f>
        <v>10</v>
      </c>
      <c r="C1627" t="str">
        <f>'pure data'!D1627</f>
        <v>Use</v>
      </c>
      <c r="D1627" s="13">
        <f>'pure data'!H1627</f>
        <v>1.2499999999999999E-2</v>
      </c>
      <c r="E1627">
        <f>'pure data'!I1627</f>
        <v>2.9</v>
      </c>
      <c r="F1627" t="str">
        <f t="shared" si="83"/>
        <v xml:space="preserve"> </v>
      </c>
      <c r="H1627">
        <f>'pure data'!J1627</f>
        <v>1</v>
      </c>
      <c r="I1627" t="str">
        <f>'pure data'!K1627</f>
        <v>No</v>
      </c>
      <c r="J1627" t="str">
        <f>'pure data'!N1627</f>
        <v>undergraduate</v>
      </c>
      <c r="K1627">
        <f>'pure data'!P1627</f>
        <v>510671104</v>
      </c>
      <c r="L1627" t="str">
        <f>'pure data'!O1627</f>
        <v>FEEG2001 - UAV 9</v>
      </c>
      <c r="M1627">
        <f>'pure data'!Q1627</f>
        <v>0</v>
      </c>
      <c r="O1627" t="str">
        <f>IF('pure data'!T1627="Yes","Success","Failed")</f>
        <v>Success</v>
      </c>
      <c r="P1627" s="1">
        <f>'pure data'!C1627</f>
        <v>42487.375</v>
      </c>
      <c r="Q1627">
        <f>'pure data'!G1627</f>
        <v>426787598</v>
      </c>
      <c r="R1627" t="str">
        <f>'pure data'!E1627</f>
        <v>J. K.</v>
      </c>
      <c r="S1627" t="str">
        <f>'pure data'!F1627</f>
        <v>jk13g14</v>
      </c>
      <c r="T1627" s="1">
        <f>'pure data'!C1627</f>
        <v>42487.375</v>
      </c>
      <c r="U1627" s="20">
        <f>VLOOKUP('pure data'!M1627,tbl_users!D:F,3,FALSE)</f>
        <v>7</v>
      </c>
      <c r="V1627" s="1">
        <f t="shared" si="81"/>
        <v>42487.387499999997</v>
      </c>
      <c r="W1627">
        <f t="shared" si="82"/>
        <v>7</v>
      </c>
      <c r="X1627" s="1">
        <f>'pure data'!L1627</f>
        <v>42487.387499999997</v>
      </c>
      <c r="Y1627">
        <f>IF(C1627="Use",VLOOKUP('pure data'!M1627,tbl_users!D:F,3,FALSE),IF(IFERROR(SEARCH("to",M1627),-1)&lt;0,VLOOKUP('pure data'!M1627,tbl_users!D:F,3,FALSE),IFERROR(VLOOKUP(MID(M1627,SEARCH("to",M1627)+3,LEN(M1627)-SEARCH("to",M1627)-1),tbl_users!D:F,3,FALSE),VLOOKUP('pure data'!M1627,tbl_users!D:F,3,FALSE))))</f>
        <v>7</v>
      </c>
    </row>
    <row r="1628" spans="1:25" x14ac:dyDescent="0.2">
      <c r="A1628">
        <v>1626</v>
      </c>
      <c r="B1628">
        <f>VLOOKUP('pure data'!B1628,tbl_printers!C:F,4,FALSE)</f>
        <v>9</v>
      </c>
      <c r="C1628" t="str">
        <f>'pure data'!D1628</f>
        <v>Use</v>
      </c>
      <c r="D1628" s="13">
        <f>'pure data'!H1628</f>
        <v>2.9861111111111113E-2</v>
      </c>
      <c r="E1628">
        <f>'pure data'!I1628</f>
        <v>10.6</v>
      </c>
      <c r="F1628" t="str">
        <f t="shared" si="83"/>
        <v xml:space="preserve"> </v>
      </c>
      <c r="H1628">
        <f>'pure data'!J1628</f>
        <v>2</v>
      </c>
      <c r="I1628" t="str">
        <f>'pure data'!K1628</f>
        <v>No</v>
      </c>
      <c r="J1628" t="str">
        <f>'pure data'!N1628</f>
        <v>undergraduate</v>
      </c>
      <c r="K1628">
        <f>'pure data'!P1628</f>
        <v>510671108</v>
      </c>
      <c r="L1628" t="str">
        <f>'pure data'!O1628</f>
        <v>FEEG3003 - IP 17</v>
      </c>
      <c r="M1628" t="str">
        <f>'pure data'!Q1628</f>
        <v>failed</v>
      </c>
      <c r="O1628" t="str">
        <f>IF('pure data'!T1628="Yes","Success","Failed")</f>
        <v>Failed</v>
      </c>
      <c r="P1628" s="1">
        <f>'pure data'!C1628</f>
        <v>42487.375</v>
      </c>
      <c r="Q1628">
        <f>'pure data'!G1628</f>
        <v>426269341</v>
      </c>
      <c r="R1628" t="str">
        <f>'pure data'!E1628</f>
        <v>Z. Z.</v>
      </c>
      <c r="S1628" t="str">
        <f>'pure data'!F1628</f>
        <v>zz9d13</v>
      </c>
      <c r="T1628" s="1">
        <f>'pure data'!C1628</f>
        <v>42487.375</v>
      </c>
      <c r="U1628" s="20">
        <f>VLOOKUP('pure data'!M1628,tbl_users!D:F,3,FALSE)</f>
        <v>7</v>
      </c>
      <c r="V1628" s="1">
        <f t="shared" si="81"/>
        <v>42487.377986111111</v>
      </c>
      <c r="W1628">
        <f t="shared" si="82"/>
        <v>7</v>
      </c>
      <c r="X1628" s="1">
        <f>'pure data'!L1628</f>
        <v>42487.377986111111</v>
      </c>
      <c r="Y1628">
        <f>IF(C1628="Use",VLOOKUP('pure data'!M1628,tbl_users!D:F,3,FALSE),IF(IFERROR(SEARCH("to",M1628),-1)&lt;0,VLOOKUP('pure data'!M1628,tbl_users!D:F,3,FALSE),IFERROR(VLOOKUP(MID(M1628,SEARCH("to",M1628)+3,LEN(M1628)-SEARCH("to",M1628)-1),tbl_users!D:F,3,FALSE),VLOOKUP('pure data'!M1628,tbl_users!D:F,3,FALSE))))</f>
        <v>7</v>
      </c>
    </row>
    <row r="1629" spans="1:25" x14ac:dyDescent="0.2">
      <c r="A1629">
        <v>1627</v>
      </c>
      <c r="B1629">
        <f>VLOOKUP('pure data'!B1629,tbl_printers!C:F,4,FALSE)</f>
        <v>20</v>
      </c>
      <c r="C1629" t="str">
        <f>'pure data'!D1629</f>
        <v>Use</v>
      </c>
      <c r="D1629" s="13">
        <f>'pure data'!H1629</f>
        <v>9.375E-2</v>
      </c>
      <c r="E1629">
        <f>'pure data'!I1629</f>
        <v>26</v>
      </c>
      <c r="F1629" t="str">
        <f t="shared" si="83"/>
        <v xml:space="preserve"> </v>
      </c>
      <c r="H1629">
        <f>'pure data'!J1629</f>
        <v>5</v>
      </c>
      <c r="I1629" t="str">
        <f>'pure data'!K1629</f>
        <v>No</v>
      </c>
      <c r="J1629" t="str">
        <f>'pure data'!N1629</f>
        <v>undergraduate</v>
      </c>
      <c r="K1629">
        <f>'pure data'!P1629</f>
        <v>510671108</v>
      </c>
      <c r="L1629" t="str">
        <f>'pure data'!O1629</f>
        <v>FEEG3003 - IP 447</v>
      </c>
      <c r="M1629">
        <f>'pure data'!Q1629</f>
        <v>0</v>
      </c>
      <c r="O1629" t="str">
        <f>IF('pure data'!T1629="Yes","Success","Failed")</f>
        <v>Success</v>
      </c>
      <c r="P1629" s="1">
        <f>'pure data'!C1629</f>
        <v>42487.375</v>
      </c>
      <c r="Q1629">
        <f>'pure data'!G1629</f>
        <v>426384906</v>
      </c>
      <c r="R1629" t="str">
        <f>'pure data'!E1629</f>
        <v>K. R.</v>
      </c>
      <c r="S1629" t="str">
        <f>'pure data'!F1629</f>
        <v>kr10g13</v>
      </c>
      <c r="T1629" s="1">
        <f>'pure data'!C1629</f>
        <v>42487.375</v>
      </c>
      <c r="U1629" s="20">
        <f>VLOOKUP('pure data'!M1629,tbl_users!D:F,3,FALSE)</f>
        <v>7</v>
      </c>
      <c r="V1629" s="1">
        <f t="shared" si="81"/>
        <v>42487.46875</v>
      </c>
      <c r="W1629">
        <f t="shared" si="82"/>
        <v>7</v>
      </c>
      <c r="X1629" s="1">
        <f>'pure data'!L1629</f>
        <v>42487.46875</v>
      </c>
      <c r="Y1629">
        <f>IF(C1629="Use",VLOOKUP('pure data'!M1629,tbl_users!D:F,3,FALSE),IF(IFERROR(SEARCH("to",M1629),-1)&lt;0,VLOOKUP('pure data'!M1629,tbl_users!D:F,3,FALSE),IFERROR(VLOOKUP(MID(M1629,SEARCH("to",M1629)+3,LEN(M1629)-SEARCH("to",M1629)-1),tbl_users!D:F,3,FALSE),VLOOKUP('pure data'!M1629,tbl_users!D:F,3,FALSE))))</f>
        <v>7</v>
      </c>
    </row>
    <row r="1630" spans="1:25" x14ac:dyDescent="0.2">
      <c r="A1630">
        <v>1628</v>
      </c>
      <c r="B1630">
        <f>VLOOKUP('pure data'!B1630,tbl_printers!C:F,4,FALSE)</f>
        <v>20</v>
      </c>
      <c r="C1630" t="str">
        <f>'pure data'!D1630</f>
        <v>Use</v>
      </c>
      <c r="D1630" s="13">
        <f>'pure data'!H1630</f>
        <v>0.13819444444444443</v>
      </c>
      <c r="E1630">
        <f>'pure data'!I1630</f>
        <v>25</v>
      </c>
      <c r="F1630" t="str">
        <f t="shared" si="83"/>
        <v xml:space="preserve"> </v>
      </c>
      <c r="H1630">
        <f>'pure data'!J1630</f>
        <v>6.5</v>
      </c>
      <c r="I1630" t="str">
        <f>'pure data'!K1630</f>
        <v>No</v>
      </c>
      <c r="J1630" t="str">
        <f>'pure data'!N1630</f>
        <v>undergraduate</v>
      </c>
      <c r="K1630">
        <f>'pure data'!P1630</f>
        <v>510312110</v>
      </c>
      <c r="L1630" t="str">
        <f>'pure data'!O1630</f>
        <v>FEEG2001 - Eurobot 15</v>
      </c>
      <c r="M1630">
        <f>'pure data'!Q1630</f>
        <v>0</v>
      </c>
      <c r="O1630" t="str">
        <f>IF('pure data'!T1630="Yes","Success","Failed")</f>
        <v>Success</v>
      </c>
      <c r="P1630" s="1">
        <f>'pure data'!C1630</f>
        <v>42487.46875</v>
      </c>
      <c r="Q1630">
        <f>'pure data'!G1630</f>
        <v>427173526</v>
      </c>
      <c r="R1630" t="str">
        <f>'pure data'!E1630</f>
        <v>Michael Reeson</v>
      </c>
      <c r="S1630" t="str">
        <f>'pure data'!F1630</f>
        <v>mr9g14</v>
      </c>
      <c r="T1630" s="1">
        <f>'pure data'!C1630</f>
        <v>42487.46875</v>
      </c>
      <c r="U1630" s="20">
        <f>VLOOKUP('pure data'!M1630,tbl_users!D:F,3,FALSE)</f>
        <v>7</v>
      </c>
      <c r="V1630" s="1">
        <f t="shared" si="81"/>
        <v>42487.606944444444</v>
      </c>
      <c r="W1630">
        <f t="shared" si="82"/>
        <v>7</v>
      </c>
      <c r="X1630" s="1">
        <f>'pure data'!L1630</f>
        <v>42487.606944444444</v>
      </c>
      <c r="Y1630">
        <f>IF(C1630="Use",VLOOKUP('pure data'!M1630,tbl_users!D:F,3,FALSE),IF(IFERROR(SEARCH("to",M1630),-1)&lt;0,VLOOKUP('pure data'!M1630,tbl_users!D:F,3,FALSE),IFERROR(VLOOKUP(MID(M1630,SEARCH("to",M1630)+3,LEN(M1630)-SEARCH("to",M1630)-1),tbl_users!D:F,3,FALSE),VLOOKUP('pure data'!M1630,tbl_users!D:F,3,FALSE))))</f>
        <v>7</v>
      </c>
    </row>
    <row r="1631" spans="1:25" x14ac:dyDescent="0.2">
      <c r="A1631">
        <v>1629</v>
      </c>
      <c r="B1631">
        <f>VLOOKUP('pure data'!B1631,tbl_printers!C:F,4,FALSE)</f>
        <v>26</v>
      </c>
      <c r="C1631" t="str">
        <f>'pure data'!D1631</f>
        <v>Use</v>
      </c>
      <c r="D1631" s="13">
        <f>'pure data'!H1631</f>
        <v>0.59236111111111112</v>
      </c>
      <c r="E1631">
        <f>'pure data'!I1631</f>
        <v>84.3</v>
      </c>
      <c r="F1631" t="str">
        <f t="shared" si="83"/>
        <v xml:space="preserve"> </v>
      </c>
      <c r="H1631">
        <f>'pure data'!J1631</f>
        <v>26</v>
      </c>
      <c r="I1631" t="str">
        <f>'pure data'!K1631</f>
        <v>No</v>
      </c>
      <c r="J1631" t="str">
        <f>'pure data'!N1631</f>
        <v>undergraduate</v>
      </c>
      <c r="K1631">
        <f>'pure data'!P1631</f>
        <v>510312110</v>
      </c>
      <c r="L1631" t="str">
        <f>'pure data'!O1631</f>
        <v>FEEG2001 - Eurobot 15</v>
      </c>
      <c r="M1631">
        <f>'pure data'!Q1631</f>
        <v>0</v>
      </c>
      <c r="O1631" t="str">
        <f>IF('pure data'!T1631="Yes","Success","Failed")</f>
        <v>Success</v>
      </c>
      <c r="P1631" s="1">
        <f>'pure data'!C1631</f>
        <v>42487.375</v>
      </c>
      <c r="Q1631">
        <f>'pure data'!G1631</f>
        <v>427173526</v>
      </c>
      <c r="R1631" t="str">
        <f>'pure data'!E1631</f>
        <v>Michael Reeson</v>
      </c>
      <c r="S1631" t="str">
        <f>'pure data'!F1631</f>
        <v>mr9g14</v>
      </c>
      <c r="T1631" s="1">
        <f>'pure data'!C1631</f>
        <v>42487.375</v>
      </c>
      <c r="U1631" s="20">
        <f>VLOOKUP('pure data'!M1631,tbl_users!D:F,3,FALSE)</f>
        <v>7</v>
      </c>
      <c r="V1631" s="1">
        <f t="shared" si="81"/>
        <v>42487.967361111114</v>
      </c>
      <c r="W1631">
        <f t="shared" si="82"/>
        <v>7</v>
      </c>
      <c r="X1631" s="1">
        <f>'pure data'!L1631</f>
        <v>42487.967361111114</v>
      </c>
      <c r="Y1631">
        <f>IF(C1631="Use",VLOOKUP('pure data'!M1631,tbl_users!D:F,3,FALSE),IF(IFERROR(SEARCH("to",M1631),-1)&lt;0,VLOOKUP('pure data'!M1631,tbl_users!D:F,3,FALSE),IFERROR(VLOOKUP(MID(M1631,SEARCH("to",M1631)+3,LEN(M1631)-SEARCH("to",M1631)-1),tbl_users!D:F,3,FALSE),VLOOKUP('pure data'!M1631,tbl_users!D:F,3,FALSE))))</f>
        <v>7</v>
      </c>
    </row>
    <row r="1632" spans="1:25" x14ac:dyDescent="0.2">
      <c r="A1632">
        <v>1630</v>
      </c>
      <c r="B1632">
        <f>VLOOKUP('pure data'!B1632,tbl_printers!C:F,4,FALSE)</f>
        <v>3</v>
      </c>
      <c r="C1632" t="str">
        <f>'pure data'!D1632</f>
        <v>Use</v>
      </c>
      <c r="D1632" s="13">
        <f>'pure data'!H1632</f>
        <v>8.3333333333333329E-2</v>
      </c>
      <c r="E1632">
        <f>'pure data'!I1632</f>
        <v>42.3</v>
      </c>
      <c r="F1632" t="str">
        <f t="shared" si="83"/>
        <v xml:space="preserve"> </v>
      </c>
      <c r="H1632">
        <f>'pure data'!J1632</f>
        <v>6.5</v>
      </c>
      <c r="I1632" t="str">
        <f>'pure data'!K1632</f>
        <v>No</v>
      </c>
      <c r="J1632" t="str">
        <f>'pure data'!N1632</f>
        <v>postgraduate</v>
      </c>
      <c r="K1632">
        <f>'pure data'!P1632</f>
        <v>513328101</v>
      </c>
      <c r="L1632" t="str">
        <f>'pure data'!O1632</f>
        <v>EngD</v>
      </c>
      <c r="M1632">
        <f>'pure data'!Q1632</f>
        <v>0</v>
      </c>
      <c r="O1632" t="str">
        <f>IF('pure data'!T1632="Yes","Success","Failed")</f>
        <v>Success</v>
      </c>
      <c r="P1632" s="1">
        <f>'pure data'!C1632</f>
        <v>42487.375</v>
      </c>
      <c r="Q1632">
        <f>'pure data'!G1632</f>
        <v>226628279</v>
      </c>
      <c r="R1632" t="str">
        <f>'pure data'!E1632</f>
        <v>Lee Pardoe</v>
      </c>
      <c r="S1632" t="str">
        <f>'pure data'!F1632</f>
        <v>lp3e13</v>
      </c>
      <c r="T1632" s="1">
        <f>'pure data'!C1632</f>
        <v>42487.375</v>
      </c>
      <c r="U1632" s="20">
        <f>VLOOKUP('pure data'!M1632,tbl_users!D:F,3,FALSE)</f>
        <v>7</v>
      </c>
      <c r="V1632" s="1">
        <f t="shared" si="81"/>
        <v>42487.458333333336</v>
      </c>
      <c r="W1632">
        <f t="shared" si="82"/>
        <v>7</v>
      </c>
      <c r="X1632" s="1">
        <f>'pure data'!L1632</f>
        <v>42487.458333333336</v>
      </c>
      <c r="Y1632">
        <f>IF(C1632="Use",VLOOKUP('pure data'!M1632,tbl_users!D:F,3,FALSE),IF(IFERROR(SEARCH("to",M1632),-1)&lt;0,VLOOKUP('pure data'!M1632,tbl_users!D:F,3,FALSE),IFERROR(VLOOKUP(MID(M1632,SEARCH("to",M1632)+3,LEN(M1632)-SEARCH("to",M1632)-1),tbl_users!D:F,3,FALSE),VLOOKUP('pure data'!M1632,tbl_users!D:F,3,FALSE))))</f>
        <v>7</v>
      </c>
    </row>
    <row r="1633" spans="1:25" x14ac:dyDescent="0.2">
      <c r="A1633">
        <v>1631</v>
      </c>
      <c r="B1633">
        <f>VLOOKUP('pure data'!B1633,tbl_printers!C:F,4,FALSE)</f>
        <v>22</v>
      </c>
      <c r="C1633" t="str">
        <f>'pure data'!D1633</f>
        <v>Use</v>
      </c>
      <c r="D1633" s="13">
        <f>'pure data'!H1633</f>
        <v>4.1666666666666664E-2</v>
      </c>
      <c r="E1633">
        <f>'pure data'!I1633</f>
        <v>13.7</v>
      </c>
      <c r="F1633" t="str">
        <f t="shared" si="83"/>
        <v xml:space="preserve"> </v>
      </c>
      <c r="H1633">
        <f>'pure data'!J1633</f>
        <v>2.5</v>
      </c>
      <c r="I1633" t="str">
        <f>'pure data'!K1633</f>
        <v>No</v>
      </c>
      <c r="J1633" t="str">
        <f>'pure data'!N1633</f>
        <v>undergraduate</v>
      </c>
      <c r="K1633">
        <f>'pure data'!P1633</f>
        <v>510671108</v>
      </c>
      <c r="L1633" t="str">
        <f>'pure data'!O1633</f>
        <v>FEEG3003 - IP 17</v>
      </c>
      <c r="M1633">
        <f>'pure data'!Q1633</f>
        <v>0</v>
      </c>
      <c r="O1633" t="str">
        <f>IF('pure data'!T1633="Yes","Success","Failed")</f>
        <v>Success</v>
      </c>
      <c r="P1633" s="1">
        <f>'pure data'!C1633</f>
        <v>42487.375</v>
      </c>
      <c r="Q1633">
        <f>'pure data'!G1633</f>
        <v>426269341</v>
      </c>
      <c r="R1633" t="str">
        <f>'pure data'!E1633</f>
        <v>Z. Z.</v>
      </c>
      <c r="S1633" t="str">
        <f>'pure data'!F1633</f>
        <v>zz9d13</v>
      </c>
      <c r="T1633" s="1">
        <f>'pure data'!C1633</f>
        <v>42487.375</v>
      </c>
      <c r="U1633" s="20">
        <f>VLOOKUP('pure data'!M1633,tbl_users!D:F,3,FALSE)</f>
        <v>7</v>
      </c>
      <c r="V1633" s="1">
        <f t="shared" si="81"/>
        <v>42487.416666666664</v>
      </c>
      <c r="W1633">
        <f t="shared" si="82"/>
        <v>7</v>
      </c>
      <c r="X1633" s="1">
        <f>'pure data'!L1633</f>
        <v>42487.416666666664</v>
      </c>
      <c r="Y1633">
        <f>IF(C1633="Use",VLOOKUP('pure data'!M1633,tbl_users!D:F,3,FALSE),IF(IFERROR(SEARCH("to",M1633),-1)&lt;0,VLOOKUP('pure data'!M1633,tbl_users!D:F,3,FALSE),IFERROR(VLOOKUP(MID(M1633,SEARCH("to",M1633)+3,LEN(M1633)-SEARCH("to",M1633)-1),tbl_users!D:F,3,FALSE),VLOOKUP('pure data'!M1633,tbl_users!D:F,3,FALSE))))</f>
        <v>7</v>
      </c>
    </row>
    <row r="1634" spans="1:25" x14ac:dyDescent="0.2">
      <c r="A1634">
        <v>1632</v>
      </c>
      <c r="B1634">
        <f>VLOOKUP('pure data'!B1634,tbl_printers!C:F,4,FALSE)</f>
        <v>9</v>
      </c>
      <c r="C1634" t="str">
        <f>'pure data'!D1634</f>
        <v>Use</v>
      </c>
      <c r="D1634" s="13">
        <f>'pure data'!H1634</f>
        <v>3.125E-2</v>
      </c>
      <c r="E1634">
        <f>'pure data'!I1634</f>
        <v>10</v>
      </c>
      <c r="F1634" t="str">
        <f t="shared" si="83"/>
        <v xml:space="preserve"> </v>
      </c>
      <c r="H1634">
        <f>'pure data'!J1634</f>
        <v>2</v>
      </c>
      <c r="I1634" t="str">
        <f>'pure data'!K1634</f>
        <v>No</v>
      </c>
      <c r="J1634" t="str">
        <f>'pure data'!N1634</f>
        <v>undergraduate</v>
      </c>
      <c r="K1634">
        <f>'pure data'!P1634</f>
        <v>510671108</v>
      </c>
      <c r="L1634" t="str">
        <f>'pure data'!O1634</f>
        <v xml:space="preserve">FEEG3003 - IP </v>
      </c>
      <c r="M1634">
        <f>'pure data'!Q1634</f>
        <v>0</v>
      </c>
      <c r="O1634" t="str">
        <f>IF('pure data'!T1634="Yes","Success","Failed")</f>
        <v>Success</v>
      </c>
      <c r="P1634" s="1">
        <f>'pure data'!C1634</f>
        <v>42487.377986111111</v>
      </c>
      <c r="Q1634">
        <f>'pure data'!G1634</f>
        <v>426538873</v>
      </c>
      <c r="R1634" t="str">
        <f>'pure data'!E1634</f>
        <v>Kunal Jain</v>
      </c>
      <c r="S1634" t="str">
        <f>'pure data'!F1634</f>
        <v>kj2h12</v>
      </c>
      <c r="T1634" s="1">
        <f>'pure data'!C1634</f>
        <v>42487.377986111111</v>
      </c>
      <c r="U1634" s="20">
        <f>VLOOKUP('pure data'!M1634,tbl_users!D:F,3,FALSE)</f>
        <v>7</v>
      </c>
      <c r="V1634" s="1">
        <f t="shared" si="81"/>
        <v>42487.409236111111</v>
      </c>
      <c r="W1634">
        <f t="shared" si="82"/>
        <v>7</v>
      </c>
      <c r="X1634" s="1">
        <f>'pure data'!L1634</f>
        <v>42487.409236111111</v>
      </c>
      <c r="Y1634">
        <f>IF(C1634="Use",VLOOKUP('pure data'!M1634,tbl_users!D:F,3,FALSE),IF(IFERROR(SEARCH("to",M1634),-1)&lt;0,VLOOKUP('pure data'!M1634,tbl_users!D:F,3,FALSE),IFERROR(VLOOKUP(MID(M1634,SEARCH("to",M1634)+3,LEN(M1634)-SEARCH("to",M1634)-1),tbl_users!D:F,3,FALSE),VLOOKUP('pure data'!M1634,tbl_users!D:F,3,FALSE))))</f>
        <v>7</v>
      </c>
    </row>
    <row r="1635" spans="1:25" x14ac:dyDescent="0.2">
      <c r="A1635">
        <v>1633</v>
      </c>
      <c r="B1635">
        <f>VLOOKUP('pure data'!B1635,tbl_printers!C:F,4,FALSE)</f>
        <v>11</v>
      </c>
      <c r="C1635" t="str">
        <f>'pure data'!D1635</f>
        <v>Use</v>
      </c>
      <c r="D1635" s="13">
        <f>'pure data'!H1635</f>
        <v>2.1527777777777781E-2</v>
      </c>
      <c r="E1635">
        <f>'pure data'!I1635</f>
        <v>6</v>
      </c>
      <c r="F1635" t="str">
        <f t="shared" si="83"/>
        <v xml:space="preserve"> </v>
      </c>
      <c r="H1635">
        <f>'pure data'!J1635</f>
        <v>1.5</v>
      </c>
      <c r="I1635" t="str">
        <f>'pure data'!K1635</f>
        <v>No</v>
      </c>
      <c r="J1635" t="str">
        <f>'pure data'!N1635</f>
        <v>undergraduate</v>
      </c>
      <c r="K1635">
        <f>'pure data'!P1635</f>
        <v>510671108</v>
      </c>
      <c r="L1635" t="str">
        <f>'pure data'!O1635</f>
        <v xml:space="preserve">FEEG3003 - IP </v>
      </c>
      <c r="M1635">
        <f>'pure data'!Q1635</f>
        <v>0</v>
      </c>
      <c r="O1635" t="str">
        <f>IF('pure data'!T1635="Yes","Success","Failed")</f>
        <v>Success</v>
      </c>
      <c r="P1635" s="1">
        <f>'pure data'!C1635</f>
        <v>42487.375</v>
      </c>
      <c r="Q1635">
        <f>'pure data'!G1635</f>
        <v>426538873</v>
      </c>
      <c r="R1635" t="str">
        <f>'pure data'!E1635</f>
        <v>Kunal Jain</v>
      </c>
      <c r="S1635" t="str">
        <f>'pure data'!F1635</f>
        <v>kj2h12</v>
      </c>
      <c r="T1635" s="1">
        <f>'pure data'!C1635</f>
        <v>42487.375</v>
      </c>
      <c r="U1635" s="20">
        <f>VLOOKUP('pure data'!M1635,tbl_users!D:F,3,FALSE)</f>
        <v>10</v>
      </c>
      <c r="V1635" s="1">
        <f t="shared" si="81"/>
        <v>42487.396527777775</v>
      </c>
      <c r="W1635">
        <f t="shared" si="82"/>
        <v>10</v>
      </c>
      <c r="X1635" s="1">
        <f>'pure data'!L1635</f>
        <v>42487.396527777775</v>
      </c>
      <c r="Y1635">
        <f>IF(C1635="Use",VLOOKUP('pure data'!M1635,tbl_users!D:F,3,FALSE),IF(IFERROR(SEARCH("to",M1635),-1)&lt;0,VLOOKUP('pure data'!M1635,tbl_users!D:F,3,FALSE),IFERROR(VLOOKUP(MID(M1635,SEARCH("to",M1635)+3,LEN(M1635)-SEARCH("to",M1635)-1),tbl_users!D:F,3,FALSE),VLOOKUP('pure data'!M1635,tbl_users!D:F,3,FALSE))))</f>
        <v>10</v>
      </c>
    </row>
    <row r="1636" spans="1:25" x14ac:dyDescent="0.2">
      <c r="A1636">
        <v>1634</v>
      </c>
      <c r="B1636">
        <f>VLOOKUP('pure data'!B1636,tbl_printers!C:F,4,FALSE)</f>
        <v>18</v>
      </c>
      <c r="C1636" t="str">
        <f>'pure data'!D1636</f>
        <v>Use</v>
      </c>
      <c r="D1636" s="13">
        <f>'pure data'!H1636</f>
        <v>0.14791666666666667</v>
      </c>
      <c r="E1636">
        <f>'pure data'!I1636</f>
        <v>48.9</v>
      </c>
      <c r="F1636" t="str">
        <f t="shared" si="83"/>
        <v xml:space="preserve"> </v>
      </c>
      <c r="H1636">
        <f>'pure data'!J1636</f>
        <v>8</v>
      </c>
      <c r="I1636" t="str">
        <f>'pure data'!K1636</f>
        <v>No</v>
      </c>
      <c r="J1636" t="str">
        <f>'pure data'!N1636</f>
        <v>undergraduate</v>
      </c>
      <c r="K1636">
        <f>'pure data'!P1636</f>
        <v>510447101</v>
      </c>
      <c r="L1636" t="str">
        <f>'pure data'!O1636</f>
        <v>FEEG6012 - GDP 59</v>
      </c>
      <c r="M1636">
        <f>'pure data'!Q1636</f>
        <v>0</v>
      </c>
      <c r="O1636" t="str">
        <f>IF('pure data'!T1636="Yes","Success","Failed")</f>
        <v>Success</v>
      </c>
      <c r="P1636" s="1">
        <f>'pure data'!C1636</f>
        <v>42487.375</v>
      </c>
      <c r="Q1636">
        <f>'pure data'!G1636</f>
        <v>424485209</v>
      </c>
      <c r="R1636" t="str">
        <f>'pure data'!E1636</f>
        <v>Adam Elkins</v>
      </c>
      <c r="S1636" t="str">
        <f>'pure data'!F1636</f>
        <v>ae3g10</v>
      </c>
      <c r="T1636" s="1">
        <f>'pure data'!C1636</f>
        <v>42487.375</v>
      </c>
      <c r="U1636" s="20">
        <f>VLOOKUP('pure data'!M1636,tbl_users!D:F,3,FALSE)</f>
        <v>10</v>
      </c>
      <c r="V1636" s="1">
        <f t="shared" si="81"/>
        <v>42487.522916666669</v>
      </c>
      <c r="W1636">
        <f t="shared" si="82"/>
        <v>10</v>
      </c>
      <c r="X1636" s="1">
        <f>'pure data'!L1636</f>
        <v>42487.522916666669</v>
      </c>
      <c r="Y1636">
        <f>IF(C1636="Use",VLOOKUP('pure data'!M1636,tbl_users!D:F,3,FALSE),IF(IFERROR(SEARCH("to",M1636),-1)&lt;0,VLOOKUP('pure data'!M1636,tbl_users!D:F,3,FALSE),IFERROR(VLOOKUP(MID(M1636,SEARCH("to",M1636)+3,LEN(M1636)-SEARCH("to",M1636)-1),tbl_users!D:F,3,FALSE),VLOOKUP('pure data'!M1636,tbl_users!D:F,3,FALSE))))</f>
        <v>10</v>
      </c>
    </row>
    <row r="1637" spans="1:25" x14ac:dyDescent="0.2">
      <c r="A1637">
        <v>1635</v>
      </c>
      <c r="B1637">
        <f>VLOOKUP('pure data'!B1637,tbl_printers!C:F,4,FALSE)</f>
        <v>20</v>
      </c>
      <c r="C1637" t="str">
        <f>'pure data'!D1637</f>
        <v>Use</v>
      </c>
      <c r="D1637" s="13">
        <f>'pure data'!H1637</f>
        <v>0.25694444444444448</v>
      </c>
      <c r="E1637">
        <f>'pure data'!I1637</f>
        <v>0</v>
      </c>
      <c r="F1637" t="str">
        <f t="shared" si="83"/>
        <v xml:space="preserve"> </v>
      </c>
      <c r="H1637">
        <f>'pure data'!J1637</f>
        <v>9.5</v>
      </c>
      <c r="I1637" t="str">
        <f>'pure data'!K1637</f>
        <v>N/A</v>
      </c>
      <c r="J1637" t="str">
        <f>'pure data'!N1637</f>
        <v>undergraduate</v>
      </c>
      <c r="K1637">
        <f>'pure data'!P1637</f>
        <v>515665101</v>
      </c>
      <c r="L1637" t="str">
        <f>'pure data'!O1637</f>
        <v>private</v>
      </c>
      <c r="M1637" t="str">
        <f>'pure data'!Q1637</f>
        <v>own material</v>
      </c>
      <c r="O1637" t="str">
        <f>IF('pure data'!T1637="Yes","Success","Failed")</f>
        <v>Success</v>
      </c>
      <c r="P1637" s="1">
        <f>'pure data'!C1637</f>
        <v>42487.606944444444</v>
      </c>
      <c r="Q1637">
        <f>'pure data'!G1637</f>
        <v>424585572</v>
      </c>
      <c r="R1637" t="str">
        <f>'pure data'!E1637</f>
        <v>J. S. N.</v>
      </c>
      <c r="S1637" t="str">
        <f>'pure data'!F1637</f>
        <v>jsn1g11</v>
      </c>
      <c r="T1637" s="1">
        <f>'pure data'!C1637</f>
        <v>42487.606944444444</v>
      </c>
      <c r="U1637" s="20">
        <f>VLOOKUP('pure data'!M1637,tbl_users!D:F,3,FALSE)</f>
        <v>10</v>
      </c>
      <c r="V1637" s="1">
        <f t="shared" si="81"/>
        <v>42487.863888888889</v>
      </c>
      <c r="W1637">
        <f t="shared" si="82"/>
        <v>10</v>
      </c>
      <c r="X1637" s="1">
        <f>'pure data'!L1637</f>
        <v>42487.863888888889</v>
      </c>
      <c r="Y1637">
        <f>IF(C1637="Use",VLOOKUP('pure data'!M1637,tbl_users!D:F,3,FALSE),IF(IFERROR(SEARCH("to",M1637),-1)&lt;0,VLOOKUP('pure data'!M1637,tbl_users!D:F,3,FALSE),IFERROR(VLOOKUP(MID(M1637,SEARCH("to",M1637)+3,LEN(M1637)-SEARCH("to",M1637)-1),tbl_users!D:F,3,FALSE),VLOOKUP('pure data'!M1637,tbl_users!D:F,3,FALSE))))</f>
        <v>10</v>
      </c>
    </row>
    <row r="1638" spans="1:25" x14ac:dyDescent="0.2">
      <c r="A1638">
        <v>1636</v>
      </c>
      <c r="B1638">
        <f>VLOOKUP('pure data'!B1638,tbl_printers!C:F,4,FALSE)</f>
        <v>3</v>
      </c>
      <c r="C1638" t="str">
        <f>'pure data'!D1638</f>
        <v>Use</v>
      </c>
      <c r="D1638" s="13">
        <f>'pure data'!H1638</f>
        <v>2.2916666666666669E-2</v>
      </c>
      <c r="E1638">
        <f>'pure data'!I1638</f>
        <v>13.2</v>
      </c>
      <c r="F1638" t="str">
        <f t="shared" si="83"/>
        <v xml:space="preserve"> </v>
      </c>
      <c r="H1638">
        <f>'pure data'!J1638</f>
        <v>2</v>
      </c>
      <c r="I1638" t="str">
        <f>'pure data'!K1638</f>
        <v>No</v>
      </c>
      <c r="J1638" t="str">
        <f>'pure data'!N1638</f>
        <v>postgraduate</v>
      </c>
      <c r="K1638">
        <f>'pure data'!P1638</f>
        <v>513328101</v>
      </c>
      <c r="L1638" t="str">
        <f>'pure data'!O1638</f>
        <v>PhD project</v>
      </c>
      <c r="M1638">
        <f>'pure data'!Q1638</f>
        <v>0</v>
      </c>
      <c r="O1638" t="str">
        <f>IF('pure data'!T1638="Yes","Success","Failed")</f>
        <v>Success</v>
      </c>
      <c r="P1638" s="1">
        <f>'pure data'!C1638</f>
        <v>42487.458333333336</v>
      </c>
      <c r="Q1638">
        <f>'pure data'!G1638</f>
        <v>226628279</v>
      </c>
      <c r="R1638" t="str">
        <f>'pure data'!E1638</f>
        <v>Lee Pardoe</v>
      </c>
      <c r="S1638" t="str">
        <f>'pure data'!F1638</f>
        <v>lp3e13</v>
      </c>
      <c r="T1638" s="1">
        <f>'pure data'!C1638</f>
        <v>42487.458333333336</v>
      </c>
      <c r="U1638" s="20">
        <f>VLOOKUP('pure data'!M1638,tbl_users!D:F,3,FALSE)</f>
        <v>19</v>
      </c>
      <c r="V1638" s="1">
        <f t="shared" si="81"/>
        <v>42487.481250000004</v>
      </c>
      <c r="W1638">
        <f t="shared" si="82"/>
        <v>19</v>
      </c>
      <c r="X1638" s="1">
        <f>'pure data'!L1638</f>
        <v>42487.481250000004</v>
      </c>
      <c r="Y1638">
        <f>IF(C1638="Use",VLOOKUP('pure data'!M1638,tbl_users!D:F,3,FALSE),IF(IFERROR(SEARCH("to",M1638),-1)&lt;0,VLOOKUP('pure data'!M1638,tbl_users!D:F,3,FALSE),IFERROR(VLOOKUP(MID(M1638,SEARCH("to",M1638)+3,LEN(M1638)-SEARCH("to",M1638)-1),tbl_users!D:F,3,FALSE),VLOOKUP('pure data'!M1638,tbl_users!D:F,3,FALSE))))</f>
        <v>19</v>
      </c>
    </row>
    <row r="1639" spans="1:25" x14ac:dyDescent="0.2">
      <c r="A1639">
        <v>1637</v>
      </c>
      <c r="B1639">
        <f>VLOOKUP('pure data'!B1639,tbl_printers!C:F,4,FALSE)</f>
        <v>20</v>
      </c>
      <c r="C1639" t="str">
        <f>'pure data'!D1639</f>
        <v>Use</v>
      </c>
      <c r="D1639" s="13">
        <f>'pure data'!H1639</f>
        <v>0.15486111111111112</v>
      </c>
      <c r="E1639">
        <f>'pure data'!I1639</f>
        <v>27.7</v>
      </c>
      <c r="F1639" t="str">
        <f t="shared" si="83"/>
        <v xml:space="preserve"> </v>
      </c>
      <c r="H1639">
        <f>'pure data'!J1639</f>
        <v>7</v>
      </c>
      <c r="I1639" t="str">
        <f>'pure data'!K1639</f>
        <v>No</v>
      </c>
      <c r="J1639" t="str">
        <f>'pure data'!N1639</f>
        <v>undergraduate</v>
      </c>
      <c r="K1639">
        <f>'pure data'!P1639</f>
        <v>510447101</v>
      </c>
      <c r="L1639" t="str">
        <f>'pure data'!O1639</f>
        <v>FEEG6012 - GDP 92</v>
      </c>
      <c r="M1639">
        <f>'pure data'!Q1639</f>
        <v>0</v>
      </c>
      <c r="O1639" t="str">
        <f>IF('pure data'!T1639="Yes","Success","Failed")</f>
        <v>Success</v>
      </c>
      <c r="P1639" s="1">
        <f>'pure data'!C1639</f>
        <v>42488.375</v>
      </c>
      <c r="Q1639">
        <f>'pure data'!G1639</f>
        <v>425608509</v>
      </c>
      <c r="R1639" t="str">
        <f>'pure data'!E1639</f>
        <v>Davide Arnando</v>
      </c>
      <c r="S1639" t="str">
        <f>'pure data'!F1639</f>
        <v>da1g12</v>
      </c>
      <c r="T1639" s="1">
        <f>'pure data'!C1639</f>
        <v>42488.375</v>
      </c>
      <c r="U1639" s="20">
        <f>VLOOKUP('pure data'!M1639,tbl_users!D:F,3,FALSE)</f>
        <v>44</v>
      </c>
      <c r="V1639" s="1">
        <f t="shared" si="81"/>
        <v>42488.529861111114</v>
      </c>
      <c r="W1639">
        <f t="shared" si="82"/>
        <v>44</v>
      </c>
      <c r="X1639" s="1">
        <f>'pure data'!L1639</f>
        <v>42488.529861111114</v>
      </c>
      <c r="Y1639">
        <f>IF(C1639="Use",VLOOKUP('pure data'!M1639,tbl_users!D:F,3,FALSE),IF(IFERROR(SEARCH("to",M1639),-1)&lt;0,VLOOKUP('pure data'!M1639,tbl_users!D:F,3,FALSE),IFERROR(VLOOKUP(MID(M1639,SEARCH("to",M1639)+3,LEN(M1639)-SEARCH("to",M1639)-1),tbl_users!D:F,3,FALSE),VLOOKUP('pure data'!M1639,tbl_users!D:F,3,FALSE))))</f>
        <v>44</v>
      </c>
    </row>
    <row r="1640" spans="1:25" x14ac:dyDescent="0.2">
      <c r="A1640">
        <v>1638</v>
      </c>
      <c r="B1640">
        <f>VLOOKUP('pure data'!B1640,tbl_printers!C:F,4,FALSE)</f>
        <v>26</v>
      </c>
      <c r="C1640" t="str">
        <f>'pure data'!D1640</f>
        <v>Use</v>
      </c>
      <c r="D1640" s="13">
        <f>'pure data'!H1640</f>
        <v>0.21597222222222223</v>
      </c>
      <c r="E1640">
        <f>'pure data'!I1640</f>
        <v>72.900000000000006</v>
      </c>
      <c r="F1640" t="str">
        <f t="shared" si="83"/>
        <v xml:space="preserve"> </v>
      </c>
      <c r="H1640">
        <f>'pure data'!J1640</f>
        <v>11.5</v>
      </c>
      <c r="I1640" t="str">
        <f>'pure data'!K1640</f>
        <v>N/A</v>
      </c>
      <c r="J1640" t="str">
        <f>'pure data'!N1640</f>
        <v>undergraduate</v>
      </c>
      <c r="K1640">
        <f>'pure data'!P1640</f>
        <v>515665101</v>
      </c>
      <c r="L1640" t="str">
        <f>'pure data'!O1640</f>
        <v>internal use</v>
      </c>
      <c r="M1640">
        <f>'pure data'!Q1640</f>
        <v>0</v>
      </c>
      <c r="O1640" t="str">
        <f>IF('pure data'!T1640="Yes","Success","Failed")</f>
        <v>Success</v>
      </c>
      <c r="P1640" s="1">
        <f>'pure data'!C1640</f>
        <v>42488.375</v>
      </c>
      <c r="Q1640">
        <f>'pure data'!G1640</f>
        <v>424585572</v>
      </c>
      <c r="R1640" t="str">
        <f>'pure data'!E1640</f>
        <v>J. S. N.</v>
      </c>
      <c r="S1640" t="str">
        <f>'pure data'!F1640</f>
        <v>jsn1g11</v>
      </c>
      <c r="T1640" s="1">
        <f>'pure data'!C1640</f>
        <v>42488.375</v>
      </c>
      <c r="U1640" s="20">
        <f>VLOOKUP('pure data'!M1640,tbl_users!D:F,3,FALSE)</f>
        <v>44</v>
      </c>
      <c r="V1640" s="1">
        <f t="shared" si="81"/>
        <v>42488.59097222222</v>
      </c>
      <c r="W1640">
        <f t="shared" si="82"/>
        <v>44</v>
      </c>
      <c r="X1640" s="1">
        <f>'pure data'!L1640</f>
        <v>42488.59097222222</v>
      </c>
      <c r="Y1640">
        <f>IF(C1640="Use",VLOOKUP('pure data'!M1640,tbl_users!D:F,3,FALSE),IF(IFERROR(SEARCH("to",M1640),-1)&lt;0,VLOOKUP('pure data'!M1640,tbl_users!D:F,3,FALSE),IFERROR(VLOOKUP(MID(M1640,SEARCH("to",M1640)+3,LEN(M1640)-SEARCH("to",M1640)-1),tbl_users!D:F,3,FALSE),VLOOKUP('pure data'!M1640,tbl_users!D:F,3,FALSE))))</f>
        <v>44</v>
      </c>
    </row>
    <row r="1641" spans="1:25" x14ac:dyDescent="0.2">
      <c r="A1641">
        <v>1639</v>
      </c>
      <c r="B1641">
        <f>VLOOKUP('pure data'!B1641,tbl_printers!C:F,4,FALSE)</f>
        <v>20</v>
      </c>
      <c r="C1641" t="str">
        <f>'pure data'!D1641</f>
        <v>Use</v>
      </c>
      <c r="D1641" s="13">
        <f>'pure data'!H1641</f>
        <v>0.48958333333333331</v>
      </c>
      <c r="E1641">
        <f>'pure data'!I1641</f>
        <v>0</v>
      </c>
      <c r="F1641" t="str">
        <f t="shared" si="83"/>
        <v xml:space="preserve"> </v>
      </c>
      <c r="H1641">
        <f>'pure data'!J1641</f>
        <v>18</v>
      </c>
      <c r="I1641" t="str">
        <f>'pure data'!K1641</f>
        <v>No</v>
      </c>
      <c r="J1641" t="str">
        <f>'pure data'!N1641</f>
        <v>undergraduate</v>
      </c>
      <c r="K1641">
        <f>'pure data'!P1641</f>
        <v>515667101</v>
      </c>
      <c r="L1641" t="str">
        <f>'pure data'!O1641</f>
        <v>FEEG6012 - GDP 92</v>
      </c>
      <c r="M1641">
        <f>'pure data'!Q1641</f>
        <v>0</v>
      </c>
      <c r="O1641" t="str">
        <f>IF('pure data'!T1641="Yes","Success","Failed")</f>
        <v>Success</v>
      </c>
      <c r="P1641" s="1">
        <f>'pure data'!C1641</f>
        <v>42488.529861111114</v>
      </c>
      <c r="Q1641">
        <f>'pure data'!G1641</f>
        <v>425608509</v>
      </c>
      <c r="R1641" t="str">
        <f>'pure data'!E1641</f>
        <v>Davide Arnando</v>
      </c>
      <c r="S1641" t="str">
        <f>'pure data'!F1641</f>
        <v>da1g12</v>
      </c>
      <c r="T1641" s="1">
        <f>'pure data'!C1641</f>
        <v>42488.529861111114</v>
      </c>
      <c r="U1641" s="20">
        <f>VLOOKUP('pure data'!M1641,tbl_users!D:F,3,FALSE)</f>
        <v>44</v>
      </c>
      <c r="V1641" s="1">
        <f t="shared" si="81"/>
        <v>42489.01944444445</v>
      </c>
      <c r="W1641">
        <f t="shared" si="82"/>
        <v>44</v>
      </c>
      <c r="X1641" s="1">
        <f>'pure data'!L1641</f>
        <v>42489.01944444445</v>
      </c>
      <c r="Y1641">
        <f>IF(C1641="Use",VLOOKUP('pure data'!M1641,tbl_users!D:F,3,FALSE),IF(IFERROR(SEARCH("to",M1641),-1)&lt;0,VLOOKUP('pure data'!M1641,tbl_users!D:F,3,FALSE),IFERROR(VLOOKUP(MID(M1641,SEARCH("to",M1641)+3,LEN(M1641)-SEARCH("to",M1641)-1),tbl_users!D:F,3,FALSE),VLOOKUP('pure data'!M1641,tbl_users!D:F,3,FALSE))))</f>
        <v>44</v>
      </c>
    </row>
    <row r="1642" spans="1:25" x14ac:dyDescent="0.2">
      <c r="A1642">
        <v>1640</v>
      </c>
      <c r="B1642">
        <f>VLOOKUP('pure data'!B1642,tbl_printers!C:F,4,FALSE)</f>
        <v>24</v>
      </c>
      <c r="C1642" t="str">
        <f>'pure data'!D1642</f>
        <v>Use</v>
      </c>
      <c r="D1642" s="13">
        <f>'pure data'!H1642</f>
        <v>0.28263888888888888</v>
      </c>
      <c r="E1642">
        <f>'pure data'!I1642</f>
        <v>68.2</v>
      </c>
      <c r="F1642" t="str">
        <f t="shared" si="83"/>
        <v xml:space="preserve"> </v>
      </c>
      <c r="H1642">
        <f>'pure data'!J1642</f>
        <v>14</v>
      </c>
      <c r="I1642" t="str">
        <f>'pure data'!K1642</f>
        <v>No</v>
      </c>
      <c r="J1642" t="str">
        <f>'pure data'!N1642</f>
        <v>undergraduate</v>
      </c>
      <c r="K1642">
        <f>'pure data'!P1642</f>
        <v>510667101</v>
      </c>
      <c r="L1642" t="str">
        <f>'pure data'!O1642</f>
        <v>FEEG6012 - GDP 27</v>
      </c>
      <c r="M1642" t="str">
        <f>'pure data'!Q1642</f>
        <v>Failed</v>
      </c>
      <c r="O1642" t="str">
        <f>IF('pure data'!T1642="Yes","Success","Failed")</f>
        <v>Failed</v>
      </c>
      <c r="P1642" s="1">
        <f>'pure data'!C1642</f>
        <v>42494.375</v>
      </c>
      <c r="Q1642">
        <f>'pure data'!G1642</f>
        <v>424630209</v>
      </c>
      <c r="R1642" t="str">
        <f>'pure data'!E1642</f>
        <v>H. J.</v>
      </c>
      <c r="S1642" t="str">
        <f>'pure data'!F1642</f>
        <v>hj5g11</v>
      </c>
      <c r="T1642" s="1">
        <f>'pure data'!C1642</f>
        <v>42494.375</v>
      </c>
      <c r="U1642" s="20">
        <f>VLOOKUP('pure data'!M1642,tbl_users!D:F,3,FALSE)</f>
        <v>54</v>
      </c>
      <c r="V1642" s="1">
        <f t="shared" si="81"/>
        <v>42494.403263888889</v>
      </c>
      <c r="W1642">
        <f t="shared" si="82"/>
        <v>54</v>
      </c>
      <c r="X1642" s="1">
        <f>'pure data'!L1642</f>
        <v>42494.403263888889</v>
      </c>
      <c r="Y1642">
        <f>IF(C1642="Use",VLOOKUP('pure data'!M1642,tbl_users!D:F,3,FALSE),IF(IFERROR(SEARCH("to",M1642),-1)&lt;0,VLOOKUP('pure data'!M1642,tbl_users!D:F,3,FALSE),IFERROR(VLOOKUP(MID(M1642,SEARCH("to",M1642)+3,LEN(M1642)-SEARCH("to",M1642)-1),tbl_users!D:F,3,FALSE),VLOOKUP('pure data'!M1642,tbl_users!D:F,3,FALSE))))</f>
        <v>54</v>
      </c>
    </row>
    <row r="1643" spans="1:25" x14ac:dyDescent="0.2">
      <c r="A1643">
        <v>1641</v>
      </c>
      <c r="B1643">
        <f>VLOOKUP('pure data'!B1643,tbl_printers!C:F,4,FALSE)</f>
        <v>28</v>
      </c>
      <c r="C1643" t="str">
        <f>'pure data'!D1643</f>
        <v>Use</v>
      </c>
      <c r="D1643" s="13">
        <f>'pure data'!H1643</f>
        <v>3.1944444444444449E-2</v>
      </c>
      <c r="E1643">
        <f>'pure data'!I1643</f>
        <v>15</v>
      </c>
      <c r="F1643" t="str">
        <f t="shared" si="83"/>
        <v xml:space="preserve"> </v>
      </c>
      <c r="H1643">
        <f>'pure data'!J1643</f>
        <v>2.5</v>
      </c>
      <c r="I1643" t="str">
        <f>'pure data'!K1643</f>
        <v>No</v>
      </c>
      <c r="J1643" t="str">
        <f>'pure data'!N1643</f>
        <v>postgraduate</v>
      </c>
      <c r="K1643">
        <f>'pure data'!P1643</f>
        <v>513045101</v>
      </c>
      <c r="L1643" t="str">
        <f>'pure data'!O1643</f>
        <v>Highspeed rail Ensp</v>
      </c>
      <c r="M1643">
        <f>'pure data'!Q1643</f>
        <v>0</v>
      </c>
      <c r="O1643" t="str">
        <f>IF('pure data'!T1643="Yes","Success","Failed")</f>
        <v>Success</v>
      </c>
      <c r="P1643" s="1">
        <f>'pure data'!C1643</f>
        <v>42494.375</v>
      </c>
      <c r="Q1643">
        <f>'pure data'!G1643</f>
        <v>226509393</v>
      </c>
      <c r="R1643" t="str">
        <f>'pure data'!E1643</f>
        <v>D. R. M. M.</v>
      </c>
      <c r="S1643" t="str">
        <f>'pure data'!F1643</f>
        <v>drmm1g13</v>
      </c>
      <c r="T1643" s="1">
        <f>'pure data'!C1643</f>
        <v>42494.375</v>
      </c>
      <c r="U1643" s="20">
        <f>VLOOKUP('pure data'!M1643,tbl_users!D:F,3,FALSE)</f>
        <v>10</v>
      </c>
      <c r="V1643" s="1">
        <f t="shared" si="81"/>
        <v>42494.406944444447</v>
      </c>
      <c r="W1643">
        <f t="shared" si="82"/>
        <v>10</v>
      </c>
      <c r="X1643" s="1">
        <f>'pure data'!L1643</f>
        <v>42494.406944444447</v>
      </c>
      <c r="Y1643">
        <f>IF(C1643="Use",VLOOKUP('pure data'!M1643,tbl_users!D:F,3,FALSE),IF(IFERROR(SEARCH("to",M1643),-1)&lt;0,VLOOKUP('pure data'!M1643,tbl_users!D:F,3,FALSE),IFERROR(VLOOKUP(MID(M1643,SEARCH("to",M1643)+3,LEN(M1643)-SEARCH("to",M1643)-1),tbl_users!D:F,3,FALSE),VLOOKUP('pure data'!M1643,tbl_users!D:F,3,FALSE))))</f>
        <v>10</v>
      </c>
    </row>
    <row r="1644" spans="1:25" x14ac:dyDescent="0.2">
      <c r="A1644">
        <v>1642</v>
      </c>
      <c r="B1644">
        <f>VLOOKUP('pure data'!B1644,tbl_printers!C:F,4,FALSE)</f>
        <v>20</v>
      </c>
      <c r="C1644" t="str">
        <f>'pure data'!D1644</f>
        <v>Use</v>
      </c>
      <c r="D1644" s="13">
        <f>'pure data'!H1644</f>
        <v>5.7638888888888885E-2</v>
      </c>
      <c r="E1644">
        <f>'pure data'!I1644</f>
        <v>17.399999999999999</v>
      </c>
      <c r="F1644" t="str">
        <f t="shared" si="83"/>
        <v xml:space="preserve"> </v>
      </c>
      <c r="H1644">
        <f>'pure data'!J1644</f>
        <v>4</v>
      </c>
      <c r="I1644" t="str">
        <f>'pure data'!K1644</f>
        <v>No</v>
      </c>
      <c r="J1644" t="str">
        <f>'pure data'!N1644</f>
        <v>postgraduate</v>
      </c>
      <c r="K1644">
        <f>'pure data'!P1644</f>
        <v>508887101</v>
      </c>
      <c r="L1644" t="str">
        <f>'pure data'!O1644</f>
        <v>FEEG3003 - IP SHMODELFOREXP.INVESTIGATION</v>
      </c>
      <c r="M1644" t="str">
        <f>'pure data'!Q1644</f>
        <v>Failed</v>
      </c>
      <c r="O1644" t="str">
        <f>IF('pure data'!T1644="Yes","Success","Failed")</f>
        <v>Failed</v>
      </c>
      <c r="P1644" s="1">
        <f>'pure data'!C1644</f>
        <v>42494.375</v>
      </c>
      <c r="Q1644">
        <f>'pure data'!G1644</f>
        <v>228216911</v>
      </c>
      <c r="R1644" t="str">
        <f>'pure data'!E1644</f>
        <v>A. G.</v>
      </c>
      <c r="S1644" t="str">
        <f>'pure data'!F1644</f>
        <v>ag3e15</v>
      </c>
      <c r="T1644" s="1">
        <f>'pure data'!C1644</f>
        <v>42494.375</v>
      </c>
      <c r="U1644" s="20">
        <f>VLOOKUP('pure data'!M1644,tbl_users!D:F,3,FALSE)</f>
        <v>10</v>
      </c>
      <c r="V1644" s="1">
        <f t="shared" si="81"/>
        <v>42494.38076388889</v>
      </c>
      <c r="W1644">
        <f t="shared" si="82"/>
        <v>10</v>
      </c>
      <c r="X1644" s="1">
        <f>'pure data'!L1644</f>
        <v>42494.38076388889</v>
      </c>
      <c r="Y1644">
        <f>IF(C1644="Use",VLOOKUP('pure data'!M1644,tbl_users!D:F,3,FALSE),IF(IFERROR(SEARCH("to",M1644),-1)&lt;0,VLOOKUP('pure data'!M1644,tbl_users!D:F,3,FALSE),IFERROR(VLOOKUP(MID(M1644,SEARCH("to",M1644)+3,LEN(M1644)-SEARCH("to",M1644)-1),tbl_users!D:F,3,FALSE),VLOOKUP('pure data'!M1644,tbl_users!D:F,3,FALSE))))</f>
        <v>10</v>
      </c>
    </row>
    <row r="1645" spans="1:25" x14ac:dyDescent="0.2">
      <c r="A1645">
        <v>1643</v>
      </c>
      <c r="B1645">
        <f>VLOOKUP('pure data'!B1645,tbl_printers!C:F,4,FALSE)</f>
        <v>15</v>
      </c>
      <c r="C1645" t="str">
        <f>'pure data'!D1645</f>
        <v>Use</v>
      </c>
      <c r="D1645" s="13">
        <f>'pure data'!H1645</f>
        <v>3.888888888888889E-2</v>
      </c>
      <c r="E1645">
        <f>'pure data'!I1645</f>
        <v>22.7</v>
      </c>
      <c r="F1645" t="str">
        <f t="shared" si="83"/>
        <v xml:space="preserve"> </v>
      </c>
      <c r="H1645">
        <f>'pure data'!J1645</f>
        <v>3.5</v>
      </c>
      <c r="I1645" t="str">
        <f>'pure data'!K1645</f>
        <v>N/A</v>
      </c>
      <c r="J1645" t="str">
        <f>'pure data'!N1645</f>
        <v>postgraduate</v>
      </c>
      <c r="K1645">
        <f>'pure data'!P1645</f>
        <v>515665101</v>
      </c>
      <c r="L1645" t="str">
        <f>'pure data'!O1645</f>
        <v>density sample box/test</v>
      </c>
      <c r="M1645">
        <f>'pure data'!Q1645</f>
        <v>0</v>
      </c>
      <c r="O1645" t="str">
        <f>IF('pure data'!T1645="Yes","Success","Failed")</f>
        <v>Success</v>
      </c>
      <c r="P1645" s="1">
        <f>'pure data'!C1645</f>
        <v>42494.375</v>
      </c>
      <c r="Q1645">
        <f>'pure data'!G1645</f>
        <v>224360643</v>
      </c>
      <c r="R1645" t="str">
        <f>'pure data'!E1645</f>
        <v>Lasse Wollatz</v>
      </c>
      <c r="S1645" t="str">
        <f>'pure data'!F1645</f>
        <v>lw6g10</v>
      </c>
      <c r="T1645" s="1">
        <f>'pure data'!C1645</f>
        <v>42494.375</v>
      </c>
      <c r="U1645" s="20">
        <f>VLOOKUP('pure data'!M1645,tbl_users!D:F,3,FALSE)</f>
        <v>10</v>
      </c>
      <c r="V1645" s="1">
        <f t="shared" si="81"/>
        <v>42494.413888888892</v>
      </c>
      <c r="W1645">
        <f t="shared" si="82"/>
        <v>10</v>
      </c>
      <c r="X1645" s="1">
        <f>'pure data'!L1645</f>
        <v>42494.413888888892</v>
      </c>
      <c r="Y1645">
        <f>IF(C1645="Use",VLOOKUP('pure data'!M1645,tbl_users!D:F,3,FALSE),IF(IFERROR(SEARCH("to",M1645),-1)&lt;0,VLOOKUP('pure data'!M1645,tbl_users!D:F,3,FALSE),IFERROR(VLOOKUP(MID(M1645,SEARCH("to",M1645)+3,LEN(M1645)-SEARCH("to",M1645)-1),tbl_users!D:F,3,FALSE),VLOOKUP('pure data'!M1645,tbl_users!D:F,3,FALSE))))</f>
        <v>10</v>
      </c>
    </row>
    <row r="1646" spans="1:25" x14ac:dyDescent="0.2">
      <c r="A1646">
        <v>1644</v>
      </c>
      <c r="B1646">
        <f>VLOOKUP('pure data'!B1646,tbl_printers!C:F,4,FALSE)</f>
        <v>28</v>
      </c>
      <c r="C1646" t="str">
        <f>'pure data'!D1646</f>
        <v>Use</v>
      </c>
      <c r="D1646" s="13">
        <f>'pure data'!H1646</f>
        <v>0.19305555555555554</v>
      </c>
      <c r="E1646">
        <f>'pure data'!I1646</f>
        <v>90.6</v>
      </c>
      <c r="F1646" t="str">
        <f t="shared" si="83"/>
        <v xml:space="preserve"> </v>
      </c>
      <c r="H1646">
        <f>'pure data'!J1646</f>
        <v>14</v>
      </c>
      <c r="I1646" t="str">
        <f>'pure data'!K1646</f>
        <v>No</v>
      </c>
      <c r="J1646" t="str">
        <f>'pure data'!N1646</f>
        <v>postgraduate</v>
      </c>
      <c r="K1646">
        <f>'pure data'!P1646</f>
        <v>513045101</v>
      </c>
      <c r="L1646" t="str">
        <f>'pure data'!O1646</f>
        <v>highspeed rail engP</v>
      </c>
      <c r="M1646">
        <f>'pure data'!Q1646</f>
        <v>0</v>
      </c>
      <c r="O1646" t="str">
        <f>IF('pure data'!T1646="Yes","Success","Failed")</f>
        <v>Success</v>
      </c>
      <c r="P1646" s="1">
        <f>'pure data'!C1646</f>
        <v>42494.406944444447</v>
      </c>
      <c r="Q1646">
        <f>'pure data'!G1646</f>
        <v>226509393</v>
      </c>
      <c r="R1646" t="str">
        <f>'pure data'!E1646</f>
        <v>D. R. M. M.</v>
      </c>
      <c r="S1646" t="str">
        <f>'pure data'!F1646</f>
        <v>drmm1g13</v>
      </c>
      <c r="T1646" s="1">
        <f>'pure data'!C1646</f>
        <v>42494.406944444447</v>
      </c>
      <c r="U1646" s="20">
        <f>VLOOKUP('pure data'!M1646,tbl_users!D:F,3,FALSE)</f>
        <v>10</v>
      </c>
      <c r="V1646" s="1">
        <f t="shared" si="81"/>
        <v>42494.600000000006</v>
      </c>
      <c r="W1646">
        <f t="shared" si="82"/>
        <v>10</v>
      </c>
      <c r="X1646" s="1">
        <f>'pure data'!L1646</f>
        <v>42494.600000000006</v>
      </c>
      <c r="Y1646">
        <f>IF(C1646="Use",VLOOKUP('pure data'!M1646,tbl_users!D:F,3,FALSE),IF(IFERROR(SEARCH("to",M1646),-1)&lt;0,VLOOKUP('pure data'!M1646,tbl_users!D:F,3,FALSE),IFERROR(VLOOKUP(MID(M1646,SEARCH("to",M1646)+3,LEN(M1646)-SEARCH("to",M1646)-1),tbl_users!D:F,3,FALSE),VLOOKUP('pure data'!M1646,tbl_users!D:F,3,FALSE))))</f>
        <v>10</v>
      </c>
    </row>
    <row r="1647" spans="1:25" x14ac:dyDescent="0.2">
      <c r="A1647">
        <v>1645</v>
      </c>
      <c r="B1647">
        <f>VLOOKUP('pure data'!B1647,tbl_printers!C:F,4,FALSE)</f>
        <v>11</v>
      </c>
      <c r="C1647" t="str">
        <f>'pure data'!D1647</f>
        <v>Use</v>
      </c>
      <c r="D1647" s="13">
        <f>'pure data'!H1647</f>
        <v>0.13472222222222222</v>
      </c>
      <c r="E1647">
        <f>'pure data'!I1647</f>
        <v>74.099999999999994</v>
      </c>
      <c r="F1647" t="str">
        <f t="shared" si="83"/>
        <v xml:space="preserve"> </v>
      </c>
      <c r="H1647">
        <f>'pure data'!J1647</f>
        <v>10.5</v>
      </c>
      <c r="I1647" t="str">
        <f>'pure data'!K1647</f>
        <v>No</v>
      </c>
      <c r="J1647" t="str">
        <f>'pure data'!N1647</f>
        <v>postgraduate</v>
      </c>
      <c r="K1647">
        <f>'pure data'!P1647</f>
        <v>510312105</v>
      </c>
      <c r="L1647" t="str">
        <f>'pure data'!O1647</f>
        <v>SESA6070 - exp methods module</v>
      </c>
      <c r="M1647" t="str">
        <f>'pure data'!Q1647</f>
        <v>failed</v>
      </c>
      <c r="O1647" t="str">
        <f>IF('pure data'!T1647="Yes","Success","Failed")</f>
        <v>Failed</v>
      </c>
      <c r="P1647" s="1">
        <f>'pure data'!C1647</f>
        <v>42494.375</v>
      </c>
      <c r="Q1647">
        <f>'pure data'!G1647</f>
        <v>225566741</v>
      </c>
      <c r="R1647" t="str">
        <f>'pure data'!E1647</f>
        <v>N. M.</v>
      </c>
      <c r="S1647" t="str">
        <f>'pure data'!F1647</f>
        <v>nm1e15</v>
      </c>
      <c r="T1647" s="1">
        <f>'pure data'!C1647</f>
        <v>42494.375</v>
      </c>
      <c r="U1647" s="20">
        <f>VLOOKUP('pure data'!M1647,tbl_users!D:F,3,FALSE)</f>
        <v>10</v>
      </c>
      <c r="V1647" s="1">
        <f t="shared" si="81"/>
        <v>42494.388472222221</v>
      </c>
      <c r="W1647">
        <f t="shared" si="82"/>
        <v>10</v>
      </c>
      <c r="X1647" s="1">
        <f>'pure data'!L1647</f>
        <v>42494.388472222221</v>
      </c>
      <c r="Y1647">
        <f>IF(C1647="Use",VLOOKUP('pure data'!M1647,tbl_users!D:F,3,FALSE),IF(IFERROR(SEARCH("to",M1647),-1)&lt;0,VLOOKUP('pure data'!M1647,tbl_users!D:F,3,FALSE),IFERROR(VLOOKUP(MID(M1647,SEARCH("to",M1647)+3,LEN(M1647)-SEARCH("to",M1647)-1),tbl_users!D:F,3,FALSE),VLOOKUP('pure data'!M1647,tbl_users!D:F,3,FALSE))))</f>
        <v>10</v>
      </c>
    </row>
    <row r="1648" spans="1:25" x14ac:dyDescent="0.2">
      <c r="A1648">
        <v>1646</v>
      </c>
      <c r="B1648">
        <f>VLOOKUP('pure data'!B1648,tbl_printers!C:F,4,FALSE)</f>
        <v>18</v>
      </c>
      <c r="C1648" t="str">
        <f>'pure data'!D1648</f>
        <v>Use</v>
      </c>
      <c r="D1648" s="13">
        <f>'pure data'!H1648</f>
        <v>2.5694444444444447E-2</v>
      </c>
      <c r="E1648">
        <f>'pure data'!I1648</f>
        <v>6.5</v>
      </c>
      <c r="F1648" t="str">
        <f t="shared" si="83"/>
        <v xml:space="preserve"> </v>
      </c>
      <c r="H1648">
        <f>'pure data'!J1648</f>
        <v>1.5</v>
      </c>
      <c r="I1648" t="str">
        <f>'pure data'!K1648</f>
        <v>No</v>
      </c>
      <c r="J1648" t="str">
        <f>'pure data'!N1648</f>
        <v>undergraduate</v>
      </c>
      <c r="K1648">
        <f>'pure data'!P1648</f>
        <v>510671104</v>
      </c>
      <c r="L1648" t="str">
        <f>'pure data'!O1648</f>
        <v>FEEG3003 - IP AERO</v>
      </c>
      <c r="M1648">
        <f>'pure data'!Q1648</f>
        <v>0</v>
      </c>
      <c r="O1648" t="str">
        <f>IF('pure data'!T1648="Yes","Success","Failed")</f>
        <v>Success</v>
      </c>
      <c r="P1648" s="1">
        <f>'pure data'!C1648</f>
        <v>42494.375</v>
      </c>
      <c r="Q1648">
        <f>'pure data'!G1648</f>
        <v>424243418</v>
      </c>
      <c r="R1648" t="str">
        <f>'pure data'!E1648</f>
        <v>J. R. M.</v>
      </c>
      <c r="S1648" t="str">
        <f>'pure data'!F1648</f>
        <v>jrm1g10</v>
      </c>
      <c r="T1648" s="1">
        <f>'pure data'!C1648</f>
        <v>42494.375</v>
      </c>
      <c r="U1648" s="20">
        <f>VLOOKUP('pure data'!M1648,tbl_users!D:F,3,FALSE)</f>
        <v>10</v>
      </c>
      <c r="V1648" s="1">
        <f t="shared" si="81"/>
        <v>42494.400694444441</v>
      </c>
      <c r="W1648">
        <f t="shared" si="82"/>
        <v>10</v>
      </c>
      <c r="X1648" s="1">
        <f>'pure data'!L1648</f>
        <v>42494.400694444441</v>
      </c>
      <c r="Y1648">
        <f>IF(C1648="Use",VLOOKUP('pure data'!M1648,tbl_users!D:F,3,FALSE),IF(IFERROR(SEARCH("to",M1648),-1)&lt;0,VLOOKUP('pure data'!M1648,tbl_users!D:F,3,FALSE),IFERROR(VLOOKUP(MID(M1648,SEARCH("to",M1648)+3,LEN(M1648)-SEARCH("to",M1648)-1),tbl_users!D:F,3,FALSE),VLOOKUP('pure data'!M1648,tbl_users!D:F,3,FALSE))))</f>
        <v>10</v>
      </c>
    </row>
    <row r="1649" spans="1:25" x14ac:dyDescent="0.2">
      <c r="A1649">
        <v>1647</v>
      </c>
      <c r="B1649">
        <f>VLOOKUP('pure data'!B1649,tbl_printers!C:F,4,FALSE)</f>
        <v>23</v>
      </c>
      <c r="C1649" t="str">
        <f>'pure data'!D1649</f>
        <v>Use</v>
      </c>
      <c r="D1649" s="13">
        <f>'pure data'!H1649</f>
        <v>2.1527777777777781E-2</v>
      </c>
      <c r="E1649">
        <f>'pure data'!I1649</f>
        <v>4.5999999999999996</v>
      </c>
      <c r="F1649" t="str">
        <f t="shared" si="83"/>
        <v xml:space="preserve"> </v>
      </c>
      <c r="H1649">
        <f>'pure data'!J1649</f>
        <v>1.5</v>
      </c>
      <c r="I1649" t="str">
        <f>'pure data'!K1649</f>
        <v>No</v>
      </c>
      <c r="J1649" t="str">
        <f>'pure data'!N1649</f>
        <v>undergraduate</v>
      </c>
      <c r="K1649">
        <f>'pure data'!P1649</f>
        <v>510671104</v>
      </c>
      <c r="L1649" t="str">
        <f>'pure data'!O1649</f>
        <v>FEEG2001 - UAV 2</v>
      </c>
      <c r="M1649">
        <f>'pure data'!Q1649</f>
        <v>0</v>
      </c>
      <c r="O1649" t="str">
        <f>IF('pure data'!T1649="Yes","Success","Failed")</f>
        <v>Success</v>
      </c>
      <c r="P1649" s="1">
        <f>'pure data'!C1649</f>
        <v>42494.375</v>
      </c>
      <c r="Q1649">
        <f>'pure data'!G1649</f>
        <v>426966204</v>
      </c>
      <c r="R1649" t="str">
        <f>'pure data'!E1649</f>
        <v>J. S.</v>
      </c>
      <c r="S1649" t="str">
        <f>'pure data'!F1649</f>
        <v>js41g14</v>
      </c>
      <c r="T1649" s="1">
        <f>'pure data'!C1649</f>
        <v>42494.375</v>
      </c>
      <c r="U1649" s="20">
        <f>VLOOKUP('pure data'!M1649,tbl_users!D:F,3,FALSE)</f>
        <v>10</v>
      </c>
      <c r="V1649" s="1">
        <f t="shared" si="81"/>
        <v>42494.396527777775</v>
      </c>
      <c r="W1649">
        <f t="shared" si="82"/>
        <v>10</v>
      </c>
      <c r="X1649" s="1">
        <f>'pure data'!L1649</f>
        <v>42494.396527777775</v>
      </c>
      <c r="Y1649">
        <f>IF(C1649="Use",VLOOKUP('pure data'!M1649,tbl_users!D:F,3,FALSE),IF(IFERROR(SEARCH("to",M1649),-1)&lt;0,VLOOKUP('pure data'!M1649,tbl_users!D:F,3,FALSE),IFERROR(VLOOKUP(MID(M1649,SEARCH("to",M1649)+3,LEN(M1649)-SEARCH("to",M1649)-1),tbl_users!D:F,3,FALSE),VLOOKUP('pure data'!M1649,tbl_users!D:F,3,FALSE))))</f>
        <v>10</v>
      </c>
    </row>
    <row r="1650" spans="1:25" x14ac:dyDescent="0.2">
      <c r="A1650">
        <v>1648</v>
      </c>
      <c r="B1650">
        <f>VLOOKUP('pure data'!B1650,tbl_printers!C:F,4,FALSE)</f>
        <v>22</v>
      </c>
      <c r="C1650" t="str">
        <f>'pure data'!D1650</f>
        <v>Use</v>
      </c>
      <c r="D1650" s="13">
        <f>'pure data'!H1650</f>
        <v>6.9444444444444434E-2</v>
      </c>
      <c r="E1650">
        <f>'pure data'!I1650</f>
        <v>22.3</v>
      </c>
      <c r="F1650" t="str">
        <f t="shared" si="83"/>
        <v xml:space="preserve"> </v>
      </c>
      <c r="H1650">
        <f>'pure data'!J1650</f>
        <v>4</v>
      </c>
      <c r="I1650" t="str">
        <f>'pure data'!K1650</f>
        <v>No</v>
      </c>
      <c r="J1650" t="str">
        <f>'pure data'!N1650</f>
        <v>undergraduate</v>
      </c>
      <c r="K1650">
        <f>'pure data'!P1650</f>
        <v>510312110</v>
      </c>
      <c r="L1650" t="str">
        <f>'pure data'!O1650</f>
        <v xml:space="preserve">FEEG2001 - 3D Printer </v>
      </c>
      <c r="M1650">
        <f>'pure data'!Q1650</f>
        <v>0</v>
      </c>
      <c r="O1650" t="str">
        <f>IF('pure data'!T1650="Yes","Success","Failed")</f>
        <v>Success</v>
      </c>
      <c r="P1650" s="1">
        <f>'pure data'!C1650</f>
        <v>42494.375</v>
      </c>
      <c r="Q1650">
        <f>'pure data'!G1650</f>
        <v>427072967</v>
      </c>
      <c r="R1650" t="str">
        <f>'pure data'!E1650</f>
        <v>Giorgio Baroni</v>
      </c>
      <c r="S1650" t="str">
        <f>'pure data'!F1650</f>
        <v>gb2g14</v>
      </c>
      <c r="T1650" s="1">
        <f>'pure data'!C1650</f>
        <v>42494.375</v>
      </c>
      <c r="U1650" s="20">
        <f>VLOOKUP('pure data'!M1650,tbl_users!D:F,3,FALSE)</f>
        <v>10</v>
      </c>
      <c r="V1650" s="1">
        <f t="shared" si="81"/>
        <v>42494.444444444445</v>
      </c>
      <c r="W1650">
        <f t="shared" si="82"/>
        <v>10</v>
      </c>
      <c r="X1650" s="1">
        <f>'pure data'!L1650</f>
        <v>42494.444444444445</v>
      </c>
      <c r="Y1650">
        <f>IF(C1650="Use",VLOOKUP('pure data'!M1650,tbl_users!D:F,3,FALSE),IF(IFERROR(SEARCH("to",M1650),-1)&lt;0,VLOOKUP('pure data'!M1650,tbl_users!D:F,3,FALSE),IFERROR(VLOOKUP(MID(M1650,SEARCH("to",M1650)+3,LEN(M1650)-SEARCH("to",M1650)-1),tbl_users!D:F,3,FALSE),VLOOKUP('pure data'!M1650,tbl_users!D:F,3,FALSE))))</f>
        <v>10</v>
      </c>
    </row>
    <row r="1651" spans="1:25" x14ac:dyDescent="0.2">
      <c r="A1651">
        <v>1649</v>
      </c>
      <c r="B1651">
        <f>VLOOKUP('pure data'!B1651,tbl_printers!C:F,4,FALSE)</f>
        <v>20</v>
      </c>
      <c r="C1651" t="str">
        <f>'pure data'!D1651</f>
        <v>Use</v>
      </c>
      <c r="D1651" s="13">
        <f>'pure data'!H1651</f>
        <v>2.2916666666666669E-2</v>
      </c>
      <c r="E1651">
        <f>'pure data'!I1651</f>
        <v>7</v>
      </c>
      <c r="F1651" t="str">
        <f t="shared" si="83"/>
        <v xml:space="preserve"> </v>
      </c>
      <c r="H1651">
        <f>'pure data'!J1651</f>
        <v>1.5</v>
      </c>
      <c r="I1651" t="str">
        <f>'pure data'!K1651</f>
        <v>No</v>
      </c>
      <c r="J1651" t="str">
        <f>'pure data'!N1651</f>
        <v>postgraduate</v>
      </c>
      <c r="K1651">
        <f>'pure data'!P1651</f>
        <v>508887101</v>
      </c>
      <c r="L1651" t="str">
        <f>'pure data'!O1651</f>
        <v>FEEG3003 - IP SHMODELFOREXP.INVESTIGATION</v>
      </c>
      <c r="M1651">
        <f>'pure data'!Q1651</f>
        <v>0</v>
      </c>
      <c r="O1651" t="str">
        <f>IF('pure data'!T1651="Yes","Success","Failed")</f>
        <v>Success</v>
      </c>
      <c r="P1651" s="1">
        <f>'pure data'!C1651</f>
        <v>42494.38076388889</v>
      </c>
      <c r="Q1651">
        <f>'pure data'!G1651</f>
        <v>228216911</v>
      </c>
      <c r="R1651" t="str">
        <f>'pure data'!E1651</f>
        <v>A. G.</v>
      </c>
      <c r="S1651" t="str">
        <f>'pure data'!F1651</f>
        <v>ag3e15</v>
      </c>
      <c r="T1651" s="1">
        <f>'pure data'!C1651</f>
        <v>42494.38076388889</v>
      </c>
      <c r="U1651" s="20">
        <f>VLOOKUP('pure data'!M1651,tbl_users!D:F,3,FALSE)</f>
        <v>10</v>
      </c>
      <c r="V1651" s="1">
        <f t="shared" si="81"/>
        <v>42494.403680555559</v>
      </c>
      <c r="W1651">
        <f t="shared" si="82"/>
        <v>10</v>
      </c>
      <c r="X1651" s="1">
        <f>'pure data'!L1651</f>
        <v>42494.403680555559</v>
      </c>
      <c r="Y1651">
        <f>IF(C1651="Use",VLOOKUP('pure data'!M1651,tbl_users!D:F,3,FALSE),IF(IFERROR(SEARCH("to",M1651),-1)&lt;0,VLOOKUP('pure data'!M1651,tbl_users!D:F,3,FALSE),IFERROR(VLOOKUP(MID(M1651,SEARCH("to",M1651)+3,LEN(M1651)-SEARCH("to",M1651)-1),tbl_users!D:F,3,FALSE),VLOOKUP('pure data'!M1651,tbl_users!D:F,3,FALSE))))</f>
        <v>10</v>
      </c>
    </row>
    <row r="1652" spans="1:25" x14ac:dyDescent="0.2">
      <c r="A1652">
        <v>1650</v>
      </c>
      <c r="B1652">
        <f>VLOOKUP('pure data'!B1652,tbl_printers!C:F,4,FALSE)</f>
        <v>24</v>
      </c>
      <c r="C1652" t="str">
        <f>'pure data'!D1652</f>
        <v>Use</v>
      </c>
      <c r="D1652" s="13">
        <f>'pure data'!H1652</f>
        <v>0.28263888888888888</v>
      </c>
      <c r="E1652">
        <f>'pure data'!I1652</f>
        <v>68.2</v>
      </c>
      <c r="F1652" t="str">
        <f t="shared" si="83"/>
        <v xml:space="preserve"> </v>
      </c>
      <c r="H1652">
        <f>'pure data'!J1652</f>
        <v>14</v>
      </c>
      <c r="I1652" t="str">
        <f>'pure data'!K1652</f>
        <v>No</v>
      </c>
      <c r="J1652" t="str">
        <f>'pure data'!N1652</f>
        <v>undergraduate</v>
      </c>
      <c r="K1652">
        <f>'pure data'!P1652</f>
        <v>510667101</v>
      </c>
      <c r="L1652" t="str">
        <f>'pure data'!O1652</f>
        <v>FEEG6012 - GDP 27</v>
      </c>
      <c r="M1652">
        <f>'pure data'!Q1652</f>
        <v>0</v>
      </c>
      <c r="O1652" t="str">
        <f>IF('pure data'!T1652="Yes","Success","Failed")</f>
        <v>Success</v>
      </c>
      <c r="P1652" s="1">
        <f>'pure data'!C1652</f>
        <v>42494.403263888889</v>
      </c>
      <c r="Q1652">
        <f>'pure data'!G1652</f>
        <v>424630209</v>
      </c>
      <c r="R1652" t="str">
        <f>'pure data'!E1652</f>
        <v>H. J.</v>
      </c>
      <c r="S1652" t="str">
        <f>'pure data'!F1652</f>
        <v>hj5g11</v>
      </c>
      <c r="T1652" s="1">
        <f>'pure data'!C1652</f>
        <v>42494.403263888889</v>
      </c>
      <c r="U1652" s="20">
        <f>VLOOKUP('pure data'!M1652,tbl_users!D:F,3,FALSE)</f>
        <v>10</v>
      </c>
      <c r="V1652" s="1">
        <f t="shared" si="81"/>
        <v>42494.685902777775</v>
      </c>
      <c r="W1652">
        <f t="shared" si="82"/>
        <v>10</v>
      </c>
      <c r="X1652" s="1">
        <f>'pure data'!L1652</f>
        <v>42494.685902777775</v>
      </c>
      <c r="Y1652">
        <f>IF(C1652="Use",VLOOKUP('pure data'!M1652,tbl_users!D:F,3,FALSE),IF(IFERROR(SEARCH("to",M1652),-1)&lt;0,VLOOKUP('pure data'!M1652,tbl_users!D:F,3,FALSE),IFERROR(VLOOKUP(MID(M1652,SEARCH("to",M1652)+3,LEN(M1652)-SEARCH("to",M1652)-1),tbl_users!D:F,3,FALSE),VLOOKUP('pure data'!M1652,tbl_users!D:F,3,FALSE))))</f>
        <v>10</v>
      </c>
    </row>
    <row r="1653" spans="1:25" x14ac:dyDescent="0.2">
      <c r="A1653">
        <v>1651</v>
      </c>
      <c r="B1653">
        <f>VLOOKUP('pure data'!B1653,tbl_printers!C:F,4,FALSE)</f>
        <v>3</v>
      </c>
      <c r="C1653" t="str">
        <f>'pure data'!D1653</f>
        <v>Use</v>
      </c>
      <c r="D1653" s="13">
        <f>'pure data'!H1653</f>
        <v>7.7777777777777779E-2</v>
      </c>
      <c r="E1653">
        <f>'pure data'!I1653</f>
        <v>28.6</v>
      </c>
      <c r="F1653" t="str">
        <f t="shared" si="83"/>
        <v xml:space="preserve"> </v>
      </c>
      <c r="H1653">
        <f>'pure data'!J1653</f>
        <v>4.5</v>
      </c>
      <c r="I1653" t="str">
        <f>'pure data'!K1653</f>
        <v>No</v>
      </c>
      <c r="J1653" t="str">
        <f>'pure data'!N1653</f>
        <v>undergraduate</v>
      </c>
      <c r="K1653">
        <f>'pure data'!P1653</f>
        <v>510312110</v>
      </c>
      <c r="L1653" t="str">
        <f>'pure data'!O1653</f>
        <v xml:space="preserve">FEEG2001 - 3D Printer </v>
      </c>
      <c r="M1653">
        <f>'pure data'!Q1653</f>
        <v>0</v>
      </c>
      <c r="O1653" t="str">
        <f>IF('pure data'!T1653="Yes","Success","Failed")</f>
        <v>Success</v>
      </c>
      <c r="P1653" s="1">
        <f>'pure data'!C1653</f>
        <v>42494.375</v>
      </c>
      <c r="Q1653">
        <f>'pure data'!G1653</f>
        <v>427072967</v>
      </c>
      <c r="R1653" t="str">
        <f>'pure data'!E1653</f>
        <v>Giorgio Baroni</v>
      </c>
      <c r="S1653" t="str">
        <f>'pure data'!F1653</f>
        <v>gb2g14</v>
      </c>
      <c r="T1653" s="1">
        <f>'pure data'!C1653</f>
        <v>42494.375</v>
      </c>
      <c r="U1653" s="20">
        <f>VLOOKUP('pure data'!M1653,tbl_users!D:F,3,FALSE)</f>
        <v>10</v>
      </c>
      <c r="V1653" s="1">
        <f t="shared" si="81"/>
        <v>42494.452777777777</v>
      </c>
      <c r="W1653">
        <f t="shared" si="82"/>
        <v>10</v>
      </c>
      <c r="X1653" s="1">
        <f>'pure data'!L1653</f>
        <v>42494.452777777777</v>
      </c>
      <c r="Y1653">
        <f>IF(C1653="Use",VLOOKUP('pure data'!M1653,tbl_users!D:F,3,FALSE),IF(IFERROR(SEARCH("to",M1653),-1)&lt;0,VLOOKUP('pure data'!M1653,tbl_users!D:F,3,FALSE),IFERROR(VLOOKUP(MID(M1653,SEARCH("to",M1653)+3,LEN(M1653)-SEARCH("to",M1653)-1),tbl_users!D:F,3,FALSE),VLOOKUP('pure data'!M1653,tbl_users!D:F,3,FALSE))))</f>
        <v>10</v>
      </c>
    </row>
    <row r="1654" spans="1:25" x14ac:dyDescent="0.2">
      <c r="A1654">
        <v>1652</v>
      </c>
      <c r="B1654">
        <f>VLOOKUP('pure data'!B1654,tbl_printers!C:F,4,FALSE)</f>
        <v>11</v>
      </c>
      <c r="C1654" t="str">
        <f>'pure data'!D1654</f>
        <v>Use</v>
      </c>
      <c r="D1654" s="13">
        <f>'pure data'!H1654</f>
        <v>0.11319444444444444</v>
      </c>
      <c r="E1654">
        <f>'pure data'!I1654</f>
        <v>76</v>
      </c>
      <c r="F1654" t="str">
        <f t="shared" si="83"/>
        <v xml:space="preserve"> </v>
      </c>
      <c r="H1654">
        <f>'pure data'!J1654</f>
        <v>9.5</v>
      </c>
      <c r="I1654" t="str">
        <f>'pure data'!K1654</f>
        <v>No</v>
      </c>
      <c r="J1654" t="str">
        <f>'pure data'!N1654</f>
        <v>postgraduate</v>
      </c>
      <c r="K1654">
        <f>'pure data'!P1654</f>
        <v>510312105</v>
      </c>
      <c r="L1654" t="str">
        <f>'pure data'!O1654</f>
        <v>SESA6070</v>
      </c>
      <c r="M1654" t="str">
        <f>'pure data'!Q1654</f>
        <v>Failed</v>
      </c>
      <c r="O1654" t="str">
        <f>IF('pure data'!T1654="Yes","Success","Failed")</f>
        <v>Failed</v>
      </c>
      <c r="P1654" s="1">
        <f>'pure data'!C1654</f>
        <v>42494.388472222221</v>
      </c>
      <c r="Q1654">
        <f>'pure data'!G1654</f>
        <v>225566741</v>
      </c>
      <c r="R1654" t="str">
        <f>'pure data'!E1654</f>
        <v>N. M.</v>
      </c>
      <c r="S1654" t="str">
        <f>'pure data'!F1654</f>
        <v>nm1e15</v>
      </c>
      <c r="T1654" s="1">
        <f>'pure data'!C1654</f>
        <v>42494.388472222221</v>
      </c>
      <c r="U1654" s="20">
        <f>VLOOKUP('pure data'!M1654,tbl_users!D:F,3,FALSE)</f>
        <v>10</v>
      </c>
      <c r="V1654" s="1">
        <f t="shared" si="81"/>
        <v>42494.399791666663</v>
      </c>
      <c r="W1654">
        <f t="shared" si="82"/>
        <v>10</v>
      </c>
      <c r="X1654" s="1">
        <f>'pure data'!L1654</f>
        <v>42494.399791666663</v>
      </c>
      <c r="Y1654">
        <f>IF(C1654="Use",VLOOKUP('pure data'!M1654,tbl_users!D:F,3,FALSE),IF(IFERROR(SEARCH("to",M1654),-1)&lt;0,VLOOKUP('pure data'!M1654,tbl_users!D:F,3,FALSE),IFERROR(VLOOKUP(MID(M1654,SEARCH("to",M1654)+3,LEN(M1654)-SEARCH("to",M1654)-1),tbl_users!D:F,3,FALSE),VLOOKUP('pure data'!M1654,tbl_users!D:F,3,FALSE))))</f>
        <v>10</v>
      </c>
    </row>
    <row r="1655" spans="1:25" x14ac:dyDescent="0.2">
      <c r="A1655">
        <v>1653</v>
      </c>
      <c r="B1655">
        <f>VLOOKUP('pure data'!B1655,tbl_printers!C:F,4,FALSE)</f>
        <v>22</v>
      </c>
      <c r="C1655" t="str">
        <f>'pure data'!D1655</f>
        <v>Use</v>
      </c>
      <c r="D1655" s="13">
        <f>'pure data'!H1655</f>
        <v>0.20625000000000002</v>
      </c>
      <c r="E1655">
        <f>'pure data'!I1655</f>
        <v>63.3</v>
      </c>
      <c r="F1655" t="str">
        <f t="shared" si="83"/>
        <v xml:space="preserve"> </v>
      </c>
      <c r="H1655">
        <f>'pure data'!J1655</f>
        <v>11</v>
      </c>
      <c r="I1655" t="str">
        <f>'pure data'!K1655</f>
        <v>No</v>
      </c>
      <c r="J1655" t="str">
        <f>'pure data'!N1655</f>
        <v>undergraduate</v>
      </c>
      <c r="K1655">
        <f>'pure data'!P1655</f>
        <v>510312110</v>
      </c>
      <c r="L1655" t="str">
        <f>'pure data'!O1655</f>
        <v xml:space="preserve">FEEG2001 - 3D Printer </v>
      </c>
      <c r="M1655">
        <f>'pure data'!Q1655</f>
        <v>0</v>
      </c>
      <c r="O1655" t="str">
        <f>IF('pure data'!T1655="Yes","Success","Failed")</f>
        <v>Success</v>
      </c>
      <c r="P1655" s="1">
        <f>'pure data'!C1655</f>
        <v>42494.444444444445</v>
      </c>
      <c r="Q1655">
        <f>'pure data'!G1655</f>
        <v>427072967</v>
      </c>
      <c r="R1655" t="str">
        <f>'pure data'!E1655</f>
        <v>Giorgio Baroni</v>
      </c>
      <c r="S1655" t="str">
        <f>'pure data'!F1655</f>
        <v>gb2g14</v>
      </c>
      <c r="T1655" s="1">
        <f>'pure data'!C1655</f>
        <v>42494.444444444445</v>
      </c>
      <c r="U1655" s="20">
        <f>VLOOKUP('pure data'!M1655,tbl_users!D:F,3,FALSE)</f>
        <v>10</v>
      </c>
      <c r="V1655" s="1">
        <f t="shared" si="81"/>
        <v>42494.650694444448</v>
      </c>
      <c r="W1655">
        <f t="shared" si="82"/>
        <v>10</v>
      </c>
      <c r="X1655" s="1">
        <f>'pure data'!L1655</f>
        <v>42494.650694444448</v>
      </c>
      <c r="Y1655">
        <f>IF(C1655="Use",VLOOKUP('pure data'!M1655,tbl_users!D:F,3,FALSE),IF(IFERROR(SEARCH("to",M1655),-1)&lt;0,VLOOKUP('pure data'!M1655,tbl_users!D:F,3,FALSE),IFERROR(VLOOKUP(MID(M1655,SEARCH("to",M1655)+3,LEN(M1655)-SEARCH("to",M1655)-1),tbl_users!D:F,3,FALSE),VLOOKUP('pure data'!M1655,tbl_users!D:F,3,FALSE))))</f>
        <v>10</v>
      </c>
    </row>
    <row r="1656" spans="1:25" x14ac:dyDescent="0.2">
      <c r="A1656">
        <v>1654</v>
      </c>
      <c r="B1656">
        <f>VLOOKUP('pure data'!B1656,tbl_printers!C:F,4,FALSE)</f>
        <v>11</v>
      </c>
      <c r="C1656" t="str">
        <f>'pure data'!D1656</f>
        <v>Use</v>
      </c>
      <c r="D1656" s="13">
        <f>'pure data'!H1656</f>
        <v>5.7638888888888885E-2</v>
      </c>
      <c r="E1656">
        <f>'pure data'!I1656</f>
        <v>38.4</v>
      </c>
      <c r="F1656" t="str">
        <f t="shared" si="83"/>
        <v xml:space="preserve"> </v>
      </c>
      <c r="H1656">
        <f>'pure data'!J1656</f>
        <v>5</v>
      </c>
      <c r="I1656" t="str">
        <f>'pure data'!K1656</f>
        <v>No</v>
      </c>
      <c r="J1656" t="str">
        <f>'pure data'!N1656</f>
        <v>postgraduate</v>
      </c>
      <c r="K1656">
        <f>'pure data'!P1656</f>
        <v>510312105</v>
      </c>
      <c r="L1656" t="str">
        <f>'pure data'!O1656</f>
        <v>SESA6070</v>
      </c>
      <c r="M1656">
        <f>'pure data'!Q1656</f>
        <v>0</v>
      </c>
      <c r="O1656" t="str">
        <f>IF('pure data'!T1656="Yes","Success","Failed")</f>
        <v>Success</v>
      </c>
      <c r="P1656" s="1">
        <f>'pure data'!C1656</f>
        <v>42494.399791666663</v>
      </c>
      <c r="Q1656">
        <f>'pure data'!G1656</f>
        <v>225566741</v>
      </c>
      <c r="R1656" t="str">
        <f>'pure data'!E1656</f>
        <v>N. M.</v>
      </c>
      <c r="S1656" t="str">
        <f>'pure data'!F1656</f>
        <v>nm1e15</v>
      </c>
      <c r="T1656" s="1">
        <f>'pure data'!C1656</f>
        <v>42494.399791666663</v>
      </c>
      <c r="U1656" s="20">
        <f>VLOOKUP('pure data'!M1656,tbl_users!D:F,3,FALSE)</f>
        <v>10</v>
      </c>
      <c r="V1656" s="1">
        <f t="shared" si="81"/>
        <v>42494.457430555551</v>
      </c>
      <c r="W1656">
        <f t="shared" si="82"/>
        <v>10</v>
      </c>
      <c r="X1656" s="1">
        <f>'pure data'!L1656</f>
        <v>42494.457430555551</v>
      </c>
      <c r="Y1656">
        <f>IF(C1656="Use",VLOOKUP('pure data'!M1656,tbl_users!D:F,3,FALSE),IF(IFERROR(SEARCH("to",M1656),-1)&lt;0,VLOOKUP('pure data'!M1656,tbl_users!D:F,3,FALSE),IFERROR(VLOOKUP(MID(M1656,SEARCH("to",M1656)+3,LEN(M1656)-SEARCH("to",M1656)-1),tbl_users!D:F,3,FALSE),VLOOKUP('pure data'!M1656,tbl_users!D:F,3,FALSE))))</f>
        <v>10</v>
      </c>
    </row>
    <row r="1657" spans="1:25" x14ac:dyDescent="0.2">
      <c r="A1657">
        <v>1655</v>
      </c>
      <c r="B1657">
        <f>VLOOKUP('pure data'!B1657,tbl_printers!C:F,4,FALSE)</f>
        <v>20</v>
      </c>
      <c r="C1657" t="str">
        <f>'pure data'!D1657</f>
        <v>Use</v>
      </c>
      <c r="D1657" s="13">
        <f>'pure data'!H1657</f>
        <v>0.22430555555555556</v>
      </c>
      <c r="E1657">
        <f>'pure data'!I1657</f>
        <v>68.099999999999994</v>
      </c>
      <c r="F1657" t="str">
        <f t="shared" si="83"/>
        <v xml:space="preserve"> </v>
      </c>
      <c r="H1657">
        <f>'pure data'!J1657</f>
        <v>14.5</v>
      </c>
      <c r="I1657" t="str">
        <f>'pure data'!K1657</f>
        <v>No</v>
      </c>
      <c r="J1657" t="str">
        <f>'pure data'!N1657</f>
        <v>postgraduate</v>
      </c>
      <c r="K1657">
        <f>'pure data'!P1657</f>
        <v>511019242</v>
      </c>
      <c r="L1657" t="str">
        <f>'pure data'!O1657</f>
        <v>PhD project</v>
      </c>
      <c r="M1657" t="str">
        <f>'pure data'!Q1657</f>
        <v>Failed</v>
      </c>
      <c r="O1657" t="str">
        <f>IF('pure data'!T1657="Yes","Success","Failed")</f>
        <v>Failed</v>
      </c>
      <c r="P1657" s="1">
        <f>'pure data'!C1657</f>
        <v>42494.403680555559</v>
      </c>
      <c r="Q1657">
        <f>'pure data'!G1657</f>
        <v>226486628</v>
      </c>
      <c r="R1657" t="str">
        <f>'pure data'!E1657</f>
        <v>A. A. Z.</v>
      </c>
      <c r="S1657" t="str">
        <f>'pure data'!F1657</f>
        <v>aaz1v13</v>
      </c>
      <c r="T1657" s="1">
        <f>'pure data'!C1657</f>
        <v>42494.403680555559</v>
      </c>
      <c r="U1657" s="20">
        <f>VLOOKUP('pure data'!M1657,tbl_users!D:F,3,FALSE)</f>
        <v>10</v>
      </c>
      <c r="V1657" s="1">
        <f t="shared" si="81"/>
        <v>42494.426111111112</v>
      </c>
      <c r="W1657">
        <f t="shared" si="82"/>
        <v>10</v>
      </c>
      <c r="X1657" s="1">
        <f>'pure data'!L1657</f>
        <v>42494.426111111112</v>
      </c>
      <c r="Y1657">
        <f>IF(C1657="Use",VLOOKUP('pure data'!M1657,tbl_users!D:F,3,FALSE),IF(IFERROR(SEARCH("to",M1657),-1)&lt;0,VLOOKUP('pure data'!M1657,tbl_users!D:F,3,FALSE),IFERROR(VLOOKUP(MID(M1657,SEARCH("to",M1657)+3,LEN(M1657)-SEARCH("to",M1657)-1),tbl_users!D:F,3,FALSE),VLOOKUP('pure data'!M1657,tbl_users!D:F,3,FALSE))))</f>
        <v>10</v>
      </c>
    </row>
    <row r="1658" spans="1:25" x14ac:dyDescent="0.2">
      <c r="A1658">
        <v>1656</v>
      </c>
      <c r="B1658">
        <f>VLOOKUP('pure data'!B1658,tbl_printers!C:F,4,FALSE)</f>
        <v>28</v>
      </c>
      <c r="C1658" t="str">
        <f>'pure data'!D1658</f>
        <v>Use</v>
      </c>
      <c r="D1658" s="13">
        <f>'pure data'!H1658</f>
        <v>0.39444444444444443</v>
      </c>
      <c r="E1658">
        <f>'pure data'!I1658</f>
        <v>118.8</v>
      </c>
      <c r="F1658" t="str">
        <f t="shared" si="83"/>
        <v xml:space="preserve"> </v>
      </c>
      <c r="H1658">
        <f>'pure data'!J1658</f>
        <v>25</v>
      </c>
      <c r="I1658" t="str">
        <f>'pure data'!K1658</f>
        <v>No</v>
      </c>
      <c r="J1658" t="str">
        <f>'pure data'!N1658</f>
        <v>postgraduate</v>
      </c>
      <c r="K1658">
        <f>'pure data'!P1658</f>
        <v>513045101</v>
      </c>
      <c r="L1658" t="str">
        <f>'pure data'!O1658</f>
        <v>Highspeed rail Ensp</v>
      </c>
      <c r="M1658">
        <f>'pure data'!Q1658</f>
        <v>0</v>
      </c>
      <c r="O1658" t="str">
        <f>IF('pure data'!T1658="Yes","Success","Failed")</f>
        <v>Success</v>
      </c>
      <c r="P1658" s="1">
        <f>'pure data'!C1658</f>
        <v>42494.600000000006</v>
      </c>
      <c r="Q1658">
        <f>'pure data'!G1658</f>
        <v>226509393</v>
      </c>
      <c r="R1658" t="str">
        <f>'pure data'!E1658</f>
        <v>D. R. M. M.</v>
      </c>
      <c r="S1658" t="str">
        <f>'pure data'!F1658</f>
        <v>drmm1g13</v>
      </c>
      <c r="T1658" s="1">
        <f>'pure data'!C1658</f>
        <v>42494.600000000006</v>
      </c>
      <c r="U1658" s="20">
        <f>VLOOKUP('pure data'!M1658,tbl_users!D:F,3,FALSE)</f>
        <v>28</v>
      </c>
      <c r="V1658" s="1">
        <f t="shared" si="81"/>
        <v>42494.994444444448</v>
      </c>
      <c r="W1658">
        <f t="shared" si="82"/>
        <v>28</v>
      </c>
      <c r="X1658" s="1">
        <f>'pure data'!L1658</f>
        <v>42494.994444444448</v>
      </c>
      <c r="Y1658">
        <f>IF(C1658="Use",VLOOKUP('pure data'!M1658,tbl_users!D:F,3,FALSE),IF(IFERROR(SEARCH("to",M1658),-1)&lt;0,VLOOKUP('pure data'!M1658,tbl_users!D:F,3,FALSE),IFERROR(VLOOKUP(MID(M1658,SEARCH("to",M1658)+3,LEN(M1658)-SEARCH("to",M1658)-1),tbl_users!D:F,3,FALSE),VLOOKUP('pure data'!M1658,tbl_users!D:F,3,FALSE))))</f>
        <v>28</v>
      </c>
    </row>
    <row r="1659" spans="1:25" x14ac:dyDescent="0.2">
      <c r="A1659">
        <v>1657</v>
      </c>
      <c r="B1659">
        <f>VLOOKUP('pure data'!B1659,tbl_printers!C:F,4,FALSE)</f>
        <v>29</v>
      </c>
      <c r="C1659" t="str">
        <f>'pure data'!D1659</f>
        <v>Use</v>
      </c>
      <c r="D1659" s="13">
        <f>'pure data'!H1659</f>
        <v>0.29375000000000001</v>
      </c>
      <c r="E1659">
        <f>'pure data'!I1659</f>
        <v>72.7</v>
      </c>
      <c r="F1659" t="str">
        <f t="shared" si="83"/>
        <v xml:space="preserve"> </v>
      </c>
      <c r="H1659">
        <f>'pure data'!J1659</f>
        <v>14.5</v>
      </c>
      <c r="I1659" t="str">
        <f>'pure data'!K1659</f>
        <v>No</v>
      </c>
      <c r="J1659" t="str">
        <f>'pure data'!N1659</f>
        <v>undergraduate</v>
      </c>
      <c r="K1659">
        <f>'pure data'!P1659</f>
        <v>510667101</v>
      </c>
      <c r="L1659" t="str">
        <f>'pure data'!O1659</f>
        <v>SESA6070</v>
      </c>
      <c r="M1659">
        <f>'pure data'!Q1659</f>
        <v>0</v>
      </c>
      <c r="O1659" t="str">
        <f>IF('pure data'!T1659="Yes","Success","Failed")</f>
        <v>Success</v>
      </c>
      <c r="P1659" s="1">
        <f>'pure data'!C1659</f>
        <v>42494.375</v>
      </c>
      <c r="Q1659">
        <f>'pure data'!G1659</f>
        <v>424630209</v>
      </c>
      <c r="R1659" t="str">
        <f>'pure data'!E1659</f>
        <v>H. J.</v>
      </c>
      <c r="S1659" t="str">
        <f>'pure data'!F1659</f>
        <v>hj5g11</v>
      </c>
      <c r="T1659" s="1">
        <f>'pure data'!C1659</f>
        <v>42494.375</v>
      </c>
      <c r="U1659" s="20">
        <f>VLOOKUP('pure data'!M1659,tbl_users!D:F,3,FALSE)</f>
        <v>28</v>
      </c>
      <c r="V1659" s="1">
        <f t="shared" si="81"/>
        <v>42494.668749999997</v>
      </c>
      <c r="W1659">
        <f t="shared" si="82"/>
        <v>28</v>
      </c>
      <c r="X1659" s="1">
        <f>'pure data'!L1659</f>
        <v>42494.668749999997</v>
      </c>
      <c r="Y1659">
        <f>IF(C1659="Use",VLOOKUP('pure data'!M1659,tbl_users!D:F,3,FALSE),IF(IFERROR(SEARCH("to",M1659),-1)&lt;0,VLOOKUP('pure data'!M1659,tbl_users!D:F,3,FALSE),IFERROR(VLOOKUP(MID(M1659,SEARCH("to",M1659)+3,LEN(M1659)-SEARCH("to",M1659)-1),tbl_users!D:F,3,FALSE),VLOOKUP('pure data'!M1659,tbl_users!D:F,3,FALSE))))</f>
        <v>28</v>
      </c>
    </row>
    <row r="1660" spans="1:25" x14ac:dyDescent="0.2">
      <c r="A1660">
        <v>1658</v>
      </c>
      <c r="B1660">
        <f>VLOOKUP('pure data'!B1660,tbl_printers!C:F,4,FALSE)</f>
        <v>13</v>
      </c>
      <c r="C1660" t="str">
        <f>'pure data'!D1660</f>
        <v>Use</v>
      </c>
      <c r="D1660" s="13">
        <f>'pure data'!H1660</f>
        <v>0.26041666666666669</v>
      </c>
      <c r="E1660">
        <f>'pure data'!I1660</f>
        <v>63.9</v>
      </c>
      <c r="F1660" t="str">
        <f t="shared" si="83"/>
        <v xml:space="preserve"> </v>
      </c>
      <c r="H1660">
        <f>'pure data'!J1660</f>
        <v>16</v>
      </c>
      <c r="I1660" t="str">
        <f>'pure data'!K1660</f>
        <v>N/A</v>
      </c>
      <c r="J1660" t="str">
        <f>'pure data'!N1660</f>
        <v>postgraduate</v>
      </c>
      <c r="K1660">
        <f>'pure data'!P1660</f>
        <v>515665101</v>
      </c>
      <c r="L1660" t="str">
        <f>'pure data'!O1660</f>
        <v>PhD project - temporal bone</v>
      </c>
      <c r="M1660">
        <f>'pure data'!Q1660</f>
        <v>0</v>
      </c>
      <c r="O1660" t="str">
        <f>IF('pure data'!T1660="Yes","Success","Failed")</f>
        <v>Success</v>
      </c>
      <c r="P1660" s="1">
        <f>'pure data'!C1660</f>
        <v>42494.375</v>
      </c>
      <c r="Q1660">
        <f>'pure data'!G1660</f>
        <v>224360643</v>
      </c>
      <c r="R1660" t="str">
        <f>'pure data'!E1660</f>
        <v>Lasse Wollatz</v>
      </c>
      <c r="S1660" t="str">
        <f>'pure data'!F1660</f>
        <v>lw6g10</v>
      </c>
      <c r="T1660" s="1">
        <f>'pure data'!C1660</f>
        <v>42494.375</v>
      </c>
      <c r="U1660" s="20">
        <f>VLOOKUP('pure data'!M1660,tbl_users!D:F,3,FALSE)</f>
        <v>28</v>
      </c>
      <c r="V1660" s="1">
        <f t="shared" si="81"/>
        <v>42494.635416666664</v>
      </c>
      <c r="W1660">
        <f t="shared" si="82"/>
        <v>28</v>
      </c>
      <c r="X1660" s="1">
        <f>'pure data'!L1660</f>
        <v>42494.635416666664</v>
      </c>
      <c r="Y1660">
        <f>IF(C1660="Use",VLOOKUP('pure data'!M1660,tbl_users!D:F,3,FALSE),IF(IFERROR(SEARCH("to",M1660),-1)&lt;0,VLOOKUP('pure data'!M1660,tbl_users!D:F,3,FALSE),IFERROR(VLOOKUP(MID(M1660,SEARCH("to",M1660)+3,LEN(M1660)-SEARCH("to",M1660)-1),tbl_users!D:F,3,FALSE),VLOOKUP('pure data'!M1660,tbl_users!D:F,3,FALSE))))</f>
        <v>28</v>
      </c>
    </row>
    <row r="1661" spans="1:25" x14ac:dyDescent="0.2">
      <c r="A1661">
        <v>1659</v>
      </c>
      <c r="B1661">
        <f>VLOOKUP('pure data'!B1661,tbl_printers!C:F,4,FALSE)</f>
        <v>30</v>
      </c>
      <c r="C1661" t="str">
        <f>'pure data'!D1661</f>
        <v>Use</v>
      </c>
      <c r="D1661" s="13">
        <f>'pure data'!H1661</f>
        <v>0.1277777777777778</v>
      </c>
      <c r="E1661">
        <f>'pure data'!I1661</f>
        <v>28</v>
      </c>
      <c r="F1661" t="str">
        <f t="shared" si="83"/>
        <v xml:space="preserve"> </v>
      </c>
      <c r="H1661">
        <f>'pure data'!J1661</f>
        <v>6</v>
      </c>
      <c r="I1661" t="str">
        <f>'pure data'!K1661</f>
        <v>No</v>
      </c>
      <c r="J1661" t="str">
        <f>'pure data'!N1661</f>
        <v>undergraduate</v>
      </c>
      <c r="K1661">
        <f>'pure data'!P1661</f>
        <v>510671109</v>
      </c>
      <c r="L1661" t="str">
        <f>'pure data'!O1661</f>
        <v>RoboSoc</v>
      </c>
      <c r="M1661">
        <f>'pure data'!Q1661</f>
        <v>0</v>
      </c>
      <c r="O1661" t="str">
        <f>IF('pure data'!T1661="Yes","Success","Failed")</f>
        <v>Success</v>
      </c>
      <c r="P1661" s="1">
        <f>'pure data'!C1661</f>
        <v>42522.375</v>
      </c>
      <c r="Q1661">
        <f>'pure data'!G1661</f>
        <v>426313219</v>
      </c>
      <c r="R1661" t="str">
        <f>'pure data'!E1661</f>
        <v>Piez Maria Biagiolini</v>
      </c>
      <c r="S1661" t="str">
        <f>'pure data'!F1661</f>
        <v>pmb1g13</v>
      </c>
      <c r="T1661" s="1">
        <f>'pure data'!C1661</f>
        <v>42522.375</v>
      </c>
      <c r="U1661" s="20">
        <f>VLOOKUP('pure data'!M1661,tbl_users!D:F,3,FALSE)</f>
        <v>28</v>
      </c>
      <c r="V1661" s="1">
        <f t="shared" si="81"/>
        <v>42522.50277777778</v>
      </c>
      <c r="W1661">
        <f t="shared" si="82"/>
        <v>28</v>
      </c>
      <c r="X1661" s="1">
        <f>'pure data'!L1661</f>
        <v>42522.50277777778</v>
      </c>
      <c r="Y1661">
        <f>IF(C1661="Use",VLOOKUP('pure data'!M1661,tbl_users!D:F,3,FALSE),IF(IFERROR(SEARCH("to",M1661),-1)&lt;0,VLOOKUP('pure data'!M1661,tbl_users!D:F,3,FALSE),IFERROR(VLOOKUP(MID(M1661,SEARCH("to",M1661)+3,LEN(M1661)-SEARCH("to",M1661)-1),tbl_users!D:F,3,FALSE),VLOOKUP('pure data'!M1661,tbl_users!D:F,3,FALSE))))</f>
        <v>28</v>
      </c>
    </row>
    <row r="1662" spans="1:25" x14ac:dyDescent="0.2">
      <c r="A1662">
        <v>1660</v>
      </c>
      <c r="B1662">
        <f>VLOOKUP('pure data'!B1662,tbl_printers!C:F,4,FALSE)</f>
        <v>18</v>
      </c>
      <c r="C1662" t="str">
        <f>'pure data'!D1662</f>
        <v>Use</v>
      </c>
      <c r="D1662" s="13">
        <f>'pure data'!H1662</f>
        <v>4.8611111111111112E-2</v>
      </c>
      <c r="E1662">
        <f>'pure data'!I1662</f>
        <v>16</v>
      </c>
      <c r="F1662" t="str">
        <f t="shared" si="83"/>
        <v xml:space="preserve"> </v>
      </c>
      <c r="H1662">
        <f>'pure data'!J1662</f>
        <v>3</v>
      </c>
      <c r="I1662" t="str">
        <f>'pure data'!K1662</f>
        <v>N/A</v>
      </c>
      <c r="J1662" t="str">
        <f>'pure data'!N1662</f>
        <v>undergraduate</v>
      </c>
      <c r="K1662">
        <f>'pure data'!P1662</f>
        <v>515665101</v>
      </c>
      <c r="L1662" t="str">
        <f>'pure data'!O1662</f>
        <v>training</v>
      </c>
      <c r="M1662">
        <f>'pure data'!Q1662</f>
        <v>0</v>
      </c>
      <c r="O1662" t="str">
        <f>IF('pure data'!T1662="Yes","Success","Failed")</f>
        <v>Success</v>
      </c>
      <c r="P1662" s="1">
        <f>'pure data'!C1662</f>
        <v>42509.375</v>
      </c>
      <c r="Q1662">
        <f>'pure data'!G1662</f>
        <v>425797983</v>
      </c>
      <c r="R1662" t="str">
        <f>'pure data'!E1662</f>
        <v>Luke Muscutt</v>
      </c>
      <c r="S1662" t="str">
        <f>'pure data'!F1662</f>
        <v>lem1g12</v>
      </c>
      <c r="T1662" s="1">
        <f>'pure data'!C1662</f>
        <v>42509.375</v>
      </c>
      <c r="U1662" s="20">
        <f>VLOOKUP('pure data'!M1662,tbl_users!D:F,3,FALSE)</f>
        <v>7</v>
      </c>
      <c r="V1662" s="1">
        <f t="shared" si="81"/>
        <v>42509.423611111109</v>
      </c>
      <c r="W1662">
        <f t="shared" si="82"/>
        <v>7</v>
      </c>
      <c r="X1662" s="1">
        <f>'pure data'!L1662</f>
        <v>42509.423611111109</v>
      </c>
      <c r="Y1662">
        <f>IF(C1662="Use",VLOOKUP('pure data'!M1662,tbl_users!D:F,3,FALSE),IF(IFERROR(SEARCH("to",M1662),-1)&lt;0,VLOOKUP('pure data'!M1662,tbl_users!D:F,3,FALSE),IFERROR(VLOOKUP(MID(M1662,SEARCH("to",M1662)+3,LEN(M1662)-SEARCH("to",M1662)-1),tbl_users!D:F,3,FALSE),VLOOKUP('pure data'!M1662,tbl_users!D:F,3,FALSE))))</f>
        <v>7</v>
      </c>
    </row>
    <row r="1663" spans="1:25" x14ac:dyDescent="0.2">
      <c r="A1663">
        <v>1661</v>
      </c>
      <c r="B1663">
        <f>VLOOKUP('pure data'!B1663,tbl_printers!C:F,4,FALSE)</f>
        <v>28</v>
      </c>
      <c r="C1663" t="str">
        <f>'pure data'!D1663</f>
        <v>Use</v>
      </c>
      <c r="D1663" s="13">
        <f>'pure data'!H1663</f>
        <v>0.49583333333333335</v>
      </c>
      <c r="E1663">
        <f>'pure data'!I1663</f>
        <v>120</v>
      </c>
      <c r="F1663" t="str">
        <f t="shared" si="83"/>
        <v xml:space="preserve"> </v>
      </c>
      <c r="H1663">
        <f>'pure data'!J1663</f>
        <v>24</v>
      </c>
      <c r="I1663" t="str">
        <f>'pure data'!K1663</f>
        <v>N/A</v>
      </c>
      <c r="J1663" t="str">
        <f>'pure data'!N1663</f>
        <v>undergraduate</v>
      </c>
      <c r="K1663">
        <f>'pure data'!P1663</f>
        <v>515665101</v>
      </c>
      <c r="L1663" t="str">
        <f>'pure data'!O1663</f>
        <v>PhD project Experiment</v>
      </c>
      <c r="M1663">
        <f>'pure data'!Q1663</f>
        <v>0</v>
      </c>
      <c r="O1663" t="str">
        <f>IF('pure data'!T1663="Yes","Success","Failed")</f>
        <v>Success</v>
      </c>
      <c r="P1663" s="1">
        <f>'pure data'!C1663</f>
        <v>42516.375</v>
      </c>
      <c r="Q1663">
        <f>'pure data'!G1663</f>
        <v>425747983</v>
      </c>
      <c r="R1663" t="str">
        <f>'pure data'!E1663</f>
        <v>Luke Muscutt</v>
      </c>
      <c r="S1663" t="str">
        <f>'pure data'!F1663</f>
        <v>lem1g12</v>
      </c>
      <c r="T1663" s="1">
        <f>'pure data'!C1663</f>
        <v>42516.375</v>
      </c>
      <c r="U1663" s="20">
        <f>VLOOKUP('pure data'!M1663,tbl_users!D:F,3,FALSE)</f>
        <v>7</v>
      </c>
      <c r="V1663" s="1">
        <f t="shared" si="81"/>
        <v>42516.870833333334</v>
      </c>
      <c r="W1663">
        <f t="shared" si="82"/>
        <v>7</v>
      </c>
      <c r="X1663" s="1">
        <f>'pure data'!L1663</f>
        <v>42516.870833333334</v>
      </c>
      <c r="Y1663">
        <f>IF(C1663="Use",VLOOKUP('pure data'!M1663,tbl_users!D:F,3,FALSE),IF(IFERROR(SEARCH("to",M1663),-1)&lt;0,VLOOKUP('pure data'!M1663,tbl_users!D:F,3,FALSE),IFERROR(VLOOKUP(MID(M1663,SEARCH("to",M1663)+3,LEN(M1663)-SEARCH("to",M1663)-1),tbl_users!D:F,3,FALSE),VLOOKUP('pure data'!M1663,tbl_users!D:F,3,FALSE))))</f>
        <v>7</v>
      </c>
    </row>
    <row r="1664" spans="1:25" x14ac:dyDescent="0.2">
      <c r="A1664">
        <v>1662</v>
      </c>
      <c r="B1664">
        <f>VLOOKUP('pure data'!B1664,tbl_printers!C:F,4,FALSE)</f>
        <v>26</v>
      </c>
      <c r="C1664" t="str">
        <f>'pure data'!D1664</f>
        <v>Use</v>
      </c>
      <c r="D1664" s="13">
        <f>'pure data'!H1664</f>
        <v>0.44236111111111115</v>
      </c>
      <c r="E1664">
        <f>'pure data'!I1664</f>
        <v>122</v>
      </c>
      <c r="F1664" t="str">
        <f t="shared" si="83"/>
        <v xml:space="preserve"> </v>
      </c>
      <c r="H1664">
        <f>'pure data'!J1664</f>
        <v>22.5</v>
      </c>
      <c r="I1664" t="str">
        <f>'pure data'!K1664</f>
        <v>N/A</v>
      </c>
      <c r="J1664" t="str">
        <f>'pure data'!N1664</f>
        <v>undergraduate</v>
      </c>
      <c r="K1664">
        <f>'pure data'!P1664</f>
        <v>515665101</v>
      </c>
      <c r="L1664" t="str">
        <f>'pure data'!O1664</f>
        <v>PhD project Experiment</v>
      </c>
      <c r="M1664">
        <f>'pure data'!Q1664</f>
        <v>0</v>
      </c>
      <c r="O1664" t="str">
        <f>IF('pure data'!T1664="Yes","Success","Failed")</f>
        <v>Success</v>
      </c>
      <c r="P1664" s="1">
        <f>'pure data'!C1664</f>
        <v>42516.375</v>
      </c>
      <c r="Q1664">
        <f>'pure data'!G1664</f>
        <v>425747983</v>
      </c>
      <c r="R1664" t="str">
        <f>'pure data'!E1664</f>
        <v>Luke Muscutt</v>
      </c>
      <c r="S1664" t="str">
        <f>'pure data'!F1664</f>
        <v>lem1g12</v>
      </c>
      <c r="T1664" s="1">
        <f>'pure data'!C1664</f>
        <v>42516.375</v>
      </c>
      <c r="U1664" s="20">
        <f>VLOOKUP('pure data'!M1664,tbl_users!D:F,3,FALSE)</f>
        <v>7</v>
      </c>
      <c r="V1664" s="1">
        <f t="shared" si="81"/>
        <v>42516.817361111112</v>
      </c>
      <c r="W1664">
        <f t="shared" si="82"/>
        <v>7</v>
      </c>
      <c r="X1664" s="1">
        <f>'pure data'!L1664</f>
        <v>42516.817361111112</v>
      </c>
      <c r="Y1664">
        <f>IF(C1664="Use",VLOOKUP('pure data'!M1664,tbl_users!D:F,3,FALSE),IF(IFERROR(SEARCH("to",M1664),-1)&lt;0,VLOOKUP('pure data'!M1664,tbl_users!D:F,3,FALSE),IFERROR(VLOOKUP(MID(M1664,SEARCH("to",M1664)+3,LEN(M1664)-SEARCH("to",M1664)-1),tbl_users!D:F,3,FALSE),VLOOKUP('pure data'!M1664,tbl_users!D:F,3,FALSE))))</f>
        <v>7</v>
      </c>
    </row>
    <row r="1665" spans="1:25" x14ac:dyDescent="0.2">
      <c r="A1665">
        <v>1663</v>
      </c>
      <c r="B1665">
        <f>VLOOKUP('pure data'!B1665,tbl_printers!C:F,4,FALSE)</f>
        <v>29</v>
      </c>
      <c r="C1665" t="str">
        <f>'pure data'!D1665</f>
        <v>Use</v>
      </c>
      <c r="D1665" s="13">
        <f>'pure data'!H1665</f>
        <v>0.93680555555555556</v>
      </c>
      <c r="E1665">
        <f>'pure data'!I1665</f>
        <v>230</v>
      </c>
      <c r="F1665" t="str">
        <f t="shared" si="83"/>
        <v xml:space="preserve"> </v>
      </c>
      <c r="H1665">
        <f>'pure data'!J1665</f>
        <v>45.5</v>
      </c>
      <c r="I1665" t="str">
        <f>'pure data'!K1665</f>
        <v>N/A</v>
      </c>
      <c r="J1665" t="str">
        <f>'pure data'!N1665</f>
        <v>undergraduate</v>
      </c>
      <c r="K1665">
        <f>'pure data'!P1665</f>
        <v>515665101</v>
      </c>
      <c r="L1665" t="str">
        <f>'pure data'!O1665</f>
        <v>PhD project Experiment</v>
      </c>
      <c r="M1665">
        <f>'pure data'!Q1665</f>
        <v>0</v>
      </c>
      <c r="O1665" t="str">
        <f>IF('pure data'!T1665="Yes","Success","Failed")</f>
        <v>Success</v>
      </c>
      <c r="P1665" s="1">
        <f>'pure data'!C1665</f>
        <v>42516.375</v>
      </c>
      <c r="Q1665">
        <f>'pure data'!G1665</f>
        <v>425747983</v>
      </c>
      <c r="R1665" t="str">
        <f>'pure data'!E1665</f>
        <v>Luke Muscutt</v>
      </c>
      <c r="S1665" t="str">
        <f>'pure data'!F1665</f>
        <v>lem1g12</v>
      </c>
      <c r="T1665" s="1">
        <f>'pure data'!C1665</f>
        <v>42516.375</v>
      </c>
      <c r="U1665" s="20">
        <f>VLOOKUP('pure data'!M1665,tbl_users!D:F,3,FALSE)</f>
        <v>7</v>
      </c>
      <c r="V1665" s="1">
        <f t="shared" si="81"/>
        <v>42517.311805555553</v>
      </c>
      <c r="W1665">
        <f t="shared" si="82"/>
        <v>7</v>
      </c>
      <c r="X1665" s="1">
        <f>'pure data'!L1665</f>
        <v>42517.311805555553</v>
      </c>
      <c r="Y1665">
        <f>IF(C1665="Use",VLOOKUP('pure data'!M1665,tbl_users!D:F,3,FALSE),IF(IFERROR(SEARCH("to",M1665),-1)&lt;0,VLOOKUP('pure data'!M1665,tbl_users!D:F,3,FALSE),IFERROR(VLOOKUP(MID(M1665,SEARCH("to",M1665)+3,LEN(M1665)-SEARCH("to",M1665)-1),tbl_users!D:F,3,FALSE),VLOOKUP('pure data'!M1665,tbl_users!D:F,3,FALSE))))</f>
        <v>7</v>
      </c>
    </row>
    <row r="1666" spans="1:25" x14ac:dyDescent="0.2">
      <c r="A1666">
        <v>1664</v>
      </c>
      <c r="B1666">
        <f>VLOOKUP('pure data'!B1666,tbl_printers!C:F,4,FALSE)</f>
        <v>18</v>
      </c>
      <c r="C1666" t="str">
        <f>'pure data'!D1666</f>
        <v>Use</v>
      </c>
      <c r="D1666" s="13">
        <f>'pure data'!H1666</f>
        <v>5.4166666666666669E-2</v>
      </c>
      <c r="E1666">
        <f>'pure data'!I1666</f>
        <v>14.4</v>
      </c>
      <c r="F1666" t="str">
        <f t="shared" si="83"/>
        <v xml:space="preserve"> </v>
      </c>
      <c r="H1666">
        <f>'pure data'!J1666</f>
        <v>3.5</v>
      </c>
      <c r="I1666" t="str">
        <f>'pure data'!K1666</f>
        <v>N/A</v>
      </c>
      <c r="J1666" t="str">
        <f>'pure data'!N1666</f>
        <v>postgraduate</v>
      </c>
      <c r="K1666">
        <f>'pure data'!P1666</f>
        <v>515665101</v>
      </c>
      <c r="L1666" t="str">
        <f>'pure data'!O1666</f>
        <v>outreach</v>
      </c>
      <c r="M1666" t="str">
        <f>'pure data'!Q1666</f>
        <v>failed</v>
      </c>
      <c r="O1666" t="str">
        <f>IF('pure data'!T1666="Yes","Success","Failed")</f>
        <v>Failed</v>
      </c>
      <c r="P1666" s="1">
        <f>'pure data'!C1666</f>
        <v>42522.375</v>
      </c>
      <c r="Q1666">
        <f>'pure data'!G1666</f>
        <v>224360643</v>
      </c>
      <c r="R1666" t="str">
        <f>'pure data'!E1666</f>
        <v>Lasse Wollatz</v>
      </c>
      <c r="S1666" t="str">
        <f>'pure data'!F1666</f>
        <v>lw6g10</v>
      </c>
      <c r="T1666" s="1">
        <f>'pure data'!C1666</f>
        <v>42522.375</v>
      </c>
      <c r="U1666" s="20">
        <f>VLOOKUP('pure data'!M1666,tbl_users!D:F,3,FALSE)</f>
        <v>7</v>
      </c>
      <c r="V1666" s="1">
        <f t="shared" ref="V1666:V1729" si="84">X1666</f>
        <v>42522.380416666667</v>
      </c>
      <c r="W1666">
        <f t="shared" ref="W1666:W1729" si="85">Y1666</f>
        <v>7</v>
      </c>
      <c r="X1666" s="1">
        <f>'pure data'!L1666</f>
        <v>42522.380416666667</v>
      </c>
      <c r="Y1666">
        <f>IF(C1666="Use",VLOOKUP('pure data'!M1666,tbl_users!D:F,3,FALSE),IF(IFERROR(SEARCH("to",M1666),-1)&lt;0,VLOOKUP('pure data'!M1666,tbl_users!D:F,3,FALSE),IFERROR(VLOOKUP(MID(M1666,SEARCH("to",M1666)+3,LEN(M1666)-SEARCH("to",M1666)-1),tbl_users!D:F,3,FALSE),VLOOKUP('pure data'!M1666,tbl_users!D:F,3,FALSE))))</f>
        <v>7</v>
      </c>
    </row>
    <row r="1667" spans="1:25" x14ac:dyDescent="0.2">
      <c r="A1667">
        <v>1665</v>
      </c>
      <c r="B1667">
        <f>VLOOKUP('pure data'!B1667,tbl_printers!C:F,4,FALSE)</f>
        <v>17</v>
      </c>
      <c r="C1667" t="str">
        <f>'pure data'!D1667</f>
        <v>Use</v>
      </c>
      <c r="D1667" s="13">
        <f>'pure data'!H1667</f>
        <v>0.12430555555555556</v>
      </c>
      <c r="E1667">
        <f>'pure data'!I1667</f>
        <v>24.6</v>
      </c>
      <c r="F1667" t="str">
        <f t="shared" si="83"/>
        <v xml:space="preserve"> </v>
      </c>
      <c r="H1667">
        <f>'pure data'!J1667</f>
        <v>7.5</v>
      </c>
      <c r="I1667" t="str">
        <f>'pure data'!K1667</f>
        <v>N/A</v>
      </c>
      <c r="J1667" t="str">
        <f>'pure data'!N1667</f>
        <v>postgraduate</v>
      </c>
      <c r="K1667">
        <f>'pure data'!P1667</f>
        <v>515665101</v>
      </c>
      <c r="L1667" t="str">
        <f>'pure data'!O1667</f>
        <v>training</v>
      </c>
      <c r="M1667">
        <f>'pure data'!Q1667</f>
        <v>0</v>
      </c>
      <c r="O1667" t="str">
        <f>IF('pure data'!T1667="Yes","Success","Failed")</f>
        <v>Success</v>
      </c>
      <c r="P1667" s="1">
        <f>'pure data'!C1667</f>
        <v>42522.375</v>
      </c>
      <c r="Q1667">
        <f>'pure data'!G1667</f>
        <v>224151513</v>
      </c>
      <c r="R1667" t="str">
        <f>'pure data'!E1667</f>
        <v>M. P.</v>
      </c>
      <c r="S1667" t="str">
        <f>'pure data'!F1667</f>
        <v>mp15g10</v>
      </c>
      <c r="T1667" s="1">
        <f>'pure data'!C1667</f>
        <v>42522.375</v>
      </c>
      <c r="U1667" s="20">
        <f>VLOOKUP('pure data'!M1667,tbl_users!D:F,3,FALSE)</f>
        <v>7</v>
      </c>
      <c r="V1667" s="1">
        <f t="shared" si="84"/>
        <v>42522.499305555553</v>
      </c>
      <c r="W1667">
        <f t="shared" si="85"/>
        <v>7</v>
      </c>
      <c r="X1667" s="1">
        <f>'pure data'!L1667</f>
        <v>42522.499305555553</v>
      </c>
      <c r="Y1667">
        <f>IF(C1667="Use",VLOOKUP('pure data'!M1667,tbl_users!D:F,3,FALSE),IF(IFERROR(SEARCH("to",M1667),-1)&lt;0,VLOOKUP('pure data'!M1667,tbl_users!D:F,3,FALSE),IFERROR(VLOOKUP(MID(M1667,SEARCH("to",M1667)+3,LEN(M1667)-SEARCH("to",M1667)-1),tbl_users!D:F,3,FALSE),VLOOKUP('pure data'!M1667,tbl_users!D:F,3,FALSE))))</f>
        <v>7</v>
      </c>
    </row>
    <row r="1668" spans="1:25" x14ac:dyDescent="0.2">
      <c r="A1668">
        <v>1666</v>
      </c>
      <c r="B1668">
        <f>VLOOKUP('pure data'!B1668,tbl_printers!C:F,4,FALSE)</f>
        <v>12</v>
      </c>
      <c r="C1668" t="str">
        <f>'pure data'!D1668</f>
        <v>Use</v>
      </c>
      <c r="D1668" s="13">
        <f>'pure data'!H1668</f>
        <v>5.486111111111111E-2</v>
      </c>
      <c r="E1668">
        <f>'pure data'!I1668</f>
        <v>16.5</v>
      </c>
      <c r="F1668" t="str">
        <f t="shared" ref="F1668:F1731" si="86">IF(IFERROR(SEARCH("ABS",M1668),-1)&gt;0,"ABS",IF(IFERROR(SEARCH("PLA",M1668),-1)&gt;0,"PLA"," "))</f>
        <v xml:space="preserve"> </v>
      </c>
      <c r="H1668">
        <f>'pure data'!J1668</f>
        <v>3.5</v>
      </c>
      <c r="I1668" t="str">
        <f>'pure data'!K1668</f>
        <v>N/A</v>
      </c>
      <c r="J1668" t="str">
        <f>'pure data'!N1668</f>
        <v>postgraduate</v>
      </c>
      <c r="K1668">
        <f>'pure data'!P1668</f>
        <v>508887101</v>
      </c>
      <c r="L1668" t="str">
        <f>'pure data'!O1668</f>
        <v>training</v>
      </c>
      <c r="M1668" t="str">
        <f>'pure data'!Q1668</f>
        <v>failed</v>
      </c>
      <c r="O1668" t="str">
        <f>IF('pure data'!T1668="Yes","Success","Failed")</f>
        <v>Failed</v>
      </c>
      <c r="P1668" s="1">
        <f>'pure data'!C1668</f>
        <v>42522.375</v>
      </c>
      <c r="Q1668">
        <f>'pure data'!G1668</f>
        <v>228216911</v>
      </c>
      <c r="R1668" t="str">
        <f>'pure data'!E1668</f>
        <v>A. G.</v>
      </c>
      <c r="S1668" t="str">
        <f>'pure data'!F1668</f>
        <v>ag3e15</v>
      </c>
      <c r="T1668" s="1">
        <f>'pure data'!C1668</f>
        <v>42522.375</v>
      </c>
      <c r="U1668" s="20">
        <f>VLOOKUP('pure data'!M1668,tbl_users!D:F,3,FALSE)</f>
        <v>7</v>
      </c>
      <c r="V1668" s="1">
        <f t="shared" si="84"/>
        <v>42522.380486111113</v>
      </c>
      <c r="W1668">
        <f t="shared" si="85"/>
        <v>7</v>
      </c>
      <c r="X1668" s="1">
        <f>'pure data'!L1668</f>
        <v>42522.380486111113</v>
      </c>
      <c r="Y1668">
        <f>IF(C1668="Use",VLOOKUP('pure data'!M1668,tbl_users!D:F,3,FALSE),IF(IFERROR(SEARCH("to",M1668),-1)&lt;0,VLOOKUP('pure data'!M1668,tbl_users!D:F,3,FALSE),IFERROR(VLOOKUP(MID(M1668,SEARCH("to",M1668)+3,LEN(M1668)-SEARCH("to",M1668)-1),tbl_users!D:F,3,FALSE),VLOOKUP('pure data'!M1668,tbl_users!D:F,3,FALSE))))</f>
        <v>7</v>
      </c>
    </row>
    <row r="1669" spans="1:25" x14ac:dyDescent="0.2">
      <c r="A1669">
        <v>1667</v>
      </c>
      <c r="B1669">
        <f>VLOOKUP('pure data'!B1669,tbl_printers!C:F,4,FALSE)</f>
        <v>9</v>
      </c>
      <c r="C1669" t="str">
        <f>'pure data'!D1669</f>
        <v>Use</v>
      </c>
      <c r="D1669" s="13">
        <f>'pure data'!H1669</f>
        <v>6.5972222222222224E-2</v>
      </c>
      <c r="E1669">
        <f>'pure data'!I1669</f>
        <v>13.3</v>
      </c>
      <c r="F1669" t="str">
        <f t="shared" si="86"/>
        <v xml:space="preserve"> </v>
      </c>
      <c r="H1669">
        <f>'pure data'!J1669</f>
        <v>3.5</v>
      </c>
      <c r="I1669" t="str">
        <f>'pure data'!K1669</f>
        <v>No</v>
      </c>
      <c r="J1669" t="str">
        <f>'pure data'!N1669</f>
        <v>undergraduate</v>
      </c>
      <c r="K1669">
        <f>'pure data'!P1669</f>
        <v>510671104</v>
      </c>
      <c r="L1669" t="str">
        <f>'pure data'!O1669</f>
        <v>FEEG1001 - student training</v>
      </c>
      <c r="M1669" t="str">
        <f>'pure data'!Q1669</f>
        <v>failed</v>
      </c>
      <c r="O1669" t="str">
        <f>IF('pure data'!T1669="Yes","Success","Failed")</f>
        <v>Failed</v>
      </c>
      <c r="P1669" s="1">
        <f>'pure data'!C1669</f>
        <v>42522.375</v>
      </c>
      <c r="Q1669">
        <f>'pure data'!G1669</f>
        <v>427688712</v>
      </c>
      <c r="R1669" t="str">
        <f>'pure data'!E1669</f>
        <v>A. W.</v>
      </c>
      <c r="S1669" t="str">
        <f>'pure data'!F1669</f>
        <v>aw6g15</v>
      </c>
      <c r="T1669" s="1">
        <f>'pure data'!C1669</f>
        <v>42522.375</v>
      </c>
      <c r="U1669" s="20">
        <f>VLOOKUP('pure data'!M1669,tbl_users!D:F,3,FALSE)</f>
        <v>7</v>
      </c>
      <c r="V1669" s="1">
        <f t="shared" si="84"/>
        <v>42522.381597222222</v>
      </c>
      <c r="W1669">
        <f t="shared" si="85"/>
        <v>7</v>
      </c>
      <c r="X1669" s="1">
        <f>'pure data'!L1669</f>
        <v>42522.381597222222</v>
      </c>
      <c r="Y1669">
        <f>IF(C1669="Use",VLOOKUP('pure data'!M1669,tbl_users!D:F,3,FALSE),IF(IFERROR(SEARCH("to",M1669),-1)&lt;0,VLOOKUP('pure data'!M1669,tbl_users!D:F,3,FALSE),IFERROR(VLOOKUP(MID(M1669,SEARCH("to",M1669)+3,LEN(M1669)-SEARCH("to",M1669)-1),tbl_users!D:F,3,FALSE),VLOOKUP('pure data'!M1669,tbl_users!D:F,3,FALSE))))</f>
        <v>7</v>
      </c>
    </row>
    <row r="1670" spans="1:25" x14ac:dyDescent="0.2">
      <c r="A1670">
        <v>1668</v>
      </c>
      <c r="B1670">
        <f>VLOOKUP('pure data'!B1670,tbl_printers!C:F,4,FALSE)</f>
        <v>13</v>
      </c>
      <c r="C1670" t="str">
        <f>'pure data'!D1670</f>
        <v>Use</v>
      </c>
      <c r="D1670" s="13">
        <f>'pure data'!H1670</f>
        <v>2.2222222222222223E-2</v>
      </c>
      <c r="E1670">
        <f>'pure data'!I1670</f>
        <v>16.7</v>
      </c>
      <c r="F1670" t="str">
        <f t="shared" si="86"/>
        <v xml:space="preserve"> </v>
      </c>
      <c r="H1670">
        <f>'pure data'!J1670</f>
        <v>2</v>
      </c>
      <c r="I1670" t="str">
        <f>'pure data'!K1670</f>
        <v>No</v>
      </c>
      <c r="J1670" t="str">
        <f>'pure data'!N1670</f>
        <v>undergraduate</v>
      </c>
      <c r="K1670">
        <f>'pure data'!P1670</f>
        <v>510671104</v>
      </c>
      <c r="L1670" t="str">
        <f>'pure data'!O1670</f>
        <v>FEEG1001 - student training</v>
      </c>
      <c r="M1670">
        <f>'pure data'!Q1670</f>
        <v>0</v>
      </c>
      <c r="O1670" t="str">
        <f>IF('pure data'!T1670="Yes","Success","Failed")</f>
        <v>Success</v>
      </c>
      <c r="P1670" s="1">
        <f>'pure data'!C1670</f>
        <v>42522.375</v>
      </c>
      <c r="Q1670">
        <f>'pure data'!G1670</f>
        <v>427858715</v>
      </c>
      <c r="R1670" t="str">
        <f>'pure data'!E1670</f>
        <v>R. C. P. V.</v>
      </c>
      <c r="S1670" t="str">
        <f>'pure data'!F1670</f>
        <v>rcpv1g15</v>
      </c>
      <c r="T1670" s="1">
        <f>'pure data'!C1670</f>
        <v>42522.375</v>
      </c>
      <c r="U1670" s="20">
        <f>VLOOKUP('pure data'!M1670,tbl_users!D:F,3,FALSE)</f>
        <v>7</v>
      </c>
      <c r="V1670" s="1">
        <f t="shared" si="84"/>
        <v>42522.397222222222</v>
      </c>
      <c r="W1670">
        <f t="shared" si="85"/>
        <v>7</v>
      </c>
      <c r="X1670" s="1">
        <f>'pure data'!L1670</f>
        <v>42522.397222222222</v>
      </c>
      <c r="Y1670">
        <f>IF(C1670="Use",VLOOKUP('pure data'!M1670,tbl_users!D:F,3,FALSE),IF(IFERROR(SEARCH("to",M1670),-1)&lt;0,VLOOKUP('pure data'!M1670,tbl_users!D:F,3,FALSE),IFERROR(VLOOKUP(MID(M1670,SEARCH("to",M1670)+3,LEN(M1670)-SEARCH("to",M1670)-1),tbl_users!D:F,3,FALSE),VLOOKUP('pure data'!M1670,tbl_users!D:F,3,FALSE))))</f>
        <v>7</v>
      </c>
    </row>
    <row r="1671" spans="1:25" x14ac:dyDescent="0.2">
      <c r="A1671">
        <v>1669</v>
      </c>
      <c r="B1671">
        <f>VLOOKUP('pure data'!B1671,tbl_printers!C:F,4,FALSE)</f>
        <v>3</v>
      </c>
      <c r="C1671" t="str">
        <f>'pure data'!D1671</f>
        <v>Use</v>
      </c>
      <c r="D1671" s="13">
        <f>'pure data'!H1671</f>
        <v>6.9444444444444434E-2</v>
      </c>
      <c r="E1671">
        <f>'pure data'!I1671</f>
        <v>16.7</v>
      </c>
      <c r="F1671" t="str">
        <f t="shared" si="86"/>
        <v xml:space="preserve"> </v>
      </c>
      <c r="H1671">
        <f>'pure data'!J1671</f>
        <v>3.5</v>
      </c>
      <c r="I1671" t="str">
        <f>'pure data'!K1671</f>
        <v>No</v>
      </c>
      <c r="J1671" t="str">
        <f>'pure data'!N1671</f>
        <v>undergraduate</v>
      </c>
      <c r="K1671">
        <f>'pure data'!P1671</f>
        <v>510671104</v>
      </c>
      <c r="L1671" t="str">
        <f>'pure data'!O1671</f>
        <v>FEEG1001 - student training</v>
      </c>
      <c r="M1671">
        <f>'pure data'!Q1671</f>
        <v>0</v>
      </c>
      <c r="O1671" t="str">
        <f>IF('pure data'!T1671="Yes","Success","Failed")</f>
        <v>Success</v>
      </c>
      <c r="P1671" s="1">
        <f>'pure data'!C1671</f>
        <v>42522.375</v>
      </c>
      <c r="Q1671">
        <f>'pure data'!G1671</f>
        <v>427228452</v>
      </c>
      <c r="R1671" t="str">
        <f>'pure data'!E1671</f>
        <v>S. D.</v>
      </c>
      <c r="S1671" t="str">
        <f>'pure data'!F1671</f>
        <v>sd16g15</v>
      </c>
      <c r="T1671" s="1">
        <f>'pure data'!C1671</f>
        <v>42522.375</v>
      </c>
      <c r="U1671" s="20">
        <f>VLOOKUP('pure data'!M1671,tbl_users!D:F,3,FALSE)</f>
        <v>7</v>
      </c>
      <c r="V1671" s="1">
        <f t="shared" si="84"/>
        <v>42522.444444444445</v>
      </c>
      <c r="W1671">
        <f t="shared" si="85"/>
        <v>7</v>
      </c>
      <c r="X1671" s="1">
        <f>'pure data'!L1671</f>
        <v>42522.444444444445</v>
      </c>
      <c r="Y1671">
        <f>IF(C1671="Use",VLOOKUP('pure data'!M1671,tbl_users!D:F,3,FALSE),IF(IFERROR(SEARCH("to",M1671),-1)&lt;0,VLOOKUP('pure data'!M1671,tbl_users!D:F,3,FALSE),IFERROR(VLOOKUP(MID(M1671,SEARCH("to",M1671)+3,LEN(M1671)-SEARCH("to",M1671)-1),tbl_users!D:F,3,FALSE),VLOOKUP('pure data'!M1671,tbl_users!D:F,3,FALSE))))</f>
        <v>7</v>
      </c>
    </row>
    <row r="1672" spans="1:25" x14ac:dyDescent="0.2">
      <c r="A1672">
        <v>1670</v>
      </c>
      <c r="B1672">
        <f>VLOOKUP('pure data'!B1672,tbl_printers!C:F,4,FALSE)</f>
        <v>12</v>
      </c>
      <c r="C1672" t="str">
        <f>'pure data'!D1672</f>
        <v>Use</v>
      </c>
      <c r="D1672" s="13">
        <f>'pure data'!H1672</f>
        <v>2.9861111111111113E-2</v>
      </c>
      <c r="E1672">
        <f>'pure data'!I1672</f>
        <v>9.9</v>
      </c>
      <c r="F1672" t="str">
        <f t="shared" si="86"/>
        <v xml:space="preserve"> </v>
      </c>
      <c r="H1672">
        <f>'pure data'!J1672</f>
        <v>2</v>
      </c>
      <c r="I1672" t="str">
        <f>'pure data'!K1672</f>
        <v>No</v>
      </c>
      <c r="J1672" t="str">
        <f>'pure data'!N1672</f>
        <v>postgraduate</v>
      </c>
      <c r="K1672">
        <f>'pure data'!P1672</f>
        <v>508887101</v>
      </c>
      <c r="L1672" t="str">
        <f>'pure data'!O1672</f>
        <v>training</v>
      </c>
      <c r="M1672">
        <f>'pure data'!Q1672</f>
        <v>0</v>
      </c>
      <c r="O1672" t="str">
        <f>IF('pure data'!T1672="Yes","Success","Failed")</f>
        <v>Success</v>
      </c>
      <c r="P1672" s="1">
        <f>'pure data'!C1672</f>
        <v>42522.380486111113</v>
      </c>
      <c r="Q1672">
        <f>'pure data'!G1672</f>
        <v>228216911</v>
      </c>
      <c r="R1672" t="str">
        <f>'pure data'!E1672</f>
        <v>A. G.</v>
      </c>
      <c r="S1672" t="str">
        <f>'pure data'!F1672</f>
        <v>ag3e15</v>
      </c>
      <c r="T1672" s="1">
        <f>'pure data'!C1672</f>
        <v>42522.380486111113</v>
      </c>
      <c r="U1672" s="20">
        <f>VLOOKUP('pure data'!M1672,tbl_users!D:F,3,FALSE)</f>
        <v>7</v>
      </c>
      <c r="V1672" s="1">
        <f t="shared" si="84"/>
        <v>42522.410347222227</v>
      </c>
      <c r="W1672">
        <f t="shared" si="85"/>
        <v>7</v>
      </c>
      <c r="X1672" s="1">
        <f>'pure data'!L1672</f>
        <v>42522.410347222227</v>
      </c>
      <c r="Y1672">
        <f>IF(C1672="Use",VLOOKUP('pure data'!M1672,tbl_users!D:F,3,FALSE),IF(IFERROR(SEARCH("to",M1672),-1)&lt;0,VLOOKUP('pure data'!M1672,tbl_users!D:F,3,FALSE),IFERROR(VLOOKUP(MID(M1672,SEARCH("to",M1672)+3,LEN(M1672)-SEARCH("to",M1672)-1),tbl_users!D:F,3,FALSE),VLOOKUP('pure data'!M1672,tbl_users!D:F,3,FALSE))))</f>
        <v>7</v>
      </c>
    </row>
    <row r="1673" spans="1:25" x14ac:dyDescent="0.2">
      <c r="A1673">
        <v>1671</v>
      </c>
      <c r="B1673">
        <f>VLOOKUP('pure data'!B1673,tbl_printers!C:F,4,FALSE)</f>
        <v>3</v>
      </c>
      <c r="C1673" t="str">
        <f>'pure data'!D1673</f>
        <v>Use</v>
      </c>
      <c r="D1673" s="13">
        <f>'pure data'!H1673</f>
        <v>4.6527777777777779E-2</v>
      </c>
      <c r="E1673">
        <f>'pure data'!I1673</f>
        <v>11.8</v>
      </c>
      <c r="F1673" t="str">
        <f t="shared" si="86"/>
        <v xml:space="preserve"> </v>
      </c>
      <c r="H1673">
        <f>'pure data'!J1673</f>
        <v>2.5</v>
      </c>
      <c r="I1673" t="str">
        <f>'pure data'!K1673</f>
        <v>No</v>
      </c>
      <c r="J1673" t="str">
        <f>'pure data'!N1673</f>
        <v>undergraduate</v>
      </c>
      <c r="K1673">
        <f>'pure data'!P1673</f>
        <v>510671104</v>
      </c>
      <c r="L1673" t="str">
        <f>'pure data'!O1673</f>
        <v>FEEG1001 - student training</v>
      </c>
      <c r="M1673">
        <f>'pure data'!Q1673</f>
        <v>0</v>
      </c>
      <c r="O1673" t="str">
        <f>IF('pure data'!T1673="Yes","Success","Failed")</f>
        <v>Success</v>
      </c>
      <c r="P1673" s="1">
        <f>'pure data'!C1673</f>
        <v>42522.444444444445</v>
      </c>
      <c r="Q1673">
        <f>'pure data'!G1673</f>
        <v>427228452</v>
      </c>
      <c r="R1673" t="str">
        <f>'pure data'!E1673</f>
        <v>S. D.</v>
      </c>
      <c r="S1673" t="str">
        <f>'pure data'!F1673</f>
        <v>sd16g15</v>
      </c>
      <c r="T1673" s="1">
        <f>'pure data'!C1673</f>
        <v>42522.444444444445</v>
      </c>
      <c r="U1673" s="20">
        <f>VLOOKUP('pure data'!M1673,tbl_users!D:F,3,FALSE)</f>
        <v>7</v>
      </c>
      <c r="V1673" s="1">
        <f t="shared" si="84"/>
        <v>42522.490972222222</v>
      </c>
      <c r="W1673">
        <f t="shared" si="85"/>
        <v>7</v>
      </c>
      <c r="X1673" s="1">
        <f>'pure data'!L1673</f>
        <v>42522.490972222222</v>
      </c>
      <c r="Y1673">
        <f>IF(C1673="Use",VLOOKUP('pure data'!M1673,tbl_users!D:F,3,FALSE),IF(IFERROR(SEARCH("to",M1673),-1)&lt;0,VLOOKUP('pure data'!M1673,tbl_users!D:F,3,FALSE),IFERROR(VLOOKUP(MID(M1673,SEARCH("to",M1673)+3,LEN(M1673)-SEARCH("to",M1673)-1),tbl_users!D:F,3,FALSE),VLOOKUP('pure data'!M1673,tbl_users!D:F,3,FALSE))))</f>
        <v>7</v>
      </c>
    </row>
    <row r="1674" spans="1:25" x14ac:dyDescent="0.2">
      <c r="A1674">
        <v>1672</v>
      </c>
      <c r="B1674">
        <f>VLOOKUP('pure data'!B1674,tbl_printers!C:F,4,FALSE)</f>
        <v>9</v>
      </c>
      <c r="C1674" t="str">
        <f>'pure data'!D1674</f>
        <v>Use</v>
      </c>
      <c r="D1674" s="13">
        <f>'pure data'!H1674</f>
        <v>4.027777777777778E-2</v>
      </c>
      <c r="E1674">
        <f>'pure data'!I1674</f>
        <v>8</v>
      </c>
      <c r="F1674" t="str">
        <f t="shared" si="86"/>
        <v xml:space="preserve"> </v>
      </c>
      <c r="H1674">
        <f>'pure data'!J1674</f>
        <v>2</v>
      </c>
      <c r="I1674" t="str">
        <f>'pure data'!K1674</f>
        <v>No</v>
      </c>
      <c r="J1674" t="str">
        <f>'pure data'!N1674</f>
        <v>undergraduate</v>
      </c>
      <c r="K1674">
        <f>'pure data'!P1674</f>
        <v>510671104</v>
      </c>
      <c r="L1674" t="str">
        <f>'pure data'!O1674</f>
        <v>FEEG1001 - student training</v>
      </c>
      <c r="M1674">
        <f>'pure data'!Q1674</f>
        <v>0</v>
      </c>
      <c r="O1674" t="str">
        <f>IF('pure data'!T1674="Yes","Success","Failed")</f>
        <v>Success</v>
      </c>
      <c r="P1674" s="1">
        <f>'pure data'!C1674</f>
        <v>42522.381597222222</v>
      </c>
      <c r="Q1674">
        <f>'pure data'!G1674</f>
        <v>427688712</v>
      </c>
      <c r="R1674" t="str">
        <f>'pure data'!E1674</f>
        <v>A. W.</v>
      </c>
      <c r="S1674" t="str">
        <f>'pure data'!F1674</f>
        <v>aw6g15</v>
      </c>
      <c r="T1674" s="1">
        <f>'pure data'!C1674</f>
        <v>42522.381597222222</v>
      </c>
      <c r="U1674" s="20">
        <f>VLOOKUP('pure data'!M1674,tbl_users!D:F,3,FALSE)</f>
        <v>7</v>
      </c>
      <c r="V1674" s="1">
        <f t="shared" si="84"/>
        <v>42522.421875</v>
      </c>
      <c r="W1674">
        <f t="shared" si="85"/>
        <v>7</v>
      </c>
      <c r="X1674" s="1">
        <f>'pure data'!L1674</f>
        <v>42522.421875</v>
      </c>
      <c r="Y1674">
        <f>IF(C1674="Use",VLOOKUP('pure data'!M1674,tbl_users!D:F,3,FALSE),IF(IFERROR(SEARCH("to",M1674),-1)&lt;0,VLOOKUP('pure data'!M1674,tbl_users!D:F,3,FALSE),IFERROR(VLOOKUP(MID(M1674,SEARCH("to",M1674)+3,LEN(M1674)-SEARCH("to",M1674)-1),tbl_users!D:F,3,FALSE),VLOOKUP('pure data'!M1674,tbl_users!D:F,3,FALSE))))</f>
        <v>7</v>
      </c>
    </row>
    <row r="1675" spans="1:25" x14ac:dyDescent="0.2">
      <c r="A1675">
        <v>1673</v>
      </c>
      <c r="B1675">
        <f>VLOOKUP('pure data'!B1675,tbl_printers!C:F,4,FALSE)</f>
        <v>11</v>
      </c>
      <c r="C1675" t="str">
        <f>'pure data'!D1675</f>
        <v>Use</v>
      </c>
      <c r="D1675" s="13">
        <f>'pure data'!H1675</f>
        <v>4.4444444444444446E-2</v>
      </c>
      <c r="E1675">
        <f>'pure data'!I1675</f>
        <v>12.6</v>
      </c>
      <c r="F1675" t="str">
        <f t="shared" si="86"/>
        <v xml:space="preserve"> </v>
      </c>
      <c r="H1675">
        <f>'pure data'!J1675</f>
        <v>2.5</v>
      </c>
      <c r="I1675" t="str">
        <f>'pure data'!K1675</f>
        <v>No</v>
      </c>
      <c r="J1675" t="str">
        <f>'pure data'!N1675</f>
        <v>undergraduate</v>
      </c>
      <c r="K1675">
        <f>'pure data'!P1675</f>
        <v>510671104</v>
      </c>
      <c r="L1675" t="str">
        <f>'pure data'!O1675</f>
        <v>FEEG1001 - student training</v>
      </c>
      <c r="M1675" t="str">
        <f>'pure data'!Q1675</f>
        <v>failed</v>
      </c>
      <c r="O1675" t="str">
        <f>IF('pure data'!T1675="Yes","Success","Failed")</f>
        <v>Failed</v>
      </c>
      <c r="P1675" s="1">
        <f>'pure data'!C1675</f>
        <v>42522.375</v>
      </c>
      <c r="Q1675">
        <f>'pure data'!G1675</f>
        <v>427925943</v>
      </c>
      <c r="R1675" t="str">
        <f>'pure data'!E1675</f>
        <v>H. T.</v>
      </c>
      <c r="S1675" t="str">
        <f>'pure data'!F1675</f>
        <v>ht1g15</v>
      </c>
      <c r="T1675" s="1">
        <f>'pure data'!C1675</f>
        <v>42522.375</v>
      </c>
      <c r="U1675" s="20">
        <f>VLOOKUP('pure data'!M1675,tbl_users!D:F,3,FALSE)</f>
        <v>7</v>
      </c>
      <c r="V1675" s="1">
        <f t="shared" si="84"/>
        <v>42522.379444444443</v>
      </c>
      <c r="W1675">
        <f t="shared" si="85"/>
        <v>7</v>
      </c>
      <c r="X1675" s="1">
        <f>'pure data'!L1675</f>
        <v>42522.379444444443</v>
      </c>
      <c r="Y1675">
        <f>IF(C1675="Use",VLOOKUP('pure data'!M1675,tbl_users!D:F,3,FALSE),IF(IFERROR(SEARCH("to",M1675),-1)&lt;0,VLOOKUP('pure data'!M1675,tbl_users!D:F,3,FALSE),IFERROR(VLOOKUP(MID(M1675,SEARCH("to",M1675)+3,LEN(M1675)-SEARCH("to",M1675)-1),tbl_users!D:F,3,FALSE),VLOOKUP('pure data'!M1675,tbl_users!D:F,3,FALSE))))</f>
        <v>7</v>
      </c>
    </row>
    <row r="1676" spans="1:25" x14ac:dyDescent="0.2">
      <c r="A1676">
        <v>1674</v>
      </c>
      <c r="B1676">
        <f>VLOOKUP('pure data'!B1676,tbl_printers!C:F,4,FALSE)</f>
        <v>9</v>
      </c>
      <c r="C1676" t="str">
        <f>'pure data'!D1676</f>
        <v>Use</v>
      </c>
      <c r="D1676" s="13">
        <f>'pure data'!H1676</f>
        <v>7.1527777777777787E-2</v>
      </c>
      <c r="E1676">
        <f>'pure data'!I1676</f>
        <v>18.7</v>
      </c>
      <c r="F1676" t="str">
        <f t="shared" si="86"/>
        <v xml:space="preserve"> </v>
      </c>
      <c r="H1676">
        <f>'pure data'!J1676</f>
        <v>4</v>
      </c>
      <c r="I1676" t="str">
        <f>'pure data'!K1676</f>
        <v>No</v>
      </c>
      <c r="J1676" t="str">
        <f>'pure data'!N1676</f>
        <v>undergraduate</v>
      </c>
      <c r="K1676">
        <f>'pure data'!P1676</f>
        <v>510671108</v>
      </c>
      <c r="L1676" t="str">
        <f>'pure data'!O1676</f>
        <v>FEEG1001 - student training</v>
      </c>
      <c r="M1676">
        <f>'pure data'!Q1676</f>
        <v>0</v>
      </c>
      <c r="O1676" t="str">
        <f>IF('pure data'!T1676="Yes","Success","Failed")</f>
        <v>Success</v>
      </c>
      <c r="P1676" s="1">
        <f>'pure data'!C1676</f>
        <v>42522.421875</v>
      </c>
      <c r="Q1676">
        <f>'pure data'!G1676</f>
        <v>427578607</v>
      </c>
      <c r="R1676" t="str">
        <f>'pure data'!E1676</f>
        <v>A. M.</v>
      </c>
      <c r="S1676" t="str">
        <f>'pure data'!F1676</f>
        <v>am18g15</v>
      </c>
      <c r="T1676" s="1">
        <f>'pure data'!C1676</f>
        <v>42522.421875</v>
      </c>
      <c r="U1676" s="20">
        <f>VLOOKUP('pure data'!M1676,tbl_users!D:F,3,FALSE)</f>
        <v>7</v>
      </c>
      <c r="V1676" s="1">
        <f t="shared" si="84"/>
        <v>42522.493402777778</v>
      </c>
      <c r="W1676">
        <f t="shared" si="85"/>
        <v>7</v>
      </c>
      <c r="X1676" s="1">
        <f>'pure data'!L1676</f>
        <v>42522.493402777778</v>
      </c>
      <c r="Y1676">
        <f>IF(C1676="Use",VLOOKUP('pure data'!M1676,tbl_users!D:F,3,FALSE),IF(IFERROR(SEARCH("to",M1676),-1)&lt;0,VLOOKUP('pure data'!M1676,tbl_users!D:F,3,FALSE),IFERROR(VLOOKUP(MID(M1676,SEARCH("to",M1676)+3,LEN(M1676)-SEARCH("to",M1676)-1),tbl_users!D:F,3,FALSE),VLOOKUP('pure data'!M1676,tbl_users!D:F,3,FALSE))))</f>
        <v>7</v>
      </c>
    </row>
    <row r="1677" spans="1:25" x14ac:dyDescent="0.2">
      <c r="A1677">
        <v>1675</v>
      </c>
      <c r="B1677">
        <f>VLOOKUP('pure data'!B1677,tbl_printers!C:F,4,FALSE)</f>
        <v>17</v>
      </c>
      <c r="C1677" t="str">
        <f>'pure data'!D1677</f>
        <v>Use</v>
      </c>
      <c r="D1677" s="13">
        <f>'pure data'!H1677</f>
        <v>7.2222222222222229E-2</v>
      </c>
      <c r="E1677">
        <f>'pure data'!I1677</f>
        <v>20</v>
      </c>
      <c r="F1677" t="str">
        <f t="shared" si="86"/>
        <v xml:space="preserve"> </v>
      </c>
      <c r="H1677">
        <f>'pure data'!J1677</f>
        <v>4</v>
      </c>
      <c r="I1677" t="str">
        <f>'pure data'!K1677</f>
        <v>No</v>
      </c>
      <c r="J1677" t="str">
        <f>'pure data'!N1677</f>
        <v>undergraduate</v>
      </c>
      <c r="K1677">
        <f>'pure data'!P1677</f>
        <v>510671108</v>
      </c>
      <c r="L1677" t="str">
        <f>'pure data'!O1677</f>
        <v>FEEG1001 - student training</v>
      </c>
      <c r="M1677" t="str">
        <f>'pure data'!Q1677</f>
        <v>failed</v>
      </c>
      <c r="O1677" t="str">
        <f>IF('pure data'!T1677="Yes","Success","Failed")</f>
        <v>Failed</v>
      </c>
      <c r="P1677" s="1">
        <f>'pure data'!C1677</f>
        <v>42522.499305555553</v>
      </c>
      <c r="Q1677">
        <f>'pure data'!G1677</f>
        <v>427578607</v>
      </c>
      <c r="R1677" t="str">
        <f>'pure data'!E1677</f>
        <v>A. M.</v>
      </c>
      <c r="S1677" t="str">
        <f>'pure data'!F1677</f>
        <v>am18g15</v>
      </c>
      <c r="T1677" s="1">
        <f>'pure data'!C1677</f>
        <v>42522.499305555553</v>
      </c>
      <c r="U1677" s="20">
        <f>VLOOKUP('pure data'!M1677,tbl_users!D:F,3,FALSE)</f>
        <v>7</v>
      </c>
      <c r="V1677" s="1">
        <f t="shared" si="84"/>
        <v>42522.506527777776</v>
      </c>
      <c r="W1677">
        <f t="shared" si="85"/>
        <v>7</v>
      </c>
      <c r="X1677" s="1">
        <f>'pure data'!L1677</f>
        <v>42522.506527777776</v>
      </c>
      <c r="Y1677">
        <f>IF(C1677="Use",VLOOKUP('pure data'!M1677,tbl_users!D:F,3,FALSE),IF(IFERROR(SEARCH("to",M1677),-1)&lt;0,VLOOKUP('pure data'!M1677,tbl_users!D:F,3,FALSE),IFERROR(VLOOKUP(MID(M1677,SEARCH("to",M1677)+3,LEN(M1677)-SEARCH("to",M1677)-1),tbl_users!D:F,3,FALSE),VLOOKUP('pure data'!M1677,tbl_users!D:F,3,FALSE))))</f>
        <v>7</v>
      </c>
    </row>
    <row r="1678" spans="1:25" x14ac:dyDescent="0.2">
      <c r="A1678">
        <v>1676</v>
      </c>
      <c r="B1678">
        <f>VLOOKUP('pure data'!B1678,tbl_printers!C:F,4,FALSE)</f>
        <v>9</v>
      </c>
      <c r="C1678" t="str">
        <f>'pure data'!D1678</f>
        <v>Use</v>
      </c>
      <c r="D1678" s="13">
        <f>'pure data'!H1678</f>
        <v>1.2499999999999999E-2</v>
      </c>
      <c r="E1678">
        <f>'pure data'!I1678</f>
        <v>5.2</v>
      </c>
      <c r="F1678" t="str">
        <f t="shared" si="86"/>
        <v xml:space="preserve"> </v>
      </c>
      <c r="H1678">
        <f>'pure data'!J1678</f>
        <v>1</v>
      </c>
      <c r="I1678" t="str">
        <f>'pure data'!K1678</f>
        <v>N/A</v>
      </c>
      <c r="J1678" t="str">
        <f>'pure data'!N1678</f>
        <v>undergraduate</v>
      </c>
      <c r="K1678">
        <f>'pure data'!P1678</f>
        <v>515665101</v>
      </c>
      <c r="L1678" t="str">
        <f>'pure data'!O1678</f>
        <v>Demonstrator training</v>
      </c>
      <c r="M1678">
        <f>'pure data'!Q1678</f>
        <v>0</v>
      </c>
      <c r="O1678" t="str">
        <f>IF('pure data'!T1678="Yes","Success","Failed")</f>
        <v>Success</v>
      </c>
      <c r="P1678" s="1">
        <f>'pure data'!C1678</f>
        <v>42522.493402777778</v>
      </c>
      <c r="Q1678">
        <f>'pure data'!G1678</f>
        <v>425368722</v>
      </c>
      <c r="R1678" t="str">
        <f>'pure data'!E1678</f>
        <v>F. X.</v>
      </c>
      <c r="S1678" t="str">
        <f>'pure data'!F1678</f>
        <v>fx1g12</v>
      </c>
      <c r="T1678" s="1">
        <f>'pure data'!C1678</f>
        <v>42522.493402777778</v>
      </c>
      <c r="U1678" s="20">
        <f>VLOOKUP('pure data'!M1678,tbl_users!D:F,3,FALSE)</f>
        <v>7</v>
      </c>
      <c r="V1678" s="1">
        <f t="shared" si="84"/>
        <v>42522.505902777775</v>
      </c>
      <c r="W1678">
        <f t="shared" si="85"/>
        <v>7</v>
      </c>
      <c r="X1678" s="1">
        <f>'pure data'!L1678</f>
        <v>42522.505902777775</v>
      </c>
      <c r="Y1678">
        <f>IF(C1678="Use",VLOOKUP('pure data'!M1678,tbl_users!D:F,3,FALSE),IF(IFERROR(SEARCH("to",M1678),-1)&lt;0,VLOOKUP('pure data'!M1678,tbl_users!D:F,3,FALSE),IFERROR(VLOOKUP(MID(M1678,SEARCH("to",M1678)+3,LEN(M1678)-SEARCH("to",M1678)-1),tbl_users!D:F,3,FALSE),VLOOKUP('pure data'!M1678,tbl_users!D:F,3,FALSE))))</f>
        <v>7</v>
      </c>
    </row>
    <row r="1679" spans="1:25" x14ac:dyDescent="0.2">
      <c r="A1679">
        <v>1677</v>
      </c>
      <c r="B1679">
        <f>VLOOKUP('pure data'!B1679,tbl_printers!C:F,4,FALSE)</f>
        <v>18</v>
      </c>
      <c r="C1679" t="str">
        <f>'pure data'!D1679</f>
        <v>Use</v>
      </c>
      <c r="D1679" s="13">
        <f>'pure data'!H1679</f>
        <v>1.3888888888888888E-2</v>
      </c>
      <c r="E1679">
        <f>'pure data'!I1679</f>
        <v>3</v>
      </c>
      <c r="F1679" t="str">
        <f t="shared" si="86"/>
        <v xml:space="preserve"> </v>
      </c>
      <c r="H1679">
        <f>'pure data'!J1679</f>
        <v>1</v>
      </c>
      <c r="I1679" t="str">
        <f>'pure data'!K1679</f>
        <v>No</v>
      </c>
      <c r="J1679" t="str">
        <f>'pure data'!N1679</f>
        <v>undergraduate</v>
      </c>
      <c r="K1679">
        <f>'pure data'!P1679</f>
        <v>510671104</v>
      </c>
      <c r="L1679" t="str">
        <f>'pure data'!O1679</f>
        <v>FEEG1001 - student training</v>
      </c>
      <c r="M1679" t="str">
        <f>'pure data'!Q1679</f>
        <v>failed</v>
      </c>
      <c r="O1679" t="str">
        <f>IF('pure data'!T1679="Yes","Success","Failed")</f>
        <v>Failed</v>
      </c>
      <c r="P1679" s="1">
        <f>'pure data'!C1679</f>
        <v>42529.375</v>
      </c>
      <c r="Q1679">
        <f>'pure data'!G1679</f>
        <v>428001567</v>
      </c>
      <c r="R1679" t="str">
        <f>'pure data'!E1679</f>
        <v>M. H. A. N.</v>
      </c>
      <c r="S1679" t="str">
        <f>'pure data'!F1679</f>
        <v>mhan1g15</v>
      </c>
      <c r="T1679" s="1">
        <f>'pure data'!C1679</f>
        <v>42529.375</v>
      </c>
      <c r="U1679" s="20">
        <f>VLOOKUP('pure data'!M1679,tbl_users!D:F,3,FALSE)</f>
        <v>7</v>
      </c>
      <c r="V1679" s="1">
        <f t="shared" si="84"/>
        <v>42529.376388888886</v>
      </c>
      <c r="W1679">
        <f t="shared" si="85"/>
        <v>7</v>
      </c>
      <c r="X1679" s="1">
        <f>'pure data'!L1679</f>
        <v>42529.376388888886</v>
      </c>
      <c r="Y1679">
        <f>IF(C1679="Use",VLOOKUP('pure data'!M1679,tbl_users!D:F,3,FALSE),IF(IFERROR(SEARCH("to",M1679),-1)&lt;0,VLOOKUP('pure data'!M1679,tbl_users!D:F,3,FALSE),IFERROR(VLOOKUP(MID(M1679,SEARCH("to",M1679)+3,LEN(M1679)-SEARCH("to",M1679)-1),tbl_users!D:F,3,FALSE),VLOOKUP('pure data'!M1679,tbl_users!D:F,3,FALSE))))</f>
        <v>7</v>
      </c>
    </row>
    <row r="1680" spans="1:25" x14ac:dyDescent="0.2">
      <c r="A1680">
        <v>1678</v>
      </c>
      <c r="B1680">
        <f>VLOOKUP('pure data'!B1680,tbl_printers!C:F,4,FALSE)</f>
        <v>3</v>
      </c>
      <c r="C1680" t="str">
        <f>'pure data'!D1680</f>
        <v>Use</v>
      </c>
      <c r="D1680" s="13">
        <f>'pure data'!H1680</f>
        <v>2.4305555555555556E-2</v>
      </c>
      <c r="E1680">
        <f>'pure data'!I1680</f>
        <v>5.6</v>
      </c>
      <c r="F1680" t="str">
        <f t="shared" si="86"/>
        <v xml:space="preserve"> </v>
      </c>
      <c r="H1680">
        <f>'pure data'!J1680</f>
        <v>1.5</v>
      </c>
      <c r="I1680" t="str">
        <f>'pure data'!K1680</f>
        <v>No</v>
      </c>
      <c r="J1680" t="str">
        <f>'pure data'!N1680</f>
        <v>undergraduate</v>
      </c>
      <c r="K1680">
        <f>'pure data'!P1680</f>
        <v>510671104</v>
      </c>
      <c r="L1680" t="str">
        <f>'pure data'!O1680</f>
        <v>FEEG1001 - student training</v>
      </c>
      <c r="M1680">
        <f>'pure data'!Q1680</f>
        <v>0</v>
      </c>
      <c r="O1680" t="str">
        <f>IF('pure data'!T1680="Yes","Success","Failed")</f>
        <v>Success</v>
      </c>
      <c r="P1680" s="1">
        <f>'pure data'!C1680</f>
        <v>42529.375</v>
      </c>
      <c r="Q1680">
        <f>'pure data'!G1680</f>
        <v>428000366</v>
      </c>
      <c r="R1680" t="str">
        <f>'pure data'!E1680</f>
        <v>P. O. L.</v>
      </c>
      <c r="S1680" t="str">
        <f>'pure data'!F1680</f>
        <v>pol2g15</v>
      </c>
      <c r="T1680" s="1">
        <f>'pure data'!C1680</f>
        <v>42529.375</v>
      </c>
      <c r="U1680" s="20">
        <f>VLOOKUP('pure data'!M1680,tbl_users!D:F,3,FALSE)</f>
        <v>7</v>
      </c>
      <c r="V1680" s="1">
        <f t="shared" si="84"/>
        <v>42529.399305555555</v>
      </c>
      <c r="W1680">
        <f t="shared" si="85"/>
        <v>7</v>
      </c>
      <c r="X1680" s="1">
        <f>'pure data'!L1680</f>
        <v>42529.399305555555</v>
      </c>
      <c r="Y1680">
        <f>IF(C1680="Use",VLOOKUP('pure data'!M1680,tbl_users!D:F,3,FALSE),IF(IFERROR(SEARCH("to",M1680),-1)&lt;0,VLOOKUP('pure data'!M1680,tbl_users!D:F,3,FALSE),IFERROR(VLOOKUP(MID(M1680,SEARCH("to",M1680)+3,LEN(M1680)-SEARCH("to",M1680)-1),tbl_users!D:F,3,FALSE),VLOOKUP('pure data'!M1680,tbl_users!D:F,3,FALSE))))</f>
        <v>7</v>
      </c>
    </row>
    <row r="1681" spans="1:25" x14ac:dyDescent="0.2">
      <c r="A1681">
        <v>1679</v>
      </c>
      <c r="B1681">
        <f>VLOOKUP('pure data'!B1681,tbl_printers!C:F,4,FALSE)</f>
        <v>8</v>
      </c>
      <c r="C1681" t="str">
        <f>'pure data'!D1681</f>
        <v>Use</v>
      </c>
      <c r="D1681" s="13">
        <f>'pure data'!H1681</f>
        <v>2.7777777777777776E-2</v>
      </c>
      <c r="E1681">
        <f>'pure data'!I1681</f>
        <v>7.1</v>
      </c>
      <c r="F1681" t="str">
        <f t="shared" si="86"/>
        <v xml:space="preserve"> </v>
      </c>
      <c r="H1681">
        <f>'pure data'!J1681</f>
        <v>1.5</v>
      </c>
      <c r="I1681" t="str">
        <f>'pure data'!K1681</f>
        <v>No</v>
      </c>
      <c r="J1681" t="str">
        <f>'pure data'!N1681</f>
        <v>undergraduate</v>
      </c>
      <c r="K1681">
        <f>'pure data'!P1681</f>
        <v>510671104</v>
      </c>
      <c r="L1681" t="str">
        <f>'pure data'!O1681</f>
        <v>FEEG1001 - student training</v>
      </c>
      <c r="M1681">
        <f>'pure data'!Q1681</f>
        <v>0</v>
      </c>
      <c r="O1681" t="str">
        <f>IF('pure data'!T1681="Yes","Success","Failed")</f>
        <v>Success</v>
      </c>
      <c r="P1681" s="1">
        <f>'pure data'!C1681</f>
        <v>42529.375</v>
      </c>
      <c r="Q1681">
        <f>'pure data'!G1681</f>
        <v>427582094</v>
      </c>
      <c r="R1681" t="str">
        <f>'pure data'!E1681</f>
        <v>A. M. V.</v>
      </c>
      <c r="S1681" t="str">
        <f>'pure data'!F1681</f>
        <v>amv3g15</v>
      </c>
      <c r="T1681" s="1">
        <f>'pure data'!C1681</f>
        <v>42529.375</v>
      </c>
      <c r="U1681" s="20">
        <f>VLOOKUP('pure data'!M1681,tbl_users!D:F,3,FALSE)</f>
        <v>7</v>
      </c>
      <c r="V1681" s="1">
        <f t="shared" si="84"/>
        <v>42529.402777777781</v>
      </c>
      <c r="W1681">
        <f t="shared" si="85"/>
        <v>7</v>
      </c>
      <c r="X1681" s="1">
        <f>'pure data'!L1681</f>
        <v>42529.402777777781</v>
      </c>
      <c r="Y1681">
        <f>IF(C1681="Use",VLOOKUP('pure data'!M1681,tbl_users!D:F,3,FALSE),IF(IFERROR(SEARCH("to",M1681),-1)&lt;0,VLOOKUP('pure data'!M1681,tbl_users!D:F,3,FALSE),IFERROR(VLOOKUP(MID(M1681,SEARCH("to",M1681)+3,LEN(M1681)-SEARCH("to",M1681)-1),tbl_users!D:F,3,FALSE),VLOOKUP('pure data'!M1681,tbl_users!D:F,3,FALSE))))</f>
        <v>7</v>
      </c>
    </row>
    <row r="1682" spans="1:25" x14ac:dyDescent="0.2">
      <c r="A1682">
        <v>1680</v>
      </c>
      <c r="B1682">
        <f>VLOOKUP('pure data'!B1682,tbl_printers!C:F,4,FALSE)</f>
        <v>26</v>
      </c>
      <c r="C1682" t="str">
        <f>'pure data'!D1682</f>
        <v>Use</v>
      </c>
      <c r="D1682" s="13">
        <f>'pure data'!H1682</f>
        <v>0.33333333333333331</v>
      </c>
      <c r="E1682">
        <f>'pure data'!I1682</f>
        <v>91</v>
      </c>
      <c r="F1682" t="str">
        <f t="shared" si="86"/>
        <v xml:space="preserve"> </v>
      </c>
      <c r="H1682">
        <f>'pure data'!J1682</f>
        <v>17</v>
      </c>
      <c r="I1682" t="str">
        <f>'pure data'!K1682</f>
        <v>No</v>
      </c>
      <c r="J1682" t="str">
        <f>'pure data'!N1682</f>
        <v>undergraduate</v>
      </c>
      <c r="K1682" t="str">
        <f>'pure data'!P1682</f>
        <v>Formula Student</v>
      </c>
      <c r="L1682" t="str">
        <f>'pure data'!O1682</f>
        <v>Formula Student</v>
      </c>
      <c r="M1682" t="str">
        <f>'pure data'!Q1682</f>
        <v>not properly recorded</v>
      </c>
      <c r="O1682" t="str">
        <f>IF('pure data'!T1682="Yes","Success","Failed")</f>
        <v>Success</v>
      </c>
      <c r="P1682" s="1">
        <f>'pure data'!C1682</f>
        <v>42530.375</v>
      </c>
      <c r="Q1682">
        <f>'pure data'!G1682</f>
        <v>427169847</v>
      </c>
      <c r="R1682" t="str">
        <f>'pure data'!E1682</f>
        <v>M. M.</v>
      </c>
      <c r="S1682" t="str">
        <f>'pure data'!F1682</f>
        <v>mm3g14</v>
      </c>
      <c r="T1682" s="1">
        <f>'pure data'!C1682</f>
        <v>42530.375</v>
      </c>
      <c r="U1682" s="20">
        <f>VLOOKUP('pure data'!M1682,tbl_users!D:F,3,FALSE)</f>
        <v>7</v>
      </c>
      <c r="V1682" s="1">
        <f t="shared" si="84"/>
        <v>42530.708333333336</v>
      </c>
      <c r="W1682">
        <f t="shared" si="85"/>
        <v>7</v>
      </c>
      <c r="X1682" s="1">
        <f>'pure data'!L1682</f>
        <v>42530.708333333336</v>
      </c>
      <c r="Y1682">
        <f>IF(C1682="Use",VLOOKUP('pure data'!M1682,tbl_users!D:F,3,FALSE),IF(IFERROR(SEARCH("to",M1682),-1)&lt;0,VLOOKUP('pure data'!M1682,tbl_users!D:F,3,FALSE),IFERROR(VLOOKUP(MID(M1682,SEARCH("to",M1682)+3,LEN(M1682)-SEARCH("to",M1682)-1),tbl_users!D:F,3,FALSE),VLOOKUP('pure data'!M1682,tbl_users!D:F,3,FALSE))))</f>
        <v>7</v>
      </c>
    </row>
    <row r="1683" spans="1:25" x14ac:dyDescent="0.2">
      <c r="A1683">
        <v>1681</v>
      </c>
      <c r="B1683">
        <f>VLOOKUP('pure data'!B1683,tbl_printers!C:F,4,FALSE)</f>
        <v>24</v>
      </c>
      <c r="C1683" t="str">
        <f>'pure data'!D1683</f>
        <v>Use</v>
      </c>
      <c r="D1683" s="13">
        <f>'pure data'!H1683</f>
        <v>0.1875</v>
      </c>
      <c r="E1683">
        <f>'pure data'!I1683</f>
        <v>51.9</v>
      </c>
      <c r="F1683" t="str">
        <f t="shared" si="86"/>
        <v xml:space="preserve"> </v>
      </c>
      <c r="H1683">
        <f>'pure data'!J1683</f>
        <v>9.5</v>
      </c>
      <c r="I1683" t="str">
        <f>'pure data'!K1683</f>
        <v>No</v>
      </c>
      <c r="J1683" t="str">
        <f>'pure data'!N1683</f>
        <v>undergraduate</v>
      </c>
      <c r="K1683">
        <f>'pure data'!P1683</f>
        <v>510667101</v>
      </c>
      <c r="L1683" t="str">
        <f>'pure data'!O1683</f>
        <v>FEEG6012 - GDP 59</v>
      </c>
      <c r="M1683" t="str">
        <f>'pure data'!Q1683</f>
        <v>(3D HUBS)</v>
      </c>
      <c r="O1683" t="str">
        <f>IF('pure data'!T1683="Yes","Success","Failed")</f>
        <v>Success</v>
      </c>
      <c r="P1683" s="1">
        <f>'pure data'!C1683</f>
        <v>42530.375</v>
      </c>
      <c r="Q1683">
        <f>'pure data'!G1683</f>
        <v>424485209</v>
      </c>
      <c r="R1683" t="str">
        <f>'pure data'!E1683</f>
        <v>Adam Elkins</v>
      </c>
      <c r="S1683" t="str">
        <f>'pure data'!F1683</f>
        <v>ae3g10</v>
      </c>
      <c r="T1683" s="1">
        <f>'pure data'!C1683</f>
        <v>42530.375</v>
      </c>
      <c r="U1683" s="20">
        <f>VLOOKUP('pure data'!M1683,tbl_users!D:F,3,FALSE)</f>
        <v>7</v>
      </c>
      <c r="V1683" s="1">
        <f t="shared" si="84"/>
        <v>42530.5625</v>
      </c>
      <c r="W1683">
        <f t="shared" si="85"/>
        <v>7</v>
      </c>
      <c r="X1683" s="1">
        <f>'pure data'!L1683</f>
        <v>42530.5625</v>
      </c>
      <c r="Y1683">
        <f>IF(C1683="Use",VLOOKUP('pure data'!M1683,tbl_users!D:F,3,FALSE),IF(IFERROR(SEARCH("to",M1683),-1)&lt;0,VLOOKUP('pure data'!M1683,tbl_users!D:F,3,FALSE),IFERROR(VLOOKUP(MID(M1683,SEARCH("to",M1683)+3,LEN(M1683)-SEARCH("to",M1683)-1),tbl_users!D:F,3,FALSE),VLOOKUP('pure data'!M1683,tbl_users!D:F,3,FALSE))))</f>
        <v>7</v>
      </c>
    </row>
    <row r="1684" spans="1:25" x14ac:dyDescent="0.2">
      <c r="A1684">
        <v>1682</v>
      </c>
      <c r="B1684">
        <f>VLOOKUP('pure data'!B1684,tbl_printers!C:F,4,FALSE)</f>
        <v>24</v>
      </c>
      <c r="C1684" t="str">
        <f>'pure data'!D1684</f>
        <v>Use</v>
      </c>
      <c r="D1684" s="13">
        <f>'pure data'!H1684</f>
        <v>0.1361111111111111</v>
      </c>
      <c r="E1684">
        <f>'pure data'!I1684</f>
        <v>30.9</v>
      </c>
      <c r="F1684" t="str">
        <f t="shared" si="86"/>
        <v xml:space="preserve"> </v>
      </c>
      <c r="H1684">
        <f>'pure data'!J1684</f>
        <v>8.5</v>
      </c>
      <c r="I1684" t="str">
        <f>'pure data'!K1684</f>
        <v>No</v>
      </c>
      <c r="J1684" t="str">
        <f>'pure data'!N1684</f>
        <v>postgraduate</v>
      </c>
      <c r="K1684">
        <f>'pure data'!P1684</f>
        <v>513328101</v>
      </c>
      <c r="L1684" t="str">
        <f>'pure data'!O1684</f>
        <v>PhD project - cubic spacers</v>
      </c>
      <c r="M1684" t="str">
        <f>'pure data'!Q1684</f>
        <v>(3D HUBS)</v>
      </c>
      <c r="O1684" t="str">
        <f>IF('pure data'!T1684="Yes","Success","Failed")</f>
        <v>Success</v>
      </c>
      <c r="P1684" s="1">
        <f>'pure data'!C1684</f>
        <v>42531.375</v>
      </c>
      <c r="Q1684">
        <f>'pure data'!G1684</f>
        <v>226628279</v>
      </c>
      <c r="R1684" t="str">
        <f>'pure data'!E1684</f>
        <v>Lee Pardoe</v>
      </c>
      <c r="S1684" t="str">
        <f>'pure data'!F1684</f>
        <v>lp3e13</v>
      </c>
      <c r="T1684" s="1">
        <f>'pure data'!C1684</f>
        <v>42531.375</v>
      </c>
      <c r="U1684" s="20">
        <f>VLOOKUP('pure data'!M1684,tbl_users!D:F,3,FALSE)</f>
        <v>7</v>
      </c>
      <c r="V1684" s="1">
        <f t="shared" si="84"/>
        <v>42531.511111111111</v>
      </c>
      <c r="W1684">
        <f t="shared" si="85"/>
        <v>7</v>
      </c>
      <c r="X1684" s="1">
        <f>'pure data'!L1684</f>
        <v>42531.511111111111</v>
      </c>
      <c r="Y1684">
        <f>IF(C1684="Use",VLOOKUP('pure data'!M1684,tbl_users!D:F,3,FALSE),IF(IFERROR(SEARCH("to",M1684),-1)&lt;0,VLOOKUP('pure data'!M1684,tbl_users!D:F,3,FALSE),IFERROR(VLOOKUP(MID(M1684,SEARCH("to",M1684)+3,LEN(M1684)-SEARCH("to",M1684)-1),tbl_users!D:F,3,FALSE),VLOOKUP('pure data'!M1684,tbl_users!D:F,3,FALSE))))</f>
        <v>7</v>
      </c>
    </row>
    <row r="1685" spans="1:25" x14ac:dyDescent="0.2">
      <c r="A1685">
        <v>1683</v>
      </c>
      <c r="B1685">
        <f>VLOOKUP('pure data'!B1685,tbl_printers!C:F,4,FALSE)</f>
        <v>28</v>
      </c>
      <c r="C1685" t="str">
        <f>'pure data'!D1685</f>
        <v>Use</v>
      </c>
      <c r="D1685" s="13">
        <f>'pure data'!H1685</f>
        <v>0.39027777777777778</v>
      </c>
      <c r="E1685">
        <f>'pure data'!I1685</f>
        <v>105.3</v>
      </c>
      <c r="F1685" t="str">
        <f t="shared" si="86"/>
        <v xml:space="preserve"> </v>
      </c>
      <c r="H1685">
        <f>'pure data'!J1685</f>
        <v>33.5</v>
      </c>
      <c r="I1685" t="str">
        <f>'pure data'!K1685</f>
        <v>No</v>
      </c>
      <c r="J1685" t="str">
        <f>'pure data'!N1685</f>
        <v>staff</v>
      </c>
      <c r="K1685">
        <f>'pure data'!P1685</f>
        <v>511023101</v>
      </c>
      <c r="L1685" t="str">
        <f>'pure data'!O1685</f>
        <v>Turbine</v>
      </c>
      <c r="M1685">
        <f>'pure data'!Q1685</f>
        <v>0</v>
      </c>
      <c r="O1685" t="str">
        <f>IF('pure data'!T1685="Yes","Success","Failed")</f>
        <v>Success</v>
      </c>
      <c r="P1685" s="1">
        <f>'pure data'!C1685</f>
        <v>42536.375</v>
      </c>
      <c r="Q1685">
        <f>'pure data'!G1685</f>
        <v>12649306</v>
      </c>
      <c r="R1685" t="str">
        <f>'pure data'!E1685</f>
        <v>R. J. H.</v>
      </c>
      <c r="S1685" t="str">
        <f>'pure data'!F1685</f>
        <v>rjh1d14</v>
      </c>
      <c r="T1685" s="1">
        <f>'pure data'!C1685</f>
        <v>42536.375</v>
      </c>
      <c r="U1685" s="20">
        <f>VLOOKUP('pure data'!M1685,tbl_users!D:F,3,FALSE)</f>
        <v>7</v>
      </c>
      <c r="V1685" s="1">
        <f t="shared" si="84"/>
        <v>42536.765277777777</v>
      </c>
      <c r="W1685">
        <f t="shared" si="85"/>
        <v>7</v>
      </c>
      <c r="X1685" s="1">
        <f>'pure data'!L1685</f>
        <v>42536.765277777777</v>
      </c>
      <c r="Y1685">
        <f>IF(C1685="Use",VLOOKUP('pure data'!M1685,tbl_users!D:F,3,FALSE),IF(IFERROR(SEARCH("to",M1685),-1)&lt;0,VLOOKUP('pure data'!M1685,tbl_users!D:F,3,FALSE),IFERROR(VLOOKUP(MID(M1685,SEARCH("to",M1685)+3,LEN(M1685)-SEARCH("to",M1685)-1),tbl_users!D:F,3,FALSE),VLOOKUP('pure data'!M1685,tbl_users!D:F,3,FALSE))))</f>
        <v>7</v>
      </c>
    </row>
    <row r="1686" spans="1:25" x14ac:dyDescent="0.2">
      <c r="A1686">
        <v>1684</v>
      </c>
      <c r="B1686">
        <f>VLOOKUP('pure data'!B1686,tbl_printers!C:F,4,FALSE)</f>
        <v>20</v>
      </c>
      <c r="C1686" t="str">
        <f>'pure data'!D1686</f>
        <v>Use</v>
      </c>
      <c r="D1686" s="13">
        <f>'pure data'!H1686</f>
        <v>7.9861111111111105E-2</v>
      </c>
      <c r="E1686">
        <f>'pure data'!I1686</f>
        <v>9.9</v>
      </c>
      <c r="F1686" t="str">
        <f t="shared" si="86"/>
        <v xml:space="preserve"> </v>
      </c>
      <c r="H1686">
        <f>'pure data'!J1686</f>
        <v>6.5</v>
      </c>
      <c r="I1686" t="str">
        <f>'pure data'!K1686</f>
        <v>No</v>
      </c>
      <c r="J1686" t="str">
        <f>'pure data'!N1686</f>
        <v>staff</v>
      </c>
      <c r="K1686">
        <f>'pure data'!P1686</f>
        <v>511023101</v>
      </c>
      <c r="L1686" t="str">
        <f>'pure data'!O1686</f>
        <v>Blades</v>
      </c>
      <c r="M1686">
        <f>'pure data'!Q1686</f>
        <v>0</v>
      </c>
      <c r="O1686" t="str">
        <f>IF('pure data'!T1686="Yes","Success","Failed")</f>
        <v>Success</v>
      </c>
      <c r="P1686" s="1">
        <f>'pure data'!C1686</f>
        <v>42536.375</v>
      </c>
      <c r="Q1686">
        <f>'pure data'!G1686</f>
        <v>12649306</v>
      </c>
      <c r="R1686" t="str">
        <f>'pure data'!E1686</f>
        <v>R. J. H.</v>
      </c>
      <c r="S1686" t="str">
        <f>'pure data'!F1686</f>
        <v>rjh1d14</v>
      </c>
      <c r="T1686" s="1">
        <f>'pure data'!C1686</f>
        <v>42536.375</v>
      </c>
      <c r="U1686" s="20">
        <f>VLOOKUP('pure data'!M1686,tbl_users!D:F,3,FALSE)</f>
        <v>7</v>
      </c>
      <c r="V1686" s="1">
        <f t="shared" si="84"/>
        <v>42536.454861111109</v>
      </c>
      <c r="W1686">
        <f t="shared" si="85"/>
        <v>7</v>
      </c>
      <c r="X1686" s="1">
        <f>'pure data'!L1686</f>
        <v>42536.454861111109</v>
      </c>
      <c r="Y1686">
        <f>IF(C1686="Use",VLOOKUP('pure data'!M1686,tbl_users!D:F,3,FALSE),IF(IFERROR(SEARCH("to",M1686),-1)&lt;0,VLOOKUP('pure data'!M1686,tbl_users!D:F,3,FALSE),IFERROR(VLOOKUP(MID(M1686,SEARCH("to",M1686)+3,LEN(M1686)-SEARCH("to",M1686)-1),tbl_users!D:F,3,FALSE),VLOOKUP('pure data'!M1686,tbl_users!D:F,3,FALSE))))</f>
        <v>7</v>
      </c>
    </row>
    <row r="1687" spans="1:25" x14ac:dyDescent="0.2">
      <c r="A1687">
        <v>1685</v>
      </c>
      <c r="B1687">
        <f>VLOOKUP('pure data'!B1687,tbl_printers!C:F,4,FALSE)</f>
        <v>28</v>
      </c>
      <c r="C1687" t="str">
        <f>'pure data'!D1687</f>
        <v>Use</v>
      </c>
      <c r="D1687" s="13">
        <f>'pure data'!H1687</f>
        <v>1.0999999999999999</v>
      </c>
      <c r="E1687">
        <f>'pure data'!I1687</f>
        <v>216.2</v>
      </c>
      <c r="F1687" t="str">
        <f t="shared" si="86"/>
        <v xml:space="preserve"> </v>
      </c>
      <c r="H1687">
        <f>'pure data'!J1687</f>
        <v>64</v>
      </c>
      <c r="I1687" t="str">
        <f>'pure data'!K1687</f>
        <v>No</v>
      </c>
      <c r="J1687" t="str">
        <f>'pure data'!N1687</f>
        <v>postgraduate</v>
      </c>
      <c r="K1687">
        <f>'pure data'!P1687</f>
        <v>513328101</v>
      </c>
      <c r="L1687" t="str">
        <f>'pure data'!O1687</f>
        <v>PhD project - Aerofoil</v>
      </c>
      <c r="M1687" t="str">
        <f>'pure data'!Q1687</f>
        <v>(3D HUBS)</v>
      </c>
      <c r="O1687" t="str">
        <f>IF('pure data'!T1687="Yes","Success","Failed")</f>
        <v>Success</v>
      </c>
      <c r="P1687" s="1">
        <f>'pure data'!C1687</f>
        <v>42536.765277777777</v>
      </c>
      <c r="Q1687">
        <f>'pure data'!G1687</f>
        <v>226628279</v>
      </c>
      <c r="R1687" t="str">
        <f>'pure data'!E1687</f>
        <v>Lee Pardoe</v>
      </c>
      <c r="S1687" t="str">
        <f>'pure data'!F1687</f>
        <v>lp3e13</v>
      </c>
      <c r="T1687" s="1">
        <f>'pure data'!C1687</f>
        <v>42536.765277777777</v>
      </c>
      <c r="U1687" s="20">
        <f>VLOOKUP('pure data'!M1687,tbl_users!D:F,3,FALSE)</f>
        <v>7</v>
      </c>
      <c r="V1687" s="1">
        <f t="shared" si="84"/>
        <v>42537.865277777775</v>
      </c>
      <c r="W1687">
        <f t="shared" si="85"/>
        <v>7</v>
      </c>
      <c r="X1687" s="1">
        <f>'pure data'!L1687</f>
        <v>42537.865277777775</v>
      </c>
      <c r="Y1687">
        <f>IF(C1687="Use",VLOOKUP('pure data'!M1687,tbl_users!D:F,3,FALSE),IF(IFERROR(SEARCH("to",M1687),-1)&lt;0,VLOOKUP('pure data'!M1687,tbl_users!D:F,3,FALSE),IFERROR(VLOOKUP(MID(M1687,SEARCH("to",M1687)+3,LEN(M1687)-SEARCH("to",M1687)-1),tbl_users!D:F,3,FALSE),VLOOKUP('pure data'!M1687,tbl_users!D:F,3,FALSE))))</f>
        <v>7</v>
      </c>
    </row>
    <row r="1688" spans="1:25" x14ac:dyDescent="0.2">
      <c r="A1688">
        <v>1686</v>
      </c>
      <c r="B1688">
        <f>VLOOKUP('pure data'!B1688,tbl_printers!C:F,4,FALSE)</f>
        <v>23</v>
      </c>
      <c r="C1688" t="str">
        <f>'pure data'!D1688</f>
        <v>Loan</v>
      </c>
      <c r="D1688" s="13">
        <f>'pure data'!H1688</f>
        <v>263</v>
      </c>
      <c r="E1688">
        <f>'pure data'!I1688</f>
        <v>0</v>
      </c>
      <c r="F1688" t="str">
        <f t="shared" si="86"/>
        <v xml:space="preserve"> </v>
      </c>
      <c r="H1688">
        <f>'pure data'!J1688</f>
        <v>1900</v>
      </c>
      <c r="I1688" t="str">
        <f>'pure data'!K1688</f>
        <v>No</v>
      </c>
      <c r="J1688" t="str">
        <f>'pure data'!N1688</f>
        <v>postgraduate</v>
      </c>
      <c r="K1688">
        <f>'pure data'!P1688</f>
        <v>515665101</v>
      </c>
      <c r="L1688" t="str">
        <f>'pure data'!O1688</f>
        <v>PhD project research</v>
      </c>
      <c r="M1688" t="str">
        <f>'pure data'!Q1688</f>
        <v>returned on 10/03/2017 to P. Fenou Kengne</v>
      </c>
      <c r="O1688" t="str">
        <f>IF('pure data'!T1688="Yes","Success","Failed")</f>
        <v>Success</v>
      </c>
      <c r="P1688" s="1">
        <f>'pure data'!C1688</f>
        <v>42541.75</v>
      </c>
      <c r="Q1688">
        <f>'pure data'!G1688</f>
        <v>226474972</v>
      </c>
      <c r="R1688" t="str">
        <f>'pure data'!E1688</f>
        <v>Jinghua Tang</v>
      </c>
      <c r="S1688" t="str">
        <f>'pure data'!F1688</f>
        <v>jt7g13</v>
      </c>
      <c r="T1688" s="1">
        <f>'pure data'!C1688</f>
        <v>42541.75</v>
      </c>
      <c r="U1688" s="20">
        <f>VLOOKUP('pure data'!M1688,tbl_users!D:F,3,FALSE)</f>
        <v>30</v>
      </c>
      <c r="V1688" s="1">
        <f t="shared" si="84"/>
        <v>42804.75</v>
      </c>
      <c r="W1688">
        <f t="shared" si="85"/>
        <v>30</v>
      </c>
      <c r="X1688" s="1">
        <f>'pure data'!L1688</f>
        <v>42804.75</v>
      </c>
      <c r="Y1688">
        <f>IF(C1688="Use",VLOOKUP('pure data'!M1688,tbl_users!D:F,3,FALSE),IF(IFERROR(SEARCH("to",M1688),-1)&lt;0,VLOOKUP('pure data'!M1688,tbl_users!D:F,3,FALSE),IFERROR(VLOOKUP(MID(M1688,SEARCH("to",M1688)+3,LEN(M1688)-SEARCH("to",M1688)-1),tbl_users!D:F,3,FALSE),VLOOKUP('pure data'!M1688,tbl_users!D:F,3,FALSE))))</f>
        <v>30</v>
      </c>
    </row>
    <row r="1689" spans="1:25" x14ac:dyDescent="0.2">
      <c r="A1689">
        <v>1687</v>
      </c>
      <c r="B1689">
        <f>VLOOKUP('pure data'!B1689,tbl_printers!C:F,4,FALSE)</f>
        <v>20</v>
      </c>
      <c r="C1689" t="str">
        <f>'pure data'!D1689</f>
        <v>Use</v>
      </c>
      <c r="D1689" s="13">
        <f>'pure data'!H1689</f>
        <v>0.17708333333333334</v>
      </c>
      <c r="E1689">
        <f>'pure data'!I1689</f>
        <v>43.2</v>
      </c>
      <c r="F1689" t="str">
        <f t="shared" si="86"/>
        <v xml:space="preserve"> </v>
      </c>
      <c r="H1689">
        <f>'pure data'!J1689</f>
        <v>11</v>
      </c>
      <c r="I1689" t="str">
        <f>'pure data'!K1689</f>
        <v>N/A</v>
      </c>
      <c r="J1689" t="str">
        <f>'pure data'!N1689</f>
        <v>postgraduate</v>
      </c>
      <c r="K1689">
        <f>'pure data'!P1689</f>
        <v>515665101</v>
      </c>
      <c r="L1689" t="str">
        <f>'pure data'!O1689</f>
        <v>test</v>
      </c>
      <c r="M1689">
        <f>'pure data'!Q1689</f>
        <v>0</v>
      </c>
      <c r="O1689" t="str">
        <f>IF('pure data'!T1689="Yes","Success","Failed")</f>
        <v>Success</v>
      </c>
      <c r="P1689" s="1">
        <f>'pure data'!C1689</f>
        <v>42542.375</v>
      </c>
      <c r="Q1689">
        <f>'pure data'!G1689</f>
        <v>226474972</v>
      </c>
      <c r="R1689" t="str">
        <f>'pure data'!E1689</f>
        <v>Jinghua Tang</v>
      </c>
      <c r="S1689" t="str">
        <f>'pure data'!F1689</f>
        <v>jt7g13</v>
      </c>
      <c r="T1689" s="1">
        <f>'pure data'!C1689</f>
        <v>42542.375</v>
      </c>
      <c r="U1689" s="20">
        <f>VLOOKUP('pure data'!M1689,tbl_users!D:F,3,FALSE)</f>
        <v>30</v>
      </c>
      <c r="V1689" s="1">
        <f t="shared" si="84"/>
        <v>42542.552083333336</v>
      </c>
      <c r="W1689">
        <f t="shared" si="85"/>
        <v>30</v>
      </c>
      <c r="X1689" s="1">
        <f>'pure data'!L1689</f>
        <v>42542.552083333336</v>
      </c>
      <c r="Y1689">
        <f>IF(C1689="Use",VLOOKUP('pure data'!M1689,tbl_users!D:F,3,FALSE),IF(IFERROR(SEARCH("to",M1689),-1)&lt;0,VLOOKUP('pure data'!M1689,tbl_users!D:F,3,FALSE),IFERROR(VLOOKUP(MID(M1689,SEARCH("to",M1689)+3,LEN(M1689)-SEARCH("to",M1689)-1),tbl_users!D:F,3,FALSE),VLOOKUP('pure data'!M1689,tbl_users!D:F,3,FALSE))))</f>
        <v>30</v>
      </c>
    </row>
    <row r="1690" spans="1:25" x14ac:dyDescent="0.2">
      <c r="A1690">
        <v>1688</v>
      </c>
      <c r="B1690">
        <f>VLOOKUP('pure data'!B1690,tbl_printers!C:F,4,FALSE)</f>
        <v>28</v>
      </c>
      <c r="C1690" t="str">
        <f>'pure data'!D1690</f>
        <v>Use</v>
      </c>
      <c r="D1690" s="13">
        <f>'pure data'!H1690</f>
        <v>0.17708333333333334</v>
      </c>
      <c r="E1690">
        <f>'pure data'!I1690</f>
        <v>43.2</v>
      </c>
      <c r="F1690" t="str">
        <f t="shared" si="86"/>
        <v xml:space="preserve"> </v>
      </c>
      <c r="H1690">
        <f>'pure data'!J1690</f>
        <v>11</v>
      </c>
      <c r="I1690" t="str">
        <f>'pure data'!K1690</f>
        <v>N/A</v>
      </c>
      <c r="J1690" t="str">
        <f>'pure data'!N1690</f>
        <v>postgraduate</v>
      </c>
      <c r="K1690">
        <f>'pure data'!P1690</f>
        <v>515665101</v>
      </c>
      <c r="L1690" t="str">
        <f>'pure data'!O1690</f>
        <v>test</v>
      </c>
      <c r="M1690">
        <f>'pure data'!Q1690</f>
        <v>0</v>
      </c>
      <c r="O1690" t="str">
        <f>IF('pure data'!T1690="Yes","Success","Failed")</f>
        <v>Success</v>
      </c>
      <c r="P1690" s="1">
        <f>'pure data'!C1690</f>
        <v>42542.375</v>
      </c>
      <c r="Q1690">
        <f>'pure data'!G1690</f>
        <v>226474972</v>
      </c>
      <c r="R1690" t="str">
        <f>'pure data'!E1690</f>
        <v>Jinghua Tang</v>
      </c>
      <c r="S1690" t="str">
        <f>'pure data'!F1690</f>
        <v>jt7g13</v>
      </c>
      <c r="T1690" s="1">
        <f>'pure data'!C1690</f>
        <v>42542.375</v>
      </c>
      <c r="U1690" s="20">
        <f>VLOOKUP('pure data'!M1690,tbl_users!D:F,3,FALSE)</f>
        <v>30</v>
      </c>
      <c r="V1690" s="1">
        <f t="shared" si="84"/>
        <v>42542.552083333336</v>
      </c>
      <c r="W1690">
        <f t="shared" si="85"/>
        <v>30</v>
      </c>
      <c r="X1690" s="1">
        <f>'pure data'!L1690</f>
        <v>42542.552083333336</v>
      </c>
      <c r="Y1690">
        <f>IF(C1690="Use",VLOOKUP('pure data'!M1690,tbl_users!D:F,3,FALSE),IF(IFERROR(SEARCH("to",M1690),-1)&lt;0,VLOOKUP('pure data'!M1690,tbl_users!D:F,3,FALSE),IFERROR(VLOOKUP(MID(M1690,SEARCH("to",M1690)+3,LEN(M1690)-SEARCH("to",M1690)-1),tbl_users!D:F,3,FALSE),VLOOKUP('pure data'!M1690,tbl_users!D:F,3,FALSE))))</f>
        <v>30</v>
      </c>
    </row>
    <row r="1691" spans="1:25" x14ac:dyDescent="0.2">
      <c r="A1691">
        <v>1689</v>
      </c>
      <c r="B1691">
        <f>VLOOKUP('pure data'!B1691,tbl_printers!C:F,4,FALSE)</f>
        <v>20</v>
      </c>
      <c r="C1691" t="str">
        <f>'pure data'!D1691</f>
        <v>Loan</v>
      </c>
      <c r="D1691" s="13">
        <f>'pure data'!H1691</f>
        <v>6</v>
      </c>
      <c r="E1691">
        <f>'pure data'!I1691</f>
        <v>1000</v>
      </c>
      <c r="F1691" t="str">
        <f t="shared" si="86"/>
        <v xml:space="preserve"> </v>
      </c>
      <c r="H1691">
        <f>'pure data'!J1691</f>
        <v>100</v>
      </c>
      <c r="I1691" t="str">
        <f>'pure data'!K1691</f>
        <v>N/A</v>
      </c>
      <c r="J1691" t="str">
        <f>'pure data'!N1691</f>
        <v>staff</v>
      </c>
      <c r="K1691">
        <f>'pure data'!P1691</f>
        <v>510668101</v>
      </c>
      <c r="L1691" t="str">
        <f>'pure data'!O1691</f>
        <v>test</v>
      </c>
      <c r="M1691" t="str">
        <f>'pure data'!Q1691</f>
        <v>returned on 27/06/2016 to P. Fenou Kengne</v>
      </c>
      <c r="O1691" t="str">
        <f>IF('pure data'!T1691="Yes","Success","Failed")</f>
        <v>Success</v>
      </c>
      <c r="P1691" s="1">
        <f>'pure data'!C1691</f>
        <v>42542.75</v>
      </c>
      <c r="Q1691">
        <f>'pure data'!G1691</f>
        <v>11475983</v>
      </c>
      <c r="R1691" t="str">
        <f>'pure data'!E1691</f>
        <v>Dorney Steve</v>
      </c>
      <c r="S1691" t="str">
        <f>'pure data'!F1691</f>
        <v>sd1j06</v>
      </c>
      <c r="T1691" s="1">
        <f>'pure data'!C1691</f>
        <v>42542.75</v>
      </c>
      <c r="U1691" s="20">
        <f>VLOOKUP('pure data'!M1691,tbl_users!D:F,3,FALSE)</f>
        <v>30</v>
      </c>
      <c r="V1691" s="1">
        <f t="shared" si="84"/>
        <v>42548.75</v>
      </c>
      <c r="W1691">
        <f t="shared" si="85"/>
        <v>30</v>
      </c>
      <c r="X1691" s="1">
        <f>'pure data'!L1691</f>
        <v>42548.75</v>
      </c>
      <c r="Y1691">
        <f>IF(C1691="Use",VLOOKUP('pure data'!M1691,tbl_users!D:F,3,FALSE),IF(IFERROR(SEARCH("to",M1691),-1)&lt;0,VLOOKUP('pure data'!M1691,tbl_users!D:F,3,FALSE),IFERROR(VLOOKUP(MID(M1691,SEARCH("to",M1691)+3,LEN(M1691)-SEARCH("to",M1691)-1),tbl_users!D:F,3,FALSE),VLOOKUP('pure data'!M1691,tbl_users!D:F,3,FALSE))))</f>
        <v>30</v>
      </c>
    </row>
    <row r="1692" spans="1:25" x14ac:dyDescent="0.2">
      <c r="A1692">
        <v>1690</v>
      </c>
      <c r="B1692">
        <f>VLOOKUP('pure data'!B1692,tbl_printers!C:F,4,FALSE)</f>
        <v>26</v>
      </c>
      <c r="C1692" t="str">
        <f>'pure data'!D1692</f>
        <v>Use</v>
      </c>
      <c r="D1692" s="13">
        <f>'pure data'!H1692</f>
        <v>0.19375000000000001</v>
      </c>
      <c r="E1692">
        <f>'pure data'!I1692</f>
        <v>138</v>
      </c>
      <c r="F1692" t="str">
        <f t="shared" si="86"/>
        <v xml:space="preserve"> </v>
      </c>
      <c r="H1692">
        <f>'pure data'!J1692</f>
        <v>16.5</v>
      </c>
      <c r="I1692" t="str">
        <f>'pure data'!K1692</f>
        <v>No</v>
      </c>
      <c r="J1692" t="str">
        <f>'pure data'!N1692</f>
        <v>postgraduate</v>
      </c>
      <c r="K1692">
        <f>'pure data'!P1692</f>
        <v>515189101</v>
      </c>
      <c r="L1692" t="str">
        <f>'pure data'!O1692</f>
        <v>PhD project test</v>
      </c>
      <c r="M1692" t="str">
        <f>'pure data'!Q1692</f>
        <v>(3D Hubs)</v>
      </c>
      <c r="O1692" t="str">
        <f>IF('pure data'!T1692="Yes","Success","Failed")</f>
        <v>Success</v>
      </c>
      <c r="P1692" s="1">
        <f>'pure data'!C1692</f>
        <v>42543.375</v>
      </c>
      <c r="Q1692">
        <f>'pure data'!G1692</f>
        <v>225787462</v>
      </c>
      <c r="R1692" t="str">
        <f>'pure data'!E1692</f>
        <v>H. A. F. R.</v>
      </c>
      <c r="S1692" t="str">
        <f>'pure data'!F1692</f>
        <v>hafr1g13</v>
      </c>
      <c r="T1692" s="1">
        <f>'pure data'!C1692</f>
        <v>42543.375</v>
      </c>
      <c r="U1692" s="20">
        <f>VLOOKUP('pure data'!M1692,tbl_users!D:F,3,FALSE)</f>
        <v>30</v>
      </c>
      <c r="V1692" s="1">
        <f t="shared" si="84"/>
        <v>42543.568749999999</v>
      </c>
      <c r="W1692">
        <f t="shared" si="85"/>
        <v>30</v>
      </c>
      <c r="X1692" s="1">
        <f>'pure data'!L1692</f>
        <v>42543.568749999999</v>
      </c>
      <c r="Y1692">
        <f>IF(C1692="Use",VLOOKUP('pure data'!M1692,tbl_users!D:F,3,FALSE),IF(IFERROR(SEARCH("to",M1692),-1)&lt;0,VLOOKUP('pure data'!M1692,tbl_users!D:F,3,FALSE),IFERROR(VLOOKUP(MID(M1692,SEARCH("to",M1692)+3,LEN(M1692)-SEARCH("to",M1692)-1),tbl_users!D:F,3,FALSE),VLOOKUP('pure data'!M1692,tbl_users!D:F,3,FALSE))))</f>
        <v>30</v>
      </c>
    </row>
    <row r="1693" spans="1:25" x14ac:dyDescent="0.2">
      <c r="A1693">
        <v>1691</v>
      </c>
      <c r="B1693">
        <f>VLOOKUP('pure data'!B1693,tbl_printers!C:F,4,FALSE)</f>
        <v>26</v>
      </c>
      <c r="C1693" t="str">
        <f>'pure data'!D1693</f>
        <v>Use</v>
      </c>
      <c r="D1693" s="13">
        <f>'pure data'!H1693</f>
        <v>8.1944444444444445E-2</v>
      </c>
      <c r="E1693">
        <f>'pure data'!I1693</f>
        <v>26.6</v>
      </c>
      <c r="F1693" t="str">
        <f t="shared" si="86"/>
        <v xml:space="preserve"> </v>
      </c>
      <c r="H1693">
        <f>'pure data'!J1693</f>
        <v>5.5</v>
      </c>
      <c r="I1693" t="str">
        <f>'pure data'!K1693</f>
        <v>No</v>
      </c>
      <c r="J1693" t="str">
        <f>'pure data'!N1693</f>
        <v>postgraduate</v>
      </c>
      <c r="K1693">
        <f>'pure data'!P1693</f>
        <v>508887101</v>
      </c>
      <c r="L1693" t="str">
        <f>'pure data'!O1693</f>
        <v>PhD project research</v>
      </c>
      <c r="M1693" t="str">
        <f>'pure data'!Q1693</f>
        <v>(3D Hubs)</v>
      </c>
      <c r="O1693" t="str">
        <f>IF('pure data'!T1693="Yes","Success","Failed")</f>
        <v>Success</v>
      </c>
      <c r="P1693" s="1">
        <f>'pure data'!C1693</f>
        <v>42543.568749999999</v>
      </c>
      <c r="Q1693">
        <f>'pure data'!G1693</f>
        <v>228216911</v>
      </c>
      <c r="R1693" t="str">
        <f>'pure data'!E1693</f>
        <v>A. G.</v>
      </c>
      <c r="S1693" t="str">
        <f>'pure data'!F1693</f>
        <v>ag3e15</v>
      </c>
      <c r="T1693" s="1">
        <f>'pure data'!C1693</f>
        <v>42543.568749999999</v>
      </c>
      <c r="U1693" s="20">
        <f>VLOOKUP('pure data'!M1693,tbl_users!D:F,3,FALSE)</f>
        <v>30</v>
      </c>
      <c r="V1693" s="1">
        <f t="shared" si="84"/>
        <v>42543.650694444441</v>
      </c>
      <c r="W1693">
        <f t="shared" si="85"/>
        <v>30</v>
      </c>
      <c r="X1693" s="1">
        <f>'pure data'!L1693</f>
        <v>42543.650694444441</v>
      </c>
      <c r="Y1693">
        <f>IF(C1693="Use",VLOOKUP('pure data'!M1693,tbl_users!D:F,3,FALSE),IF(IFERROR(SEARCH("to",M1693),-1)&lt;0,VLOOKUP('pure data'!M1693,tbl_users!D:F,3,FALSE),IFERROR(VLOOKUP(MID(M1693,SEARCH("to",M1693)+3,LEN(M1693)-SEARCH("to",M1693)-1),tbl_users!D:F,3,FALSE),VLOOKUP('pure data'!M1693,tbl_users!D:F,3,FALSE))))</f>
        <v>30</v>
      </c>
    </row>
    <row r="1694" spans="1:25" x14ac:dyDescent="0.2">
      <c r="A1694">
        <v>1692</v>
      </c>
      <c r="B1694">
        <f>VLOOKUP('pure data'!B1694,tbl_printers!C:F,4,FALSE)</f>
        <v>26</v>
      </c>
      <c r="C1694" t="str">
        <f>'pure data'!D1694</f>
        <v>Use</v>
      </c>
      <c r="D1694" s="13">
        <f>'pure data'!H1694</f>
        <v>0.21388888888888891</v>
      </c>
      <c r="E1694">
        <f>'pure data'!I1694</f>
        <v>80.8</v>
      </c>
      <c r="F1694" t="str">
        <f t="shared" si="86"/>
        <v xml:space="preserve"> </v>
      </c>
      <c r="H1694">
        <f>'pure data'!J1694</f>
        <v>14.5</v>
      </c>
      <c r="I1694" t="str">
        <f>'pure data'!K1694</f>
        <v>No</v>
      </c>
      <c r="J1694" t="str">
        <f>'pure data'!N1694</f>
        <v>postgraduate</v>
      </c>
      <c r="K1694">
        <f>'pure data'!P1694</f>
        <v>515189101</v>
      </c>
      <c r="L1694" t="str">
        <f>'pure data'!O1694</f>
        <v>PhD project research</v>
      </c>
      <c r="M1694" t="str">
        <f>'pure data'!Q1694</f>
        <v>(3D Hubs)</v>
      </c>
      <c r="O1694" t="str">
        <f>IF('pure data'!T1694="Yes","Success","Failed")</f>
        <v>Success</v>
      </c>
      <c r="P1694" s="1">
        <f>'pure data'!C1694</f>
        <v>42543.650694444441</v>
      </c>
      <c r="Q1694">
        <f>'pure data'!G1694</f>
        <v>225787462</v>
      </c>
      <c r="R1694" t="str">
        <f>'pure data'!E1694</f>
        <v>H. A. F. R.</v>
      </c>
      <c r="S1694" t="str">
        <f>'pure data'!F1694</f>
        <v>hafr1g13</v>
      </c>
      <c r="T1694" s="1">
        <f>'pure data'!C1694</f>
        <v>42543.650694444441</v>
      </c>
      <c r="U1694" s="20">
        <f>VLOOKUP('pure data'!M1694,tbl_users!D:F,3,FALSE)</f>
        <v>30</v>
      </c>
      <c r="V1694" s="1">
        <f t="shared" si="84"/>
        <v>42543.864583333328</v>
      </c>
      <c r="W1694">
        <f t="shared" si="85"/>
        <v>30</v>
      </c>
      <c r="X1694" s="1">
        <f>'pure data'!L1694</f>
        <v>42543.864583333328</v>
      </c>
      <c r="Y1694">
        <f>IF(C1694="Use",VLOOKUP('pure data'!M1694,tbl_users!D:F,3,FALSE),IF(IFERROR(SEARCH("to",M1694),-1)&lt;0,VLOOKUP('pure data'!M1694,tbl_users!D:F,3,FALSE),IFERROR(VLOOKUP(MID(M1694,SEARCH("to",M1694)+3,LEN(M1694)-SEARCH("to",M1694)-1),tbl_users!D:F,3,FALSE),VLOOKUP('pure data'!M1694,tbl_users!D:F,3,FALSE))))</f>
        <v>30</v>
      </c>
    </row>
    <row r="1695" spans="1:25" x14ac:dyDescent="0.2">
      <c r="A1695">
        <v>1693</v>
      </c>
      <c r="B1695">
        <f>VLOOKUP('pure data'!B1695,tbl_printers!C:F,4,FALSE)</f>
        <v>24</v>
      </c>
      <c r="C1695" t="str">
        <f>'pure data'!D1695</f>
        <v>Use</v>
      </c>
      <c r="D1695" s="13">
        <f>'pure data'!H1695</f>
        <v>0.10347222222222223</v>
      </c>
      <c r="E1695">
        <f>'pure data'!I1695</f>
        <v>23.5</v>
      </c>
      <c r="F1695" t="str">
        <f t="shared" si="86"/>
        <v xml:space="preserve"> </v>
      </c>
      <c r="H1695">
        <f>'pure data'!J1695</f>
        <v>6.5</v>
      </c>
      <c r="I1695" t="str">
        <f>'pure data'!K1695</f>
        <v>N/A</v>
      </c>
      <c r="J1695" t="str">
        <f>'pure data'!N1695</f>
        <v>postgraduate</v>
      </c>
      <c r="K1695">
        <f>'pure data'!P1695</f>
        <v>515665101</v>
      </c>
      <c r="L1695" t="str">
        <f>'pure data'!O1695</f>
        <v>Test</v>
      </c>
      <c r="M1695" t="str">
        <f>'pure data'!Q1695</f>
        <v>(3D Hubs)</v>
      </c>
      <c r="O1695" t="str">
        <f>IF('pure data'!T1695="Yes","Success","Failed")</f>
        <v>Success</v>
      </c>
      <c r="P1695" s="1">
        <f>'pure data'!C1695</f>
        <v>42543.375</v>
      </c>
      <c r="Q1695">
        <f>'pure data'!G1695</f>
        <v>226474972</v>
      </c>
      <c r="R1695" t="str">
        <f>'pure data'!E1695</f>
        <v>Jinghua Tang</v>
      </c>
      <c r="S1695" t="str">
        <f>'pure data'!F1695</f>
        <v>jt7g13</v>
      </c>
      <c r="T1695" s="1">
        <f>'pure data'!C1695</f>
        <v>42543.375</v>
      </c>
      <c r="U1695" s="20">
        <f>VLOOKUP('pure data'!M1695,tbl_users!D:F,3,FALSE)</f>
        <v>30</v>
      </c>
      <c r="V1695" s="1">
        <f t="shared" si="84"/>
        <v>42543.478472222225</v>
      </c>
      <c r="W1695">
        <f t="shared" si="85"/>
        <v>30</v>
      </c>
      <c r="X1695" s="1">
        <f>'pure data'!L1695</f>
        <v>42543.478472222225</v>
      </c>
      <c r="Y1695">
        <f>IF(C1695="Use",VLOOKUP('pure data'!M1695,tbl_users!D:F,3,FALSE),IF(IFERROR(SEARCH("to",M1695),-1)&lt;0,VLOOKUP('pure data'!M1695,tbl_users!D:F,3,FALSE),IFERROR(VLOOKUP(MID(M1695,SEARCH("to",M1695)+3,LEN(M1695)-SEARCH("to",M1695)-1),tbl_users!D:F,3,FALSE),VLOOKUP('pure data'!M1695,tbl_users!D:F,3,FALSE))))</f>
        <v>30</v>
      </c>
    </row>
    <row r="1696" spans="1:25" x14ac:dyDescent="0.2">
      <c r="A1696">
        <v>1694</v>
      </c>
      <c r="B1696">
        <f>VLOOKUP('pure data'!B1696,tbl_printers!C:F,4,FALSE)</f>
        <v>24</v>
      </c>
      <c r="C1696" t="str">
        <f>'pure data'!D1696</f>
        <v>Use</v>
      </c>
      <c r="D1696" s="13">
        <f>'pure data'!H1696</f>
        <v>0.42499999999999999</v>
      </c>
      <c r="E1696">
        <f>'pure data'!I1696</f>
        <v>239.7</v>
      </c>
      <c r="F1696" t="str">
        <f t="shared" si="86"/>
        <v xml:space="preserve"> </v>
      </c>
      <c r="H1696">
        <f>'pure data'!J1696</f>
        <v>32.5</v>
      </c>
      <c r="I1696" t="str">
        <f>'pure data'!K1696</f>
        <v>N/A</v>
      </c>
      <c r="J1696" t="str">
        <f>'pure data'!N1696</f>
        <v>postgraduate</v>
      </c>
      <c r="K1696">
        <f>'pure data'!P1696</f>
        <v>515665101</v>
      </c>
      <c r="L1696" t="str">
        <f>'pure data'!O1696</f>
        <v>PhD project research</v>
      </c>
      <c r="M1696" t="str">
        <f>'pure data'!Q1696</f>
        <v>(3D Hubs)</v>
      </c>
      <c r="O1696" t="str">
        <f>IF('pure data'!T1696="Yes","Success","Failed")</f>
        <v>Success</v>
      </c>
      <c r="P1696" s="1">
        <f>'pure data'!C1696</f>
        <v>42545.375</v>
      </c>
      <c r="Q1696">
        <f>'pure data'!G1696</f>
        <v>226474972</v>
      </c>
      <c r="R1696" t="str">
        <f>'pure data'!E1696</f>
        <v>Jinghua Tang</v>
      </c>
      <c r="S1696" t="str">
        <f>'pure data'!F1696</f>
        <v>jt7g13</v>
      </c>
      <c r="T1696" s="1">
        <f>'pure data'!C1696</f>
        <v>42545.375</v>
      </c>
      <c r="U1696" s="20">
        <f>VLOOKUP('pure data'!M1696,tbl_users!D:F,3,FALSE)</f>
        <v>30</v>
      </c>
      <c r="V1696" s="1">
        <f t="shared" si="84"/>
        <v>42545.8</v>
      </c>
      <c r="W1696">
        <f t="shared" si="85"/>
        <v>30</v>
      </c>
      <c r="X1696" s="1">
        <f>'pure data'!L1696</f>
        <v>42545.8</v>
      </c>
      <c r="Y1696">
        <f>IF(C1696="Use",VLOOKUP('pure data'!M1696,tbl_users!D:F,3,FALSE),IF(IFERROR(SEARCH("to",M1696),-1)&lt;0,VLOOKUP('pure data'!M1696,tbl_users!D:F,3,FALSE),IFERROR(VLOOKUP(MID(M1696,SEARCH("to",M1696)+3,LEN(M1696)-SEARCH("to",M1696)-1),tbl_users!D:F,3,FALSE),VLOOKUP('pure data'!M1696,tbl_users!D:F,3,FALSE))))</f>
        <v>30</v>
      </c>
    </row>
    <row r="1697" spans="1:25" x14ac:dyDescent="0.2">
      <c r="A1697">
        <v>1695</v>
      </c>
      <c r="B1697">
        <f>VLOOKUP('pure data'!B1697,tbl_printers!C:F,4,FALSE)</f>
        <v>24</v>
      </c>
      <c r="C1697" t="str">
        <f>'pure data'!D1697</f>
        <v>Use</v>
      </c>
      <c r="D1697" s="13">
        <f>'pure data'!H1697</f>
        <v>0.17708333333333334</v>
      </c>
      <c r="E1697">
        <f>'pure data'!I1697</f>
        <v>43.2</v>
      </c>
      <c r="F1697" t="str">
        <f t="shared" si="86"/>
        <v xml:space="preserve"> </v>
      </c>
      <c r="H1697">
        <f>'pure data'!J1697</f>
        <v>11</v>
      </c>
      <c r="I1697" t="str">
        <f>'pure data'!K1697</f>
        <v>N/A</v>
      </c>
      <c r="J1697" t="str">
        <f>'pure data'!N1697</f>
        <v>postgraduate</v>
      </c>
      <c r="K1697">
        <f>'pure data'!P1697</f>
        <v>515665101</v>
      </c>
      <c r="L1697" t="str">
        <f>'pure data'!O1697</f>
        <v>PhD project research</v>
      </c>
      <c r="M1697" t="str">
        <f>'pure data'!Q1697</f>
        <v>(3D Hubs)</v>
      </c>
      <c r="O1697" t="str">
        <f>IF('pure data'!T1697="Yes","Success","Failed")</f>
        <v>Success</v>
      </c>
      <c r="P1697" s="1">
        <f>'pure data'!C1697</f>
        <v>42549.375</v>
      </c>
      <c r="Q1697">
        <f>'pure data'!G1697</f>
        <v>226474972</v>
      </c>
      <c r="R1697" t="str">
        <f>'pure data'!E1697</f>
        <v>Jinghua Tang</v>
      </c>
      <c r="S1697" t="str">
        <f>'pure data'!F1697</f>
        <v>jt7g13</v>
      </c>
      <c r="T1697" s="1">
        <f>'pure data'!C1697</f>
        <v>42549.375</v>
      </c>
      <c r="U1697" s="20">
        <f>VLOOKUP('pure data'!M1697,tbl_users!D:F,3,FALSE)</f>
        <v>30</v>
      </c>
      <c r="V1697" s="1">
        <f t="shared" si="84"/>
        <v>42549.552083333336</v>
      </c>
      <c r="W1697">
        <f t="shared" si="85"/>
        <v>30</v>
      </c>
      <c r="X1697" s="1">
        <f>'pure data'!L1697</f>
        <v>42549.552083333336</v>
      </c>
      <c r="Y1697">
        <f>IF(C1697="Use",VLOOKUP('pure data'!M1697,tbl_users!D:F,3,FALSE),IF(IFERROR(SEARCH("to",M1697),-1)&lt;0,VLOOKUP('pure data'!M1697,tbl_users!D:F,3,FALSE),IFERROR(VLOOKUP(MID(M1697,SEARCH("to",M1697)+3,LEN(M1697)-SEARCH("to",M1697)-1),tbl_users!D:F,3,FALSE),VLOOKUP('pure data'!M1697,tbl_users!D:F,3,FALSE))))</f>
        <v>30</v>
      </c>
    </row>
    <row r="1698" spans="1:25" x14ac:dyDescent="0.2">
      <c r="A1698">
        <v>1696</v>
      </c>
      <c r="B1698">
        <f>VLOOKUP('pure data'!B1698,tbl_printers!C:F,4,FALSE)</f>
        <v>26</v>
      </c>
      <c r="C1698" t="str">
        <f>'pure data'!D1698</f>
        <v>Use</v>
      </c>
      <c r="D1698" s="13">
        <f>'pure data'!H1698</f>
        <v>0.17708333333333334</v>
      </c>
      <c r="E1698">
        <f>'pure data'!I1698</f>
        <v>43.2</v>
      </c>
      <c r="F1698" t="str">
        <f t="shared" si="86"/>
        <v xml:space="preserve"> </v>
      </c>
      <c r="H1698">
        <f>'pure data'!J1698</f>
        <v>11</v>
      </c>
      <c r="I1698" t="str">
        <f>'pure data'!K1698</f>
        <v>N/A</v>
      </c>
      <c r="J1698" t="str">
        <f>'pure data'!N1698</f>
        <v>postgraduate</v>
      </c>
      <c r="K1698">
        <f>'pure data'!P1698</f>
        <v>515665101</v>
      </c>
      <c r="L1698" t="str">
        <f>'pure data'!O1698</f>
        <v>PhD project research</v>
      </c>
      <c r="M1698" t="str">
        <f>'pure data'!Q1698</f>
        <v>(3D Hubs)</v>
      </c>
      <c r="O1698" t="str">
        <f>IF('pure data'!T1698="Yes","Success","Failed")</f>
        <v>Success</v>
      </c>
      <c r="P1698" s="1">
        <f>'pure data'!C1698</f>
        <v>42549.375</v>
      </c>
      <c r="Q1698">
        <f>'pure data'!G1698</f>
        <v>226474972</v>
      </c>
      <c r="R1698" t="str">
        <f>'pure data'!E1698</f>
        <v>Jinghua Tang</v>
      </c>
      <c r="S1698" t="str">
        <f>'pure data'!F1698</f>
        <v>jt7g13</v>
      </c>
      <c r="T1698" s="1">
        <f>'pure data'!C1698</f>
        <v>42549.375</v>
      </c>
      <c r="U1698" s="20">
        <f>VLOOKUP('pure data'!M1698,tbl_users!D:F,3,FALSE)</f>
        <v>30</v>
      </c>
      <c r="V1698" s="1">
        <f t="shared" si="84"/>
        <v>42549.552083333336</v>
      </c>
      <c r="W1698">
        <f t="shared" si="85"/>
        <v>30</v>
      </c>
      <c r="X1698" s="1">
        <f>'pure data'!L1698</f>
        <v>42549.552083333336</v>
      </c>
      <c r="Y1698">
        <f>IF(C1698="Use",VLOOKUP('pure data'!M1698,tbl_users!D:F,3,FALSE),IF(IFERROR(SEARCH("to",M1698),-1)&lt;0,VLOOKUP('pure data'!M1698,tbl_users!D:F,3,FALSE),IFERROR(VLOOKUP(MID(M1698,SEARCH("to",M1698)+3,LEN(M1698)-SEARCH("to",M1698)-1),tbl_users!D:F,3,FALSE),VLOOKUP('pure data'!M1698,tbl_users!D:F,3,FALSE))))</f>
        <v>30</v>
      </c>
    </row>
    <row r="1699" spans="1:25" x14ac:dyDescent="0.2">
      <c r="A1699">
        <v>1697</v>
      </c>
      <c r="B1699">
        <f>VLOOKUP('pure data'!B1699,tbl_printers!C:F,4,FALSE)</f>
        <v>24</v>
      </c>
      <c r="C1699" t="str">
        <f>'pure data'!D1699</f>
        <v>Use</v>
      </c>
      <c r="D1699" s="13">
        <f>'pure data'!H1699</f>
        <v>0.22291666666666665</v>
      </c>
      <c r="E1699">
        <f>'pure data'!I1699</f>
        <v>48.2</v>
      </c>
      <c r="F1699" t="str">
        <f t="shared" si="86"/>
        <v xml:space="preserve"> </v>
      </c>
      <c r="H1699">
        <f>'pure data'!J1699</f>
        <v>13.5</v>
      </c>
      <c r="I1699" t="str">
        <f>'pure data'!K1699</f>
        <v>N/A</v>
      </c>
      <c r="J1699" t="str">
        <f>'pure data'!N1699</f>
        <v>postgraduate</v>
      </c>
      <c r="K1699">
        <f>'pure data'!P1699</f>
        <v>515665101</v>
      </c>
      <c r="L1699" t="str">
        <f>'pure data'!O1699</f>
        <v>PhD project research</v>
      </c>
      <c r="M1699" t="str">
        <f>'pure data'!Q1699</f>
        <v>(3D Hubs)</v>
      </c>
      <c r="O1699" t="str">
        <f>IF('pure data'!T1699="Yes","Success","Failed")</f>
        <v>Success</v>
      </c>
      <c r="P1699" s="1">
        <f>'pure data'!C1699</f>
        <v>42551.375</v>
      </c>
      <c r="Q1699">
        <f>'pure data'!G1699</f>
        <v>226474972</v>
      </c>
      <c r="R1699" t="str">
        <f>'pure data'!E1699</f>
        <v>Jinghua Tang</v>
      </c>
      <c r="S1699" t="str">
        <f>'pure data'!F1699</f>
        <v>jt7g13</v>
      </c>
      <c r="T1699" s="1">
        <f>'pure data'!C1699</f>
        <v>42551.375</v>
      </c>
      <c r="U1699" s="20">
        <f>VLOOKUP('pure data'!M1699,tbl_users!D:F,3,FALSE)</f>
        <v>30</v>
      </c>
      <c r="V1699" s="1">
        <f t="shared" si="84"/>
        <v>42551.597916666666</v>
      </c>
      <c r="W1699">
        <f t="shared" si="85"/>
        <v>30</v>
      </c>
      <c r="X1699" s="1">
        <f>'pure data'!L1699</f>
        <v>42551.597916666666</v>
      </c>
      <c r="Y1699">
        <f>IF(C1699="Use",VLOOKUP('pure data'!M1699,tbl_users!D:F,3,FALSE),IF(IFERROR(SEARCH("to",M1699),-1)&lt;0,VLOOKUP('pure data'!M1699,tbl_users!D:F,3,FALSE),IFERROR(VLOOKUP(MID(M1699,SEARCH("to",M1699)+3,LEN(M1699)-SEARCH("to",M1699)-1),tbl_users!D:F,3,FALSE),VLOOKUP('pure data'!M1699,tbl_users!D:F,3,FALSE))))</f>
        <v>30</v>
      </c>
    </row>
    <row r="1700" spans="1:25" x14ac:dyDescent="0.2">
      <c r="A1700">
        <v>1698</v>
      </c>
      <c r="B1700">
        <f>VLOOKUP('pure data'!B1700,tbl_printers!C:F,4,FALSE)</f>
        <v>28</v>
      </c>
      <c r="C1700" t="str">
        <f>'pure data'!D1700</f>
        <v>Use</v>
      </c>
      <c r="D1700" s="13">
        <f>'pure data'!H1700</f>
        <v>6.1805555555555558E-2</v>
      </c>
      <c r="E1700">
        <f>'pure data'!I1700</f>
        <v>31.4</v>
      </c>
      <c r="F1700" t="str">
        <f t="shared" si="86"/>
        <v xml:space="preserve"> </v>
      </c>
      <c r="H1700">
        <f>'pure data'!J1700</f>
        <v>5</v>
      </c>
      <c r="I1700" t="str">
        <f>'pure data'!K1700</f>
        <v>N/A</v>
      </c>
      <c r="J1700" t="str">
        <f>'pure data'!N1700</f>
        <v>postgraduate</v>
      </c>
      <c r="K1700">
        <f>'pure data'!P1700</f>
        <v>515665101</v>
      </c>
      <c r="L1700" t="str">
        <f>'pure data'!O1700</f>
        <v>PhD project research</v>
      </c>
      <c r="M1700" t="str">
        <f>'pure data'!Q1700</f>
        <v>(3D Hubs)</v>
      </c>
      <c r="O1700" t="str">
        <f>IF('pure data'!T1700="Yes","Success","Failed")</f>
        <v>Success</v>
      </c>
      <c r="P1700" s="1">
        <f>'pure data'!C1700</f>
        <v>42551.375</v>
      </c>
      <c r="Q1700">
        <f>'pure data'!G1700</f>
        <v>226474972</v>
      </c>
      <c r="R1700" t="str">
        <f>'pure data'!E1700</f>
        <v>Jinghua Tang</v>
      </c>
      <c r="S1700" t="str">
        <f>'pure data'!F1700</f>
        <v>jt7g13</v>
      </c>
      <c r="T1700" s="1">
        <f>'pure data'!C1700</f>
        <v>42551.375</v>
      </c>
      <c r="U1700" s="20">
        <f>VLOOKUP('pure data'!M1700,tbl_users!D:F,3,FALSE)</f>
        <v>30</v>
      </c>
      <c r="V1700" s="1">
        <f t="shared" si="84"/>
        <v>42551.436805555553</v>
      </c>
      <c r="W1700">
        <f t="shared" si="85"/>
        <v>30</v>
      </c>
      <c r="X1700" s="1">
        <f>'pure data'!L1700</f>
        <v>42551.436805555553</v>
      </c>
      <c r="Y1700">
        <f>IF(C1700="Use",VLOOKUP('pure data'!M1700,tbl_users!D:F,3,FALSE),IF(IFERROR(SEARCH("to",M1700),-1)&lt;0,VLOOKUP('pure data'!M1700,tbl_users!D:F,3,FALSE),IFERROR(VLOOKUP(MID(M1700,SEARCH("to",M1700)+3,LEN(M1700)-SEARCH("to",M1700)-1),tbl_users!D:F,3,FALSE),VLOOKUP('pure data'!M1700,tbl_users!D:F,3,FALSE))))</f>
        <v>30</v>
      </c>
    </row>
    <row r="1701" spans="1:25" x14ac:dyDescent="0.2">
      <c r="A1701">
        <v>1699</v>
      </c>
      <c r="B1701">
        <f>VLOOKUP('pure data'!B1701,tbl_printers!C:F,4,FALSE)</f>
        <v>17</v>
      </c>
      <c r="C1701" t="str">
        <f>'pure data'!D1701</f>
        <v>Use</v>
      </c>
      <c r="D1701" s="13">
        <f>'pure data'!H1701</f>
        <v>3.7499999999999999E-2</v>
      </c>
      <c r="E1701">
        <f>'pure data'!I1701</f>
        <v>7.9</v>
      </c>
      <c r="F1701" t="str">
        <f t="shared" si="86"/>
        <v xml:space="preserve"> </v>
      </c>
      <c r="H1701">
        <f>'pure data'!J1701</f>
        <v>2.5</v>
      </c>
      <c r="I1701" t="str">
        <f>'pure data'!K1701</f>
        <v>No</v>
      </c>
      <c r="J1701" t="str">
        <f>'pure data'!N1701</f>
        <v>postgraduate</v>
      </c>
      <c r="K1701">
        <f>'pure data'!P1701</f>
        <v>508887101</v>
      </c>
      <c r="L1701" t="str">
        <f>'pure data'!O1701</f>
        <v>Demonstration practise</v>
      </c>
      <c r="M1701">
        <f>'pure data'!Q1701</f>
        <v>0</v>
      </c>
      <c r="O1701" t="str">
        <f>IF('pure data'!T1701="Yes","Success","Failed")</f>
        <v>Success</v>
      </c>
      <c r="P1701" s="1">
        <f>'pure data'!C1701</f>
        <v>42557.375</v>
      </c>
      <c r="Q1701">
        <f>'pure data'!G1701</f>
        <v>228216911</v>
      </c>
      <c r="R1701" t="str">
        <f>'pure data'!E1701</f>
        <v>A. G.</v>
      </c>
      <c r="S1701" t="str">
        <f>'pure data'!F1701</f>
        <v>ag3e15</v>
      </c>
      <c r="T1701" s="1">
        <f>'pure data'!C1701</f>
        <v>42557.375</v>
      </c>
      <c r="U1701" s="20">
        <f>VLOOKUP('pure data'!M1701,tbl_users!D:F,3,FALSE)</f>
        <v>30</v>
      </c>
      <c r="V1701" s="1">
        <f t="shared" si="84"/>
        <v>42557.412499999999</v>
      </c>
      <c r="W1701">
        <f t="shared" si="85"/>
        <v>30</v>
      </c>
      <c r="X1701" s="1">
        <f>'pure data'!L1701</f>
        <v>42557.412499999999</v>
      </c>
      <c r="Y1701">
        <f>IF(C1701="Use",VLOOKUP('pure data'!M1701,tbl_users!D:F,3,FALSE),IF(IFERROR(SEARCH("to",M1701),-1)&lt;0,VLOOKUP('pure data'!M1701,tbl_users!D:F,3,FALSE),IFERROR(VLOOKUP(MID(M1701,SEARCH("to",M1701)+3,LEN(M1701)-SEARCH("to",M1701)-1),tbl_users!D:F,3,FALSE),VLOOKUP('pure data'!M1701,tbl_users!D:F,3,FALSE))))</f>
        <v>30</v>
      </c>
    </row>
    <row r="1702" spans="1:25" x14ac:dyDescent="0.2">
      <c r="A1702">
        <v>1700</v>
      </c>
      <c r="B1702">
        <f>VLOOKUP('pure data'!B1702,tbl_printers!C:F,4,FALSE)</f>
        <v>2</v>
      </c>
      <c r="C1702" t="str">
        <f>'pure data'!D1702</f>
        <v>Use</v>
      </c>
      <c r="D1702" s="13">
        <f>'pure data'!H1702</f>
        <v>6.3194444444444442E-2</v>
      </c>
      <c r="E1702">
        <f>'pure data'!I1702</f>
        <v>18.7</v>
      </c>
      <c r="F1702" t="str">
        <f t="shared" si="86"/>
        <v xml:space="preserve"> </v>
      </c>
      <c r="H1702">
        <f>'pure data'!J1702</f>
        <v>4</v>
      </c>
      <c r="I1702" t="str">
        <f>'pure data'!K1702</f>
        <v>No</v>
      </c>
      <c r="J1702" t="str">
        <f>'pure data'!N1702</f>
        <v>postgraduate</v>
      </c>
      <c r="K1702">
        <f>'pure data'!P1702</f>
        <v>508887101</v>
      </c>
      <c r="L1702" t="str">
        <f>'pure data'!O1702</f>
        <v>PhD project research</v>
      </c>
      <c r="M1702" t="str">
        <f>'pure data'!Q1702</f>
        <v>Practice</v>
      </c>
      <c r="O1702" t="str">
        <f>IF('pure data'!T1702="Yes","Success","Failed")</f>
        <v>Success</v>
      </c>
      <c r="P1702" s="1">
        <f>'pure data'!C1702</f>
        <v>42558.375</v>
      </c>
      <c r="Q1702">
        <f>'pure data'!G1702</f>
        <v>228216911</v>
      </c>
      <c r="R1702" t="str">
        <f>'pure data'!E1702</f>
        <v>A. G.</v>
      </c>
      <c r="S1702" t="str">
        <f>'pure data'!F1702</f>
        <v>ag3e15</v>
      </c>
      <c r="T1702" s="1">
        <f>'pure data'!C1702</f>
        <v>42558.375</v>
      </c>
      <c r="U1702" s="20">
        <f>VLOOKUP('pure data'!M1702,tbl_users!D:F,3,FALSE)</f>
        <v>30</v>
      </c>
      <c r="V1702" s="1">
        <f t="shared" si="84"/>
        <v>42558.438194444447</v>
      </c>
      <c r="W1702">
        <f t="shared" si="85"/>
        <v>30</v>
      </c>
      <c r="X1702" s="1">
        <f>'pure data'!L1702</f>
        <v>42558.438194444447</v>
      </c>
      <c r="Y1702">
        <f>IF(C1702="Use",VLOOKUP('pure data'!M1702,tbl_users!D:F,3,FALSE),IF(IFERROR(SEARCH("to",M1702),-1)&lt;0,VLOOKUP('pure data'!M1702,tbl_users!D:F,3,FALSE),IFERROR(VLOOKUP(MID(M1702,SEARCH("to",M1702)+3,LEN(M1702)-SEARCH("to",M1702)-1),tbl_users!D:F,3,FALSE),VLOOKUP('pure data'!M1702,tbl_users!D:F,3,FALSE))))</f>
        <v>30</v>
      </c>
    </row>
    <row r="1703" spans="1:25" x14ac:dyDescent="0.2">
      <c r="A1703">
        <v>1701</v>
      </c>
      <c r="B1703">
        <f>VLOOKUP('pure data'!B1703,tbl_printers!C:F,4,FALSE)</f>
        <v>17</v>
      </c>
      <c r="C1703" t="str">
        <f>'pure data'!D1703</f>
        <v>Loan</v>
      </c>
      <c r="D1703" s="13">
        <f>'pure data'!H1703</f>
        <v>4</v>
      </c>
      <c r="E1703">
        <f>'pure data'!I1703</f>
        <v>500</v>
      </c>
      <c r="F1703" t="str">
        <f t="shared" si="86"/>
        <v xml:space="preserve"> </v>
      </c>
      <c r="H1703">
        <f>'pure data'!J1703</f>
        <v>75</v>
      </c>
      <c r="I1703" t="str">
        <f>'pure data'!K1703</f>
        <v>N/A</v>
      </c>
      <c r="J1703" t="str">
        <f>'pure data'!N1703</f>
        <v>undergraduate</v>
      </c>
      <c r="K1703">
        <f>'pure data'!P1703</f>
        <v>510671108</v>
      </c>
      <c r="L1703" t="str">
        <f>'pure data'!O1703</f>
        <v>Formula 1</v>
      </c>
      <c r="M1703" t="str">
        <f>'pure data'!Q1703</f>
        <v>returned on 11/07/2016 to P. Fenou Kengne</v>
      </c>
      <c r="O1703" t="str">
        <f>IF('pure data'!T1703="Yes","Success","Failed")</f>
        <v>Success</v>
      </c>
      <c r="P1703" s="1">
        <f>'pure data'!C1703</f>
        <v>42558.375</v>
      </c>
      <c r="Q1703">
        <f>'pure data'!G1703</f>
        <v>427169847</v>
      </c>
      <c r="R1703" t="str">
        <f>'pure data'!E1703</f>
        <v>M. M.</v>
      </c>
      <c r="S1703" t="str">
        <f>'pure data'!F1703</f>
        <v>mm3g14</v>
      </c>
      <c r="T1703" s="1">
        <f>'pure data'!C1703</f>
        <v>42558.375</v>
      </c>
      <c r="U1703" s="20">
        <f>VLOOKUP('pure data'!M1703,tbl_users!D:F,3,FALSE)</f>
        <v>30</v>
      </c>
      <c r="V1703" s="1">
        <f t="shared" si="84"/>
        <v>42562.375</v>
      </c>
      <c r="W1703">
        <f t="shared" si="85"/>
        <v>30</v>
      </c>
      <c r="X1703" s="1">
        <f>'pure data'!L1703</f>
        <v>42562.375</v>
      </c>
      <c r="Y1703">
        <f>IF(C1703="Use",VLOOKUP('pure data'!M1703,tbl_users!D:F,3,FALSE),IF(IFERROR(SEARCH("to",M1703),-1)&lt;0,VLOOKUP('pure data'!M1703,tbl_users!D:F,3,FALSE),IFERROR(VLOOKUP(MID(M1703,SEARCH("to",M1703)+3,LEN(M1703)-SEARCH("to",M1703)-1),tbl_users!D:F,3,FALSE),VLOOKUP('pure data'!M1703,tbl_users!D:F,3,FALSE))))</f>
        <v>30</v>
      </c>
    </row>
    <row r="1704" spans="1:25" x14ac:dyDescent="0.2">
      <c r="A1704">
        <v>1702</v>
      </c>
      <c r="B1704">
        <f>VLOOKUP('pure data'!B1704,tbl_printers!C:F,4,FALSE)</f>
        <v>28</v>
      </c>
      <c r="C1704" t="str">
        <f>'pure data'!D1704</f>
        <v>Use</v>
      </c>
      <c r="D1704" s="13">
        <f>'pure data'!H1704</f>
        <v>0.18680555555555556</v>
      </c>
      <c r="E1704">
        <f>'pure data'!I1704</f>
        <v>124.2</v>
      </c>
      <c r="F1704" t="str">
        <f t="shared" si="86"/>
        <v xml:space="preserve"> </v>
      </c>
      <c r="H1704">
        <f>'pure data'!J1704</f>
        <v>15.5</v>
      </c>
      <c r="I1704" t="str">
        <f>'pure data'!K1704</f>
        <v>No</v>
      </c>
      <c r="J1704" t="str">
        <f>'pure data'!N1704</f>
        <v>postgraduate</v>
      </c>
      <c r="K1704">
        <f>'pure data'!P1704</f>
        <v>510672105</v>
      </c>
      <c r="L1704" t="str">
        <f>'pure data'!O1704</f>
        <v>Bridge pier</v>
      </c>
      <c r="M1704" t="str">
        <f>'pure data'!Q1704</f>
        <v>(3D Hubs)</v>
      </c>
      <c r="O1704" t="str">
        <f>IF('pure data'!T1704="Yes","Success","Failed")</f>
        <v>Success</v>
      </c>
      <c r="P1704" s="1">
        <f>'pure data'!C1704</f>
        <v>42556.375</v>
      </c>
      <c r="Q1704">
        <f>'pure data'!G1704</f>
        <v>225396773</v>
      </c>
      <c r="R1704" t="str">
        <f>'pure data'!E1704</f>
        <v>L. C. C.</v>
      </c>
      <c r="S1704" t="str">
        <f>'pure data'!F1704</f>
        <v>lcc1g12</v>
      </c>
      <c r="T1704" s="1">
        <f>'pure data'!C1704</f>
        <v>42556.375</v>
      </c>
      <c r="U1704" s="20">
        <f>VLOOKUP('pure data'!M1704,tbl_users!D:F,3,FALSE)</f>
        <v>30</v>
      </c>
      <c r="V1704" s="1">
        <f t="shared" si="84"/>
        <v>42556.561805555553</v>
      </c>
      <c r="W1704">
        <f t="shared" si="85"/>
        <v>30</v>
      </c>
      <c r="X1704" s="1">
        <f>'pure data'!L1704</f>
        <v>42556.561805555553</v>
      </c>
      <c r="Y1704">
        <f>IF(C1704="Use",VLOOKUP('pure data'!M1704,tbl_users!D:F,3,FALSE),IF(IFERROR(SEARCH("to",M1704),-1)&lt;0,VLOOKUP('pure data'!M1704,tbl_users!D:F,3,FALSE),IFERROR(VLOOKUP(MID(M1704,SEARCH("to",M1704)+3,LEN(M1704)-SEARCH("to",M1704)-1),tbl_users!D:F,3,FALSE),VLOOKUP('pure data'!M1704,tbl_users!D:F,3,FALSE))))</f>
        <v>30</v>
      </c>
    </row>
    <row r="1705" spans="1:25" x14ac:dyDescent="0.2">
      <c r="A1705">
        <v>1703</v>
      </c>
      <c r="B1705">
        <f>VLOOKUP('pure data'!B1705,tbl_printers!C:F,4,FALSE)</f>
        <v>26</v>
      </c>
      <c r="C1705" t="str">
        <f>'pure data'!D1705</f>
        <v>Use</v>
      </c>
      <c r="D1705" s="13">
        <f>'pure data'!H1705</f>
        <v>0.18819444444444444</v>
      </c>
      <c r="E1705">
        <f>'pure data'!I1705</f>
        <v>122.7</v>
      </c>
      <c r="F1705" t="str">
        <f t="shared" si="86"/>
        <v xml:space="preserve"> </v>
      </c>
      <c r="H1705">
        <f>'pure data'!J1705</f>
        <v>15.5</v>
      </c>
      <c r="I1705" t="str">
        <f>'pure data'!K1705</f>
        <v>No</v>
      </c>
      <c r="J1705" t="str">
        <f>'pure data'!N1705</f>
        <v>postgraduate</v>
      </c>
      <c r="K1705">
        <f>'pure data'!P1705</f>
        <v>510672105</v>
      </c>
      <c r="L1705" t="str">
        <f>'pure data'!O1705</f>
        <v>MSc project research bridge pier</v>
      </c>
      <c r="M1705" t="str">
        <f>'pure data'!Q1705</f>
        <v>(3D Hubs)</v>
      </c>
      <c r="O1705" t="str">
        <f>IF('pure data'!T1705="Yes","Success","Failed")</f>
        <v>Success</v>
      </c>
      <c r="P1705" s="1">
        <f>'pure data'!C1705</f>
        <v>42556.375</v>
      </c>
      <c r="Q1705">
        <f>'pure data'!G1705</f>
        <v>225396773</v>
      </c>
      <c r="R1705" t="str">
        <f>'pure data'!E1705</f>
        <v>L. C. C.</v>
      </c>
      <c r="S1705" t="str">
        <f>'pure data'!F1705</f>
        <v>lcc1g12</v>
      </c>
      <c r="T1705" s="1">
        <f>'pure data'!C1705</f>
        <v>42556.375</v>
      </c>
      <c r="U1705" s="20">
        <f>VLOOKUP('pure data'!M1705,tbl_users!D:F,3,FALSE)</f>
        <v>30</v>
      </c>
      <c r="V1705" s="1">
        <f t="shared" si="84"/>
        <v>42556.563194444447</v>
      </c>
      <c r="W1705">
        <f t="shared" si="85"/>
        <v>30</v>
      </c>
      <c r="X1705" s="1">
        <f>'pure data'!L1705</f>
        <v>42556.563194444447</v>
      </c>
      <c r="Y1705">
        <f>IF(C1705="Use",VLOOKUP('pure data'!M1705,tbl_users!D:F,3,FALSE),IF(IFERROR(SEARCH("to",M1705),-1)&lt;0,VLOOKUP('pure data'!M1705,tbl_users!D:F,3,FALSE),IFERROR(VLOOKUP(MID(M1705,SEARCH("to",M1705)+3,LEN(M1705)-SEARCH("to",M1705)-1),tbl_users!D:F,3,FALSE),VLOOKUP('pure data'!M1705,tbl_users!D:F,3,FALSE))))</f>
        <v>30</v>
      </c>
    </row>
    <row r="1706" spans="1:25" x14ac:dyDescent="0.2">
      <c r="A1706">
        <v>1704</v>
      </c>
      <c r="B1706">
        <f>VLOOKUP('pure data'!B1706,tbl_printers!C:F,4,FALSE)</f>
        <v>24</v>
      </c>
      <c r="C1706" t="str">
        <f>'pure data'!D1706</f>
        <v>Use</v>
      </c>
      <c r="D1706" s="13">
        <f>'pure data'!H1706</f>
        <v>0.24374999999999999</v>
      </c>
      <c r="E1706">
        <f>'pure data'!I1706</f>
        <v>162.4</v>
      </c>
      <c r="F1706" t="str">
        <f t="shared" si="86"/>
        <v xml:space="preserve"> </v>
      </c>
      <c r="H1706">
        <f>'pure data'!J1706</f>
        <v>20</v>
      </c>
      <c r="I1706" t="str">
        <f>'pure data'!K1706</f>
        <v>No</v>
      </c>
      <c r="J1706" t="str">
        <f>'pure data'!N1706</f>
        <v>postgraduate</v>
      </c>
      <c r="K1706">
        <f>'pure data'!P1706</f>
        <v>510672105</v>
      </c>
      <c r="L1706" t="str">
        <f>'pure data'!O1706</f>
        <v>MSc project research Bridge Pier</v>
      </c>
      <c r="M1706" t="str">
        <f>'pure data'!Q1706</f>
        <v>(3D Hubs)</v>
      </c>
      <c r="O1706" t="str">
        <f>IF('pure data'!T1706="Yes","Success","Failed")</f>
        <v>Success</v>
      </c>
      <c r="P1706" s="1">
        <f>'pure data'!C1706</f>
        <v>42558.375</v>
      </c>
      <c r="Q1706">
        <f>'pure data'!G1706</f>
        <v>225396773</v>
      </c>
      <c r="R1706" t="str">
        <f>'pure data'!E1706</f>
        <v>L. C. C.</v>
      </c>
      <c r="S1706" t="str">
        <f>'pure data'!F1706</f>
        <v>lcc1g12</v>
      </c>
      <c r="T1706" s="1">
        <f>'pure data'!C1706</f>
        <v>42558.375</v>
      </c>
      <c r="U1706" s="20">
        <f>VLOOKUP('pure data'!M1706,tbl_users!D:F,3,FALSE)</f>
        <v>30</v>
      </c>
      <c r="V1706" s="1">
        <f t="shared" si="84"/>
        <v>42558.618750000001</v>
      </c>
      <c r="W1706">
        <f t="shared" si="85"/>
        <v>30</v>
      </c>
      <c r="X1706" s="1">
        <f>'pure data'!L1706</f>
        <v>42558.618750000001</v>
      </c>
      <c r="Y1706">
        <f>IF(C1706="Use",VLOOKUP('pure data'!M1706,tbl_users!D:F,3,FALSE),IF(IFERROR(SEARCH("to",M1706),-1)&lt;0,VLOOKUP('pure data'!M1706,tbl_users!D:F,3,FALSE),IFERROR(VLOOKUP(MID(M1706,SEARCH("to",M1706)+3,LEN(M1706)-SEARCH("to",M1706)-1),tbl_users!D:F,3,FALSE),VLOOKUP('pure data'!M1706,tbl_users!D:F,3,FALSE))))</f>
        <v>30</v>
      </c>
    </row>
    <row r="1707" spans="1:25" x14ac:dyDescent="0.2">
      <c r="A1707">
        <v>1705</v>
      </c>
      <c r="B1707">
        <f>VLOOKUP('pure data'!B1707,tbl_printers!C:F,4,FALSE)</f>
        <v>28</v>
      </c>
      <c r="C1707" t="str">
        <f>'pure data'!D1707</f>
        <v>Use</v>
      </c>
      <c r="D1707" s="13">
        <f>'pure data'!H1707</f>
        <v>1</v>
      </c>
      <c r="E1707">
        <f>'pure data'!I1707</f>
        <v>697</v>
      </c>
      <c r="F1707" t="str">
        <f t="shared" si="86"/>
        <v xml:space="preserve"> </v>
      </c>
      <c r="H1707">
        <f>'pure data'!J1707</f>
        <v>83</v>
      </c>
      <c r="I1707" t="str">
        <f>'pure data'!K1707</f>
        <v>No</v>
      </c>
      <c r="J1707" t="str">
        <f>'pure data'!N1707</f>
        <v>postgraduate</v>
      </c>
      <c r="K1707">
        <f>'pure data'!P1707</f>
        <v>502490104</v>
      </c>
      <c r="L1707" t="str">
        <f>'pure data'!O1707</f>
        <v>MSc project</v>
      </c>
      <c r="M1707" t="str">
        <f>'pure data'!Q1707</f>
        <v>(3D Hubs)</v>
      </c>
      <c r="O1707" t="str">
        <f>IF('pure data'!T1707="Yes","Success","Failed")</f>
        <v>Success</v>
      </c>
      <c r="P1707" s="1">
        <f>'pure data'!C1707</f>
        <v>42558.375</v>
      </c>
      <c r="Q1707">
        <f>'pure data'!G1707</f>
        <v>228182405</v>
      </c>
      <c r="R1707" t="str">
        <f>'pure data'!E1707</f>
        <v>J. J. M.</v>
      </c>
      <c r="S1707" t="str">
        <f>'pure data'!F1707</f>
        <v>jjm1g15</v>
      </c>
      <c r="T1707" s="1">
        <f>'pure data'!C1707</f>
        <v>42558.375</v>
      </c>
      <c r="U1707" s="20">
        <f>VLOOKUP('pure data'!M1707,tbl_users!D:F,3,FALSE)</f>
        <v>30</v>
      </c>
      <c r="V1707" s="1">
        <f t="shared" si="84"/>
        <v>42559.375</v>
      </c>
      <c r="W1707">
        <f t="shared" si="85"/>
        <v>30</v>
      </c>
      <c r="X1707" s="1">
        <f>'pure data'!L1707</f>
        <v>42559.375</v>
      </c>
      <c r="Y1707">
        <f>IF(C1707="Use",VLOOKUP('pure data'!M1707,tbl_users!D:F,3,FALSE),IF(IFERROR(SEARCH("to",M1707),-1)&lt;0,VLOOKUP('pure data'!M1707,tbl_users!D:F,3,FALSE),IFERROR(VLOOKUP(MID(M1707,SEARCH("to",M1707)+3,LEN(M1707)-SEARCH("to",M1707)-1),tbl_users!D:F,3,FALSE),VLOOKUP('pure data'!M1707,tbl_users!D:F,3,FALSE))))</f>
        <v>30</v>
      </c>
    </row>
    <row r="1708" spans="1:25" x14ac:dyDescent="0.2">
      <c r="A1708">
        <v>1706</v>
      </c>
      <c r="B1708">
        <f>VLOOKUP('pure data'!B1708,tbl_printers!C:F,4,FALSE)</f>
        <v>4</v>
      </c>
      <c r="C1708" t="str">
        <f>'pure data'!D1708</f>
        <v>Use</v>
      </c>
      <c r="D1708" s="13">
        <f>'pure data'!H1708</f>
        <v>5.9722222222222225E-2</v>
      </c>
      <c r="E1708">
        <f>'pure data'!I1708</f>
        <v>18</v>
      </c>
      <c r="F1708" t="str">
        <f t="shared" si="86"/>
        <v xml:space="preserve"> </v>
      </c>
      <c r="H1708">
        <f>'pure data'!J1708</f>
        <v>4</v>
      </c>
      <c r="I1708" t="str">
        <f>'pure data'!K1708</f>
        <v>No</v>
      </c>
      <c r="J1708" t="str">
        <f>'pure data'!N1708</f>
        <v>postgraduate</v>
      </c>
      <c r="K1708">
        <f>'pure data'!P1708</f>
        <v>510311126</v>
      </c>
      <c r="L1708" t="str">
        <f>'pure data'!O1708</f>
        <v>research</v>
      </c>
      <c r="M1708" t="str">
        <f>'pure data'!Q1708</f>
        <v>(3D Hubs)</v>
      </c>
      <c r="O1708" t="str">
        <f>IF('pure data'!T1708="Yes","Success","Failed")</f>
        <v>Success</v>
      </c>
      <c r="P1708" s="1">
        <f>'pure data'!C1708</f>
        <v>42562.375</v>
      </c>
      <c r="Q1708">
        <f>'pure data'!G1708</f>
        <v>226202751</v>
      </c>
      <c r="R1708" t="str">
        <f>'pure data'!E1708</f>
        <v>Chin Ho Chan</v>
      </c>
      <c r="S1708" t="str">
        <f>'pure data'!F1708</f>
        <v>chc3g13</v>
      </c>
      <c r="T1708" s="1">
        <f>'pure data'!C1708</f>
        <v>42562.375</v>
      </c>
      <c r="U1708" s="20">
        <f>VLOOKUP('pure data'!M1708,tbl_users!D:F,3,FALSE)</f>
        <v>30</v>
      </c>
      <c r="V1708" s="1">
        <f t="shared" si="84"/>
        <v>42562.43472222222</v>
      </c>
      <c r="W1708">
        <f t="shared" si="85"/>
        <v>30</v>
      </c>
      <c r="X1708" s="1">
        <f>'pure data'!L1708</f>
        <v>42562.43472222222</v>
      </c>
      <c r="Y1708">
        <f>IF(C1708="Use",VLOOKUP('pure data'!M1708,tbl_users!D:F,3,FALSE),IF(IFERROR(SEARCH("to",M1708),-1)&lt;0,VLOOKUP('pure data'!M1708,tbl_users!D:F,3,FALSE),IFERROR(VLOOKUP(MID(M1708,SEARCH("to",M1708)+3,LEN(M1708)-SEARCH("to",M1708)-1),tbl_users!D:F,3,FALSE),VLOOKUP('pure data'!M1708,tbl_users!D:F,3,FALSE))))</f>
        <v>30</v>
      </c>
    </row>
    <row r="1709" spans="1:25" x14ac:dyDescent="0.2">
      <c r="A1709">
        <v>1707</v>
      </c>
      <c r="B1709">
        <f>VLOOKUP('pure data'!B1709,tbl_printers!C:F,4,FALSE)</f>
        <v>26</v>
      </c>
      <c r="C1709" t="str">
        <f>'pure data'!D1709</f>
        <v>Use</v>
      </c>
      <c r="D1709" s="13">
        <f>'pure data'!H1709</f>
        <v>2.4305555555555556E-2</v>
      </c>
      <c r="E1709">
        <f>'pure data'!I1709</f>
        <v>5</v>
      </c>
      <c r="F1709" t="str">
        <f t="shared" si="86"/>
        <v xml:space="preserve"> </v>
      </c>
      <c r="H1709">
        <f>'pure data'!J1709</f>
        <v>1.5</v>
      </c>
      <c r="I1709" t="str">
        <f>'pure data'!K1709</f>
        <v>No</v>
      </c>
      <c r="J1709" t="str">
        <f>'pure data'!N1709</f>
        <v>postgraduate</v>
      </c>
      <c r="K1709">
        <f>'pure data'!P1709</f>
        <v>510311126</v>
      </c>
      <c r="L1709" t="str">
        <f>'pure data'!O1709</f>
        <v>robotic arm</v>
      </c>
      <c r="M1709" t="str">
        <f>'pure data'!Q1709</f>
        <v>(3D Hubs)</v>
      </c>
      <c r="O1709" t="str">
        <f>IF('pure data'!T1709="Yes","Success","Failed")</f>
        <v>Success</v>
      </c>
      <c r="P1709" s="1">
        <f>'pure data'!C1709</f>
        <v>42562.375</v>
      </c>
      <c r="Q1709">
        <f>'pure data'!G1709</f>
        <v>226202751</v>
      </c>
      <c r="R1709" t="str">
        <f>'pure data'!E1709</f>
        <v>Chin Ho Chan</v>
      </c>
      <c r="S1709" t="str">
        <f>'pure data'!F1709</f>
        <v>chc3g13</v>
      </c>
      <c r="T1709" s="1">
        <f>'pure data'!C1709</f>
        <v>42562.375</v>
      </c>
      <c r="U1709" s="20">
        <f>VLOOKUP('pure data'!M1709,tbl_users!D:F,3,FALSE)</f>
        <v>30</v>
      </c>
      <c r="V1709" s="1">
        <f t="shared" si="84"/>
        <v>42562.399305555555</v>
      </c>
      <c r="W1709">
        <f t="shared" si="85"/>
        <v>30</v>
      </c>
      <c r="X1709" s="1">
        <f>'pure data'!L1709</f>
        <v>42562.399305555555</v>
      </c>
      <c r="Y1709">
        <f>IF(C1709="Use",VLOOKUP('pure data'!M1709,tbl_users!D:F,3,FALSE),IF(IFERROR(SEARCH("to",M1709),-1)&lt;0,VLOOKUP('pure data'!M1709,tbl_users!D:F,3,FALSE),IFERROR(VLOOKUP(MID(M1709,SEARCH("to",M1709)+3,LEN(M1709)-SEARCH("to",M1709)-1),tbl_users!D:F,3,FALSE),VLOOKUP('pure data'!M1709,tbl_users!D:F,3,FALSE))))</f>
        <v>30</v>
      </c>
    </row>
    <row r="1710" spans="1:25" x14ac:dyDescent="0.2">
      <c r="A1710">
        <v>1708</v>
      </c>
      <c r="B1710">
        <f>VLOOKUP('pure data'!B1710,tbl_printers!C:F,4,FALSE)</f>
        <v>4</v>
      </c>
      <c r="C1710" t="str">
        <f>'pure data'!D1710</f>
        <v>Loan</v>
      </c>
      <c r="D1710" s="13">
        <f>'pure data'!H1710</f>
        <v>4.625</v>
      </c>
      <c r="E1710">
        <f>'pure data'!I1710</f>
        <v>500</v>
      </c>
      <c r="F1710" t="str">
        <f t="shared" si="86"/>
        <v xml:space="preserve"> </v>
      </c>
      <c r="H1710">
        <f>'pure data'!J1710</f>
        <v>75</v>
      </c>
      <c r="I1710" t="str">
        <f>'pure data'!K1710</f>
        <v>No</v>
      </c>
      <c r="J1710" t="str">
        <f>'pure data'!N1710</f>
        <v>staff</v>
      </c>
      <c r="K1710">
        <f>'pure data'!P1710</f>
        <v>510671108</v>
      </c>
      <c r="L1710" t="str">
        <f>'pure data'!O1710</f>
        <v>Open Day Demonstration</v>
      </c>
      <c r="M1710" t="str">
        <f>'pure data'!Q1710</f>
        <v>returned on 13/07/2016 to P. Fenou Kengne</v>
      </c>
      <c r="O1710" t="str">
        <f>IF('pure data'!T1710="Yes","Success","Failed")</f>
        <v>Success</v>
      </c>
      <c r="P1710" s="1">
        <f>'pure data'!C1710</f>
        <v>42559.75</v>
      </c>
      <c r="Q1710">
        <f>'pure data'!G1710</f>
        <v>12632047</v>
      </c>
      <c r="R1710" t="str">
        <f>'pure data'!E1710</f>
        <v>M.W.Jones</v>
      </c>
      <c r="S1710">
        <f>'pure data'!F1710</f>
        <v>0</v>
      </c>
      <c r="T1710" s="1">
        <f>'pure data'!C1710</f>
        <v>42559.75</v>
      </c>
      <c r="U1710" s="20">
        <f>VLOOKUP('pure data'!M1710,tbl_users!D:F,3,FALSE)</f>
        <v>30</v>
      </c>
      <c r="V1710" s="1">
        <f t="shared" si="84"/>
        <v>42564.375</v>
      </c>
      <c r="W1710">
        <f t="shared" si="85"/>
        <v>30</v>
      </c>
      <c r="X1710" s="1">
        <f>'pure data'!L1710</f>
        <v>42564.375</v>
      </c>
      <c r="Y1710">
        <f>IF(C1710="Use",VLOOKUP('pure data'!M1710,tbl_users!D:F,3,FALSE),IF(IFERROR(SEARCH("to",M1710),-1)&lt;0,VLOOKUP('pure data'!M1710,tbl_users!D:F,3,FALSE),IFERROR(VLOOKUP(MID(M1710,SEARCH("to",M1710)+3,LEN(M1710)-SEARCH("to",M1710)-1),tbl_users!D:F,3,FALSE),VLOOKUP('pure data'!M1710,tbl_users!D:F,3,FALSE))))</f>
        <v>30</v>
      </c>
    </row>
    <row r="1711" spans="1:25" x14ac:dyDescent="0.2">
      <c r="A1711">
        <v>1709</v>
      </c>
      <c r="B1711">
        <f>VLOOKUP('pure data'!B1711,tbl_printers!C:F,4,FALSE)</f>
        <v>2</v>
      </c>
      <c r="C1711" t="str">
        <f>'pure data'!D1711</f>
        <v>Loan</v>
      </c>
      <c r="D1711" s="13">
        <f>'pure data'!H1711</f>
        <v>3</v>
      </c>
      <c r="E1711">
        <f>'pure data'!I1711</f>
        <v>500</v>
      </c>
      <c r="F1711" t="str">
        <f t="shared" si="86"/>
        <v xml:space="preserve"> </v>
      </c>
      <c r="H1711">
        <f>'pure data'!J1711</f>
        <v>60</v>
      </c>
      <c r="I1711" t="str">
        <f>'pure data'!K1711</f>
        <v>No</v>
      </c>
      <c r="J1711" t="str">
        <f>'pure data'!N1711</f>
        <v>staff</v>
      </c>
      <c r="K1711">
        <f>'pure data'!P1711</f>
        <v>510671108</v>
      </c>
      <c r="L1711" t="str">
        <f>'pure data'!O1711</f>
        <v>Open Day Demonstration</v>
      </c>
      <c r="M1711" t="str">
        <f>'pure data'!Q1711</f>
        <v>returned on 11/07/2016 to P. Fenou Kengne</v>
      </c>
      <c r="O1711" t="str">
        <f>IF('pure data'!T1711="Yes","Success","Failed")</f>
        <v>Success</v>
      </c>
      <c r="P1711" s="1">
        <f>'pure data'!C1711</f>
        <v>42559.75</v>
      </c>
      <c r="Q1711">
        <f>'pure data'!G1711</f>
        <v>12632047</v>
      </c>
      <c r="R1711" t="str">
        <f>'pure data'!E1711</f>
        <v>M.W.Jones</v>
      </c>
      <c r="S1711">
        <f>'pure data'!F1711</f>
        <v>0</v>
      </c>
      <c r="T1711" s="1">
        <f>'pure data'!C1711</f>
        <v>42559.75</v>
      </c>
      <c r="U1711" s="20">
        <f>VLOOKUP('pure data'!M1711,tbl_users!D:F,3,FALSE)</f>
        <v>30</v>
      </c>
      <c r="V1711" s="1">
        <f t="shared" si="84"/>
        <v>42562.75</v>
      </c>
      <c r="W1711">
        <f t="shared" si="85"/>
        <v>30</v>
      </c>
      <c r="X1711" s="1">
        <f>'pure data'!L1711</f>
        <v>42562.75</v>
      </c>
      <c r="Y1711">
        <f>IF(C1711="Use",VLOOKUP('pure data'!M1711,tbl_users!D:F,3,FALSE),IF(IFERROR(SEARCH("to",M1711),-1)&lt;0,VLOOKUP('pure data'!M1711,tbl_users!D:F,3,FALSE),IFERROR(VLOOKUP(MID(M1711,SEARCH("to",M1711)+3,LEN(M1711)-SEARCH("to",M1711)-1),tbl_users!D:F,3,FALSE),VLOOKUP('pure data'!M1711,tbl_users!D:F,3,FALSE))))</f>
        <v>30</v>
      </c>
    </row>
    <row r="1712" spans="1:25" x14ac:dyDescent="0.2">
      <c r="A1712">
        <v>1710</v>
      </c>
      <c r="B1712">
        <f>VLOOKUP('pure data'!B1712,tbl_printers!C:F,4,FALSE)</f>
        <v>3</v>
      </c>
      <c r="C1712" t="str">
        <f>'pure data'!D1712</f>
        <v>Loan</v>
      </c>
      <c r="D1712" s="13">
        <f>'pure data'!H1712</f>
        <v>3</v>
      </c>
      <c r="E1712">
        <f>'pure data'!I1712</f>
        <v>500</v>
      </c>
      <c r="F1712" t="str">
        <f t="shared" si="86"/>
        <v xml:space="preserve"> </v>
      </c>
      <c r="H1712">
        <f>'pure data'!J1712</f>
        <v>60</v>
      </c>
      <c r="I1712" t="str">
        <f>'pure data'!K1712</f>
        <v>No</v>
      </c>
      <c r="J1712" t="str">
        <f>'pure data'!N1712</f>
        <v>staff</v>
      </c>
      <c r="K1712">
        <f>'pure data'!P1712</f>
        <v>510671108</v>
      </c>
      <c r="L1712" t="str">
        <f>'pure data'!O1712</f>
        <v>Open Day Demonstration</v>
      </c>
      <c r="M1712" t="str">
        <f>'pure data'!Q1712</f>
        <v>returned on 11/07/2016 to P. Fenou Kengne</v>
      </c>
      <c r="O1712" t="str">
        <f>IF('pure data'!T1712="Yes","Success","Failed")</f>
        <v>Success</v>
      </c>
      <c r="P1712" s="1">
        <f>'pure data'!C1712</f>
        <v>42559.75</v>
      </c>
      <c r="Q1712">
        <f>'pure data'!G1712</f>
        <v>12632047</v>
      </c>
      <c r="R1712" t="str">
        <f>'pure data'!E1712</f>
        <v>M.W.Jones</v>
      </c>
      <c r="S1712">
        <f>'pure data'!F1712</f>
        <v>0</v>
      </c>
      <c r="T1712" s="1">
        <f>'pure data'!C1712</f>
        <v>42559.75</v>
      </c>
      <c r="U1712" s="20">
        <f>VLOOKUP('pure data'!M1712,tbl_users!D:F,3,FALSE)</f>
        <v>30</v>
      </c>
      <c r="V1712" s="1">
        <f t="shared" si="84"/>
        <v>42562.75</v>
      </c>
      <c r="W1712">
        <f t="shared" si="85"/>
        <v>30</v>
      </c>
      <c r="X1712" s="1">
        <f>'pure data'!L1712</f>
        <v>42562.75</v>
      </c>
      <c r="Y1712">
        <f>IF(C1712="Use",VLOOKUP('pure data'!M1712,tbl_users!D:F,3,FALSE),IF(IFERROR(SEARCH("to",M1712),-1)&lt;0,VLOOKUP('pure data'!M1712,tbl_users!D:F,3,FALSE),IFERROR(VLOOKUP(MID(M1712,SEARCH("to",M1712)+3,LEN(M1712)-SEARCH("to",M1712)-1),tbl_users!D:F,3,FALSE),VLOOKUP('pure data'!M1712,tbl_users!D:F,3,FALSE))))</f>
        <v>30</v>
      </c>
    </row>
    <row r="1713" spans="1:25" x14ac:dyDescent="0.2">
      <c r="A1713">
        <v>1711</v>
      </c>
      <c r="B1713">
        <f>VLOOKUP('pure data'!B1713,tbl_printers!C:F,4,FALSE)</f>
        <v>26</v>
      </c>
      <c r="C1713" t="str">
        <f>'pure data'!D1713</f>
        <v>Use</v>
      </c>
      <c r="D1713" s="13">
        <f>'pure data'!H1713</f>
        <v>1.0729166666666667</v>
      </c>
      <c r="E1713">
        <f>'pure data'!I1713</f>
        <v>0</v>
      </c>
      <c r="F1713" t="str">
        <f t="shared" si="86"/>
        <v xml:space="preserve"> </v>
      </c>
      <c r="H1713">
        <f>'pure data'!J1713</f>
        <v>39</v>
      </c>
      <c r="I1713" t="str">
        <f>'pure data'!K1713</f>
        <v>No</v>
      </c>
      <c r="J1713" t="str">
        <f>'pure data'!N1713</f>
        <v>undergraduate</v>
      </c>
      <c r="K1713">
        <f>'pure data'!P1713</f>
        <v>515667101</v>
      </c>
      <c r="L1713" t="str">
        <f>'pure data'!O1713</f>
        <v>Formula Student</v>
      </c>
      <c r="M1713">
        <f>'pure data'!Q1713</f>
        <v>0</v>
      </c>
      <c r="O1713" t="str">
        <f>IF('pure data'!T1713="Yes","Success","Failed")</f>
        <v>Success</v>
      </c>
      <c r="P1713" s="1">
        <f>'pure data'!C1713</f>
        <v>42527.375</v>
      </c>
      <c r="Q1713">
        <f>'pure data'!G1713</f>
        <v>425298941</v>
      </c>
      <c r="R1713" t="str">
        <f>'pure data'!E1713</f>
        <v>D. W.</v>
      </c>
      <c r="S1713" t="str">
        <f>'pure data'!F1713</f>
        <v>dw4g12</v>
      </c>
      <c r="T1713" s="1">
        <f>'pure data'!C1713</f>
        <v>42527.375</v>
      </c>
      <c r="U1713" s="20">
        <f>VLOOKUP('pure data'!M1713,tbl_users!D:F,3,FALSE)</f>
        <v>30</v>
      </c>
      <c r="V1713" s="1">
        <f t="shared" si="84"/>
        <v>42528.447916666664</v>
      </c>
      <c r="W1713">
        <f t="shared" si="85"/>
        <v>30</v>
      </c>
      <c r="X1713" s="1">
        <f>'pure data'!L1713</f>
        <v>42528.447916666664</v>
      </c>
      <c r="Y1713">
        <f>IF(C1713="Use",VLOOKUP('pure data'!M1713,tbl_users!D:F,3,FALSE),IF(IFERROR(SEARCH("to",M1713),-1)&lt;0,VLOOKUP('pure data'!M1713,tbl_users!D:F,3,FALSE),IFERROR(VLOOKUP(MID(M1713,SEARCH("to",M1713)+3,LEN(M1713)-SEARCH("to",M1713)-1),tbl_users!D:F,3,FALSE),VLOOKUP('pure data'!M1713,tbl_users!D:F,3,FALSE))))</f>
        <v>30</v>
      </c>
    </row>
    <row r="1714" spans="1:25" x14ac:dyDescent="0.2">
      <c r="A1714">
        <v>1712</v>
      </c>
      <c r="B1714">
        <f>VLOOKUP('pure data'!B1714,tbl_printers!C:F,4,FALSE)</f>
        <v>29</v>
      </c>
      <c r="C1714" t="str">
        <f>'pure data'!D1714</f>
        <v>Use</v>
      </c>
      <c r="D1714" s="13">
        <f>'pure data'!H1714</f>
        <v>1.0729166666666667</v>
      </c>
      <c r="E1714">
        <f>'pure data'!I1714</f>
        <v>0</v>
      </c>
      <c r="F1714" t="str">
        <f t="shared" si="86"/>
        <v xml:space="preserve"> </v>
      </c>
      <c r="H1714">
        <f>'pure data'!J1714</f>
        <v>39</v>
      </c>
      <c r="I1714" t="str">
        <f>'pure data'!K1714</f>
        <v>No</v>
      </c>
      <c r="J1714" t="str">
        <f>'pure data'!N1714</f>
        <v>undergraduate</v>
      </c>
      <c r="K1714">
        <f>'pure data'!P1714</f>
        <v>515667101</v>
      </c>
      <c r="L1714" t="str">
        <f>'pure data'!O1714</f>
        <v>Formula Student</v>
      </c>
      <c r="M1714">
        <f>'pure data'!Q1714</f>
        <v>0</v>
      </c>
      <c r="O1714" t="str">
        <f>IF('pure data'!T1714="Yes","Success","Failed")</f>
        <v>Success</v>
      </c>
      <c r="P1714" s="1">
        <f>'pure data'!C1714</f>
        <v>42527.375</v>
      </c>
      <c r="Q1714">
        <f>'pure data'!G1714</f>
        <v>425298941</v>
      </c>
      <c r="R1714" t="str">
        <f>'pure data'!E1714</f>
        <v>D. W.</v>
      </c>
      <c r="S1714" t="str">
        <f>'pure data'!F1714</f>
        <v>dw4g12</v>
      </c>
      <c r="T1714" s="1">
        <f>'pure data'!C1714</f>
        <v>42527.375</v>
      </c>
      <c r="U1714" s="20">
        <f>VLOOKUP('pure data'!M1714,tbl_users!D:F,3,FALSE)</f>
        <v>30</v>
      </c>
      <c r="V1714" s="1">
        <f t="shared" si="84"/>
        <v>42528.447916666664</v>
      </c>
      <c r="W1714">
        <f t="shared" si="85"/>
        <v>30</v>
      </c>
      <c r="X1714" s="1">
        <f>'pure data'!L1714</f>
        <v>42528.447916666664</v>
      </c>
      <c r="Y1714">
        <f>IF(C1714="Use",VLOOKUP('pure data'!M1714,tbl_users!D:F,3,FALSE),IF(IFERROR(SEARCH("to",M1714),-1)&lt;0,VLOOKUP('pure data'!M1714,tbl_users!D:F,3,FALSE),IFERROR(VLOOKUP(MID(M1714,SEARCH("to",M1714)+3,LEN(M1714)-SEARCH("to",M1714)-1),tbl_users!D:F,3,FALSE),VLOOKUP('pure data'!M1714,tbl_users!D:F,3,FALSE))))</f>
        <v>30</v>
      </c>
    </row>
    <row r="1715" spans="1:25" x14ac:dyDescent="0.2">
      <c r="A1715">
        <v>1713</v>
      </c>
      <c r="B1715">
        <f>VLOOKUP('pure data'!B1715,tbl_printers!C:F,4,FALSE)</f>
        <v>9</v>
      </c>
      <c r="C1715" t="str">
        <f>'pure data'!D1715</f>
        <v>Use</v>
      </c>
      <c r="D1715" s="13">
        <f>'pure data'!H1715</f>
        <v>0.87986111111111109</v>
      </c>
      <c r="E1715">
        <f>'pure data'!I1715</f>
        <v>11.8</v>
      </c>
      <c r="F1715" t="str">
        <f t="shared" si="86"/>
        <v xml:space="preserve"> </v>
      </c>
      <c r="H1715">
        <f>'pure data'!J1715</f>
        <v>43</v>
      </c>
      <c r="I1715" t="str">
        <f>'pure data'!K1715</f>
        <v>N/A</v>
      </c>
      <c r="J1715" t="str">
        <f>'pure data'!N1715</f>
        <v>postgraduate</v>
      </c>
      <c r="K1715">
        <f>'pure data'!P1715</f>
        <v>515665101</v>
      </c>
      <c r="L1715" t="str">
        <f>'pure data'!O1715</f>
        <v>research</v>
      </c>
      <c r="M1715">
        <f>'pure data'!Q1715</f>
        <v>0</v>
      </c>
      <c r="O1715" t="str">
        <f>IF('pure data'!T1715="Yes","Success","Failed")</f>
        <v>Success</v>
      </c>
      <c r="P1715" s="1">
        <f>'pure data'!C1715</f>
        <v>42527.375</v>
      </c>
      <c r="Q1715">
        <f>'pure data'!G1715</f>
        <v>228078551</v>
      </c>
      <c r="R1715" t="str">
        <f>'pure data'!E1715</f>
        <v>R. K.</v>
      </c>
      <c r="S1715" t="str">
        <f>'pure data'!F1715</f>
        <v>rk7g15</v>
      </c>
      <c r="T1715" s="1">
        <f>'pure data'!C1715</f>
        <v>42527.375</v>
      </c>
      <c r="U1715" s="20">
        <f>VLOOKUP('pure data'!M1715,tbl_users!D:F,3,FALSE)</f>
        <v>30</v>
      </c>
      <c r="V1715" s="1">
        <f t="shared" si="84"/>
        <v>42528.254861111112</v>
      </c>
      <c r="W1715">
        <f t="shared" si="85"/>
        <v>30</v>
      </c>
      <c r="X1715" s="1">
        <f>'pure data'!L1715</f>
        <v>42528.254861111112</v>
      </c>
      <c r="Y1715">
        <f>IF(C1715="Use",VLOOKUP('pure data'!M1715,tbl_users!D:F,3,FALSE),IF(IFERROR(SEARCH("to",M1715),-1)&lt;0,VLOOKUP('pure data'!M1715,tbl_users!D:F,3,FALSE),IFERROR(VLOOKUP(MID(M1715,SEARCH("to",M1715)+3,LEN(M1715)-SEARCH("to",M1715)-1),tbl_users!D:F,3,FALSE),VLOOKUP('pure data'!M1715,tbl_users!D:F,3,FALSE))))</f>
        <v>30</v>
      </c>
    </row>
    <row r="1716" spans="1:25" x14ac:dyDescent="0.2">
      <c r="A1716">
        <v>1714</v>
      </c>
      <c r="B1716">
        <f>VLOOKUP('pure data'!B1716,tbl_printers!C:F,4,FALSE)</f>
        <v>4</v>
      </c>
      <c r="C1716" t="str">
        <f>'pure data'!D1716</f>
        <v>Use</v>
      </c>
      <c r="D1716" s="13">
        <f>'pure data'!H1716</f>
        <v>6.25E-2</v>
      </c>
      <c r="E1716">
        <f>'pure data'!I1716</f>
        <v>25</v>
      </c>
      <c r="F1716" t="str">
        <f t="shared" si="86"/>
        <v xml:space="preserve"> </v>
      </c>
      <c r="H1716">
        <f>'pure data'!J1716</f>
        <v>3.5</v>
      </c>
      <c r="I1716" t="str">
        <f>'pure data'!K1716</f>
        <v>No</v>
      </c>
      <c r="J1716" t="str">
        <f>'pure data'!N1716</f>
        <v>undergraduate</v>
      </c>
      <c r="K1716">
        <f>'pure data'!P1716</f>
        <v>510311126</v>
      </c>
      <c r="L1716" t="str">
        <f>'pure data'!O1716</f>
        <v>Robotic Arm</v>
      </c>
      <c r="M1716" t="str">
        <f>'pure data'!Q1716</f>
        <v>(3D Hubs)</v>
      </c>
      <c r="O1716" t="str">
        <f>IF('pure data'!T1716="Yes","Success","Failed")</f>
        <v>Success</v>
      </c>
      <c r="P1716" s="1">
        <f>'pure data'!C1716</f>
        <v>42564.375</v>
      </c>
      <c r="Q1716">
        <f>'pure data'!G1716</f>
        <v>426202751</v>
      </c>
      <c r="R1716" t="str">
        <f>'pure data'!E1716</f>
        <v>Chin Ho Chan</v>
      </c>
      <c r="S1716" t="str">
        <f>'pure data'!F1716</f>
        <v>chc3g13</v>
      </c>
      <c r="T1716" s="1">
        <f>'pure data'!C1716</f>
        <v>42564.375</v>
      </c>
      <c r="U1716" s="20">
        <f>VLOOKUP('pure data'!M1716,tbl_users!D:F,3,FALSE)</f>
        <v>30</v>
      </c>
      <c r="V1716" s="1">
        <f t="shared" si="84"/>
        <v>42564.4375</v>
      </c>
      <c r="W1716">
        <f t="shared" si="85"/>
        <v>30</v>
      </c>
      <c r="X1716" s="1">
        <f>'pure data'!L1716</f>
        <v>42564.4375</v>
      </c>
      <c r="Y1716">
        <f>IF(C1716="Use",VLOOKUP('pure data'!M1716,tbl_users!D:F,3,FALSE),IF(IFERROR(SEARCH("to",M1716),-1)&lt;0,VLOOKUP('pure data'!M1716,tbl_users!D:F,3,FALSE),IFERROR(VLOOKUP(MID(M1716,SEARCH("to",M1716)+3,LEN(M1716)-SEARCH("to",M1716)-1),tbl_users!D:F,3,FALSE),VLOOKUP('pure data'!M1716,tbl_users!D:F,3,FALSE))))</f>
        <v>30</v>
      </c>
    </row>
    <row r="1717" spans="1:25" x14ac:dyDescent="0.2">
      <c r="A1717">
        <v>1715</v>
      </c>
      <c r="B1717">
        <f>VLOOKUP('pure data'!B1717,tbl_printers!C:F,4,FALSE)</f>
        <v>19</v>
      </c>
      <c r="C1717" t="str">
        <f>'pure data'!D1717</f>
        <v>Loan</v>
      </c>
      <c r="D1717" s="13">
        <f>'pure data'!H1717</f>
        <v>7</v>
      </c>
      <c r="E1717">
        <f>'pure data'!I1717</f>
        <v>700</v>
      </c>
      <c r="F1717" t="str">
        <f t="shared" si="86"/>
        <v xml:space="preserve"> </v>
      </c>
      <c r="H1717">
        <f>'pure data'!J1717</f>
        <v>85</v>
      </c>
      <c r="I1717" t="str">
        <f>'pure data'!K1717</f>
        <v>No</v>
      </c>
      <c r="J1717" t="str">
        <f>'pure data'!N1717</f>
        <v>staff</v>
      </c>
      <c r="K1717">
        <f>'pure data'!P1717</f>
        <v>515665101</v>
      </c>
      <c r="L1717" t="str">
        <f>'pure data'!O1717</f>
        <v>Archeology demonstration</v>
      </c>
      <c r="M1717" t="str">
        <f>'pure data'!Q1717</f>
        <v>returned on 28/07/2016 to P. Fenou Kengne</v>
      </c>
      <c r="O1717" t="str">
        <f>IF('pure data'!T1717="Yes","Success","Failed")</f>
        <v>Success</v>
      </c>
      <c r="P1717" s="1">
        <f>'pure data'!C1717</f>
        <v>42572.75</v>
      </c>
      <c r="Q1717">
        <f>'pure data'!G1717</f>
        <v>11672665</v>
      </c>
      <c r="R1717" t="str">
        <f>'pure data'!E1717</f>
        <v>srz</v>
      </c>
      <c r="S1717">
        <f>'pure data'!F1717</f>
        <v>0</v>
      </c>
      <c r="T1717" s="1">
        <f>'pure data'!C1717</f>
        <v>42572.75</v>
      </c>
      <c r="U1717" s="20">
        <f>VLOOKUP('pure data'!M1717,tbl_users!D:F,3,FALSE)</f>
        <v>30</v>
      </c>
      <c r="V1717" s="1">
        <f t="shared" si="84"/>
        <v>42579.75</v>
      </c>
      <c r="W1717">
        <f t="shared" si="85"/>
        <v>30</v>
      </c>
      <c r="X1717" s="1">
        <f>'pure data'!L1717</f>
        <v>42579.75</v>
      </c>
      <c r="Y1717">
        <f>IF(C1717="Use",VLOOKUP('pure data'!M1717,tbl_users!D:F,3,FALSE),IF(IFERROR(SEARCH("to",M1717),-1)&lt;0,VLOOKUP('pure data'!M1717,tbl_users!D:F,3,FALSE),IFERROR(VLOOKUP(MID(M1717,SEARCH("to",M1717)+3,LEN(M1717)-SEARCH("to",M1717)-1),tbl_users!D:F,3,FALSE),VLOOKUP('pure data'!M1717,tbl_users!D:F,3,FALSE))))</f>
        <v>30</v>
      </c>
    </row>
    <row r="1718" spans="1:25" x14ac:dyDescent="0.2">
      <c r="A1718">
        <v>1716</v>
      </c>
      <c r="B1718">
        <f>VLOOKUP('pure data'!B1718,tbl_printers!C:F,4,FALSE)</f>
        <v>3</v>
      </c>
      <c r="C1718" t="str">
        <f>'pure data'!D1718</f>
        <v>Use</v>
      </c>
      <c r="D1718" s="13">
        <f>'pure data'!H1718</f>
        <v>7.6388888888888886E-3</v>
      </c>
      <c r="E1718">
        <f>'pure data'!I1718</f>
        <v>1.9</v>
      </c>
      <c r="F1718" t="str">
        <f t="shared" si="86"/>
        <v xml:space="preserve"> </v>
      </c>
      <c r="H1718">
        <f>'pure data'!J1718</f>
        <v>0.5</v>
      </c>
      <c r="I1718" t="str">
        <f>'pure data'!K1718</f>
        <v>N/A</v>
      </c>
      <c r="J1718" t="str">
        <f>'pure data'!N1718</f>
        <v>postgraduate</v>
      </c>
      <c r="K1718">
        <f>'pure data'!P1718</f>
        <v>515665101</v>
      </c>
      <c r="L1718" t="str">
        <f>'pure data'!O1718</f>
        <v>Printer calibration</v>
      </c>
      <c r="M1718">
        <f>'pure data'!Q1718</f>
        <v>0</v>
      </c>
      <c r="O1718" t="str">
        <f>IF('pure data'!T1718="Yes","Success","Failed")</f>
        <v>Success</v>
      </c>
      <c r="P1718" s="1">
        <f>'pure data'!C1718</f>
        <v>42580.375</v>
      </c>
      <c r="Q1718">
        <f>'pure data'!G1718</f>
        <v>228216911</v>
      </c>
      <c r="R1718" t="str">
        <f>'pure data'!E1718</f>
        <v>A. G.</v>
      </c>
      <c r="S1718" t="str">
        <f>'pure data'!F1718</f>
        <v>ag3e15</v>
      </c>
      <c r="T1718" s="1">
        <f>'pure data'!C1718</f>
        <v>42580.375</v>
      </c>
      <c r="U1718" s="20">
        <f>VLOOKUP('pure data'!M1718,tbl_users!D:F,3,FALSE)</f>
        <v>12</v>
      </c>
      <c r="V1718" s="1">
        <f t="shared" si="84"/>
        <v>42580.382638888892</v>
      </c>
      <c r="W1718">
        <f t="shared" si="85"/>
        <v>12</v>
      </c>
      <c r="X1718" s="1">
        <f>'pure data'!L1718</f>
        <v>42580.382638888892</v>
      </c>
      <c r="Y1718">
        <f>IF(C1718="Use",VLOOKUP('pure data'!M1718,tbl_users!D:F,3,FALSE),IF(IFERROR(SEARCH("to",M1718),-1)&lt;0,VLOOKUP('pure data'!M1718,tbl_users!D:F,3,FALSE),IFERROR(VLOOKUP(MID(M1718,SEARCH("to",M1718)+3,LEN(M1718)-SEARCH("to",M1718)-1),tbl_users!D:F,3,FALSE),VLOOKUP('pure data'!M1718,tbl_users!D:F,3,FALSE))))</f>
        <v>12</v>
      </c>
    </row>
    <row r="1719" spans="1:25" x14ac:dyDescent="0.2">
      <c r="A1719">
        <v>1717</v>
      </c>
      <c r="B1719">
        <f>VLOOKUP('pure data'!B1719,tbl_printers!C:F,4,FALSE)</f>
        <v>3</v>
      </c>
      <c r="C1719" t="str">
        <f>'pure data'!D1719</f>
        <v>Use</v>
      </c>
      <c r="D1719" s="13">
        <f>'pure data'!H1719</f>
        <v>3.5416666666666666E-2</v>
      </c>
      <c r="E1719">
        <f>'pure data'!I1719</f>
        <v>0</v>
      </c>
      <c r="F1719" t="str">
        <f t="shared" si="86"/>
        <v xml:space="preserve"> </v>
      </c>
      <c r="H1719">
        <f>'pure data'!J1719</f>
        <v>2</v>
      </c>
      <c r="I1719" t="str">
        <f>'pure data'!K1719</f>
        <v>N/A</v>
      </c>
      <c r="J1719" t="str">
        <f>'pure data'!N1719</f>
        <v>postgraduate</v>
      </c>
      <c r="K1719">
        <f>'pure data'!P1719</f>
        <v>515665101</v>
      </c>
      <c r="L1719" t="str">
        <f>'pure data'!O1719</f>
        <v>T-glase test printing</v>
      </c>
      <c r="M1719">
        <f>'pure data'!Q1719</f>
        <v>0</v>
      </c>
      <c r="O1719" t="str">
        <f>IF('pure data'!T1719="Yes","Success","Failed")</f>
        <v>Success</v>
      </c>
      <c r="P1719" s="1">
        <f>'pure data'!C1719</f>
        <v>42580.382638888892</v>
      </c>
      <c r="Q1719">
        <f>'pure data'!G1719</f>
        <v>228216911</v>
      </c>
      <c r="R1719" t="str">
        <f>'pure data'!E1719</f>
        <v>A. G.</v>
      </c>
      <c r="S1719" t="str">
        <f>'pure data'!F1719</f>
        <v>ag3e15</v>
      </c>
      <c r="T1719" s="1">
        <f>'pure data'!C1719</f>
        <v>42580.382638888892</v>
      </c>
      <c r="U1719" s="20">
        <f>VLOOKUP('pure data'!M1719,tbl_users!D:F,3,FALSE)</f>
        <v>12</v>
      </c>
      <c r="V1719" s="1">
        <f t="shared" si="84"/>
        <v>42580.418055555558</v>
      </c>
      <c r="W1719">
        <f t="shared" si="85"/>
        <v>12</v>
      </c>
      <c r="X1719" s="1">
        <f>'pure data'!L1719</f>
        <v>42580.418055555558</v>
      </c>
      <c r="Y1719">
        <f>IF(C1719="Use",VLOOKUP('pure data'!M1719,tbl_users!D:F,3,FALSE),IF(IFERROR(SEARCH("to",M1719),-1)&lt;0,VLOOKUP('pure data'!M1719,tbl_users!D:F,3,FALSE),IFERROR(VLOOKUP(MID(M1719,SEARCH("to",M1719)+3,LEN(M1719)-SEARCH("to",M1719)-1),tbl_users!D:F,3,FALSE),VLOOKUP('pure data'!M1719,tbl_users!D:F,3,FALSE))))</f>
        <v>12</v>
      </c>
    </row>
    <row r="1720" spans="1:25" x14ac:dyDescent="0.2">
      <c r="A1720">
        <v>1718</v>
      </c>
      <c r="B1720">
        <f>VLOOKUP('pure data'!B1720,tbl_printers!C:F,4,FALSE)</f>
        <v>19</v>
      </c>
      <c r="C1720" t="str">
        <f>'pure data'!D1720</f>
        <v>Loan</v>
      </c>
      <c r="D1720" s="13">
        <f>'pure data'!H1720</f>
        <v>5</v>
      </c>
      <c r="E1720">
        <f>'pure data'!I1720</f>
        <v>200</v>
      </c>
      <c r="F1720" t="str">
        <f t="shared" si="86"/>
        <v xml:space="preserve"> </v>
      </c>
      <c r="H1720">
        <f>'pure data'!J1720</f>
        <v>17.5</v>
      </c>
      <c r="I1720" t="str">
        <f>'pure data'!K1720</f>
        <v>No</v>
      </c>
      <c r="J1720" t="str">
        <f>'pure data'!N1720</f>
        <v>staff</v>
      </c>
      <c r="K1720">
        <f>'pure data'!P1720</f>
        <v>510668101</v>
      </c>
      <c r="L1720" t="str">
        <f>'pure data'!O1720</f>
        <v>BBC show Broadcast</v>
      </c>
      <c r="M1720" t="str">
        <f>'pure data'!Q1720</f>
        <v>returned on 08/08/2016 to P. Fenou Kengne</v>
      </c>
      <c r="O1720" t="str">
        <f>IF('pure data'!T1720="Yes","Success","Failed")</f>
        <v>Success</v>
      </c>
      <c r="P1720" s="1">
        <f>'pure data'!C1720</f>
        <v>42585.75</v>
      </c>
      <c r="Q1720">
        <f>'pure data'!G1720</f>
        <v>11475983</v>
      </c>
      <c r="R1720" t="str">
        <f>'pure data'!E1720</f>
        <v>Dorney Steve</v>
      </c>
      <c r="S1720" t="str">
        <f>'pure data'!F1720</f>
        <v>sd1j06</v>
      </c>
      <c r="T1720" s="1">
        <f>'pure data'!C1720</f>
        <v>42585.75</v>
      </c>
      <c r="U1720" s="20">
        <f>VLOOKUP('pure data'!M1720,tbl_users!D:F,3,FALSE)</f>
        <v>30</v>
      </c>
      <c r="V1720" s="1">
        <f t="shared" si="84"/>
        <v>42590.75</v>
      </c>
      <c r="W1720">
        <f t="shared" si="85"/>
        <v>30</v>
      </c>
      <c r="X1720" s="1">
        <f>'pure data'!L1720</f>
        <v>42590.75</v>
      </c>
      <c r="Y1720">
        <f>IF(C1720="Use",VLOOKUP('pure data'!M1720,tbl_users!D:F,3,FALSE),IF(IFERROR(SEARCH("to",M1720),-1)&lt;0,VLOOKUP('pure data'!M1720,tbl_users!D:F,3,FALSE),IFERROR(VLOOKUP(MID(M1720,SEARCH("to",M1720)+3,LEN(M1720)-SEARCH("to",M1720)-1),tbl_users!D:F,3,FALSE),VLOOKUP('pure data'!M1720,tbl_users!D:F,3,FALSE))))</f>
        <v>30</v>
      </c>
    </row>
    <row r="1721" spans="1:25" x14ac:dyDescent="0.2">
      <c r="A1721">
        <v>1719</v>
      </c>
      <c r="B1721">
        <f>VLOOKUP('pure data'!B1721,tbl_printers!C:F,4,FALSE)</f>
        <v>20</v>
      </c>
      <c r="C1721" t="str">
        <f>'pure data'!D1721</f>
        <v>Loan</v>
      </c>
      <c r="D1721" s="13">
        <f>'pure data'!H1721</f>
        <v>5</v>
      </c>
      <c r="E1721">
        <f>'pure data'!I1721</f>
        <v>200</v>
      </c>
      <c r="F1721" t="str">
        <f t="shared" si="86"/>
        <v xml:space="preserve"> </v>
      </c>
      <c r="H1721">
        <f>'pure data'!J1721</f>
        <v>17.5</v>
      </c>
      <c r="I1721" t="str">
        <f>'pure data'!K1721</f>
        <v>No</v>
      </c>
      <c r="J1721" t="str">
        <f>'pure data'!N1721</f>
        <v>staff</v>
      </c>
      <c r="K1721">
        <f>'pure data'!P1721</f>
        <v>510668101</v>
      </c>
      <c r="L1721" t="str">
        <f>'pure data'!O1721</f>
        <v>BBC show Broadcast</v>
      </c>
      <c r="M1721" t="str">
        <f>'pure data'!Q1721</f>
        <v>returned on 08/08/2016 to P. Fenou Kengne</v>
      </c>
      <c r="O1721" t="str">
        <f>IF('pure data'!T1721="Yes","Success","Failed")</f>
        <v>Success</v>
      </c>
      <c r="P1721" s="1">
        <f>'pure data'!C1721</f>
        <v>42585.75</v>
      </c>
      <c r="Q1721">
        <f>'pure data'!G1721</f>
        <v>11475983</v>
      </c>
      <c r="R1721" t="str">
        <f>'pure data'!E1721</f>
        <v>Dorney Steve</v>
      </c>
      <c r="S1721" t="str">
        <f>'pure data'!F1721</f>
        <v>sd1j06</v>
      </c>
      <c r="T1721" s="1">
        <f>'pure data'!C1721</f>
        <v>42585.75</v>
      </c>
      <c r="U1721" s="20">
        <f>VLOOKUP('pure data'!M1721,tbl_users!D:F,3,FALSE)</f>
        <v>30</v>
      </c>
      <c r="V1721" s="1">
        <f t="shared" si="84"/>
        <v>42590.75</v>
      </c>
      <c r="W1721">
        <f t="shared" si="85"/>
        <v>30</v>
      </c>
      <c r="X1721" s="1">
        <f>'pure data'!L1721</f>
        <v>42590.75</v>
      </c>
      <c r="Y1721">
        <f>IF(C1721="Use",VLOOKUP('pure data'!M1721,tbl_users!D:F,3,FALSE),IF(IFERROR(SEARCH("to",M1721),-1)&lt;0,VLOOKUP('pure data'!M1721,tbl_users!D:F,3,FALSE),IFERROR(VLOOKUP(MID(M1721,SEARCH("to",M1721)+3,LEN(M1721)-SEARCH("to",M1721)-1),tbl_users!D:F,3,FALSE),VLOOKUP('pure data'!M1721,tbl_users!D:F,3,FALSE))))</f>
        <v>30</v>
      </c>
    </row>
    <row r="1722" spans="1:25" x14ac:dyDescent="0.2">
      <c r="A1722">
        <v>1720</v>
      </c>
      <c r="B1722">
        <f>VLOOKUP('pure data'!B1722,tbl_printers!C:F,4,FALSE)</f>
        <v>26</v>
      </c>
      <c r="C1722" t="str">
        <f>'pure data'!D1722</f>
        <v>Use</v>
      </c>
      <c r="D1722" s="13">
        <f>'pure data'!H1722</f>
        <v>0.47500000000000003</v>
      </c>
      <c r="E1722">
        <f>'pure data'!I1722</f>
        <v>293.2</v>
      </c>
      <c r="F1722" t="str">
        <f t="shared" si="86"/>
        <v>ABS</v>
      </c>
      <c r="H1722">
        <f>'pure data'!J1722</f>
        <v>37.5</v>
      </c>
      <c r="I1722" t="str">
        <f>'pure data'!K1722</f>
        <v>No</v>
      </c>
      <c r="J1722" t="str">
        <f>'pure data'!N1722</f>
        <v>postgraduate</v>
      </c>
      <c r="K1722">
        <f>'pure data'!P1722</f>
        <v>510672104</v>
      </c>
      <c r="L1722" t="str">
        <f>'pure data'!O1722</f>
        <v>MSc project research</v>
      </c>
      <c r="M1722" t="str">
        <f>'pure data'!Q1722</f>
        <v>(3D Hubs) (ABS red)</v>
      </c>
      <c r="O1722" t="str">
        <f>IF('pure data'!T1722="Yes","Success","Failed")</f>
        <v>Success</v>
      </c>
      <c r="P1722" s="1">
        <f>'pure data'!C1722</f>
        <v>42536.375</v>
      </c>
      <c r="Q1722">
        <f>'pure data'!G1722</f>
        <v>225360574</v>
      </c>
      <c r="R1722" t="str">
        <f>'pure data'!E1722</f>
        <v>Josh Mills</v>
      </c>
      <c r="S1722" t="str">
        <f>'pure data'!F1722</f>
        <v>jm15g12</v>
      </c>
      <c r="T1722" s="1">
        <f>'pure data'!C1722</f>
        <v>42536.375</v>
      </c>
      <c r="U1722" s="20">
        <f>VLOOKUP('pure data'!M1722,tbl_users!D:F,3,FALSE)</f>
        <v>30</v>
      </c>
      <c r="V1722" s="1">
        <f t="shared" si="84"/>
        <v>42536.85</v>
      </c>
      <c r="W1722">
        <f t="shared" si="85"/>
        <v>30</v>
      </c>
      <c r="X1722" s="1">
        <f>'pure data'!L1722</f>
        <v>42536.85</v>
      </c>
      <c r="Y1722">
        <f>IF(C1722="Use",VLOOKUP('pure data'!M1722,tbl_users!D:F,3,FALSE),IF(IFERROR(SEARCH("to",M1722),-1)&lt;0,VLOOKUP('pure data'!M1722,tbl_users!D:F,3,FALSE),IFERROR(VLOOKUP(MID(M1722,SEARCH("to",M1722)+3,LEN(M1722)-SEARCH("to",M1722)-1),tbl_users!D:F,3,FALSE),VLOOKUP('pure data'!M1722,tbl_users!D:F,3,FALSE))))</f>
        <v>30</v>
      </c>
    </row>
    <row r="1723" spans="1:25" x14ac:dyDescent="0.2">
      <c r="A1723">
        <v>1721</v>
      </c>
      <c r="B1723">
        <f>VLOOKUP('pure data'!B1723,tbl_printers!C:F,4,FALSE)</f>
        <v>26</v>
      </c>
      <c r="C1723" t="str">
        <f>'pure data'!D1723</f>
        <v>Use</v>
      </c>
      <c r="D1723" s="13">
        <f>'pure data'!H1723</f>
        <v>0.25625000000000003</v>
      </c>
      <c r="E1723">
        <f>'pure data'!I1723</f>
        <v>162.4</v>
      </c>
      <c r="F1723" t="str">
        <f t="shared" si="86"/>
        <v>ABS</v>
      </c>
      <c r="H1723">
        <f>'pure data'!J1723</f>
        <v>17.5</v>
      </c>
      <c r="I1723" t="str">
        <f>'pure data'!K1723</f>
        <v>No</v>
      </c>
      <c r="J1723" t="str">
        <f>'pure data'!N1723</f>
        <v>undergraduate</v>
      </c>
      <c r="K1723">
        <f>'pure data'!P1723</f>
        <v>510672109</v>
      </c>
      <c r="L1723" t="str">
        <f>'pure data'!O1723</f>
        <v>MSc project  Impact behaviour of natural composites</v>
      </c>
      <c r="M1723" t="str">
        <f>'pure data'!Q1723</f>
        <v>(3D Hubs) (ABS black)</v>
      </c>
      <c r="O1723" t="str">
        <f>IF('pure data'!T1723="Yes","Success","Failed")</f>
        <v>Success</v>
      </c>
      <c r="P1723" s="1">
        <f>'pure data'!C1723</f>
        <v>42537.375</v>
      </c>
      <c r="Q1723">
        <f>'pure data'!G1723</f>
        <v>427935582</v>
      </c>
      <c r="R1723" t="str">
        <f>'pure data'!E1723</f>
        <v>P. C. R.</v>
      </c>
      <c r="S1723" t="str">
        <f>'pure data'!F1723</f>
        <v>pcr1g15</v>
      </c>
      <c r="T1723" s="1">
        <f>'pure data'!C1723</f>
        <v>42537.375</v>
      </c>
      <c r="U1723" s="20">
        <f>VLOOKUP('pure data'!M1723,tbl_users!D:F,3,FALSE)</f>
        <v>30</v>
      </c>
      <c r="V1723" s="1">
        <f t="shared" si="84"/>
        <v>42537.631249999999</v>
      </c>
      <c r="W1723">
        <f t="shared" si="85"/>
        <v>30</v>
      </c>
      <c r="X1723" s="1">
        <f>'pure data'!L1723</f>
        <v>42537.631249999999</v>
      </c>
      <c r="Y1723">
        <f>IF(C1723="Use",VLOOKUP('pure data'!M1723,tbl_users!D:F,3,FALSE),IF(IFERROR(SEARCH("to",M1723),-1)&lt;0,VLOOKUP('pure data'!M1723,tbl_users!D:F,3,FALSE),IFERROR(VLOOKUP(MID(M1723,SEARCH("to",M1723)+3,LEN(M1723)-SEARCH("to",M1723)-1),tbl_users!D:F,3,FALSE),VLOOKUP('pure data'!M1723,tbl_users!D:F,3,FALSE))))</f>
        <v>30</v>
      </c>
    </row>
    <row r="1724" spans="1:25" x14ac:dyDescent="0.2">
      <c r="A1724">
        <v>1722</v>
      </c>
      <c r="B1724">
        <f>VLOOKUP('pure data'!B1724,tbl_printers!C:F,4,FALSE)</f>
        <v>19</v>
      </c>
      <c r="C1724" t="str">
        <f>'pure data'!D1724</f>
        <v>Loan</v>
      </c>
      <c r="D1724" s="13">
        <f>'pure data'!H1724</f>
        <v>7</v>
      </c>
      <c r="E1724">
        <f>'pure data'!I1724</f>
        <v>200</v>
      </c>
      <c r="F1724" t="str">
        <f t="shared" si="86"/>
        <v xml:space="preserve"> </v>
      </c>
      <c r="H1724">
        <f>'pure data'!J1724</f>
        <v>45</v>
      </c>
      <c r="I1724" t="str">
        <f>'pure data'!K1724</f>
        <v>No</v>
      </c>
      <c r="J1724" t="str">
        <f>'pure data'!N1724</f>
        <v>staff</v>
      </c>
      <c r="K1724">
        <f>'pure data'!P1724</f>
        <v>515665101</v>
      </c>
      <c r="L1724" t="str">
        <f>'pure data'!O1724</f>
        <v>archeology showcase</v>
      </c>
      <c r="M1724" t="str">
        <f>'pure data'!Q1724</f>
        <v>returned on 31/08/2016 to P. Fenou Kengne</v>
      </c>
      <c r="O1724" t="str">
        <f>IF('pure data'!T1724="Yes","Success","Failed")</f>
        <v>Success</v>
      </c>
      <c r="P1724" s="1">
        <f>'pure data'!C1724</f>
        <v>42606.75</v>
      </c>
      <c r="Q1724">
        <f>'pure data'!G1724</f>
        <v>11672665</v>
      </c>
      <c r="R1724" t="str">
        <f>'pure data'!E1724</f>
        <v>srz</v>
      </c>
      <c r="S1724">
        <f>'pure data'!F1724</f>
        <v>0</v>
      </c>
      <c r="T1724" s="1">
        <f>'pure data'!C1724</f>
        <v>42606.75</v>
      </c>
      <c r="U1724" s="20">
        <f>VLOOKUP('pure data'!M1724,tbl_users!D:F,3,FALSE)</f>
        <v>30</v>
      </c>
      <c r="V1724" s="1">
        <f t="shared" si="84"/>
        <v>42613.75</v>
      </c>
      <c r="W1724">
        <f t="shared" si="85"/>
        <v>30</v>
      </c>
      <c r="X1724" s="1">
        <f>'pure data'!L1724</f>
        <v>42613.75</v>
      </c>
      <c r="Y1724">
        <f>IF(C1724="Use",VLOOKUP('pure data'!M1724,tbl_users!D:F,3,FALSE),IF(IFERROR(SEARCH("to",M1724),-1)&lt;0,VLOOKUP('pure data'!M1724,tbl_users!D:F,3,FALSE),IFERROR(VLOOKUP(MID(M1724,SEARCH("to",M1724)+3,LEN(M1724)-SEARCH("to",M1724)-1),tbl_users!D:F,3,FALSE),VLOOKUP('pure data'!M1724,tbl_users!D:F,3,FALSE))))</f>
        <v>30</v>
      </c>
    </row>
    <row r="1725" spans="1:25" x14ac:dyDescent="0.2">
      <c r="A1725">
        <v>1723</v>
      </c>
      <c r="B1725">
        <f>VLOOKUP('pure data'!B1725,tbl_printers!C:F,4,FALSE)</f>
        <v>9</v>
      </c>
      <c r="C1725" t="str">
        <f>'pure data'!D1725</f>
        <v>Use</v>
      </c>
      <c r="D1725" s="13">
        <f>'pure data'!H1725</f>
        <v>8.3333333333333329E-2</v>
      </c>
      <c r="E1725">
        <f>'pure data'!I1725</f>
        <v>18.899999999999999</v>
      </c>
      <c r="F1725" t="str">
        <f t="shared" si="86"/>
        <v>ABS</v>
      </c>
      <c r="H1725">
        <f>'pure data'!J1725</f>
        <v>5</v>
      </c>
      <c r="I1725" t="str">
        <f>'pure data'!K1725</f>
        <v>N/A</v>
      </c>
      <c r="J1725" t="str">
        <f>'pure data'!N1725</f>
        <v>postgraduate</v>
      </c>
      <c r="K1725">
        <f>'pure data'!P1725</f>
        <v>515665101</v>
      </c>
      <c r="L1725" t="str">
        <f>'pure data'!O1725</f>
        <v>training</v>
      </c>
      <c r="M1725" t="str">
        <f>'pure data'!Q1725</f>
        <v>art show (ABS green)</v>
      </c>
      <c r="O1725" t="str">
        <f>IF('pure data'!T1725="Yes","Success","Failed")</f>
        <v>Success</v>
      </c>
      <c r="P1725" s="1">
        <f>'pure data'!C1725</f>
        <v>42655.375</v>
      </c>
      <c r="Q1725">
        <f>'pure data'!G1725</f>
        <v>226403633</v>
      </c>
      <c r="R1725" t="str">
        <f>'pure data'!E1725</f>
        <v>K. A. C.</v>
      </c>
      <c r="S1725" t="str">
        <f>'pure data'!F1725</f>
        <v>kac1n13</v>
      </c>
      <c r="T1725" s="1">
        <f>'pure data'!C1725</f>
        <v>42655.375</v>
      </c>
      <c r="U1725" s="20">
        <f>VLOOKUP('pure data'!M1725,tbl_users!D:F,3,FALSE)</f>
        <v>10</v>
      </c>
      <c r="V1725" s="1">
        <f t="shared" si="84"/>
        <v>42655.458333333336</v>
      </c>
      <c r="W1725">
        <f t="shared" si="85"/>
        <v>10</v>
      </c>
      <c r="X1725" s="1">
        <f>'pure data'!L1725</f>
        <v>42655.458333333336</v>
      </c>
      <c r="Y1725">
        <f>IF(C1725="Use",VLOOKUP('pure data'!M1725,tbl_users!D:F,3,FALSE),IF(IFERROR(SEARCH("to",M1725),-1)&lt;0,VLOOKUP('pure data'!M1725,tbl_users!D:F,3,FALSE),IFERROR(VLOOKUP(MID(M1725,SEARCH("to",M1725)+3,LEN(M1725)-SEARCH("to",M1725)-1),tbl_users!D:F,3,FALSE),VLOOKUP('pure data'!M1725,tbl_users!D:F,3,FALSE))))</f>
        <v>10</v>
      </c>
    </row>
    <row r="1726" spans="1:25" x14ac:dyDescent="0.2">
      <c r="A1726">
        <v>1724</v>
      </c>
      <c r="B1726">
        <f>VLOOKUP('pure data'!B1726,tbl_printers!C:F,4,FALSE)</f>
        <v>28</v>
      </c>
      <c r="C1726" t="str">
        <f>'pure data'!D1726</f>
        <v>Use</v>
      </c>
      <c r="D1726" s="13">
        <f>'pure data'!H1726</f>
        <v>8.1250000000000003E-2</v>
      </c>
      <c r="E1726">
        <f>'pure data'!I1726</f>
        <v>23.2</v>
      </c>
      <c r="F1726" t="str">
        <f t="shared" si="86"/>
        <v xml:space="preserve"> </v>
      </c>
      <c r="H1726">
        <f>'pure data'!J1726</f>
        <v>4.5</v>
      </c>
      <c r="I1726" t="str">
        <f>'pure data'!K1726</f>
        <v>N/A</v>
      </c>
      <c r="J1726" t="str">
        <f>'pure data'!N1726</f>
        <v>undergraduate</v>
      </c>
      <c r="K1726">
        <f>'pure data'!P1726</f>
        <v>515665101</v>
      </c>
      <c r="L1726" t="str">
        <f>'pure data'!O1726</f>
        <v>show case</v>
      </c>
      <c r="M1726">
        <f>'pure data'!Q1726</f>
        <v>0</v>
      </c>
      <c r="O1726" t="str">
        <f>IF('pure data'!T1726="Yes","Success","Failed")</f>
        <v>Success</v>
      </c>
      <c r="P1726" s="1">
        <f>'pure data'!C1726</f>
        <v>42648.375</v>
      </c>
      <c r="Q1726">
        <f>'pure data'!G1726</f>
        <v>426001799</v>
      </c>
      <c r="R1726" t="str">
        <f>'pure data'!E1726</f>
        <v>Patrick Ludwig Fenou Kengne</v>
      </c>
      <c r="S1726" t="str">
        <f>'pure data'!F1726</f>
        <v>plfk1g13</v>
      </c>
      <c r="T1726" s="1">
        <f>'pure data'!C1726</f>
        <v>42648.375</v>
      </c>
      <c r="U1726" s="20">
        <f>VLOOKUP('pure data'!M1726,tbl_users!D:F,3,FALSE)</f>
        <v>10</v>
      </c>
      <c r="V1726" s="1">
        <f t="shared" si="84"/>
        <v>42648.456250000003</v>
      </c>
      <c r="W1726">
        <f t="shared" si="85"/>
        <v>10</v>
      </c>
      <c r="X1726" s="1">
        <f>'pure data'!L1726</f>
        <v>42648.456250000003</v>
      </c>
      <c r="Y1726">
        <f>IF(C1726="Use",VLOOKUP('pure data'!M1726,tbl_users!D:F,3,FALSE),IF(IFERROR(SEARCH("to",M1726),-1)&lt;0,VLOOKUP('pure data'!M1726,tbl_users!D:F,3,FALSE),IFERROR(VLOOKUP(MID(M1726,SEARCH("to",M1726)+3,LEN(M1726)-SEARCH("to",M1726)-1),tbl_users!D:F,3,FALSE),VLOOKUP('pure data'!M1726,tbl_users!D:F,3,FALSE))))</f>
        <v>10</v>
      </c>
    </row>
    <row r="1727" spans="1:25" x14ac:dyDescent="0.2">
      <c r="A1727">
        <v>1725</v>
      </c>
      <c r="B1727">
        <f>VLOOKUP('pure data'!B1727,tbl_printers!C:F,4,FALSE)</f>
        <v>9</v>
      </c>
      <c r="C1727" t="str">
        <f>'pure data'!D1727</f>
        <v>Use</v>
      </c>
      <c r="D1727" s="13">
        <f>'pure data'!H1727</f>
        <v>8.3333333333333329E-2</v>
      </c>
      <c r="E1727">
        <f>'pure data'!I1727</f>
        <v>18.899999999999999</v>
      </c>
      <c r="F1727" t="str">
        <f t="shared" si="86"/>
        <v>ABS</v>
      </c>
      <c r="H1727">
        <f>'pure data'!J1727</f>
        <v>5</v>
      </c>
      <c r="I1727" t="str">
        <f>'pure data'!K1727</f>
        <v>N/A</v>
      </c>
      <c r="J1727" t="str">
        <f>'pure data'!N1727</f>
        <v>postgraduate</v>
      </c>
      <c r="K1727">
        <f>'pure data'!P1727</f>
        <v>515665101</v>
      </c>
      <c r="L1727" t="str">
        <f>'pure data'!O1727</f>
        <v>show case</v>
      </c>
      <c r="M1727" t="str">
        <f>'pure data'!Q1727</f>
        <v>(ABS green)</v>
      </c>
      <c r="O1727" t="str">
        <f>IF('pure data'!T1727="Yes","Success","Failed")</f>
        <v>Success</v>
      </c>
      <c r="P1727" s="1">
        <f>'pure data'!C1727</f>
        <v>42648.375</v>
      </c>
      <c r="Q1727">
        <f>'pure data'!G1727</f>
        <v>226403633</v>
      </c>
      <c r="R1727" t="str">
        <f>'pure data'!E1727</f>
        <v>K. A. C.</v>
      </c>
      <c r="S1727" t="str">
        <f>'pure data'!F1727</f>
        <v>kac1n13</v>
      </c>
      <c r="T1727" s="1">
        <f>'pure data'!C1727</f>
        <v>42648.375</v>
      </c>
      <c r="U1727" s="20">
        <f>VLOOKUP('pure data'!M1727,tbl_users!D:F,3,FALSE)</f>
        <v>10</v>
      </c>
      <c r="V1727" s="1">
        <f t="shared" si="84"/>
        <v>42648.458333333336</v>
      </c>
      <c r="W1727">
        <f t="shared" si="85"/>
        <v>10</v>
      </c>
      <c r="X1727" s="1">
        <f>'pure data'!L1727</f>
        <v>42648.458333333336</v>
      </c>
      <c r="Y1727">
        <f>IF(C1727="Use",VLOOKUP('pure data'!M1727,tbl_users!D:F,3,FALSE),IF(IFERROR(SEARCH("to",M1727),-1)&lt;0,VLOOKUP('pure data'!M1727,tbl_users!D:F,3,FALSE),IFERROR(VLOOKUP(MID(M1727,SEARCH("to",M1727)+3,LEN(M1727)-SEARCH("to",M1727)-1),tbl_users!D:F,3,FALSE),VLOOKUP('pure data'!M1727,tbl_users!D:F,3,FALSE))))</f>
        <v>10</v>
      </c>
    </row>
    <row r="1728" spans="1:25" x14ac:dyDescent="0.2">
      <c r="A1728">
        <v>1726</v>
      </c>
      <c r="B1728">
        <f>VLOOKUP('pure data'!B1728,tbl_printers!C:F,4,FALSE)</f>
        <v>10</v>
      </c>
      <c r="C1728" t="str">
        <f>'pure data'!D1728</f>
        <v>Use</v>
      </c>
      <c r="D1728" s="13">
        <f>'pure data'!H1728</f>
        <v>8.9583333333333334E-2</v>
      </c>
      <c r="E1728">
        <f>'pure data'!I1728</f>
        <v>13.6</v>
      </c>
      <c r="F1728" t="str">
        <f t="shared" si="86"/>
        <v xml:space="preserve"> </v>
      </c>
      <c r="H1728">
        <f>'pure data'!J1728</f>
        <v>5</v>
      </c>
      <c r="I1728" t="str">
        <f>'pure data'!K1728</f>
        <v>N/A</v>
      </c>
      <c r="J1728" t="str">
        <f>'pure data'!N1728</f>
        <v>postgraduate</v>
      </c>
      <c r="K1728">
        <f>'pure data'!P1728</f>
        <v>515665101</v>
      </c>
      <c r="L1728" t="str">
        <f>'pure data'!O1728</f>
        <v>show case</v>
      </c>
      <c r="M1728">
        <f>'pure data'!Q1728</f>
        <v>0</v>
      </c>
      <c r="O1728" t="str">
        <f>IF('pure data'!T1728="Yes","Success","Failed")</f>
        <v>Success</v>
      </c>
      <c r="P1728" s="1">
        <f>'pure data'!C1728</f>
        <v>42648.375</v>
      </c>
      <c r="Q1728">
        <f>'pure data'!G1728</f>
        <v>227255212</v>
      </c>
      <c r="R1728" t="str">
        <f>'pure data'!E1728</f>
        <v>S. Z.</v>
      </c>
      <c r="S1728" t="str">
        <f>'pure data'!F1728</f>
        <v>sz3g14</v>
      </c>
      <c r="T1728" s="1">
        <f>'pure data'!C1728</f>
        <v>42648.375</v>
      </c>
      <c r="U1728" s="20">
        <f>VLOOKUP('pure data'!M1728,tbl_users!D:F,3,FALSE)</f>
        <v>10</v>
      </c>
      <c r="V1728" s="1">
        <f t="shared" si="84"/>
        <v>42648.464583333334</v>
      </c>
      <c r="W1728">
        <f t="shared" si="85"/>
        <v>10</v>
      </c>
      <c r="X1728" s="1">
        <f>'pure data'!L1728</f>
        <v>42648.464583333334</v>
      </c>
      <c r="Y1728">
        <f>IF(C1728="Use",VLOOKUP('pure data'!M1728,tbl_users!D:F,3,FALSE),IF(IFERROR(SEARCH("to",M1728),-1)&lt;0,VLOOKUP('pure data'!M1728,tbl_users!D:F,3,FALSE),IFERROR(VLOOKUP(MID(M1728,SEARCH("to",M1728)+3,LEN(M1728)-SEARCH("to",M1728)-1),tbl_users!D:F,3,FALSE),VLOOKUP('pure data'!M1728,tbl_users!D:F,3,FALSE))))</f>
        <v>10</v>
      </c>
    </row>
    <row r="1729" spans="1:25" x14ac:dyDescent="0.2">
      <c r="A1729">
        <v>1727</v>
      </c>
      <c r="B1729">
        <f>VLOOKUP('pure data'!B1729,tbl_printers!C:F,4,FALSE)</f>
        <v>26</v>
      </c>
      <c r="C1729" t="str">
        <f>'pure data'!D1729</f>
        <v>Use</v>
      </c>
      <c r="D1729" s="13">
        <f>'pure data'!H1729</f>
        <v>8.4027777777777771E-2</v>
      </c>
      <c r="E1729">
        <f>'pure data'!I1729</f>
        <v>39.799999999999997</v>
      </c>
      <c r="F1729" t="str">
        <f t="shared" si="86"/>
        <v xml:space="preserve"> </v>
      </c>
      <c r="H1729">
        <f>'pure data'!J1729</f>
        <v>5.5</v>
      </c>
      <c r="I1729" t="str">
        <f>'pure data'!K1729</f>
        <v>N/A</v>
      </c>
      <c r="J1729" t="str">
        <f>'pure data'!N1729</f>
        <v>undergraduate</v>
      </c>
      <c r="K1729">
        <f>'pure data'!P1729</f>
        <v>515665101</v>
      </c>
      <c r="L1729" t="str">
        <f>'pure data'!O1729</f>
        <v>show case</v>
      </c>
      <c r="M1729">
        <f>'pure data'!Q1729</f>
        <v>0</v>
      </c>
      <c r="O1729" t="str">
        <f>IF('pure data'!T1729="Yes","Success","Failed")</f>
        <v>Success</v>
      </c>
      <c r="P1729" s="1">
        <f>'pure data'!C1729</f>
        <v>42648.375</v>
      </c>
      <c r="Q1729">
        <f>'pure data'!G1729</f>
        <v>426001799</v>
      </c>
      <c r="R1729" t="str">
        <f>'pure data'!E1729</f>
        <v>Patrick Ludwig Fenou Kengne</v>
      </c>
      <c r="S1729" t="str">
        <f>'pure data'!F1729</f>
        <v>plfk1g13</v>
      </c>
      <c r="T1729" s="1">
        <f>'pure data'!C1729</f>
        <v>42648.375</v>
      </c>
      <c r="U1729" s="20">
        <f>VLOOKUP('pure data'!M1729,tbl_users!D:F,3,FALSE)</f>
        <v>10</v>
      </c>
      <c r="V1729" s="1">
        <f t="shared" si="84"/>
        <v>42648.459027777775</v>
      </c>
      <c r="W1729">
        <f t="shared" si="85"/>
        <v>10</v>
      </c>
      <c r="X1729" s="1">
        <f>'pure data'!L1729</f>
        <v>42648.459027777775</v>
      </c>
      <c r="Y1729">
        <f>IF(C1729="Use",VLOOKUP('pure data'!M1729,tbl_users!D:F,3,FALSE),IF(IFERROR(SEARCH("to",M1729),-1)&lt;0,VLOOKUP('pure data'!M1729,tbl_users!D:F,3,FALSE),IFERROR(VLOOKUP(MID(M1729,SEARCH("to",M1729)+3,LEN(M1729)-SEARCH("to",M1729)-1),tbl_users!D:F,3,FALSE),VLOOKUP('pure data'!M1729,tbl_users!D:F,3,FALSE))))</f>
        <v>10</v>
      </c>
    </row>
    <row r="1730" spans="1:25" x14ac:dyDescent="0.2">
      <c r="A1730">
        <v>1728</v>
      </c>
      <c r="B1730">
        <f>VLOOKUP('pure data'!B1730,tbl_printers!C:F,4,FALSE)</f>
        <v>28</v>
      </c>
      <c r="C1730" t="str">
        <f>'pure data'!D1730</f>
        <v>Use</v>
      </c>
      <c r="D1730" s="13">
        <f>'pure data'!H1730</f>
        <v>0.625</v>
      </c>
      <c r="E1730">
        <f>'pure data'!I1730</f>
        <v>240.5</v>
      </c>
      <c r="F1730" t="str">
        <f t="shared" si="86"/>
        <v xml:space="preserve"> </v>
      </c>
      <c r="H1730">
        <f>'pure data'!J1730</f>
        <v>35</v>
      </c>
      <c r="I1730" t="str">
        <f>'pure data'!K1730</f>
        <v>N/A</v>
      </c>
      <c r="J1730" t="str">
        <f>'pure data'!N1730</f>
        <v>undergraduate</v>
      </c>
      <c r="K1730">
        <f>'pure data'!P1730</f>
        <v>515665101</v>
      </c>
      <c r="L1730" t="str">
        <f>'pure data'!O1730</f>
        <v>show case</v>
      </c>
      <c r="M1730">
        <f>'pure data'!Q1730</f>
        <v>0</v>
      </c>
      <c r="O1730" t="str">
        <f>IF('pure data'!T1730="Yes","Success","Failed")</f>
        <v>Success</v>
      </c>
      <c r="P1730" s="1">
        <f>'pure data'!C1730</f>
        <v>42648.456250000003</v>
      </c>
      <c r="Q1730">
        <f>'pure data'!G1730</f>
        <v>426001799</v>
      </c>
      <c r="R1730" t="str">
        <f>'pure data'!E1730</f>
        <v>Patrick Ludwig Fenou Kengne</v>
      </c>
      <c r="S1730" t="str">
        <f>'pure data'!F1730</f>
        <v>plfk1g13</v>
      </c>
      <c r="T1730" s="1">
        <f>'pure data'!C1730</f>
        <v>42648.456250000003</v>
      </c>
      <c r="U1730" s="20">
        <f>VLOOKUP('pure data'!M1730,tbl_users!D:F,3,FALSE)</f>
        <v>10</v>
      </c>
      <c r="V1730" s="1">
        <f t="shared" ref="V1730:V1793" si="87">X1730</f>
        <v>42649.081250000003</v>
      </c>
      <c r="W1730">
        <f t="shared" ref="W1730:W1793" si="88">Y1730</f>
        <v>10</v>
      </c>
      <c r="X1730" s="1">
        <f>'pure data'!L1730</f>
        <v>42649.081250000003</v>
      </c>
      <c r="Y1730">
        <f>IF(C1730="Use",VLOOKUP('pure data'!M1730,tbl_users!D:F,3,FALSE),IF(IFERROR(SEARCH("to",M1730),-1)&lt;0,VLOOKUP('pure data'!M1730,tbl_users!D:F,3,FALSE),IFERROR(VLOOKUP(MID(M1730,SEARCH("to",M1730)+3,LEN(M1730)-SEARCH("to",M1730)-1),tbl_users!D:F,3,FALSE),VLOOKUP('pure data'!M1730,tbl_users!D:F,3,FALSE))))</f>
        <v>10</v>
      </c>
    </row>
    <row r="1731" spans="1:25" x14ac:dyDescent="0.2">
      <c r="A1731">
        <v>1729</v>
      </c>
      <c r="B1731">
        <f>VLOOKUP('pure data'!B1731,tbl_printers!C:F,4,FALSE)</f>
        <v>26</v>
      </c>
      <c r="C1731" t="str">
        <f>'pure data'!D1731</f>
        <v>Use</v>
      </c>
      <c r="D1731" s="13">
        <f>'pure data'!H1731</f>
        <v>0.61458333333333337</v>
      </c>
      <c r="E1731">
        <f>'pure data'!I1731</f>
        <v>210.7</v>
      </c>
      <c r="F1731" t="str">
        <f t="shared" si="86"/>
        <v xml:space="preserve"> </v>
      </c>
      <c r="H1731">
        <f>'pure data'!J1731</f>
        <v>33</v>
      </c>
      <c r="I1731" t="str">
        <f>'pure data'!K1731</f>
        <v>N/A</v>
      </c>
      <c r="J1731" t="str">
        <f>'pure data'!N1731</f>
        <v>undergraduate</v>
      </c>
      <c r="K1731">
        <f>'pure data'!P1731</f>
        <v>515665101</v>
      </c>
      <c r="L1731" t="str">
        <f>'pure data'!O1731</f>
        <v>show case</v>
      </c>
      <c r="M1731">
        <f>'pure data'!Q1731</f>
        <v>0</v>
      </c>
      <c r="O1731" t="str">
        <f>IF('pure data'!T1731="Yes","Success","Failed")</f>
        <v>Success</v>
      </c>
      <c r="P1731" s="1">
        <f>'pure data'!C1731</f>
        <v>42648.459027777775</v>
      </c>
      <c r="Q1731">
        <f>'pure data'!G1731</f>
        <v>426001799</v>
      </c>
      <c r="R1731" t="str">
        <f>'pure data'!E1731</f>
        <v>Patrick Ludwig Fenou Kengne</v>
      </c>
      <c r="S1731" t="str">
        <f>'pure data'!F1731</f>
        <v>plfk1g13</v>
      </c>
      <c r="T1731" s="1">
        <f>'pure data'!C1731</f>
        <v>42648.459027777775</v>
      </c>
      <c r="U1731" s="20">
        <f>VLOOKUP('pure data'!M1731,tbl_users!D:F,3,FALSE)</f>
        <v>10</v>
      </c>
      <c r="V1731" s="1">
        <f t="shared" si="87"/>
        <v>42649.073611111111</v>
      </c>
      <c r="W1731">
        <f t="shared" si="88"/>
        <v>10</v>
      </c>
      <c r="X1731" s="1">
        <f>'pure data'!L1731</f>
        <v>42649.073611111111</v>
      </c>
      <c r="Y1731">
        <f>IF(C1731="Use",VLOOKUP('pure data'!M1731,tbl_users!D:F,3,FALSE),IF(IFERROR(SEARCH("to",M1731),-1)&lt;0,VLOOKUP('pure data'!M1731,tbl_users!D:F,3,FALSE),IFERROR(VLOOKUP(MID(M1731,SEARCH("to",M1731)+3,LEN(M1731)-SEARCH("to",M1731)-1),tbl_users!D:F,3,FALSE),VLOOKUP('pure data'!M1731,tbl_users!D:F,3,FALSE))))</f>
        <v>10</v>
      </c>
    </row>
    <row r="1732" spans="1:25" x14ac:dyDescent="0.2">
      <c r="A1732">
        <v>1730</v>
      </c>
      <c r="B1732">
        <f>VLOOKUP('pure data'!B1732,tbl_printers!C:F,4,FALSE)</f>
        <v>9</v>
      </c>
      <c r="C1732" t="str">
        <f>'pure data'!D1732</f>
        <v>Use</v>
      </c>
      <c r="D1732" s="13">
        <f>'pure data'!H1732</f>
        <v>9.5833333333333326E-2</v>
      </c>
      <c r="E1732">
        <f>'pure data'!I1732</f>
        <v>28.7</v>
      </c>
      <c r="F1732" t="str">
        <f t="shared" ref="F1732:F1795" si="89">IF(IFERROR(SEARCH("ABS",M1732),-1)&gt;0,"ABS",IF(IFERROR(SEARCH("PLA",M1732),-1)&gt;0,"PLA"," "))</f>
        <v xml:space="preserve"> </v>
      </c>
      <c r="H1732">
        <f>'pure data'!J1732</f>
        <v>5</v>
      </c>
      <c r="I1732" t="str">
        <f>'pure data'!K1732</f>
        <v>No</v>
      </c>
      <c r="J1732" t="str">
        <f>'pure data'!N1732</f>
        <v>undergraduate</v>
      </c>
      <c r="K1732">
        <f>'pure data'!P1732</f>
        <v>510671104</v>
      </c>
      <c r="L1732" t="str">
        <f>'pure data'!O1732</f>
        <v>IDP</v>
      </c>
      <c r="M1732">
        <f>'pure data'!Q1732</f>
        <v>0</v>
      </c>
      <c r="O1732" t="str">
        <f>IF('pure data'!T1732="Yes","Success","Failed")</f>
        <v>Success</v>
      </c>
      <c r="P1732" s="1">
        <f>'pure data'!C1732</f>
        <v>42662.375</v>
      </c>
      <c r="Q1732">
        <f>'pure data'!G1732</f>
        <v>426915197</v>
      </c>
      <c r="R1732" t="str">
        <f>'pure data'!E1732</f>
        <v>M. J. W.</v>
      </c>
      <c r="S1732" t="str">
        <f>'pure data'!F1732</f>
        <v>mjw1g14</v>
      </c>
      <c r="T1732" s="1">
        <f>'pure data'!C1732</f>
        <v>42662.375</v>
      </c>
      <c r="U1732" s="20">
        <f>VLOOKUP('pure data'!M1732,tbl_users!D:F,3,FALSE)</f>
        <v>10</v>
      </c>
      <c r="V1732" s="1">
        <f t="shared" si="87"/>
        <v>42662.470833333333</v>
      </c>
      <c r="W1732">
        <f t="shared" si="88"/>
        <v>10</v>
      </c>
      <c r="X1732" s="1">
        <f>'pure data'!L1732</f>
        <v>42662.470833333333</v>
      </c>
      <c r="Y1732">
        <f>IF(C1732="Use",VLOOKUP('pure data'!M1732,tbl_users!D:F,3,FALSE),IF(IFERROR(SEARCH("to",M1732),-1)&lt;0,VLOOKUP('pure data'!M1732,tbl_users!D:F,3,FALSE),IFERROR(VLOOKUP(MID(M1732,SEARCH("to",M1732)+3,LEN(M1732)-SEARCH("to",M1732)-1),tbl_users!D:F,3,FALSE),VLOOKUP('pure data'!M1732,tbl_users!D:F,3,FALSE))))</f>
        <v>10</v>
      </c>
    </row>
    <row r="1733" spans="1:25" x14ac:dyDescent="0.2">
      <c r="A1733">
        <v>1731</v>
      </c>
      <c r="B1733">
        <f>VLOOKUP('pure data'!B1733,tbl_printers!C:F,4,FALSE)</f>
        <v>28</v>
      </c>
      <c r="C1733" t="str">
        <f>'pure data'!D1733</f>
        <v>Loan</v>
      </c>
      <c r="D1733" s="13">
        <f>'pure data'!H1733</f>
        <v>22</v>
      </c>
      <c r="E1733">
        <f>'pure data'!I1733</f>
        <v>1000</v>
      </c>
      <c r="F1733" t="str">
        <f t="shared" si="89"/>
        <v xml:space="preserve"> </v>
      </c>
      <c r="H1733">
        <f>'pure data'!J1733</f>
        <v>440</v>
      </c>
      <c r="I1733" t="str">
        <f>'pure data'!K1733</f>
        <v>No</v>
      </c>
      <c r="J1733" t="str">
        <f>'pure data'!N1733</f>
        <v>postgraduate</v>
      </c>
      <c r="K1733">
        <f>'pure data'!P1733</f>
        <v>515665101</v>
      </c>
      <c r="L1733" t="str">
        <f>'pure data'!O1733</f>
        <v>conference</v>
      </c>
      <c r="M1733" t="str">
        <f>'pure data'!Q1733</f>
        <v>returned on 30/08/2016 to P. Fenou Kengne</v>
      </c>
      <c r="O1733" t="str">
        <f>IF('pure data'!T1733="Yes","Success","Failed")</f>
        <v>Success</v>
      </c>
      <c r="P1733" s="1">
        <f>'pure data'!C1733</f>
        <v>42634.75</v>
      </c>
      <c r="Q1733">
        <f>'pure data'!G1733</f>
        <v>228080785</v>
      </c>
      <c r="R1733" t="str">
        <f>'pure data'!E1733</f>
        <v>G. Cidonio</v>
      </c>
      <c r="S1733">
        <f>'pure data'!F1733</f>
        <v>0</v>
      </c>
      <c r="T1733" s="1">
        <f>'pure data'!C1733</f>
        <v>42634.75</v>
      </c>
      <c r="U1733" s="20">
        <f>VLOOKUP('pure data'!M1733,tbl_users!D:F,3,FALSE)</f>
        <v>10</v>
      </c>
      <c r="V1733" s="1">
        <f t="shared" si="87"/>
        <v>42656.75</v>
      </c>
      <c r="W1733">
        <f t="shared" si="88"/>
        <v>30</v>
      </c>
      <c r="X1733" s="1">
        <f>'pure data'!L1733</f>
        <v>42656.75</v>
      </c>
      <c r="Y1733">
        <f>IF(C1733="Use",VLOOKUP('pure data'!M1733,tbl_users!D:F,3,FALSE),IF(IFERROR(SEARCH("to",M1733),-1)&lt;0,VLOOKUP('pure data'!M1733,tbl_users!D:F,3,FALSE),IFERROR(VLOOKUP(MID(M1733,SEARCH("to",M1733)+3,LEN(M1733)-SEARCH("to",M1733)-1),tbl_users!D:F,3,FALSE),VLOOKUP('pure data'!M1733,tbl_users!D:F,3,FALSE))))</f>
        <v>30</v>
      </c>
    </row>
    <row r="1734" spans="1:25" x14ac:dyDescent="0.2">
      <c r="A1734">
        <v>1732</v>
      </c>
      <c r="B1734">
        <f>VLOOKUP('pure data'!B1734,tbl_printers!C:F,4,FALSE)</f>
        <v>28</v>
      </c>
      <c r="C1734" t="str">
        <f>'pure data'!D1734</f>
        <v>Loan</v>
      </c>
      <c r="D1734" s="13">
        <f>'pure data'!H1734</f>
        <v>2</v>
      </c>
      <c r="E1734">
        <f>'pure data'!I1734</f>
        <v>250</v>
      </c>
      <c r="F1734" t="str">
        <f t="shared" si="89"/>
        <v xml:space="preserve"> </v>
      </c>
      <c r="H1734">
        <f>'pure data'!J1734</f>
        <v>5</v>
      </c>
      <c r="I1734" t="str">
        <f>'pure data'!K1734</f>
        <v>No</v>
      </c>
      <c r="J1734" t="str">
        <f>'pure data'!N1734</f>
        <v>staff</v>
      </c>
      <c r="K1734">
        <f>'pure data'!P1734</f>
        <v>510668101</v>
      </c>
      <c r="L1734" t="str">
        <f>'pure data'!O1734</f>
        <v>British art show</v>
      </c>
      <c r="M1734" t="str">
        <f>'pure data'!Q1734</f>
        <v>returned on 16/10/2016 to P. Fenou Kengne</v>
      </c>
      <c r="O1734" t="str">
        <f>IF('pure data'!T1734="Yes","Success","Failed")</f>
        <v>Success</v>
      </c>
      <c r="P1734" s="1">
        <f>'pure data'!C1734</f>
        <v>42657.75</v>
      </c>
      <c r="Q1734">
        <f>'pure data'!G1734</f>
        <v>12033011</v>
      </c>
      <c r="R1734" t="str">
        <f>'pure data'!E1734</f>
        <v>A. Wong</v>
      </c>
      <c r="S1734">
        <f>'pure data'!F1734</f>
        <v>0</v>
      </c>
      <c r="T1734" s="1">
        <f>'pure data'!C1734</f>
        <v>42657.75</v>
      </c>
      <c r="U1734" s="20">
        <f>VLOOKUP('pure data'!M1734,tbl_users!D:F,3,FALSE)</f>
        <v>30</v>
      </c>
      <c r="V1734" s="1">
        <f t="shared" si="87"/>
        <v>42659.75</v>
      </c>
      <c r="W1734">
        <f t="shared" si="88"/>
        <v>30</v>
      </c>
      <c r="X1734" s="1">
        <f>'pure data'!L1734</f>
        <v>42659.75</v>
      </c>
      <c r="Y1734">
        <f>IF(C1734="Use",VLOOKUP('pure data'!M1734,tbl_users!D:F,3,FALSE),IF(IFERROR(SEARCH("to",M1734),-1)&lt;0,VLOOKUP('pure data'!M1734,tbl_users!D:F,3,FALSE),IFERROR(VLOOKUP(MID(M1734,SEARCH("to",M1734)+3,LEN(M1734)-SEARCH("to",M1734)-1),tbl_users!D:F,3,FALSE),VLOOKUP('pure data'!M1734,tbl_users!D:F,3,FALSE))))</f>
        <v>30</v>
      </c>
    </row>
    <row r="1735" spans="1:25" x14ac:dyDescent="0.2">
      <c r="A1735">
        <v>1733</v>
      </c>
      <c r="B1735">
        <f>VLOOKUP('pure data'!B1735,tbl_printers!C:F,4,FALSE)</f>
        <v>10</v>
      </c>
      <c r="C1735" t="str">
        <f>'pure data'!D1735</f>
        <v>Loan</v>
      </c>
      <c r="D1735" s="13">
        <f>'pure data'!H1735</f>
        <v>1.625</v>
      </c>
      <c r="E1735">
        <f>'pure data'!I1735</f>
        <v>250</v>
      </c>
      <c r="F1735" t="str">
        <f t="shared" si="89"/>
        <v xml:space="preserve"> </v>
      </c>
      <c r="H1735">
        <f>'pure data'!J1735</f>
        <v>5</v>
      </c>
      <c r="I1735" t="str">
        <f>'pure data'!K1735</f>
        <v>No</v>
      </c>
      <c r="J1735" t="str">
        <f>'pure data'!N1735</f>
        <v>staff</v>
      </c>
      <c r="K1735">
        <f>'pure data'!P1735</f>
        <v>510668101</v>
      </c>
      <c r="L1735" t="str">
        <f>'pure data'!O1735</f>
        <v>British art show</v>
      </c>
      <c r="M1735" t="str">
        <f>'pure data'!Q1735</f>
        <v>returned on 16/10/2016 to P. Fenou Kengne</v>
      </c>
      <c r="O1735" t="str">
        <f>IF('pure data'!T1735="Yes","Success","Failed")</f>
        <v>Success</v>
      </c>
      <c r="P1735" s="1">
        <f>'pure data'!C1735</f>
        <v>42657.75</v>
      </c>
      <c r="Q1735">
        <f>'pure data'!G1735</f>
        <v>12033011</v>
      </c>
      <c r="R1735" t="str">
        <f>'pure data'!E1735</f>
        <v>A. Wong</v>
      </c>
      <c r="S1735">
        <f>'pure data'!F1735</f>
        <v>0</v>
      </c>
      <c r="T1735" s="1">
        <f>'pure data'!C1735</f>
        <v>42657.75</v>
      </c>
      <c r="U1735" s="20">
        <f>VLOOKUP('pure data'!M1735,tbl_users!D:F,3,FALSE)</f>
        <v>30</v>
      </c>
      <c r="V1735" s="1">
        <f t="shared" si="87"/>
        <v>42659.375</v>
      </c>
      <c r="W1735">
        <f t="shared" si="88"/>
        <v>30</v>
      </c>
      <c r="X1735" s="1">
        <f>'pure data'!L1735</f>
        <v>42659.375</v>
      </c>
      <c r="Y1735">
        <f>IF(C1735="Use",VLOOKUP('pure data'!M1735,tbl_users!D:F,3,FALSE),IF(IFERROR(SEARCH("to",M1735),-1)&lt;0,VLOOKUP('pure data'!M1735,tbl_users!D:F,3,FALSE),IFERROR(VLOOKUP(MID(M1735,SEARCH("to",M1735)+3,LEN(M1735)-SEARCH("to",M1735)-1),tbl_users!D:F,3,FALSE),VLOOKUP('pure data'!M1735,tbl_users!D:F,3,FALSE))))</f>
        <v>30</v>
      </c>
    </row>
    <row r="1736" spans="1:25" x14ac:dyDescent="0.2">
      <c r="A1736">
        <v>1734</v>
      </c>
      <c r="B1736">
        <f>VLOOKUP('pure data'!B1736,tbl_printers!C:F,4,FALSE)</f>
        <v>24</v>
      </c>
      <c r="C1736" t="str">
        <f>'pure data'!D1736</f>
        <v>Use</v>
      </c>
      <c r="D1736" s="13">
        <f>'pure data'!H1736</f>
        <v>0.28819444444444448</v>
      </c>
      <c r="E1736">
        <f>'pure data'!I1736</f>
        <v>108</v>
      </c>
      <c r="F1736" t="str">
        <f t="shared" si="89"/>
        <v>ABS</v>
      </c>
      <c r="H1736">
        <f>'pure data'!J1736</f>
        <v>26.5</v>
      </c>
      <c r="I1736" t="str">
        <f>'pure data'!K1736</f>
        <v>No</v>
      </c>
      <c r="J1736" t="str">
        <f>'pure data'!N1736</f>
        <v>staff</v>
      </c>
      <c r="K1736">
        <f>'pure data'!P1736</f>
        <v>516228101</v>
      </c>
      <c r="L1736" t="str">
        <f>'pure data'!O1736</f>
        <v>3D Hubs</v>
      </c>
      <c r="M1736" t="str">
        <f>'pure data'!Q1736</f>
        <v>(ABS red)</v>
      </c>
      <c r="O1736" t="str">
        <f>IF('pure data'!T1736="Yes","Success","Failed")</f>
        <v>Success</v>
      </c>
      <c r="P1736" s="1">
        <f>'pure data'!C1736</f>
        <v>42641.375</v>
      </c>
      <c r="Q1736">
        <f>'pure data'!G1736</f>
        <v>12681234</v>
      </c>
      <c r="R1736" t="str">
        <f>'pure data'!E1736</f>
        <v>F. Giorgio-Serchi</v>
      </c>
      <c r="S1736">
        <f>'pure data'!F1736</f>
        <v>0</v>
      </c>
      <c r="T1736" s="1">
        <f>'pure data'!C1736</f>
        <v>42641.375</v>
      </c>
      <c r="U1736" s="20">
        <f>VLOOKUP('pure data'!M1736,tbl_users!D:F,3,FALSE)</f>
        <v>30</v>
      </c>
      <c r="V1736" s="1">
        <f t="shared" si="87"/>
        <v>42641.663194444445</v>
      </c>
      <c r="W1736">
        <f t="shared" si="88"/>
        <v>30</v>
      </c>
      <c r="X1736" s="1">
        <f>'pure data'!L1736</f>
        <v>42641.663194444445</v>
      </c>
      <c r="Y1736">
        <f>IF(C1736="Use",VLOOKUP('pure data'!M1736,tbl_users!D:F,3,FALSE),IF(IFERROR(SEARCH("to",M1736),-1)&lt;0,VLOOKUP('pure data'!M1736,tbl_users!D:F,3,FALSE),IFERROR(VLOOKUP(MID(M1736,SEARCH("to",M1736)+3,LEN(M1736)-SEARCH("to",M1736)-1),tbl_users!D:F,3,FALSE),VLOOKUP('pure data'!M1736,tbl_users!D:F,3,FALSE))))</f>
        <v>30</v>
      </c>
    </row>
    <row r="1737" spans="1:25" x14ac:dyDescent="0.2">
      <c r="A1737">
        <v>1735</v>
      </c>
      <c r="B1737">
        <f>VLOOKUP('pure data'!B1737,tbl_printers!C:F,4,FALSE)</f>
        <v>26</v>
      </c>
      <c r="C1737" t="str">
        <f>'pure data'!D1737</f>
        <v>Use</v>
      </c>
      <c r="D1737" s="13">
        <f>'pure data'!H1737</f>
        <v>0.20416666666666669</v>
      </c>
      <c r="E1737">
        <f>'pure data'!I1737</f>
        <v>74.099999999999994</v>
      </c>
      <c r="F1737" t="str">
        <f t="shared" si="89"/>
        <v>ABS</v>
      </c>
      <c r="H1737">
        <f>'pure data'!J1737</f>
        <v>11.5</v>
      </c>
      <c r="I1737" t="str">
        <f>'pure data'!K1737</f>
        <v>No</v>
      </c>
      <c r="J1737" t="str">
        <f>'pure data'!N1737</f>
        <v>undergraduate</v>
      </c>
      <c r="K1737">
        <f>'pure data'!P1737</f>
        <v>510672109</v>
      </c>
      <c r="L1737" t="str">
        <f>'pure data'!O1737</f>
        <v>3D Hubs</v>
      </c>
      <c r="M1737" t="str">
        <f>'pure data'!Q1737</f>
        <v>(ABS black)</v>
      </c>
      <c r="O1737" t="str">
        <f>IF('pure data'!T1737="Yes","Success","Failed")</f>
        <v>Success</v>
      </c>
      <c r="P1737" s="1">
        <f>'pure data'!C1737</f>
        <v>42627.375</v>
      </c>
      <c r="Q1737">
        <f>'pure data'!G1737</f>
        <v>427935582</v>
      </c>
      <c r="R1737" t="str">
        <f>'pure data'!E1737</f>
        <v>P. C. R.</v>
      </c>
      <c r="S1737" t="str">
        <f>'pure data'!F1737</f>
        <v>pcr1g15</v>
      </c>
      <c r="T1737" s="1">
        <f>'pure data'!C1737</f>
        <v>42627.375</v>
      </c>
      <c r="U1737" s="20">
        <f>VLOOKUP('pure data'!M1737,tbl_users!D:F,3,FALSE)</f>
        <v>30</v>
      </c>
      <c r="V1737" s="1">
        <f t="shared" si="87"/>
        <v>42627.57916666667</v>
      </c>
      <c r="W1737">
        <f t="shared" si="88"/>
        <v>30</v>
      </c>
      <c r="X1737" s="1">
        <f>'pure data'!L1737</f>
        <v>42627.57916666667</v>
      </c>
      <c r="Y1737">
        <f>IF(C1737="Use",VLOOKUP('pure data'!M1737,tbl_users!D:F,3,FALSE),IF(IFERROR(SEARCH("to",M1737),-1)&lt;0,VLOOKUP('pure data'!M1737,tbl_users!D:F,3,FALSE),IFERROR(VLOOKUP(MID(M1737,SEARCH("to",M1737)+3,LEN(M1737)-SEARCH("to",M1737)-1),tbl_users!D:F,3,FALSE),VLOOKUP('pure data'!M1737,tbl_users!D:F,3,FALSE))))</f>
        <v>30</v>
      </c>
    </row>
    <row r="1738" spans="1:25" x14ac:dyDescent="0.2">
      <c r="A1738">
        <v>1736</v>
      </c>
      <c r="B1738">
        <f>VLOOKUP('pure data'!B1738,tbl_printers!C:F,4,FALSE)</f>
        <v>28</v>
      </c>
      <c r="C1738" t="str">
        <f>'pure data'!D1738</f>
        <v>Use</v>
      </c>
      <c r="D1738" s="13">
        <f>'pure data'!H1738</f>
        <v>0.12847222222222224</v>
      </c>
      <c r="E1738">
        <f>'pure data'!I1738</f>
        <v>33.6</v>
      </c>
      <c r="F1738" t="str">
        <f t="shared" si="89"/>
        <v>ABS</v>
      </c>
      <c r="H1738">
        <f>'pure data'!J1738</f>
        <v>8</v>
      </c>
      <c r="I1738" t="str">
        <f>'pure data'!K1738</f>
        <v>No</v>
      </c>
      <c r="J1738" t="str">
        <f>'pure data'!N1738</f>
        <v>postgraduate</v>
      </c>
      <c r="K1738">
        <f>'pure data'!P1738</f>
        <v>510672108</v>
      </c>
      <c r="L1738" t="str">
        <f>'pure data'!O1738</f>
        <v>3D Hubs</v>
      </c>
      <c r="M1738" t="str">
        <f>'pure data'!Q1738</f>
        <v>(ABS red)</v>
      </c>
      <c r="O1738" t="str">
        <f>IF('pure data'!T1738="Yes","Success","Failed")</f>
        <v>Success</v>
      </c>
      <c r="P1738" s="1">
        <f>'pure data'!C1738</f>
        <v>42627.375</v>
      </c>
      <c r="Q1738">
        <f>'pure data'!G1738</f>
        <v>228133927</v>
      </c>
      <c r="R1738" t="str">
        <f>'pure data'!E1738</f>
        <v>Alfonso Castro</v>
      </c>
      <c r="S1738">
        <f>'pure data'!F1738</f>
        <v>0</v>
      </c>
      <c r="T1738" s="1">
        <f>'pure data'!C1738</f>
        <v>42627.375</v>
      </c>
      <c r="U1738" s="20">
        <f>VLOOKUP('pure data'!M1738,tbl_users!D:F,3,FALSE)</f>
        <v>30</v>
      </c>
      <c r="V1738" s="1">
        <f t="shared" si="87"/>
        <v>42627.503472222219</v>
      </c>
      <c r="W1738">
        <f t="shared" si="88"/>
        <v>30</v>
      </c>
      <c r="X1738" s="1">
        <f>'pure data'!L1738</f>
        <v>42627.503472222219</v>
      </c>
      <c r="Y1738">
        <f>IF(C1738="Use",VLOOKUP('pure data'!M1738,tbl_users!D:F,3,FALSE),IF(IFERROR(SEARCH("to",M1738),-1)&lt;0,VLOOKUP('pure data'!M1738,tbl_users!D:F,3,FALSE),IFERROR(VLOOKUP(MID(M1738,SEARCH("to",M1738)+3,LEN(M1738)-SEARCH("to",M1738)-1),tbl_users!D:F,3,FALSE),VLOOKUP('pure data'!M1738,tbl_users!D:F,3,FALSE))))</f>
        <v>30</v>
      </c>
    </row>
    <row r="1739" spans="1:25" x14ac:dyDescent="0.2">
      <c r="A1739">
        <v>1737</v>
      </c>
      <c r="B1739">
        <f>VLOOKUP('pure data'!B1739,tbl_printers!C:F,4,FALSE)</f>
        <v>29</v>
      </c>
      <c r="C1739" t="str">
        <f>'pure data'!D1739</f>
        <v>Use</v>
      </c>
      <c r="D1739" s="13">
        <f>'pure data'!H1739</f>
        <v>0.66666666666666663</v>
      </c>
      <c r="E1739">
        <f>'pure data'!I1739</f>
        <v>172.8</v>
      </c>
      <c r="F1739" t="str">
        <f t="shared" si="89"/>
        <v xml:space="preserve"> </v>
      </c>
      <c r="H1739">
        <f>'pure data'!J1739</f>
        <v>57</v>
      </c>
      <c r="I1739" t="str">
        <f>'pure data'!K1739</f>
        <v>No</v>
      </c>
      <c r="J1739" t="str">
        <f>'pure data'!N1739</f>
        <v>staff</v>
      </c>
      <c r="K1739">
        <f>'pure data'!P1739</f>
        <v>515549101</v>
      </c>
      <c r="L1739" t="str">
        <f>'pure data'!O1739</f>
        <v>3D Hubs</v>
      </c>
      <c r="M1739">
        <f>'pure data'!Q1739</f>
        <v>0</v>
      </c>
      <c r="O1739" t="str">
        <f>IF('pure data'!T1739="Yes","Success","Failed")</f>
        <v>Success</v>
      </c>
      <c r="P1739" s="1">
        <f>'pure data'!C1739</f>
        <v>42627.375</v>
      </c>
      <c r="Q1739">
        <f>'pure data'!G1739</f>
        <v>12699109</v>
      </c>
      <c r="R1739" t="str">
        <f>'pure data'!E1739</f>
        <v>Markus Müller</v>
      </c>
      <c r="S1739" t="str">
        <f>'pure data'!F1739</f>
        <v>mfmt</v>
      </c>
      <c r="T1739" s="1">
        <f>'pure data'!C1739</f>
        <v>42627.375</v>
      </c>
      <c r="U1739" s="20">
        <f>VLOOKUP('pure data'!M1739,tbl_users!D:F,3,FALSE)</f>
        <v>30</v>
      </c>
      <c r="V1739" s="1">
        <f t="shared" si="87"/>
        <v>42628.041666666664</v>
      </c>
      <c r="W1739">
        <f t="shared" si="88"/>
        <v>30</v>
      </c>
      <c r="X1739" s="1">
        <f>'pure data'!L1739</f>
        <v>42628.041666666664</v>
      </c>
      <c r="Y1739">
        <f>IF(C1739="Use",VLOOKUP('pure data'!M1739,tbl_users!D:F,3,FALSE),IF(IFERROR(SEARCH("to",M1739),-1)&lt;0,VLOOKUP('pure data'!M1739,tbl_users!D:F,3,FALSE),IFERROR(VLOOKUP(MID(M1739,SEARCH("to",M1739)+3,LEN(M1739)-SEARCH("to",M1739)-1),tbl_users!D:F,3,FALSE),VLOOKUP('pure data'!M1739,tbl_users!D:F,3,FALSE))))</f>
        <v>30</v>
      </c>
    </row>
    <row r="1740" spans="1:25" x14ac:dyDescent="0.2">
      <c r="A1740">
        <v>1738</v>
      </c>
      <c r="B1740">
        <f>VLOOKUP('pure data'!B1740,tbl_printers!C:F,4,FALSE)</f>
        <v>24</v>
      </c>
      <c r="C1740" t="str">
        <f>'pure data'!D1740</f>
        <v>Use</v>
      </c>
      <c r="D1740" s="13">
        <f>'pure data'!H1740</f>
        <v>7.5694444444444439E-2</v>
      </c>
      <c r="E1740">
        <f>'pure data'!I1740</f>
        <v>24</v>
      </c>
      <c r="F1740" t="str">
        <f t="shared" si="89"/>
        <v>ABS</v>
      </c>
      <c r="H1740">
        <f>'pure data'!J1740</f>
        <v>4</v>
      </c>
      <c r="I1740" t="str">
        <f>'pure data'!K1740</f>
        <v>No</v>
      </c>
      <c r="J1740" t="str">
        <f>'pure data'!N1740</f>
        <v>undergraduate</v>
      </c>
      <c r="K1740">
        <f>'pure data'!P1740</f>
        <v>515840103</v>
      </c>
      <c r="L1740" t="str">
        <f>'pure data'!O1740</f>
        <v>3D Hubs</v>
      </c>
      <c r="M1740" t="str">
        <f>'pure data'!Q1740</f>
        <v>(ABS blue)</v>
      </c>
      <c r="O1740" t="str">
        <f>IF('pure data'!T1740="Yes","Success","Failed")</f>
        <v>Success</v>
      </c>
      <c r="P1740" s="1">
        <f>'pure data'!C1740</f>
        <v>42611.375</v>
      </c>
      <c r="Q1740">
        <f>'pure data'!G1740</f>
        <v>427133605</v>
      </c>
      <c r="R1740" t="str">
        <f>'pure data'!E1740</f>
        <v>Yu Cao</v>
      </c>
      <c r="S1740">
        <f>'pure data'!F1740</f>
        <v>0</v>
      </c>
      <c r="T1740" s="1">
        <f>'pure data'!C1740</f>
        <v>42611.375</v>
      </c>
      <c r="U1740" s="20">
        <f>VLOOKUP('pure data'!M1740,tbl_users!D:F,3,FALSE)</f>
        <v>30</v>
      </c>
      <c r="V1740" s="1">
        <f t="shared" si="87"/>
        <v>42611.450694444444</v>
      </c>
      <c r="W1740">
        <f t="shared" si="88"/>
        <v>30</v>
      </c>
      <c r="X1740" s="1">
        <f>'pure data'!L1740</f>
        <v>42611.450694444444</v>
      </c>
      <c r="Y1740">
        <f>IF(C1740="Use",VLOOKUP('pure data'!M1740,tbl_users!D:F,3,FALSE),IF(IFERROR(SEARCH("to",M1740),-1)&lt;0,VLOOKUP('pure data'!M1740,tbl_users!D:F,3,FALSE),IFERROR(VLOOKUP(MID(M1740,SEARCH("to",M1740)+3,LEN(M1740)-SEARCH("to",M1740)-1),tbl_users!D:F,3,FALSE),VLOOKUP('pure data'!M1740,tbl_users!D:F,3,FALSE))))</f>
        <v>30</v>
      </c>
    </row>
    <row r="1741" spans="1:25" x14ac:dyDescent="0.2">
      <c r="A1741">
        <v>1739</v>
      </c>
      <c r="B1741">
        <f>VLOOKUP('pure data'!B1741,tbl_printers!C:F,4,FALSE)</f>
        <v>26</v>
      </c>
      <c r="C1741" t="str">
        <f>'pure data'!D1741</f>
        <v>Use</v>
      </c>
      <c r="D1741" s="13">
        <f>'pure data'!H1741</f>
        <v>0.26805555555555555</v>
      </c>
      <c r="E1741">
        <f>'pure data'!I1741</f>
        <v>96.9</v>
      </c>
      <c r="F1741" t="str">
        <f t="shared" si="89"/>
        <v>ABS</v>
      </c>
      <c r="H1741">
        <f>'pure data'!J1741</f>
        <v>14.5</v>
      </c>
      <c r="I1741" t="str">
        <f>'pure data'!K1741</f>
        <v>No</v>
      </c>
      <c r="J1741" t="str">
        <f>'pure data'!N1741</f>
        <v>undergraduate</v>
      </c>
      <c r="K1741">
        <f>'pure data'!P1741</f>
        <v>515578101</v>
      </c>
      <c r="L1741" t="str">
        <f>'pure data'!O1741</f>
        <v>3D Hubs</v>
      </c>
      <c r="M1741" t="str">
        <f>'pure data'!Q1741</f>
        <v>(ABS black)</v>
      </c>
      <c r="O1741" t="str">
        <f>IF('pure data'!T1741="Yes","Success","Failed")</f>
        <v>Success</v>
      </c>
      <c r="P1741" s="1">
        <f>'pure data'!C1741</f>
        <v>42613.375</v>
      </c>
      <c r="Q1741">
        <f>'pure data'!G1741</f>
        <v>427066754</v>
      </c>
      <c r="R1741" t="str">
        <f>'pure data'!E1741</f>
        <v>Chengyu Ma</v>
      </c>
      <c r="S1741" t="str">
        <f>'pure data'!F1741</f>
        <v>cm4f15</v>
      </c>
      <c r="T1741" s="1">
        <f>'pure data'!C1741</f>
        <v>42613.375</v>
      </c>
      <c r="U1741" s="20">
        <f>VLOOKUP('pure data'!M1741,tbl_users!D:F,3,FALSE)</f>
        <v>30</v>
      </c>
      <c r="V1741" s="1">
        <f t="shared" si="87"/>
        <v>42613.643055555556</v>
      </c>
      <c r="W1741">
        <f t="shared" si="88"/>
        <v>30</v>
      </c>
      <c r="X1741" s="1">
        <f>'pure data'!L1741</f>
        <v>42613.643055555556</v>
      </c>
      <c r="Y1741">
        <f>IF(C1741="Use",VLOOKUP('pure data'!M1741,tbl_users!D:F,3,FALSE),IF(IFERROR(SEARCH("to",M1741),-1)&lt;0,VLOOKUP('pure data'!M1741,tbl_users!D:F,3,FALSE),IFERROR(VLOOKUP(MID(M1741,SEARCH("to",M1741)+3,LEN(M1741)-SEARCH("to",M1741)-1),tbl_users!D:F,3,FALSE),VLOOKUP('pure data'!M1741,tbl_users!D:F,3,FALSE))))</f>
        <v>30</v>
      </c>
    </row>
    <row r="1742" spans="1:25" x14ac:dyDescent="0.2">
      <c r="A1742">
        <v>1740</v>
      </c>
      <c r="B1742">
        <f>VLOOKUP('pure data'!B1742,tbl_printers!C:F,4,FALSE)</f>
        <v>28</v>
      </c>
      <c r="C1742" t="str">
        <f>'pure data'!D1742</f>
        <v>Use</v>
      </c>
      <c r="D1742" s="13">
        <f>'pure data'!H1742</f>
        <v>0.35347222222222219</v>
      </c>
      <c r="E1742">
        <f>'pure data'!I1742</f>
        <v>103</v>
      </c>
      <c r="F1742" t="str">
        <f t="shared" si="89"/>
        <v>ABS</v>
      </c>
      <c r="H1742">
        <f>'pure data'!J1742</f>
        <v>18</v>
      </c>
      <c r="I1742" t="str">
        <f>'pure data'!K1742</f>
        <v>No</v>
      </c>
      <c r="J1742" t="str">
        <f>'pure data'!N1742</f>
        <v>undergraduate</v>
      </c>
      <c r="K1742">
        <f>'pure data'!P1742</f>
        <v>510672108</v>
      </c>
      <c r="L1742" t="str">
        <f>'pure data'!O1742</f>
        <v>3D Hubs</v>
      </c>
      <c r="M1742" t="str">
        <f>'pure data'!Q1742</f>
        <v>(ABS black)</v>
      </c>
      <c r="O1742" t="str">
        <f>IF('pure data'!T1742="Yes","Success","Failed")</f>
        <v>Success</v>
      </c>
      <c r="P1742" s="1">
        <f>'pure data'!C1742</f>
        <v>42613.375</v>
      </c>
      <c r="Q1742">
        <f>'pure data'!G1742</f>
        <v>426001799</v>
      </c>
      <c r="R1742" t="str">
        <f>'pure data'!E1742</f>
        <v>Patrick Ludwig Fenou Kengne</v>
      </c>
      <c r="S1742" t="str">
        <f>'pure data'!F1742</f>
        <v>plfk1g13</v>
      </c>
      <c r="T1742" s="1">
        <f>'pure data'!C1742</f>
        <v>42613.375</v>
      </c>
      <c r="U1742" s="20">
        <f>VLOOKUP('pure data'!M1742,tbl_users!D:F,3,FALSE)</f>
        <v>30</v>
      </c>
      <c r="V1742" s="1">
        <f t="shared" si="87"/>
        <v>42613.728472222225</v>
      </c>
      <c r="W1742">
        <f t="shared" si="88"/>
        <v>30</v>
      </c>
      <c r="X1742" s="1">
        <f>'pure data'!L1742</f>
        <v>42613.728472222225</v>
      </c>
      <c r="Y1742">
        <f>IF(C1742="Use",VLOOKUP('pure data'!M1742,tbl_users!D:F,3,FALSE),IF(IFERROR(SEARCH("to",M1742),-1)&lt;0,VLOOKUP('pure data'!M1742,tbl_users!D:F,3,FALSE),IFERROR(VLOOKUP(MID(M1742,SEARCH("to",M1742)+3,LEN(M1742)-SEARCH("to",M1742)-1),tbl_users!D:F,3,FALSE),VLOOKUP('pure data'!M1742,tbl_users!D:F,3,FALSE))))</f>
        <v>30</v>
      </c>
    </row>
    <row r="1743" spans="1:25" x14ac:dyDescent="0.2">
      <c r="A1743">
        <v>1741</v>
      </c>
      <c r="B1743">
        <f>VLOOKUP('pure data'!B1743,tbl_printers!C:F,4,FALSE)</f>
        <v>28</v>
      </c>
      <c r="C1743" t="str">
        <f>'pure data'!D1743</f>
        <v>Use</v>
      </c>
      <c r="D1743" s="13">
        <f>'pure data'!H1743</f>
        <v>0.11527777777777777</v>
      </c>
      <c r="E1743">
        <f>'pure data'!I1743</f>
        <v>33.6</v>
      </c>
      <c r="F1743" t="str">
        <f t="shared" si="89"/>
        <v>ABS</v>
      </c>
      <c r="H1743">
        <f>'pure data'!J1743</f>
        <v>6</v>
      </c>
      <c r="I1743" t="str">
        <f>'pure data'!K1743</f>
        <v>No</v>
      </c>
      <c r="J1743" t="str">
        <f>'pure data'!N1743</f>
        <v>undergraduate</v>
      </c>
      <c r="K1743">
        <f>'pure data'!P1743</f>
        <v>510672108</v>
      </c>
      <c r="L1743" t="str">
        <f>'pure data'!O1743</f>
        <v>3D hubs</v>
      </c>
      <c r="M1743" t="str">
        <f>'pure data'!Q1743</f>
        <v>(ABS)</v>
      </c>
      <c r="O1743" t="str">
        <f>IF('pure data'!T1743="Yes","Success","Failed")</f>
        <v>Success</v>
      </c>
      <c r="P1743" s="1">
        <f>'pure data'!C1743</f>
        <v>42592.375</v>
      </c>
      <c r="Q1743">
        <f>'pure data'!G1743</f>
        <v>428142608</v>
      </c>
      <c r="R1743" t="str">
        <f>'pure data'!E1743</f>
        <v>Fotis Papoulias</v>
      </c>
      <c r="S1743">
        <f>'pure data'!F1743</f>
        <v>0</v>
      </c>
      <c r="T1743" s="1">
        <f>'pure data'!C1743</f>
        <v>42592.375</v>
      </c>
      <c r="U1743" s="20">
        <f>VLOOKUP('pure data'!M1743,tbl_users!D:F,3,FALSE)</f>
        <v>30</v>
      </c>
      <c r="V1743" s="1">
        <f t="shared" si="87"/>
        <v>42592.490277777775</v>
      </c>
      <c r="W1743">
        <f t="shared" si="88"/>
        <v>30</v>
      </c>
      <c r="X1743" s="1">
        <f>'pure data'!L1743</f>
        <v>42592.490277777775</v>
      </c>
      <c r="Y1743">
        <f>IF(C1743="Use",VLOOKUP('pure data'!M1743,tbl_users!D:F,3,FALSE),IF(IFERROR(SEARCH("to",M1743),-1)&lt;0,VLOOKUP('pure data'!M1743,tbl_users!D:F,3,FALSE),IFERROR(VLOOKUP(MID(M1743,SEARCH("to",M1743)+3,LEN(M1743)-SEARCH("to",M1743)-1),tbl_users!D:F,3,FALSE),VLOOKUP('pure data'!M1743,tbl_users!D:F,3,FALSE))))</f>
        <v>30</v>
      </c>
    </row>
    <row r="1744" spans="1:25" x14ac:dyDescent="0.2">
      <c r="A1744">
        <v>1742</v>
      </c>
      <c r="B1744">
        <f>VLOOKUP('pure data'!B1744,tbl_printers!C:F,4,FALSE)</f>
        <v>29</v>
      </c>
      <c r="C1744" t="str">
        <f>'pure data'!D1744</f>
        <v>Use</v>
      </c>
      <c r="D1744" s="13">
        <f>'pure data'!H1744</f>
        <v>0.32013888888888892</v>
      </c>
      <c r="E1744">
        <f>'pure data'!I1744</f>
        <v>110.6</v>
      </c>
      <c r="F1744" t="str">
        <f t="shared" si="89"/>
        <v>ABS</v>
      </c>
      <c r="H1744">
        <f>'pure data'!J1744</f>
        <v>17.5</v>
      </c>
      <c r="I1744" t="str">
        <f>'pure data'!K1744</f>
        <v>No</v>
      </c>
      <c r="J1744" t="str">
        <f>'pure data'!N1744</f>
        <v>undergraduate</v>
      </c>
      <c r="K1744">
        <f>'pure data'!P1744</f>
        <v>510672108</v>
      </c>
      <c r="L1744" t="str">
        <f>'pure data'!O1744</f>
        <v>3D Hubs</v>
      </c>
      <c r="M1744" t="str">
        <f>'pure data'!Q1744</f>
        <v>(ABS red)</v>
      </c>
      <c r="O1744" t="str">
        <f>IF('pure data'!T1744="Yes","Success","Failed")</f>
        <v>Success</v>
      </c>
      <c r="P1744" s="1">
        <f>'pure data'!C1744</f>
        <v>42592.375</v>
      </c>
      <c r="Q1744">
        <f>'pure data'!G1744</f>
        <v>428142608</v>
      </c>
      <c r="R1744" t="str">
        <f>'pure data'!E1744</f>
        <v>Fotis Papoulias</v>
      </c>
      <c r="S1744">
        <f>'pure data'!F1744</f>
        <v>0</v>
      </c>
      <c r="T1744" s="1">
        <f>'pure data'!C1744</f>
        <v>42592.375</v>
      </c>
      <c r="U1744" s="20">
        <f>VLOOKUP('pure data'!M1744,tbl_users!D:F,3,FALSE)</f>
        <v>30</v>
      </c>
      <c r="V1744" s="1">
        <f t="shared" si="87"/>
        <v>42592.695138888892</v>
      </c>
      <c r="W1744">
        <f t="shared" si="88"/>
        <v>30</v>
      </c>
      <c r="X1744" s="1">
        <f>'pure data'!L1744</f>
        <v>42592.695138888892</v>
      </c>
      <c r="Y1744">
        <f>IF(C1744="Use",VLOOKUP('pure data'!M1744,tbl_users!D:F,3,FALSE),IF(IFERROR(SEARCH("to",M1744),-1)&lt;0,VLOOKUP('pure data'!M1744,tbl_users!D:F,3,FALSE),IFERROR(VLOOKUP(MID(M1744,SEARCH("to",M1744)+3,LEN(M1744)-SEARCH("to",M1744)-1),tbl_users!D:F,3,FALSE),VLOOKUP('pure data'!M1744,tbl_users!D:F,3,FALSE))))</f>
        <v>30</v>
      </c>
    </row>
    <row r="1745" spans="1:25" x14ac:dyDescent="0.2">
      <c r="A1745">
        <v>1743</v>
      </c>
      <c r="B1745">
        <f>VLOOKUP('pure data'!B1745,tbl_printers!C:F,4,FALSE)</f>
        <v>29</v>
      </c>
      <c r="C1745" t="str">
        <f>'pure data'!D1745</f>
        <v>Use</v>
      </c>
      <c r="D1745" s="13">
        <f>'pure data'!H1745</f>
        <v>0.16666666666666666</v>
      </c>
      <c r="E1745">
        <f>'pure data'!I1745</f>
        <v>43.2</v>
      </c>
      <c r="F1745" t="str">
        <f t="shared" si="89"/>
        <v>ABS</v>
      </c>
      <c r="H1745">
        <f>'pure data'!J1745</f>
        <v>14.5</v>
      </c>
      <c r="I1745" t="str">
        <f>'pure data'!K1745</f>
        <v>No</v>
      </c>
      <c r="J1745" t="str">
        <f>'pure data'!N1745</f>
        <v>staff</v>
      </c>
      <c r="K1745">
        <f>'pure data'!P1745</f>
        <v>515549101</v>
      </c>
      <c r="L1745" t="str">
        <f>'pure data'!O1745</f>
        <v>3D Hubs</v>
      </c>
      <c r="M1745" t="str">
        <f>'pure data'!Q1745</f>
        <v>(ABS white)</v>
      </c>
      <c r="O1745" t="str">
        <f>IF('pure data'!T1745="Yes","Success","Failed")</f>
        <v>Success</v>
      </c>
      <c r="P1745" s="1">
        <f>'pure data'!C1745</f>
        <v>42604.375</v>
      </c>
      <c r="Q1745">
        <f>'pure data'!G1745</f>
        <v>12699109</v>
      </c>
      <c r="R1745" t="str">
        <f>'pure data'!E1745</f>
        <v>Markus Müller</v>
      </c>
      <c r="S1745" t="str">
        <f>'pure data'!F1745</f>
        <v>mfmt</v>
      </c>
      <c r="T1745" s="1">
        <f>'pure data'!C1745</f>
        <v>42604.375</v>
      </c>
      <c r="U1745" s="20">
        <f>VLOOKUP('pure data'!M1745,tbl_users!D:F,3,FALSE)</f>
        <v>30</v>
      </c>
      <c r="V1745" s="1">
        <f t="shared" si="87"/>
        <v>42604.541666666664</v>
      </c>
      <c r="W1745">
        <f t="shared" si="88"/>
        <v>30</v>
      </c>
      <c r="X1745" s="1">
        <f>'pure data'!L1745</f>
        <v>42604.541666666664</v>
      </c>
      <c r="Y1745">
        <f>IF(C1745="Use",VLOOKUP('pure data'!M1745,tbl_users!D:F,3,FALSE),IF(IFERROR(SEARCH("to",M1745),-1)&lt;0,VLOOKUP('pure data'!M1745,tbl_users!D:F,3,FALSE),IFERROR(VLOOKUP(MID(M1745,SEARCH("to",M1745)+3,LEN(M1745)-SEARCH("to",M1745)-1),tbl_users!D:F,3,FALSE),VLOOKUP('pure data'!M1745,tbl_users!D:F,3,FALSE))))</f>
        <v>30</v>
      </c>
    </row>
    <row r="1746" spans="1:25" x14ac:dyDescent="0.2">
      <c r="A1746">
        <v>1744</v>
      </c>
      <c r="B1746">
        <f>VLOOKUP('pure data'!B1746,tbl_printers!C:F,4,FALSE)</f>
        <v>24</v>
      </c>
      <c r="C1746" t="str">
        <f>'pure data'!D1746</f>
        <v>Use</v>
      </c>
      <c r="D1746" s="13">
        <f>'pure data'!H1746</f>
        <v>0.2076388888888889</v>
      </c>
      <c r="E1746">
        <f>'pure data'!I1746</f>
        <v>65.8</v>
      </c>
      <c r="F1746" t="str">
        <f t="shared" si="89"/>
        <v xml:space="preserve"> </v>
      </c>
      <c r="H1746">
        <f>'pure data'!J1746</f>
        <v>11</v>
      </c>
      <c r="I1746" t="str">
        <f>'pure data'!K1746</f>
        <v>No</v>
      </c>
      <c r="J1746" t="str">
        <f>'pure data'!N1746</f>
        <v>undergraduate</v>
      </c>
      <c r="K1746">
        <f>'pure data'!P1746</f>
        <v>510672109</v>
      </c>
      <c r="L1746" t="str">
        <f>'pure data'!O1746</f>
        <v>3D Hubs</v>
      </c>
      <c r="M1746">
        <f>'pure data'!Q1746</f>
        <v>0</v>
      </c>
      <c r="O1746" t="str">
        <f>IF('pure data'!T1746="Yes","Success","Failed")</f>
        <v>Success</v>
      </c>
      <c r="P1746" s="1">
        <f>'pure data'!C1746</f>
        <v>42604.375</v>
      </c>
      <c r="Q1746">
        <f>'pure data'!G1746</f>
        <v>424614645</v>
      </c>
      <c r="R1746" t="str">
        <f>'pure data'!E1746</f>
        <v>Casper Potter</v>
      </c>
      <c r="S1746" t="str">
        <f>'pure data'!F1746</f>
        <v>cp18g15</v>
      </c>
      <c r="T1746" s="1">
        <f>'pure data'!C1746</f>
        <v>42604.375</v>
      </c>
      <c r="U1746" s="20">
        <f>VLOOKUP('pure data'!M1746,tbl_users!D:F,3,FALSE)</f>
        <v>30</v>
      </c>
      <c r="V1746" s="1">
        <f t="shared" si="87"/>
        <v>42604.582638888889</v>
      </c>
      <c r="W1746">
        <f t="shared" si="88"/>
        <v>30</v>
      </c>
      <c r="X1746" s="1">
        <f>'pure data'!L1746</f>
        <v>42604.582638888889</v>
      </c>
      <c r="Y1746">
        <f>IF(C1746="Use",VLOOKUP('pure data'!M1746,tbl_users!D:F,3,FALSE),IF(IFERROR(SEARCH("to",M1746),-1)&lt;0,VLOOKUP('pure data'!M1746,tbl_users!D:F,3,FALSE),IFERROR(VLOOKUP(MID(M1746,SEARCH("to",M1746)+3,LEN(M1746)-SEARCH("to",M1746)-1),tbl_users!D:F,3,FALSE),VLOOKUP('pure data'!M1746,tbl_users!D:F,3,FALSE))))</f>
        <v>30</v>
      </c>
    </row>
    <row r="1747" spans="1:25" x14ac:dyDescent="0.2">
      <c r="A1747">
        <v>1745</v>
      </c>
      <c r="B1747">
        <f>VLOOKUP('pure data'!B1747,tbl_printers!C:F,4,FALSE)</f>
        <v>26</v>
      </c>
      <c r="C1747" t="str">
        <f>'pure data'!D1747</f>
        <v>Use</v>
      </c>
      <c r="D1747" s="13">
        <f>'pure data'!H1747</f>
        <v>0.24236111111111111</v>
      </c>
      <c r="E1747">
        <f>'pure data'!I1747</f>
        <v>81</v>
      </c>
      <c r="F1747" t="str">
        <f t="shared" si="89"/>
        <v xml:space="preserve"> </v>
      </c>
      <c r="H1747">
        <f>'pure data'!J1747</f>
        <v>13</v>
      </c>
      <c r="I1747" t="str">
        <f>'pure data'!K1747</f>
        <v>No</v>
      </c>
      <c r="J1747" t="str">
        <f>'pure data'!N1747</f>
        <v>undergraduate</v>
      </c>
      <c r="K1747">
        <f>'pure data'!P1747</f>
        <v>510672108</v>
      </c>
      <c r="L1747" t="str">
        <f>'pure data'!O1747</f>
        <v>3D Hubs</v>
      </c>
      <c r="M1747">
        <f>'pure data'!Q1747</f>
        <v>0</v>
      </c>
      <c r="O1747" t="str">
        <f>IF('pure data'!T1747="Yes","Success","Failed")</f>
        <v>Success</v>
      </c>
      <c r="P1747" s="1">
        <f>'pure data'!C1747</f>
        <v>42600.375</v>
      </c>
      <c r="Q1747">
        <f>'pure data'!G1747</f>
        <v>427547698</v>
      </c>
      <c r="R1747" t="str">
        <f>'pure data'!E1747</f>
        <v>P. L.</v>
      </c>
      <c r="S1747" t="str">
        <f>'pure data'!F1747</f>
        <v>pl4n14</v>
      </c>
      <c r="T1747" s="1">
        <f>'pure data'!C1747</f>
        <v>42600.375</v>
      </c>
      <c r="U1747" s="20">
        <f>VLOOKUP('pure data'!M1747,tbl_users!D:F,3,FALSE)</f>
        <v>30</v>
      </c>
      <c r="V1747" s="1">
        <f t="shared" si="87"/>
        <v>42600.617361111108</v>
      </c>
      <c r="W1747">
        <f t="shared" si="88"/>
        <v>30</v>
      </c>
      <c r="X1747" s="1">
        <f>'pure data'!L1747</f>
        <v>42600.617361111108</v>
      </c>
      <c r="Y1747">
        <f>IF(C1747="Use",VLOOKUP('pure data'!M1747,tbl_users!D:F,3,FALSE),IF(IFERROR(SEARCH("to",M1747),-1)&lt;0,VLOOKUP('pure data'!M1747,tbl_users!D:F,3,FALSE),IFERROR(VLOOKUP(MID(M1747,SEARCH("to",M1747)+3,LEN(M1747)-SEARCH("to",M1747)-1),tbl_users!D:F,3,FALSE),VLOOKUP('pure data'!M1747,tbl_users!D:F,3,FALSE))))</f>
        <v>30</v>
      </c>
    </row>
    <row r="1748" spans="1:25" x14ac:dyDescent="0.2">
      <c r="A1748">
        <v>1746</v>
      </c>
      <c r="B1748">
        <f>VLOOKUP('pure data'!B1748,tbl_printers!C:F,4,FALSE)</f>
        <v>28</v>
      </c>
      <c r="C1748" t="str">
        <f>'pure data'!D1748</f>
        <v>Use</v>
      </c>
      <c r="D1748" s="13">
        <f>'pure data'!H1748</f>
        <v>0.3611111111111111</v>
      </c>
      <c r="E1748">
        <f>'pure data'!I1748</f>
        <v>90</v>
      </c>
      <c r="F1748" t="str">
        <f t="shared" si="89"/>
        <v>ABS</v>
      </c>
      <c r="H1748">
        <f>'pure data'!J1748</f>
        <v>22</v>
      </c>
      <c r="I1748" t="str">
        <f>'pure data'!K1748</f>
        <v>No</v>
      </c>
      <c r="J1748" t="str">
        <f>'pure data'!N1748</f>
        <v>postgraduate</v>
      </c>
      <c r="K1748">
        <f>'pure data'!P1748</f>
        <v>510672108</v>
      </c>
      <c r="L1748" t="str">
        <f>'pure data'!O1748</f>
        <v>3D Hubs</v>
      </c>
      <c r="M1748" t="str">
        <f>'pure data'!Q1748</f>
        <v>(ABS red)</v>
      </c>
      <c r="O1748" t="str">
        <f>IF('pure data'!T1748="Yes","Success","Failed")</f>
        <v>Success</v>
      </c>
      <c r="P1748" s="1">
        <f>'pure data'!C1748</f>
        <v>42600.375</v>
      </c>
      <c r="Q1748">
        <f>'pure data'!G1748</f>
        <v>228133927</v>
      </c>
      <c r="R1748" t="str">
        <f>'pure data'!E1748</f>
        <v>Alfonso Castro</v>
      </c>
      <c r="S1748">
        <f>'pure data'!F1748</f>
        <v>0</v>
      </c>
      <c r="T1748" s="1">
        <f>'pure data'!C1748</f>
        <v>42600.375</v>
      </c>
      <c r="U1748" s="20">
        <f>VLOOKUP('pure data'!M1748,tbl_users!D:F,3,FALSE)</f>
        <v>30</v>
      </c>
      <c r="V1748" s="1">
        <f t="shared" si="87"/>
        <v>42600.736111111109</v>
      </c>
      <c r="W1748">
        <f t="shared" si="88"/>
        <v>30</v>
      </c>
      <c r="X1748" s="1">
        <f>'pure data'!L1748</f>
        <v>42600.736111111109</v>
      </c>
      <c r="Y1748">
        <f>IF(C1748="Use",VLOOKUP('pure data'!M1748,tbl_users!D:F,3,FALSE),IF(IFERROR(SEARCH("to",M1748),-1)&lt;0,VLOOKUP('pure data'!M1748,tbl_users!D:F,3,FALSE),IFERROR(VLOOKUP(MID(M1748,SEARCH("to",M1748)+3,LEN(M1748)-SEARCH("to",M1748)-1),tbl_users!D:F,3,FALSE),VLOOKUP('pure data'!M1748,tbl_users!D:F,3,FALSE))))</f>
        <v>30</v>
      </c>
    </row>
    <row r="1749" spans="1:25" x14ac:dyDescent="0.2">
      <c r="A1749">
        <v>1747</v>
      </c>
      <c r="B1749">
        <f>VLOOKUP('pure data'!B1749,tbl_printers!C:F,4,FALSE)</f>
        <v>24</v>
      </c>
      <c r="C1749" t="str">
        <f>'pure data'!D1749</f>
        <v>Use</v>
      </c>
      <c r="D1749" s="13">
        <f>'pure data'!H1749</f>
        <v>0.50486111111111109</v>
      </c>
      <c r="E1749">
        <f>'pure data'!I1749</f>
        <v>209</v>
      </c>
      <c r="F1749" t="str">
        <f t="shared" si="89"/>
        <v>ABS</v>
      </c>
      <c r="H1749">
        <f>'pure data'!J1749</f>
        <v>29</v>
      </c>
      <c r="I1749" t="str">
        <f>'pure data'!K1749</f>
        <v>No</v>
      </c>
      <c r="J1749" t="str">
        <f>'pure data'!N1749</f>
        <v>undergraduate</v>
      </c>
      <c r="K1749">
        <f>'pure data'!P1749</f>
        <v>513328101</v>
      </c>
      <c r="L1749" t="str">
        <f>'pure data'!O1749</f>
        <v>3D Hubs</v>
      </c>
      <c r="M1749" t="str">
        <f>'pure data'!Q1749</f>
        <v>(ABS blue)</v>
      </c>
      <c r="O1749" t="str">
        <f>IF('pure data'!T1749="Yes","Success","Failed")</f>
        <v>Success</v>
      </c>
      <c r="P1749" s="1">
        <f>'pure data'!C1749</f>
        <v>42474.375</v>
      </c>
      <c r="Q1749">
        <f>'pure data'!G1749</f>
        <v>426889641</v>
      </c>
      <c r="R1749" t="str">
        <f>'pure data'!E1749</f>
        <v>Lee Pardoe</v>
      </c>
      <c r="S1749">
        <f>'pure data'!F1749</f>
        <v>0</v>
      </c>
      <c r="T1749" s="1">
        <f>'pure data'!C1749</f>
        <v>42474.375</v>
      </c>
      <c r="U1749" s="20">
        <f>VLOOKUP('pure data'!M1749,tbl_users!D:F,3,FALSE)</f>
        <v>30</v>
      </c>
      <c r="V1749" s="1">
        <f t="shared" si="87"/>
        <v>42474.879861111112</v>
      </c>
      <c r="W1749">
        <f t="shared" si="88"/>
        <v>30</v>
      </c>
      <c r="X1749" s="1">
        <f>'pure data'!L1749</f>
        <v>42474.879861111112</v>
      </c>
      <c r="Y1749">
        <f>IF(C1749="Use",VLOOKUP('pure data'!M1749,tbl_users!D:F,3,FALSE),IF(IFERROR(SEARCH("to",M1749),-1)&lt;0,VLOOKUP('pure data'!M1749,tbl_users!D:F,3,FALSE),IFERROR(VLOOKUP(MID(M1749,SEARCH("to",M1749)+3,LEN(M1749)-SEARCH("to",M1749)-1),tbl_users!D:F,3,FALSE),VLOOKUP('pure data'!M1749,tbl_users!D:F,3,FALSE))))</f>
        <v>30</v>
      </c>
    </row>
    <row r="1750" spans="1:25" x14ac:dyDescent="0.2">
      <c r="A1750">
        <v>1748</v>
      </c>
      <c r="B1750">
        <f>VLOOKUP('pure data'!B1750,tbl_printers!C:F,4,FALSE)</f>
        <v>26</v>
      </c>
      <c r="C1750" t="str">
        <f>'pure data'!D1750</f>
        <v>Use</v>
      </c>
      <c r="D1750" s="13">
        <f>'pure data'!H1750</f>
        <v>0.73333333333333339</v>
      </c>
      <c r="E1750">
        <f>'pure data'!I1750</f>
        <v>208.4</v>
      </c>
      <c r="F1750" t="str">
        <f t="shared" si="89"/>
        <v>ABS</v>
      </c>
      <c r="H1750">
        <f>'pure data'!J1750</f>
        <v>37</v>
      </c>
      <c r="I1750" t="str">
        <f>'pure data'!K1750</f>
        <v>No</v>
      </c>
      <c r="J1750" t="str">
        <f>'pure data'!N1750</f>
        <v>undergraduate</v>
      </c>
      <c r="K1750">
        <f>'pure data'!P1750</f>
        <v>510672105</v>
      </c>
      <c r="L1750" t="str">
        <f>'pure data'!O1750</f>
        <v>3D Hubs</v>
      </c>
      <c r="M1750" t="str">
        <f>'pure data'!Q1750</f>
        <v>(ABS black)</v>
      </c>
      <c r="O1750" t="str">
        <f>IF('pure data'!T1750="Yes","Success","Failed")</f>
        <v>Success</v>
      </c>
      <c r="P1750" s="1">
        <f>'pure data'!C1750</f>
        <v>42474.375</v>
      </c>
      <c r="Q1750">
        <f>'pure data'!G1750</f>
        <v>425396773</v>
      </c>
      <c r="R1750" t="str">
        <f>'pure data'!E1750</f>
        <v>Lai Chun Choi</v>
      </c>
      <c r="S1750">
        <f>'pure data'!F1750</f>
        <v>0</v>
      </c>
      <c r="T1750" s="1">
        <f>'pure data'!C1750</f>
        <v>42474.375</v>
      </c>
      <c r="U1750" s="20">
        <f>VLOOKUP('pure data'!M1750,tbl_users!D:F,3,FALSE)</f>
        <v>30</v>
      </c>
      <c r="V1750" s="1">
        <f t="shared" si="87"/>
        <v>42475.10833333333</v>
      </c>
      <c r="W1750">
        <f t="shared" si="88"/>
        <v>30</v>
      </c>
      <c r="X1750" s="1">
        <f>'pure data'!L1750</f>
        <v>42475.10833333333</v>
      </c>
      <c r="Y1750">
        <f>IF(C1750="Use",VLOOKUP('pure data'!M1750,tbl_users!D:F,3,FALSE),IF(IFERROR(SEARCH("to",M1750),-1)&lt;0,VLOOKUP('pure data'!M1750,tbl_users!D:F,3,FALSE),IFERROR(VLOOKUP(MID(M1750,SEARCH("to",M1750)+3,LEN(M1750)-SEARCH("to",M1750)-1),tbl_users!D:F,3,FALSE),VLOOKUP('pure data'!M1750,tbl_users!D:F,3,FALSE))))</f>
        <v>30</v>
      </c>
    </row>
    <row r="1751" spans="1:25" x14ac:dyDescent="0.2">
      <c r="A1751">
        <v>1749</v>
      </c>
      <c r="B1751">
        <f>VLOOKUP('pure data'!B1751,tbl_printers!C:F,4,FALSE)</f>
        <v>26</v>
      </c>
      <c r="C1751" t="str">
        <f>'pure data'!D1751</f>
        <v>Use</v>
      </c>
      <c r="D1751" s="13">
        <f>'pure data'!H1751</f>
        <v>0.33263888888888887</v>
      </c>
      <c r="E1751">
        <f>'pure data'!I1751</f>
        <v>133.5</v>
      </c>
      <c r="F1751" t="str">
        <f t="shared" si="89"/>
        <v>ABS</v>
      </c>
      <c r="H1751">
        <f>'pure data'!J1751</f>
        <v>23</v>
      </c>
      <c r="I1751" t="str">
        <f>'pure data'!K1751</f>
        <v>No</v>
      </c>
      <c r="J1751" t="str">
        <f>'pure data'!N1751</f>
        <v>postgraduate</v>
      </c>
      <c r="K1751">
        <f>'pure data'!P1751</f>
        <v>5133228101</v>
      </c>
      <c r="L1751" t="str">
        <f>'pure data'!O1751</f>
        <v>3D hubs</v>
      </c>
      <c r="M1751" t="str">
        <f>'pure data'!Q1751</f>
        <v>(ABS)</v>
      </c>
      <c r="O1751" t="str">
        <f>IF('pure data'!T1751="Yes","Success","Failed")</f>
        <v>Success</v>
      </c>
      <c r="P1751" s="1">
        <f>'pure data'!C1751</f>
        <v>42649.375</v>
      </c>
      <c r="Q1751">
        <f>'pure data'!G1751</f>
        <v>226628279</v>
      </c>
      <c r="R1751" t="str">
        <f>'pure data'!E1751</f>
        <v>Lee Pardoe</v>
      </c>
      <c r="S1751" t="str">
        <f>'pure data'!F1751</f>
        <v>lp3e13</v>
      </c>
      <c r="T1751" s="1">
        <f>'pure data'!C1751</f>
        <v>42649.375</v>
      </c>
      <c r="U1751" s="20">
        <f>VLOOKUP('pure data'!M1751,tbl_users!D:F,3,FALSE)</f>
        <v>30</v>
      </c>
      <c r="V1751" s="1">
        <f t="shared" si="87"/>
        <v>42649.707638888889</v>
      </c>
      <c r="W1751">
        <f t="shared" si="88"/>
        <v>30</v>
      </c>
      <c r="X1751" s="1">
        <f>'pure data'!L1751</f>
        <v>42649.707638888889</v>
      </c>
      <c r="Y1751">
        <f>IF(C1751="Use",VLOOKUP('pure data'!M1751,tbl_users!D:F,3,FALSE),IF(IFERROR(SEARCH("to",M1751),-1)&lt;0,VLOOKUP('pure data'!M1751,tbl_users!D:F,3,FALSE),IFERROR(VLOOKUP(MID(M1751,SEARCH("to",M1751)+3,LEN(M1751)-SEARCH("to",M1751)-1),tbl_users!D:F,3,FALSE),VLOOKUP('pure data'!M1751,tbl_users!D:F,3,FALSE))))</f>
        <v>30</v>
      </c>
    </row>
    <row r="1752" spans="1:25" x14ac:dyDescent="0.2">
      <c r="A1752">
        <v>1750</v>
      </c>
      <c r="B1752">
        <f>VLOOKUP('pure data'!B1752,tbl_printers!C:F,4,FALSE)</f>
        <v>26</v>
      </c>
      <c r="C1752" t="str">
        <f>'pure data'!D1752</f>
        <v>Use</v>
      </c>
      <c r="D1752" s="13">
        <f>'pure data'!H1752</f>
        <v>0.47638888888888892</v>
      </c>
      <c r="E1752">
        <f>'pure data'!I1752</f>
        <v>177.1</v>
      </c>
      <c r="F1752" t="str">
        <f t="shared" si="89"/>
        <v>ABS</v>
      </c>
      <c r="H1752">
        <f>'pure data'!J1752</f>
        <v>26.5</v>
      </c>
      <c r="I1752" t="str">
        <f>'pure data'!K1752</f>
        <v>No</v>
      </c>
      <c r="J1752" t="str">
        <f>'pure data'!N1752</f>
        <v>undergraduate</v>
      </c>
      <c r="K1752">
        <f>'pure data'!P1752</f>
        <v>510671108</v>
      </c>
      <c r="L1752" t="str">
        <f>'pure data'!O1752</f>
        <v>3D Hubs</v>
      </c>
      <c r="M1752" t="str">
        <f>'pure data'!Q1752</f>
        <v>(ABS yellow)</v>
      </c>
      <c r="O1752" t="str">
        <f>IF('pure data'!T1752="Yes","Success","Failed")</f>
        <v>Success</v>
      </c>
      <c r="P1752" s="1">
        <f>'pure data'!C1752</f>
        <v>42514.375</v>
      </c>
      <c r="Q1752">
        <f>'pure data'!G1752</f>
        <v>425966952</v>
      </c>
      <c r="R1752" t="str">
        <f>'pure data'!E1752</f>
        <v>K. A. S.</v>
      </c>
      <c r="S1752" t="str">
        <f>'pure data'!F1752</f>
        <v>kas4g13</v>
      </c>
      <c r="T1752" s="1">
        <f>'pure data'!C1752</f>
        <v>42514.375</v>
      </c>
      <c r="U1752" s="20">
        <f>VLOOKUP('pure data'!M1752,tbl_users!D:F,3,FALSE)</f>
        <v>30</v>
      </c>
      <c r="V1752" s="1">
        <f t="shared" si="87"/>
        <v>42514.851388888892</v>
      </c>
      <c r="W1752">
        <f t="shared" si="88"/>
        <v>30</v>
      </c>
      <c r="X1752" s="1">
        <f>'pure data'!L1752</f>
        <v>42514.851388888892</v>
      </c>
      <c r="Y1752">
        <f>IF(C1752="Use",VLOOKUP('pure data'!M1752,tbl_users!D:F,3,FALSE),IF(IFERROR(SEARCH("to",M1752),-1)&lt;0,VLOOKUP('pure data'!M1752,tbl_users!D:F,3,FALSE),IFERROR(VLOOKUP(MID(M1752,SEARCH("to",M1752)+3,LEN(M1752)-SEARCH("to",M1752)-1),tbl_users!D:F,3,FALSE),VLOOKUP('pure data'!M1752,tbl_users!D:F,3,FALSE))))</f>
        <v>30</v>
      </c>
    </row>
    <row r="1753" spans="1:25" x14ac:dyDescent="0.2">
      <c r="A1753">
        <v>1751</v>
      </c>
      <c r="B1753">
        <f>VLOOKUP('pure data'!B1753,tbl_printers!C:F,4,FALSE)</f>
        <v>24</v>
      </c>
      <c r="C1753" t="str">
        <f>'pure data'!D1753</f>
        <v>Use</v>
      </c>
      <c r="D1753" s="13">
        <f>'pure data'!H1753</f>
        <v>1.0416666666666666E-2</v>
      </c>
      <c r="E1753">
        <f>'pure data'!I1753</f>
        <v>3.4</v>
      </c>
      <c r="F1753" t="str">
        <f t="shared" si="89"/>
        <v>ABS</v>
      </c>
      <c r="H1753">
        <f>'pure data'!J1753</f>
        <v>1</v>
      </c>
      <c r="I1753" t="str">
        <f>'pure data'!K1753</f>
        <v>No</v>
      </c>
      <c r="J1753" t="str">
        <f>'pure data'!N1753</f>
        <v>postgraduate</v>
      </c>
      <c r="K1753">
        <f>'pure data'!P1753</f>
        <v>511683101</v>
      </c>
      <c r="L1753" t="str">
        <f>'pure data'!O1753</f>
        <v>3D Hubs</v>
      </c>
      <c r="M1753" t="str">
        <f>'pure data'!Q1753</f>
        <v>(ABS blue)</v>
      </c>
      <c r="O1753" t="str">
        <f>IF('pure data'!T1753="Yes","Success","Failed")</f>
        <v>Success</v>
      </c>
      <c r="P1753" s="1">
        <f>'pure data'!C1753</f>
        <v>42514.375</v>
      </c>
      <c r="Q1753">
        <f>'pure data'!G1753</f>
        <v>225365436</v>
      </c>
      <c r="R1753" t="str">
        <f>'pure data'!E1753</f>
        <v>Joshua Steer</v>
      </c>
      <c r="S1753">
        <f>'pure data'!F1753</f>
        <v>0</v>
      </c>
      <c r="T1753" s="1">
        <f>'pure data'!C1753</f>
        <v>42514.375</v>
      </c>
      <c r="U1753" s="20">
        <f>VLOOKUP('pure data'!M1753,tbl_users!D:F,3,FALSE)</f>
        <v>30</v>
      </c>
      <c r="V1753" s="1">
        <f t="shared" si="87"/>
        <v>42514.385416666664</v>
      </c>
      <c r="W1753">
        <f t="shared" si="88"/>
        <v>30</v>
      </c>
      <c r="X1753" s="1">
        <f>'pure data'!L1753</f>
        <v>42514.385416666664</v>
      </c>
      <c r="Y1753">
        <f>IF(C1753="Use",VLOOKUP('pure data'!M1753,tbl_users!D:F,3,FALSE),IF(IFERROR(SEARCH("to",M1753),-1)&lt;0,VLOOKUP('pure data'!M1753,tbl_users!D:F,3,FALSE),IFERROR(VLOOKUP(MID(M1753,SEARCH("to",M1753)+3,LEN(M1753)-SEARCH("to",M1753)-1),tbl_users!D:F,3,FALSE),VLOOKUP('pure data'!M1753,tbl_users!D:F,3,FALSE))))</f>
        <v>30</v>
      </c>
    </row>
    <row r="1754" spans="1:25" x14ac:dyDescent="0.2">
      <c r="A1754">
        <v>1752</v>
      </c>
      <c r="B1754">
        <f>VLOOKUP('pure data'!B1754,tbl_printers!C:F,4,FALSE)</f>
        <v>26</v>
      </c>
      <c r="C1754" t="str">
        <f>'pure data'!D1754</f>
        <v>Use</v>
      </c>
      <c r="D1754" s="13">
        <f>'pure data'!H1754</f>
        <v>1.7361111111111112E-2</v>
      </c>
      <c r="E1754">
        <f>'pure data'!I1754</f>
        <v>5.0999999999999996</v>
      </c>
      <c r="F1754" t="str">
        <f t="shared" si="89"/>
        <v>ABS</v>
      </c>
      <c r="H1754">
        <f>'pure data'!J1754</f>
        <v>1</v>
      </c>
      <c r="I1754" t="str">
        <f>'pure data'!K1754</f>
        <v>No</v>
      </c>
      <c r="J1754" t="str">
        <f>'pure data'!N1754</f>
        <v>undergraduate</v>
      </c>
      <c r="K1754">
        <f>'pure data'!P1754</f>
        <v>510312110</v>
      </c>
      <c r="L1754" t="str">
        <f>'pure data'!O1754</f>
        <v>FEEG2001 - Eurobot 11</v>
      </c>
      <c r="M1754" t="str">
        <f>'pure data'!Q1754</f>
        <v>(ABS red)</v>
      </c>
      <c r="O1754" t="str">
        <f>IF('pure data'!T1754="Yes","Success","Failed")</f>
        <v>Success</v>
      </c>
      <c r="P1754" s="1">
        <f>'pure data'!C1754</f>
        <v>42501.375</v>
      </c>
      <c r="Q1754">
        <f>'pure data'!G1754</f>
        <v>427471101</v>
      </c>
      <c r="R1754" t="str">
        <f>'pure data'!E1754</f>
        <v>A. A.</v>
      </c>
      <c r="S1754" t="str">
        <f>'pure data'!F1754</f>
        <v>aa13g14</v>
      </c>
      <c r="T1754" s="1">
        <f>'pure data'!C1754</f>
        <v>42501.375</v>
      </c>
      <c r="U1754" s="20">
        <f>VLOOKUP('pure data'!M1754,tbl_users!D:F,3,FALSE)</f>
        <v>30</v>
      </c>
      <c r="V1754" s="1">
        <f t="shared" si="87"/>
        <v>42501.392361111109</v>
      </c>
      <c r="W1754">
        <f t="shared" si="88"/>
        <v>30</v>
      </c>
      <c r="X1754" s="1">
        <f>'pure data'!L1754</f>
        <v>42501.392361111109</v>
      </c>
      <c r="Y1754">
        <f>IF(C1754="Use",VLOOKUP('pure data'!M1754,tbl_users!D:F,3,FALSE),IF(IFERROR(SEARCH("to",M1754),-1)&lt;0,VLOOKUP('pure data'!M1754,tbl_users!D:F,3,FALSE),IFERROR(VLOOKUP(MID(M1754,SEARCH("to",M1754)+3,LEN(M1754)-SEARCH("to",M1754)-1),tbl_users!D:F,3,FALSE),VLOOKUP('pure data'!M1754,tbl_users!D:F,3,FALSE))))</f>
        <v>30</v>
      </c>
    </row>
    <row r="1755" spans="1:25" x14ac:dyDescent="0.2">
      <c r="A1755">
        <v>1753</v>
      </c>
      <c r="B1755">
        <f>VLOOKUP('pure data'!B1755,tbl_printers!C:F,4,FALSE)</f>
        <v>29</v>
      </c>
      <c r="C1755" t="str">
        <f>'pure data'!D1755</f>
        <v>Use</v>
      </c>
      <c r="D1755" s="13">
        <f>'pure data'!H1755</f>
        <v>0.13402777777777777</v>
      </c>
      <c r="E1755">
        <f>'pure data'!I1755</f>
        <v>48.3</v>
      </c>
      <c r="F1755" t="str">
        <f t="shared" si="89"/>
        <v>ABS</v>
      </c>
      <c r="H1755">
        <f>'pure data'!J1755</f>
        <v>7.5</v>
      </c>
      <c r="I1755" t="str">
        <f>'pure data'!K1755</f>
        <v>No</v>
      </c>
      <c r="J1755" t="str">
        <f>'pure data'!N1755</f>
        <v>undergraduate</v>
      </c>
      <c r="K1755">
        <f>'pure data'!P1755</f>
        <v>510312110</v>
      </c>
      <c r="L1755" t="str">
        <f>'pure data'!O1755</f>
        <v xml:space="preserve">FEEG3003 - IP </v>
      </c>
      <c r="M1755" t="str">
        <f>'pure data'!Q1755</f>
        <v>(ABS black)</v>
      </c>
      <c r="O1755" t="str">
        <f>IF('pure data'!T1755="Yes","Success","Failed")</f>
        <v>Success</v>
      </c>
      <c r="P1755" s="1">
        <f>'pure data'!C1755</f>
        <v>42495.375</v>
      </c>
      <c r="Q1755">
        <f>'pure data'!G1755</f>
        <v>427072967</v>
      </c>
      <c r="R1755" t="str">
        <f>'pure data'!E1755</f>
        <v>Giorgio Baroni</v>
      </c>
      <c r="S1755" t="str">
        <f>'pure data'!F1755</f>
        <v>gb2g14</v>
      </c>
      <c r="T1755" s="1">
        <f>'pure data'!C1755</f>
        <v>42495.375</v>
      </c>
      <c r="U1755" s="20">
        <f>VLOOKUP('pure data'!M1755,tbl_users!D:F,3,FALSE)</f>
        <v>30</v>
      </c>
      <c r="V1755" s="1">
        <f t="shared" si="87"/>
        <v>42495.509027777778</v>
      </c>
      <c r="W1755">
        <f t="shared" si="88"/>
        <v>30</v>
      </c>
      <c r="X1755" s="1">
        <f>'pure data'!L1755</f>
        <v>42495.509027777778</v>
      </c>
      <c r="Y1755">
        <f>IF(C1755="Use",VLOOKUP('pure data'!M1755,tbl_users!D:F,3,FALSE),IF(IFERROR(SEARCH("to",M1755),-1)&lt;0,VLOOKUP('pure data'!M1755,tbl_users!D:F,3,FALSE),IFERROR(VLOOKUP(MID(M1755,SEARCH("to",M1755)+3,LEN(M1755)-SEARCH("to",M1755)-1),tbl_users!D:F,3,FALSE),VLOOKUP('pure data'!M1755,tbl_users!D:F,3,FALSE))))</f>
        <v>30</v>
      </c>
    </row>
    <row r="1756" spans="1:25" x14ac:dyDescent="0.2">
      <c r="A1756">
        <v>1754</v>
      </c>
      <c r="B1756">
        <f>VLOOKUP('pure data'!B1756,tbl_printers!C:F,4,FALSE)</f>
        <v>26</v>
      </c>
      <c r="C1756" t="str">
        <f>'pure data'!D1756</f>
        <v>Use</v>
      </c>
      <c r="D1756" s="13">
        <f>'pure data'!H1756</f>
        <v>0.25138888888888888</v>
      </c>
      <c r="E1756">
        <f>'pure data'!I1756</f>
        <v>84.7</v>
      </c>
      <c r="F1756" t="str">
        <f t="shared" si="89"/>
        <v>ABS</v>
      </c>
      <c r="H1756">
        <f>'pure data'!J1756</f>
        <v>13.5</v>
      </c>
      <c r="I1756" t="str">
        <f>'pure data'!K1756</f>
        <v>No</v>
      </c>
      <c r="J1756" t="str">
        <f>'pure data'!N1756</f>
        <v>undergraduate</v>
      </c>
      <c r="K1756">
        <f>'pure data'!P1756</f>
        <v>510312110</v>
      </c>
      <c r="L1756" t="str">
        <f>'pure data'!O1756</f>
        <v xml:space="preserve">FEEG3003 - IP </v>
      </c>
      <c r="M1756" t="str">
        <f>'pure data'!Q1756</f>
        <v>(ABS red)</v>
      </c>
      <c r="O1756" t="str">
        <f>IF('pure data'!T1756="Yes","Success","Failed")</f>
        <v>Success</v>
      </c>
      <c r="P1756" s="1">
        <f>'pure data'!C1756</f>
        <v>42495.375</v>
      </c>
      <c r="Q1756">
        <f>'pure data'!G1756</f>
        <v>427072967</v>
      </c>
      <c r="R1756" t="str">
        <f>'pure data'!E1756</f>
        <v>Giorgio Baroni</v>
      </c>
      <c r="S1756" t="str">
        <f>'pure data'!F1756</f>
        <v>gb2g14</v>
      </c>
      <c r="T1756" s="1">
        <f>'pure data'!C1756</f>
        <v>42495.375</v>
      </c>
      <c r="U1756" s="20">
        <f>VLOOKUP('pure data'!M1756,tbl_users!D:F,3,FALSE)</f>
        <v>30</v>
      </c>
      <c r="V1756" s="1">
        <f t="shared" si="87"/>
        <v>42495.626388888886</v>
      </c>
      <c r="W1756">
        <f t="shared" si="88"/>
        <v>30</v>
      </c>
      <c r="X1756" s="1">
        <f>'pure data'!L1756</f>
        <v>42495.626388888886</v>
      </c>
      <c r="Y1756">
        <f>IF(C1756="Use",VLOOKUP('pure data'!M1756,tbl_users!D:F,3,FALSE),IF(IFERROR(SEARCH("to",M1756),-1)&lt;0,VLOOKUP('pure data'!M1756,tbl_users!D:F,3,FALSE),IFERROR(VLOOKUP(MID(M1756,SEARCH("to",M1756)+3,LEN(M1756)-SEARCH("to",M1756)-1),tbl_users!D:F,3,FALSE),VLOOKUP('pure data'!M1756,tbl_users!D:F,3,FALSE))))</f>
        <v>30</v>
      </c>
    </row>
    <row r="1757" spans="1:25" x14ac:dyDescent="0.2">
      <c r="A1757">
        <v>1755</v>
      </c>
      <c r="B1757">
        <f>VLOOKUP('pure data'!B1757,tbl_printers!C:F,4,FALSE)</f>
        <v>28</v>
      </c>
      <c r="C1757" t="str">
        <f>'pure data'!D1757</f>
        <v>Use</v>
      </c>
      <c r="D1757" s="13">
        <f>'pure data'!H1757</f>
        <v>0.42638888888888887</v>
      </c>
      <c r="E1757">
        <f>'pure data'!I1757</f>
        <v>139.19999999999999</v>
      </c>
      <c r="F1757" t="str">
        <f t="shared" si="89"/>
        <v>ABS</v>
      </c>
      <c r="H1757">
        <f>'pure data'!J1757</f>
        <v>22.5</v>
      </c>
      <c r="I1757" t="str">
        <f>'pure data'!K1757</f>
        <v>No</v>
      </c>
      <c r="J1757" t="str">
        <f>'pure data'!N1757</f>
        <v>undergraduate</v>
      </c>
      <c r="K1757">
        <f>'pure data'!P1757</f>
        <v>510312105</v>
      </c>
      <c r="L1757" t="str">
        <f>'pure data'!O1757</f>
        <v>FEEG2001 - UAV 20</v>
      </c>
      <c r="M1757" t="str">
        <f>'pure data'!Q1757</f>
        <v>(ABS blue)</v>
      </c>
      <c r="O1757" t="str">
        <f>IF('pure data'!T1757="Yes","Success","Failed")</f>
        <v>Success</v>
      </c>
      <c r="P1757" s="1">
        <f>'pure data'!C1757</f>
        <v>42495.375</v>
      </c>
      <c r="Q1757">
        <f>'pure data'!G1757</f>
        <v>426698706</v>
      </c>
      <c r="R1757" t="str">
        <f>'pure data'!E1757</f>
        <v>Sharif Alvis</v>
      </c>
      <c r="S1757">
        <f>'pure data'!F1757</f>
        <v>0</v>
      </c>
      <c r="T1757" s="1">
        <f>'pure data'!C1757</f>
        <v>42495.375</v>
      </c>
      <c r="U1757" s="20">
        <f>VLOOKUP('pure data'!M1757,tbl_users!D:F,3,FALSE)</f>
        <v>30</v>
      </c>
      <c r="V1757" s="1">
        <f t="shared" si="87"/>
        <v>42495.801388888889</v>
      </c>
      <c r="W1757">
        <f t="shared" si="88"/>
        <v>30</v>
      </c>
      <c r="X1757" s="1">
        <f>'pure data'!L1757</f>
        <v>42495.801388888889</v>
      </c>
      <c r="Y1757">
        <f>IF(C1757="Use",VLOOKUP('pure data'!M1757,tbl_users!D:F,3,FALSE),IF(IFERROR(SEARCH("to",M1757),-1)&lt;0,VLOOKUP('pure data'!M1757,tbl_users!D:F,3,FALSE),IFERROR(VLOOKUP(MID(M1757,SEARCH("to",M1757)+3,LEN(M1757)-SEARCH("to",M1757)-1),tbl_users!D:F,3,FALSE),VLOOKUP('pure data'!M1757,tbl_users!D:F,3,FALSE))))</f>
        <v>30</v>
      </c>
    </row>
    <row r="1758" spans="1:25" x14ac:dyDescent="0.2">
      <c r="A1758">
        <v>1756</v>
      </c>
      <c r="B1758">
        <f>VLOOKUP('pure data'!B1758,tbl_printers!C:F,4,FALSE)</f>
        <v>29</v>
      </c>
      <c r="C1758" t="str">
        <f>'pure data'!D1758</f>
        <v>Use</v>
      </c>
      <c r="D1758" s="13">
        <f>'pure data'!H1758</f>
        <v>0.23263888888888887</v>
      </c>
      <c r="E1758">
        <f>'pure data'!I1758</f>
        <v>76.400000000000006</v>
      </c>
      <c r="F1758" t="str">
        <f t="shared" si="89"/>
        <v xml:space="preserve"> </v>
      </c>
      <c r="H1758">
        <f>'pure data'!J1758</f>
        <v>12.5</v>
      </c>
      <c r="I1758" t="str">
        <f>'pure data'!K1758</f>
        <v>No</v>
      </c>
      <c r="J1758" t="str">
        <f>'pure data'!N1758</f>
        <v>undergraduate</v>
      </c>
      <c r="K1758">
        <f>'pure data'!P1758</f>
        <v>510312110</v>
      </c>
      <c r="L1758" t="str">
        <f>'pure data'!O1758</f>
        <v>FEEG2001 - Eurobot 10</v>
      </c>
      <c r="M1758">
        <f>'pure data'!Q1758</f>
        <v>0</v>
      </c>
      <c r="O1758" t="str">
        <f>IF('pure data'!T1758="Yes","Success","Failed")</f>
        <v>Success</v>
      </c>
      <c r="P1758" s="1">
        <f>'pure data'!C1758</f>
        <v>42491.375</v>
      </c>
      <c r="Q1758">
        <f>'pure data'!G1758</f>
        <v>427173526</v>
      </c>
      <c r="R1758" t="str">
        <f>'pure data'!E1758</f>
        <v>Michael Reeson</v>
      </c>
      <c r="S1758" t="str">
        <f>'pure data'!F1758</f>
        <v>mr9g14</v>
      </c>
      <c r="T1758" s="1">
        <f>'pure data'!C1758</f>
        <v>42491.375</v>
      </c>
      <c r="U1758" s="20">
        <f>VLOOKUP('pure data'!M1758,tbl_users!D:F,3,FALSE)</f>
        <v>30</v>
      </c>
      <c r="V1758" s="1">
        <f t="shared" si="87"/>
        <v>42491.607638888891</v>
      </c>
      <c r="W1758">
        <f t="shared" si="88"/>
        <v>30</v>
      </c>
      <c r="X1758" s="1">
        <f>'pure data'!L1758</f>
        <v>42491.607638888891</v>
      </c>
      <c r="Y1758">
        <f>IF(C1758="Use",VLOOKUP('pure data'!M1758,tbl_users!D:F,3,FALSE),IF(IFERROR(SEARCH("to",M1758),-1)&lt;0,VLOOKUP('pure data'!M1758,tbl_users!D:F,3,FALSE),IFERROR(VLOOKUP(MID(M1758,SEARCH("to",M1758)+3,LEN(M1758)-SEARCH("to",M1758)-1),tbl_users!D:F,3,FALSE),VLOOKUP('pure data'!M1758,tbl_users!D:F,3,FALSE))))</f>
        <v>30</v>
      </c>
    </row>
    <row r="1759" spans="1:25" x14ac:dyDescent="0.2">
      <c r="A1759">
        <v>1757</v>
      </c>
      <c r="B1759">
        <f>VLOOKUP('pure data'!B1759,tbl_printers!C:F,4,FALSE)</f>
        <v>24</v>
      </c>
      <c r="C1759" t="str">
        <f>'pure data'!D1759</f>
        <v>Use</v>
      </c>
      <c r="D1759" s="13">
        <f>'pure data'!H1759</f>
        <v>0.10555555555555556</v>
      </c>
      <c r="E1759">
        <f>'pure data'!I1759</f>
        <v>36.5</v>
      </c>
      <c r="F1759" t="str">
        <f t="shared" si="89"/>
        <v>ABS</v>
      </c>
      <c r="H1759">
        <f>'pure data'!J1759</f>
        <v>6</v>
      </c>
      <c r="I1759" t="str">
        <f>'pure data'!K1759</f>
        <v>No</v>
      </c>
      <c r="J1759" t="str">
        <f>'pure data'!N1759</f>
        <v>undergraduate</v>
      </c>
      <c r="K1759">
        <f>'pure data'!P1759</f>
        <v>510671108</v>
      </c>
      <c r="L1759" t="str">
        <f>'pure data'!O1759</f>
        <v>3D Hubs</v>
      </c>
      <c r="M1759" t="str">
        <f>'pure data'!Q1759</f>
        <v>(ABS green)</v>
      </c>
      <c r="O1759" t="str">
        <f>IF('pure data'!T1759="Yes","Success","Failed")</f>
        <v>Success</v>
      </c>
      <c r="P1759" s="1">
        <f>'pure data'!C1759</f>
        <v>42548.375</v>
      </c>
      <c r="Q1759">
        <f>'pure data'!G1759</f>
        <v>426004801</v>
      </c>
      <c r="R1759" t="str">
        <f>'pure data'!E1759</f>
        <v>J. M.</v>
      </c>
      <c r="S1759" t="str">
        <f>'pure data'!F1759</f>
        <v>jm10g13</v>
      </c>
      <c r="T1759" s="1">
        <f>'pure data'!C1759</f>
        <v>42548.375</v>
      </c>
      <c r="U1759" s="20">
        <f>VLOOKUP('pure data'!M1759,tbl_users!D:F,3,FALSE)</f>
        <v>30</v>
      </c>
      <c r="V1759" s="1">
        <f t="shared" si="87"/>
        <v>42548.480555555558</v>
      </c>
      <c r="W1759">
        <f t="shared" si="88"/>
        <v>30</v>
      </c>
      <c r="X1759" s="1">
        <f>'pure data'!L1759</f>
        <v>42548.480555555558</v>
      </c>
      <c r="Y1759">
        <f>IF(C1759="Use",VLOOKUP('pure data'!M1759,tbl_users!D:F,3,FALSE),IF(IFERROR(SEARCH("to",M1759),-1)&lt;0,VLOOKUP('pure data'!M1759,tbl_users!D:F,3,FALSE),IFERROR(VLOOKUP(MID(M1759,SEARCH("to",M1759)+3,LEN(M1759)-SEARCH("to",M1759)-1),tbl_users!D:F,3,FALSE),VLOOKUP('pure data'!M1759,tbl_users!D:F,3,FALSE))))</f>
        <v>30</v>
      </c>
    </row>
    <row r="1760" spans="1:25" x14ac:dyDescent="0.2">
      <c r="A1760">
        <v>1758</v>
      </c>
      <c r="B1760">
        <f>VLOOKUP('pure data'!B1760,tbl_printers!C:F,4,FALSE)</f>
        <v>24</v>
      </c>
      <c r="C1760" t="str">
        <f>'pure data'!D1760</f>
        <v>Use</v>
      </c>
      <c r="D1760" s="13">
        <f>'pure data'!H1760</f>
        <v>9.1666666666666674E-2</v>
      </c>
      <c r="E1760">
        <f>'pure data'!I1760</f>
        <v>23.8</v>
      </c>
      <c r="F1760" t="str">
        <f t="shared" si="89"/>
        <v>ABS</v>
      </c>
      <c r="H1760">
        <f>'pure data'!J1760</f>
        <v>4.5</v>
      </c>
      <c r="I1760" t="str">
        <f>'pure data'!K1760</f>
        <v>No</v>
      </c>
      <c r="J1760" t="str">
        <f>'pure data'!N1760</f>
        <v>undergraduate</v>
      </c>
      <c r="K1760">
        <f>'pure data'!P1760</f>
        <v>510312110</v>
      </c>
      <c r="L1760" t="str">
        <f>'pure data'!O1760</f>
        <v>FEEG2001 - UAV 18</v>
      </c>
      <c r="M1760" t="str">
        <f>'pure data'!Q1760</f>
        <v>(ABS black)</v>
      </c>
      <c r="O1760" t="str">
        <f>IF('pure data'!T1760="Yes","Success","Failed")</f>
        <v>Success</v>
      </c>
      <c r="P1760" s="1">
        <f>'pure data'!C1760</f>
        <v>42548.480555555558</v>
      </c>
      <c r="Q1760">
        <f>'pure data'!G1760</f>
        <v>427228649</v>
      </c>
      <c r="R1760" t="str">
        <f>'pure data'!E1760</f>
        <v>Mustafa Ozdemir</v>
      </c>
      <c r="S1760">
        <f>'pure data'!F1760</f>
        <v>0</v>
      </c>
      <c r="T1760" s="1">
        <f>'pure data'!C1760</f>
        <v>42548.480555555558</v>
      </c>
      <c r="U1760" s="20">
        <f>VLOOKUP('pure data'!M1760,tbl_users!D:F,3,FALSE)</f>
        <v>30</v>
      </c>
      <c r="V1760" s="1">
        <f t="shared" si="87"/>
        <v>42548.572222222225</v>
      </c>
      <c r="W1760">
        <f t="shared" si="88"/>
        <v>30</v>
      </c>
      <c r="X1760" s="1">
        <f>'pure data'!L1760</f>
        <v>42548.572222222225</v>
      </c>
      <c r="Y1760">
        <f>IF(C1760="Use",VLOOKUP('pure data'!M1760,tbl_users!D:F,3,FALSE),IF(IFERROR(SEARCH("to",M1760),-1)&lt;0,VLOOKUP('pure data'!M1760,tbl_users!D:F,3,FALSE),IFERROR(VLOOKUP(MID(M1760,SEARCH("to",M1760)+3,LEN(M1760)-SEARCH("to",M1760)-1),tbl_users!D:F,3,FALSE),VLOOKUP('pure data'!M1760,tbl_users!D:F,3,FALSE))))</f>
        <v>30</v>
      </c>
    </row>
    <row r="1761" spans="1:25" x14ac:dyDescent="0.2">
      <c r="A1761">
        <v>1759</v>
      </c>
      <c r="B1761">
        <f>VLOOKUP('pure data'!B1761,tbl_printers!C:F,4,FALSE)</f>
        <v>28</v>
      </c>
      <c r="C1761" t="str">
        <f>'pure data'!D1761</f>
        <v>Use</v>
      </c>
      <c r="D1761" s="13">
        <f>'pure data'!H1761</f>
        <v>0.22708333333333333</v>
      </c>
      <c r="E1761">
        <f>'pure data'!I1761</f>
        <v>74.599999999999994</v>
      </c>
      <c r="F1761" t="str">
        <f t="shared" si="89"/>
        <v>ABS</v>
      </c>
      <c r="H1761">
        <f>'pure data'!J1761</f>
        <v>15</v>
      </c>
      <c r="I1761" t="str">
        <f>'pure data'!K1761</f>
        <v>No</v>
      </c>
      <c r="J1761" t="str">
        <f>'pure data'!N1761</f>
        <v>postgraduate</v>
      </c>
      <c r="K1761">
        <f>'pure data'!P1761</f>
        <v>508887101</v>
      </c>
      <c r="L1761" t="str">
        <f>'pure data'!O1761</f>
        <v>PhD project</v>
      </c>
      <c r="M1761" t="str">
        <f>'pure data'!Q1761</f>
        <v>(ABS white)</v>
      </c>
      <c r="O1761" t="str">
        <f>IF('pure data'!T1761="Yes","Success","Failed")</f>
        <v>Success</v>
      </c>
      <c r="P1761" s="1">
        <f>'pure data'!C1761</f>
        <v>42506.375</v>
      </c>
      <c r="Q1761">
        <f>'pure data'!G1761</f>
        <v>228216911</v>
      </c>
      <c r="R1761" t="str">
        <f>'pure data'!E1761</f>
        <v>A. G.</v>
      </c>
      <c r="S1761" t="str">
        <f>'pure data'!F1761</f>
        <v>ag3e15</v>
      </c>
      <c r="T1761" s="1">
        <f>'pure data'!C1761</f>
        <v>42506.375</v>
      </c>
      <c r="U1761" s="20">
        <f>VLOOKUP('pure data'!M1761,tbl_users!D:F,3,FALSE)</f>
        <v>30</v>
      </c>
      <c r="V1761" s="1">
        <f t="shared" si="87"/>
        <v>42506.602083333331</v>
      </c>
      <c r="W1761">
        <f t="shared" si="88"/>
        <v>30</v>
      </c>
      <c r="X1761" s="1">
        <f>'pure data'!L1761</f>
        <v>42506.602083333331</v>
      </c>
      <c r="Y1761">
        <f>IF(C1761="Use",VLOOKUP('pure data'!M1761,tbl_users!D:F,3,FALSE),IF(IFERROR(SEARCH("to",M1761),-1)&lt;0,VLOOKUP('pure data'!M1761,tbl_users!D:F,3,FALSE),IFERROR(VLOOKUP(MID(M1761,SEARCH("to",M1761)+3,LEN(M1761)-SEARCH("to",M1761)-1),tbl_users!D:F,3,FALSE),VLOOKUP('pure data'!M1761,tbl_users!D:F,3,FALSE))))</f>
        <v>30</v>
      </c>
    </row>
    <row r="1762" spans="1:25" x14ac:dyDescent="0.2">
      <c r="A1762">
        <v>1760</v>
      </c>
      <c r="B1762">
        <f>VLOOKUP('pure data'!B1762,tbl_printers!C:F,4,FALSE)</f>
        <v>26</v>
      </c>
      <c r="C1762" t="str">
        <f>'pure data'!D1762</f>
        <v>Use</v>
      </c>
      <c r="D1762" s="13">
        <f>'pure data'!H1762</f>
        <v>0.35138888888888892</v>
      </c>
      <c r="E1762">
        <f>'pure data'!I1762</f>
        <v>138</v>
      </c>
      <c r="F1762" t="str">
        <f t="shared" si="89"/>
        <v>ABS</v>
      </c>
      <c r="H1762">
        <f>'pure data'!J1762</f>
        <v>24</v>
      </c>
      <c r="I1762" t="str">
        <f>'pure data'!K1762</f>
        <v>N/A</v>
      </c>
      <c r="J1762" t="str">
        <f>'pure data'!N1762</f>
        <v>postgraduate</v>
      </c>
      <c r="K1762">
        <f>'pure data'!P1762</f>
        <v>515665101</v>
      </c>
      <c r="L1762" t="str">
        <f>'pure data'!O1762</f>
        <v>PhD project</v>
      </c>
      <c r="M1762" t="str">
        <f>'pure data'!Q1762</f>
        <v>(ABS blue)</v>
      </c>
      <c r="O1762" t="str">
        <f>IF('pure data'!T1762="Yes","Success","Failed")</f>
        <v>Success</v>
      </c>
      <c r="P1762" s="1">
        <f>'pure data'!C1762</f>
        <v>42600.617361111108</v>
      </c>
      <c r="Q1762">
        <f>'pure data'!G1762</f>
        <v>226474972</v>
      </c>
      <c r="R1762" t="str">
        <f>'pure data'!E1762</f>
        <v>Jinghua Tang</v>
      </c>
      <c r="S1762" t="str">
        <f>'pure data'!F1762</f>
        <v>jt7g13</v>
      </c>
      <c r="T1762" s="1">
        <f>'pure data'!C1762</f>
        <v>42600.617361111108</v>
      </c>
      <c r="U1762" s="20">
        <f>VLOOKUP('pure data'!M1762,tbl_users!D:F,3,FALSE)</f>
        <v>30</v>
      </c>
      <c r="V1762" s="1">
        <f t="shared" si="87"/>
        <v>42600.96875</v>
      </c>
      <c r="W1762">
        <f t="shared" si="88"/>
        <v>30</v>
      </c>
      <c r="X1762" s="1">
        <f>'pure data'!L1762</f>
        <v>42600.96875</v>
      </c>
      <c r="Y1762">
        <f>IF(C1762="Use",VLOOKUP('pure data'!M1762,tbl_users!D:F,3,FALSE),IF(IFERROR(SEARCH("to",M1762),-1)&lt;0,VLOOKUP('pure data'!M1762,tbl_users!D:F,3,FALSE),IFERROR(VLOOKUP(MID(M1762,SEARCH("to",M1762)+3,LEN(M1762)-SEARCH("to",M1762)-1),tbl_users!D:F,3,FALSE),VLOOKUP('pure data'!M1762,tbl_users!D:F,3,FALSE))))</f>
        <v>30</v>
      </c>
    </row>
    <row r="1763" spans="1:25" x14ac:dyDescent="0.2">
      <c r="A1763">
        <v>1761</v>
      </c>
      <c r="B1763">
        <f>VLOOKUP('pure data'!B1763,tbl_printers!C:F,4,FALSE)</f>
        <v>26</v>
      </c>
      <c r="C1763" t="str">
        <f>'pure data'!D1763</f>
        <v>Use</v>
      </c>
      <c r="D1763" s="13">
        <f>'pure data'!H1763</f>
        <v>0.21388888888888891</v>
      </c>
      <c r="E1763">
        <f>'pure data'!I1763</f>
        <v>67.099999999999994</v>
      </c>
      <c r="F1763" t="str">
        <f t="shared" si="89"/>
        <v>ABS</v>
      </c>
      <c r="H1763">
        <f>'pure data'!J1763</f>
        <v>11.5</v>
      </c>
      <c r="I1763" t="str">
        <f>'pure data'!K1763</f>
        <v>No</v>
      </c>
      <c r="J1763" t="str">
        <f>'pure data'!N1763</f>
        <v>undergraduate</v>
      </c>
      <c r="K1763">
        <f>'pure data'!P1763</f>
        <v>510311126</v>
      </c>
      <c r="L1763" t="str">
        <f>'pure data'!O1763</f>
        <v>3D Hubs</v>
      </c>
      <c r="M1763" t="str">
        <f>'pure data'!Q1763</f>
        <v>(ABS)</v>
      </c>
      <c r="O1763" t="str">
        <f>IF('pure data'!T1763="Yes","Success","Failed")</f>
        <v>Success</v>
      </c>
      <c r="P1763" s="1">
        <f>'pure data'!C1763</f>
        <v>42599.375</v>
      </c>
      <c r="Q1763">
        <f>'pure data'!G1763</f>
        <v>426202751</v>
      </c>
      <c r="R1763" t="str">
        <f>'pure data'!E1763</f>
        <v>Chin Ho Chan</v>
      </c>
      <c r="S1763" t="str">
        <f>'pure data'!F1763</f>
        <v>chc3g13</v>
      </c>
      <c r="T1763" s="1">
        <f>'pure data'!C1763</f>
        <v>42599.375</v>
      </c>
      <c r="U1763" s="20">
        <f>VLOOKUP('pure data'!M1763,tbl_users!D:F,3,FALSE)</f>
        <v>30</v>
      </c>
      <c r="V1763" s="1">
        <f t="shared" si="87"/>
        <v>42599.588888888888</v>
      </c>
      <c r="W1763">
        <f t="shared" si="88"/>
        <v>30</v>
      </c>
      <c r="X1763" s="1">
        <f>'pure data'!L1763</f>
        <v>42599.588888888888</v>
      </c>
      <c r="Y1763">
        <f>IF(C1763="Use",VLOOKUP('pure data'!M1763,tbl_users!D:F,3,FALSE),IF(IFERROR(SEARCH("to",M1763),-1)&lt;0,VLOOKUP('pure data'!M1763,tbl_users!D:F,3,FALSE),IFERROR(VLOOKUP(MID(M1763,SEARCH("to",M1763)+3,LEN(M1763)-SEARCH("to",M1763)-1),tbl_users!D:F,3,FALSE),VLOOKUP('pure data'!M1763,tbl_users!D:F,3,FALSE))))</f>
        <v>30</v>
      </c>
    </row>
    <row r="1764" spans="1:25" x14ac:dyDescent="0.2">
      <c r="A1764">
        <v>1762</v>
      </c>
      <c r="B1764">
        <f>VLOOKUP('pure data'!B1764,tbl_printers!C:F,4,FALSE)</f>
        <v>24</v>
      </c>
      <c r="C1764" t="str">
        <f>'pure data'!D1764</f>
        <v>Use</v>
      </c>
      <c r="D1764" s="13">
        <f>'pure data'!H1764</f>
        <v>1.2152777777777779</v>
      </c>
      <c r="E1764">
        <f>'pure data'!I1764</f>
        <v>385.8</v>
      </c>
      <c r="F1764" t="str">
        <f t="shared" si="89"/>
        <v>ABS</v>
      </c>
      <c r="H1764">
        <f>'pure data'!J1764</f>
        <v>63.5</v>
      </c>
      <c r="I1764" t="str">
        <f>'pure data'!K1764</f>
        <v>No</v>
      </c>
      <c r="J1764" t="str">
        <f>'pure data'!N1764</f>
        <v>undergraduate</v>
      </c>
      <c r="K1764">
        <f>'pure data'!P1764</f>
        <v>510311126</v>
      </c>
      <c r="L1764" t="str">
        <f>'pure data'!O1764</f>
        <v>3D Hubs</v>
      </c>
      <c r="M1764" t="str">
        <f>'pure data'!Q1764</f>
        <v>(ABS)</v>
      </c>
      <c r="O1764" t="str">
        <f>IF('pure data'!T1764="Yes","Success","Failed")</f>
        <v>Success</v>
      </c>
      <c r="P1764" s="1">
        <f>'pure data'!C1764</f>
        <v>42599.375</v>
      </c>
      <c r="Q1764">
        <f>'pure data'!G1764</f>
        <v>426202751</v>
      </c>
      <c r="R1764" t="str">
        <f>'pure data'!E1764</f>
        <v>Chin Ho Chan</v>
      </c>
      <c r="S1764" t="str">
        <f>'pure data'!F1764</f>
        <v>chc3g13</v>
      </c>
      <c r="T1764" s="1">
        <f>'pure data'!C1764</f>
        <v>42599.375</v>
      </c>
      <c r="U1764" s="20">
        <f>VLOOKUP('pure data'!M1764,tbl_users!D:F,3,FALSE)</f>
        <v>30</v>
      </c>
      <c r="V1764" s="1">
        <f t="shared" si="87"/>
        <v>42600.590277777781</v>
      </c>
      <c r="W1764">
        <f t="shared" si="88"/>
        <v>30</v>
      </c>
      <c r="X1764" s="1">
        <f>'pure data'!L1764</f>
        <v>42600.590277777781</v>
      </c>
      <c r="Y1764">
        <f>IF(C1764="Use",VLOOKUP('pure data'!M1764,tbl_users!D:F,3,FALSE),IF(IFERROR(SEARCH("to",M1764),-1)&lt;0,VLOOKUP('pure data'!M1764,tbl_users!D:F,3,FALSE),IFERROR(VLOOKUP(MID(M1764,SEARCH("to",M1764)+3,LEN(M1764)-SEARCH("to",M1764)-1),tbl_users!D:F,3,FALSE),VLOOKUP('pure data'!M1764,tbl_users!D:F,3,FALSE))))</f>
        <v>30</v>
      </c>
    </row>
    <row r="1765" spans="1:25" x14ac:dyDescent="0.2">
      <c r="A1765">
        <v>1763</v>
      </c>
      <c r="B1765">
        <f>VLOOKUP('pure data'!B1765,tbl_printers!C:F,4,FALSE)</f>
        <v>24</v>
      </c>
      <c r="C1765" t="str">
        <f>'pure data'!D1765</f>
        <v>Use</v>
      </c>
      <c r="D1765" s="13">
        <f>'pure data'!H1765</f>
        <v>2.4041666666666668</v>
      </c>
      <c r="E1765">
        <f>'pure data'!I1765</f>
        <v>998.5</v>
      </c>
      <c r="F1765" t="str">
        <f t="shared" si="89"/>
        <v>ABS</v>
      </c>
      <c r="H1765">
        <f>'pure data'!J1765</f>
        <v>165.5</v>
      </c>
      <c r="I1765" t="str">
        <f>'pure data'!K1765</f>
        <v>No</v>
      </c>
      <c r="J1765" t="str">
        <f>'pure data'!N1765</f>
        <v>postgraduate</v>
      </c>
      <c r="K1765">
        <f>'pure data'!P1765</f>
        <v>502490104</v>
      </c>
      <c r="L1765" t="str">
        <f>'pure data'!O1765</f>
        <v>3D Hubs</v>
      </c>
      <c r="M1765" t="str">
        <f>'pure data'!Q1765</f>
        <v>(ABS)</v>
      </c>
      <c r="O1765" t="str">
        <f>IF('pure data'!T1765="Yes","Success","Failed")</f>
        <v>Success</v>
      </c>
      <c r="P1765" s="1">
        <f>'pure data'!C1765</f>
        <v>42563.375</v>
      </c>
      <c r="Q1765">
        <f>'pure data'!G1765</f>
        <v>228182405</v>
      </c>
      <c r="R1765" t="str">
        <f>'pure data'!E1765</f>
        <v>J. J. M.</v>
      </c>
      <c r="S1765" t="str">
        <f>'pure data'!F1765</f>
        <v>jjm1g15</v>
      </c>
      <c r="T1765" s="1">
        <f>'pure data'!C1765</f>
        <v>42563.375</v>
      </c>
      <c r="U1765" s="20">
        <f>VLOOKUP('pure data'!M1765,tbl_users!D:F,3,FALSE)</f>
        <v>30</v>
      </c>
      <c r="V1765" s="1">
        <f t="shared" si="87"/>
        <v>42565.779166666667</v>
      </c>
      <c r="W1765">
        <f t="shared" si="88"/>
        <v>30</v>
      </c>
      <c r="X1765" s="1">
        <f>'pure data'!L1765</f>
        <v>42565.779166666667</v>
      </c>
      <c r="Y1765">
        <f>IF(C1765="Use",VLOOKUP('pure data'!M1765,tbl_users!D:F,3,FALSE),IF(IFERROR(SEARCH("to",M1765),-1)&lt;0,VLOOKUP('pure data'!M1765,tbl_users!D:F,3,FALSE),IFERROR(VLOOKUP(MID(M1765,SEARCH("to",M1765)+3,LEN(M1765)-SEARCH("to",M1765)-1),tbl_users!D:F,3,FALSE),VLOOKUP('pure data'!M1765,tbl_users!D:F,3,FALSE))))</f>
        <v>30</v>
      </c>
    </row>
    <row r="1766" spans="1:25" x14ac:dyDescent="0.2">
      <c r="A1766">
        <v>1764</v>
      </c>
      <c r="B1766">
        <f>VLOOKUP('pure data'!B1766,tbl_printers!C:F,4,FALSE)</f>
        <v>28</v>
      </c>
      <c r="C1766" t="str">
        <f>'pure data'!D1766</f>
        <v>Use</v>
      </c>
      <c r="D1766" s="13">
        <f>'pure data'!H1766</f>
        <v>3.8194444444444441E-2</v>
      </c>
      <c r="E1766">
        <f>'pure data'!I1766</f>
        <v>11.8</v>
      </c>
      <c r="F1766" t="str">
        <f t="shared" si="89"/>
        <v>ABS</v>
      </c>
      <c r="H1766">
        <f>'pure data'!J1766</f>
        <v>2</v>
      </c>
      <c r="I1766" t="str">
        <f>'pure data'!K1766</f>
        <v>No</v>
      </c>
      <c r="J1766" t="str">
        <f>'pure data'!N1766</f>
        <v>undergraduate</v>
      </c>
      <c r="K1766">
        <f>'pure data'!P1766</f>
        <v>515667101</v>
      </c>
      <c r="L1766" t="str">
        <f>'pure data'!O1766</f>
        <v>3D Hubs</v>
      </c>
      <c r="M1766" t="str">
        <f>'pure data'!Q1766</f>
        <v>(ABS)</v>
      </c>
      <c r="O1766" t="str">
        <f>IF('pure data'!T1766="Yes","Success","Failed")</f>
        <v>Success</v>
      </c>
      <c r="P1766" s="1">
        <f>'pure data'!C1766</f>
        <v>42562.375</v>
      </c>
      <c r="Q1766">
        <f>'pure data'!G1766</f>
        <v>426745321</v>
      </c>
      <c r="R1766" t="str">
        <f>'pure data'!E1766</f>
        <v>J. H. G.</v>
      </c>
      <c r="S1766" t="str">
        <f>'pure data'!F1766</f>
        <v>jhg30g14</v>
      </c>
      <c r="T1766" s="1">
        <f>'pure data'!C1766</f>
        <v>42562.375</v>
      </c>
      <c r="U1766" s="20">
        <f>VLOOKUP('pure data'!M1766,tbl_users!D:F,3,FALSE)</f>
        <v>30</v>
      </c>
      <c r="V1766" s="1">
        <f t="shared" si="87"/>
        <v>42562.413194444445</v>
      </c>
      <c r="W1766">
        <f t="shared" si="88"/>
        <v>30</v>
      </c>
      <c r="X1766" s="1">
        <f>'pure data'!L1766</f>
        <v>42562.413194444445</v>
      </c>
      <c r="Y1766">
        <f>IF(C1766="Use",VLOOKUP('pure data'!M1766,tbl_users!D:F,3,FALSE),IF(IFERROR(SEARCH("to",M1766),-1)&lt;0,VLOOKUP('pure data'!M1766,tbl_users!D:F,3,FALSE),IFERROR(VLOOKUP(MID(M1766,SEARCH("to",M1766)+3,LEN(M1766)-SEARCH("to",M1766)-1),tbl_users!D:F,3,FALSE),VLOOKUP('pure data'!M1766,tbl_users!D:F,3,FALSE))))</f>
        <v>30</v>
      </c>
    </row>
    <row r="1767" spans="1:25" x14ac:dyDescent="0.2">
      <c r="A1767">
        <v>1765</v>
      </c>
      <c r="B1767">
        <f>VLOOKUP('pure data'!B1767,tbl_printers!C:F,4,FALSE)</f>
        <v>24</v>
      </c>
      <c r="C1767" t="str">
        <f>'pure data'!D1767</f>
        <v>Use</v>
      </c>
      <c r="D1767" s="13">
        <f>'pure data'!H1767</f>
        <v>7.6388888888888886E-3</v>
      </c>
      <c r="E1767">
        <f>'pure data'!I1767</f>
        <v>2.4</v>
      </c>
      <c r="F1767" t="str">
        <f t="shared" si="89"/>
        <v>ABS</v>
      </c>
      <c r="H1767">
        <f>'pure data'!J1767</f>
        <v>0.5</v>
      </c>
      <c r="I1767" t="str">
        <f>'pure data'!K1767</f>
        <v>No</v>
      </c>
      <c r="J1767" t="str">
        <f>'pure data'!N1767</f>
        <v>undergraduate</v>
      </c>
      <c r="K1767">
        <f>'pure data'!P1767</f>
        <v>510672104</v>
      </c>
      <c r="L1767" t="str">
        <f>'pure data'!O1767</f>
        <v>3D Hubs</v>
      </c>
      <c r="M1767" t="str">
        <f>'pure data'!Q1767</f>
        <v>(ABS red)</v>
      </c>
      <c r="O1767" t="str">
        <f>IF('pure data'!T1767="Yes","Success","Failed")</f>
        <v>Success</v>
      </c>
      <c r="P1767" s="1">
        <f>'pure data'!C1767</f>
        <v>42584.375</v>
      </c>
      <c r="Q1767">
        <f>'pure data'!G1767</f>
        <v>426288117</v>
      </c>
      <c r="R1767" t="str">
        <f>'pure data'!E1767</f>
        <v>Gary Goh</v>
      </c>
      <c r="S1767" t="str">
        <f>'pure data'!F1767</f>
        <v>jm15g12</v>
      </c>
      <c r="T1767" s="1">
        <f>'pure data'!C1767</f>
        <v>42584.375</v>
      </c>
      <c r="U1767" s="20">
        <f>VLOOKUP('pure data'!M1767,tbl_users!D:F,3,FALSE)</f>
        <v>30</v>
      </c>
      <c r="V1767" s="1">
        <f t="shared" si="87"/>
        <v>42584.382638888892</v>
      </c>
      <c r="W1767">
        <f t="shared" si="88"/>
        <v>30</v>
      </c>
      <c r="X1767" s="1">
        <f>'pure data'!L1767</f>
        <v>42584.382638888892</v>
      </c>
      <c r="Y1767">
        <f>IF(C1767="Use",VLOOKUP('pure data'!M1767,tbl_users!D:F,3,FALSE),IF(IFERROR(SEARCH("to",M1767),-1)&lt;0,VLOOKUP('pure data'!M1767,tbl_users!D:F,3,FALSE),IFERROR(VLOOKUP(MID(M1767,SEARCH("to",M1767)+3,LEN(M1767)-SEARCH("to",M1767)-1),tbl_users!D:F,3,FALSE),VLOOKUP('pure data'!M1767,tbl_users!D:F,3,FALSE))))</f>
        <v>30</v>
      </c>
    </row>
    <row r="1768" spans="1:25" x14ac:dyDescent="0.2">
      <c r="A1768">
        <v>1766</v>
      </c>
      <c r="B1768">
        <f>VLOOKUP('pure data'!B1768,tbl_printers!C:F,4,FALSE)</f>
        <v>22</v>
      </c>
      <c r="C1768" t="str">
        <f>'pure data'!D1768</f>
        <v>Use</v>
      </c>
      <c r="D1768" s="13">
        <f>'pure data'!H1768</f>
        <v>0.2673611111111111</v>
      </c>
      <c r="E1768">
        <f>'pure data'!I1768</f>
        <v>66.8</v>
      </c>
      <c r="F1768" t="str">
        <f t="shared" si="89"/>
        <v xml:space="preserve"> </v>
      </c>
      <c r="H1768">
        <f>'pure data'!J1768</f>
        <v>13</v>
      </c>
      <c r="I1768" t="str">
        <f>'pure data'!K1768</f>
        <v>No</v>
      </c>
      <c r="J1768" t="str">
        <f>'pure data'!N1768</f>
        <v>undergraduate</v>
      </c>
      <c r="K1768">
        <f>'pure data'!P1768</f>
        <v>510312105</v>
      </c>
      <c r="L1768" t="str">
        <f>'pure data'!O1768</f>
        <v>3D Hubs</v>
      </c>
      <c r="M1768">
        <f>'pure data'!Q1768</f>
        <v>0</v>
      </c>
      <c r="O1768" t="str">
        <f>IF('pure data'!T1768="Yes","Success","Failed")</f>
        <v>Success</v>
      </c>
      <c r="P1768" s="1">
        <f>'pure data'!C1768</f>
        <v>42584.375</v>
      </c>
      <c r="Q1768">
        <f>'pure data'!G1768</f>
        <v>425300369</v>
      </c>
      <c r="R1768" t="str">
        <f>'pure data'!E1768</f>
        <v>Radovan Gallo</v>
      </c>
      <c r="S1768" t="str">
        <f>'pure data'!F1768</f>
        <v>rg2g12</v>
      </c>
      <c r="T1768" s="1">
        <f>'pure data'!C1768</f>
        <v>42584.375</v>
      </c>
      <c r="U1768" s="20">
        <f>VLOOKUP('pure data'!M1768,tbl_users!D:F,3,FALSE)</f>
        <v>30</v>
      </c>
      <c r="V1768" s="1">
        <f t="shared" si="87"/>
        <v>42584.642361111109</v>
      </c>
      <c r="W1768">
        <f t="shared" si="88"/>
        <v>30</v>
      </c>
      <c r="X1768" s="1">
        <f>'pure data'!L1768</f>
        <v>42584.642361111109</v>
      </c>
      <c r="Y1768">
        <f>IF(C1768="Use",VLOOKUP('pure data'!M1768,tbl_users!D:F,3,FALSE),IF(IFERROR(SEARCH("to",M1768),-1)&lt;0,VLOOKUP('pure data'!M1768,tbl_users!D:F,3,FALSE),IFERROR(VLOOKUP(MID(M1768,SEARCH("to",M1768)+3,LEN(M1768)-SEARCH("to",M1768)-1),tbl_users!D:F,3,FALSE),VLOOKUP('pure data'!M1768,tbl_users!D:F,3,FALSE))))</f>
        <v>30</v>
      </c>
    </row>
    <row r="1769" spans="1:25" x14ac:dyDescent="0.2">
      <c r="A1769">
        <v>1767</v>
      </c>
      <c r="B1769">
        <f>VLOOKUP('pure data'!B1769,tbl_printers!C:F,4,FALSE)</f>
        <v>24</v>
      </c>
      <c r="C1769" t="str">
        <f>'pure data'!D1769</f>
        <v>Use</v>
      </c>
      <c r="D1769" s="13">
        <f>'pure data'!H1769</f>
        <v>3.4722222222222224E-2</v>
      </c>
      <c r="E1769">
        <f>'pure data'!I1769</f>
        <v>9.1999999999999993</v>
      </c>
      <c r="F1769" t="str">
        <f t="shared" si="89"/>
        <v>ABS</v>
      </c>
      <c r="H1769">
        <f>'pure data'!J1769</f>
        <v>3</v>
      </c>
      <c r="I1769" t="str">
        <f>'pure data'!K1769</f>
        <v>No</v>
      </c>
      <c r="J1769" t="str">
        <f>'pure data'!N1769</f>
        <v>staff</v>
      </c>
      <c r="K1769">
        <f>'pure data'!P1769</f>
        <v>515549101</v>
      </c>
      <c r="L1769" t="str">
        <f>'pure data'!O1769</f>
        <v>3D Hubs</v>
      </c>
      <c r="M1769" t="str">
        <f>'pure data'!Q1769</f>
        <v>(ABS)</v>
      </c>
      <c r="O1769" t="str">
        <f>IF('pure data'!T1769="Yes","Success","Failed")</f>
        <v>Success</v>
      </c>
      <c r="P1769" s="1">
        <f>'pure data'!C1769</f>
        <v>42598.375</v>
      </c>
      <c r="Q1769">
        <f>'pure data'!G1769</f>
        <v>12699109</v>
      </c>
      <c r="R1769" t="str">
        <f>'pure data'!E1769</f>
        <v>Markus Müller</v>
      </c>
      <c r="S1769" t="str">
        <f>'pure data'!F1769</f>
        <v>mfmt</v>
      </c>
      <c r="T1769" s="1">
        <f>'pure data'!C1769</f>
        <v>42598.375</v>
      </c>
      <c r="U1769" s="20">
        <f>VLOOKUP('pure data'!M1769,tbl_users!D:F,3,FALSE)</f>
        <v>30</v>
      </c>
      <c r="V1769" s="1">
        <f t="shared" si="87"/>
        <v>42598.409722222219</v>
      </c>
      <c r="W1769">
        <f t="shared" si="88"/>
        <v>30</v>
      </c>
      <c r="X1769" s="1">
        <f>'pure data'!L1769</f>
        <v>42598.409722222219</v>
      </c>
      <c r="Y1769">
        <f>IF(C1769="Use",VLOOKUP('pure data'!M1769,tbl_users!D:F,3,FALSE),IF(IFERROR(SEARCH("to",M1769),-1)&lt;0,VLOOKUP('pure data'!M1769,tbl_users!D:F,3,FALSE),IFERROR(VLOOKUP(MID(M1769,SEARCH("to",M1769)+3,LEN(M1769)-SEARCH("to",M1769)-1),tbl_users!D:F,3,FALSE),VLOOKUP('pure data'!M1769,tbl_users!D:F,3,FALSE))))</f>
        <v>30</v>
      </c>
    </row>
    <row r="1770" spans="1:25" x14ac:dyDescent="0.2">
      <c r="A1770">
        <v>1768</v>
      </c>
      <c r="B1770">
        <f>VLOOKUP('pure data'!B1770,tbl_printers!C:F,4,FALSE)</f>
        <v>28</v>
      </c>
      <c r="C1770" t="str">
        <f>'pure data'!D1770</f>
        <v>Use</v>
      </c>
      <c r="D1770" s="13">
        <f>'pure data'!H1770</f>
        <v>0.7319444444444444</v>
      </c>
      <c r="E1770">
        <f>'pure data'!I1770</f>
        <v>272.60000000000002</v>
      </c>
      <c r="F1770" t="str">
        <f t="shared" si="89"/>
        <v>ABS</v>
      </c>
      <c r="H1770">
        <f>'pure data'!J1770</f>
        <v>49</v>
      </c>
      <c r="I1770" t="str">
        <f>'pure data'!K1770</f>
        <v>No</v>
      </c>
      <c r="J1770" t="str">
        <f>'pure data'!N1770</f>
        <v>postgraduate</v>
      </c>
      <c r="K1770">
        <f>'pure data'!P1770</f>
        <v>510672104</v>
      </c>
      <c r="L1770" t="str">
        <f>'pure data'!O1770</f>
        <v>3D Hubs</v>
      </c>
      <c r="M1770" t="str">
        <f>'pure data'!Q1770</f>
        <v>(ABS)</v>
      </c>
      <c r="O1770" t="str">
        <f>IF('pure data'!T1770="Yes","Success","Failed")</f>
        <v>Success</v>
      </c>
      <c r="P1770" s="1">
        <f>'pure data'!C1770</f>
        <v>42587.942361111112</v>
      </c>
      <c r="Q1770">
        <f>'pure data'!G1770</f>
        <v>225360574</v>
      </c>
      <c r="R1770" t="str">
        <f>'pure data'!E1770</f>
        <v>Josh Mills</v>
      </c>
      <c r="S1770" t="str">
        <f>'pure data'!F1770</f>
        <v>jm15g12</v>
      </c>
      <c r="T1770" s="1">
        <f>'pure data'!C1770</f>
        <v>42587.942361111112</v>
      </c>
      <c r="U1770" s="20">
        <f>VLOOKUP('pure data'!M1770,tbl_users!D:F,3,FALSE)</f>
        <v>30</v>
      </c>
      <c r="V1770" s="1">
        <f t="shared" si="87"/>
        <v>42588.674305555556</v>
      </c>
      <c r="W1770">
        <f t="shared" si="88"/>
        <v>30</v>
      </c>
      <c r="X1770" s="1">
        <f>'pure data'!L1770</f>
        <v>42588.674305555556</v>
      </c>
      <c r="Y1770">
        <f>IF(C1770="Use",VLOOKUP('pure data'!M1770,tbl_users!D:F,3,FALSE),IF(IFERROR(SEARCH("to",M1770),-1)&lt;0,VLOOKUP('pure data'!M1770,tbl_users!D:F,3,FALSE),IFERROR(VLOOKUP(MID(M1770,SEARCH("to",M1770)+3,LEN(M1770)-SEARCH("to",M1770)-1),tbl_users!D:F,3,FALSE),VLOOKUP('pure data'!M1770,tbl_users!D:F,3,FALSE))))</f>
        <v>30</v>
      </c>
    </row>
    <row r="1771" spans="1:25" x14ac:dyDescent="0.2">
      <c r="A1771">
        <v>1769</v>
      </c>
      <c r="B1771">
        <f>VLOOKUP('pure data'!B1771,tbl_printers!C:F,4,FALSE)</f>
        <v>22</v>
      </c>
      <c r="C1771" t="str">
        <f>'pure data'!D1771</f>
        <v>Use</v>
      </c>
      <c r="D1771" s="13">
        <f>'pure data'!H1771</f>
        <v>2.7777777777777776E-2</v>
      </c>
      <c r="E1771">
        <f>'pure data'!I1771</f>
        <v>7.4</v>
      </c>
      <c r="F1771" t="str">
        <f t="shared" si="89"/>
        <v>ABS</v>
      </c>
      <c r="H1771">
        <f>'pure data'!J1771</f>
        <v>2</v>
      </c>
      <c r="I1771" t="str">
        <f>'pure data'!K1771</f>
        <v>No</v>
      </c>
      <c r="J1771" t="str">
        <f>'pure data'!N1771</f>
        <v>postgraduate</v>
      </c>
      <c r="K1771">
        <f>'pure data'!P1771</f>
        <v>508470102</v>
      </c>
      <c r="L1771" t="str">
        <f>'pure data'!O1771</f>
        <v>3D Hubs</v>
      </c>
      <c r="M1771" t="str">
        <f>'pure data'!Q1771</f>
        <v>(ABS)</v>
      </c>
      <c r="O1771" t="str">
        <f>IF('pure data'!T1771="Yes","Success","Failed")</f>
        <v>Success</v>
      </c>
      <c r="P1771" s="1">
        <f>'pure data'!C1771</f>
        <v>42592.375</v>
      </c>
      <c r="Q1771">
        <f>'pure data'!G1771</f>
        <v>226711125</v>
      </c>
      <c r="R1771" t="str">
        <f>'pure data'!E1771</f>
        <v>J. C. Taylor</v>
      </c>
      <c r="S1771">
        <f>'pure data'!F1771</f>
        <v>0</v>
      </c>
      <c r="T1771" s="1">
        <f>'pure data'!C1771</f>
        <v>42592.375</v>
      </c>
      <c r="U1771" s="20">
        <f>VLOOKUP('pure data'!M1771,tbl_users!D:F,3,FALSE)</f>
        <v>30</v>
      </c>
      <c r="V1771" s="1">
        <f t="shared" si="87"/>
        <v>42592.402777777781</v>
      </c>
      <c r="W1771">
        <f t="shared" si="88"/>
        <v>30</v>
      </c>
      <c r="X1771" s="1">
        <f>'pure data'!L1771</f>
        <v>42592.402777777781</v>
      </c>
      <c r="Y1771">
        <f>IF(C1771="Use",VLOOKUP('pure data'!M1771,tbl_users!D:F,3,FALSE),IF(IFERROR(SEARCH("to",M1771),-1)&lt;0,VLOOKUP('pure data'!M1771,tbl_users!D:F,3,FALSE),IFERROR(VLOOKUP(MID(M1771,SEARCH("to",M1771)+3,LEN(M1771)-SEARCH("to",M1771)-1),tbl_users!D:F,3,FALSE),VLOOKUP('pure data'!M1771,tbl_users!D:F,3,FALSE))))</f>
        <v>30</v>
      </c>
    </row>
    <row r="1772" spans="1:25" x14ac:dyDescent="0.2">
      <c r="A1772">
        <v>1770</v>
      </c>
      <c r="B1772">
        <f>VLOOKUP('pure data'!B1772,tbl_printers!C:F,4,FALSE)</f>
        <v>28</v>
      </c>
      <c r="C1772" t="str">
        <f>'pure data'!D1772</f>
        <v>Use</v>
      </c>
      <c r="D1772" s="13">
        <f>'pure data'!H1772</f>
        <v>4.4444444444444446E-2</v>
      </c>
      <c r="E1772">
        <f>'pure data'!I1772</f>
        <v>15.7</v>
      </c>
      <c r="F1772" t="str">
        <f t="shared" si="89"/>
        <v>ABS</v>
      </c>
      <c r="H1772">
        <f>'pure data'!J1772</f>
        <v>2.5</v>
      </c>
      <c r="I1772" t="str">
        <f>'pure data'!K1772</f>
        <v>No</v>
      </c>
      <c r="J1772" t="str">
        <f>'pure data'!N1772</f>
        <v>undergraduate</v>
      </c>
      <c r="K1772">
        <f>'pure data'!P1772</f>
        <v>510672109</v>
      </c>
      <c r="L1772" t="str">
        <f>'pure data'!O1772</f>
        <v>3D Hubs</v>
      </c>
      <c r="M1772" t="str">
        <f>'pure data'!Q1772</f>
        <v>(ABS)</v>
      </c>
      <c r="O1772" t="str">
        <f>IF('pure data'!T1772="Yes","Success","Failed")</f>
        <v>Success</v>
      </c>
      <c r="P1772" s="1">
        <f>'pure data'!C1772</f>
        <v>42587.270833333336</v>
      </c>
      <c r="Q1772">
        <f>'pure data'!G1772</f>
        <v>428177738</v>
      </c>
      <c r="R1772" t="str">
        <f>'pure data'!E1772</f>
        <v>C. F.</v>
      </c>
      <c r="S1772" t="str">
        <f>'pure data'!F1772</f>
        <v>cf6g15</v>
      </c>
      <c r="T1772" s="1">
        <f>'pure data'!C1772</f>
        <v>42587.270833333336</v>
      </c>
      <c r="U1772" s="20">
        <f>VLOOKUP('pure data'!M1772,tbl_users!D:F,3,FALSE)</f>
        <v>30</v>
      </c>
      <c r="V1772" s="1">
        <f t="shared" si="87"/>
        <v>42587.31527777778</v>
      </c>
      <c r="W1772">
        <f t="shared" si="88"/>
        <v>30</v>
      </c>
      <c r="X1772" s="1">
        <f>'pure data'!L1772</f>
        <v>42587.31527777778</v>
      </c>
      <c r="Y1772">
        <f>IF(C1772="Use",VLOOKUP('pure data'!M1772,tbl_users!D:F,3,FALSE),IF(IFERROR(SEARCH("to",M1772),-1)&lt;0,VLOOKUP('pure data'!M1772,tbl_users!D:F,3,FALSE),IFERROR(VLOOKUP(MID(M1772,SEARCH("to",M1772)+3,LEN(M1772)-SEARCH("to",M1772)-1),tbl_users!D:F,3,FALSE),VLOOKUP('pure data'!M1772,tbl_users!D:F,3,FALSE))))</f>
        <v>30</v>
      </c>
    </row>
    <row r="1773" spans="1:25" x14ac:dyDescent="0.2">
      <c r="A1773">
        <v>1771</v>
      </c>
      <c r="B1773">
        <f>VLOOKUP('pure data'!B1773,tbl_printers!C:F,4,FALSE)</f>
        <v>28</v>
      </c>
      <c r="C1773" t="str">
        <f>'pure data'!D1773</f>
        <v>Use</v>
      </c>
      <c r="D1773" s="13">
        <f>'pure data'!H1773</f>
        <v>0.62708333333333333</v>
      </c>
      <c r="E1773">
        <f>'pure data'!I1773</f>
        <v>245.2</v>
      </c>
      <c r="F1773" t="str">
        <f t="shared" si="89"/>
        <v>ABS</v>
      </c>
      <c r="H1773">
        <f>'pure data'!J1773</f>
        <v>42.5</v>
      </c>
      <c r="I1773" t="str">
        <f>'pure data'!K1773</f>
        <v>No</v>
      </c>
      <c r="J1773" t="str">
        <f>'pure data'!N1773</f>
        <v>postgraduate</v>
      </c>
      <c r="K1773">
        <f>'pure data'!P1773</f>
        <v>510672104</v>
      </c>
      <c r="L1773" t="str">
        <f>'pure data'!O1773</f>
        <v>3D Hubs</v>
      </c>
      <c r="M1773" t="str">
        <f>'pure data'!Q1773</f>
        <v>(ABS)</v>
      </c>
      <c r="O1773" t="str">
        <f>IF('pure data'!T1773="Yes","Success","Failed")</f>
        <v>Success</v>
      </c>
      <c r="P1773" s="1">
        <f>'pure data'!C1773</f>
        <v>42587.31527777778</v>
      </c>
      <c r="Q1773">
        <f>'pure data'!G1773</f>
        <v>228101782</v>
      </c>
      <c r="R1773" t="str">
        <f>'pure data'!E1773</f>
        <v>S. S.</v>
      </c>
      <c r="S1773" t="str">
        <f>'pure data'!F1773</f>
        <v>ss6e15</v>
      </c>
      <c r="T1773" s="1">
        <f>'pure data'!C1773</f>
        <v>42587.31527777778</v>
      </c>
      <c r="U1773" s="20">
        <f>VLOOKUP('pure data'!M1773,tbl_users!D:F,3,FALSE)</f>
        <v>30</v>
      </c>
      <c r="V1773" s="1">
        <f t="shared" si="87"/>
        <v>42587.942361111112</v>
      </c>
      <c r="W1773">
        <f t="shared" si="88"/>
        <v>30</v>
      </c>
      <c r="X1773" s="1">
        <f>'pure data'!L1773</f>
        <v>42587.942361111112</v>
      </c>
      <c r="Y1773">
        <f>IF(C1773="Use",VLOOKUP('pure data'!M1773,tbl_users!D:F,3,FALSE),IF(IFERROR(SEARCH("to",M1773),-1)&lt;0,VLOOKUP('pure data'!M1773,tbl_users!D:F,3,FALSE),IFERROR(VLOOKUP(MID(M1773,SEARCH("to",M1773)+3,LEN(M1773)-SEARCH("to",M1773)-1),tbl_users!D:F,3,FALSE),VLOOKUP('pure data'!M1773,tbl_users!D:F,3,FALSE))))</f>
        <v>30</v>
      </c>
    </row>
    <row r="1774" spans="1:25" x14ac:dyDescent="0.2">
      <c r="A1774">
        <v>1772</v>
      </c>
      <c r="B1774">
        <f>VLOOKUP('pure data'!B1774,tbl_printers!C:F,4,FALSE)</f>
        <v>26</v>
      </c>
      <c r="C1774" t="str">
        <f>'pure data'!D1774</f>
        <v>Use</v>
      </c>
      <c r="D1774" s="13">
        <f>'pure data'!H1774</f>
        <v>0.41319444444444442</v>
      </c>
      <c r="E1774">
        <f>'pure data'!I1774</f>
        <v>150</v>
      </c>
      <c r="F1774" t="str">
        <f t="shared" si="89"/>
        <v>ABS</v>
      </c>
      <c r="H1774">
        <f>'pure data'!J1774</f>
        <v>37.5</v>
      </c>
      <c r="I1774" t="str">
        <f>'pure data'!K1774</f>
        <v>No</v>
      </c>
      <c r="J1774" t="str">
        <f>'pure data'!N1774</f>
        <v>staff</v>
      </c>
      <c r="K1774">
        <f>'pure data'!P1774</f>
        <v>511260112</v>
      </c>
      <c r="L1774" t="str">
        <f>'pure data'!O1774</f>
        <v>3D Hubs</v>
      </c>
      <c r="M1774" t="str">
        <f>'pure data'!Q1774</f>
        <v>(ABS)</v>
      </c>
      <c r="O1774" t="str">
        <f>IF('pure data'!T1774="Yes","Success","Failed")</f>
        <v>Success</v>
      </c>
      <c r="P1774" s="1">
        <f>'pure data'!C1774</f>
        <v>42587.375</v>
      </c>
      <c r="Q1774">
        <f>'pure data'!G1774</f>
        <v>12724596</v>
      </c>
      <c r="R1774" t="str">
        <f>'pure data'!E1774</f>
        <v>G. K. Jankee</v>
      </c>
      <c r="S1774">
        <f>'pure data'!F1774</f>
        <v>0</v>
      </c>
      <c r="T1774" s="1">
        <f>'pure data'!C1774</f>
        <v>42587.375</v>
      </c>
      <c r="U1774" s="20">
        <f>VLOOKUP('pure data'!M1774,tbl_users!D:F,3,FALSE)</f>
        <v>30</v>
      </c>
      <c r="V1774" s="1">
        <f t="shared" si="87"/>
        <v>42587.788194444445</v>
      </c>
      <c r="W1774">
        <f t="shared" si="88"/>
        <v>30</v>
      </c>
      <c r="X1774" s="1">
        <f>'pure data'!L1774</f>
        <v>42587.788194444445</v>
      </c>
      <c r="Y1774">
        <f>IF(C1774="Use",VLOOKUP('pure data'!M1774,tbl_users!D:F,3,FALSE),IF(IFERROR(SEARCH("to",M1774),-1)&lt;0,VLOOKUP('pure data'!M1774,tbl_users!D:F,3,FALSE),IFERROR(VLOOKUP(MID(M1774,SEARCH("to",M1774)+3,LEN(M1774)-SEARCH("to",M1774)-1),tbl_users!D:F,3,FALSE),VLOOKUP('pure data'!M1774,tbl_users!D:F,3,FALSE))))</f>
        <v>30</v>
      </c>
    </row>
    <row r="1775" spans="1:25" x14ac:dyDescent="0.2">
      <c r="A1775">
        <v>1773</v>
      </c>
      <c r="B1775">
        <f>VLOOKUP('pure data'!B1775,tbl_printers!C:F,4,FALSE)</f>
        <v>28</v>
      </c>
      <c r="C1775" t="str">
        <f>'pure data'!D1775</f>
        <v>Use</v>
      </c>
      <c r="D1775" s="13">
        <f>'pure data'!H1775</f>
        <v>0.68680555555555556</v>
      </c>
      <c r="E1775">
        <f>'pure data'!I1775</f>
        <v>211.1</v>
      </c>
      <c r="F1775" t="str">
        <f t="shared" si="89"/>
        <v>ABS</v>
      </c>
      <c r="H1775">
        <f>'pure data'!J1775</f>
        <v>35.5</v>
      </c>
      <c r="I1775" t="str">
        <f>'pure data'!K1775</f>
        <v>No</v>
      </c>
      <c r="J1775" t="str">
        <f>'pure data'!N1775</f>
        <v>undergraduate</v>
      </c>
      <c r="K1775">
        <f>'pure data'!P1775</f>
        <v>510672104</v>
      </c>
      <c r="L1775" t="str">
        <f>'pure data'!O1775</f>
        <v>3D Hubs</v>
      </c>
      <c r="M1775" t="str">
        <f>'pure data'!Q1775</f>
        <v>(ABS)</v>
      </c>
      <c r="O1775" t="str">
        <f>IF('pure data'!T1775="Yes","Success","Failed")</f>
        <v>Success</v>
      </c>
      <c r="P1775" s="1">
        <f>'pure data'!C1775</f>
        <v>42598.375</v>
      </c>
      <c r="Q1775">
        <f>'pure data'!G1775</f>
        <v>428190343</v>
      </c>
      <c r="R1775" t="str">
        <f>'pure data'!E1775</f>
        <v>Cyril Jacques</v>
      </c>
      <c r="S1775">
        <f>'pure data'!F1775</f>
        <v>0</v>
      </c>
      <c r="T1775" s="1">
        <f>'pure data'!C1775</f>
        <v>42598.375</v>
      </c>
      <c r="U1775" s="20">
        <f>VLOOKUP('pure data'!M1775,tbl_users!D:F,3,FALSE)</f>
        <v>30</v>
      </c>
      <c r="V1775" s="1">
        <f t="shared" si="87"/>
        <v>42599.061805555553</v>
      </c>
      <c r="W1775">
        <f t="shared" si="88"/>
        <v>30</v>
      </c>
      <c r="X1775" s="1">
        <f>'pure data'!L1775</f>
        <v>42599.061805555553</v>
      </c>
      <c r="Y1775">
        <f>IF(C1775="Use",VLOOKUP('pure data'!M1775,tbl_users!D:F,3,FALSE),IF(IFERROR(SEARCH("to",M1775),-1)&lt;0,VLOOKUP('pure data'!M1775,tbl_users!D:F,3,FALSE),IFERROR(VLOOKUP(MID(M1775,SEARCH("to",M1775)+3,LEN(M1775)-SEARCH("to",M1775)-1),tbl_users!D:F,3,FALSE),VLOOKUP('pure data'!M1775,tbl_users!D:F,3,FALSE))))</f>
        <v>30</v>
      </c>
    </row>
    <row r="1776" spans="1:25" x14ac:dyDescent="0.2">
      <c r="A1776">
        <v>1774</v>
      </c>
      <c r="B1776">
        <f>VLOOKUP('pure data'!B1776,tbl_printers!C:F,4,FALSE)</f>
        <v>20</v>
      </c>
      <c r="C1776" t="str">
        <f>'pure data'!D1776</f>
        <v>Use</v>
      </c>
      <c r="D1776" s="13">
        <f>'pure data'!H1776</f>
        <v>2.1527777777777781E-2</v>
      </c>
      <c r="E1776">
        <f>'pure data'!I1776</f>
        <v>6.2</v>
      </c>
      <c r="F1776" t="str">
        <f t="shared" si="89"/>
        <v>PLA</v>
      </c>
      <c r="H1776">
        <f>'pure data'!J1776</f>
        <v>1.5</v>
      </c>
      <c r="I1776" t="str">
        <f>'pure data'!K1776</f>
        <v>No</v>
      </c>
      <c r="J1776" t="str">
        <f>'pure data'!N1776</f>
        <v>undergraduate</v>
      </c>
      <c r="K1776">
        <f>'pure data'!P1776</f>
        <v>510671104</v>
      </c>
      <c r="L1776" t="str">
        <f>'pure data'!O1776</f>
        <v>FEEG3001 - IP - 4D printing with SMP</v>
      </c>
      <c r="M1776" t="str">
        <f>'pure data'!Q1776</f>
        <v>(PLA light green)</v>
      </c>
      <c r="O1776" t="str">
        <f>IF('pure data'!T1776="Yes","Success","Failed")</f>
        <v>Success</v>
      </c>
      <c r="P1776" s="1">
        <f>'pure data'!C1776</f>
        <v>42669.375</v>
      </c>
      <c r="Q1776">
        <f>'pure data'!G1776</f>
        <v>426915197</v>
      </c>
      <c r="R1776" t="str">
        <f>'pure data'!E1776</f>
        <v>M. J. W.</v>
      </c>
      <c r="S1776" t="str">
        <f>'pure data'!F1776</f>
        <v>mjw1g14</v>
      </c>
      <c r="T1776" s="1">
        <f>'pure data'!C1776</f>
        <v>42669.375</v>
      </c>
      <c r="U1776" s="20">
        <f>VLOOKUP('pure data'!M1776,tbl_users!D:F,3,FALSE)</f>
        <v>21</v>
      </c>
      <c r="V1776" s="1">
        <f t="shared" si="87"/>
        <v>42669.396527777775</v>
      </c>
      <c r="W1776">
        <f t="shared" si="88"/>
        <v>21</v>
      </c>
      <c r="X1776" s="1">
        <f>'pure data'!L1776</f>
        <v>42669.396527777775</v>
      </c>
      <c r="Y1776">
        <f>IF(C1776="Use",VLOOKUP('pure data'!M1776,tbl_users!D:F,3,FALSE),IF(IFERROR(SEARCH("to",M1776),-1)&lt;0,VLOOKUP('pure data'!M1776,tbl_users!D:F,3,FALSE),IFERROR(VLOOKUP(MID(M1776,SEARCH("to",M1776)+3,LEN(M1776)-SEARCH("to",M1776)-1),tbl_users!D:F,3,FALSE),VLOOKUP('pure data'!M1776,tbl_users!D:F,3,FALSE))))</f>
        <v>21</v>
      </c>
    </row>
    <row r="1777" spans="1:25" x14ac:dyDescent="0.2">
      <c r="A1777">
        <v>1775</v>
      </c>
      <c r="B1777">
        <f>VLOOKUP('pure data'!B1777,tbl_printers!C:F,4,FALSE)</f>
        <v>22</v>
      </c>
      <c r="C1777" t="str">
        <f>'pure data'!D1777</f>
        <v>Use</v>
      </c>
      <c r="D1777" s="13">
        <f>'pure data'!H1777</f>
        <v>5.2777777777777778E-2</v>
      </c>
      <c r="E1777">
        <f>'pure data'!I1777</f>
        <v>15.1</v>
      </c>
      <c r="F1777" t="str">
        <f t="shared" si="89"/>
        <v>ABS</v>
      </c>
      <c r="H1777">
        <f>'pure data'!J1777</f>
        <v>3.5</v>
      </c>
      <c r="I1777" t="str">
        <f>'pure data'!K1777</f>
        <v>No</v>
      </c>
      <c r="J1777" t="str">
        <f>'pure data'!N1777</f>
        <v>postgraduate</v>
      </c>
      <c r="K1777">
        <f>'pure data'!P1777</f>
        <v>16356101</v>
      </c>
      <c r="L1777" t="str">
        <f>'pure data'!O1777</f>
        <v>PhD project</v>
      </c>
      <c r="M1777" t="str">
        <f>'pure data'!Q1777</f>
        <v>SC. Wang (ABS white)</v>
      </c>
      <c r="O1777" t="str">
        <f>IF('pure data'!T1777="Yes","Success","Failed")</f>
        <v>Success</v>
      </c>
      <c r="P1777" s="1">
        <f>'pure data'!C1777</f>
        <v>42669.375</v>
      </c>
      <c r="Q1777">
        <f>'pure data'!G1777</f>
        <v>226538571</v>
      </c>
      <c r="R1777" t="str">
        <f>'pure data'!E1777</f>
        <v>N. Z.</v>
      </c>
      <c r="S1777" t="str">
        <f>'pure data'!F1777</f>
        <v>nz5g13</v>
      </c>
      <c r="T1777" s="1">
        <f>'pure data'!C1777</f>
        <v>42669.375</v>
      </c>
      <c r="U1777" s="20">
        <f>VLOOKUP('pure data'!M1777,tbl_users!D:F,3,FALSE)</f>
        <v>10</v>
      </c>
      <c r="V1777" s="1">
        <f t="shared" si="87"/>
        <v>42669.427777777775</v>
      </c>
      <c r="W1777">
        <f t="shared" si="88"/>
        <v>10</v>
      </c>
      <c r="X1777" s="1">
        <f>'pure data'!L1777</f>
        <v>42669.427777777775</v>
      </c>
      <c r="Y1777">
        <f>IF(C1777="Use",VLOOKUP('pure data'!M1777,tbl_users!D:F,3,FALSE),IF(IFERROR(SEARCH("to",M1777),-1)&lt;0,VLOOKUP('pure data'!M1777,tbl_users!D:F,3,FALSE),IFERROR(VLOOKUP(MID(M1777,SEARCH("to",M1777)+3,LEN(M1777)-SEARCH("to",M1777)-1),tbl_users!D:F,3,FALSE),VLOOKUP('pure data'!M1777,tbl_users!D:F,3,FALSE))))</f>
        <v>10</v>
      </c>
    </row>
    <row r="1778" spans="1:25" x14ac:dyDescent="0.2">
      <c r="A1778">
        <v>1776</v>
      </c>
      <c r="B1778">
        <f>VLOOKUP('pure data'!B1778,tbl_printers!C:F,4,FALSE)</f>
        <v>28</v>
      </c>
      <c r="C1778" t="str">
        <f>'pure data'!D1778</f>
        <v>Use</v>
      </c>
      <c r="D1778" s="13">
        <f>'pure data'!H1778</f>
        <v>0.24374999999999999</v>
      </c>
      <c r="E1778">
        <f>'pure data'!I1778</f>
        <v>35.700000000000003</v>
      </c>
      <c r="F1778" t="str">
        <f t="shared" si="89"/>
        <v>ABS</v>
      </c>
      <c r="H1778">
        <f>'pure data'!J1778</f>
        <v>13.5</v>
      </c>
      <c r="I1778" t="str">
        <f>'pure data'!K1778</f>
        <v>N/A</v>
      </c>
      <c r="J1778" t="str">
        <f>'pure data'!N1778</f>
        <v>postgraduate</v>
      </c>
      <c r="K1778">
        <f>'pure data'!P1778</f>
        <v>515665101</v>
      </c>
      <c r="L1778" t="str">
        <f>'pure data'!O1778</f>
        <v>replacement head for up box</v>
      </c>
      <c r="M1778" t="str">
        <f>'pure data'!Q1778</f>
        <v>(ABS black)</v>
      </c>
      <c r="O1778" t="str">
        <f>IF('pure data'!T1778="Yes","Success","Failed")</f>
        <v>Success</v>
      </c>
      <c r="P1778" s="1">
        <f>'pure data'!C1778</f>
        <v>42676.375</v>
      </c>
      <c r="Q1778">
        <f>'pure data'!G1778</f>
        <v>228216911</v>
      </c>
      <c r="R1778" t="str">
        <f>'pure data'!E1778</f>
        <v>A. G.</v>
      </c>
      <c r="S1778" t="str">
        <f>'pure data'!F1778</f>
        <v>ag3e15</v>
      </c>
      <c r="T1778" s="1">
        <f>'pure data'!C1778</f>
        <v>42676.375</v>
      </c>
      <c r="U1778" s="20">
        <f>VLOOKUP('pure data'!M1778,tbl_users!D:F,3,FALSE)</f>
        <v>12</v>
      </c>
      <c r="V1778" s="1">
        <f t="shared" si="87"/>
        <v>42676.618750000001</v>
      </c>
      <c r="W1778">
        <f t="shared" si="88"/>
        <v>12</v>
      </c>
      <c r="X1778" s="1">
        <f>'pure data'!L1778</f>
        <v>42676.618750000001</v>
      </c>
      <c r="Y1778">
        <f>IF(C1778="Use",VLOOKUP('pure data'!M1778,tbl_users!D:F,3,FALSE),IF(IFERROR(SEARCH("to",M1778),-1)&lt;0,VLOOKUP('pure data'!M1778,tbl_users!D:F,3,FALSE),IFERROR(VLOOKUP(MID(M1778,SEARCH("to",M1778)+3,LEN(M1778)-SEARCH("to",M1778)-1),tbl_users!D:F,3,FALSE),VLOOKUP('pure data'!M1778,tbl_users!D:F,3,FALSE))))</f>
        <v>12</v>
      </c>
    </row>
    <row r="1779" spans="1:25" x14ac:dyDescent="0.2">
      <c r="A1779">
        <v>1777</v>
      </c>
      <c r="B1779">
        <f>VLOOKUP('pure data'!B1779,tbl_printers!C:F,4,FALSE)</f>
        <v>31</v>
      </c>
      <c r="C1779" t="str">
        <f>'pure data'!D1779</f>
        <v>Use</v>
      </c>
      <c r="D1779" s="13">
        <f>'pure data'!H1779</f>
        <v>0.13541666666666666</v>
      </c>
      <c r="E1779">
        <f>'pure data'!I1779</f>
        <v>43.3</v>
      </c>
      <c r="F1779" t="str">
        <f t="shared" si="89"/>
        <v xml:space="preserve"> </v>
      </c>
      <c r="H1779">
        <f>'pure data'!J1779</f>
        <v>9</v>
      </c>
      <c r="I1779" t="str">
        <f>'pure data'!K1779</f>
        <v>N/A</v>
      </c>
      <c r="J1779" t="str">
        <f>'pure data'!N1779</f>
        <v>postgraduate</v>
      </c>
      <c r="K1779">
        <f>'pure data'!P1779</f>
        <v>515665101</v>
      </c>
      <c r="L1779" t="str">
        <f>'pure data'!O1779</f>
        <v>training</v>
      </c>
      <c r="M1779">
        <f>'pure data'!Q1779</f>
        <v>0</v>
      </c>
      <c r="O1779" t="str">
        <f>IF('pure data'!T1779="Yes","Success","Failed")</f>
        <v>Success</v>
      </c>
      <c r="P1779" s="1">
        <f>'pure data'!C1779</f>
        <v>42676.375</v>
      </c>
      <c r="Q1779">
        <f>'pure data'!G1779</f>
        <v>226403633</v>
      </c>
      <c r="R1779" t="str">
        <f>'pure data'!E1779</f>
        <v>K. A. C.</v>
      </c>
      <c r="S1779" t="str">
        <f>'pure data'!F1779</f>
        <v>kac1n13</v>
      </c>
      <c r="T1779" s="1">
        <f>'pure data'!C1779</f>
        <v>42676.375</v>
      </c>
      <c r="U1779" s="20">
        <f>VLOOKUP('pure data'!M1779,tbl_users!D:F,3,FALSE)</f>
        <v>10</v>
      </c>
      <c r="V1779" s="1">
        <f t="shared" si="87"/>
        <v>42676.510416666664</v>
      </c>
      <c r="W1779">
        <f t="shared" si="88"/>
        <v>10</v>
      </c>
      <c r="X1779" s="1">
        <f>'pure data'!L1779</f>
        <v>42676.510416666664</v>
      </c>
      <c r="Y1779">
        <f>IF(C1779="Use",VLOOKUP('pure data'!M1779,tbl_users!D:F,3,FALSE),IF(IFERROR(SEARCH("to",M1779),-1)&lt;0,VLOOKUP('pure data'!M1779,tbl_users!D:F,3,FALSE),IFERROR(VLOOKUP(MID(M1779,SEARCH("to",M1779)+3,LEN(M1779)-SEARCH("to",M1779)-1),tbl_users!D:F,3,FALSE),VLOOKUP('pure data'!M1779,tbl_users!D:F,3,FALSE))))</f>
        <v>10</v>
      </c>
    </row>
    <row r="1780" spans="1:25" x14ac:dyDescent="0.2">
      <c r="A1780">
        <v>1778</v>
      </c>
      <c r="B1780">
        <f>VLOOKUP('pure data'!B1780,tbl_printers!C:F,4,FALSE)</f>
        <v>2</v>
      </c>
      <c r="C1780" t="str">
        <f>'pure data'!D1780</f>
        <v>Use</v>
      </c>
      <c r="D1780" s="13">
        <f>'pure data'!H1780</f>
        <v>1.2499999999999999E-2</v>
      </c>
      <c r="E1780">
        <f>'pure data'!I1780</f>
        <v>3.3</v>
      </c>
      <c r="F1780" t="str">
        <f t="shared" si="89"/>
        <v>PLA</v>
      </c>
      <c r="H1780">
        <f>'pure data'!J1780</f>
        <v>1</v>
      </c>
      <c r="I1780" t="str">
        <f>'pure data'!K1780</f>
        <v>No</v>
      </c>
      <c r="J1780" t="str">
        <f>'pure data'!N1780</f>
        <v>undergraduate</v>
      </c>
      <c r="K1780">
        <f>'pure data'!P1780</f>
        <v>510671104</v>
      </c>
      <c r="L1780" t="str">
        <f>'pure data'!O1780</f>
        <v xml:space="preserve">FEEG3003 - IP </v>
      </c>
      <c r="M1780" t="str">
        <f>'pure data'!Q1780</f>
        <v>(PLA)</v>
      </c>
      <c r="O1780" t="str">
        <f>IF('pure data'!T1780="Yes","Success","Failed")</f>
        <v>Success</v>
      </c>
      <c r="P1780" s="1">
        <f>'pure data'!C1780</f>
        <v>42676.375</v>
      </c>
      <c r="Q1780">
        <f>'pure data'!G1780</f>
        <v>427047229</v>
      </c>
      <c r="R1780" t="str">
        <f>'pure data'!E1780</f>
        <v>K. W.</v>
      </c>
      <c r="S1780" t="str">
        <f>'pure data'!F1780</f>
        <v>kw11g14</v>
      </c>
      <c r="T1780" s="1">
        <f>'pure data'!C1780</f>
        <v>42676.375</v>
      </c>
      <c r="U1780" s="20">
        <f>VLOOKUP('pure data'!M1780,tbl_users!D:F,3,FALSE)</f>
        <v>10</v>
      </c>
      <c r="V1780" s="1">
        <f t="shared" si="87"/>
        <v>42676.387499999997</v>
      </c>
      <c r="W1780">
        <f t="shared" si="88"/>
        <v>10</v>
      </c>
      <c r="X1780" s="1">
        <f>'pure data'!L1780</f>
        <v>42676.387499999997</v>
      </c>
      <c r="Y1780">
        <f>IF(C1780="Use",VLOOKUP('pure data'!M1780,tbl_users!D:F,3,FALSE),IF(IFERROR(SEARCH("to",M1780),-1)&lt;0,VLOOKUP('pure data'!M1780,tbl_users!D:F,3,FALSE),IFERROR(VLOOKUP(MID(M1780,SEARCH("to",M1780)+3,LEN(M1780)-SEARCH("to",M1780)-1),tbl_users!D:F,3,FALSE),VLOOKUP('pure data'!M1780,tbl_users!D:F,3,FALSE))))</f>
        <v>10</v>
      </c>
    </row>
    <row r="1781" spans="1:25" x14ac:dyDescent="0.2">
      <c r="A1781">
        <v>1779</v>
      </c>
      <c r="B1781">
        <f>VLOOKUP('pure data'!B1781,tbl_printers!C:F,4,FALSE)</f>
        <v>2</v>
      </c>
      <c r="C1781" t="str">
        <f>'pure data'!D1781</f>
        <v>Use</v>
      </c>
      <c r="D1781" s="13">
        <f>'pure data'!H1781</f>
        <v>1.8055555555555557E-2</v>
      </c>
      <c r="E1781">
        <f>'pure data'!I1781</f>
        <v>4.8</v>
      </c>
      <c r="F1781" t="str">
        <f t="shared" si="89"/>
        <v>PLA</v>
      </c>
      <c r="H1781">
        <f>'pure data'!J1781</f>
        <v>1</v>
      </c>
      <c r="I1781" t="str">
        <f>'pure data'!K1781</f>
        <v>No</v>
      </c>
      <c r="J1781" t="str">
        <f>'pure data'!N1781</f>
        <v>undergraduate</v>
      </c>
      <c r="K1781">
        <f>'pure data'!P1781</f>
        <v>510671104</v>
      </c>
      <c r="L1781" t="str">
        <f>'pure data'!O1781</f>
        <v xml:space="preserve">FEEG3003 - IP </v>
      </c>
      <c r="M1781" t="str">
        <f>'pure data'!Q1781</f>
        <v>(PLA)</v>
      </c>
      <c r="O1781" t="str">
        <f>IF('pure data'!T1781="Yes","Success","Failed")</f>
        <v>Success</v>
      </c>
      <c r="P1781" s="1">
        <f>'pure data'!C1781</f>
        <v>42676.387499999997</v>
      </c>
      <c r="Q1781">
        <f>'pure data'!G1781</f>
        <v>427047229</v>
      </c>
      <c r="R1781" t="str">
        <f>'pure data'!E1781</f>
        <v>K. W.</v>
      </c>
      <c r="S1781" t="str">
        <f>'pure data'!F1781</f>
        <v>kw11g14</v>
      </c>
      <c r="T1781" s="1">
        <f>'pure data'!C1781</f>
        <v>42676.387499999997</v>
      </c>
      <c r="U1781" s="20">
        <f>VLOOKUP('pure data'!M1781,tbl_users!D:F,3,FALSE)</f>
        <v>10</v>
      </c>
      <c r="V1781" s="1">
        <f t="shared" si="87"/>
        <v>42676.405555555553</v>
      </c>
      <c r="W1781">
        <f t="shared" si="88"/>
        <v>10</v>
      </c>
      <c r="X1781" s="1">
        <f>'pure data'!L1781</f>
        <v>42676.405555555553</v>
      </c>
      <c r="Y1781">
        <f>IF(C1781="Use",VLOOKUP('pure data'!M1781,tbl_users!D:F,3,FALSE),IF(IFERROR(SEARCH("to",M1781),-1)&lt;0,VLOOKUP('pure data'!M1781,tbl_users!D:F,3,FALSE),IFERROR(VLOOKUP(MID(M1781,SEARCH("to",M1781)+3,LEN(M1781)-SEARCH("to",M1781)-1),tbl_users!D:F,3,FALSE),VLOOKUP('pure data'!M1781,tbl_users!D:F,3,FALSE))))</f>
        <v>10</v>
      </c>
    </row>
    <row r="1782" spans="1:25" x14ac:dyDescent="0.2">
      <c r="A1782">
        <v>1780</v>
      </c>
      <c r="B1782">
        <f>VLOOKUP('pure data'!B1782,tbl_printers!C:F,4,FALSE)</f>
        <v>2</v>
      </c>
      <c r="C1782" t="str">
        <f>'pure data'!D1782</f>
        <v>Use</v>
      </c>
      <c r="D1782" s="13">
        <f>'pure data'!H1782</f>
        <v>2.5694444444444447E-2</v>
      </c>
      <c r="E1782">
        <f>'pure data'!I1782</f>
        <v>4.3</v>
      </c>
      <c r="F1782" t="str">
        <f t="shared" si="89"/>
        <v>PLA</v>
      </c>
      <c r="H1782">
        <f>'pure data'!J1782</f>
        <v>1.5</v>
      </c>
      <c r="I1782" t="str">
        <f>'pure data'!K1782</f>
        <v>No</v>
      </c>
      <c r="J1782" t="str">
        <f>'pure data'!N1782</f>
        <v>undergraduate</v>
      </c>
      <c r="K1782">
        <f>'pure data'!P1782</f>
        <v>510671104</v>
      </c>
      <c r="L1782" t="str">
        <f>'pure data'!O1782</f>
        <v xml:space="preserve">FEEG3003 - IP </v>
      </c>
      <c r="M1782" t="str">
        <f>'pure data'!Q1782</f>
        <v>(PLA)</v>
      </c>
      <c r="O1782" t="str">
        <f>IF('pure data'!T1782="Yes","Success","Failed")</f>
        <v>Success</v>
      </c>
      <c r="P1782" s="1">
        <f>'pure data'!C1782</f>
        <v>42676.405555555553</v>
      </c>
      <c r="Q1782">
        <f>'pure data'!G1782</f>
        <v>427047229</v>
      </c>
      <c r="R1782" t="str">
        <f>'pure data'!E1782</f>
        <v>K. W.</v>
      </c>
      <c r="S1782" t="str">
        <f>'pure data'!F1782</f>
        <v>kw11g14</v>
      </c>
      <c r="T1782" s="1">
        <f>'pure data'!C1782</f>
        <v>42676.405555555553</v>
      </c>
      <c r="U1782" s="20">
        <f>VLOOKUP('pure data'!M1782,tbl_users!D:F,3,FALSE)</f>
        <v>10</v>
      </c>
      <c r="V1782" s="1">
        <f t="shared" si="87"/>
        <v>42676.431249999994</v>
      </c>
      <c r="W1782">
        <f t="shared" si="88"/>
        <v>10</v>
      </c>
      <c r="X1782" s="1">
        <f>'pure data'!L1782</f>
        <v>42676.431249999994</v>
      </c>
      <c r="Y1782">
        <f>IF(C1782="Use",VLOOKUP('pure data'!M1782,tbl_users!D:F,3,FALSE),IF(IFERROR(SEARCH("to",M1782),-1)&lt;0,VLOOKUP('pure data'!M1782,tbl_users!D:F,3,FALSE),IFERROR(VLOOKUP(MID(M1782,SEARCH("to",M1782)+3,LEN(M1782)-SEARCH("to",M1782)-1),tbl_users!D:F,3,FALSE),VLOOKUP('pure data'!M1782,tbl_users!D:F,3,FALSE))))</f>
        <v>10</v>
      </c>
    </row>
    <row r="1783" spans="1:25" x14ac:dyDescent="0.2">
      <c r="A1783">
        <v>1781</v>
      </c>
      <c r="B1783">
        <f>VLOOKUP('pure data'!B1783,tbl_printers!C:F,4,FALSE)</f>
        <v>31</v>
      </c>
      <c r="C1783" t="str">
        <f>'pure data'!D1783</f>
        <v>Use</v>
      </c>
      <c r="D1783" s="13">
        <f>'pure data'!H1783</f>
        <v>5.9722222222222225E-2</v>
      </c>
      <c r="E1783">
        <f>'pure data'!I1783</f>
        <v>9.1</v>
      </c>
      <c r="F1783" t="str">
        <f t="shared" si="89"/>
        <v>ABS</v>
      </c>
      <c r="H1783">
        <f>'pure data'!J1783</f>
        <v>3</v>
      </c>
      <c r="I1783" t="str">
        <f>'pure data'!K1783</f>
        <v>No</v>
      </c>
      <c r="J1783" t="str">
        <f>'pure data'!N1783</f>
        <v>undergraduate</v>
      </c>
      <c r="K1783">
        <f>'pure data'!P1783</f>
        <v>510671108</v>
      </c>
      <c r="L1783" t="str">
        <f>'pure data'!O1783</f>
        <v xml:space="preserve">FEEG3003 - IP </v>
      </c>
      <c r="M1783" t="str">
        <f>'pure data'!Q1783</f>
        <v>(ABS blue)</v>
      </c>
      <c r="O1783" t="str">
        <f>IF('pure data'!T1783="Yes","Success","Failed")</f>
        <v>Success</v>
      </c>
      <c r="P1783" s="1">
        <f>'pure data'!C1783</f>
        <v>42683.375</v>
      </c>
      <c r="Q1783">
        <f>'pure data'!G1783</f>
        <v>426845504</v>
      </c>
      <c r="R1783" t="str">
        <f>'pure data'!E1783</f>
        <v>R. G. T.</v>
      </c>
      <c r="S1783" t="str">
        <f>'pure data'!F1783</f>
        <v>rgt1o13</v>
      </c>
      <c r="T1783" s="1">
        <f>'pure data'!C1783</f>
        <v>42683.375</v>
      </c>
      <c r="U1783" s="20">
        <f>VLOOKUP('pure data'!M1783,tbl_users!D:F,3,FALSE)</f>
        <v>28</v>
      </c>
      <c r="V1783" s="1">
        <f t="shared" si="87"/>
        <v>42683.43472222222</v>
      </c>
      <c r="W1783">
        <f t="shared" si="88"/>
        <v>28</v>
      </c>
      <c r="X1783" s="1">
        <f>'pure data'!L1783</f>
        <v>42683.43472222222</v>
      </c>
      <c r="Y1783">
        <f>IF(C1783="Use",VLOOKUP('pure data'!M1783,tbl_users!D:F,3,FALSE),IF(IFERROR(SEARCH("to",M1783),-1)&lt;0,VLOOKUP('pure data'!M1783,tbl_users!D:F,3,FALSE),IFERROR(VLOOKUP(MID(M1783,SEARCH("to",M1783)+3,LEN(M1783)-SEARCH("to",M1783)-1),tbl_users!D:F,3,FALSE),VLOOKUP('pure data'!M1783,tbl_users!D:F,3,FALSE))))</f>
        <v>28</v>
      </c>
    </row>
    <row r="1784" spans="1:25" x14ac:dyDescent="0.2">
      <c r="A1784">
        <v>1782</v>
      </c>
      <c r="B1784">
        <f>VLOOKUP('pure data'!B1784,tbl_printers!C:F,4,FALSE)</f>
        <v>22</v>
      </c>
      <c r="C1784" t="str">
        <f>'pure data'!D1784</f>
        <v>Use</v>
      </c>
      <c r="D1784" s="13">
        <f>'pure data'!H1784</f>
        <v>4.1666666666666664E-2</v>
      </c>
      <c r="E1784">
        <f>'pure data'!I1784</f>
        <v>11</v>
      </c>
      <c r="F1784" t="str">
        <f t="shared" si="89"/>
        <v>ABS</v>
      </c>
      <c r="H1784">
        <f>'pure data'!J1784</f>
        <v>3</v>
      </c>
      <c r="I1784" t="str">
        <f>'pure data'!K1784</f>
        <v>No</v>
      </c>
      <c r="J1784" t="str">
        <f>'pure data'!N1784</f>
        <v>postgraduate</v>
      </c>
      <c r="K1784">
        <f>'pure data'!P1784</f>
        <v>516356101</v>
      </c>
      <c r="L1784" t="str">
        <f>'pure data'!O1784</f>
        <v>3D print holder</v>
      </c>
      <c r="M1784" t="str">
        <f>'pure data'!Q1784</f>
        <v>(ABS white)</v>
      </c>
      <c r="O1784" t="str">
        <f>IF('pure data'!T1784="Yes","Success","Failed")</f>
        <v>Success</v>
      </c>
      <c r="P1784" s="1">
        <f>'pure data'!C1784</f>
        <v>42683.375</v>
      </c>
      <c r="Q1784">
        <f>'pure data'!G1784</f>
        <v>222255516</v>
      </c>
      <c r="R1784" t="str">
        <f>'pure data'!E1784</f>
        <v>P. K.</v>
      </c>
      <c r="S1784" t="str">
        <f>'pure data'!F1784</f>
        <v>pk4v07</v>
      </c>
      <c r="T1784" s="1">
        <f>'pure data'!C1784</f>
        <v>42683.375</v>
      </c>
      <c r="U1784" s="20">
        <f>VLOOKUP('pure data'!M1784,tbl_users!D:F,3,FALSE)</f>
        <v>21</v>
      </c>
      <c r="V1784" s="1">
        <f t="shared" si="87"/>
        <v>42683.416666666664</v>
      </c>
      <c r="W1784">
        <f t="shared" si="88"/>
        <v>21</v>
      </c>
      <c r="X1784" s="1">
        <f>'pure data'!L1784</f>
        <v>42683.416666666664</v>
      </c>
      <c r="Y1784">
        <f>IF(C1784="Use",VLOOKUP('pure data'!M1784,tbl_users!D:F,3,FALSE),IF(IFERROR(SEARCH("to",M1784),-1)&lt;0,VLOOKUP('pure data'!M1784,tbl_users!D:F,3,FALSE),IFERROR(VLOOKUP(MID(M1784,SEARCH("to",M1784)+3,LEN(M1784)-SEARCH("to",M1784)-1),tbl_users!D:F,3,FALSE),VLOOKUP('pure data'!M1784,tbl_users!D:F,3,FALSE))))</f>
        <v>21</v>
      </c>
    </row>
    <row r="1785" spans="1:25" x14ac:dyDescent="0.2">
      <c r="A1785">
        <v>1783</v>
      </c>
      <c r="B1785">
        <f>VLOOKUP('pure data'!B1785,tbl_printers!C:F,4,FALSE)</f>
        <v>20</v>
      </c>
      <c r="C1785" t="str">
        <f>'pure data'!D1785</f>
        <v>Use</v>
      </c>
      <c r="D1785" s="13">
        <f>'pure data'!H1785</f>
        <v>4.8611111111111112E-2</v>
      </c>
      <c r="E1785">
        <f>'pure data'!I1785</f>
        <v>15</v>
      </c>
      <c r="F1785" t="str">
        <f t="shared" si="89"/>
        <v>ABS</v>
      </c>
      <c r="H1785">
        <f>'pure data'!J1785</f>
        <v>3.5</v>
      </c>
      <c r="I1785" t="str">
        <f>'pure data'!K1785</f>
        <v>No</v>
      </c>
      <c r="J1785" t="str">
        <f>'pure data'!N1785</f>
        <v>postgraduate</v>
      </c>
      <c r="K1785">
        <f>'pure data'!P1785</f>
        <v>516356101</v>
      </c>
      <c r="L1785" t="str">
        <f>'pure data'!O1785</f>
        <v>3D print holder</v>
      </c>
      <c r="M1785" t="str">
        <f>'pure data'!Q1785</f>
        <v>(ABS green)</v>
      </c>
      <c r="O1785" t="str">
        <f>IF('pure data'!T1785="Yes","Success","Failed")</f>
        <v>Success</v>
      </c>
      <c r="P1785" s="1">
        <f>'pure data'!C1785</f>
        <v>42683.375</v>
      </c>
      <c r="Q1785">
        <f>'pure data'!G1785</f>
        <v>222255516</v>
      </c>
      <c r="R1785" t="str">
        <f>'pure data'!E1785</f>
        <v>P. K.</v>
      </c>
      <c r="S1785" t="str">
        <f>'pure data'!F1785</f>
        <v>pk4v07</v>
      </c>
      <c r="T1785" s="1">
        <f>'pure data'!C1785</f>
        <v>42683.375</v>
      </c>
      <c r="U1785" s="20">
        <f>VLOOKUP('pure data'!M1785,tbl_users!D:F,3,FALSE)</f>
        <v>21</v>
      </c>
      <c r="V1785" s="1">
        <f t="shared" si="87"/>
        <v>42683.423611111109</v>
      </c>
      <c r="W1785">
        <f t="shared" si="88"/>
        <v>21</v>
      </c>
      <c r="X1785" s="1">
        <f>'pure data'!L1785</f>
        <v>42683.423611111109</v>
      </c>
      <c r="Y1785">
        <f>IF(C1785="Use",VLOOKUP('pure data'!M1785,tbl_users!D:F,3,FALSE),IF(IFERROR(SEARCH("to",M1785),-1)&lt;0,VLOOKUP('pure data'!M1785,tbl_users!D:F,3,FALSE),IFERROR(VLOOKUP(MID(M1785,SEARCH("to",M1785)+3,LEN(M1785)-SEARCH("to",M1785)-1),tbl_users!D:F,3,FALSE),VLOOKUP('pure data'!M1785,tbl_users!D:F,3,FALSE))))</f>
        <v>21</v>
      </c>
    </row>
    <row r="1786" spans="1:25" x14ac:dyDescent="0.2">
      <c r="A1786">
        <v>1784</v>
      </c>
      <c r="B1786">
        <f>VLOOKUP('pure data'!B1786,tbl_printers!C:F,4,FALSE)</f>
        <v>22</v>
      </c>
      <c r="C1786" t="str">
        <f>'pure data'!D1786</f>
        <v>Use</v>
      </c>
      <c r="D1786" s="13">
        <f>'pure data'!H1786</f>
        <v>4.8611111111111112E-2</v>
      </c>
      <c r="E1786">
        <f>'pure data'!I1786</f>
        <v>15</v>
      </c>
      <c r="F1786" t="str">
        <f t="shared" si="89"/>
        <v>ABS</v>
      </c>
      <c r="H1786">
        <f>'pure data'!J1786</f>
        <v>3.5</v>
      </c>
      <c r="I1786" t="str">
        <f>'pure data'!K1786</f>
        <v>No</v>
      </c>
      <c r="J1786" t="str">
        <f>'pure data'!N1786</f>
        <v>postgraduate</v>
      </c>
      <c r="K1786">
        <f>'pure data'!P1786</f>
        <v>516356101</v>
      </c>
      <c r="L1786" t="str">
        <f>'pure data'!O1786</f>
        <v>3D print holder</v>
      </c>
      <c r="M1786" t="str">
        <f>'pure data'!Q1786</f>
        <v>(ABS white)</v>
      </c>
      <c r="O1786" t="str">
        <f>IF('pure data'!T1786="Yes","Success","Failed")</f>
        <v>Success</v>
      </c>
      <c r="P1786" s="1">
        <f>'pure data'!C1786</f>
        <v>42683.416666666664</v>
      </c>
      <c r="Q1786">
        <f>'pure data'!G1786</f>
        <v>222255516</v>
      </c>
      <c r="R1786" t="str">
        <f>'pure data'!E1786</f>
        <v>P. K.</v>
      </c>
      <c r="S1786" t="str">
        <f>'pure data'!F1786</f>
        <v>pk4v07</v>
      </c>
      <c r="T1786" s="1">
        <f>'pure data'!C1786</f>
        <v>42683.416666666664</v>
      </c>
      <c r="U1786" s="20">
        <f>VLOOKUP('pure data'!M1786,tbl_users!D:F,3,FALSE)</f>
        <v>21</v>
      </c>
      <c r="V1786" s="1">
        <f t="shared" si="87"/>
        <v>42683.465277777774</v>
      </c>
      <c r="W1786">
        <f t="shared" si="88"/>
        <v>21</v>
      </c>
      <c r="X1786" s="1">
        <f>'pure data'!L1786</f>
        <v>42683.465277777774</v>
      </c>
      <c r="Y1786">
        <f>IF(C1786="Use",VLOOKUP('pure data'!M1786,tbl_users!D:F,3,FALSE),IF(IFERROR(SEARCH("to",M1786),-1)&lt;0,VLOOKUP('pure data'!M1786,tbl_users!D:F,3,FALSE),IFERROR(VLOOKUP(MID(M1786,SEARCH("to",M1786)+3,LEN(M1786)-SEARCH("to",M1786)-1),tbl_users!D:F,3,FALSE),VLOOKUP('pure data'!M1786,tbl_users!D:F,3,FALSE))))</f>
        <v>21</v>
      </c>
    </row>
    <row r="1787" spans="1:25" x14ac:dyDescent="0.2">
      <c r="A1787">
        <v>1785</v>
      </c>
      <c r="B1787">
        <f>VLOOKUP('pure data'!B1787,tbl_printers!C:F,4,FALSE)</f>
        <v>20</v>
      </c>
      <c r="C1787" t="str">
        <f>'pure data'!D1787</f>
        <v>Use</v>
      </c>
      <c r="D1787" s="13">
        <f>'pure data'!H1787</f>
        <v>2.2222222222222223E-2</v>
      </c>
      <c r="E1787">
        <f>'pure data'!I1787</f>
        <v>6</v>
      </c>
      <c r="F1787" t="str">
        <f t="shared" si="89"/>
        <v>ABS</v>
      </c>
      <c r="H1787">
        <f>'pure data'!J1787</f>
        <v>1.5</v>
      </c>
      <c r="I1787" t="str">
        <f>'pure data'!K1787</f>
        <v>No</v>
      </c>
      <c r="J1787" t="str">
        <f>'pure data'!N1787</f>
        <v>postgraduate</v>
      </c>
      <c r="K1787">
        <f>'pure data'!P1787</f>
        <v>516356101</v>
      </c>
      <c r="L1787" t="str">
        <f>'pure data'!O1787</f>
        <v>3D print holder</v>
      </c>
      <c r="M1787" t="str">
        <f>'pure data'!Q1787</f>
        <v>(ABS white)</v>
      </c>
      <c r="O1787" t="str">
        <f>IF('pure data'!T1787="Yes","Success","Failed")</f>
        <v>Success</v>
      </c>
      <c r="P1787" s="1">
        <f>'pure data'!C1787</f>
        <v>42683.423611111109</v>
      </c>
      <c r="Q1787">
        <f>'pure data'!G1787</f>
        <v>222255516</v>
      </c>
      <c r="R1787" t="str">
        <f>'pure data'!E1787</f>
        <v>P. K.</v>
      </c>
      <c r="S1787" t="str">
        <f>'pure data'!F1787</f>
        <v>pk4v07</v>
      </c>
      <c r="T1787" s="1">
        <f>'pure data'!C1787</f>
        <v>42683.423611111109</v>
      </c>
      <c r="U1787" s="20">
        <f>VLOOKUP('pure data'!M1787,tbl_users!D:F,3,FALSE)</f>
        <v>21</v>
      </c>
      <c r="V1787" s="1">
        <f t="shared" si="87"/>
        <v>42683.445833333331</v>
      </c>
      <c r="W1787">
        <f t="shared" si="88"/>
        <v>21</v>
      </c>
      <c r="X1787" s="1">
        <f>'pure data'!L1787</f>
        <v>42683.445833333331</v>
      </c>
      <c r="Y1787">
        <f>IF(C1787="Use",VLOOKUP('pure data'!M1787,tbl_users!D:F,3,FALSE),IF(IFERROR(SEARCH("to",M1787),-1)&lt;0,VLOOKUP('pure data'!M1787,tbl_users!D:F,3,FALSE),IFERROR(VLOOKUP(MID(M1787,SEARCH("to",M1787)+3,LEN(M1787)-SEARCH("to",M1787)-1),tbl_users!D:F,3,FALSE),VLOOKUP('pure data'!M1787,tbl_users!D:F,3,FALSE))))</f>
        <v>21</v>
      </c>
    </row>
    <row r="1788" spans="1:25" x14ac:dyDescent="0.2">
      <c r="A1788">
        <v>1786</v>
      </c>
      <c r="B1788">
        <f>VLOOKUP('pure data'!B1788,tbl_printers!C:F,4,FALSE)</f>
        <v>19</v>
      </c>
      <c r="C1788" t="str">
        <f>'pure data'!D1788</f>
        <v>Use</v>
      </c>
      <c r="D1788" s="13">
        <f>'pure data'!H1788</f>
        <v>2.013888888888889E-2</v>
      </c>
      <c r="E1788">
        <f>'pure data'!I1788</f>
        <v>5.5</v>
      </c>
      <c r="F1788" t="str">
        <f t="shared" si="89"/>
        <v>ABS</v>
      </c>
      <c r="H1788">
        <f>'pure data'!J1788</f>
        <v>1.5</v>
      </c>
      <c r="I1788" t="str">
        <f>'pure data'!K1788</f>
        <v>No</v>
      </c>
      <c r="J1788" t="str">
        <f>'pure data'!N1788</f>
        <v>postgraduate</v>
      </c>
      <c r="K1788">
        <f>'pure data'!P1788</f>
        <v>516356101</v>
      </c>
      <c r="L1788" t="str">
        <f>'pure data'!O1788</f>
        <v>3D print holder</v>
      </c>
      <c r="M1788" t="str">
        <f>'pure data'!Q1788</f>
        <v>(ABS white)</v>
      </c>
      <c r="O1788" t="str">
        <f>IF('pure data'!T1788="Yes","Success","Failed")</f>
        <v>Success</v>
      </c>
      <c r="P1788" s="1">
        <f>'pure data'!C1788</f>
        <v>42683.375</v>
      </c>
      <c r="Q1788">
        <f>'pure data'!G1788</f>
        <v>222255516</v>
      </c>
      <c r="R1788" t="str">
        <f>'pure data'!E1788</f>
        <v>P. K.</v>
      </c>
      <c r="S1788" t="str">
        <f>'pure data'!F1788</f>
        <v>pk4v07</v>
      </c>
      <c r="T1788" s="1">
        <f>'pure data'!C1788</f>
        <v>42683.375</v>
      </c>
      <c r="U1788" s="20">
        <f>VLOOKUP('pure data'!M1788,tbl_users!D:F,3,FALSE)</f>
        <v>21</v>
      </c>
      <c r="V1788" s="1">
        <f t="shared" si="87"/>
        <v>42683.395138888889</v>
      </c>
      <c r="W1788">
        <f t="shared" si="88"/>
        <v>21</v>
      </c>
      <c r="X1788" s="1">
        <f>'pure data'!L1788</f>
        <v>42683.395138888889</v>
      </c>
      <c r="Y1788">
        <f>IF(C1788="Use",VLOOKUP('pure data'!M1788,tbl_users!D:F,3,FALSE),IF(IFERROR(SEARCH("to",M1788),-1)&lt;0,VLOOKUP('pure data'!M1788,tbl_users!D:F,3,FALSE),IFERROR(VLOOKUP(MID(M1788,SEARCH("to",M1788)+3,LEN(M1788)-SEARCH("to",M1788)-1),tbl_users!D:F,3,FALSE),VLOOKUP('pure data'!M1788,tbl_users!D:F,3,FALSE))))</f>
        <v>21</v>
      </c>
    </row>
    <row r="1789" spans="1:25" x14ac:dyDescent="0.2">
      <c r="A1789">
        <v>1787</v>
      </c>
      <c r="B1789">
        <f>VLOOKUP('pure data'!B1789,tbl_printers!C:F,4,FALSE)</f>
        <v>20</v>
      </c>
      <c r="C1789" t="str">
        <f>'pure data'!D1789</f>
        <v>Use</v>
      </c>
      <c r="D1789" s="13">
        <f>'pure data'!H1789</f>
        <v>3.2638888888888891E-2</v>
      </c>
      <c r="E1789">
        <f>'pure data'!I1789</f>
        <v>9.4</v>
      </c>
      <c r="F1789" t="str">
        <f t="shared" si="89"/>
        <v>PLA</v>
      </c>
      <c r="H1789">
        <f>'pure data'!J1789</f>
        <v>2</v>
      </c>
      <c r="I1789" t="str">
        <f>'pure data'!K1789</f>
        <v>No</v>
      </c>
      <c r="J1789" t="str">
        <f>'pure data'!N1789</f>
        <v>undergraduate</v>
      </c>
      <c r="K1789">
        <f>'pure data'!P1789</f>
        <v>510671104</v>
      </c>
      <c r="L1789" t="str">
        <f>'pure data'!O1789</f>
        <v>FEEG3001 - IP - 4D PRINTING WITH SMP</v>
      </c>
      <c r="M1789" t="str">
        <f>'pure data'!Q1789</f>
        <v>(PLA light green)</v>
      </c>
      <c r="O1789" t="str">
        <f>IF('pure data'!T1789="Yes","Success","Failed")</f>
        <v>Success</v>
      </c>
      <c r="P1789" s="1">
        <f>'pure data'!C1789</f>
        <v>42690.375</v>
      </c>
      <c r="Q1789">
        <f>'pure data'!G1789</f>
        <v>426915197</v>
      </c>
      <c r="R1789" t="str">
        <f>'pure data'!E1789</f>
        <v>M. J. W.</v>
      </c>
      <c r="S1789" t="str">
        <f>'pure data'!F1789</f>
        <v>mjw1g14</v>
      </c>
      <c r="T1789" s="1">
        <f>'pure data'!C1789</f>
        <v>42690.375</v>
      </c>
      <c r="U1789" s="20">
        <f>VLOOKUP('pure data'!M1789,tbl_users!D:F,3,FALSE)</f>
        <v>7</v>
      </c>
      <c r="V1789" s="1">
        <f t="shared" si="87"/>
        <v>42690.407638888886</v>
      </c>
      <c r="W1789">
        <f t="shared" si="88"/>
        <v>7</v>
      </c>
      <c r="X1789" s="1">
        <f>'pure data'!L1789</f>
        <v>42690.407638888886</v>
      </c>
      <c r="Y1789">
        <f>IF(C1789="Use",VLOOKUP('pure data'!M1789,tbl_users!D:F,3,FALSE),IF(IFERROR(SEARCH("to",M1789),-1)&lt;0,VLOOKUP('pure data'!M1789,tbl_users!D:F,3,FALSE),IFERROR(VLOOKUP(MID(M1789,SEARCH("to",M1789)+3,LEN(M1789)-SEARCH("to",M1789)-1),tbl_users!D:F,3,FALSE),VLOOKUP('pure data'!M1789,tbl_users!D:F,3,FALSE))))</f>
        <v>7</v>
      </c>
    </row>
    <row r="1790" spans="1:25" x14ac:dyDescent="0.2">
      <c r="A1790">
        <v>1788</v>
      </c>
      <c r="B1790">
        <f>VLOOKUP('pure data'!B1790,tbl_printers!C:F,4,FALSE)</f>
        <v>4</v>
      </c>
      <c r="C1790" t="str">
        <f>'pure data'!D1790</f>
        <v>Use</v>
      </c>
      <c r="D1790" s="13">
        <f>'pure data'!H1790</f>
        <v>1.9444444444444445E-2</v>
      </c>
      <c r="E1790">
        <f>'pure data'!I1790</f>
        <v>4.8</v>
      </c>
      <c r="F1790" t="str">
        <f t="shared" si="89"/>
        <v>PLA</v>
      </c>
      <c r="H1790">
        <f>'pure data'!J1790</f>
        <v>1</v>
      </c>
      <c r="I1790" t="str">
        <f>'pure data'!K1790</f>
        <v>No</v>
      </c>
      <c r="J1790" t="str">
        <f>'pure data'!N1790</f>
        <v>undergraduate</v>
      </c>
      <c r="K1790">
        <f>'pure data'!P1790</f>
        <v>510667101</v>
      </c>
      <c r="L1790" t="str">
        <f>'pure data'!O1790</f>
        <v>FEEG6012 - GDP GROUP4</v>
      </c>
      <c r="M1790" t="str">
        <f>'pure data'!Q1790</f>
        <v>(PLA green)</v>
      </c>
      <c r="O1790" t="str">
        <f>IF('pure data'!T1790="Yes","Success","Failed")</f>
        <v>Success</v>
      </c>
      <c r="P1790" s="1">
        <f>'pure data'!C1790</f>
        <v>42697.375</v>
      </c>
      <c r="Q1790">
        <f>'pure data'!G1790</f>
        <v>425395734</v>
      </c>
      <c r="R1790" t="str">
        <f>'pure data'!E1790</f>
        <v>P. D.</v>
      </c>
      <c r="S1790" t="str">
        <f>'pure data'!F1790</f>
        <v>pd3g12</v>
      </c>
      <c r="T1790" s="1">
        <f>'pure data'!C1790</f>
        <v>42697.375</v>
      </c>
      <c r="U1790" s="20">
        <f>VLOOKUP('pure data'!M1790,tbl_users!D:F,3,FALSE)</f>
        <v>21</v>
      </c>
      <c r="V1790" s="1">
        <f t="shared" si="87"/>
        <v>42697.394444444442</v>
      </c>
      <c r="W1790">
        <f t="shared" si="88"/>
        <v>21</v>
      </c>
      <c r="X1790" s="1">
        <f>'pure data'!L1790</f>
        <v>42697.394444444442</v>
      </c>
      <c r="Y1790">
        <f>IF(C1790="Use",VLOOKUP('pure data'!M1790,tbl_users!D:F,3,FALSE),IF(IFERROR(SEARCH("to",M1790),-1)&lt;0,VLOOKUP('pure data'!M1790,tbl_users!D:F,3,FALSE),IFERROR(VLOOKUP(MID(M1790,SEARCH("to",M1790)+3,LEN(M1790)-SEARCH("to",M1790)-1),tbl_users!D:F,3,FALSE),VLOOKUP('pure data'!M1790,tbl_users!D:F,3,FALSE))))</f>
        <v>21</v>
      </c>
    </row>
    <row r="1791" spans="1:25" x14ac:dyDescent="0.2">
      <c r="A1791">
        <v>1789</v>
      </c>
      <c r="B1791">
        <f>VLOOKUP('pure data'!B1791,tbl_printers!C:F,4,FALSE)</f>
        <v>11</v>
      </c>
      <c r="C1791" t="str">
        <f>'pure data'!D1791</f>
        <v>Use</v>
      </c>
      <c r="D1791" s="13">
        <f>'pure data'!H1791</f>
        <v>4.1666666666666664E-2</v>
      </c>
      <c r="E1791">
        <f>'pure data'!I1791</f>
        <v>13.8</v>
      </c>
      <c r="F1791" t="str">
        <f t="shared" si="89"/>
        <v xml:space="preserve"> </v>
      </c>
      <c r="H1791">
        <f>'pure data'!J1791</f>
        <v>2.5</v>
      </c>
      <c r="I1791" t="str">
        <f>'pure data'!K1791</f>
        <v>No</v>
      </c>
      <c r="J1791" t="str">
        <f>'pure data'!N1791</f>
        <v>undergraduate</v>
      </c>
      <c r="K1791">
        <f>'pure data'!P1791</f>
        <v>510667101</v>
      </c>
      <c r="L1791" t="str">
        <f>'pure data'!O1791</f>
        <v xml:space="preserve">FEEG6012 - GDP </v>
      </c>
      <c r="M1791">
        <f>'pure data'!Q1791</f>
        <v>0</v>
      </c>
      <c r="O1791" t="str">
        <f>IF('pure data'!T1791="Yes","Success","Failed")</f>
        <v>Success</v>
      </c>
      <c r="P1791" s="1">
        <f>'pure data'!C1791</f>
        <v>42697.375</v>
      </c>
      <c r="Q1791">
        <f>'pure data'!G1791</f>
        <v>425431382</v>
      </c>
      <c r="R1791" t="str">
        <f>'pure data'!E1791</f>
        <v>Anthony Hill</v>
      </c>
      <c r="S1791" t="str">
        <f>'pure data'!F1791</f>
        <v>ah14g12</v>
      </c>
      <c r="T1791" s="1">
        <f>'pure data'!C1791</f>
        <v>42697.375</v>
      </c>
      <c r="U1791" s="20">
        <f>VLOOKUP('pure data'!M1791,tbl_users!D:F,3,FALSE)</f>
        <v>21</v>
      </c>
      <c r="V1791" s="1">
        <f t="shared" si="87"/>
        <v>42697.416666666664</v>
      </c>
      <c r="W1791">
        <f t="shared" si="88"/>
        <v>21</v>
      </c>
      <c r="X1791" s="1">
        <f>'pure data'!L1791</f>
        <v>42697.416666666664</v>
      </c>
      <c r="Y1791">
        <f>IF(C1791="Use",VLOOKUP('pure data'!M1791,tbl_users!D:F,3,FALSE),IF(IFERROR(SEARCH("to",M1791),-1)&lt;0,VLOOKUP('pure data'!M1791,tbl_users!D:F,3,FALSE),IFERROR(VLOOKUP(MID(M1791,SEARCH("to",M1791)+3,LEN(M1791)-SEARCH("to",M1791)-1),tbl_users!D:F,3,FALSE),VLOOKUP('pure data'!M1791,tbl_users!D:F,3,FALSE))))</f>
        <v>21</v>
      </c>
    </row>
    <row r="1792" spans="1:25" x14ac:dyDescent="0.2">
      <c r="A1792">
        <v>1790</v>
      </c>
      <c r="B1792">
        <f>VLOOKUP('pure data'!B1792,tbl_printers!C:F,4,FALSE)</f>
        <v>3</v>
      </c>
      <c r="C1792" t="str">
        <f>'pure data'!D1792</f>
        <v>Use</v>
      </c>
      <c r="D1792" s="13">
        <f>'pure data'!H1792</f>
        <v>2.5694444444444447E-2</v>
      </c>
      <c r="E1792">
        <f>'pure data'!I1792</f>
        <v>8.5</v>
      </c>
      <c r="F1792" t="str">
        <f t="shared" si="89"/>
        <v xml:space="preserve"> </v>
      </c>
      <c r="H1792">
        <f>'pure data'!J1792</f>
        <v>1.5</v>
      </c>
      <c r="I1792" t="str">
        <f>'pure data'!K1792</f>
        <v>No</v>
      </c>
      <c r="J1792" t="str">
        <f>'pure data'!N1792</f>
        <v>undergraduate</v>
      </c>
      <c r="K1792">
        <f>'pure data'!P1792</f>
        <v>510667101</v>
      </c>
      <c r="L1792" t="str">
        <f>'pure data'!O1792</f>
        <v xml:space="preserve">FEEG6012 - GDP </v>
      </c>
      <c r="M1792">
        <f>'pure data'!Q1792</f>
        <v>0</v>
      </c>
      <c r="O1792" t="str">
        <f>IF('pure data'!T1792="Yes","Success","Failed")</f>
        <v>Success</v>
      </c>
      <c r="P1792" s="1">
        <f>'pure data'!C1792</f>
        <v>42697.375</v>
      </c>
      <c r="Q1792">
        <f>'pure data'!G1792</f>
        <v>425431382</v>
      </c>
      <c r="R1792" t="str">
        <f>'pure data'!E1792</f>
        <v>Anthony Hill</v>
      </c>
      <c r="S1792" t="str">
        <f>'pure data'!F1792</f>
        <v>ah14g12</v>
      </c>
      <c r="T1792" s="1">
        <f>'pure data'!C1792</f>
        <v>42697.375</v>
      </c>
      <c r="U1792" s="20">
        <f>VLOOKUP('pure data'!M1792,tbl_users!D:F,3,FALSE)</f>
        <v>28</v>
      </c>
      <c r="V1792" s="1">
        <f t="shared" si="87"/>
        <v>42697.400694444441</v>
      </c>
      <c r="W1792">
        <f t="shared" si="88"/>
        <v>28</v>
      </c>
      <c r="X1792" s="1">
        <f>'pure data'!L1792</f>
        <v>42697.400694444441</v>
      </c>
      <c r="Y1792">
        <f>IF(C1792="Use",VLOOKUP('pure data'!M1792,tbl_users!D:F,3,FALSE),IF(IFERROR(SEARCH("to",M1792),-1)&lt;0,VLOOKUP('pure data'!M1792,tbl_users!D:F,3,FALSE),IFERROR(VLOOKUP(MID(M1792,SEARCH("to",M1792)+3,LEN(M1792)-SEARCH("to",M1792)-1),tbl_users!D:F,3,FALSE),VLOOKUP('pure data'!M1792,tbl_users!D:F,3,FALSE))))</f>
        <v>28</v>
      </c>
    </row>
    <row r="1793" spans="1:25" x14ac:dyDescent="0.2">
      <c r="A1793">
        <v>1791</v>
      </c>
      <c r="B1793">
        <f>VLOOKUP('pure data'!B1793,tbl_printers!C:F,4,FALSE)</f>
        <v>20</v>
      </c>
      <c r="C1793" t="str">
        <f>'pure data'!D1793</f>
        <v>Use</v>
      </c>
      <c r="D1793" s="13">
        <f>'pure data'!H1793</f>
        <v>3.6111111111111115E-2</v>
      </c>
      <c r="E1793">
        <f>'pure data'!I1793</f>
        <v>9.4</v>
      </c>
      <c r="F1793" t="str">
        <f t="shared" si="89"/>
        <v xml:space="preserve"> </v>
      </c>
      <c r="H1793">
        <f>'pure data'!J1793</f>
        <v>2</v>
      </c>
      <c r="I1793" t="str">
        <f>'pure data'!K1793</f>
        <v>No</v>
      </c>
      <c r="J1793" t="str">
        <f>'pure data'!N1793</f>
        <v>undergraduate</v>
      </c>
      <c r="K1793">
        <f>'pure data'!P1793</f>
        <v>510667101</v>
      </c>
      <c r="L1793" t="str">
        <f>'pure data'!O1793</f>
        <v>FEEG6012 - GDP GROUP4</v>
      </c>
      <c r="M1793">
        <f>'pure data'!Q1793</f>
        <v>0</v>
      </c>
      <c r="O1793" t="str">
        <f>IF('pure data'!T1793="Yes","Success","Failed")</f>
        <v>Success</v>
      </c>
      <c r="P1793" s="1">
        <f>'pure data'!C1793</f>
        <v>42697.375</v>
      </c>
      <c r="Q1793">
        <f>'pure data'!G1793</f>
        <v>425384783</v>
      </c>
      <c r="R1793" t="str">
        <f>'pure data'!E1793</f>
        <v>Emma Bryant</v>
      </c>
      <c r="S1793" t="str">
        <f>'pure data'!F1793</f>
        <v>eb1g13</v>
      </c>
      <c r="T1793" s="1">
        <f>'pure data'!C1793</f>
        <v>42697.375</v>
      </c>
      <c r="U1793" s="20">
        <f>VLOOKUP('pure data'!M1793,tbl_users!D:F,3,FALSE)</f>
        <v>28</v>
      </c>
      <c r="V1793" s="1">
        <f t="shared" si="87"/>
        <v>42697.411111111112</v>
      </c>
      <c r="W1793">
        <f t="shared" si="88"/>
        <v>28</v>
      </c>
      <c r="X1793" s="1">
        <f>'pure data'!L1793</f>
        <v>42697.411111111112</v>
      </c>
      <c r="Y1793">
        <f>IF(C1793="Use",VLOOKUP('pure data'!M1793,tbl_users!D:F,3,FALSE),IF(IFERROR(SEARCH("to",M1793),-1)&lt;0,VLOOKUP('pure data'!M1793,tbl_users!D:F,3,FALSE),IFERROR(VLOOKUP(MID(M1793,SEARCH("to",M1793)+3,LEN(M1793)-SEARCH("to",M1793)-1),tbl_users!D:F,3,FALSE),VLOOKUP('pure data'!M1793,tbl_users!D:F,3,FALSE))))</f>
        <v>28</v>
      </c>
    </row>
    <row r="1794" spans="1:25" x14ac:dyDescent="0.2">
      <c r="A1794">
        <v>1792</v>
      </c>
      <c r="B1794">
        <f>VLOOKUP('pure data'!B1794,tbl_printers!C:F,4,FALSE)</f>
        <v>3</v>
      </c>
      <c r="C1794" t="str">
        <f>'pure data'!D1794</f>
        <v>Use</v>
      </c>
      <c r="D1794" s="13">
        <f>'pure data'!H1794</f>
        <v>0.11388888888888889</v>
      </c>
      <c r="E1794">
        <f>'pure data'!I1794</f>
        <v>17.399999999999999</v>
      </c>
      <c r="F1794" t="str">
        <f t="shared" si="89"/>
        <v xml:space="preserve"> </v>
      </c>
      <c r="H1794">
        <f>'pure data'!J1794</f>
        <v>5</v>
      </c>
      <c r="I1794" t="str">
        <f>'pure data'!K1794</f>
        <v>No</v>
      </c>
      <c r="J1794" t="str">
        <f>'pure data'!N1794</f>
        <v>undergraduate</v>
      </c>
      <c r="K1794">
        <f>'pure data'!P1794</f>
        <v>510671104</v>
      </c>
      <c r="L1794" t="str">
        <f>'pure data'!O1794</f>
        <v xml:space="preserve">FEEG3003 - IP </v>
      </c>
      <c r="M1794">
        <f>'pure data'!Q1794</f>
        <v>0</v>
      </c>
      <c r="O1794" t="str">
        <f>IF('pure data'!T1794="Yes","Success","Failed")</f>
        <v>Success</v>
      </c>
      <c r="P1794" s="1">
        <f>'pure data'!C1794</f>
        <v>42697.400694444441</v>
      </c>
      <c r="Q1794">
        <f>'pure data'!G1794</f>
        <v>427047229</v>
      </c>
      <c r="R1794" t="str">
        <f>'pure data'!E1794</f>
        <v>K. W.</v>
      </c>
      <c r="S1794" t="str">
        <f>'pure data'!F1794</f>
        <v>kw11g14</v>
      </c>
      <c r="T1794" s="1">
        <f>'pure data'!C1794</f>
        <v>42697.400694444441</v>
      </c>
      <c r="U1794" s="20">
        <f>VLOOKUP('pure data'!M1794,tbl_users!D:F,3,FALSE)</f>
        <v>28</v>
      </c>
      <c r="V1794" s="1">
        <f t="shared" ref="V1794:V1857" si="90">X1794</f>
        <v>42697.51458333333</v>
      </c>
      <c r="W1794">
        <f t="shared" ref="W1794:W1857" si="91">Y1794</f>
        <v>28</v>
      </c>
      <c r="X1794" s="1">
        <f>'pure data'!L1794</f>
        <v>42697.51458333333</v>
      </c>
      <c r="Y1794">
        <f>IF(C1794="Use",VLOOKUP('pure data'!M1794,tbl_users!D:F,3,FALSE),IF(IFERROR(SEARCH("to",M1794),-1)&lt;0,VLOOKUP('pure data'!M1794,tbl_users!D:F,3,FALSE),IFERROR(VLOOKUP(MID(M1794,SEARCH("to",M1794)+3,LEN(M1794)-SEARCH("to",M1794)-1),tbl_users!D:F,3,FALSE),VLOOKUP('pure data'!M1794,tbl_users!D:F,3,FALSE))))</f>
        <v>28</v>
      </c>
    </row>
    <row r="1795" spans="1:25" x14ac:dyDescent="0.2">
      <c r="A1795">
        <v>1793</v>
      </c>
      <c r="B1795">
        <f>VLOOKUP('pure data'!B1795,tbl_printers!C:F,4,FALSE)</f>
        <v>19</v>
      </c>
      <c r="C1795" t="str">
        <f>'pure data'!D1795</f>
        <v>Use</v>
      </c>
      <c r="D1795" s="13">
        <f>'pure data'!H1795</f>
        <v>3.8194444444444441E-2</v>
      </c>
      <c r="E1795">
        <f>'pure data'!I1795</f>
        <v>10.1</v>
      </c>
      <c r="F1795" t="str">
        <f t="shared" si="89"/>
        <v>PLA</v>
      </c>
      <c r="H1795">
        <f>'pure data'!J1795</f>
        <v>2</v>
      </c>
      <c r="I1795" t="str">
        <f>'pure data'!K1795</f>
        <v>No</v>
      </c>
      <c r="J1795" t="str">
        <f>'pure data'!N1795</f>
        <v>undergraduate</v>
      </c>
      <c r="K1795">
        <f>'pure data'!P1795</f>
        <v>510671104</v>
      </c>
      <c r="L1795" t="str">
        <f>'pure data'!O1795</f>
        <v xml:space="preserve">FEEG3003 - IP </v>
      </c>
      <c r="M1795" t="str">
        <f>'pure data'!Q1795</f>
        <v>(PLA)</v>
      </c>
      <c r="O1795" t="str">
        <f>IF('pure data'!T1795="Yes","Success","Failed")</f>
        <v>Success</v>
      </c>
      <c r="P1795" s="1">
        <f>'pure data'!C1795</f>
        <v>42697.375</v>
      </c>
      <c r="Q1795">
        <f>'pure data'!G1795</f>
        <v>426754967</v>
      </c>
      <c r="R1795" t="str">
        <f>'pure data'!E1795</f>
        <v>T. L.</v>
      </c>
      <c r="S1795" t="str">
        <f>'pure data'!F1795</f>
        <v>tl4g14</v>
      </c>
      <c r="T1795" s="1">
        <f>'pure data'!C1795</f>
        <v>42697.375</v>
      </c>
      <c r="U1795" s="20">
        <f>VLOOKUP('pure data'!M1795,tbl_users!D:F,3,FALSE)</f>
        <v>28</v>
      </c>
      <c r="V1795" s="1">
        <f t="shared" si="90"/>
        <v>42697.413194444445</v>
      </c>
      <c r="W1795">
        <f t="shared" si="91"/>
        <v>28</v>
      </c>
      <c r="X1795" s="1">
        <f>'pure data'!L1795</f>
        <v>42697.413194444445</v>
      </c>
      <c r="Y1795">
        <f>IF(C1795="Use",VLOOKUP('pure data'!M1795,tbl_users!D:F,3,FALSE),IF(IFERROR(SEARCH("to",M1795),-1)&lt;0,VLOOKUP('pure data'!M1795,tbl_users!D:F,3,FALSE),IFERROR(VLOOKUP(MID(M1795,SEARCH("to",M1795)+3,LEN(M1795)-SEARCH("to",M1795)-1),tbl_users!D:F,3,FALSE),VLOOKUP('pure data'!M1795,tbl_users!D:F,3,FALSE))))</f>
        <v>28</v>
      </c>
    </row>
    <row r="1796" spans="1:25" x14ac:dyDescent="0.2">
      <c r="A1796">
        <v>1794</v>
      </c>
      <c r="B1796">
        <f>VLOOKUP('pure data'!B1796,tbl_printers!C:F,4,FALSE)</f>
        <v>3</v>
      </c>
      <c r="C1796" t="str">
        <f>'pure data'!D1796</f>
        <v>Use</v>
      </c>
      <c r="D1796" s="13">
        <f>'pure data'!H1796</f>
        <v>2.0833333333333332E-2</v>
      </c>
      <c r="E1796">
        <f>'pure data'!I1796</f>
        <v>6</v>
      </c>
      <c r="F1796" t="str">
        <f t="shared" ref="F1796:F1839" si="92">IF(IFERROR(SEARCH("ABS",M1796),-1)&gt;0,"ABS",IF(IFERROR(SEARCH("PLA",M1796),-1)&gt;0,"PLA"," "))</f>
        <v>PLA</v>
      </c>
      <c r="H1796">
        <f>'pure data'!J1796</f>
        <v>1.5</v>
      </c>
      <c r="I1796" t="str">
        <f>'pure data'!K1796</f>
        <v>No</v>
      </c>
      <c r="J1796" t="str">
        <f>'pure data'!N1796</f>
        <v>undergraduate</v>
      </c>
      <c r="K1796">
        <f>'pure data'!P1796</f>
        <v>510671104</v>
      </c>
      <c r="L1796" t="str">
        <f>'pure data'!O1796</f>
        <v xml:space="preserve">FEEG3003 - IP </v>
      </c>
      <c r="M1796" t="str">
        <f>'pure data'!Q1796</f>
        <v>(PLA light green)</v>
      </c>
      <c r="O1796" t="str">
        <f>IF('pure data'!T1796="Yes","Success","Failed")</f>
        <v>Success</v>
      </c>
      <c r="P1796" s="1">
        <f>'pure data'!C1796</f>
        <v>42697.51458333333</v>
      </c>
      <c r="Q1796">
        <f>'pure data'!G1796</f>
        <v>426740451</v>
      </c>
      <c r="R1796" t="str">
        <f>'pure data'!E1796</f>
        <v>S. J. E.</v>
      </c>
      <c r="S1796" t="str">
        <f>'pure data'!F1796</f>
        <v>sje1g14</v>
      </c>
      <c r="T1796" s="1">
        <f>'pure data'!C1796</f>
        <v>42697.51458333333</v>
      </c>
      <c r="U1796" s="20">
        <f>VLOOKUP('pure data'!M1796,tbl_users!D:F,3,FALSE)</f>
        <v>28</v>
      </c>
      <c r="V1796" s="1">
        <f t="shared" si="90"/>
        <v>42697.535416666666</v>
      </c>
      <c r="W1796">
        <f t="shared" si="91"/>
        <v>28</v>
      </c>
      <c r="X1796" s="1">
        <f>'pure data'!L1796</f>
        <v>42697.535416666666</v>
      </c>
      <c r="Y1796">
        <f>IF(C1796="Use",VLOOKUP('pure data'!M1796,tbl_users!D:F,3,FALSE),IF(IFERROR(SEARCH("to",M1796),-1)&lt;0,VLOOKUP('pure data'!M1796,tbl_users!D:F,3,FALSE),IFERROR(VLOOKUP(MID(M1796,SEARCH("to",M1796)+3,LEN(M1796)-SEARCH("to",M1796)-1),tbl_users!D:F,3,FALSE),VLOOKUP('pure data'!M1796,tbl_users!D:F,3,FALSE))))</f>
        <v>28</v>
      </c>
    </row>
    <row r="1797" spans="1:25" x14ac:dyDescent="0.2">
      <c r="A1797">
        <v>1795</v>
      </c>
      <c r="B1797">
        <f>VLOOKUP('pure data'!B1797,tbl_printers!C:F,4,FALSE)</f>
        <v>4</v>
      </c>
      <c r="C1797" t="str">
        <f>'pure data'!D1797</f>
        <v>Use</v>
      </c>
      <c r="D1797" s="13">
        <f>'pure data'!H1797</f>
        <v>2.361111111111111E-2</v>
      </c>
      <c r="E1797">
        <f>'pure data'!I1797</f>
        <v>7.8</v>
      </c>
      <c r="F1797" t="str">
        <f t="shared" si="92"/>
        <v xml:space="preserve"> </v>
      </c>
      <c r="H1797">
        <f>'pure data'!J1797</f>
        <v>1.5</v>
      </c>
      <c r="I1797" t="str">
        <f>'pure data'!K1797</f>
        <v>No</v>
      </c>
      <c r="J1797" t="str">
        <f>'pure data'!N1797</f>
        <v>undergraduate</v>
      </c>
      <c r="K1797">
        <f>'pure data'!P1797</f>
        <v>510667101</v>
      </c>
      <c r="L1797" t="str">
        <f>'pure data'!O1797</f>
        <v xml:space="preserve">FEEG6012 - GDP </v>
      </c>
      <c r="M1797">
        <f>'pure data'!Q1797</f>
        <v>0</v>
      </c>
      <c r="O1797" t="str">
        <f>IF('pure data'!T1797="Yes","Success","Failed")</f>
        <v>Success</v>
      </c>
      <c r="P1797" s="1">
        <f>'pure data'!C1797</f>
        <v>42697.394444444442</v>
      </c>
      <c r="Q1797">
        <f>'pure data'!G1797</f>
        <v>425431382</v>
      </c>
      <c r="R1797" t="str">
        <f>'pure data'!E1797</f>
        <v>Anthony Hill</v>
      </c>
      <c r="S1797" t="str">
        <f>'pure data'!F1797</f>
        <v>ah14g12</v>
      </c>
      <c r="T1797" s="1">
        <f>'pure data'!C1797</f>
        <v>42697.394444444442</v>
      </c>
      <c r="U1797" s="20">
        <f>VLOOKUP('pure data'!M1797,tbl_users!D:F,3,FALSE)</f>
        <v>28</v>
      </c>
      <c r="V1797" s="1">
        <f t="shared" si="90"/>
        <v>42697.41805555555</v>
      </c>
      <c r="W1797">
        <f t="shared" si="91"/>
        <v>28</v>
      </c>
      <c r="X1797" s="1">
        <f>'pure data'!L1797</f>
        <v>42697.41805555555</v>
      </c>
      <c r="Y1797">
        <f>IF(C1797="Use",VLOOKUP('pure data'!M1797,tbl_users!D:F,3,FALSE),IF(IFERROR(SEARCH("to",M1797),-1)&lt;0,VLOOKUP('pure data'!M1797,tbl_users!D:F,3,FALSE),IFERROR(VLOOKUP(MID(M1797,SEARCH("to",M1797)+3,LEN(M1797)-SEARCH("to",M1797)-1),tbl_users!D:F,3,FALSE),VLOOKUP('pure data'!M1797,tbl_users!D:F,3,FALSE))))</f>
        <v>28</v>
      </c>
    </row>
    <row r="1798" spans="1:25" x14ac:dyDescent="0.2">
      <c r="A1798">
        <v>1796</v>
      </c>
      <c r="B1798">
        <f>VLOOKUP('pure data'!B1798,tbl_printers!C:F,4,FALSE)</f>
        <v>19</v>
      </c>
      <c r="C1798" t="str">
        <f>'pure data'!D1798</f>
        <v>Use</v>
      </c>
      <c r="D1798" s="13">
        <f>'pure data'!H1798</f>
        <v>6.5972222222222224E-2</v>
      </c>
      <c r="E1798">
        <f>'pure data'!I1798</f>
        <v>20.100000000000001</v>
      </c>
      <c r="F1798" t="str">
        <f t="shared" si="92"/>
        <v xml:space="preserve"> </v>
      </c>
      <c r="H1798">
        <f>'pure data'!J1798</f>
        <v>3.5</v>
      </c>
      <c r="I1798" t="str">
        <f>'pure data'!K1798</f>
        <v>No</v>
      </c>
      <c r="J1798" t="str">
        <f>'pure data'!N1798</f>
        <v>undergraduate</v>
      </c>
      <c r="K1798">
        <f>'pure data'!P1798</f>
        <v>510671104</v>
      </c>
      <c r="L1798" t="str">
        <f>'pure data'!O1798</f>
        <v xml:space="preserve">FEEG6012 - GDP </v>
      </c>
      <c r="M1798">
        <f>'pure data'!Q1798</f>
        <v>0</v>
      </c>
      <c r="O1798" t="str">
        <f>IF('pure data'!T1798="Yes","Success","Failed")</f>
        <v>Success</v>
      </c>
      <c r="P1798" s="1">
        <f>'pure data'!C1798</f>
        <v>42697.413194444445</v>
      </c>
      <c r="Q1798">
        <f>'pure data'!G1798</f>
        <v>428952006</v>
      </c>
      <c r="R1798" t="str">
        <f>'pure data'!E1798</f>
        <v>N. L.</v>
      </c>
      <c r="S1798" t="str">
        <f>'pure data'!F1798</f>
        <v>nl1n16</v>
      </c>
      <c r="T1798" s="1">
        <f>'pure data'!C1798</f>
        <v>42697.413194444445</v>
      </c>
      <c r="U1798" s="20">
        <f>VLOOKUP('pure data'!M1798,tbl_users!D:F,3,FALSE)</f>
        <v>28</v>
      </c>
      <c r="V1798" s="1">
        <f t="shared" si="90"/>
        <v>42697.479166666664</v>
      </c>
      <c r="W1798">
        <f t="shared" si="91"/>
        <v>28</v>
      </c>
      <c r="X1798" s="1">
        <f>'pure data'!L1798</f>
        <v>42697.479166666664</v>
      </c>
      <c r="Y1798">
        <f>IF(C1798="Use",VLOOKUP('pure data'!M1798,tbl_users!D:F,3,FALSE),IF(IFERROR(SEARCH("to",M1798),-1)&lt;0,VLOOKUP('pure data'!M1798,tbl_users!D:F,3,FALSE),IFERROR(VLOOKUP(MID(M1798,SEARCH("to",M1798)+3,LEN(M1798)-SEARCH("to",M1798)-1),tbl_users!D:F,3,FALSE),VLOOKUP('pure data'!M1798,tbl_users!D:F,3,FALSE))))</f>
        <v>28</v>
      </c>
    </row>
    <row r="1799" spans="1:25" x14ac:dyDescent="0.2">
      <c r="A1799">
        <v>1797</v>
      </c>
      <c r="B1799">
        <f>VLOOKUP('pure data'!B1799,tbl_printers!C:F,4,FALSE)</f>
        <v>3</v>
      </c>
      <c r="C1799" t="str">
        <f>'pure data'!D1799</f>
        <v>Use</v>
      </c>
      <c r="D1799" s="13">
        <f>'pure data'!H1799</f>
        <v>5.347222222222222E-2</v>
      </c>
      <c r="E1799">
        <f>'pure data'!I1799</f>
        <v>28</v>
      </c>
      <c r="F1799" t="str">
        <f t="shared" si="92"/>
        <v xml:space="preserve"> </v>
      </c>
      <c r="H1799">
        <f>'pure data'!J1799</f>
        <v>3.5</v>
      </c>
      <c r="I1799" t="str">
        <f>'pure data'!K1799</f>
        <v>No</v>
      </c>
      <c r="J1799" t="str">
        <f>'pure data'!N1799</f>
        <v>undergraduate</v>
      </c>
      <c r="K1799">
        <f>'pure data'!P1799</f>
        <v>510671104</v>
      </c>
      <c r="L1799" t="str">
        <f>'pure data'!O1799</f>
        <v xml:space="preserve">FEEG6012 - GDP </v>
      </c>
      <c r="M1799">
        <f>'pure data'!Q1799</f>
        <v>0</v>
      </c>
      <c r="O1799" t="str">
        <f>IF('pure data'!T1799="Yes","Success","Failed")</f>
        <v>Success</v>
      </c>
      <c r="P1799" s="1">
        <f>'pure data'!C1799</f>
        <v>42697.535416666666</v>
      </c>
      <c r="Q1799">
        <f>'pure data'!G1799</f>
        <v>426268736</v>
      </c>
      <c r="R1799" t="str">
        <f>'pure data'!E1799</f>
        <v>Jun Yuan Tan</v>
      </c>
      <c r="S1799" t="str">
        <f>'pure data'!F1799</f>
        <v>jrt1g13</v>
      </c>
      <c r="T1799" s="1">
        <f>'pure data'!C1799</f>
        <v>42697.535416666666</v>
      </c>
      <c r="U1799" s="20">
        <f>VLOOKUP('pure data'!M1799,tbl_users!D:F,3,FALSE)</f>
        <v>28</v>
      </c>
      <c r="V1799" s="1">
        <f t="shared" si="90"/>
        <v>42697.588888888888</v>
      </c>
      <c r="W1799">
        <f t="shared" si="91"/>
        <v>28</v>
      </c>
      <c r="X1799" s="1">
        <f>'pure data'!L1799</f>
        <v>42697.588888888888</v>
      </c>
      <c r="Y1799">
        <f>IF(C1799="Use",VLOOKUP('pure data'!M1799,tbl_users!D:F,3,FALSE),IF(IFERROR(SEARCH("to",M1799),-1)&lt;0,VLOOKUP('pure data'!M1799,tbl_users!D:F,3,FALSE),IFERROR(VLOOKUP(MID(M1799,SEARCH("to",M1799)+3,LEN(M1799)-SEARCH("to",M1799)-1),tbl_users!D:F,3,FALSE),VLOOKUP('pure data'!M1799,tbl_users!D:F,3,FALSE))))</f>
        <v>28</v>
      </c>
    </row>
    <row r="1800" spans="1:25" x14ac:dyDescent="0.2">
      <c r="A1800">
        <v>1798</v>
      </c>
      <c r="B1800">
        <f>VLOOKUP('pure data'!B1800,tbl_printers!C:F,4,FALSE)</f>
        <v>20</v>
      </c>
      <c r="C1800" t="str">
        <f>'pure data'!D1800</f>
        <v>Use</v>
      </c>
      <c r="D1800" s="13">
        <f>'pure data'!H1800</f>
        <v>0.1111111111111111</v>
      </c>
      <c r="E1800">
        <f>'pure data'!I1800</f>
        <v>40</v>
      </c>
      <c r="F1800" t="str">
        <f t="shared" si="92"/>
        <v xml:space="preserve"> </v>
      </c>
      <c r="H1800">
        <f>'pure data'!J1800</f>
        <v>6</v>
      </c>
      <c r="I1800" t="str">
        <f>'pure data'!K1800</f>
        <v>No</v>
      </c>
      <c r="J1800" t="str">
        <f>'pure data'!N1800</f>
        <v>undergraduate</v>
      </c>
      <c r="K1800">
        <f>'pure data'!P1800</f>
        <v>510671104</v>
      </c>
      <c r="L1800" t="str">
        <f>'pure data'!O1800</f>
        <v xml:space="preserve">FEEG6012 - GDP </v>
      </c>
      <c r="M1800">
        <f>'pure data'!Q1800</f>
        <v>0</v>
      </c>
      <c r="O1800" t="str">
        <f>IF('pure data'!T1800="Yes","Success","Failed")</f>
        <v>Success</v>
      </c>
      <c r="P1800" s="1">
        <f>'pure data'!C1800</f>
        <v>42697.411111111112</v>
      </c>
      <c r="Q1800">
        <f>'pure data'!G1800</f>
        <v>426268736</v>
      </c>
      <c r="R1800" t="str">
        <f>'pure data'!E1800</f>
        <v>Jun Yuan Tan</v>
      </c>
      <c r="S1800" t="str">
        <f>'pure data'!F1800</f>
        <v>jrt1g13</v>
      </c>
      <c r="T1800" s="1">
        <f>'pure data'!C1800</f>
        <v>42697.411111111112</v>
      </c>
      <c r="U1800" s="20">
        <f>VLOOKUP('pure data'!M1800,tbl_users!D:F,3,FALSE)</f>
        <v>28</v>
      </c>
      <c r="V1800" s="1">
        <f t="shared" si="90"/>
        <v>42697.522222222222</v>
      </c>
      <c r="W1800">
        <f t="shared" si="91"/>
        <v>28</v>
      </c>
      <c r="X1800" s="1">
        <f>'pure data'!L1800</f>
        <v>42697.522222222222</v>
      </c>
      <c r="Y1800">
        <f>IF(C1800="Use",VLOOKUP('pure data'!M1800,tbl_users!D:F,3,FALSE),IF(IFERROR(SEARCH("to",M1800),-1)&lt;0,VLOOKUP('pure data'!M1800,tbl_users!D:F,3,FALSE),IFERROR(VLOOKUP(MID(M1800,SEARCH("to",M1800)+3,LEN(M1800)-SEARCH("to",M1800)-1),tbl_users!D:F,3,FALSE),VLOOKUP('pure data'!M1800,tbl_users!D:F,3,FALSE))))</f>
        <v>28</v>
      </c>
    </row>
    <row r="1801" spans="1:25" x14ac:dyDescent="0.2">
      <c r="A1801">
        <v>1799</v>
      </c>
      <c r="B1801">
        <f>VLOOKUP('pure data'!B1801,tbl_printers!C:F,4,FALSE)</f>
        <v>11</v>
      </c>
      <c r="C1801" t="str">
        <f>'pure data'!D1801</f>
        <v>Use</v>
      </c>
      <c r="D1801" s="13">
        <f>'pure data'!H1801</f>
        <v>6.5277777777777782E-2</v>
      </c>
      <c r="E1801">
        <f>'pure data'!I1801</f>
        <v>19.5</v>
      </c>
      <c r="F1801" t="str">
        <f t="shared" si="92"/>
        <v xml:space="preserve"> </v>
      </c>
      <c r="H1801">
        <f>'pure data'!J1801</f>
        <v>3.5</v>
      </c>
      <c r="I1801" t="str">
        <f>'pure data'!K1801</f>
        <v>No</v>
      </c>
      <c r="J1801" t="str">
        <f>'pure data'!N1801</f>
        <v>undergraduate</v>
      </c>
      <c r="K1801">
        <f>'pure data'!P1801</f>
        <v>510671104</v>
      </c>
      <c r="L1801" t="str">
        <f>'pure data'!O1801</f>
        <v xml:space="preserve">FEEG3003 - IP </v>
      </c>
      <c r="M1801">
        <f>'pure data'!Q1801</f>
        <v>0</v>
      </c>
      <c r="O1801" t="str">
        <f>IF('pure data'!T1801="Yes","Success","Failed")</f>
        <v>Success</v>
      </c>
      <c r="P1801" s="1">
        <f>'pure data'!C1801</f>
        <v>42697.416666666664</v>
      </c>
      <c r="Q1801">
        <f>'pure data'!G1801</f>
        <v>426765411</v>
      </c>
      <c r="R1801" t="str">
        <f>'pure data'!E1801</f>
        <v>K. W.</v>
      </c>
      <c r="S1801" t="str">
        <f>'pure data'!F1801</f>
        <v>kw21g14</v>
      </c>
      <c r="T1801" s="1">
        <f>'pure data'!C1801</f>
        <v>42697.416666666664</v>
      </c>
      <c r="U1801" s="20">
        <f>VLOOKUP('pure data'!M1801,tbl_users!D:F,3,FALSE)</f>
        <v>28</v>
      </c>
      <c r="V1801" s="1">
        <f t="shared" si="90"/>
        <v>42697.481944444444</v>
      </c>
      <c r="W1801">
        <f t="shared" si="91"/>
        <v>28</v>
      </c>
      <c r="X1801" s="1">
        <f>'pure data'!L1801</f>
        <v>42697.481944444444</v>
      </c>
      <c r="Y1801">
        <f>IF(C1801="Use",VLOOKUP('pure data'!M1801,tbl_users!D:F,3,FALSE),IF(IFERROR(SEARCH("to",M1801),-1)&lt;0,VLOOKUP('pure data'!M1801,tbl_users!D:F,3,FALSE),IFERROR(VLOOKUP(MID(M1801,SEARCH("to",M1801)+3,LEN(M1801)-SEARCH("to",M1801)-1),tbl_users!D:F,3,FALSE),VLOOKUP('pure data'!M1801,tbl_users!D:F,3,FALSE))))</f>
        <v>28</v>
      </c>
    </row>
    <row r="1802" spans="1:25" x14ac:dyDescent="0.2">
      <c r="A1802">
        <v>1800</v>
      </c>
      <c r="B1802">
        <f>VLOOKUP('pure data'!B1802,tbl_printers!C:F,4,FALSE)</f>
        <v>2</v>
      </c>
      <c r="C1802" t="str">
        <f>'pure data'!D1802</f>
        <v>Use</v>
      </c>
      <c r="D1802" s="13">
        <f>'pure data'!H1802</f>
        <v>0.15972222222222224</v>
      </c>
      <c r="E1802">
        <f>'pure data'!I1802</f>
        <v>38.299999999999997</v>
      </c>
      <c r="F1802" t="str">
        <f t="shared" si="92"/>
        <v xml:space="preserve"> </v>
      </c>
      <c r="H1802">
        <f>'pure data'!J1802</f>
        <v>8</v>
      </c>
      <c r="I1802" t="str">
        <f>'pure data'!K1802</f>
        <v>No</v>
      </c>
      <c r="J1802" t="str">
        <f>'pure data'!N1802</f>
        <v>undergraduate</v>
      </c>
      <c r="K1802">
        <f>'pure data'!P1802</f>
        <v>510671108</v>
      </c>
      <c r="L1802" t="str">
        <f>'pure data'!O1802</f>
        <v>FEEG3003</v>
      </c>
      <c r="M1802">
        <f>'pure data'!Q1802</f>
        <v>0</v>
      </c>
      <c r="O1802" t="str">
        <f>IF('pure data'!T1802="Yes","Success","Failed")</f>
        <v>Success</v>
      </c>
      <c r="P1802" s="1">
        <f>'pure data'!C1802</f>
        <v>42711.375</v>
      </c>
      <c r="Q1802">
        <f>'pure data'!G1802</f>
        <v>426751224</v>
      </c>
      <c r="R1802" t="str">
        <f>'pure data'!E1802</f>
        <v>J. B. P.</v>
      </c>
      <c r="S1802" t="str">
        <f>'pure data'!F1802</f>
        <v>jbp1g14</v>
      </c>
      <c r="T1802" s="1">
        <f>'pure data'!C1802</f>
        <v>42711.375</v>
      </c>
      <c r="U1802" s="20">
        <f>VLOOKUP('pure data'!M1802,tbl_users!D:F,3,FALSE)</f>
        <v>21</v>
      </c>
      <c r="V1802" s="1">
        <f t="shared" si="90"/>
        <v>42711.534722222219</v>
      </c>
      <c r="W1802">
        <f t="shared" si="91"/>
        <v>21</v>
      </c>
      <c r="X1802" s="1">
        <f>'pure data'!L1802</f>
        <v>42711.534722222219</v>
      </c>
      <c r="Y1802">
        <f>IF(C1802="Use",VLOOKUP('pure data'!M1802,tbl_users!D:F,3,FALSE),IF(IFERROR(SEARCH("to",M1802),-1)&lt;0,VLOOKUP('pure data'!M1802,tbl_users!D:F,3,FALSE),IFERROR(VLOOKUP(MID(M1802,SEARCH("to",M1802)+3,LEN(M1802)-SEARCH("to",M1802)-1),tbl_users!D:F,3,FALSE),VLOOKUP('pure data'!M1802,tbl_users!D:F,3,FALSE))))</f>
        <v>21</v>
      </c>
    </row>
    <row r="1803" spans="1:25" x14ac:dyDescent="0.2">
      <c r="A1803">
        <v>1801</v>
      </c>
      <c r="B1803">
        <f>VLOOKUP('pure data'!B1803,tbl_printers!C:F,4,FALSE)</f>
        <v>24</v>
      </c>
      <c r="C1803" t="str">
        <f>'pure data'!D1803</f>
        <v>Use</v>
      </c>
      <c r="D1803" s="13">
        <f>'pure data'!H1803</f>
        <v>0.15763888888888888</v>
      </c>
      <c r="E1803">
        <f>'pure data'!I1803</f>
        <v>54.4</v>
      </c>
      <c r="F1803" t="str">
        <f t="shared" si="92"/>
        <v xml:space="preserve"> </v>
      </c>
      <c r="H1803">
        <f>'pure data'!J1803</f>
        <v>8.5</v>
      </c>
      <c r="I1803" t="str">
        <f>'pure data'!K1803</f>
        <v>No</v>
      </c>
      <c r="J1803" t="str">
        <f>'pure data'!N1803</f>
        <v>undergraduate</v>
      </c>
      <c r="K1803">
        <f>'pure data'!P1803</f>
        <v>510671104</v>
      </c>
      <c r="L1803" t="str">
        <f>'pure data'!O1803</f>
        <v xml:space="preserve">FEEG3003 - IP </v>
      </c>
      <c r="M1803">
        <f>'pure data'!Q1803</f>
        <v>0</v>
      </c>
      <c r="O1803" t="str">
        <f>IF('pure data'!T1803="Yes","Success","Failed")</f>
        <v>Success</v>
      </c>
      <c r="P1803" s="1">
        <f>'pure data'!C1803</f>
        <v>42711.375</v>
      </c>
      <c r="Q1803">
        <f>'pure data'!G1803</f>
        <v>426811006</v>
      </c>
      <c r="R1803" t="str">
        <f>'pure data'!E1803</f>
        <v>P. T.</v>
      </c>
      <c r="S1803" t="str">
        <f>'pure data'!F1803</f>
        <v>pt4g14</v>
      </c>
      <c r="T1803" s="1">
        <f>'pure data'!C1803</f>
        <v>42711.375</v>
      </c>
      <c r="U1803" s="20">
        <f>VLOOKUP('pure data'!M1803,tbl_users!D:F,3,FALSE)</f>
        <v>21</v>
      </c>
      <c r="V1803" s="1">
        <f t="shared" si="90"/>
        <v>42711.532638888886</v>
      </c>
      <c r="W1803">
        <f t="shared" si="91"/>
        <v>21</v>
      </c>
      <c r="X1803" s="1">
        <f>'pure data'!L1803</f>
        <v>42711.532638888886</v>
      </c>
      <c r="Y1803">
        <f>IF(C1803="Use",VLOOKUP('pure data'!M1803,tbl_users!D:F,3,FALSE),IF(IFERROR(SEARCH("to",M1803),-1)&lt;0,VLOOKUP('pure data'!M1803,tbl_users!D:F,3,FALSE),IFERROR(VLOOKUP(MID(M1803,SEARCH("to",M1803)+3,LEN(M1803)-SEARCH("to",M1803)-1),tbl_users!D:F,3,FALSE),VLOOKUP('pure data'!M1803,tbl_users!D:F,3,FALSE))))</f>
        <v>21</v>
      </c>
    </row>
    <row r="1804" spans="1:25" x14ac:dyDescent="0.2">
      <c r="A1804">
        <v>1802</v>
      </c>
      <c r="B1804">
        <f>VLOOKUP('pure data'!B1804,tbl_printers!C:F,4,FALSE)</f>
        <v>19</v>
      </c>
      <c r="C1804" t="str">
        <f>'pure data'!D1804</f>
        <v>Use</v>
      </c>
      <c r="D1804" s="13">
        <f>'pure data'!H1804</f>
        <v>5.4166666666666669E-2</v>
      </c>
      <c r="E1804">
        <f>'pure data'!I1804</f>
        <v>12.4</v>
      </c>
      <c r="F1804" t="str">
        <f t="shared" si="92"/>
        <v xml:space="preserve"> </v>
      </c>
      <c r="H1804">
        <f>'pure data'!J1804</f>
        <v>3</v>
      </c>
      <c r="I1804" t="str">
        <f>'pure data'!K1804</f>
        <v>No</v>
      </c>
      <c r="J1804" t="str">
        <f>'pure data'!N1804</f>
        <v>undergraduate</v>
      </c>
      <c r="K1804">
        <f>'pure data'!P1804</f>
        <v>510667101</v>
      </c>
      <c r="L1804" t="str">
        <f>'pure data'!O1804</f>
        <v xml:space="preserve">FEEG6012 - GDP </v>
      </c>
      <c r="M1804">
        <f>'pure data'!Q1804</f>
        <v>0</v>
      </c>
      <c r="O1804" t="str">
        <f>IF('pure data'!T1804="Yes","Success","Failed")</f>
        <v>Success</v>
      </c>
      <c r="P1804" s="1">
        <f>'pure data'!C1804</f>
        <v>42711.375</v>
      </c>
      <c r="Q1804">
        <f>'pure data'!G1804</f>
        <v>426385074</v>
      </c>
      <c r="R1804" t="str">
        <f>'pure data'!E1804</f>
        <v>C. U. E.</v>
      </c>
      <c r="S1804" t="str">
        <f>'pure data'!F1804</f>
        <v>cue2g13</v>
      </c>
      <c r="T1804" s="1">
        <f>'pure data'!C1804</f>
        <v>42711.375</v>
      </c>
      <c r="U1804" s="20">
        <f>VLOOKUP('pure data'!M1804,tbl_users!D:F,3,FALSE)</f>
        <v>21</v>
      </c>
      <c r="V1804" s="1">
        <f t="shared" si="90"/>
        <v>42711.429166666669</v>
      </c>
      <c r="W1804">
        <f t="shared" si="91"/>
        <v>21</v>
      </c>
      <c r="X1804" s="1">
        <f>'pure data'!L1804</f>
        <v>42711.429166666669</v>
      </c>
      <c r="Y1804">
        <f>IF(C1804="Use",VLOOKUP('pure data'!M1804,tbl_users!D:F,3,FALSE),IF(IFERROR(SEARCH("to",M1804),-1)&lt;0,VLOOKUP('pure data'!M1804,tbl_users!D:F,3,FALSE),IFERROR(VLOOKUP(MID(M1804,SEARCH("to",M1804)+3,LEN(M1804)-SEARCH("to",M1804)-1),tbl_users!D:F,3,FALSE),VLOOKUP('pure data'!M1804,tbl_users!D:F,3,FALSE))))</f>
        <v>21</v>
      </c>
    </row>
    <row r="1805" spans="1:25" x14ac:dyDescent="0.2">
      <c r="A1805">
        <v>1803</v>
      </c>
      <c r="B1805">
        <f>VLOOKUP('pure data'!B1805,tbl_printers!C:F,4,FALSE)</f>
        <v>22</v>
      </c>
      <c r="C1805" t="str">
        <f>'pure data'!D1805</f>
        <v>Use</v>
      </c>
      <c r="D1805" s="13">
        <f>'pure data'!H1805</f>
        <v>3.8194444444444441E-2</v>
      </c>
      <c r="E1805">
        <f>'pure data'!I1805</f>
        <v>10.1</v>
      </c>
      <c r="F1805" t="str">
        <f t="shared" si="92"/>
        <v>PLA</v>
      </c>
      <c r="H1805">
        <f>'pure data'!J1805</f>
        <v>2</v>
      </c>
      <c r="I1805" t="str">
        <f>'pure data'!K1805</f>
        <v>No</v>
      </c>
      <c r="J1805" t="str">
        <f>'pure data'!N1805</f>
        <v>undergraduate</v>
      </c>
      <c r="K1805">
        <f>'pure data'!P1805</f>
        <v>510671104</v>
      </c>
      <c r="L1805" t="str">
        <f>'pure data'!O1805</f>
        <v xml:space="preserve">FEEG3003 - IP </v>
      </c>
      <c r="M1805" t="str">
        <f>'pure data'!Q1805</f>
        <v>(PLA light green)</v>
      </c>
      <c r="O1805" t="str">
        <f>IF('pure data'!T1805="Yes","Success","Failed")</f>
        <v>Success</v>
      </c>
      <c r="P1805" s="1">
        <f>'pure data'!C1805</f>
        <v>42711.375</v>
      </c>
      <c r="Q1805">
        <f>'pure data'!G1805</f>
        <v>426754967</v>
      </c>
      <c r="R1805" t="str">
        <f>'pure data'!E1805</f>
        <v>T. L.</v>
      </c>
      <c r="S1805" t="str">
        <f>'pure data'!F1805</f>
        <v>tl4g14</v>
      </c>
      <c r="T1805" s="1">
        <f>'pure data'!C1805</f>
        <v>42711.375</v>
      </c>
      <c r="U1805" s="20">
        <f>VLOOKUP('pure data'!M1805,tbl_users!D:F,3,FALSE)</f>
        <v>21</v>
      </c>
      <c r="V1805" s="1">
        <f t="shared" si="90"/>
        <v>42711.413194444445</v>
      </c>
      <c r="W1805">
        <f t="shared" si="91"/>
        <v>21</v>
      </c>
      <c r="X1805" s="1">
        <f>'pure data'!L1805</f>
        <v>42711.413194444445</v>
      </c>
      <c r="Y1805">
        <f>IF(C1805="Use",VLOOKUP('pure data'!M1805,tbl_users!D:F,3,FALSE),IF(IFERROR(SEARCH("to",M1805),-1)&lt;0,VLOOKUP('pure data'!M1805,tbl_users!D:F,3,FALSE),IFERROR(VLOOKUP(MID(M1805,SEARCH("to",M1805)+3,LEN(M1805)-SEARCH("to",M1805)-1),tbl_users!D:F,3,FALSE),VLOOKUP('pure data'!M1805,tbl_users!D:F,3,FALSE))))</f>
        <v>21</v>
      </c>
    </row>
    <row r="1806" spans="1:25" x14ac:dyDescent="0.2">
      <c r="A1806">
        <v>1804</v>
      </c>
      <c r="B1806">
        <f>VLOOKUP('pure data'!B1806,tbl_printers!C:F,4,FALSE)</f>
        <v>19</v>
      </c>
      <c r="C1806" t="str">
        <f>'pure data'!D1806</f>
        <v>Use</v>
      </c>
      <c r="D1806" s="13">
        <f>'pure data'!H1806</f>
        <v>3.888888888888889E-2</v>
      </c>
      <c r="E1806">
        <f>'pure data'!I1806</f>
        <v>10.3</v>
      </c>
      <c r="F1806" t="str">
        <f t="shared" si="92"/>
        <v>PLA</v>
      </c>
      <c r="H1806">
        <f>'pure data'!J1806</f>
        <v>2</v>
      </c>
      <c r="I1806" t="str">
        <f>'pure data'!K1806</f>
        <v>No</v>
      </c>
      <c r="J1806" t="str">
        <f>'pure data'!N1806</f>
        <v>undergraduate</v>
      </c>
      <c r="K1806">
        <f>'pure data'!P1806</f>
        <v>510671104</v>
      </c>
      <c r="L1806" t="str">
        <f>'pure data'!O1806</f>
        <v xml:space="preserve">FEEG3003 - IP </v>
      </c>
      <c r="M1806" t="str">
        <f>'pure data'!Q1806</f>
        <v>(PLA light green)</v>
      </c>
      <c r="O1806" t="str">
        <f>IF('pure data'!T1806="Yes","Success","Failed")</f>
        <v>Success</v>
      </c>
      <c r="P1806" s="1">
        <f>'pure data'!C1806</f>
        <v>42711.429166666669</v>
      </c>
      <c r="Q1806">
        <f>'pure data'!G1806</f>
        <v>426754967</v>
      </c>
      <c r="R1806" t="str">
        <f>'pure data'!E1806</f>
        <v>T. L.</v>
      </c>
      <c r="S1806" t="str">
        <f>'pure data'!F1806</f>
        <v>tl4g14</v>
      </c>
      <c r="T1806" s="1">
        <f>'pure data'!C1806</f>
        <v>42711.429166666669</v>
      </c>
      <c r="U1806" s="20">
        <f>VLOOKUP('pure data'!M1806,tbl_users!D:F,3,FALSE)</f>
        <v>21</v>
      </c>
      <c r="V1806" s="1">
        <f t="shared" si="90"/>
        <v>42711.468055555561</v>
      </c>
      <c r="W1806">
        <f t="shared" si="91"/>
        <v>21</v>
      </c>
      <c r="X1806" s="1">
        <f>'pure data'!L1806</f>
        <v>42711.468055555561</v>
      </c>
      <c r="Y1806">
        <f>IF(C1806="Use",VLOOKUP('pure data'!M1806,tbl_users!D:F,3,FALSE),IF(IFERROR(SEARCH("to",M1806),-1)&lt;0,VLOOKUP('pure data'!M1806,tbl_users!D:F,3,FALSE),IFERROR(VLOOKUP(MID(M1806,SEARCH("to",M1806)+3,LEN(M1806)-SEARCH("to",M1806)-1),tbl_users!D:F,3,FALSE),VLOOKUP('pure data'!M1806,tbl_users!D:F,3,FALSE))))</f>
        <v>21</v>
      </c>
    </row>
    <row r="1807" spans="1:25" x14ac:dyDescent="0.2">
      <c r="A1807">
        <v>1805</v>
      </c>
      <c r="B1807">
        <f>VLOOKUP('pure data'!B1807,tbl_printers!C:F,4,FALSE)</f>
        <v>20</v>
      </c>
      <c r="C1807" t="str">
        <f>'pure data'!D1807</f>
        <v>Use</v>
      </c>
      <c r="D1807" s="13">
        <f>'pure data'!H1807</f>
        <v>6.9444444444444434E-2</v>
      </c>
      <c r="E1807">
        <f>'pure data'!I1807</f>
        <v>20.5</v>
      </c>
      <c r="F1807" t="str">
        <f t="shared" si="92"/>
        <v xml:space="preserve"> </v>
      </c>
      <c r="H1807">
        <f>'pure data'!J1807</f>
        <v>4</v>
      </c>
      <c r="I1807" t="str">
        <f>'pure data'!K1807</f>
        <v>No</v>
      </c>
      <c r="J1807" t="str">
        <f>'pure data'!N1807</f>
        <v>undergraduate</v>
      </c>
      <c r="K1807">
        <f>'pure data'!P1807</f>
        <v>510671104</v>
      </c>
      <c r="L1807" t="str">
        <f>'pure data'!O1807</f>
        <v xml:space="preserve">FEEG3003 - IP </v>
      </c>
      <c r="M1807">
        <f>'pure data'!Q1807</f>
        <v>0</v>
      </c>
      <c r="O1807" t="str">
        <f>IF('pure data'!T1807="Yes","Success","Failed")</f>
        <v>Success</v>
      </c>
      <c r="P1807" s="1">
        <f>'pure data'!C1807</f>
        <v>42718.375</v>
      </c>
      <c r="Q1807">
        <f>'pure data'!G1807</f>
        <v>426032902</v>
      </c>
      <c r="R1807" t="str">
        <f>'pure data'!E1807</f>
        <v>J. S.</v>
      </c>
      <c r="S1807" t="str">
        <f>'pure data'!F1807</f>
        <v>js3g14</v>
      </c>
      <c r="T1807" s="1">
        <f>'pure data'!C1807</f>
        <v>42718.375</v>
      </c>
      <c r="U1807" s="20">
        <f>VLOOKUP('pure data'!M1807,tbl_users!D:F,3,FALSE)</f>
        <v>10</v>
      </c>
      <c r="V1807" s="1">
        <f t="shared" si="90"/>
        <v>42718.444444444445</v>
      </c>
      <c r="W1807">
        <f t="shared" si="91"/>
        <v>10</v>
      </c>
      <c r="X1807" s="1">
        <f>'pure data'!L1807</f>
        <v>42718.444444444445</v>
      </c>
      <c r="Y1807">
        <f>IF(C1807="Use",VLOOKUP('pure data'!M1807,tbl_users!D:F,3,FALSE),IF(IFERROR(SEARCH("to",M1807),-1)&lt;0,VLOOKUP('pure data'!M1807,tbl_users!D:F,3,FALSE),IFERROR(VLOOKUP(MID(M1807,SEARCH("to",M1807)+3,LEN(M1807)-SEARCH("to",M1807)-1),tbl_users!D:F,3,FALSE),VLOOKUP('pure data'!M1807,tbl_users!D:F,3,FALSE))))</f>
        <v>10</v>
      </c>
    </row>
    <row r="1808" spans="1:25" x14ac:dyDescent="0.2">
      <c r="A1808">
        <v>1806</v>
      </c>
      <c r="B1808">
        <f>VLOOKUP('pure data'!B1808,tbl_printers!C:F,4,FALSE)</f>
        <v>11</v>
      </c>
      <c r="C1808" t="str">
        <f>'pure data'!D1808</f>
        <v>Use</v>
      </c>
      <c r="D1808" s="13">
        <f>'pure data'!H1808</f>
        <v>0.16250000000000001</v>
      </c>
      <c r="E1808">
        <f>'pure data'!I1808</f>
        <v>46.6</v>
      </c>
      <c r="F1808" t="str">
        <f t="shared" si="92"/>
        <v xml:space="preserve"> </v>
      </c>
      <c r="H1808">
        <f>'pure data'!J1808</f>
        <v>8.5</v>
      </c>
      <c r="I1808" t="str">
        <f>'pure data'!K1808</f>
        <v>No</v>
      </c>
      <c r="J1808" t="str">
        <f>'pure data'!N1808</f>
        <v>undergraduate</v>
      </c>
      <c r="K1808">
        <f>'pure data'!P1808</f>
        <v>515633107</v>
      </c>
      <c r="L1808" t="str">
        <f>'pure data'!O1808</f>
        <v>PhD project</v>
      </c>
      <c r="M1808">
        <f>'pure data'!Q1808</f>
        <v>0</v>
      </c>
      <c r="O1808" t="str">
        <f>IF('pure data'!T1808="Yes","Success","Failed")</f>
        <v>Success</v>
      </c>
      <c r="P1808" s="1">
        <f>'pure data'!C1808</f>
        <v>42718.375</v>
      </c>
      <c r="Q1808">
        <f>'pure data'!G1808</f>
        <v>425564854</v>
      </c>
      <c r="R1808" t="str">
        <f>'pure data'!E1808</f>
        <v>G. K. J.</v>
      </c>
      <c r="S1808" t="str">
        <f>'pure data'!F1808</f>
        <v>gkj1g12</v>
      </c>
      <c r="T1808" s="1">
        <f>'pure data'!C1808</f>
        <v>42718.375</v>
      </c>
      <c r="U1808" s="20">
        <f>VLOOKUP('pure data'!M1808,tbl_users!D:F,3,FALSE)</f>
        <v>10</v>
      </c>
      <c r="V1808" s="1">
        <f t="shared" si="90"/>
        <v>42718.537499999999</v>
      </c>
      <c r="W1808">
        <f t="shared" si="91"/>
        <v>10</v>
      </c>
      <c r="X1808" s="1">
        <f>'pure data'!L1808</f>
        <v>42718.537499999999</v>
      </c>
      <c r="Y1808">
        <f>IF(C1808="Use",VLOOKUP('pure data'!M1808,tbl_users!D:F,3,FALSE),IF(IFERROR(SEARCH("to",M1808),-1)&lt;0,VLOOKUP('pure data'!M1808,tbl_users!D:F,3,FALSE),IFERROR(VLOOKUP(MID(M1808,SEARCH("to",M1808)+3,LEN(M1808)-SEARCH("to",M1808)-1),tbl_users!D:F,3,FALSE),VLOOKUP('pure data'!M1808,tbl_users!D:F,3,FALSE))))</f>
        <v>10</v>
      </c>
    </row>
    <row r="1809" spans="1:25" x14ac:dyDescent="0.2">
      <c r="A1809">
        <v>1807</v>
      </c>
      <c r="B1809">
        <f>VLOOKUP('pure data'!B1809,tbl_printers!C:F,4,FALSE)</f>
        <v>21</v>
      </c>
      <c r="C1809" t="str">
        <f>'pure data'!D1809</f>
        <v>Use</v>
      </c>
      <c r="D1809" s="13">
        <f>'pure data'!H1809</f>
        <v>5.1388888888888894E-2</v>
      </c>
      <c r="E1809">
        <f>'pure data'!I1809</f>
        <v>15.6</v>
      </c>
      <c r="F1809" t="str">
        <f t="shared" si="92"/>
        <v xml:space="preserve"> </v>
      </c>
      <c r="H1809">
        <f>'pure data'!J1809</f>
        <v>3</v>
      </c>
      <c r="I1809" t="str">
        <f>'pure data'!K1809</f>
        <v>No</v>
      </c>
      <c r="J1809" t="str">
        <f>'pure data'!N1809</f>
        <v>undergraduate</v>
      </c>
      <c r="K1809">
        <f>'pure data'!P1809</f>
        <v>510667101</v>
      </c>
      <c r="L1809" t="str">
        <f>'pure data'!O1809</f>
        <v>FEEG6012 - GDP 35</v>
      </c>
      <c r="M1809">
        <f>'pure data'!Q1809</f>
        <v>0</v>
      </c>
      <c r="O1809" t="str">
        <f>IF('pure data'!T1809="Yes","Success","Failed")</f>
        <v>Success</v>
      </c>
      <c r="P1809" s="1">
        <f>'pure data'!C1809</f>
        <v>42718.375</v>
      </c>
      <c r="Q1809">
        <f>'pure data'!G1809</f>
        <v>426328712</v>
      </c>
      <c r="R1809" t="str">
        <f>'pure data'!E1809</f>
        <v>J. U. D. D.</v>
      </c>
      <c r="S1809" t="str">
        <f>'pure data'!F1809</f>
        <v>judd1g13</v>
      </c>
      <c r="T1809" s="1">
        <f>'pure data'!C1809</f>
        <v>42718.375</v>
      </c>
      <c r="U1809" s="20">
        <f>VLOOKUP('pure data'!M1809,tbl_users!D:F,3,FALSE)</f>
        <v>10</v>
      </c>
      <c r="V1809" s="1">
        <f t="shared" si="90"/>
        <v>42718.426388888889</v>
      </c>
      <c r="W1809">
        <f t="shared" si="91"/>
        <v>10</v>
      </c>
      <c r="X1809" s="1">
        <f>'pure data'!L1809</f>
        <v>42718.426388888889</v>
      </c>
      <c r="Y1809">
        <f>IF(C1809="Use",VLOOKUP('pure data'!M1809,tbl_users!D:F,3,FALSE),IF(IFERROR(SEARCH("to",M1809),-1)&lt;0,VLOOKUP('pure data'!M1809,tbl_users!D:F,3,FALSE),IFERROR(VLOOKUP(MID(M1809,SEARCH("to",M1809)+3,LEN(M1809)-SEARCH("to",M1809)-1),tbl_users!D:F,3,FALSE),VLOOKUP('pure data'!M1809,tbl_users!D:F,3,FALSE))))</f>
        <v>10</v>
      </c>
    </row>
    <row r="1810" spans="1:25" x14ac:dyDescent="0.2">
      <c r="A1810">
        <v>1808</v>
      </c>
      <c r="B1810">
        <f>VLOOKUP('pure data'!B1810,tbl_printers!C:F,4,FALSE)</f>
        <v>22</v>
      </c>
      <c r="C1810" t="str">
        <f>'pure data'!D1810</f>
        <v>Use</v>
      </c>
      <c r="D1810" s="13">
        <f>'pure data'!H1810</f>
        <v>8.3333333333333332E-3</v>
      </c>
      <c r="E1810">
        <f>'pure data'!I1810</f>
        <v>2.5</v>
      </c>
      <c r="F1810" t="str">
        <f t="shared" si="92"/>
        <v xml:space="preserve"> </v>
      </c>
      <c r="H1810">
        <f>'pure data'!J1810</f>
        <v>0.5</v>
      </c>
      <c r="I1810" t="str">
        <f>'pure data'!K1810</f>
        <v>No</v>
      </c>
      <c r="J1810" t="str">
        <f>'pure data'!N1810</f>
        <v>undergraduate</v>
      </c>
      <c r="K1810">
        <f>'pure data'!P1810</f>
        <v>510312110</v>
      </c>
      <c r="L1810" t="str">
        <f>'pure data'!O1810</f>
        <v xml:space="preserve">FEEG2001 - Responsive System </v>
      </c>
      <c r="M1810">
        <f>'pure data'!Q1810</f>
        <v>0</v>
      </c>
      <c r="O1810" t="str">
        <f>IF('pure data'!T1810="Yes","Success","Failed")</f>
        <v>Success</v>
      </c>
      <c r="P1810" s="1">
        <f>'pure data'!C1810</f>
        <v>42718.375</v>
      </c>
      <c r="Q1810">
        <f>'pure data'!G1810</f>
        <v>428012089</v>
      </c>
      <c r="R1810" t="str">
        <f>'pure data'!E1810</f>
        <v>T. K.</v>
      </c>
      <c r="S1810" t="str">
        <f>'pure data'!F1810</f>
        <v>tk1g15</v>
      </c>
      <c r="T1810" s="1">
        <f>'pure data'!C1810</f>
        <v>42718.375</v>
      </c>
      <c r="U1810" s="20">
        <f>VLOOKUP('pure data'!M1810,tbl_users!D:F,3,FALSE)</f>
        <v>10</v>
      </c>
      <c r="V1810" s="1">
        <f t="shared" si="90"/>
        <v>42718.383333333331</v>
      </c>
      <c r="W1810">
        <f t="shared" si="91"/>
        <v>10</v>
      </c>
      <c r="X1810" s="1">
        <f>'pure data'!L1810</f>
        <v>42718.383333333331</v>
      </c>
      <c r="Y1810">
        <f>IF(C1810="Use",VLOOKUP('pure data'!M1810,tbl_users!D:F,3,FALSE),IF(IFERROR(SEARCH("to",M1810),-1)&lt;0,VLOOKUP('pure data'!M1810,tbl_users!D:F,3,FALSE),IFERROR(VLOOKUP(MID(M1810,SEARCH("to",M1810)+3,LEN(M1810)-SEARCH("to",M1810)-1),tbl_users!D:F,3,FALSE),VLOOKUP('pure data'!M1810,tbl_users!D:F,3,FALSE))))</f>
        <v>10</v>
      </c>
    </row>
    <row r="1811" spans="1:25" x14ac:dyDescent="0.2">
      <c r="A1811">
        <v>1809</v>
      </c>
      <c r="B1811">
        <f>VLOOKUP('pure data'!B1811,tbl_printers!C:F,4,FALSE)</f>
        <v>11</v>
      </c>
      <c r="C1811" t="str">
        <f>'pure data'!D1811</f>
        <v>Use</v>
      </c>
      <c r="D1811" s="13">
        <f>'pure data'!H1811</f>
        <v>6.3888888888888884E-2</v>
      </c>
      <c r="E1811">
        <f>'pure data'!I1811</f>
        <v>12.2</v>
      </c>
      <c r="F1811" t="str">
        <f t="shared" si="92"/>
        <v xml:space="preserve"> </v>
      </c>
      <c r="H1811">
        <f>'pure data'!J1811</f>
        <v>3</v>
      </c>
      <c r="I1811" t="str">
        <f>'pure data'!K1811</f>
        <v>No</v>
      </c>
      <c r="J1811" t="str">
        <f>'pure data'!N1811</f>
        <v>undergraduate</v>
      </c>
      <c r="K1811">
        <f>'pure data'!P1811</f>
        <v>510671104</v>
      </c>
      <c r="L1811" t="str">
        <f>'pure data'!O1811</f>
        <v xml:space="preserve">FEEG2001 - Responsive System </v>
      </c>
      <c r="M1811">
        <f>'pure data'!Q1811</f>
        <v>0</v>
      </c>
      <c r="O1811" t="str">
        <f>IF('pure data'!T1811="Yes","Success","Failed")</f>
        <v>Success</v>
      </c>
      <c r="P1811" s="1">
        <f>'pure data'!C1811</f>
        <v>42718.537499999999</v>
      </c>
      <c r="Q1811">
        <f>'pure data'!G1811</f>
        <v>427827919</v>
      </c>
      <c r="R1811" t="str">
        <f>'pure data'!E1811</f>
        <v>M. L.</v>
      </c>
      <c r="S1811" t="str">
        <f>'pure data'!F1811</f>
        <v>ml3g15</v>
      </c>
      <c r="T1811" s="1">
        <f>'pure data'!C1811</f>
        <v>42718.537499999999</v>
      </c>
      <c r="U1811" s="20">
        <f>VLOOKUP('pure data'!M1811,tbl_users!D:F,3,FALSE)</f>
        <v>10</v>
      </c>
      <c r="V1811" s="1">
        <f t="shared" si="90"/>
        <v>42718.601388888885</v>
      </c>
      <c r="W1811">
        <f t="shared" si="91"/>
        <v>10</v>
      </c>
      <c r="X1811" s="1">
        <f>'pure data'!L1811</f>
        <v>42718.601388888885</v>
      </c>
      <c r="Y1811">
        <f>IF(C1811="Use",VLOOKUP('pure data'!M1811,tbl_users!D:F,3,FALSE),IF(IFERROR(SEARCH("to",M1811),-1)&lt;0,VLOOKUP('pure data'!M1811,tbl_users!D:F,3,FALSE),IFERROR(VLOOKUP(MID(M1811,SEARCH("to",M1811)+3,LEN(M1811)-SEARCH("to",M1811)-1),tbl_users!D:F,3,FALSE),VLOOKUP('pure data'!M1811,tbl_users!D:F,3,FALSE))))</f>
        <v>10</v>
      </c>
    </row>
    <row r="1812" spans="1:25" x14ac:dyDescent="0.2">
      <c r="A1812">
        <v>1810</v>
      </c>
      <c r="B1812">
        <f>VLOOKUP('pure data'!B1812,tbl_printers!C:F,4,FALSE)</f>
        <v>3</v>
      </c>
      <c r="C1812" t="str">
        <f>'pure data'!D1812</f>
        <v>Use</v>
      </c>
      <c r="D1812" s="13">
        <f>'pure data'!H1812</f>
        <v>7.7083333333333337E-2</v>
      </c>
      <c r="E1812">
        <f>'pure data'!I1812</f>
        <v>25.2</v>
      </c>
      <c r="F1812" t="str">
        <f t="shared" si="92"/>
        <v xml:space="preserve"> </v>
      </c>
      <c r="H1812">
        <f>'pure data'!J1812</f>
        <v>4.5</v>
      </c>
      <c r="I1812" t="str">
        <f>'pure data'!K1812</f>
        <v>No</v>
      </c>
      <c r="J1812" t="str">
        <f>'pure data'!N1812</f>
        <v>undergraduate</v>
      </c>
      <c r="K1812">
        <f>'pure data'!P1812</f>
        <v>510667101</v>
      </c>
      <c r="L1812" t="str">
        <f>'pure data'!O1812</f>
        <v xml:space="preserve">FEEG6012 - GDP </v>
      </c>
      <c r="M1812">
        <f>'pure data'!Q1812</f>
        <v>0</v>
      </c>
      <c r="O1812" t="str">
        <f>IF('pure data'!T1812="Yes","Success","Failed")</f>
        <v>Success</v>
      </c>
      <c r="P1812" s="1">
        <f>'pure data'!C1812</f>
        <v>42718.375</v>
      </c>
      <c r="Q1812">
        <f>'pure data'!G1812</f>
        <v>425431382</v>
      </c>
      <c r="R1812" t="str">
        <f>'pure data'!E1812</f>
        <v>Anthony Hill</v>
      </c>
      <c r="S1812" t="str">
        <f>'pure data'!F1812</f>
        <v>ah14g12</v>
      </c>
      <c r="T1812" s="1">
        <f>'pure data'!C1812</f>
        <v>42718.375</v>
      </c>
      <c r="U1812" s="20">
        <f>VLOOKUP('pure data'!M1812,tbl_users!D:F,3,FALSE)</f>
        <v>10</v>
      </c>
      <c r="V1812" s="1">
        <f t="shared" si="90"/>
        <v>42718.45208333333</v>
      </c>
      <c r="W1812">
        <f t="shared" si="91"/>
        <v>10</v>
      </c>
      <c r="X1812" s="1">
        <f>'pure data'!L1812</f>
        <v>42718.45208333333</v>
      </c>
      <c r="Y1812">
        <f>IF(C1812="Use",VLOOKUP('pure data'!M1812,tbl_users!D:F,3,FALSE),IF(IFERROR(SEARCH("to",M1812),-1)&lt;0,VLOOKUP('pure data'!M1812,tbl_users!D:F,3,FALSE),IFERROR(VLOOKUP(MID(M1812,SEARCH("to",M1812)+3,LEN(M1812)-SEARCH("to",M1812)-1),tbl_users!D:F,3,FALSE),VLOOKUP('pure data'!M1812,tbl_users!D:F,3,FALSE))))</f>
        <v>10</v>
      </c>
    </row>
    <row r="1813" spans="1:25" x14ac:dyDescent="0.2">
      <c r="A1813">
        <v>1811</v>
      </c>
      <c r="B1813">
        <f>VLOOKUP('pure data'!B1813,tbl_printers!C:F,4,FALSE)</f>
        <v>22</v>
      </c>
      <c r="C1813" t="str">
        <f>'pure data'!D1813</f>
        <v>Use</v>
      </c>
      <c r="D1813" s="13">
        <f>'pure data'!H1813</f>
        <v>2.5694444444444447E-2</v>
      </c>
      <c r="E1813">
        <f>'pure data'!I1813</f>
        <v>5</v>
      </c>
      <c r="F1813" t="str">
        <f t="shared" si="92"/>
        <v xml:space="preserve"> </v>
      </c>
      <c r="H1813">
        <f>'pure data'!J1813</f>
        <v>1.5</v>
      </c>
      <c r="I1813" t="str">
        <f>'pure data'!K1813</f>
        <v>No</v>
      </c>
      <c r="J1813" t="str">
        <f>'pure data'!N1813</f>
        <v>undergraduate</v>
      </c>
      <c r="K1813">
        <f>'pure data'!P1813</f>
        <v>510671104</v>
      </c>
      <c r="L1813" t="str">
        <f>'pure data'!O1813</f>
        <v xml:space="preserve">FEEG2001 - Responsive System </v>
      </c>
      <c r="M1813">
        <f>'pure data'!Q1813</f>
        <v>0</v>
      </c>
      <c r="O1813" t="str">
        <f>IF('pure data'!T1813="Yes","Success","Failed")</f>
        <v>Success</v>
      </c>
      <c r="P1813" s="1">
        <f>'pure data'!C1813</f>
        <v>42718.383333333331</v>
      </c>
      <c r="Q1813">
        <f>'pure data'!G1813</f>
        <v>427513556</v>
      </c>
      <c r="R1813" t="str">
        <f>'pure data'!E1813</f>
        <v>J. B.</v>
      </c>
      <c r="S1813" t="str">
        <f>'pure data'!F1813</f>
        <v>jb6g15</v>
      </c>
      <c r="T1813" s="1">
        <f>'pure data'!C1813</f>
        <v>42718.383333333331</v>
      </c>
      <c r="U1813" s="20">
        <f>VLOOKUP('pure data'!M1813,tbl_users!D:F,3,FALSE)</f>
        <v>10</v>
      </c>
      <c r="V1813" s="1">
        <f t="shared" si="90"/>
        <v>42718.409027777772</v>
      </c>
      <c r="W1813">
        <f t="shared" si="91"/>
        <v>10</v>
      </c>
      <c r="X1813" s="1">
        <f>'pure data'!L1813</f>
        <v>42718.409027777772</v>
      </c>
      <c r="Y1813">
        <f>IF(C1813="Use",VLOOKUP('pure data'!M1813,tbl_users!D:F,3,FALSE),IF(IFERROR(SEARCH("to",M1813),-1)&lt;0,VLOOKUP('pure data'!M1813,tbl_users!D:F,3,FALSE),IFERROR(VLOOKUP(MID(M1813,SEARCH("to",M1813)+3,LEN(M1813)-SEARCH("to",M1813)-1),tbl_users!D:F,3,FALSE),VLOOKUP('pure data'!M1813,tbl_users!D:F,3,FALSE))))</f>
        <v>10</v>
      </c>
    </row>
    <row r="1814" spans="1:25" x14ac:dyDescent="0.2">
      <c r="A1814">
        <v>1812</v>
      </c>
      <c r="B1814">
        <f>VLOOKUP('pure data'!B1814,tbl_printers!C:F,4,FALSE)</f>
        <v>3</v>
      </c>
      <c r="C1814" t="str">
        <f>'pure data'!D1814</f>
        <v>Use</v>
      </c>
      <c r="D1814" s="13">
        <f>'pure data'!H1814</f>
        <v>8.819444444444445E-2</v>
      </c>
      <c r="E1814">
        <f>'pure data'!I1814</f>
        <v>27.7</v>
      </c>
      <c r="F1814" t="str">
        <f t="shared" si="92"/>
        <v xml:space="preserve"> </v>
      </c>
      <c r="H1814">
        <f>'pure data'!J1814</f>
        <v>5</v>
      </c>
      <c r="I1814" t="str">
        <f>'pure data'!K1814</f>
        <v>No</v>
      </c>
      <c r="J1814" t="str">
        <f>'pure data'!N1814</f>
        <v>undergraduate</v>
      </c>
      <c r="K1814">
        <f>'pure data'!P1814</f>
        <v>510671104</v>
      </c>
      <c r="L1814" t="str">
        <f>'pure data'!O1814</f>
        <v xml:space="preserve">FEEG2001 - Responsive System </v>
      </c>
      <c r="M1814">
        <f>'pure data'!Q1814</f>
        <v>0</v>
      </c>
      <c r="O1814" t="str">
        <f>IF('pure data'!T1814="Yes","Success","Failed")</f>
        <v>Success</v>
      </c>
      <c r="P1814" s="1">
        <f>'pure data'!C1814</f>
        <v>42683.375</v>
      </c>
      <c r="Q1814">
        <f>'pure data'!G1814</f>
        <v>427821919</v>
      </c>
      <c r="R1814" t="str">
        <f>'pure data'!E1814</f>
        <v>M. L.</v>
      </c>
      <c r="S1814" t="str">
        <f>'pure data'!F1814</f>
        <v>ml3g13</v>
      </c>
      <c r="T1814" s="1">
        <f>'pure data'!C1814</f>
        <v>42683.375</v>
      </c>
      <c r="U1814" s="20">
        <f>VLOOKUP('pure data'!M1814,tbl_users!D:F,3,FALSE)</f>
        <v>10</v>
      </c>
      <c r="V1814" s="1">
        <f t="shared" si="90"/>
        <v>42683.463194444441</v>
      </c>
      <c r="W1814">
        <f t="shared" si="91"/>
        <v>10</v>
      </c>
      <c r="X1814" s="1">
        <f>'pure data'!L1814</f>
        <v>42683.463194444441</v>
      </c>
      <c r="Y1814">
        <f>IF(C1814="Use",VLOOKUP('pure data'!M1814,tbl_users!D:F,3,FALSE),IF(IFERROR(SEARCH("to",M1814),-1)&lt;0,VLOOKUP('pure data'!M1814,tbl_users!D:F,3,FALSE),IFERROR(VLOOKUP(MID(M1814,SEARCH("to",M1814)+3,LEN(M1814)-SEARCH("to",M1814)-1),tbl_users!D:F,3,FALSE),VLOOKUP('pure data'!M1814,tbl_users!D:F,3,FALSE))))</f>
        <v>10</v>
      </c>
    </row>
    <row r="1815" spans="1:25" x14ac:dyDescent="0.2">
      <c r="A1815">
        <v>1813</v>
      </c>
      <c r="B1815">
        <f>VLOOKUP('pure data'!B1815,tbl_printers!C:F,4,FALSE)</f>
        <v>20</v>
      </c>
      <c r="C1815" t="str">
        <f>'pure data'!D1815</f>
        <v>Use</v>
      </c>
      <c r="D1815" s="13">
        <f>'pure data'!H1815</f>
        <v>3.4722222222222224E-2</v>
      </c>
      <c r="E1815">
        <f>'pure data'!I1815</f>
        <v>20.100000000000001</v>
      </c>
      <c r="F1815" t="str">
        <f t="shared" si="92"/>
        <v xml:space="preserve"> </v>
      </c>
      <c r="H1815">
        <f>'pure data'!J1815</f>
        <v>2.5</v>
      </c>
      <c r="I1815" t="str">
        <f>'pure data'!K1815</f>
        <v>No</v>
      </c>
      <c r="J1815" t="str">
        <f>'pure data'!N1815</f>
        <v>undergraduate</v>
      </c>
      <c r="K1815">
        <f>'pure data'!P1815</f>
        <v>510667101</v>
      </c>
      <c r="L1815" t="str">
        <f>'pure data'!O1815</f>
        <v>FEEG6012 - GDP 35</v>
      </c>
      <c r="M1815">
        <f>'pure data'!Q1815</f>
        <v>0</v>
      </c>
      <c r="O1815" t="str">
        <f>IF('pure data'!T1815="Yes","Success","Failed")</f>
        <v>Success</v>
      </c>
      <c r="P1815" s="1">
        <f>'pure data'!C1815</f>
        <v>42683.375</v>
      </c>
      <c r="Q1815">
        <f>'pure data'!G1815</f>
        <v>426286548</v>
      </c>
      <c r="R1815" t="str">
        <f>'pure data'!E1815</f>
        <v>T. N.</v>
      </c>
      <c r="S1815" t="str">
        <f>'pure data'!F1815</f>
        <v>tn1g13</v>
      </c>
      <c r="T1815" s="1">
        <f>'pure data'!C1815</f>
        <v>42683.375</v>
      </c>
      <c r="U1815" s="20">
        <f>VLOOKUP('pure data'!M1815,tbl_users!D:F,3,FALSE)</f>
        <v>10</v>
      </c>
      <c r="V1815" s="1">
        <f t="shared" si="90"/>
        <v>42683.409722222219</v>
      </c>
      <c r="W1815">
        <f t="shared" si="91"/>
        <v>10</v>
      </c>
      <c r="X1815" s="1">
        <f>'pure data'!L1815</f>
        <v>42683.409722222219</v>
      </c>
      <c r="Y1815">
        <f>IF(C1815="Use",VLOOKUP('pure data'!M1815,tbl_users!D:F,3,FALSE),IF(IFERROR(SEARCH("to",M1815),-1)&lt;0,VLOOKUP('pure data'!M1815,tbl_users!D:F,3,FALSE),IFERROR(VLOOKUP(MID(M1815,SEARCH("to",M1815)+3,LEN(M1815)-SEARCH("to",M1815)-1),tbl_users!D:F,3,FALSE),VLOOKUP('pure data'!M1815,tbl_users!D:F,3,FALSE))))</f>
        <v>10</v>
      </c>
    </row>
    <row r="1816" spans="1:25" x14ac:dyDescent="0.2">
      <c r="A1816">
        <v>1814</v>
      </c>
      <c r="B1816">
        <f>VLOOKUP('pure data'!B1816,tbl_printers!C:F,4,FALSE)</f>
        <v>20</v>
      </c>
      <c r="C1816" t="str">
        <f>'pure data'!D1816</f>
        <v>Use</v>
      </c>
      <c r="D1816" s="13">
        <f>'pure data'!H1816</f>
        <v>9.7222222222222224E-2</v>
      </c>
      <c r="E1816">
        <f>'pure data'!I1816</f>
        <v>32.4</v>
      </c>
      <c r="F1816" t="str">
        <f t="shared" si="92"/>
        <v xml:space="preserve"> </v>
      </c>
      <c r="H1816">
        <f>'pure data'!J1816</f>
        <v>5.5</v>
      </c>
      <c r="I1816" t="str">
        <f>'pure data'!K1816</f>
        <v>No</v>
      </c>
      <c r="J1816" t="str">
        <f>'pure data'!N1816</f>
        <v>undergraduate</v>
      </c>
      <c r="K1816">
        <f>'pure data'!P1816</f>
        <v>510667101</v>
      </c>
      <c r="L1816" t="str">
        <f>'pure data'!O1816</f>
        <v xml:space="preserve">FEEG6012 - GDP </v>
      </c>
      <c r="M1816">
        <f>'pure data'!Q1816</f>
        <v>0</v>
      </c>
      <c r="O1816" t="str">
        <f>IF('pure data'!T1816="Yes","Success","Failed")</f>
        <v>Success</v>
      </c>
      <c r="P1816" s="1">
        <f>'pure data'!C1816</f>
        <v>42683.409722222219</v>
      </c>
      <c r="Q1816">
        <f>'pure data'!G1816</f>
        <v>425431382</v>
      </c>
      <c r="R1816" t="str">
        <f>'pure data'!E1816</f>
        <v>Anthony Hill</v>
      </c>
      <c r="S1816" t="str">
        <f>'pure data'!F1816</f>
        <v>ah14g12</v>
      </c>
      <c r="T1816" s="1">
        <f>'pure data'!C1816</f>
        <v>42683.409722222219</v>
      </c>
      <c r="U1816" s="20">
        <f>VLOOKUP('pure data'!M1816,tbl_users!D:F,3,FALSE)</f>
        <v>10</v>
      </c>
      <c r="V1816" s="1">
        <f t="shared" si="90"/>
        <v>42683.506944444438</v>
      </c>
      <c r="W1816">
        <f t="shared" si="91"/>
        <v>10</v>
      </c>
      <c r="X1816" s="1">
        <f>'pure data'!L1816</f>
        <v>42683.506944444438</v>
      </c>
      <c r="Y1816">
        <f>IF(C1816="Use",VLOOKUP('pure data'!M1816,tbl_users!D:F,3,FALSE),IF(IFERROR(SEARCH("to",M1816),-1)&lt;0,VLOOKUP('pure data'!M1816,tbl_users!D:F,3,FALSE),IFERROR(VLOOKUP(MID(M1816,SEARCH("to",M1816)+3,LEN(M1816)-SEARCH("to",M1816)-1),tbl_users!D:F,3,FALSE),VLOOKUP('pure data'!M1816,tbl_users!D:F,3,FALSE))))</f>
        <v>10</v>
      </c>
    </row>
    <row r="1817" spans="1:25" x14ac:dyDescent="0.2">
      <c r="A1817">
        <v>1815</v>
      </c>
      <c r="B1817">
        <f>VLOOKUP('pure data'!B1817,tbl_printers!C:F,4,FALSE)</f>
        <v>20</v>
      </c>
      <c r="C1817" t="str">
        <f>'pure data'!D1817</f>
        <v>Use</v>
      </c>
      <c r="D1817" s="13">
        <f>'pure data'!H1817</f>
        <v>4.1666666666666664E-2</v>
      </c>
      <c r="E1817">
        <f>'pure data'!I1817</f>
        <v>10.3</v>
      </c>
      <c r="F1817" t="str">
        <f t="shared" si="92"/>
        <v xml:space="preserve"> </v>
      </c>
      <c r="H1817">
        <f>'pure data'!J1817</f>
        <v>2.5</v>
      </c>
      <c r="I1817" t="str">
        <f>'pure data'!K1817</f>
        <v>No</v>
      </c>
      <c r="J1817" t="str">
        <f>'pure data'!N1817</f>
        <v>undergraduate</v>
      </c>
      <c r="K1817">
        <f>'pure data'!P1817</f>
        <v>510671104</v>
      </c>
      <c r="L1817" t="str">
        <f>'pure data'!O1817</f>
        <v xml:space="preserve">FEEG2001 - Responsive System </v>
      </c>
      <c r="M1817">
        <f>'pure data'!Q1817</f>
        <v>0</v>
      </c>
      <c r="O1817" t="str">
        <f>IF('pure data'!T1817="Yes","Success","Failed")</f>
        <v>Success</v>
      </c>
      <c r="P1817" s="1">
        <f>'pure data'!C1817</f>
        <v>42683.506944444438</v>
      </c>
      <c r="Q1817">
        <f>'pure data'!G1817</f>
        <v>427821919</v>
      </c>
      <c r="R1817" t="str">
        <f>'pure data'!E1817</f>
        <v>M. L.</v>
      </c>
      <c r="S1817" t="str">
        <f>'pure data'!F1817</f>
        <v>ml3g13</v>
      </c>
      <c r="T1817" s="1">
        <f>'pure data'!C1817</f>
        <v>42683.506944444438</v>
      </c>
      <c r="U1817" s="20">
        <f>VLOOKUP('pure data'!M1817,tbl_users!D:F,3,FALSE)</f>
        <v>10</v>
      </c>
      <c r="V1817" s="1">
        <f t="shared" si="90"/>
        <v>42683.548611111102</v>
      </c>
      <c r="W1817">
        <f t="shared" si="91"/>
        <v>10</v>
      </c>
      <c r="X1817" s="1">
        <f>'pure data'!L1817</f>
        <v>42683.548611111102</v>
      </c>
      <c r="Y1817">
        <f>IF(C1817="Use",VLOOKUP('pure data'!M1817,tbl_users!D:F,3,FALSE),IF(IFERROR(SEARCH("to",M1817),-1)&lt;0,VLOOKUP('pure data'!M1817,tbl_users!D:F,3,FALSE),IFERROR(VLOOKUP(MID(M1817,SEARCH("to",M1817)+3,LEN(M1817)-SEARCH("to",M1817)-1),tbl_users!D:F,3,FALSE),VLOOKUP('pure data'!M1817,tbl_users!D:F,3,FALSE))))</f>
        <v>10</v>
      </c>
    </row>
    <row r="1818" spans="1:25" x14ac:dyDescent="0.2">
      <c r="A1818">
        <v>1816</v>
      </c>
      <c r="B1818">
        <f>VLOOKUP('pure data'!B1818,tbl_printers!C:F,4,FALSE)</f>
        <v>3</v>
      </c>
      <c r="C1818" t="str">
        <f>'pure data'!D1818</f>
        <v>Use</v>
      </c>
      <c r="D1818" s="13">
        <f>'pure data'!H1818</f>
        <v>8.819444444444445E-2</v>
      </c>
      <c r="E1818">
        <f>'pure data'!I1818</f>
        <v>27.7</v>
      </c>
      <c r="F1818" t="str">
        <f t="shared" si="92"/>
        <v xml:space="preserve"> </v>
      </c>
      <c r="H1818">
        <f>'pure data'!J1818</f>
        <v>5</v>
      </c>
      <c r="I1818" t="str">
        <f>'pure data'!K1818</f>
        <v>No</v>
      </c>
      <c r="J1818" t="str">
        <f>'pure data'!N1818</f>
        <v>undergraduate</v>
      </c>
      <c r="K1818">
        <f>'pure data'!P1818</f>
        <v>510671104</v>
      </c>
      <c r="L1818" t="str">
        <f>'pure data'!O1818</f>
        <v xml:space="preserve">FEEG2001 - Responsive System </v>
      </c>
      <c r="M1818">
        <f>'pure data'!Q1818</f>
        <v>0</v>
      </c>
      <c r="O1818" t="str">
        <f>IF('pure data'!T1818="Yes","Success","Failed")</f>
        <v>Success</v>
      </c>
      <c r="P1818" s="1">
        <f>'pure data'!C1818</f>
        <v>42683.463194444441</v>
      </c>
      <c r="Q1818">
        <f>'pure data'!G1818</f>
        <v>427821919</v>
      </c>
      <c r="R1818" t="str">
        <f>'pure data'!E1818</f>
        <v>M. L.</v>
      </c>
      <c r="S1818" t="str">
        <f>'pure data'!F1818</f>
        <v>ml3g13</v>
      </c>
      <c r="T1818" s="1">
        <f>'pure data'!C1818</f>
        <v>42683.463194444441</v>
      </c>
      <c r="U1818" s="20">
        <f>VLOOKUP('pure data'!M1818,tbl_users!D:F,3,FALSE)</f>
        <v>10</v>
      </c>
      <c r="V1818" s="1">
        <f t="shared" si="90"/>
        <v>42683.551388888882</v>
      </c>
      <c r="W1818">
        <f t="shared" si="91"/>
        <v>10</v>
      </c>
      <c r="X1818" s="1">
        <f>'pure data'!L1818</f>
        <v>42683.551388888882</v>
      </c>
      <c r="Y1818">
        <f>IF(C1818="Use",VLOOKUP('pure data'!M1818,tbl_users!D:F,3,FALSE),IF(IFERROR(SEARCH("to",M1818),-1)&lt;0,VLOOKUP('pure data'!M1818,tbl_users!D:F,3,FALSE),IFERROR(VLOOKUP(MID(M1818,SEARCH("to",M1818)+3,LEN(M1818)-SEARCH("to",M1818)-1),tbl_users!D:F,3,FALSE),VLOOKUP('pure data'!M1818,tbl_users!D:F,3,FALSE))))</f>
        <v>10</v>
      </c>
    </row>
    <row r="1819" spans="1:25" x14ac:dyDescent="0.2">
      <c r="A1819">
        <v>1817</v>
      </c>
      <c r="B1819">
        <f>VLOOKUP('pure data'!B1819,tbl_printers!C:F,4,FALSE)</f>
        <v>22</v>
      </c>
      <c r="C1819" t="str">
        <f>'pure data'!D1819</f>
        <v>Use</v>
      </c>
      <c r="D1819" s="13">
        <f>'pure data'!H1819</f>
        <v>2.0833333333333332E-2</v>
      </c>
      <c r="E1819">
        <f>'pure data'!I1819</f>
        <v>9.4</v>
      </c>
      <c r="F1819" t="str">
        <f t="shared" si="92"/>
        <v xml:space="preserve"> </v>
      </c>
      <c r="H1819">
        <f>'pure data'!J1819</f>
        <v>1.5</v>
      </c>
      <c r="I1819" t="str">
        <f>'pure data'!K1819</f>
        <v>No</v>
      </c>
      <c r="J1819" t="str">
        <f>'pure data'!N1819</f>
        <v>undergraduate</v>
      </c>
      <c r="K1819">
        <f>'pure data'!P1819</f>
        <v>510312110</v>
      </c>
      <c r="L1819" t="str">
        <f>'pure data'!O1819</f>
        <v xml:space="preserve">FEEG2001 - Responsive System </v>
      </c>
      <c r="M1819">
        <f>'pure data'!Q1819</f>
        <v>0</v>
      </c>
      <c r="O1819" t="str">
        <f>IF('pure data'!T1819="Yes","Success","Failed")</f>
        <v>Success</v>
      </c>
      <c r="P1819" s="1">
        <f>'pure data'!C1819</f>
        <v>42676.375</v>
      </c>
      <c r="Q1819">
        <f>'pure data'!G1819</f>
        <v>428060288</v>
      </c>
      <c r="R1819" t="str">
        <f>'pure data'!E1819</f>
        <v>K. S.</v>
      </c>
      <c r="S1819" t="str">
        <f>'pure data'!F1819</f>
        <v>ks3g15</v>
      </c>
      <c r="T1819" s="1">
        <f>'pure data'!C1819</f>
        <v>42676.375</v>
      </c>
      <c r="U1819" s="20">
        <f>VLOOKUP('pure data'!M1819,tbl_users!D:F,3,FALSE)</f>
        <v>10</v>
      </c>
      <c r="V1819" s="1">
        <f t="shared" si="90"/>
        <v>42676.395833333336</v>
      </c>
      <c r="W1819">
        <f t="shared" si="91"/>
        <v>10</v>
      </c>
      <c r="X1819" s="1">
        <f>'pure data'!L1819</f>
        <v>42676.395833333336</v>
      </c>
      <c r="Y1819">
        <f>IF(C1819="Use",VLOOKUP('pure data'!M1819,tbl_users!D:F,3,FALSE),IF(IFERROR(SEARCH("to",M1819),-1)&lt;0,VLOOKUP('pure data'!M1819,tbl_users!D:F,3,FALSE),IFERROR(VLOOKUP(MID(M1819,SEARCH("to",M1819)+3,LEN(M1819)-SEARCH("to",M1819)-1),tbl_users!D:F,3,FALSE),VLOOKUP('pure data'!M1819,tbl_users!D:F,3,FALSE))))</f>
        <v>10</v>
      </c>
    </row>
    <row r="1820" spans="1:25" x14ac:dyDescent="0.2">
      <c r="A1820">
        <v>1818</v>
      </c>
      <c r="B1820">
        <f>VLOOKUP('pure data'!B1820,tbl_printers!C:F,4,FALSE)</f>
        <v>2</v>
      </c>
      <c r="C1820" t="str">
        <f>'pure data'!D1820</f>
        <v>Use</v>
      </c>
      <c r="D1820" s="13">
        <f>'pure data'!H1820</f>
        <v>3.888888888888889E-2</v>
      </c>
      <c r="E1820">
        <f>'pure data'!I1820</f>
        <v>10.7</v>
      </c>
      <c r="F1820" t="str">
        <f t="shared" si="92"/>
        <v xml:space="preserve"> </v>
      </c>
      <c r="H1820">
        <f>'pure data'!J1820</f>
        <v>2</v>
      </c>
      <c r="I1820" t="str">
        <f>'pure data'!K1820</f>
        <v>No</v>
      </c>
      <c r="J1820" t="str">
        <f>'pure data'!N1820</f>
        <v>undergraduate</v>
      </c>
      <c r="K1820">
        <f>'pure data'!P1820</f>
        <v>510312110</v>
      </c>
      <c r="L1820" t="str">
        <f>'pure data'!O1820</f>
        <v xml:space="preserve">FEEG2001 - Responsive System </v>
      </c>
      <c r="M1820">
        <f>'pure data'!Q1820</f>
        <v>0</v>
      </c>
      <c r="O1820" t="str">
        <f>IF('pure data'!T1820="Yes","Success","Failed")</f>
        <v>Success</v>
      </c>
      <c r="P1820" s="1">
        <f>'pure data'!C1820</f>
        <v>42676.431249999994</v>
      </c>
      <c r="Q1820">
        <f>'pure data'!G1820</f>
        <v>428232658</v>
      </c>
      <c r="R1820" t="str">
        <f>'pure data'!E1820</f>
        <v>P. M. H.</v>
      </c>
      <c r="S1820" t="str">
        <f>'pure data'!F1820</f>
        <v>pmh2g15</v>
      </c>
      <c r="T1820" s="1">
        <f>'pure data'!C1820</f>
        <v>42676.431249999994</v>
      </c>
      <c r="U1820" s="20">
        <f>VLOOKUP('pure data'!M1820,tbl_users!D:F,3,FALSE)</f>
        <v>10</v>
      </c>
      <c r="V1820" s="1">
        <f t="shared" si="90"/>
        <v>42676.470138888886</v>
      </c>
      <c r="W1820">
        <f t="shared" si="91"/>
        <v>10</v>
      </c>
      <c r="X1820" s="1">
        <f>'pure data'!L1820</f>
        <v>42676.470138888886</v>
      </c>
      <c r="Y1820">
        <f>IF(C1820="Use",VLOOKUP('pure data'!M1820,tbl_users!D:F,3,FALSE),IF(IFERROR(SEARCH("to",M1820),-1)&lt;0,VLOOKUP('pure data'!M1820,tbl_users!D:F,3,FALSE),IFERROR(VLOOKUP(MID(M1820,SEARCH("to",M1820)+3,LEN(M1820)-SEARCH("to",M1820)-1),tbl_users!D:F,3,FALSE),VLOOKUP('pure data'!M1820,tbl_users!D:F,3,FALSE))))</f>
        <v>10</v>
      </c>
    </row>
    <row r="1821" spans="1:25" x14ac:dyDescent="0.2">
      <c r="A1821">
        <v>1819</v>
      </c>
      <c r="B1821">
        <f>VLOOKUP('pure data'!B1821,tbl_printers!C:F,4,FALSE)</f>
        <v>2</v>
      </c>
      <c r="C1821" t="str">
        <f>'pure data'!D1821</f>
        <v>Use</v>
      </c>
      <c r="D1821" s="13">
        <f>'pure data'!H1821</f>
        <v>6.5277777777777782E-2</v>
      </c>
      <c r="E1821">
        <f>'pure data'!I1821</f>
        <v>17.3</v>
      </c>
      <c r="F1821" t="str">
        <f t="shared" si="92"/>
        <v xml:space="preserve"> </v>
      </c>
      <c r="H1821">
        <f>'pure data'!J1821</f>
        <v>3.5</v>
      </c>
      <c r="I1821" t="str">
        <f>'pure data'!K1821</f>
        <v>No</v>
      </c>
      <c r="J1821" t="str">
        <f>'pure data'!N1821</f>
        <v>undergraduate</v>
      </c>
      <c r="K1821">
        <f>'pure data'!P1821</f>
        <v>510671104</v>
      </c>
      <c r="L1821" t="str">
        <f>'pure data'!O1821</f>
        <v xml:space="preserve">FEEG2001 - Responsive System </v>
      </c>
      <c r="M1821">
        <f>'pure data'!Q1821</f>
        <v>0</v>
      </c>
      <c r="O1821" t="str">
        <f>IF('pure data'!T1821="Yes","Success","Failed")</f>
        <v>Success</v>
      </c>
      <c r="P1821" s="1">
        <f>'pure data'!C1821</f>
        <v>42676.470138888886</v>
      </c>
      <c r="Q1821">
        <f>'pure data'!G1821</f>
        <v>427925943</v>
      </c>
      <c r="R1821" t="str">
        <f>'pure data'!E1821</f>
        <v>H. T.</v>
      </c>
      <c r="S1821" t="str">
        <f>'pure data'!F1821</f>
        <v>ht1g15</v>
      </c>
      <c r="T1821" s="1">
        <f>'pure data'!C1821</f>
        <v>42676.470138888886</v>
      </c>
      <c r="U1821" s="20">
        <f>VLOOKUP('pure data'!M1821,tbl_users!D:F,3,FALSE)</f>
        <v>10</v>
      </c>
      <c r="V1821" s="1">
        <f t="shared" si="90"/>
        <v>42676.535416666666</v>
      </c>
      <c r="W1821">
        <f t="shared" si="91"/>
        <v>10</v>
      </c>
      <c r="X1821" s="1">
        <f>'pure data'!L1821</f>
        <v>42676.535416666666</v>
      </c>
      <c r="Y1821">
        <f>IF(C1821="Use",VLOOKUP('pure data'!M1821,tbl_users!D:F,3,FALSE),IF(IFERROR(SEARCH("to",M1821),-1)&lt;0,VLOOKUP('pure data'!M1821,tbl_users!D:F,3,FALSE),IFERROR(VLOOKUP(MID(M1821,SEARCH("to",M1821)+3,LEN(M1821)-SEARCH("to",M1821)-1),tbl_users!D:F,3,FALSE),VLOOKUP('pure data'!M1821,tbl_users!D:F,3,FALSE))))</f>
        <v>10</v>
      </c>
    </row>
    <row r="1822" spans="1:25" x14ac:dyDescent="0.2">
      <c r="A1822">
        <v>1820</v>
      </c>
      <c r="B1822">
        <f>VLOOKUP('pure data'!B1822,tbl_printers!C:F,4,FALSE)</f>
        <v>22</v>
      </c>
      <c r="C1822" t="str">
        <f>'pure data'!D1822</f>
        <v>Use</v>
      </c>
      <c r="D1822" s="13">
        <f>'pure data'!H1822</f>
        <v>7.2916666666666671E-2</v>
      </c>
      <c r="E1822">
        <f>'pure data'!I1822</f>
        <v>21.6</v>
      </c>
      <c r="F1822" t="str">
        <f t="shared" si="92"/>
        <v xml:space="preserve"> </v>
      </c>
      <c r="H1822">
        <f>'pure data'!J1822</f>
        <v>4</v>
      </c>
      <c r="I1822" t="str">
        <f>'pure data'!K1822</f>
        <v>No</v>
      </c>
      <c r="J1822" t="str">
        <f>'pure data'!N1822</f>
        <v>undergraduate</v>
      </c>
      <c r="K1822">
        <f>'pure data'!P1822</f>
        <v>510312110</v>
      </c>
      <c r="L1822" t="str">
        <f>'pure data'!O1822</f>
        <v xml:space="preserve">FEEG2001 - Responsive System </v>
      </c>
      <c r="M1822">
        <f>'pure data'!Q1822</f>
        <v>0</v>
      </c>
      <c r="O1822" t="str">
        <f>IF('pure data'!T1822="Yes","Success","Failed")</f>
        <v>Success</v>
      </c>
      <c r="P1822" s="1">
        <f>'pure data'!C1822</f>
        <v>42676.395833333336</v>
      </c>
      <c r="Q1822">
        <f>'pure data'!G1822</f>
        <v>427723992</v>
      </c>
      <c r="R1822" t="str">
        <f>'pure data'!E1822</f>
        <v>C. Y.</v>
      </c>
      <c r="S1822" t="str">
        <f>'pure data'!F1822</f>
        <v>cy4g15</v>
      </c>
      <c r="T1822" s="1">
        <f>'pure data'!C1822</f>
        <v>42676.395833333336</v>
      </c>
      <c r="U1822" s="20">
        <f>VLOOKUP('pure data'!M1822,tbl_users!D:F,3,FALSE)</f>
        <v>10</v>
      </c>
      <c r="V1822" s="1">
        <f t="shared" si="90"/>
        <v>42676.46875</v>
      </c>
      <c r="W1822">
        <f t="shared" si="91"/>
        <v>10</v>
      </c>
      <c r="X1822" s="1">
        <f>'pure data'!L1822</f>
        <v>42676.46875</v>
      </c>
      <c r="Y1822">
        <f>IF(C1822="Use",VLOOKUP('pure data'!M1822,tbl_users!D:F,3,FALSE),IF(IFERROR(SEARCH("to",M1822),-1)&lt;0,VLOOKUP('pure data'!M1822,tbl_users!D:F,3,FALSE),IFERROR(VLOOKUP(MID(M1822,SEARCH("to",M1822)+3,LEN(M1822)-SEARCH("to",M1822)-1),tbl_users!D:F,3,FALSE),VLOOKUP('pure data'!M1822,tbl_users!D:F,3,FALSE))))</f>
        <v>10</v>
      </c>
    </row>
    <row r="1823" spans="1:25" x14ac:dyDescent="0.2">
      <c r="A1823">
        <v>1821</v>
      </c>
      <c r="B1823">
        <f>VLOOKUP('pure data'!B1823,tbl_printers!C:F,4,FALSE)</f>
        <v>4</v>
      </c>
      <c r="C1823" t="str">
        <f>'pure data'!D1823</f>
        <v>Use</v>
      </c>
      <c r="D1823" s="13">
        <f>'pure data'!H1823</f>
        <v>1.5277777777777777E-2</v>
      </c>
      <c r="E1823">
        <f>'pure data'!I1823</f>
        <v>4.5</v>
      </c>
      <c r="F1823" t="str">
        <f t="shared" si="92"/>
        <v xml:space="preserve"> </v>
      </c>
      <c r="H1823">
        <f>'pure data'!J1823</f>
        <v>1</v>
      </c>
      <c r="I1823" t="str">
        <f>'pure data'!K1823</f>
        <v>No</v>
      </c>
      <c r="J1823" t="str">
        <f>'pure data'!N1823</f>
        <v>undergraduate</v>
      </c>
      <c r="K1823">
        <f>'pure data'!P1823</f>
        <v>510671104</v>
      </c>
      <c r="L1823" t="str">
        <f>'pure data'!O1823</f>
        <v xml:space="preserve">FEEG2001 - Responsive System </v>
      </c>
      <c r="M1823">
        <f>'pure data'!Q1823</f>
        <v>0</v>
      </c>
      <c r="O1823" t="str">
        <f>IF('pure data'!T1823="Yes","Success","Failed")</f>
        <v>Success</v>
      </c>
      <c r="P1823" s="1">
        <f>'pure data'!C1823</f>
        <v>42676.375</v>
      </c>
      <c r="Q1823">
        <f>'pure data'!G1823</f>
        <v>427112578</v>
      </c>
      <c r="R1823" t="str">
        <f>'pure data'!E1823</f>
        <v>M. N. J.</v>
      </c>
      <c r="S1823" t="str">
        <f>'pure data'!F1823</f>
        <v>mnj1g14</v>
      </c>
      <c r="T1823" s="1">
        <f>'pure data'!C1823</f>
        <v>42676.375</v>
      </c>
      <c r="U1823" s="20">
        <f>VLOOKUP('pure data'!M1823,tbl_users!D:F,3,FALSE)</f>
        <v>10</v>
      </c>
      <c r="V1823" s="1">
        <f t="shared" si="90"/>
        <v>42676.390277777777</v>
      </c>
      <c r="W1823">
        <f t="shared" si="91"/>
        <v>10</v>
      </c>
      <c r="X1823" s="1">
        <f>'pure data'!L1823</f>
        <v>42676.390277777777</v>
      </c>
      <c r="Y1823">
        <f>IF(C1823="Use",VLOOKUP('pure data'!M1823,tbl_users!D:F,3,FALSE),IF(IFERROR(SEARCH("to",M1823),-1)&lt;0,VLOOKUP('pure data'!M1823,tbl_users!D:F,3,FALSE),IFERROR(VLOOKUP(MID(M1823,SEARCH("to",M1823)+3,LEN(M1823)-SEARCH("to",M1823)-1),tbl_users!D:F,3,FALSE),VLOOKUP('pure data'!M1823,tbl_users!D:F,3,FALSE))))</f>
        <v>10</v>
      </c>
    </row>
    <row r="1824" spans="1:25" x14ac:dyDescent="0.2">
      <c r="A1824">
        <v>1822</v>
      </c>
      <c r="B1824">
        <f>VLOOKUP('pure data'!B1824,tbl_printers!C:F,4,FALSE)</f>
        <v>4</v>
      </c>
      <c r="C1824" t="str">
        <f>'pure data'!D1824</f>
        <v>Use</v>
      </c>
      <c r="D1824" s="13">
        <f>'pure data'!H1824</f>
        <v>3.4722222222222224E-2</v>
      </c>
      <c r="E1824">
        <f>'pure data'!I1824</f>
        <v>7.9</v>
      </c>
      <c r="F1824" t="str">
        <f t="shared" si="92"/>
        <v xml:space="preserve"> </v>
      </c>
      <c r="H1824">
        <f>'pure data'!J1824</f>
        <v>2</v>
      </c>
      <c r="I1824" t="str">
        <f>'pure data'!K1824</f>
        <v>No</v>
      </c>
      <c r="J1824" t="str">
        <f>'pure data'!N1824</f>
        <v>undergraduate</v>
      </c>
      <c r="K1824">
        <f>'pure data'!P1824</f>
        <v>510671104</v>
      </c>
      <c r="L1824" t="str">
        <f>'pure data'!O1824</f>
        <v xml:space="preserve">FEEG2001 - Responsive System </v>
      </c>
      <c r="M1824">
        <f>'pure data'!Q1824</f>
        <v>0</v>
      </c>
      <c r="O1824" t="str">
        <f>IF('pure data'!T1824="Yes","Success","Failed")</f>
        <v>Success</v>
      </c>
      <c r="P1824" s="1">
        <f>'pure data'!C1824</f>
        <v>42676.390277777777</v>
      </c>
      <c r="Q1824">
        <f>'pure data'!G1824</f>
        <v>427112578</v>
      </c>
      <c r="R1824" t="str">
        <f>'pure data'!E1824</f>
        <v>M. N. J.</v>
      </c>
      <c r="S1824" t="str">
        <f>'pure data'!F1824</f>
        <v>mnj1g14</v>
      </c>
      <c r="T1824" s="1">
        <f>'pure data'!C1824</f>
        <v>42676.390277777777</v>
      </c>
      <c r="U1824" s="20">
        <f>VLOOKUP('pure data'!M1824,tbl_users!D:F,3,FALSE)</f>
        <v>10</v>
      </c>
      <c r="V1824" s="1">
        <f t="shared" si="90"/>
        <v>42676.424999999996</v>
      </c>
      <c r="W1824">
        <f t="shared" si="91"/>
        <v>10</v>
      </c>
      <c r="X1824" s="1">
        <f>'pure data'!L1824</f>
        <v>42676.424999999996</v>
      </c>
      <c r="Y1824">
        <f>IF(C1824="Use",VLOOKUP('pure data'!M1824,tbl_users!D:F,3,FALSE),IF(IFERROR(SEARCH("to",M1824),-1)&lt;0,VLOOKUP('pure data'!M1824,tbl_users!D:F,3,FALSE),IFERROR(VLOOKUP(MID(M1824,SEARCH("to",M1824)+3,LEN(M1824)-SEARCH("to",M1824)-1),tbl_users!D:F,3,FALSE),VLOOKUP('pure data'!M1824,tbl_users!D:F,3,FALSE))))</f>
        <v>10</v>
      </c>
    </row>
    <row r="1825" spans="1:25" x14ac:dyDescent="0.2">
      <c r="A1825">
        <v>1823</v>
      </c>
      <c r="B1825">
        <f>VLOOKUP('pure data'!B1825,tbl_printers!C:F,4,FALSE)</f>
        <v>20</v>
      </c>
      <c r="C1825" t="str">
        <f>'pure data'!D1825</f>
        <v>Use</v>
      </c>
      <c r="D1825" s="13">
        <f>'pure data'!H1825</f>
        <v>1.9444444444444445E-2</v>
      </c>
      <c r="E1825">
        <f>'pure data'!I1825</f>
        <v>11</v>
      </c>
      <c r="F1825" t="str">
        <f t="shared" si="92"/>
        <v xml:space="preserve"> </v>
      </c>
      <c r="H1825">
        <f>'pure data'!J1825</f>
        <v>1.5</v>
      </c>
      <c r="I1825" t="str">
        <f>'pure data'!K1825</f>
        <v>No</v>
      </c>
      <c r="J1825" t="str">
        <f>'pure data'!N1825</f>
        <v>undergraduate</v>
      </c>
      <c r="K1825">
        <f>'pure data'!P1825</f>
        <v>510671104</v>
      </c>
      <c r="L1825" t="str">
        <f>'pure data'!O1825</f>
        <v xml:space="preserve">FEEG2001 - Responsive System </v>
      </c>
      <c r="M1825">
        <f>'pure data'!Q1825</f>
        <v>0</v>
      </c>
      <c r="O1825" t="str">
        <f>IF('pure data'!T1825="Yes","Success","Failed")</f>
        <v>Success</v>
      </c>
      <c r="P1825" s="1">
        <f>'pure data'!C1825</f>
        <v>42676.375</v>
      </c>
      <c r="Q1825">
        <f>'pure data'!G1825</f>
        <v>427011518</v>
      </c>
      <c r="R1825" t="str">
        <f>'pure data'!E1825</f>
        <v>W. K.</v>
      </c>
      <c r="S1825" t="str">
        <f>'pure data'!F1825</f>
        <v>wk1g14</v>
      </c>
      <c r="T1825" s="1">
        <f>'pure data'!C1825</f>
        <v>42676.375</v>
      </c>
      <c r="U1825" s="20">
        <f>VLOOKUP('pure data'!M1825,tbl_users!D:F,3,FALSE)</f>
        <v>10</v>
      </c>
      <c r="V1825" s="1">
        <f t="shared" si="90"/>
        <v>42676.394444444442</v>
      </c>
      <c r="W1825">
        <f t="shared" si="91"/>
        <v>10</v>
      </c>
      <c r="X1825" s="1">
        <f>'pure data'!L1825</f>
        <v>42676.394444444442</v>
      </c>
      <c r="Y1825">
        <f>IF(C1825="Use",VLOOKUP('pure data'!M1825,tbl_users!D:F,3,FALSE),IF(IFERROR(SEARCH("to",M1825),-1)&lt;0,VLOOKUP('pure data'!M1825,tbl_users!D:F,3,FALSE),IFERROR(VLOOKUP(MID(M1825,SEARCH("to",M1825)+3,LEN(M1825)-SEARCH("to",M1825)-1),tbl_users!D:F,3,FALSE),VLOOKUP('pure data'!M1825,tbl_users!D:F,3,FALSE))))</f>
        <v>10</v>
      </c>
    </row>
    <row r="1826" spans="1:25" x14ac:dyDescent="0.2">
      <c r="A1826">
        <v>1824</v>
      </c>
      <c r="B1826">
        <f>VLOOKUP('pure data'!B1826,tbl_printers!C:F,4,FALSE)</f>
        <v>2</v>
      </c>
      <c r="C1826" t="str">
        <f>'pure data'!D1826</f>
        <v>Use</v>
      </c>
      <c r="D1826" s="13">
        <f>'pure data'!H1826</f>
        <v>2.013888888888889E-2</v>
      </c>
      <c r="E1826">
        <f>'pure data'!I1826</f>
        <v>5.6</v>
      </c>
      <c r="F1826" t="str">
        <f t="shared" si="92"/>
        <v xml:space="preserve"> </v>
      </c>
      <c r="H1826">
        <f>'pure data'!J1826</f>
        <v>1.5</v>
      </c>
      <c r="I1826" t="str">
        <f>'pure data'!K1826</f>
        <v>No</v>
      </c>
      <c r="J1826" t="str">
        <f>'pure data'!N1826</f>
        <v>undergraduate</v>
      </c>
      <c r="K1826">
        <f>'pure data'!P1826</f>
        <v>510312110</v>
      </c>
      <c r="L1826" t="str">
        <f>'pure data'!O1826</f>
        <v xml:space="preserve">FEEG2001 - Responsive System </v>
      </c>
      <c r="M1826">
        <f>'pure data'!Q1826</f>
        <v>0</v>
      </c>
      <c r="O1826" t="str">
        <f>IF('pure data'!T1826="Yes","Success","Failed")</f>
        <v>Success</v>
      </c>
      <c r="P1826" s="1">
        <f>'pure data'!C1826</f>
        <v>42676.535416666666</v>
      </c>
      <c r="Q1826">
        <f>'pure data'!G1826</f>
        <v>428232658</v>
      </c>
      <c r="R1826" t="str">
        <f>'pure data'!E1826</f>
        <v>P. M. H.</v>
      </c>
      <c r="S1826" t="str">
        <f>'pure data'!F1826</f>
        <v>pmh2g15</v>
      </c>
      <c r="T1826" s="1">
        <f>'pure data'!C1826</f>
        <v>42676.535416666666</v>
      </c>
      <c r="U1826" s="20">
        <f>VLOOKUP('pure data'!M1826,tbl_users!D:F,3,FALSE)</f>
        <v>10</v>
      </c>
      <c r="V1826" s="1">
        <f t="shared" si="90"/>
        <v>42676.555555555555</v>
      </c>
      <c r="W1826">
        <f t="shared" si="91"/>
        <v>10</v>
      </c>
      <c r="X1826" s="1">
        <f>'pure data'!L1826</f>
        <v>42676.555555555555</v>
      </c>
      <c r="Y1826">
        <f>IF(C1826="Use",VLOOKUP('pure data'!M1826,tbl_users!D:F,3,FALSE),IF(IFERROR(SEARCH("to",M1826),-1)&lt;0,VLOOKUP('pure data'!M1826,tbl_users!D:F,3,FALSE),IFERROR(VLOOKUP(MID(M1826,SEARCH("to",M1826)+3,LEN(M1826)-SEARCH("to",M1826)-1),tbl_users!D:F,3,FALSE),VLOOKUP('pure data'!M1826,tbl_users!D:F,3,FALSE))))</f>
        <v>10</v>
      </c>
    </row>
    <row r="1827" spans="1:25" x14ac:dyDescent="0.2">
      <c r="A1827">
        <v>1825</v>
      </c>
      <c r="B1827">
        <f>VLOOKUP('pure data'!B1827,tbl_printers!C:F,4,FALSE)</f>
        <v>22</v>
      </c>
      <c r="C1827" t="str">
        <f>'pure data'!D1827</f>
        <v>Use</v>
      </c>
      <c r="D1827" s="13">
        <f>'pure data'!H1827</f>
        <v>7.1527777777777787E-2</v>
      </c>
      <c r="E1827">
        <f>'pure data'!I1827</f>
        <v>23.6</v>
      </c>
      <c r="F1827" t="str">
        <f t="shared" si="92"/>
        <v xml:space="preserve"> </v>
      </c>
      <c r="H1827">
        <f>'pure data'!J1827</f>
        <v>4</v>
      </c>
      <c r="I1827" t="str">
        <f>'pure data'!K1827</f>
        <v>No</v>
      </c>
      <c r="J1827" t="str">
        <f>'pure data'!N1827</f>
        <v>undergraduate</v>
      </c>
      <c r="K1827">
        <f>'pure data'!P1827</f>
        <v>51032110</v>
      </c>
      <c r="L1827" t="str">
        <f>'pure data'!O1827</f>
        <v xml:space="preserve">FEEG2001 - Responsive System </v>
      </c>
      <c r="M1827">
        <f>'pure data'!Q1827</f>
        <v>0</v>
      </c>
      <c r="O1827" t="str">
        <f>IF('pure data'!T1827="Yes","Success","Failed")</f>
        <v>Success</v>
      </c>
      <c r="P1827" s="1">
        <f>'pure data'!C1827</f>
        <v>42676.46875</v>
      </c>
      <c r="Q1827">
        <f>'pure data'!G1827</f>
        <v>425542664</v>
      </c>
      <c r="R1827" t="str">
        <f>'pure data'!E1827</f>
        <v>D. S. M.</v>
      </c>
      <c r="S1827" t="str">
        <f>'pure data'!F1827</f>
        <v>dsm1g14</v>
      </c>
      <c r="T1827" s="1">
        <f>'pure data'!C1827</f>
        <v>42676.46875</v>
      </c>
      <c r="U1827" s="20">
        <f>VLOOKUP('pure data'!M1827,tbl_users!D:F,3,FALSE)</f>
        <v>10</v>
      </c>
      <c r="V1827" s="1">
        <f t="shared" si="90"/>
        <v>42676.540277777778</v>
      </c>
      <c r="W1827">
        <f t="shared" si="91"/>
        <v>10</v>
      </c>
      <c r="X1827" s="1">
        <f>'pure data'!L1827</f>
        <v>42676.540277777778</v>
      </c>
      <c r="Y1827">
        <f>IF(C1827="Use",VLOOKUP('pure data'!M1827,tbl_users!D:F,3,FALSE),IF(IFERROR(SEARCH("to",M1827),-1)&lt;0,VLOOKUP('pure data'!M1827,tbl_users!D:F,3,FALSE),IFERROR(VLOOKUP(MID(M1827,SEARCH("to",M1827)+3,LEN(M1827)-SEARCH("to",M1827)-1),tbl_users!D:F,3,FALSE),VLOOKUP('pure data'!M1827,tbl_users!D:F,3,FALSE))))</f>
        <v>10</v>
      </c>
    </row>
    <row r="1828" spans="1:25" x14ac:dyDescent="0.2">
      <c r="A1828">
        <v>1826</v>
      </c>
      <c r="B1828">
        <f>VLOOKUP('pure data'!B1828,tbl_printers!C:F,4,FALSE)</f>
        <v>22</v>
      </c>
      <c r="C1828" t="str">
        <f>'pure data'!D1828</f>
        <v>Use</v>
      </c>
      <c r="D1828" s="13">
        <f>'pure data'!H1828</f>
        <v>9.2361111111111116E-2</v>
      </c>
      <c r="E1828">
        <f>'pure data'!I1828</f>
        <v>34.200000000000003</v>
      </c>
      <c r="F1828" t="str">
        <f t="shared" si="92"/>
        <v xml:space="preserve"> </v>
      </c>
      <c r="H1828">
        <f>'pure data'!J1828</f>
        <v>5.5</v>
      </c>
      <c r="I1828" t="str">
        <f>'pure data'!K1828</f>
        <v>No</v>
      </c>
      <c r="J1828" t="str">
        <f>'pure data'!N1828</f>
        <v>undergraduate</v>
      </c>
      <c r="K1828">
        <f>'pure data'!P1828</f>
        <v>510671104</v>
      </c>
      <c r="L1828" t="str">
        <f>'pure data'!O1828</f>
        <v xml:space="preserve">FEEG2001 - Responsive System </v>
      </c>
      <c r="M1828">
        <f>'pure data'!Q1828</f>
        <v>0</v>
      </c>
      <c r="O1828" t="str">
        <f>IF('pure data'!T1828="Yes","Success","Failed")</f>
        <v>Success</v>
      </c>
      <c r="P1828" s="1">
        <f>'pure data'!C1828</f>
        <v>42676.540277777778</v>
      </c>
      <c r="Q1828">
        <f>'pure data'!G1828</f>
        <v>426975793</v>
      </c>
      <c r="R1828" t="str">
        <f>'pure data'!E1828</f>
        <v>J. D. P. B.</v>
      </c>
      <c r="S1828" t="str">
        <f>'pure data'!F1828</f>
        <v>jdpb1g14</v>
      </c>
      <c r="T1828" s="1">
        <f>'pure data'!C1828</f>
        <v>42676.540277777778</v>
      </c>
      <c r="U1828" s="20">
        <f>VLOOKUP('pure data'!M1828,tbl_users!D:F,3,FALSE)</f>
        <v>10</v>
      </c>
      <c r="V1828" s="1">
        <f t="shared" si="90"/>
        <v>42676.632638888892</v>
      </c>
      <c r="W1828">
        <f t="shared" si="91"/>
        <v>10</v>
      </c>
      <c r="X1828" s="1">
        <f>'pure data'!L1828</f>
        <v>42676.632638888892</v>
      </c>
      <c r="Y1828">
        <f>IF(C1828="Use",VLOOKUP('pure data'!M1828,tbl_users!D:F,3,FALSE),IF(IFERROR(SEARCH("to",M1828),-1)&lt;0,VLOOKUP('pure data'!M1828,tbl_users!D:F,3,FALSE),IFERROR(VLOOKUP(MID(M1828,SEARCH("to",M1828)+3,LEN(M1828)-SEARCH("to",M1828)-1),tbl_users!D:F,3,FALSE),VLOOKUP('pure data'!M1828,tbl_users!D:F,3,FALSE))))</f>
        <v>10</v>
      </c>
    </row>
    <row r="1829" spans="1:25" x14ac:dyDescent="0.2">
      <c r="A1829">
        <v>1827</v>
      </c>
      <c r="B1829">
        <f>VLOOKUP('pure data'!B1829,tbl_printers!C:F,4,FALSE)</f>
        <v>20</v>
      </c>
      <c r="C1829" t="str">
        <f>'pure data'!D1829</f>
        <v>Use</v>
      </c>
      <c r="D1829" s="13">
        <f>'pure data'!H1829</f>
        <v>6.5277777777777782E-2</v>
      </c>
      <c r="E1829">
        <f>'pure data'!I1829</f>
        <v>18.5</v>
      </c>
      <c r="F1829" t="str">
        <f t="shared" si="92"/>
        <v xml:space="preserve"> </v>
      </c>
      <c r="H1829">
        <f>'pure data'!J1829</f>
        <v>3.5</v>
      </c>
      <c r="I1829" t="str">
        <f>'pure data'!K1829</f>
        <v>No</v>
      </c>
      <c r="J1829" t="str">
        <f>'pure data'!N1829</f>
        <v>undergraduate</v>
      </c>
      <c r="K1829">
        <f>'pure data'!P1829</f>
        <v>510671104</v>
      </c>
      <c r="L1829" t="str">
        <f>'pure data'!O1829</f>
        <v xml:space="preserve">FEEG2001 - Responsive System </v>
      </c>
      <c r="M1829">
        <f>'pure data'!Q1829</f>
        <v>0</v>
      </c>
      <c r="O1829" t="str">
        <f>IF('pure data'!T1829="Yes","Success","Failed")</f>
        <v>Success</v>
      </c>
      <c r="P1829" s="1">
        <f>'pure data'!C1829</f>
        <v>42676.394444444442</v>
      </c>
      <c r="Q1829">
        <f>'pure data'!G1829</f>
        <v>426975793</v>
      </c>
      <c r="R1829" t="str">
        <f>'pure data'!E1829</f>
        <v>J. D. P. B.</v>
      </c>
      <c r="S1829" t="str">
        <f>'pure data'!F1829</f>
        <v>jdpb1g14</v>
      </c>
      <c r="T1829" s="1">
        <f>'pure data'!C1829</f>
        <v>42676.394444444442</v>
      </c>
      <c r="U1829" s="20">
        <f>VLOOKUP('pure data'!M1829,tbl_users!D:F,3,FALSE)</f>
        <v>10</v>
      </c>
      <c r="V1829" s="1">
        <f t="shared" si="90"/>
        <v>42676.459722222222</v>
      </c>
      <c r="W1829">
        <f t="shared" si="91"/>
        <v>10</v>
      </c>
      <c r="X1829" s="1">
        <f>'pure data'!L1829</f>
        <v>42676.459722222222</v>
      </c>
      <c r="Y1829">
        <f>IF(C1829="Use",VLOOKUP('pure data'!M1829,tbl_users!D:F,3,FALSE),IF(IFERROR(SEARCH("to",M1829),-1)&lt;0,VLOOKUP('pure data'!M1829,tbl_users!D:F,3,FALSE),IFERROR(VLOOKUP(MID(M1829,SEARCH("to",M1829)+3,LEN(M1829)-SEARCH("to",M1829)-1),tbl_users!D:F,3,FALSE),VLOOKUP('pure data'!M1829,tbl_users!D:F,3,FALSE))))</f>
        <v>10</v>
      </c>
    </row>
    <row r="1830" spans="1:25" x14ac:dyDescent="0.2">
      <c r="A1830">
        <v>1828</v>
      </c>
      <c r="B1830">
        <f>VLOOKUP('pure data'!B1830,tbl_printers!C:F,4,FALSE)</f>
        <v>4</v>
      </c>
      <c r="C1830" t="str">
        <f>'pure data'!D1830</f>
        <v>Use</v>
      </c>
      <c r="D1830" s="13">
        <f>'pure data'!H1830</f>
        <v>3.6111111111111115E-2</v>
      </c>
      <c r="E1830">
        <f>'pure data'!I1830</f>
        <v>11.5</v>
      </c>
      <c r="F1830" t="str">
        <f t="shared" si="92"/>
        <v xml:space="preserve"> </v>
      </c>
      <c r="H1830">
        <f>'pure data'!J1830</f>
        <v>2</v>
      </c>
      <c r="I1830" t="str">
        <f>'pure data'!K1830</f>
        <v>No</v>
      </c>
      <c r="J1830" t="str">
        <f>'pure data'!N1830</f>
        <v>undergraduate</v>
      </c>
      <c r="K1830">
        <f>'pure data'!P1830</f>
        <v>510667101</v>
      </c>
      <c r="L1830" t="str">
        <f>'pure data'!O1830</f>
        <v>FEEG6012 - GDP AEROFOIL</v>
      </c>
      <c r="M1830">
        <f>'pure data'!Q1830</f>
        <v>0</v>
      </c>
      <c r="O1830" t="str">
        <f>IF('pure data'!T1830="Yes","Success","Failed")</f>
        <v>Success</v>
      </c>
      <c r="P1830" s="1">
        <f>'pure data'!C1830</f>
        <v>42676.424999999996</v>
      </c>
      <c r="Q1830">
        <f>'pure data'!G1830</f>
        <v>425948822</v>
      </c>
      <c r="R1830" t="str">
        <f>'pure data'!E1830</f>
        <v>R. G. M.</v>
      </c>
      <c r="S1830" t="str">
        <f>'pure data'!F1830</f>
        <v>rgm4g13</v>
      </c>
      <c r="T1830" s="1">
        <f>'pure data'!C1830</f>
        <v>42676.424999999996</v>
      </c>
      <c r="U1830" s="20">
        <f>VLOOKUP('pure data'!M1830,tbl_users!D:F,3,FALSE)</f>
        <v>10</v>
      </c>
      <c r="V1830" s="1">
        <f t="shared" si="90"/>
        <v>42676.461111111108</v>
      </c>
      <c r="W1830">
        <f t="shared" si="91"/>
        <v>10</v>
      </c>
      <c r="X1830" s="1">
        <f>'pure data'!L1830</f>
        <v>42676.461111111108</v>
      </c>
      <c r="Y1830">
        <f>IF(C1830="Use",VLOOKUP('pure data'!M1830,tbl_users!D:F,3,FALSE),IF(IFERROR(SEARCH("to",M1830),-1)&lt;0,VLOOKUP('pure data'!M1830,tbl_users!D:F,3,FALSE),IFERROR(VLOOKUP(MID(M1830,SEARCH("to",M1830)+3,LEN(M1830)-SEARCH("to",M1830)-1),tbl_users!D:F,3,FALSE),VLOOKUP('pure data'!M1830,tbl_users!D:F,3,FALSE))))</f>
        <v>10</v>
      </c>
    </row>
    <row r="1831" spans="1:25" x14ac:dyDescent="0.2">
      <c r="A1831">
        <v>1829</v>
      </c>
      <c r="B1831">
        <f>VLOOKUP('pure data'!B1831,tbl_printers!C:F,4,FALSE)</f>
        <v>9</v>
      </c>
      <c r="C1831" t="str">
        <f>'pure data'!D1831</f>
        <v>Use</v>
      </c>
      <c r="D1831" s="13">
        <f>'pure data'!H1831</f>
        <v>3.3333333333333333E-2</v>
      </c>
      <c r="E1831">
        <f>'pure data'!I1831</f>
        <v>9.6999999999999993</v>
      </c>
      <c r="F1831" t="str">
        <f t="shared" si="92"/>
        <v xml:space="preserve"> </v>
      </c>
      <c r="H1831">
        <f>'pure data'!J1831</f>
        <v>2</v>
      </c>
      <c r="I1831" t="str">
        <f>'pure data'!K1831</f>
        <v>No</v>
      </c>
      <c r="J1831" t="str">
        <f>'pure data'!N1831</f>
        <v>undergraduate</v>
      </c>
      <c r="K1831">
        <f>'pure data'!P1831</f>
        <v>510671104</v>
      </c>
      <c r="L1831" t="str">
        <f>'pure data'!O1831</f>
        <v xml:space="preserve">FEEG2001 - Responsive System </v>
      </c>
      <c r="M1831">
        <f>'pure data'!Q1831</f>
        <v>0</v>
      </c>
      <c r="O1831" t="str">
        <f>IF('pure data'!T1831="Yes","Success","Failed")</f>
        <v>Success</v>
      </c>
      <c r="P1831" s="1">
        <f>'pure data'!C1831</f>
        <v>42676.375</v>
      </c>
      <c r="Q1831">
        <f>'pure data'!G1831</f>
        <v>427800741</v>
      </c>
      <c r="R1831" t="str">
        <f>'pure data'!E1831</f>
        <v>E. J. S.</v>
      </c>
      <c r="S1831" t="str">
        <f>'pure data'!F1831</f>
        <v>ejs1g15</v>
      </c>
      <c r="T1831" s="1">
        <f>'pure data'!C1831</f>
        <v>42676.375</v>
      </c>
      <c r="U1831" s="20">
        <f>VLOOKUP('pure data'!M1831,tbl_users!D:F,3,FALSE)</f>
        <v>10</v>
      </c>
      <c r="V1831" s="1">
        <f t="shared" si="90"/>
        <v>42676.408333333333</v>
      </c>
      <c r="W1831">
        <f t="shared" si="91"/>
        <v>10</v>
      </c>
      <c r="X1831" s="1">
        <f>'pure data'!L1831</f>
        <v>42676.408333333333</v>
      </c>
      <c r="Y1831">
        <f>IF(C1831="Use",VLOOKUP('pure data'!M1831,tbl_users!D:F,3,FALSE),IF(IFERROR(SEARCH("to",M1831),-1)&lt;0,VLOOKUP('pure data'!M1831,tbl_users!D:F,3,FALSE),IFERROR(VLOOKUP(MID(M1831,SEARCH("to",M1831)+3,LEN(M1831)-SEARCH("to",M1831)-1),tbl_users!D:F,3,FALSE),VLOOKUP('pure data'!M1831,tbl_users!D:F,3,FALSE))))</f>
        <v>10</v>
      </c>
    </row>
    <row r="1832" spans="1:25" x14ac:dyDescent="0.2">
      <c r="A1832">
        <v>1830</v>
      </c>
      <c r="B1832">
        <f>VLOOKUP('pure data'!B1832,tbl_printers!C:F,4,FALSE)</f>
        <v>20</v>
      </c>
      <c r="C1832" t="str">
        <f>'pure data'!D1832</f>
        <v>Use</v>
      </c>
      <c r="D1832" s="13">
        <f>'pure data'!H1832</f>
        <v>4.9305555555555554E-2</v>
      </c>
      <c r="E1832">
        <f>'pure data'!I1832</f>
        <v>18.600000000000001</v>
      </c>
      <c r="F1832" t="str">
        <f t="shared" si="92"/>
        <v xml:space="preserve"> </v>
      </c>
      <c r="H1832">
        <f>'pure data'!J1832</f>
        <v>3</v>
      </c>
      <c r="I1832" t="str">
        <f>'pure data'!K1832</f>
        <v>No</v>
      </c>
      <c r="J1832" t="str">
        <f>'pure data'!N1832</f>
        <v>undergraduate</v>
      </c>
      <c r="K1832">
        <f>'pure data'!P1832</f>
        <v>510671104</v>
      </c>
      <c r="L1832" t="str">
        <f>'pure data'!O1832</f>
        <v xml:space="preserve">FEEG2001 - Responsive System </v>
      </c>
      <c r="M1832">
        <f>'pure data'!Q1832</f>
        <v>0</v>
      </c>
      <c r="O1832" t="str">
        <f>IF('pure data'!T1832="Yes","Success","Failed")</f>
        <v>Success</v>
      </c>
      <c r="P1832" s="1">
        <f>'pure data'!C1832</f>
        <v>42676.459722222222</v>
      </c>
      <c r="Q1832">
        <f>'pure data'!G1832</f>
        <v>426975793</v>
      </c>
      <c r="R1832" t="str">
        <f>'pure data'!E1832</f>
        <v>J. D. P. B.</v>
      </c>
      <c r="S1832" t="str">
        <f>'pure data'!F1832</f>
        <v>jdpb1g14</v>
      </c>
      <c r="T1832" s="1">
        <f>'pure data'!C1832</f>
        <v>42676.459722222222</v>
      </c>
      <c r="U1832" s="20">
        <f>VLOOKUP('pure data'!M1832,tbl_users!D:F,3,FALSE)</f>
        <v>10</v>
      </c>
      <c r="V1832" s="1">
        <f t="shared" si="90"/>
        <v>42676.509027777778</v>
      </c>
      <c r="W1832">
        <f t="shared" si="91"/>
        <v>10</v>
      </c>
      <c r="X1832" s="1">
        <f>'pure data'!L1832</f>
        <v>42676.509027777778</v>
      </c>
      <c r="Y1832">
        <f>IF(C1832="Use",VLOOKUP('pure data'!M1832,tbl_users!D:F,3,FALSE),IF(IFERROR(SEARCH("to",M1832),-1)&lt;0,VLOOKUP('pure data'!M1832,tbl_users!D:F,3,FALSE),IFERROR(VLOOKUP(MID(M1832,SEARCH("to",M1832)+3,LEN(M1832)-SEARCH("to",M1832)-1),tbl_users!D:F,3,FALSE),VLOOKUP('pure data'!M1832,tbl_users!D:F,3,FALSE))))</f>
        <v>10</v>
      </c>
    </row>
    <row r="1833" spans="1:25" x14ac:dyDescent="0.2">
      <c r="A1833">
        <v>1831</v>
      </c>
      <c r="B1833">
        <f>VLOOKUP('pure data'!B1833,tbl_printers!C:F,4,FALSE)</f>
        <v>19</v>
      </c>
      <c r="C1833" t="str">
        <f>'pure data'!D1833</f>
        <v>Use</v>
      </c>
      <c r="D1833" s="13">
        <f>'pure data'!H1833</f>
        <v>3.1944444444444449E-2</v>
      </c>
      <c r="E1833">
        <f>'pure data'!I1833</f>
        <v>10</v>
      </c>
      <c r="F1833" t="str">
        <f t="shared" si="92"/>
        <v xml:space="preserve"> </v>
      </c>
      <c r="H1833">
        <f>'pure data'!J1833</f>
        <v>2</v>
      </c>
      <c r="I1833" t="str">
        <f>'pure data'!K1833</f>
        <v>No</v>
      </c>
      <c r="J1833" t="str">
        <f>'pure data'!N1833</f>
        <v>undergraduate</v>
      </c>
      <c r="K1833">
        <f>'pure data'!P1833</f>
        <v>510671104</v>
      </c>
      <c r="L1833" t="str">
        <f>'pure data'!O1833</f>
        <v xml:space="preserve">FEEG2001 - Responsive System </v>
      </c>
      <c r="M1833">
        <f>'pure data'!Q1833</f>
        <v>0</v>
      </c>
      <c r="O1833" t="str">
        <f>IF('pure data'!T1833="Yes","Success","Failed")</f>
        <v>Success</v>
      </c>
      <c r="P1833" s="1">
        <f>'pure data'!C1833</f>
        <v>42676.375</v>
      </c>
      <c r="Q1833">
        <f>'pure data'!G1833</f>
        <v>427612953</v>
      </c>
      <c r="R1833" t="str">
        <f>'pure data'!E1833</f>
        <v>H. W.</v>
      </c>
      <c r="S1833" t="str">
        <f>'pure data'!F1833</f>
        <v>hw10g15</v>
      </c>
      <c r="T1833" s="1">
        <f>'pure data'!C1833</f>
        <v>42676.375</v>
      </c>
      <c r="U1833" s="20">
        <f>VLOOKUP('pure data'!M1833,tbl_users!D:F,3,FALSE)</f>
        <v>10</v>
      </c>
      <c r="V1833" s="1">
        <f t="shared" si="90"/>
        <v>42676.406944444447</v>
      </c>
      <c r="W1833">
        <f t="shared" si="91"/>
        <v>10</v>
      </c>
      <c r="X1833" s="1">
        <f>'pure data'!L1833</f>
        <v>42676.406944444447</v>
      </c>
      <c r="Y1833">
        <f>IF(C1833="Use",VLOOKUP('pure data'!M1833,tbl_users!D:F,3,FALSE),IF(IFERROR(SEARCH("to",M1833),-1)&lt;0,VLOOKUP('pure data'!M1833,tbl_users!D:F,3,FALSE),IFERROR(VLOOKUP(MID(M1833,SEARCH("to",M1833)+3,LEN(M1833)-SEARCH("to",M1833)-1),tbl_users!D:F,3,FALSE),VLOOKUP('pure data'!M1833,tbl_users!D:F,3,FALSE))))</f>
        <v>10</v>
      </c>
    </row>
    <row r="1834" spans="1:25" x14ac:dyDescent="0.2">
      <c r="A1834">
        <v>1832</v>
      </c>
      <c r="B1834">
        <f>VLOOKUP('pure data'!B1834,tbl_printers!C:F,4,FALSE)</f>
        <v>22</v>
      </c>
      <c r="C1834" t="str">
        <f>'pure data'!D1834</f>
        <v>Use</v>
      </c>
      <c r="D1834" s="13">
        <f>'pure data'!H1834</f>
        <v>5.4166666666666669E-2</v>
      </c>
      <c r="E1834">
        <f>'pure data'!I1834</f>
        <v>14</v>
      </c>
      <c r="F1834" t="str">
        <f t="shared" si="92"/>
        <v xml:space="preserve"> </v>
      </c>
      <c r="H1834">
        <f>'pure data'!J1834</f>
        <v>3</v>
      </c>
      <c r="I1834" t="str">
        <f>'pure data'!K1834</f>
        <v>No</v>
      </c>
      <c r="J1834" t="str">
        <f>'pure data'!N1834</f>
        <v>undergraduate</v>
      </c>
      <c r="K1834">
        <f>'pure data'!P1834</f>
        <v>510671104</v>
      </c>
      <c r="L1834" t="str">
        <f>'pure data'!O1834</f>
        <v xml:space="preserve">FEEG2001 - Responsive System </v>
      </c>
      <c r="M1834">
        <f>'pure data'!Q1834</f>
        <v>0</v>
      </c>
      <c r="O1834" t="str">
        <f>IF('pure data'!T1834="Yes","Success","Failed")</f>
        <v>Success</v>
      </c>
      <c r="P1834" s="1">
        <f>'pure data'!C1834</f>
        <v>42676.632638888892</v>
      </c>
      <c r="Q1834">
        <f>'pure data'!G1834</f>
        <v>427688356</v>
      </c>
      <c r="R1834" t="str">
        <f>'pure data'!E1834</f>
        <v>J. W.</v>
      </c>
      <c r="S1834" t="str">
        <f>'pure data'!F1834</f>
        <v>jw22g15</v>
      </c>
      <c r="T1834" s="1">
        <f>'pure data'!C1834</f>
        <v>42676.632638888892</v>
      </c>
      <c r="U1834" s="20">
        <f>VLOOKUP('pure data'!M1834,tbl_users!D:F,3,FALSE)</f>
        <v>10</v>
      </c>
      <c r="V1834" s="1">
        <f t="shared" si="90"/>
        <v>42676.686805555561</v>
      </c>
      <c r="W1834">
        <f t="shared" si="91"/>
        <v>10</v>
      </c>
      <c r="X1834" s="1">
        <f>'pure data'!L1834</f>
        <v>42676.686805555561</v>
      </c>
      <c r="Y1834">
        <f>IF(C1834="Use",VLOOKUP('pure data'!M1834,tbl_users!D:F,3,FALSE),IF(IFERROR(SEARCH("to",M1834),-1)&lt;0,VLOOKUP('pure data'!M1834,tbl_users!D:F,3,FALSE),IFERROR(VLOOKUP(MID(M1834,SEARCH("to",M1834)+3,LEN(M1834)-SEARCH("to",M1834)-1),tbl_users!D:F,3,FALSE),VLOOKUP('pure data'!M1834,tbl_users!D:F,3,FALSE))))</f>
        <v>10</v>
      </c>
    </row>
    <row r="1835" spans="1:25" x14ac:dyDescent="0.2">
      <c r="A1835">
        <v>1833</v>
      </c>
      <c r="B1835">
        <f>VLOOKUP('pure data'!B1835,tbl_printers!C:F,4,FALSE)</f>
        <v>20</v>
      </c>
      <c r="C1835" t="str">
        <f>'pure data'!D1835</f>
        <v>Use</v>
      </c>
      <c r="D1835" s="13">
        <f>'pure data'!H1835</f>
        <v>9.3055555555555558E-2</v>
      </c>
      <c r="E1835">
        <f>'pure data'!I1835</f>
        <v>30.6</v>
      </c>
      <c r="F1835" t="str">
        <f t="shared" si="92"/>
        <v xml:space="preserve"> </v>
      </c>
      <c r="H1835">
        <f>'pure data'!J1835</f>
        <v>5</v>
      </c>
      <c r="I1835" t="str">
        <f>'pure data'!K1835</f>
        <v>No</v>
      </c>
      <c r="J1835" t="str">
        <f>'pure data'!N1835</f>
        <v>undergraduate</v>
      </c>
      <c r="K1835">
        <f>'pure data'!P1835</f>
        <v>510671104</v>
      </c>
      <c r="L1835" t="str">
        <f>'pure data'!O1835</f>
        <v xml:space="preserve">FEEG2001 - Responsive System </v>
      </c>
      <c r="M1835">
        <f>'pure data'!Q1835</f>
        <v>0</v>
      </c>
      <c r="O1835" t="str">
        <f>IF('pure data'!T1835="Yes","Success","Failed")</f>
        <v>Success</v>
      </c>
      <c r="P1835" s="1">
        <f>'pure data'!C1835</f>
        <v>42676.509027777778</v>
      </c>
      <c r="Q1835">
        <f>'pure data'!G1835</f>
        <v>426909391</v>
      </c>
      <c r="R1835" t="str">
        <f>'pure data'!E1835</f>
        <v>M. C.</v>
      </c>
      <c r="S1835" t="str">
        <f>'pure data'!F1835</f>
        <v>mc24g14</v>
      </c>
      <c r="T1835" s="1">
        <f>'pure data'!C1835</f>
        <v>42676.509027777778</v>
      </c>
      <c r="U1835" s="20">
        <f>VLOOKUP('pure data'!M1835,tbl_users!D:F,3,FALSE)</f>
        <v>10</v>
      </c>
      <c r="V1835" s="1">
        <f t="shared" si="90"/>
        <v>42676.602083333331</v>
      </c>
      <c r="W1835">
        <f t="shared" si="91"/>
        <v>10</v>
      </c>
      <c r="X1835" s="1">
        <f>'pure data'!L1835</f>
        <v>42676.602083333331</v>
      </c>
      <c r="Y1835">
        <f>IF(C1835="Use",VLOOKUP('pure data'!M1835,tbl_users!D:F,3,FALSE),IF(IFERROR(SEARCH("to",M1835),-1)&lt;0,VLOOKUP('pure data'!M1835,tbl_users!D:F,3,FALSE),IFERROR(VLOOKUP(MID(M1835,SEARCH("to",M1835)+3,LEN(M1835)-SEARCH("to",M1835)-1),tbl_users!D:F,3,FALSE),VLOOKUP('pure data'!M1835,tbl_users!D:F,3,FALSE))))</f>
        <v>10</v>
      </c>
    </row>
    <row r="1836" spans="1:25" x14ac:dyDescent="0.2">
      <c r="A1836">
        <v>1834</v>
      </c>
      <c r="B1836">
        <f>VLOOKUP('pure data'!B1836,tbl_printers!C:F,4,FALSE)</f>
        <v>4</v>
      </c>
      <c r="C1836" t="str">
        <f>'pure data'!D1836</f>
        <v>Use</v>
      </c>
      <c r="D1836" s="13">
        <f>'pure data'!H1836</f>
        <v>8.7500000000000008E-2</v>
      </c>
      <c r="E1836">
        <f>'pure data'!I1836</f>
        <v>67.3</v>
      </c>
      <c r="F1836" t="str">
        <f t="shared" si="92"/>
        <v xml:space="preserve"> </v>
      </c>
      <c r="H1836">
        <f>'pure data'!J1836</f>
        <v>7</v>
      </c>
      <c r="I1836" t="str">
        <f>'pure data'!K1836</f>
        <v>No</v>
      </c>
      <c r="J1836" t="str">
        <f>'pure data'!N1836</f>
        <v>undergraduate</v>
      </c>
      <c r="K1836">
        <f>'pure data'!P1836</f>
        <v>510671104</v>
      </c>
      <c r="L1836" t="str">
        <f>'pure data'!O1836</f>
        <v xml:space="preserve">FEEG3003 - IP </v>
      </c>
      <c r="M1836">
        <f>'pure data'!Q1836</f>
        <v>0</v>
      </c>
      <c r="O1836" t="str">
        <f>IF('pure data'!T1836="Yes","Success","Failed")</f>
        <v>Success</v>
      </c>
      <c r="P1836" s="1">
        <f>'pure data'!C1836</f>
        <v>42718.375</v>
      </c>
      <c r="Q1836">
        <f>'pure data'!G1836</f>
        <v>426754967</v>
      </c>
      <c r="R1836" t="str">
        <f>'pure data'!E1836</f>
        <v>T. L.</v>
      </c>
      <c r="S1836" t="str">
        <f>'pure data'!F1836</f>
        <v>tl4g14</v>
      </c>
      <c r="T1836" s="1">
        <f>'pure data'!C1836</f>
        <v>42718.375</v>
      </c>
      <c r="U1836" s="20">
        <f>VLOOKUP('pure data'!M1836,tbl_users!D:F,3,FALSE)</f>
        <v>28</v>
      </c>
      <c r="V1836" s="1">
        <f t="shared" si="90"/>
        <v>42718.462500000001</v>
      </c>
      <c r="W1836">
        <f t="shared" si="91"/>
        <v>28</v>
      </c>
      <c r="X1836" s="1">
        <f>'pure data'!L1836</f>
        <v>42718.462500000001</v>
      </c>
      <c r="Y1836">
        <f>IF(C1836="Use",VLOOKUP('pure data'!M1836,tbl_users!D:F,3,FALSE),IF(IFERROR(SEARCH("to",M1836),-1)&lt;0,VLOOKUP('pure data'!M1836,tbl_users!D:F,3,FALSE),IFERROR(VLOOKUP(MID(M1836,SEARCH("to",M1836)+3,LEN(M1836)-SEARCH("to",M1836)-1),tbl_users!D:F,3,FALSE),VLOOKUP('pure data'!M1836,tbl_users!D:F,3,FALSE))))</f>
        <v>28</v>
      </c>
    </row>
    <row r="1837" spans="1:25" x14ac:dyDescent="0.2">
      <c r="A1837">
        <v>1835</v>
      </c>
      <c r="B1837">
        <f>VLOOKUP('pure data'!B1837,tbl_printers!C:F,4,FALSE)</f>
        <v>4</v>
      </c>
      <c r="C1837" t="str">
        <f>'pure data'!D1837</f>
        <v>Use</v>
      </c>
      <c r="D1837" s="13">
        <f>'pure data'!H1837</f>
        <v>1.3888888888888889E-3</v>
      </c>
      <c r="E1837">
        <f>'pure data'!I1837</f>
        <v>1.1000000000000001</v>
      </c>
      <c r="F1837" t="str">
        <f t="shared" si="92"/>
        <v xml:space="preserve"> </v>
      </c>
      <c r="H1837">
        <f>'pure data'!J1837</f>
        <v>0.5</v>
      </c>
      <c r="I1837" t="str">
        <f>'pure data'!K1837</f>
        <v>No</v>
      </c>
      <c r="J1837" t="str">
        <f>'pure data'!N1837</f>
        <v>undergraduate</v>
      </c>
      <c r="K1837">
        <f>'pure data'!P1837</f>
        <v>510671104</v>
      </c>
      <c r="L1837" t="str">
        <f>'pure data'!O1837</f>
        <v xml:space="preserve">FEEG3003 - IP </v>
      </c>
      <c r="M1837">
        <f>'pure data'!Q1837</f>
        <v>0</v>
      </c>
      <c r="O1837" t="str">
        <f>IF('pure data'!T1837="Yes","Success","Failed")</f>
        <v>Success</v>
      </c>
      <c r="P1837" s="1">
        <f>'pure data'!C1837</f>
        <v>42718.462500000001</v>
      </c>
      <c r="Q1837">
        <f>'pure data'!G1837</f>
        <v>426032902</v>
      </c>
      <c r="R1837" t="str">
        <f>'pure data'!E1837</f>
        <v>J. S.</v>
      </c>
      <c r="S1837" t="str">
        <f>'pure data'!F1837</f>
        <v>js3g14</v>
      </c>
      <c r="T1837" s="1">
        <f>'pure data'!C1837</f>
        <v>42718.462500000001</v>
      </c>
      <c r="U1837" s="20">
        <f>VLOOKUP('pure data'!M1837,tbl_users!D:F,3,FALSE)</f>
        <v>28</v>
      </c>
      <c r="V1837" s="1">
        <f t="shared" si="90"/>
        <v>42718.463888888888</v>
      </c>
      <c r="W1837">
        <f t="shared" si="91"/>
        <v>28</v>
      </c>
      <c r="X1837" s="1">
        <f>'pure data'!L1837</f>
        <v>42718.463888888888</v>
      </c>
      <c r="Y1837">
        <f>IF(C1837="Use",VLOOKUP('pure data'!M1837,tbl_users!D:F,3,FALSE),IF(IFERROR(SEARCH("to",M1837),-1)&lt;0,VLOOKUP('pure data'!M1837,tbl_users!D:F,3,FALSE),IFERROR(VLOOKUP(MID(M1837,SEARCH("to",M1837)+3,LEN(M1837)-SEARCH("to",M1837)-1),tbl_users!D:F,3,FALSE),VLOOKUP('pure data'!M1837,tbl_users!D:F,3,FALSE))))</f>
        <v>28</v>
      </c>
    </row>
    <row r="1838" spans="1:25" x14ac:dyDescent="0.2">
      <c r="A1838">
        <v>1836</v>
      </c>
      <c r="B1838">
        <f>VLOOKUP('pure data'!B1838,tbl_printers!C:F,4,FALSE)</f>
        <v>3</v>
      </c>
      <c r="C1838" t="str">
        <f>'pure data'!D1838</f>
        <v>Use</v>
      </c>
      <c r="D1838" s="13">
        <f>'pure data'!H1838</f>
        <v>2.1527777777777781E-2</v>
      </c>
      <c r="E1838">
        <f>'pure data'!I1838</f>
        <v>6.8</v>
      </c>
      <c r="F1838" t="str">
        <f t="shared" si="92"/>
        <v xml:space="preserve"> </v>
      </c>
      <c r="H1838">
        <f>'pure data'!J1838</f>
        <v>1.5</v>
      </c>
      <c r="I1838" t="str">
        <f>'pure data'!K1838</f>
        <v>No</v>
      </c>
      <c r="J1838" t="str">
        <f>'pure data'!N1838</f>
        <v>undergraduate</v>
      </c>
      <c r="K1838">
        <f>'pure data'!P1838</f>
        <v>510671104</v>
      </c>
      <c r="L1838" t="str">
        <f>'pure data'!O1838</f>
        <v xml:space="preserve">FEEG3003 - IP </v>
      </c>
      <c r="M1838">
        <f>'pure data'!Q1838</f>
        <v>0</v>
      </c>
      <c r="O1838" t="str">
        <f>IF('pure data'!T1838="Yes","Success","Failed")</f>
        <v>Success</v>
      </c>
      <c r="P1838" s="1">
        <f>'pure data'!C1838</f>
        <v>42718.375</v>
      </c>
      <c r="Q1838">
        <f>'pure data'!G1838</f>
        <v>426754967</v>
      </c>
      <c r="R1838" t="str">
        <f>'pure data'!E1838</f>
        <v>T. L.</v>
      </c>
      <c r="S1838" t="str">
        <f>'pure data'!F1838</f>
        <v>tl4g14</v>
      </c>
      <c r="T1838" s="1">
        <f>'pure data'!C1838</f>
        <v>42718.375</v>
      </c>
      <c r="U1838" s="20">
        <f>VLOOKUP('pure data'!M1838,tbl_users!D:F,3,FALSE)</f>
        <v>28</v>
      </c>
      <c r="V1838" s="1">
        <f t="shared" si="90"/>
        <v>42718.396527777775</v>
      </c>
      <c r="W1838">
        <f t="shared" si="91"/>
        <v>28</v>
      </c>
      <c r="X1838" s="1">
        <f>'pure data'!L1838</f>
        <v>42718.396527777775</v>
      </c>
      <c r="Y1838">
        <f>IF(C1838="Use",VLOOKUP('pure data'!M1838,tbl_users!D:F,3,FALSE),IF(IFERROR(SEARCH("to",M1838),-1)&lt;0,VLOOKUP('pure data'!M1838,tbl_users!D:F,3,FALSE),IFERROR(VLOOKUP(MID(M1838,SEARCH("to",M1838)+3,LEN(M1838)-SEARCH("to",M1838)-1),tbl_users!D:F,3,FALSE),VLOOKUP('pure data'!M1838,tbl_users!D:F,3,FALSE))))</f>
        <v>28</v>
      </c>
    </row>
    <row r="1839" spans="1:25" x14ac:dyDescent="0.2">
      <c r="A1839">
        <v>1837</v>
      </c>
      <c r="B1839">
        <f>VLOOKUP('pure data'!B1839,tbl_printers!C:F,4,FALSE)</f>
        <v>3</v>
      </c>
      <c r="C1839" t="str">
        <f>'pure data'!D1839</f>
        <v>Use</v>
      </c>
      <c r="D1839" s="13">
        <f>'pure data'!H1839</f>
        <v>2.6388888888888889E-2</v>
      </c>
      <c r="E1839">
        <f>'pure data'!I1839</f>
        <v>5.5</v>
      </c>
      <c r="F1839" t="str">
        <f t="shared" si="92"/>
        <v xml:space="preserve"> </v>
      </c>
      <c r="H1839">
        <f>'pure data'!J1839</f>
        <v>1.5</v>
      </c>
      <c r="I1839" t="str">
        <f>'pure data'!K1839</f>
        <v>No</v>
      </c>
      <c r="J1839" t="str">
        <f>'pure data'!N1839</f>
        <v>undergraduate</v>
      </c>
      <c r="K1839">
        <f>'pure data'!P1839</f>
        <v>510671104</v>
      </c>
      <c r="L1839" t="str">
        <f>'pure data'!O1839</f>
        <v xml:space="preserve">FEEG3003 - IP </v>
      </c>
      <c r="M1839">
        <f>'pure data'!Q1839</f>
        <v>0</v>
      </c>
      <c r="O1839" t="str">
        <f>IF('pure data'!T1839="Yes","Success","Failed")</f>
        <v>Success</v>
      </c>
      <c r="P1839" s="1">
        <f>'pure data'!C1839</f>
        <v>42718.396527777775</v>
      </c>
      <c r="Q1839">
        <f>'pure data'!G1839</f>
        <v>426915197</v>
      </c>
      <c r="R1839" t="str">
        <f>'pure data'!E1839</f>
        <v>M. J. W.</v>
      </c>
      <c r="S1839" t="str">
        <f>'pure data'!F1839</f>
        <v>mjw1g14</v>
      </c>
      <c r="T1839" s="1">
        <f>'pure data'!C1839</f>
        <v>42718.396527777775</v>
      </c>
      <c r="U1839" s="20">
        <f>VLOOKUP('pure data'!M1839,tbl_users!D:F,3,FALSE)</f>
        <v>10</v>
      </c>
      <c r="V1839" s="1">
        <f t="shared" si="90"/>
        <v>42718.422916666663</v>
      </c>
      <c r="W1839">
        <f t="shared" si="91"/>
        <v>10</v>
      </c>
      <c r="X1839" s="1">
        <f>'pure data'!L1839</f>
        <v>42718.422916666663</v>
      </c>
      <c r="Y1839">
        <f>IF(C1839="Use",VLOOKUP('pure data'!M1839,tbl_users!D:F,3,FALSE),IF(IFERROR(SEARCH("to",M1839),-1)&lt;0,VLOOKUP('pure data'!M1839,tbl_users!D:F,3,FALSE),IFERROR(VLOOKUP(MID(M1839,SEARCH("to",M1839)+3,LEN(M1839)-SEARCH("to",M1839)-1),tbl_users!D:F,3,FALSE),VLOOKUP('pure data'!M1839,tbl_users!D:F,3,FALSE))))</f>
        <v>10</v>
      </c>
    </row>
    <row r="1840" spans="1:25" x14ac:dyDescent="0.2">
      <c r="A1840">
        <v>1838</v>
      </c>
      <c r="B1840">
        <f>VLOOKUP('pure data'!B1840,tbl_printers!C:F,4,FALSE)</f>
        <v>26</v>
      </c>
      <c r="C1840" t="str">
        <f>'pure data'!D1840</f>
        <v>Use</v>
      </c>
      <c r="D1840" s="13">
        <f>'pure data'!H1840</f>
        <v>0.1361111111111111</v>
      </c>
      <c r="E1840">
        <f>'pure data'!I1840</f>
        <v>44</v>
      </c>
      <c r="F1840" t="str">
        <f>IF(IFERROR(SEARCH("ABS",M1840),-1)&gt;0,"ABS",IF(IFERROR(SEARCH("PLA",M1840),-1)&gt;0,"PLA"," "))</f>
        <v xml:space="preserve"> </v>
      </c>
      <c r="H1840">
        <f>'pure data'!J1840</f>
        <v>7.5</v>
      </c>
      <c r="I1840" t="str">
        <f>'pure data'!K1840</f>
        <v>N/A</v>
      </c>
      <c r="J1840" t="str">
        <f>'pure data'!N1840</f>
        <v>undergraduate</v>
      </c>
      <c r="K1840">
        <f>'pure data'!P1840</f>
        <v>515665101</v>
      </c>
      <c r="L1840" t="str">
        <f>'pure data'!O1840</f>
        <v>Demo</v>
      </c>
      <c r="M1840">
        <f>'pure data'!Q1840</f>
        <v>0</v>
      </c>
      <c r="O1840" t="str">
        <f>IF('pure data'!T1840="Yes","Success","Failed")</f>
        <v>Success</v>
      </c>
      <c r="P1840" s="1">
        <f>'pure data'!C1840</f>
        <v>42758.375</v>
      </c>
      <c r="Q1840">
        <f>'pure data'!G1840</f>
        <v>425747983</v>
      </c>
      <c r="R1840" t="str">
        <f>'pure data'!E1840</f>
        <v>Luke Muscutt</v>
      </c>
      <c r="S1840" t="str">
        <f>'pure data'!F1840</f>
        <v>lem1g12</v>
      </c>
      <c r="T1840" s="1">
        <f>'pure data'!C1840</f>
        <v>42758.375</v>
      </c>
      <c r="U1840" s="20">
        <f>VLOOKUP('pure data'!M1840,tbl_users!D:F,3,FALSE)</f>
        <v>10</v>
      </c>
      <c r="V1840" s="1">
        <f t="shared" si="90"/>
        <v>42758.511111111111</v>
      </c>
      <c r="W1840">
        <f t="shared" si="91"/>
        <v>10</v>
      </c>
      <c r="X1840" s="1">
        <f>'pure data'!L1840</f>
        <v>42758.511111111111</v>
      </c>
      <c r="Y1840">
        <f>IF(C1840="Use",VLOOKUP('pure data'!M1840,tbl_users!D:F,3,FALSE),IF(IFERROR(SEARCH("to",M1840),-1)&lt;0,VLOOKUP('pure data'!M1840,tbl_users!D:F,3,FALSE),IFERROR(VLOOKUP(MID(M1840,SEARCH("to",M1840)+3,LEN(M1840)-SEARCH("to",M1840)-1),tbl_users!D:F,3,FALSE),VLOOKUP('pure data'!M1840,tbl_users!D:F,3,FALSE))))</f>
        <v>10</v>
      </c>
    </row>
    <row r="1841" spans="1:25" x14ac:dyDescent="0.2">
      <c r="A1841">
        <v>1839</v>
      </c>
      <c r="B1841">
        <f>VLOOKUP('pure data'!B1841,tbl_printers!C:F,4,FALSE)</f>
        <v>3</v>
      </c>
      <c r="C1841" t="str">
        <f>'pure data'!D1841</f>
        <v>Use</v>
      </c>
      <c r="D1841" s="13">
        <f>'pure data'!H1841</f>
        <v>4.1666666666666664E-2</v>
      </c>
      <c r="E1841">
        <f>'pure data'!I1841</f>
        <v>20</v>
      </c>
      <c r="F1841" t="str">
        <f t="shared" ref="F1841:F1904" si="93">IF(IFERROR(SEARCH("ABS",M1841),-1)&gt;0,"ABS",IF(IFERROR(SEARCH("PLA",M1841),-1)&gt;0,"PLA"," "))</f>
        <v xml:space="preserve"> </v>
      </c>
      <c r="H1841">
        <f>'pure data'!J1841</f>
        <v>2.5</v>
      </c>
      <c r="I1841" t="str">
        <f>'pure data'!K1841</f>
        <v>No</v>
      </c>
      <c r="J1841" t="str">
        <f>'pure data'!N1841</f>
        <v>undergraduate</v>
      </c>
      <c r="K1841">
        <f>'pure data'!P1841</f>
        <v>510667101</v>
      </c>
      <c r="L1841" t="str">
        <f>'pure data'!O1841</f>
        <v xml:space="preserve">FEEG6012 - GDP </v>
      </c>
      <c r="M1841">
        <f>'pure data'!Q1841</f>
        <v>0</v>
      </c>
      <c r="O1841" t="str">
        <f>IF('pure data'!T1841="Yes","Success","Failed")</f>
        <v>Success</v>
      </c>
      <c r="P1841" s="1">
        <f>'pure data'!C1841</f>
        <v>42767.375</v>
      </c>
      <c r="Q1841">
        <f>'pure data'!G1841</f>
        <v>426208865</v>
      </c>
      <c r="R1841" t="str">
        <f>'pure data'!E1841</f>
        <v>Jack Quiddington</v>
      </c>
      <c r="S1841" t="str">
        <f>'pure data'!F1841</f>
        <v>jpg1g13</v>
      </c>
      <c r="T1841" s="1">
        <f>'pure data'!C1841</f>
        <v>42767.375</v>
      </c>
      <c r="U1841" s="20">
        <f>VLOOKUP('pure data'!M1841,tbl_users!D:F,3,FALSE)</f>
        <v>28</v>
      </c>
      <c r="V1841" s="1">
        <f t="shared" si="90"/>
        <v>42767.416666666664</v>
      </c>
      <c r="W1841">
        <f t="shared" si="91"/>
        <v>28</v>
      </c>
      <c r="X1841" s="1">
        <f>'pure data'!L1841</f>
        <v>42767.416666666664</v>
      </c>
      <c r="Y1841">
        <f>IF(C1841="Use",VLOOKUP('pure data'!M1841,tbl_users!D:F,3,FALSE),IF(IFERROR(SEARCH("to",M1841),-1)&lt;0,VLOOKUP('pure data'!M1841,tbl_users!D:F,3,FALSE),IFERROR(VLOOKUP(MID(M1841,SEARCH("to",M1841)+3,LEN(M1841)-SEARCH("to",M1841)-1),tbl_users!D:F,3,FALSE),VLOOKUP('pure data'!M1841,tbl_users!D:F,3,FALSE))))</f>
        <v>28</v>
      </c>
    </row>
    <row r="1842" spans="1:25" x14ac:dyDescent="0.2">
      <c r="A1842">
        <v>1840</v>
      </c>
      <c r="B1842">
        <f>VLOOKUP('pure data'!B1842,tbl_printers!C:F,4,FALSE)</f>
        <v>18</v>
      </c>
      <c r="C1842" t="str">
        <f>'pure data'!D1842</f>
        <v>Use</v>
      </c>
      <c r="D1842" s="13">
        <f>'pure data'!H1842</f>
        <v>4.3750000000000004E-2</v>
      </c>
      <c r="E1842">
        <f>'pure data'!I1842</f>
        <v>13.8</v>
      </c>
      <c r="F1842" t="str">
        <f t="shared" si="93"/>
        <v xml:space="preserve"> </v>
      </c>
      <c r="H1842">
        <f>'pure data'!J1842</f>
        <v>2.5</v>
      </c>
      <c r="I1842" t="str">
        <f>'pure data'!K1842</f>
        <v>No</v>
      </c>
      <c r="J1842" t="str">
        <f>'pure data'!N1842</f>
        <v>undergraduate</v>
      </c>
      <c r="K1842">
        <f>'pure data'!P1842</f>
        <v>510667101</v>
      </c>
      <c r="L1842" t="str">
        <f>'pure data'!O1842</f>
        <v xml:space="preserve">FEEG6012 - GDP </v>
      </c>
      <c r="M1842">
        <f>'pure data'!Q1842</f>
        <v>0</v>
      </c>
      <c r="O1842" t="str">
        <f>IF('pure data'!T1842="Yes","Success","Failed")</f>
        <v>Success</v>
      </c>
      <c r="P1842" s="1">
        <f>'pure data'!C1842</f>
        <v>42767.375</v>
      </c>
      <c r="Q1842">
        <f>'pure data'!G1842</f>
        <v>426339579</v>
      </c>
      <c r="R1842" t="str">
        <f>'pure data'!E1842</f>
        <v>K. H. W.</v>
      </c>
      <c r="S1842" t="str">
        <f>'pure data'!F1842</f>
        <v>khw1g13</v>
      </c>
      <c r="T1842" s="1">
        <f>'pure data'!C1842</f>
        <v>42767.375</v>
      </c>
      <c r="U1842" s="20">
        <f>VLOOKUP('pure data'!M1842,tbl_users!D:F,3,FALSE)</f>
        <v>28</v>
      </c>
      <c r="V1842" s="1">
        <f t="shared" si="90"/>
        <v>42767.418749999997</v>
      </c>
      <c r="W1842">
        <f t="shared" si="91"/>
        <v>28</v>
      </c>
      <c r="X1842" s="1">
        <f>'pure data'!L1842</f>
        <v>42767.418749999997</v>
      </c>
      <c r="Y1842">
        <f>IF(C1842="Use",VLOOKUP('pure data'!M1842,tbl_users!D:F,3,FALSE),IF(IFERROR(SEARCH("to",M1842),-1)&lt;0,VLOOKUP('pure data'!M1842,tbl_users!D:F,3,FALSE),IFERROR(VLOOKUP(MID(M1842,SEARCH("to",M1842)+3,LEN(M1842)-SEARCH("to",M1842)-1),tbl_users!D:F,3,FALSE),VLOOKUP('pure data'!M1842,tbl_users!D:F,3,FALSE))))</f>
        <v>28</v>
      </c>
    </row>
    <row r="1843" spans="1:25" x14ac:dyDescent="0.2">
      <c r="A1843">
        <v>1841</v>
      </c>
      <c r="B1843">
        <f>VLOOKUP('pure data'!B1843,tbl_printers!C:F,4,FALSE)</f>
        <v>3</v>
      </c>
      <c r="C1843" t="str">
        <f>'pure data'!D1843</f>
        <v>Use</v>
      </c>
      <c r="D1843" s="13">
        <f>'pure data'!H1843</f>
        <v>2.361111111111111E-2</v>
      </c>
      <c r="E1843">
        <f>'pure data'!I1843</f>
        <v>10</v>
      </c>
      <c r="F1843" t="str">
        <f t="shared" si="93"/>
        <v xml:space="preserve"> </v>
      </c>
      <c r="H1843">
        <f>'pure data'!J1843</f>
        <v>1.5</v>
      </c>
      <c r="I1843" t="str">
        <f>'pure data'!K1843</f>
        <v>No</v>
      </c>
      <c r="J1843" t="str">
        <f>'pure data'!N1843</f>
        <v>undergraduate</v>
      </c>
      <c r="K1843">
        <f>'pure data'!P1843</f>
        <v>510667101</v>
      </c>
      <c r="L1843" t="str">
        <f>'pure data'!O1843</f>
        <v xml:space="preserve">FEEG6012 - GDP </v>
      </c>
      <c r="M1843">
        <f>'pure data'!Q1843</f>
        <v>0</v>
      </c>
      <c r="O1843" t="str">
        <f>IF('pure data'!T1843="Yes","Success","Failed")</f>
        <v>Success</v>
      </c>
      <c r="P1843" s="1">
        <f>'pure data'!C1843</f>
        <v>42767.416666666664</v>
      </c>
      <c r="Q1843">
        <f>'pure data'!G1843</f>
        <v>426208865</v>
      </c>
      <c r="R1843" t="str">
        <f>'pure data'!E1843</f>
        <v>Jack Quiddington</v>
      </c>
      <c r="S1843" t="str">
        <f>'pure data'!F1843</f>
        <v>jpg1g13</v>
      </c>
      <c r="T1843" s="1">
        <f>'pure data'!C1843</f>
        <v>42767.416666666664</v>
      </c>
      <c r="U1843" s="20">
        <f>VLOOKUP('pure data'!M1843,tbl_users!D:F,3,FALSE)</f>
        <v>28</v>
      </c>
      <c r="V1843" s="1">
        <f t="shared" si="90"/>
        <v>42767.440277777772</v>
      </c>
      <c r="W1843">
        <f t="shared" si="91"/>
        <v>28</v>
      </c>
      <c r="X1843" s="1">
        <f>'pure data'!L1843</f>
        <v>42767.440277777772</v>
      </c>
      <c r="Y1843">
        <f>IF(C1843="Use",VLOOKUP('pure data'!M1843,tbl_users!D:F,3,FALSE),IF(IFERROR(SEARCH("to",M1843),-1)&lt;0,VLOOKUP('pure data'!M1843,tbl_users!D:F,3,FALSE),IFERROR(VLOOKUP(MID(M1843,SEARCH("to",M1843)+3,LEN(M1843)-SEARCH("to",M1843)-1),tbl_users!D:F,3,FALSE),VLOOKUP('pure data'!M1843,tbl_users!D:F,3,FALSE))))</f>
        <v>28</v>
      </c>
    </row>
    <row r="1844" spans="1:25" x14ac:dyDescent="0.2">
      <c r="A1844">
        <v>1842</v>
      </c>
      <c r="B1844">
        <f>VLOOKUP('pure data'!B1844,tbl_printers!C:F,4,FALSE)</f>
        <v>22</v>
      </c>
      <c r="C1844" t="str">
        <f>'pure data'!D1844</f>
        <v>Use</v>
      </c>
      <c r="D1844" s="13">
        <f>'pure data'!H1844</f>
        <v>7.7777777777777779E-2</v>
      </c>
      <c r="E1844">
        <f>'pure data'!I1844</f>
        <v>15.3</v>
      </c>
      <c r="F1844" t="str">
        <f t="shared" si="93"/>
        <v xml:space="preserve"> </v>
      </c>
      <c r="H1844">
        <f>'pure data'!J1844</f>
        <v>4.5</v>
      </c>
      <c r="I1844" t="str">
        <f>'pure data'!K1844</f>
        <v>No</v>
      </c>
      <c r="J1844" t="str">
        <f>'pure data'!N1844</f>
        <v>postgraduate</v>
      </c>
      <c r="K1844">
        <f>'pure data'!P1844</f>
        <v>516356101</v>
      </c>
      <c r="L1844" t="str">
        <f>'pure data'!O1844</f>
        <v>3d holder</v>
      </c>
      <c r="M1844">
        <f>'pure data'!Q1844</f>
        <v>0</v>
      </c>
      <c r="O1844" t="str">
        <f>IF('pure data'!T1844="Yes","Success","Failed")</f>
        <v>Success</v>
      </c>
      <c r="P1844" s="1">
        <f>'pure data'!C1844</f>
        <v>42767.375</v>
      </c>
      <c r="Q1844">
        <f>'pure data'!G1844</f>
        <v>226538571</v>
      </c>
      <c r="R1844" t="str">
        <f>'pure data'!E1844</f>
        <v>N. Z.</v>
      </c>
      <c r="S1844" t="str">
        <f>'pure data'!F1844</f>
        <v>nz5g13</v>
      </c>
      <c r="T1844" s="1">
        <f>'pure data'!C1844</f>
        <v>42767.375</v>
      </c>
      <c r="U1844" s="20">
        <f>VLOOKUP('pure data'!M1844,tbl_users!D:F,3,FALSE)</f>
        <v>28</v>
      </c>
      <c r="V1844" s="1">
        <f t="shared" si="90"/>
        <v>42767.452777777777</v>
      </c>
      <c r="W1844">
        <f t="shared" si="91"/>
        <v>28</v>
      </c>
      <c r="X1844" s="1">
        <f>'pure data'!L1844</f>
        <v>42767.452777777777</v>
      </c>
      <c r="Y1844">
        <f>IF(C1844="Use",VLOOKUP('pure data'!M1844,tbl_users!D:F,3,FALSE),IF(IFERROR(SEARCH("to",M1844),-1)&lt;0,VLOOKUP('pure data'!M1844,tbl_users!D:F,3,FALSE),IFERROR(VLOOKUP(MID(M1844,SEARCH("to",M1844)+3,LEN(M1844)-SEARCH("to",M1844)-1),tbl_users!D:F,3,FALSE),VLOOKUP('pure data'!M1844,tbl_users!D:F,3,FALSE))))</f>
        <v>28</v>
      </c>
    </row>
    <row r="1845" spans="1:25" x14ac:dyDescent="0.2">
      <c r="A1845">
        <v>1843</v>
      </c>
      <c r="B1845">
        <f>VLOOKUP('pure data'!B1845,tbl_printers!C:F,4,FALSE)</f>
        <v>22</v>
      </c>
      <c r="C1845" t="str">
        <f>'pure data'!D1845</f>
        <v>Use</v>
      </c>
      <c r="D1845" s="13">
        <f>'pure data'!H1845</f>
        <v>7.7777777777777779E-2</v>
      </c>
      <c r="E1845">
        <f>'pure data'!I1845</f>
        <v>15.3</v>
      </c>
      <c r="F1845" t="str">
        <f t="shared" si="93"/>
        <v xml:space="preserve"> </v>
      </c>
      <c r="H1845">
        <f>'pure data'!J1845</f>
        <v>4.5</v>
      </c>
      <c r="I1845" t="str">
        <f>'pure data'!K1845</f>
        <v>No</v>
      </c>
      <c r="J1845" t="str">
        <f>'pure data'!N1845</f>
        <v>postgraduate</v>
      </c>
      <c r="K1845">
        <f>'pure data'!P1845</f>
        <v>516356101</v>
      </c>
      <c r="L1845" t="str">
        <f>'pure data'!O1845</f>
        <v>3d holder</v>
      </c>
      <c r="M1845">
        <f>'pure data'!Q1845</f>
        <v>0</v>
      </c>
      <c r="O1845" t="str">
        <f>IF('pure data'!T1845="Yes","Success","Failed")</f>
        <v>Success</v>
      </c>
      <c r="P1845" s="1">
        <f>'pure data'!C1845</f>
        <v>42767.452777777777</v>
      </c>
      <c r="Q1845">
        <f>'pure data'!G1845</f>
        <v>226538571</v>
      </c>
      <c r="R1845" t="str">
        <f>'pure data'!E1845</f>
        <v>N. Z.</v>
      </c>
      <c r="S1845" t="str">
        <f>'pure data'!F1845</f>
        <v>nz5g13</v>
      </c>
      <c r="T1845" s="1">
        <f>'pure data'!C1845</f>
        <v>42767.452777777777</v>
      </c>
      <c r="U1845" s="20">
        <f>VLOOKUP('pure data'!M1845,tbl_users!D:F,3,FALSE)</f>
        <v>28</v>
      </c>
      <c r="V1845" s="1">
        <f t="shared" si="90"/>
        <v>42767.530555555553</v>
      </c>
      <c r="W1845">
        <f t="shared" si="91"/>
        <v>28</v>
      </c>
      <c r="X1845" s="1">
        <f>'pure data'!L1845</f>
        <v>42767.530555555553</v>
      </c>
      <c r="Y1845">
        <f>IF(C1845="Use",VLOOKUP('pure data'!M1845,tbl_users!D:F,3,FALSE),IF(IFERROR(SEARCH("to",M1845),-1)&lt;0,VLOOKUP('pure data'!M1845,tbl_users!D:F,3,FALSE),IFERROR(VLOOKUP(MID(M1845,SEARCH("to",M1845)+3,LEN(M1845)-SEARCH("to",M1845)-1),tbl_users!D:F,3,FALSE),VLOOKUP('pure data'!M1845,tbl_users!D:F,3,FALSE))))</f>
        <v>28</v>
      </c>
    </row>
    <row r="1846" spans="1:25" x14ac:dyDescent="0.2">
      <c r="A1846">
        <v>1844</v>
      </c>
      <c r="B1846">
        <f>VLOOKUP('pure data'!B1846,tbl_printers!C:F,4,FALSE)</f>
        <v>3</v>
      </c>
      <c r="C1846" t="str">
        <f>'pure data'!D1846</f>
        <v>Use</v>
      </c>
      <c r="D1846" s="13">
        <f>'pure data'!H1846</f>
        <v>0.24305555555555555</v>
      </c>
      <c r="E1846">
        <f>'pure data'!I1846</f>
        <v>70.400000000000006</v>
      </c>
      <c r="F1846" t="str">
        <f t="shared" si="93"/>
        <v xml:space="preserve"> </v>
      </c>
      <c r="H1846">
        <f>'pure data'!J1846</f>
        <v>12.5</v>
      </c>
      <c r="I1846" t="str">
        <f>'pure data'!K1846</f>
        <v>No</v>
      </c>
      <c r="J1846" t="str">
        <f>'pure data'!N1846</f>
        <v>undergraduate</v>
      </c>
      <c r="K1846">
        <f>'pure data'!P1846</f>
        <v>510667101</v>
      </c>
      <c r="L1846" t="str">
        <f>'pure data'!O1846</f>
        <v xml:space="preserve">FEEG6012 - GDP </v>
      </c>
      <c r="M1846">
        <f>'pure data'!Q1846</f>
        <v>0</v>
      </c>
      <c r="O1846" t="str">
        <f>IF('pure data'!T1846="Yes","Success","Failed")</f>
        <v>Success</v>
      </c>
      <c r="P1846" s="1">
        <f>'pure data'!C1846</f>
        <v>42767.440277777772</v>
      </c>
      <c r="Q1846">
        <f>'pure data'!G1846</f>
        <v>426613002</v>
      </c>
      <c r="R1846" t="str">
        <f>'pure data'!E1846</f>
        <v>F. H. T.</v>
      </c>
      <c r="S1846" t="str">
        <f>'pure data'!F1846</f>
        <v>fht1e13</v>
      </c>
      <c r="T1846" s="1">
        <f>'pure data'!C1846</f>
        <v>42767.440277777772</v>
      </c>
      <c r="U1846" s="20">
        <f>VLOOKUP('pure data'!M1846,tbl_users!D:F,3,FALSE)</f>
        <v>28</v>
      </c>
      <c r="V1846" s="1">
        <f t="shared" si="90"/>
        <v>42767.683333333327</v>
      </c>
      <c r="W1846">
        <f t="shared" si="91"/>
        <v>28</v>
      </c>
      <c r="X1846" s="1">
        <f>'pure data'!L1846</f>
        <v>42767.683333333327</v>
      </c>
      <c r="Y1846">
        <f>IF(C1846="Use",VLOOKUP('pure data'!M1846,tbl_users!D:F,3,FALSE),IF(IFERROR(SEARCH("to",M1846),-1)&lt;0,VLOOKUP('pure data'!M1846,tbl_users!D:F,3,FALSE),IFERROR(VLOOKUP(MID(M1846,SEARCH("to",M1846)+3,LEN(M1846)-SEARCH("to",M1846)-1),tbl_users!D:F,3,FALSE),VLOOKUP('pure data'!M1846,tbl_users!D:F,3,FALSE))))</f>
        <v>28</v>
      </c>
    </row>
    <row r="1847" spans="1:25" x14ac:dyDescent="0.2">
      <c r="A1847">
        <v>1845</v>
      </c>
      <c r="B1847">
        <f>VLOOKUP('pure data'!B1847,tbl_printers!C:F,4,FALSE)</f>
        <v>17</v>
      </c>
      <c r="C1847" t="str">
        <f>'pure data'!D1847</f>
        <v>Use</v>
      </c>
      <c r="D1847" s="13">
        <f>'pure data'!H1847</f>
        <v>7.4305555555555555E-2</v>
      </c>
      <c r="E1847">
        <f>'pure data'!I1847</f>
        <v>19.600000000000001</v>
      </c>
      <c r="F1847" t="str">
        <f t="shared" si="93"/>
        <v xml:space="preserve"> </v>
      </c>
      <c r="H1847">
        <f>'pure data'!J1847</f>
        <v>4</v>
      </c>
      <c r="I1847" t="str">
        <f>'pure data'!K1847</f>
        <v>No</v>
      </c>
      <c r="J1847" t="str">
        <f>'pure data'!N1847</f>
        <v>undergraduate</v>
      </c>
      <c r="K1847">
        <f>'pure data'!P1847</f>
        <v>510667101</v>
      </c>
      <c r="L1847" t="str">
        <f>'pure data'!O1847</f>
        <v xml:space="preserve">FEEG6012 - GDP </v>
      </c>
      <c r="M1847">
        <f>'pure data'!Q1847</f>
        <v>0</v>
      </c>
      <c r="O1847" t="str">
        <f>IF('pure data'!T1847="Yes","Success","Failed")</f>
        <v>Success</v>
      </c>
      <c r="P1847" s="1">
        <f>'pure data'!C1847</f>
        <v>42774.375</v>
      </c>
      <c r="Q1847">
        <f>'pure data'!G1847</f>
        <v>425395734</v>
      </c>
      <c r="R1847" t="str">
        <f>'pure data'!E1847</f>
        <v>P. D.</v>
      </c>
      <c r="S1847" t="str">
        <f>'pure data'!F1847</f>
        <v>pd3g12</v>
      </c>
      <c r="T1847" s="1">
        <f>'pure data'!C1847</f>
        <v>42774.375</v>
      </c>
      <c r="U1847" s="20">
        <f>VLOOKUP('pure data'!M1847,tbl_users!D:F,3,FALSE)</f>
        <v>28</v>
      </c>
      <c r="V1847" s="1">
        <f t="shared" si="90"/>
        <v>42774.449305555558</v>
      </c>
      <c r="W1847">
        <f t="shared" si="91"/>
        <v>28</v>
      </c>
      <c r="X1847" s="1">
        <f>'pure data'!L1847</f>
        <v>42774.449305555558</v>
      </c>
      <c r="Y1847">
        <f>IF(C1847="Use",VLOOKUP('pure data'!M1847,tbl_users!D:F,3,FALSE),IF(IFERROR(SEARCH("to",M1847),-1)&lt;0,VLOOKUP('pure data'!M1847,tbl_users!D:F,3,FALSE),IFERROR(VLOOKUP(MID(M1847,SEARCH("to",M1847)+3,LEN(M1847)-SEARCH("to",M1847)-1),tbl_users!D:F,3,FALSE),VLOOKUP('pure data'!M1847,tbl_users!D:F,3,FALSE))))</f>
        <v>28</v>
      </c>
    </row>
    <row r="1848" spans="1:25" x14ac:dyDescent="0.2">
      <c r="A1848">
        <v>1846</v>
      </c>
      <c r="B1848">
        <f>VLOOKUP('pure data'!B1848,tbl_printers!C:F,4,FALSE)</f>
        <v>12</v>
      </c>
      <c r="C1848" t="str">
        <f>'pure data'!D1848</f>
        <v>Use</v>
      </c>
      <c r="D1848" s="13">
        <f>'pure data'!H1848</f>
        <v>5.347222222222222E-2</v>
      </c>
      <c r="E1848">
        <f>'pure data'!I1848</f>
        <v>12.9</v>
      </c>
      <c r="F1848" t="str">
        <f t="shared" si="93"/>
        <v xml:space="preserve"> </v>
      </c>
      <c r="H1848">
        <f>'pure data'!J1848</f>
        <v>3</v>
      </c>
      <c r="I1848" t="str">
        <f>'pure data'!K1848</f>
        <v>No</v>
      </c>
      <c r="J1848" t="str">
        <f>'pure data'!N1848</f>
        <v>undergraduate</v>
      </c>
      <c r="K1848">
        <f>'pure data'!P1848</f>
        <v>510667101</v>
      </c>
      <c r="L1848" t="str">
        <f>'pure data'!O1848</f>
        <v xml:space="preserve">FEEG6012 - GDP </v>
      </c>
      <c r="M1848">
        <f>'pure data'!Q1848</f>
        <v>0</v>
      </c>
      <c r="O1848" t="str">
        <f>IF('pure data'!T1848="Yes","Success","Failed")</f>
        <v>Success</v>
      </c>
      <c r="P1848" s="1">
        <f>'pure data'!C1848</f>
        <v>42774.375</v>
      </c>
      <c r="Q1848">
        <f>'pure data'!G1848</f>
        <v>425395734</v>
      </c>
      <c r="R1848" t="str">
        <f>'pure data'!E1848</f>
        <v>P. D.</v>
      </c>
      <c r="S1848" t="str">
        <f>'pure data'!F1848</f>
        <v>pd3g12</v>
      </c>
      <c r="T1848" s="1">
        <f>'pure data'!C1848</f>
        <v>42774.375</v>
      </c>
      <c r="U1848" s="20">
        <f>VLOOKUP('pure data'!M1848,tbl_users!D:F,3,FALSE)</f>
        <v>28</v>
      </c>
      <c r="V1848" s="1">
        <f t="shared" si="90"/>
        <v>42774.428472222222</v>
      </c>
      <c r="W1848">
        <f t="shared" si="91"/>
        <v>28</v>
      </c>
      <c r="X1848" s="1">
        <f>'pure data'!L1848</f>
        <v>42774.428472222222</v>
      </c>
      <c r="Y1848">
        <f>IF(C1848="Use",VLOOKUP('pure data'!M1848,tbl_users!D:F,3,FALSE),IF(IFERROR(SEARCH("to",M1848),-1)&lt;0,VLOOKUP('pure data'!M1848,tbl_users!D:F,3,FALSE),IFERROR(VLOOKUP(MID(M1848,SEARCH("to",M1848)+3,LEN(M1848)-SEARCH("to",M1848)-1),tbl_users!D:F,3,FALSE),VLOOKUP('pure data'!M1848,tbl_users!D:F,3,FALSE))))</f>
        <v>28</v>
      </c>
    </row>
    <row r="1849" spans="1:25" x14ac:dyDescent="0.2">
      <c r="A1849">
        <v>1847</v>
      </c>
      <c r="B1849">
        <f>VLOOKUP('pure data'!B1849,tbl_printers!C:F,4,FALSE)</f>
        <v>11</v>
      </c>
      <c r="C1849" t="str">
        <f>'pure data'!D1849</f>
        <v>Use</v>
      </c>
      <c r="D1849" s="13">
        <f>'pure data'!H1849</f>
        <v>3.0555555555555555E-2</v>
      </c>
      <c r="E1849">
        <f>'pure data'!I1849</f>
        <v>9.6</v>
      </c>
      <c r="F1849" t="str">
        <f t="shared" si="93"/>
        <v xml:space="preserve"> </v>
      </c>
      <c r="H1849">
        <f>'pure data'!J1849</f>
        <v>2</v>
      </c>
      <c r="I1849" t="str">
        <f>'pure data'!K1849</f>
        <v>No</v>
      </c>
      <c r="J1849" t="str">
        <f>'pure data'!N1849</f>
        <v>undergraduate</v>
      </c>
      <c r="K1849">
        <f>'pure data'!P1849</f>
        <v>510671108</v>
      </c>
      <c r="L1849" t="str">
        <f>'pure data'!O1849</f>
        <v xml:space="preserve">FEEG3003 - IP </v>
      </c>
      <c r="M1849">
        <f>'pure data'!Q1849</f>
        <v>0</v>
      </c>
      <c r="O1849" t="str">
        <f>IF('pure data'!T1849="Yes","Success","Failed")</f>
        <v>Success</v>
      </c>
      <c r="P1849" s="1">
        <f>'pure data'!C1849</f>
        <v>42774.375</v>
      </c>
      <c r="Q1849">
        <f>'pure data'!G1849</f>
        <v>426751224</v>
      </c>
      <c r="R1849" t="str">
        <f>'pure data'!E1849</f>
        <v>J. B. P.</v>
      </c>
      <c r="S1849" t="str">
        <f>'pure data'!F1849</f>
        <v>jbp1g14</v>
      </c>
      <c r="T1849" s="1">
        <f>'pure data'!C1849</f>
        <v>42774.375</v>
      </c>
      <c r="U1849" s="20">
        <f>VLOOKUP('pure data'!M1849,tbl_users!D:F,3,FALSE)</f>
        <v>28</v>
      </c>
      <c r="V1849" s="1">
        <f t="shared" si="90"/>
        <v>42774.405555555553</v>
      </c>
      <c r="W1849">
        <f t="shared" si="91"/>
        <v>28</v>
      </c>
      <c r="X1849" s="1">
        <f>'pure data'!L1849</f>
        <v>42774.405555555553</v>
      </c>
      <c r="Y1849">
        <f>IF(C1849="Use",VLOOKUP('pure data'!M1849,tbl_users!D:F,3,FALSE),IF(IFERROR(SEARCH("to",M1849),-1)&lt;0,VLOOKUP('pure data'!M1849,tbl_users!D:F,3,FALSE),IFERROR(VLOOKUP(MID(M1849,SEARCH("to",M1849)+3,LEN(M1849)-SEARCH("to",M1849)-1),tbl_users!D:F,3,FALSE),VLOOKUP('pure data'!M1849,tbl_users!D:F,3,FALSE))))</f>
        <v>28</v>
      </c>
    </row>
    <row r="1850" spans="1:25" x14ac:dyDescent="0.2">
      <c r="A1850">
        <v>1848</v>
      </c>
      <c r="B1850">
        <f>VLOOKUP('pure data'!B1850,tbl_printers!C:F,4,FALSE)</f>
        <v>11</v>
      </c>
      <c r="C1850" t="str">
        <f>'pure data'!D1850</f>
        <v>Use</v>
      </c>
      <c r="D1850" s="13">
        <f>'pure data'!H1850</f>
        <v>0.1013888888888889</v>
      </c>
      <c r="E1850">
        <f>'pure data'!I1850</f>
        <v>15.2</v>
      </c>
      <c r="F1850" t="str">
        <f t="shared" si="93"/>
        <v xml:space="preserve"> </v>
      </c>
      <c r="H1850">
        <f>'pure data'!J1850</f>
        <v>6</v>
      </c>
      <c r="I1850" t="str">
        <f>'pure data'!K1850</f>
        <v>No</v>
      </c>
      <c r="J1850" t="str">
        <f>'pure data'!N1850</f>
        <v>postgraduate</v>
      </c>
      <c r="K1850">
        <f>'pure data'!P1850</f>
        <v>511019290</v>
      </c>
      <c r="L1850" t="str">
        <f>'pure data'!O1850</f>
        <v>3D holder</v>
      </c>
      <c r="M1850">
        <f>'pure data'!Q1850</f>
        <v>0</v>
      </c>
      <c r="O1850" t="str">
        <f>IF('pure data'!T1850="Yes","Success","Failed")</f>
        <v>Success</v>
      </c>
      <c r="P1850" s="1">
        <f>'pure data'!C1850</f>
        <v>42774.405555555553</v>
      </c>
      <c r="Q1850">
        <f>'pure data'!G1850</f>
        <v>226538571</v>
      </c>
      <c r="R1850" t="str">
        <f>'pure data'!E1850</f>
        <v>N. Z.</v>
      </c>
      <c r="S1850" t="str">
        <f>'pure data'!F1850</f>
        <v>nz5g13</v>
      </c>
      <c r="T1850" s="1">
        <f>'pure data'!C1850</f>
        <v>42774.405555555553</v>
      </c>
      <c r="U1850" s="20">
        <f>VLOOKUP('pure data'!M1850,tbl_users!D:F,3,FALSE)</f>
        <v>8</v>
      </c>
      <c r="V1850" s="1">
        <f t="shared" si="90"/>
        <v>42774.506944444445</v>
      </c>
      <c r="W1850">
        <f t="shared" si="91"/>
        <v>8</v>
      </c>
      <c r="X1850" s="1">
        <f>'pure data'!L1850</f>
        <v>42774.506944444445</v>
      </c>
      <c r="Y1850">
        <f>IF(C1850="Use",VLOOKUP('pure data'!M1850,tbl_users!D:F,3,FALSE),IF(IFERROR(SEARCH("to",M1850),-1)&lt;0,VLOOKUP('pure data'!M1850,tbl_users!D:F,3,FALSE),IFERROR(VLOOKUP(MID(M1850,SEARCH("to",M1850)+3,LEN(M1850)-SEARCH("to",M1850)-1),tbl_users!D:F,3,FALSE),VLOOKUP('pure data'!M1850,tbl_users!D:F,3,FALSE))))</f>
        <v>8</v>
      </c>
    </row>
    <row r="1851" spans="1:25" x14ac:dyDescent="0.2">
      <c r="A1851">
        <v>1849</v>
      </c>
      <c r="B1851">
        <f>VLOOKUP('pure data'!B1851,tbl_printers!C:F,4,FALSE)</f>
        <v>1</v>
      </c>
      <c r="C1851" t="str">
        <f>'pure data'!D1851</f>
        <v>Use</v>
      </c>
      <c r="D1851" s="13">
        <f>'pure data'!H1851</f>
        <v>0.1013888888888889</v>
      </c>
      <c r="E1851">
        <f>'pure data'!I1851</f>
        <v>15.2</v>
      </c>
      <c r="F1851" t="str">
        <f t="shared" si="93"/>
        <v xml:space="preserve"> </v>
      </c>
      <c r="H1851">
        <f>'pure data'!J1851</f>
        <v>6</v>
      </c>
      <c r="I1851" t="str">
        <f>'pure data'!K1851</f>
        <v>No</v>
      </c>
      <c r="J1851" t="str">
        <f>'pure data'!N1851</f>
        <v>postgraduate</v>
      </c>
      <c r="K1851">
        <f>'pure data'!P1851</f>
        <v>511019290</v>
      </c>
      <c r="L1851" t="str">
        <f>'pure data'!O1851</f>
        <v>3D holder</v>
      </c>
      <c r="M1851">
        <f>'pure data'!Q1851</f>
        <v>0</v>
      </c>
      <c r="O1851" t="str">
        <f>IF('pure data'!T1851="Yes","Success","Failed")</f>
        <v>Success</v>
      </c>
      <c r="P1851" s="1">
        <f>'pure data'!C1851</f>
        <v>42774.375</v>
      </c>
      <c r="Q1851">
        <f>'pure data'!G1851</f>
        <v>226538571</v>
      </c>
      <c r="R1851" t="str">
        <f>'pure data'!E1851</f>
        <v>N. Z.</v>
      </c>
      <c r="S1851" t="str">
        <f>'pure data'!F1851</f>
        <v>nz5g13</v>
      </c>
      <c r="T1851" s="1">
        <f>'pure data'!C1851</f>
        <v>42774.375</v>
      </c>
      <c r="U1851" s="20">
        <f>VLOOKUP('pure data'!M1851,tbl_users!D:F,3,FALSE)</f>
        <v>8</v>
      </c>
      <c r="V1851" s="1">
        <f t="shared" si="90"/>
        <v>42774.476388888892</v>
      </c>
      <c r="W1851">
        <f t="shared" si="91"/>
        <v>8</v>
      </c>
      <c r="X1851" s="1">
        <f>'pure data'!L1851</f>
        <v>42774.476388888892</v>
      </c>
      <c r="Y1851">
        <f>IF(C1851="Use",VLOOKUP('pure data'!M1851,tbl_users!D:F,3,FALSE),IF(IFERROR(SEARCH("to",M1851),-1)&lt;0,VLOOKUP('pure data'!M1851,tbl_users!D:F,3,FALSE),IFERROR(VLOOKUP(MID(M1851,SEARCH("to",M1851)+3,LEN(M1851)-SEARCH("to",M1851)-1),tbl_users!D:F,3,FALSE),VLOOKUP('pure data'!M1851,tbl_users!D:F,3,FALSE))))</f>
        <v>8</v>
      </c>
    </row>
    <row r="1852" spans="1:25" x14ac:dyDescent="0.2">
      <c r="A1852">
        <v>1850</v>
      </c>
      <c r="B1852">
        <f>VLOOKUP('pure data'!B1852,tbl_printers!C:F,4,FALSE)</f>
        <v>3</v>
      </c>
      <c r="C1852" t="str">
        <f>'pure data'!D1852</f>
        <v>Use</v>
      </c>
      <c r="D1852" s="13">
        <f>'pure data'!H1852</f>
        <v>0.1013888888888889</v>
      </c>
      <c r="E1852">
        <f>'pure data'!I1852</f>
        <v>15.2</v>
      </c>
      <c r="F1852" t="str">
        <f t="shared" si="93"/>
        <v xml:space="preserve"> </v>
      </c>
      <c r="H1852">
        <f>'pure data'!J1852</f>
        <v>6</v>
      </c>
      <c r="I1852" t="str">
        <f>'pure data'!K1852</f>
        <v>No</v>
      </c>
      <c r="J1852" t="str">
        <f>'pure data'!N1852</f>
        <v>postgraduate</v>
      </c>
      <c r="K1852">
        <f>'pure data'!P1852</f>
        <v>511019290</v>
      </c>
      <c r="L1852" t="str">
        <f>'pure data'!O1852</f>
        <v>3D holder</v>
      </c>
      <c r="M1852">
        <f>'pure data'!Q1852</f>
        <v>0</v>
      </c>
      <c r="O1852" t="str">
        <f>IF('pure data'!T1852="Yes","Success","Failed")</f>
        <v>Success</v>
      </c>
      <c r="P1852" s="1">
        <f>'pure data'!C1852</f>
        <v>42774.375</v>
      </c>
      <c r="Q1852">
        <f>'pure data'!G1852</f>
        <v>226538571</v>
      </c>
      <c r="R1852" t="str">
        <f>'pure data'!E1852</f>
        <v>N. Z.</v>
      </c>
      <c r="S1852" t="str">
        <f>'pure data'!F1852</f>
        <v>nz5g13</v>
      </c>
      <c r="T1852" s="1">
        <f>'pure data'!C1852</f>
        <v>42774.375</v>
      </c>
      <c r="U1852" s="20">
        <f>VLOOKUP('pure data'!M1852,tbl_users!D:F,3,FALSE)</f>
        <v>8</v>
      </c>
      <c r="V1852" s="1">
        <f t="shared" si="90"/>
        <v>42774.476388888892</v>
      </c>
      <c r="W1852">
        <f t="shared" si="91"/>
        <v>8</v>
      </c>
      <c r="X1852" s="1">
        <f>'pure data'!L1852</f>
        <v>42774.476388888892</v>
      </c>
      <c r="Y1852">
        <f>IF(C1852="Use",VLOOKUP('pure data'!M1852,tbl_users!D:F,3,FALSE),IF(IFERROR(SEARCH("to",M1852),-1)&lt;0,VLOOKUP('pure data'!M1852,tbl_users!D:F,3,FALSE),IFERROR(VLOOKUP(MID(M1852,SEARCH("to",M1852)+3,LEN(M1852)-SEARCH("to",M1852)-1),tbl_users!D:F,3,FALSE),VLOOKUP('pure data'!M1852,tbl_users!D:F,3,FALSE))))</f>
        <v>8</v>
      </c>
    </row>
    <row r="1853" spans="1:25" x14ac:dyDescent="0.2">
      <c r="A1853">
        <v>1851</v>
      </c>
      <c r="B1853">
        <f>VLOOKUP('pure data'!B1853,tbl_printers!C:F,4,FALSE)</f>
        <v>20</v>
      </c>
      <c r="C1853" t="str">
        <f>'pure data'!D1853</f>
        <v>Use</v>
      </c>
      <c r="D1853" s="13">
        <f>'pure data'!H1853</f>
        <v>0.12708333333333333</v>
      </c>
      <c r="E1853">
        <f>'pure data'!I1853</f>
        <v>21.8</v>
      </c>
      <c r="F1853" t="str">
        <f t="shared" si="93"/>
        <v xml:space="preserve"> </v>
      </c>
      <c r="H1853">
        <f>'pure data'!J1853</f>
        <v>6</v>
      </c>
      <c r="I1853" t="str">
        <f>'pure data'!K1853</f>
        <v>No</v>
      </c>
      <c r="J1853" t="str">
        <f>'pure data'!N1853</f>
        <v>undergraduate</v>
      </c>
      <c r="K1853">
        <f>'pure data'!P1853</f>
        <v>510671104</v>
      </c>
      <c r="L1853" t="str">
        <f>'pure data'!O1853</f>
        <v xml:space="preserve">FEEG3003 - IP </v>
      </c>
      <c r="M1853">
        <f>'pure data'!Q1853</f>
        <v>0</v>
      </c>
      <c r="O1853" t="str">
        <f>IF('pure data'!T1853="Yes","Success","Failed")</f>
        <v>Success</v>
      </c>
      <c r="P1853" s="1">
        <f>'pure data'!C1853</f>
        <v>42781.375</v>
      </c>
      <c r="Q1853">
        <f>'pure data'!G1853</f>
        <v>426915197</v>
      </c>
      <c r="R1853" t="str">
        <f>'pure data'!E1853</f>
        <v>M. J. W.</v>
      </c>
      <c r="S1853" t="str">
        <f>'pure data'!F1853</f>
        <v>mjw1g14</v>
      </c>
      <c r="T1853" s="1">
        <f>'pure data'!C1853</f>
        <v>42781.375</v>
      </c>
      <c r="U1853" s="20">
        <f>VLOOKUP('pure data'!M1853,tbl_users!D:F,3,FALSE)</f>
        <v>28</v>
      </c>
      <c r="V1853" s="1">
        <f t="shared" si="90"/>
        <v>42781.502083333333</v>
      </c>
      <c r="W1853">
        <f t="shared" si="91"/>
        <v>28</v>
      </c>
      <c r="X1853" s="1">
        <f>'pure data'!L1853</f>
        <v>42781.502083333333</v>
      </c>
      <c r="Y1853">
        <f>IF(C1853="Use",VLOOKUP('pure data'!M1853,tbl_users!D:F,3,FALSE),IF(IFERROR(SEARCH("to",M1853),-1)&lt;0,VLOOKUP('pure data'!M1853,tbl_users!D:F,3,FALSE),IFERROR(VLOOKUP(MID(M1853,SEARCH("to",M1853)+3,LEN(M1853)-SEARCH("to",M1853)-1),tbl_users!D:F,3,FALSE),VLOOKUP('pure data'!M1853,tbl_users!D:F,3,FALSE))))</f>
        <v>28</v>
      </c>
    </row>
    <row r="1854" spans="1:25" x14ac:dyDescent="0.2">
      <c r="A1854">
        <v>1852</v>
      </c>
      <c r="B1854">
        <f>VLOOKUP('pure data'!B1854,tbl_printers!C:F,4,FALSE)</f>
        <v>12</v>
      </c>
      <c r="C1854" t="str">
        <f>'pure data'!D1854</f>
        <v>Use</v>
      </c>
      <c r="D1854" s="13">
        <f>'pure data'!H1854</f>
        <v>0.12083333333333333</v>
      </c>
      <c r="E1854">
        <f>'pure data'!I1854</f>
        <v>42</v>
      </c>
      <c r="F1854" t="str">
        <f t="shared" si="93"/>
        <v xml:space="preserve"> </v>
      </c>
      <c r="H1854">
        <f>'pure data'!J1854</f>
        <v>6.5</v>
      </c>
      <c r="I1854" t="str">
        <f>'pure data'!K1854</f>
        <v>No</v>
      </c>
      <c r="J1854" t="str">
        <f>'pure data'!N1854</f>
        <v>undergraduate</v>
      </c>
      <c r="K1854">
        <f>'pure data'!P1854</f>
        <v>503149156</v>
      </c>
      <c r="L1854" t="str">
        <f>'pure data'!O1854</f>
        <v>eud 961</v>
      </c>
      <c r="M1854">
        <f>'pure data'!Q1854</f>
        <v>0</v>
      </c>
      <c r="O1854" t="str">
        <f>IF('pure data'!T1854="Yes","Success","Failed")</f>
        <v>Success</v>
      </c>
      <c r="P1854" s="1">
        <f>'pure data'!C1854</f>
        <v>42781.375</v>
      </c>
      <c r="Q1854">
        <f>'pure data'!G1854</f>
        <v>426623625</v>
      </c>
      <c r="R1854" t="str">
        <f>'pure data'!E1854</f>
        <v>K. L.</v>
      </c>
      <c r="S1854" t="str">
        <f>'pure data'!F1854</f>
        <v>kl5g14</v>
      </c>
      <c r="T1854" s="1">
        <f>'pure data'!C1854</f>
        <v>42781.375</v>
      </c>
      <c r="U1854" s="20">
        <f>VLOOKUP('pure data'!M1854,tbl_users!D:F,3,FALSE)</f>
        <v>28</v>
      </c>
      <c r="V1854" s="1">
        <f t="shared" si="90"/>
        <v>42781.495833333334</v>
      </c>
      <c r="W1854">
        <f t="shared" si="91"/>
        <v>28</v>
      </c>
      <c r="X1854" s="1">
        <f>'pure data'!L1854</f>
        <v>42781.495833333334</v>
      </c>
      <c r="Y1854">
        <f>IF(C1854="Use",VLOOKUP('pure data'!M1854,tbl_users!D:F,3,FALSE),IF(IFERROR(SEARCH("to",M1854),-1)&lt;0,VLOOKUP('pure data'!M1854,tbl_users!D:F,3,FALSE),IFERROR(VLOOKUP(MID(M1854,SEARCH("to",M1854)+3,LEN(M1854)-SEARCH("to",M1854)-1),tbl_users!D:F,3,FALSE),VLOOKUP('pure data'!M1854,tbl_users!D:F,3,FALSE))))</f>
        <v>28</v>
      </c>
    </row>
    <row r="1855" spans="1:25" x14ac:dyDescent="0.2">
      <c r="A1855">
        <v>1853</v>
      </c>
      <c r="B1855">
        <f>VLOOKUP('pure data'!B1855,tbl_printers!C:F,4,FALSE)</f>
        <v>11</v>
      </c>
      <c r="C1855" t="str">
        <f>'pure data'!D1855</f>
        <v>Use</v>
      </c>
      <c r="D1855" s="13">
        <f>'pure data'!H1855</f>
        <v>7.9861111111111105E-2</v>
      </c>
      <c r="E1855">
        <f>'pure data'!I1855</f>
        <v>14.5</v>
      </c>
      <c r="F1855" t="str">
        <f t="shared" si="93"/>
        <v xml:space="preserve"> </v>
      </c>
      <c r="H1855">
        <f>'pure data'!J1855</f>
        <v>4</v>
      </c>
      <c r="I1855" t="str">
        <f>'pure data'!K1855</f>
        <v>No</v>
      </c>
      <c r="J1855" t="str">
        <f>'pure data'!N1855</f>
        <v>undergraduate</v>
      </c>
      <c r="K1855">
        <f>'pure data'!P1855</f>
        <v>510667105</v>
      </c>
      <c r="L1855" t="str">
        <f>'pure data'!O1855</f>
        <v>FEEG6012 - GDP 6</v>
      </c>
      <c r="M1855">
        <f>'pure data'!Q1855</f>
        <v>0</v>
      </c>
      <c r="O1855" t="str">
        <f>IF('pure data'!T1855="Yes","Success","Failed")</f>
        <v>Success</v>
      </c>
      <c r="P1855" s="1">
        <f>'pure data'!C1855</f>
        <v>42781.375</v>
      </c>
      <c r="Q1855">
        <f>'pure data'!G1855</f>
        <v>426095262</v>
      </c>
      <c r="R1855" t="str">
        <f>'pure data'!E1855</f>
        <v>C. M. W.</v>
      </c>
      <c r="S1855" t="str">
        <f>'pure data'!F1855</f>
        <v>cmw1g13</v>
      </c>
      <c r="T1855" s="1">
        <f>'pure data'!C1855</f>
        <v>42781.375</v>
      </c>
      <c r="U1855" s="20">
        <f>VLOOKUP('pure data'!M1855,tbl_users!D:F,3,FALSE)</f>
        <v>28</v>
      </c>
      <c r="V1855" s="1">
        <f t="shared" si="90"/>
        <v>42781.454861111109</v>
      </c>
      <c r="W1855">
        <f t="shared" si="91"/>
        <v>28</v>
      </c>
      <c r="X1855" s="1">
        <f>'pure data'!L1855</f>
        <v>42781.454861111109</v>
      </c>
      <c r="Y1855">
        <f>IF(C1855="Use",VLOOKUP('pure data'!M1855,tbl_users!D:F,3,FALSE),IF(IFERROR(SEARCH("to",M1855),-1)&lt;0,VLOOKUP('pure data'!M1855,tbl_users!D:F,3,FALSE),IFERROR(VLOOKUP(MID(M1855,SEARCH("to",M1855)+3,LEN(M1855)-SEARCH("to",M1855)-1),tbl_users!D:F,3,FALSE),VLOOKUP('pure data'!M1855,tbl_users!D:F,3,FALSE))))</f>
        <v>28</v>
      </c>
    </row>
    <row r="1856" spans="1:25" x14ac:dyDescent="0.2">
      <c r="A1856">
        <v>1854</v>
      </c>
      <c r="B1856">
        <f>VLOOKUP('pure data'!B1856,tbl_printers!C:F,4,FALSE)</f>
        <v>2</v>
      </c>
      <c r="C1856" t="str">
        <f>'pure data'!D1856</f>
        <v>Use</v>
      </c>
      <c r="D1856" s="13">
        <f>'pure data'!H1856</f>
        <v>3.472222222222222E-3</v>
      </c>
      <c r="E1856">
        <f>'pure data'!I1856</f>
        <v>0.6</v>
      </c>
      <c r="F1856" t="str">
        <f t="shared" si="93"/>
        <v xml:space="preserve"> </v>
      </c>
      <c r="H1856">
        <f>'pure data'!J1856</f>
        <v>0.5</v>
      </c>
      <c r="I1856" t="str">
        <f>'pure data'!K1856</f>
        <v>No</v>
      </c>
      <c r="J1856" t="str">
        <f>'pure data'!N1856</f>
        <v>undergraduate</v>
      </c>
      <c r="K1856">
        <f>'pure data'!P1856</f>
        <v>510671104</v>
      </c>
      <c r="L1856" t="str">
        <f>'pure data'!O1856</f>
        <v>FEEG2001 - UAV 1</v>
      </c>
      <c r="M1856">
        <f>'pure data'!Q1856</f>
        <v>0</v>
      </c>
      <c r="O1856" t="str">
        <f>IF('pure data'!T1856="Yes","Success","Failed")</f>
        <v>Success</v>
      </c>
      <c r="P1856" s="1">
        <f>'pure data'!C1856</f>
        <v>42788.375</v>
      </c>
      <c r="Q1856">
        <f>'pure data'!G1856</f>
        <v>427845893</v>
      </c>
      <c r="R1856" t="str">
        <f>'pure data'!E1856</f>
        <v>C. P. P. S.</v>
      </c>
      <c r="S1856" t="str">
        <f>'pure data'!F1856</f>
        <v>cpps1g15</v>
      </c>
      <c r="T1856" s="1">
        <f>'pure data'!C1856</f>
        <v>42788.375</v>
      </c>
      <c r="U1856" s="20">
        <f>VLOOKUP('pure data'!M1856,tbl_users!D:F,3,FALSE)</f>
        <v>10</v>
      </c>
      <c r="V1856" s="1">
        <f t="shared" si="90"/>
        <v>42788.378472222219</v>
      </c>
      <c r="W1856">
        <f t="shared" si="91"/>
        <v>10</v>
      </c>
      <c r="X1856" s="1">
        <f>'pure data'!L1856</f>
        <v>42788.378472222219</v>
      </c>
      <c r="Y1856">
        <f>IF(C1856="Use",VLOOKUP('pure data'!M1856,tbl_users!D:F,3,FALSE),IF(IFERROR(SEARCH("to",M1856),-1)&lt;0,VLOOKUP('pure data'!M1856,tbl_users!D:F,3,FALSE),IFERROR(VLOOKUP(MID(M1856,SEARCH("to",M1856)+3,LEN(M1856)-SEARCH("to",M1856)-1),tbl_users!D:F,3,FALSE),VLOOKUP('pure data'!M1856,tbl_users!D:F,3,FALSE))))</f>
        <v>10</v>
      </c>
    </row>
    <row r="1857" spans="1:25" x14ac:dyDescent="0.2">
      <c r="A1857">
        <v>1855</v>
      </c>
      <c r="B1857">
        <f>VLOOKUP('pure data'!B1857,tbl_printers!C:F,4,FALSE)</f>
        <v>20</v>
      </c>
      <c r="C1857" t="str">
        <f>'pure data'!D1857</f>
        <v>Use</v>
      </c>
      <c r="D1857" s="13">
        <f>'pure data'!H1857</f>
        <v>0.1277777777777778</v>
      </c>
      <c r="E1857">
        <f>'pure data'!I1857</f>
        <v>21.8</v>
      </c>
      <c r="F1857" t="str">
        <f t="shared" si="93"/>
        <v xml:space="preserve"> </v>
      </c>
      <c r="H1857">
        <f>'pure data'!J1857</f>
        <v>6</v>
      </c>
      <c r="I1857" t="str">
        <f>'pure data'!K1857</f>
        <v>No</v>
      </c>
      <c r="J1857" t="str">
        <f>'pure data'!N1857</f>
        <v>undergraduate</v>
      </c>
      <c r="K1857">
        <f>'pure data'!P1857</f>
        <v>510671104</v>
      </c>
      <c r="L1857" t="str">
        <f>'pure data'!O1857</f>
        <v xml:space="preserve">FEEG3003 - IP </v>
      </c>
      <c r="M1857">
        <f>'pure data'!Q1857</f>
        <v>0</v>
      </c>
      <c r="O1857" t="str">
        <f>IF('pure data'!T1857="Yes","Success","Failed")</f>
        <v>Success</v>
      </c>
      <c r="P1857" s="1">
        <f>'pure data'!C1857</f>
        <v>42788.375</v>
      </c>
      <c r="Q1857">
        <f>'pure data'!G1857</f>
        <v>426915197</v>
      </c>
      <c r="R1857" t="str">
        <f>'pure data'!E1857</f>
        <v>M. J. W.</v>
      </c>
      <c r="S1857" t="str">
        <f>'pure data'!F1857</f>
        <v>mjw1g14</v>
      </c>
      <c r="T1857" s="1">
        <f>'pure data'!C1857</f>
        <v>42788.375</v>
      </c>
      <c r="U1857" s="20">
        <f>VLOOKUP('pure data'!M1857,tbl_users!D:F,3,FALSE)</f>
        <v>10</v>
      </c>
      <c r="V1857" s="1">
        <f t="shared" si="90"/>
        <v>42788.50277777778</v>
      </c>
      <c r="W1857">
        <f t="shared" si="91"/>
        <v>10</v>
      </c>
      <c r="X1857" s="1">
        <f>'pure data'!L1857</f>
        <v>42788.50277777778</v>
      </c>
      <c r="Y1857">
        <f>IF(C1857="Use",VLOOKUP('pure data'!M1857,tbl_users!D:F,3,FALSE),IF(IFERROR(SEARCH("to",M1857),-1)&lt;0,VLOOKUP('pure data'!M1857,tbl_users!D:F,3,FALSE),IFERROR(VLOOKUP(MID(M1857,SEARCH("to",M1857)+3,LEN(M1857)-SEARCH("to",M1857)-1),tbl_users!D:F,3,FALSE),VLOOKUP('pure data'!M1857,tbl_users!D:F,3,FALSE))))</f>
        <v>10</v>
      </c>
    </row>
    <row r="1858" spans="1:25" x14ac:dyDescent="0.2">
      <c r="A1858">
        <v>1856</v>
      </c>
      <c r="B1858">
        <f>VLOOKUP('pure data'!B1858,tbl_printers!C:F,4,FALSE)</f>
        <v>2</v>
      </c>
      <c r="C1858" t="str">
        <f>'pure data'!D1858</f>
        <v>Use</v>
      </c>
      <c r="D1858" s="13">
        <f>'pure data'!H1858</f>
        <v>4.1666666666666666E-3</v>
      </c>
      <c r="E1858">
        <f>'pure data'!I1858</f>
        <v>0.9</v>
      </c>
      <c r="F1858" t="str">
        <f t="shared" si="93"/>
        <v xml:space="preserve"> </v>
      </c>
      <c r="H1858">
        <f>'pure data'!J1858</f>
        <v>0.5</v>
      </c>
      <c r="I1858" t="str">
        <f>'pure data'!K1858</f>
        <v>No</v>
      </c>
      <c r="J1858" t="str">
        <f>'pure data'!N1858</f>
        <v>undergraduate</v>
      </c>
      <c r="K1858">
        <f>'pure data'!P1858</f>
        <v>510671104</v>
      </c>
      <c r="L1858" t="str">
        <f>'pure data'!O1858</f>
        <v>FEEG2001 - UAV 1</v>
      </c>
      <c r="M1858">
        <f>'pure data'!Q1858</f>
        <v>0</v>
      </c>
      <c r="O1858" t="str">
        <f>IF('pure data'!T1858="Yes","Success","Failed")</f>
        <v>Success</v>
      </c>
      <c r="P1858" s="1">
        <f>'pure data'!C1858</f>
        <v>42788.378472222219</v>
      </c>
      <c r="Q1858">
        <f>'pure data'!G1858</f>
        <v>427845893</v>
      </c>
      <c r="R1858" t="str">
        <f>'pure data'!E1858</f>
        <v>C. P. P. S.</v>
      </c>
      <c r="S1858" t="str">
        <f>'pure data'!F1858</f>
        <v>cpps1g15</v>
      </c>
      <c r="T1858" s="1">
        <f>'pure data'!C1858</f>
        <v>42788.378472222219</v>
      </c>
      <c r="U1858" s="20">
        <f>VLOOKUP('pure data'!M1858,tbl_users!D:F,3,FALSE)</f>
        <v>10</v>
      </c>
      <c r="V1858" s="1">
        <f t="shared" ref="V1858:V1921" si="94">X1858</f>
        <v>42788.382638888885</v>
      </c>
      <c r="W1858">
        <f t="shared" ref="W1858:W1921" si="95">Y1858</f>
        <v>10</v>
      </c>
      <c r="X1858" s="1">
        <f>'pure data'!L1858</f>
        <v>42788.382638888885</v>
      </c>
      <c r="Y1858">
        <f>IF(C1858="Use",VLOOKUP('pure data'!M1858,tbl_users!D:F,3,FALSE),IF(IFERROR(SEARCH("to",M1858),-1)&lt;0,VLOOKUP('pure data'!M1858,tbl_users!D:F,3,FALSE),IFERROR(VLOOKUP(MID(M1858,SEARCH("to",M1858)+3,LEN(M1858)-SEARCH("to",M1858)-1),tbl_users!D:F,3,FALSE),VLOOKUP('pure data'!M1858,tbl_users!D:F,3,FALSE))))</f>
        <v>10</v>
      </c>
    </row>
    <row r="1859" spans="1:25" x14ac:dyDescent="0.2">
      <c r="A1859">
        <v>1857</v>
      </c>
      <c r="B1859">
        <f>VLOOKUP('pure data'!B1859,tbl_printers!C:F,4,FALSE)</f>
        <v>2</v>
      </c>
      <c r="C1859" t="str">
        <f>'pure data'!D1859</f>
        <v>Use</v>
      </c>
      <c r="D1859" s="13">
        <f>'pure data'!H1859</f>
        <v>1.2499999999999999E-2</v>
      </c>
      <c r="E1859">
        <f>'pure data'!I1859</f>
        <v>2.5</v>
      </c>
      <c r="F1859" t="str">
        <f t="shared" si="93"/>
        <v xml:space="preserve"> </v>
      </c>
      <c r="H1859">
        <f>'pure data'!J1859</f>
        <v>1</v>
      </c>
      <c r="I1859" t="str">
        <f>'pure data'!K1859</f>
        <v>No</v>
      </c>
      <c r="J1859" t="str">
        <f>'pure data'!N1859</f>
        <v>undergraduate</v>
      </c>
      <c r="K1859">
        <f>'pure data'!P1859</f>
        <v>510671104</v>
      </c>
      <c r="L1859" t="str">
        <f>'pure data'!O1859</f>
        <v>FEEG2001 - UAV 1</v>
      </c>
      <c r="M1859">
        <f>'pure data'!Q1859</f>
        <v>0</v>
      </c>
      <c r="O1859" t="str">
        <f>IF('pure data'!T1859="Yes","Success","Failed")</f>
        <v>Success</v>
      </c>
      <c r="P1859" s="1">
        <f>'pure data'!C1859</f>
        <v>42788.382638888885</v>
      </c>
      <c r="Q1859">
        <f>'pure data'!G1859</f>
        <v>427845893</v>
      </c>
      <c r="R1859" t="str">
        <f>'pure data'!E1859</f>
        <v>C. P. P. S.</v>
      </c>
      <c r="S1859" t="str">
        <f>'pure data'!F1859</f>
        <v>cpps1g15</v>
      </c>
      <c r="T1859" s="1">
        <f>'pure data'!C1859</f>
        <v>42788.382638888885</v>
      </c>
      <c r="U1859" s="20">
        <f>VLOOKUP('pure data'!M1859,tbl_users!D:F,3,FALSE)</f>
        <v>10</v>
      </c>
      <c r="V1859" s="1">
        <f t="shared" si="94"/>
        <v>42788.395138888882</v>
      </c>
      <c r="W1859">
        <f t="shared" si="95"/>
        <v>10</v>
      </c>
      <c r="X1859" s="1">
        <f>'pure data'!L1859</f>
        <v>42788.395138888882</v>
      </c>
      <c r="Y1859">
        <f>IF(C1859="Use",VLOOKUP('pure data'!M1859,tbl_users!D:F,3,FALSE),IF(IFERROR(SEARCH("to",M1859),-1)&lt;0,VLOOKUP('pure data'!M1859,tbl_users!D:F,3,FALSE),IFERROR(VLOOKUP(MID(M1859,SEARCH("to",M1859)+3,LEN(M1859)-SEARCH("to",M1859)-1),tbl_users!D:F,3,FALSE),VLOOKUP('pure data'!M1859,tbl_users!D:F,3,FALSE))))</f>
        <v>10</v>
      </c>
    </row>
    <row r="1860" spans="1:25" x14ac:dyDescent="0.2">
      <c r="A1860">
        <v>1858</v>
      </c>
      <c r="B1860">
        <f>VLOOKUP('pure data'!B1860,tbl_printers!C:F,4,FALSE)</f>
        <v>3</v>
      </c>
      <c r="C1860" t="str">
        <f>'pure data'!D1860</f>
        <v>Use</v>
      </c>
      <c r="D1860" s="13">
        <f>'pure data'!H1860</f>
        <v>2.9861111111111113E-2</v>
      </c>
      <c r="E1860">
        <f>'pure data'!I1860</f>
        <v>11.3</v>
      </c>
      <c r="F1860" t="str">
        <f t="shared" si="93"/>
        <v xml:space="preserve"> </v>
      </c>
      <c r="H1860">
        <f>'pure data'!J1860</f>
        <v>2</v>
      </c>
      <c r="I1860" t="str">
        <f>'pure data'!K1860</f>
        <v>No</v>
      </c>
      <c r="J1860" t="str">
        <f>'pure data'!N1860</f>
        <v>undergraduate</v>
      </c>
      <c r="K1860">
        <f>'pure data'!P1860</f>
        <v>510667101</v>
      </c>
      <c r="L1860" t="str">
        <f>'pure data'!O1860</f>
        <v>FEEG6012 - GDP 14</v>
      </c>
      <c r="M1860">
        <f>'pure data'!Q1860</f>
        <v>0</v>
      </c>
      <c r="O1860" t="str">
        <f>IF('pure data'!T1860="Yes","Success","Failed")</f>
        <v>Success</v>
      </c>
      <c r="P1860" s="1">
        <f>'pure data'!C1860</f>
        <v>42788.375</v>
      </c>
      <c r="Q1860">
        <f>'pure data'!G1860</f>
        <v>426002027</v>
      </c>
      <c r="R1860" t="str">
        <f>'pure data'!E1860</f>
        <v>A. K.</v>
      </c>
      <c r="S1860" t="str">
        <f>'pure data'!F1860</f>
        <v>ak13g13</v>
      </c>
      <c r="T1860" s="1">
        <f>'pure data'!C1860</f>
        <v>42788.375</v>
      </c>
      <c r="U1860" s="20">
        <f>VLOOKUP('pure data'!M1860,tbl_users!D:F,3,FALSE)</f>
        <v>10</v>
      </c>
      <c r="V1860" s="1">
        <f t="shared" si="94"/>
        <v>42788.404861111114</v>
      </c>
      <c r="W1860">
        <f t="shared" si="95"/>
        <v>10</v>
      </c>
      <c r="X1860" s="1">
        <f>'pure data'!L1860</f>
        <v>42788.404861111114</v>
      </c>
      <c r="Y1860">
        <f>IF(C1860="Use",VLOOKUP('pure data'!M1860,tbl_users!D:F,3,FALSE),IF(IFERROR(SEARCH("to",M1860),-1)&lt;0,VLOOKUP('pure data'!M1860,tbl_users!D:F,3,FALSE),IFERROR(VLOOKUP(MID(M1860,SEARCH("to",M1860)+3,LEN(M1860)-SEARCH("to",M1860)-1),tbl_users!D:F,3,FALSE),VLOOKUP('pure data'!M1860,tbl_users!D:F,3,FALSE))))</f>
        <v>10</v>
      </c>
    </row>
    <row r="1861" spans="1:25" x14ac:dyDescent="0.2">
      <c r="A1861">
        <v>1859</v>
      </c>
      <c r="B1861">
        <f>VLOOKUP('pure data'!B1861,tbl_printers!C:F,4,FALSE)</f>
        <v>19</v>
      </c>
      <c r="C1861" t="str">
        <f>'pure data'!D1861</f>
        <v>Use</v>
      </c>
      <c r="D1861" s="13">
        <f>'pure data'!H1861</f>
        <v>8.819444444444445E-2</v>
      </c>
      <c r="E1861">
        <f>'pure data'!I1861</f>
        <v>28.6</v>
      </c>
      <c r="F1861" t="str">
        <f t="shared" si="93"/>
        <v xml:space="preserve"> </v>
      </c>
      <c r="H1861">
        <f>'pure data'!J1861</f>
        <v>5</v>
      </c>
      <c r="I1861" t="str">
        <f>'pure data'!K1861</f>
        <v>No</v>
      </c>
      <c r="J1861" t="str">
        <f>'pure data'!N1861</f>
        <v>undergraduate</v>
      </c>
      <c r="K1861">
        <f>'pure data'!P1861</f>
        <v>510671104</v>
      </c>
      <c r="L1861" t="str">
        <f>'pure data'!O1861</f>
        <v xml:space="preserve">FEEG2001 - Responsive System </v>
      </c>
      <c r="M1861">
        <f>'pure data'!Q1861</f>
        <v>0</v>
      </c>
      <c r="O1861" t="str">
        <f>IF('pure data'!T1861="Yes","Success","Failed")</f>
        <v>Success</v>
      </c>
      <c r="P1861" s="1">
        <f>'pure data'!C1861</f>
        <v>42788.375</v>
      </c>
      <c r="Q1861">
        <f>'pure data'!G1861</f>
        <v>426909391</v>
      </c>
      <c r="R1861" t="str">
        <f>'pure data'!E1861</f>
        <v>M. C.</v>
      </c>
      <c r="S1861" t="str">
        <f>'pure data'!F1861</f>
        <v>mc24g14</v>
      </c>
      <c r="T1861" s="1">
        <f>'pure data'!C1861</f>
        <v>42788.375</v>
      </c>
      <c r="U1861" s="20">
        <f>VLOOKUP('pure data'!M1861,tbl_users!D:F,3,FALSE)</f>
        <v>10</v>
      </c>
      <c r="V1861" s="1">
        <f t="shared" si="94"/>
        <v>42788.463194444441</v>
      </c>
      <c r="W1861">
        <f t="shared" si="95"/>
        <v>10</v>
      </c>
      <c r="X1861" s="1">
        <f>'pure data'!L1861</f>
        <v>42788.463194444441</v>
      </c>
      <c r="Y1861">
        <f>IF(C1861="Use",VLOOKUP('pure data'!M1861,tbl_users!D:F,3,FALSE),IF(IFERROR(SEARCH("to",M1861),-1)&lt;0,VLOOKUP('pure data'!M1861,tbl_users!D:F,3,FALSE),IFERROR(VLOOKUP(MID(M1861,SEARCH("to",M1861)+3,LEN(M1861)-SEARCH("to",M1861)-1),tbl_users!D:F,3,FALSE),VLOOKUP('pure data'!M1861,tbl_users!D:F,3,FALSE))))</f>
        <v>10</v>
      </c>
    </row>
    <row r="1862" spans="1:25" x14ac:dyDescent="0.2">
      <c r="A1862">
        <v>1860</v>
      </c>
      <c r="B1862">
        <f>VLOOKUP('pure data'!B1862,tbl_printers!C:F,4,FALSE)</f>
        <v>3</v>
      </c>
      <c r="C1862" t="str">
        <f>'pure data'!D1862</f>
        <v>Use</v>
      </c>
      <c r="D1862" s="13">
        <f>'pure data'!H1862</f>
        <v>1.9444444444444445E-2</v>
      </c>
      <c r="E1862">
        <f>'pure data'!I1862</f>
        <v>7.6</v>
      </c>
      <c r="F1862" t="str">
        <f t="shared" si="93"/>
        <v xml:space="preserve"> </v>
      </c>
      <c r="H1862">
        <f>'pure data'!J1862</f>
        <v>1.5</v>
      </c>
      <c r="I1862" t="str">
        <f>'pure data'!K1862</f>
        <v>No</v>
      </c>
      <c r="J1862" t="str">
        <f>'pure data'!N1862</f>
        <v>undergraduate</v>
      </c>
      <c r="K1862">
        <f>'pure data'!P1862</f>
        <v>510667101</v>
      </c>
      <c r="L1862" t="str">
        <f>'pure data'!O1862</f>
        <v>FEEG6012 - GDP 14</v>
      </c>
      <c r="M1862">
        <f>'pure data'!Q1862</f>
        <v>0</v>
      </c>
      <c r="O1862" t="str">
        <f>IF('pure data'!T1862="Yes","Success","Failed")</f>
        <v>Success</v>
      </c>
      <c r="P1862" s="1">
        <f>'pure data'!C1862</f>
        <v>42788.404861111114</v>
      </c>
      <c r="Q1862">
        <f>'pure data'!G1862</f>
        <v>426002027</v>
      </c>
      <c r="R1862" t="str">
        <f>'pure data'!E1862</f>
        <v>A. K.</v>
      </c>
      <c r="S1862" t="str">
        <f>'pure data'!F1862</f>
        <v>ak13g13</v>
      </c>
      <c r="T1862" s="1">
        <f>'pure data'!C1862</f>
        <v>42788.404861111114</v>
      </c>
      <c r="U1862" s="20">
        <f>VLOOKUP('pure data'!M1862,tbl_users!D:F,3,FALSE)</f>
        <v>10</v>
      </c>
      <c r="V1862" s="1">
        <f t="shared" si="94"/>
        <v>42788.424305555556</v>
      </c>
      <c r="W1862">
        <f t="shared" si="95"/>
        <v>10</v>
      </c>
      <c r="X1862" s="1">
        <f>'pure data'!L1862</f>
        <v>42788.424305555556</v>
      </c>
      <c r="Y1862">
        <f>IF(C1862="Use",VLOOKUP('pure data'!M1862,tbl_users!D:F,3,FALSE),IF(IFERROR(SEARCH("to",M1862),-1)&lt;0,VLOOKUP('pure data'!M1862,tbl_users!D:F,3,FALSE),IFERROR(VLOOKUP(MID(M1862,SEARCH("to",M1862)+3,LEN(M1862)-SEARCH("to",M1862)-1),tbl_users!D:F,3,FALSE),VLOOKUP('pure data'!M1862,tbl_users!D:F,3,FALSE))))</f>
        <v>10</v>
      </c>
    </row>
    <row r="1863" spans="1:25" x14ac:dyDescent="0.2">
      <c r="A1863">
        <v>1861</v>
      </c>
      <c r="B1863">
        <f>VLOOKUP('pure data'!B1863,tbl_printers!C:F,4,FALSE)</f>
        <v>2</v>
      </c>
      <c r="C1863" t="str">
        <f>'pure data'!D1863</f>
        <v>Use</v>
      </c>
      <c r="D1863" s="13">
        <f>'pure data'!H1863</f>
        <v>3.6111111111111115E-2</v>
      </c>
      <c r="E1863">
        <f>'pure data'!I1863</f>
        <v>12</v>
      </c>
      <c r="F1863" t="str">
        <f t="shared" si="93"/>
        <v xml:space="preserve"> </v>
      </c>
      <c r="H1863">
        <f>'pure data'!J1863</f>
        <v>2</v>
      </c>
      <c r="I1863" t="str">
        <f>'pure data'!K1863</f>
        <v>No</v>
      </c>
      <c r="J1863" t="str">
        <f>'pure data'!N1863</f>
        <v>undergraduate</v>
      </c>
      <c r="K1863">
        <f>'pure data'!P1863</f>
        <v>510671104</v>
      </c>
      <c r="L1863" t="str">
        <f>'pure data'!O1863</f>
        <v xml:space="preserve">FEEG2001 - Quadcopter </v>
      </c>
      <c r="M1863">
        <f>'pure data'!Q1863</f>
        <v>0</v>
      </c>
      <c r="O1863" t="str">
        <f>IF('pure data'!T1863="Yes","Success","Failed")</f>
        <v>Success</v>
      </c>
      <c r="P1863" s="1">
        <f>'pure data'!C1863</f>
        <v>42788.395138888882</v>
      </c>
      <c r="Q1863">
        <f>'pure data'!G1863</f>
        <v>428229212</v>
      </c>
      <c r="R1863" t="str">
        <f>'pure data'!E1863</f>
        <v>D. W.</v>
      </c>
      <c r="S1863" t="str">
        <f>'pure data'!F1863</f>
        <v>dw9g15</v>
      </c>
      <c r="T1863" s="1">
        <f>'pure data'!C1863</f>
        <v>42788.395138888882</v>
      </c>
      <c r="U1863" s="20">
        <f>VLOOKUP('pure data'!M1863,tbl_users!D:F,3,FALSE)</f>
        <v>28</v>
      </c>
      <c r="V1863" s="1">
        <f t="shared" si="94"/>
        <v>42788.431249999994</v>
      </c>
      <c r="W1863">
        <f t="shared" si="95"/>
        <v>28</v>
      </c>
      <c r="X1863" s="1">
        <f>'pure data'!L1863</f>
        <v>42788.431249999994</v>
      </c>
      <c r="Y1863">
        <f>IF(C1863="Use",VLOOKUP('pure data'!M1863,tbl_users!D:F,3,FALSE),IF(IFERROR(SEARCH("to",M1863),-1)&lt;0,VLOOKUP('pure data'!M1863,tbl_users!D:F,3,FALSE),IFERROR(VLOOKUP(MID(M1863,SEARCH("to",M1863)+3,LEN(M1863)-SEARCH("to",M1863)-1),tbl_users!D:F,3,FALSE),VLOOKUP('pure data'!M1863,tbl_users!D:F,3,FALSE))))</f>
        <v>28</v>
      </c>
    </row>
    <row r="1864" spans="1:25" x14ac:dyDescent="0.2">
      <c r="A1864">
        <v>1862</v>
      </c>
      <c r="B1864">
        <f>VLOOKUP('pure data'!B1864,tbl_printers!C:F,4,FALSE)</f>
        <v>17</v>
      </c>
      <c r="C1864" t="str">
        <f>'pure data'!D1864</f>
        <v>Use</v>
      </c>
      <c r="D1864" s="13">
        <f>'pure data'!H1864</f>
        <v>1.7361111111111112E-2</v>
      </c>
      <c r="E1864">
        <f>'pure data'!I1864</f>
        <v>4.9000000000000004</v>
      </c>
      <c r="F1864" t="str">
        <f t="shared" si="93"/>
        <v xml:space="preserve"> </v>
      </c>
      <c r="H1864">
        <f>'pure data'!J1864</f>
        <v>1</v>
      </c>
      <c r="I1864" t="str">
        <f>'pure data'!K1864</f>
        <v>No</v>
      </c>
      <c r="J1864" t="str">
        <f>'pure data'!N1864</f>
        <v>undergraduate</v>
      </c>
      <c r="K1864">
        <f>'pure data'!P1864</f>
        <v>510671104</v>
      </c>
      <c r="L1864" t="str">
        <f>'pure data'!O1864</f>
        <v>FEEG2001 - Quadcopter 8</v>
      </c>
      <c r="M1864">
        <f>'pure data'!Q1864</f>
        <v>0</v>
      </c>
      <c r="O1864" t="str">
        <f>IF('pure data'!T1864="Yes","Success","Failed")</f>
        <v>Success</v>
      </c>
      <c r="P1864" s="1">
        <f>'pure data'!C1864</f>
        <v>42788.375</v>
      </c>
      <c r="Q1864">
        <f>'pure data'!G1864</f>
        <v>427619893</v>
      </c>
      <c r="R1864" t="str">
        <f>'pure data'!E1864</f>
        <v>T. 1.</v>
      </c>
      <c r="S1864" t="str">
        <f>'pure data'!F1864</f>
        <v>t18g15</v>
      </c>
      <c r="T1864" s="1">
        <f>'pure data'!C1864</f>
        <v>42788.375</v>
      </c>
      <c r="U1864" s="20">
        <f>VLOOKUP('pure data'!M1864,tbl_users!D:F,3,FALSE)</f>
        <v>28</v>
      </c>
      <c r="V1864" s="1">
        <f t="shared" si="94"/>
        <v>42788.392361111109</v>
      </c>
      <c r="W1864">
        <f t="shared" si="95"/>
        <v>28</v>
      </c>
      <c r="X1864" s="1">
        <f>'pure data'!L1864</f>
        <v>42788.392361111109</v>
      </c>
      <c r="Y1864">
        <f>IF(C1864="Use",VLOOKUP('pure data'!M1864,tbl_users!D:F,3,FALSE),IF(IFERROR(SEARCH("to",M1864),-1)&lt;0,VLOOKUP('pure data'!M1864,tbl_users!D:F,3,FALSE),IFERROR(VLOOKUP(MID(M1864,SEARCH("to",M1864)+3,LEN(M1864)-SEARCH("to",M1864)-1),tbl_users!D:F,3,FALSE),VLOOKUP('pure data'!M1864,tbl_users!D:F,3,FALSE))))</f>
        <v>28</v>
      </c>
    </row>
    <row r="1865" spans="1:25" x14ac:dyDescent="0.2">
      <c r="A1865">
        <v>1863</v>
      </c>
      <c r="B1865">
        <f>VLOOKUP('pure data'!B1865,tbl_printers!C:F,4,FALSE)</f>
        <v>22</v>
      </c>
      <c r="C1865" t="str">
        <f>'pure data'!D1865</f>
        <v>Use</v>
      </c>
      <c r="D1865" s="13">
        <f>'pure data'!H1865</f>
        <v>8.3333333333333329E-2</v>
      </c>
      <c r="E1865">
        <f>'pure data'!I1865</f>
        <v>23.3</v>
      </c>
      <c r="F1865" t="str">
        <f t="shared" si="93"/>
        <v xml:space="preserve"> </v>
      </c>
      <c r="H1865">
        <f>'pure data'!J1865</f>
        <v>4.5</v>
      </c>
      <c r="I1865" t="str">
        <f>'pure data'!K1865</f>
        <v>No</v>
      </c>
      <c r="J1865" t="str">
        <f>'pure data'!N1865</f>
        <v>undergraduate</v>
      </c>
      <c r="K1865">
        <f>'pure data'!P1865</f>
        <v>510671104</v>
      </c>
      <c r="L1865" t="str">
        <f>'pure data'!O1865</f>
        <v xml:space="preserve">FEEG2001 - Responsive System </v>
      </c>
      <c r="M1865">
        <f>'pure data'!Q1865</f>
        <v>0</v>
      </c>
      <c r="O1865" t="str">
        <f>IF('pure data'!T1865="Yes","Success","Failed")</f>
        <v>Success</v>
      </c>
      <c r="P1865" s="1">
        <f>'pure data'!C1865</f>
        <v>42788.375</v>
      </c>
      <c r="Q1865">
        <f>'pure data'!G1865</f>
        <v>426909391</v>
      </c>
      <c r="R1865" t="str">
        <f>'pure data'!E1865</f>
        <v>M. C.</v>
      </c>
      <c r="S1865" t="str">
        <f>'pure data'!F1865</f>
        <v>mc24g14</v>
      </c>
      <c r="T1865" s="1">
        <f>'pure data'!C1865</f>
        <v>42788.375</v>
      </c>
      <c r="U1865" s="20">
        <f>VLOOKUP('pure data'!M1865,tbl_users!D:F,3,FALSE)</f>
        <v>28</v>
      </c>
      <c r="V1865" s="1">
        <f t="shared" si="94"/>
        <v>42788.458333333336</v>
      </c>
      <c r="W1865">
        <f t="shared" si="95"/>
        <v>28</v>
      </c>
      <c r="X1865" s="1">
        <f>'pure data'!L1865</f>
        <v>42788.458333333336</v>
      </c>
      <c r="Y1865">
        <f>IF(C1865="Use",VLOOKUP('pure data'!M1865,tbl_users!D:F,3,FALSE),IF(IFERROR(SEARCH("to",M1865),-1)&lt;0,VLOOKUP('pure data'!M1865,tbl_users!D:F,3,FALSE),IFERROR(VLOOKUP(MID(M1865,SEARCH("to",M1865)+3,LEN(M1865)-SEARCH("to",M1865)-1),tbl_users!D:F,3,FALSE),VLOOKUP('pure data'!M1865,tbl_users!D:F,3,FALSE))))</f>
        <v>28</v>
      </c>
    </row>
    <row r="1866" spans="1:25" x14ac:dyDescent="0.2">
      <c r="A1866">
        <v>1864</v>
      </c>
      <c r="B1866">
        <f>VLOOKUP('pure data'!B1866,tbl_printers!C:F,4,FALSE)</f>
        <v>1</v>
      </c>
      <c r="C1866" t="str">
        <f>'pure data'!D1866</f>
        <v>Use</v>
      </c>
      <c r="D1866" s="13">
        <f>'pure data'!H1866</f>
        <v>5.0694444444444452E-2</v>
      </c>
      <c r="E1866">
        <f>'pure data'!I1866</f>
        <v>16.8</v>
      </c>
      <c r="F1866" t="str">
        <f t="shared" si="93"/>
        <v xml:space="preserve"> </v>
      </c>
      <c r="H1866">
        <f>'pure data'!J1866</f>
        <v>3</v>
      </c>
      <c r="I1866" t="str">
        <f>'pure data'!K1866</f>
        <v>No</v>
      </c>
      <c r="J1866" t="str">
        <f>'pure data'!N1866</f>
        <v>undergraduate</v>
      </c>
      <c r="K1866">
        <f>'pure data'!P1866</f>
        <v>510671108</v>
      </c>
      <c r="L1866" t="str">
        <f>'pure data'!O1866</f>
        <v>FEEG2001 - Quadcopter 11</v>
      </c>
      <c r="M1866">
        <f>'pure data'!Q1866</f>
        <v>0</v>
      </c>
      <c r="O1866" t="str">
        <f>IF('pure data'!T1866="Yes","Success","Failed")</f>
        <v>Success</v>
      </c>
      <c r="P1866" s="1">
        <f>'pure data'!C1866</f>
        <v>42788.375</v>
      </c>
      <c r="Q1866">
        <f>'pure data'!G1866</f>
        <v>426908069</v>
      </c>
      <c r="R1866" t="str">
        <f>'pure data'!E1866</f>
        <v>T. W. D.</v>
      </c>
      <c r="S1866" t="str">
        <f>'pure data'!F1866</f>
        <v>twd1g15</v>
      </c>
      <c r="T1866" s="1">
        <f>'pure data'!C1866</f>
        <v>42788.375</v>
      </c>
      <c r="U1866" s="20">
        <f>VLOOKUP('pure data'!M1866,tbl_users!D:F,3,FALSE)</f>
        <v>28</v>
      </c>
      <c r="V1866" s="1">
        <f t="shared" si="94"/>
        <v>42788.425694444442</v>
      </c>
      <c r="W1866">
        <f t="shared" si="95"/>
        <v>28</v>
      </c>
      <c r="X1866" s="1">
        <f>'pure data'!L1866</f>
        <v>42788.425694444442</v>
      </c>
      <c r="Y1866">
        <f>IF(C1866="Use",VLOOKUP('pure data'!M1866,tbl_users!D:F,3,FALSE),IF(IFERROR(SEARCH("to",M1866),-1)&lt;0,VLOOKUP('pure data'!M1866,tbl_users!D:F,3,FALSE),IFERROR(VLOOKUP(MID(M1866,SEARCH("to",M1866)+3,LEN(M1866)-SEARCH("to",M1866)-1),tbl_users!D:F,3,FALSE),VLOOKUP('pure data'!M1866,tbl_users!D:F,3,FALSE))))</f>
        <v>28</v>
      </c>
    </row>
    <row r="1867" spans="1:25" x14ac:dyDescent="0.2">
      <c r="A1867">
        <v>1865</v>
      </c>
      <c r="B1867">
        <f>VLOOKUP('pure data'!B1867,tbl_printers!C:F,4,FALSE)</f>
        <v>2</v>
      </c>
      <c r="C1867" t="str">
        <f>'pure data'!D1867</f>
        <v>Use</v>
      </c>
      <c r="D1867" s="13">
        <f>'pure data'!H1867</f>
        <v>8.9583333333333334E-2</v>
      </c>
      <c r="E1867">
        <f>'pure data'!I1867</f>
        <v>10.1</v>
      </c>
      <c r="F1867" t="str">
        <f t="shared" si="93"/>
        <v xml:space="preserve"> </v>
      </c>
      <c r="H1867">
        <f>'pure data'!J1867</f>
        <v>4</v>
      </c>
      <c r="I1867" t="str">
        <f>'pure data'!K1867</f>
        <v>No</v>
      </c>
      <c r="J1867" t="str">
        <f>'pure data'!N1867</f>
        <v>undergraduate</v>
      </c>
      <c r="K1867">
        <f>'pure data'!P1867</f>
        <v>510671104</v>
      </c>
      <c r="L1867" t="str">
        <f>'pure data'!O1867</f>
        <v>FEEG2001 - Quadcopter 12</v>
      </c>
      <c r="M1867">
        <f>'pure data'!Q1867</f>
        <v>0</v>
      </c>
      <c r="O1867" t="str">
        <f>IF('pure data'!T1867="Yes","Success","Failed")</f>
        <v>Success</v>
      </c>
      <c r="P1867" s="1">
        <f>'pure data'!C1867</f>
        <v>42788.431249999994</v>
      </c>
      <c r="Q1867">
        <f>'pure data'!G1867</f>
        <v>427995267</v>
      </c>
      <c r="R1867" t="str">
        <f>'pure data'!E1867</f>
        <v>K. J. K.</v>
      </c>
      <c r="S1867" t="str">
        <f>'pure data'!F1867</f>
        <v>kjk1g15</v>
      </c>
      <c r="T1867" s="1">
        <f>'pure data'!C1867</f>
        <v>42788.431249999994</v>
      </c>
      <c r="U1867" s="20">
        <f>VLOOKUP('pure data'!M1867,tbl_users!D:F,3,FALSE)</f>
        <v>28</v>
      </c>
      <c r="V1867" s="1">
        <f t="shared" si="94"/>
        <v>42788.520833333328</v>
      </c>
      <c r="W1867">
        <f t="shared" si="95"/>
        <v>28</v>
      </c>
      <c r="X1867" s="1">
        <f>'pure data'!L1867</f>
        <v>42788.520833333328</v>
      </c>
      <c r="Y1867">
        <f>IF(C1867="Use",VLOOKUP('pure data'!M1867,tbl_users!D:F,3,FALSE),IF(IFERROR(SEARCH("to",M1867),-1)&lt;0,VLOOKUP('pure data'!M1867,tbl_users!D:F,3,FALSE),IFERROR(VLOOKUP(MID(M1867,SEARCH("to",M1867)+3,LEN(M1867)-SEARCH("to",M1867)-1),tbl_users!D:F,3,FALSE),VLOOKUP('pure data'!M1867,tbl_users!D:F,3,FALSE))))</f>
        <v>28</v>
      </c>
    </row>
    <row r="1868" spans="1:25" x14ac:dyDescent="0.2">
      <c r="A1868">
        <v>1866</v>
      </c>
      <c r="B1868">
        <f>VLOOKUP('pure data'!B1868,tbl_printers!C:F,4,FALSE)</f>
        <v>17</v>
      </c>
      <c r="C1868" t="str">
        <f>'pure data'!D1868</f>
        <v>Use</v>
      </c>
      <c r="D1868" s="13">
        <f>'pure data'!H1868</f>
        <v>5.0694444444444452E-2</v>
      </c>
      <c r="E1868">
        <f>'pure data'!I1868</f>
        <v>13.5</v>
      </c>
      <c r="F1868" t="str">
        <f t="shared" si="93"/>
        <v xml:space="preserve"> </v>
      </c>
      <c r="H1868">
        <f>'pure data'!J1868</f>
        <v>2.5</v>
      </c>
      <c r="I1868" t="str">
        <f>'pure data'!K1868</f>
        <v>No</v>
      </c>
      <c r="J1868" t="str">
        <f>'pure data'!N1868</f>
        <v>undergraduate</v>
      </c>
      <c r="K1868">
        <f>'pure data'!P1868</f>
        <v>510671104</v>
      </c>
      <c r="L1868" t="str">
        <f>'pure data'!O1868</f>
        <v>FEEG2001 - Quadcopter 8</v>
      </c>
      <c r="M1868">
        <f>'pure data'!Q1868</f>
        <v>0</v>
      </c>
      <c r="O1868" t="str">
        <f>IF('pure data'!T1868="Yes","Success","Failed")</f>
        <v>Success</v>
      </c>
      <c r="P1868" s="1">
        <f>'pure data'!C1868</f>
        <v>42788.392361111109</v>
      </c>
      <c r="Q1868">
        <f>'pure data'!G1868</f>
        <v>427858715</v>
      </c>
      <c r="R1868" t="str">
        <f>'pure data'!E1868</f>
        <v>R. C. P. V.</v>
      </c>
      <c r="S1868" t="str">
        <f>'pure data'!F1868</f>
        <v>rcpv1g15</v>
      </c>
      <c r="T1868" s="1">
        <f>'pure data'!C1868</f>
        <v>42788.392361111109</v>
      </c>
      <c r="U1868" s="20">
        <f>VLOOKUP('pure data'!M1868,tbl_users!D:F,3,FALSE)</f>
        <v>28</v>
      </c>
      <c r="V1868" s="1">
        <f t="shared" si="94"/>
        <v>42788.443055555552</v>
      </c>
      <c r="W1868">
        <f t="shared" si="95"/>
        <v>28</v>
      </c>
      <c r="X1868" s="1">
        <f>'pure data'!L1868</f>
        <v>42788.443055555552</v>
      </c>
      <c r="Y1868">
        <f>IF(C1868="Use",VLOOKUP('pure data'!M1868,tbl_users!D:F,3,FALSE),IF(IFERROR(SEARCH("to",M1868),-1)&lt;0,VLOOKUP('pure data'!M1868,tbl_users!D:F,3,FALSE),IFERROR(VLOOKUP(MID(M1868,SEARCH("to",M1868)+3,LEN(M1868)-SEARCH("to",M1868)-1),tbl_users!D:F,3,FALSE),VLOOKUP('pure data'!M1868,tbl_users!D:F,3,FALSE))))</f>
        <v>28</v>
      </c>
    </row>
    <row r="1869" spans="1:25" x14ac:dyDescent="0.2">
      <c r="A1869">
        <v>1867</v>
      </c>
      <c r="B1869">
        <f>VLOOKUP('pure data'!B1869,tbl_printers!C:F,4,FALSE)</f>
        <v>12</v>
      </c>
      <c r="C1869" t="str">
        <f>'pure data'!D1869</f>
        <v>Use</v>
      </c>
      <c r="D1869" s="13">
        <f>'pure data'!H1869</f>
        <v>4.8611111111111112E-2</v>
      </c>
      <c r="E1869">
        <f>'pure data'!I1869</f>
        <v>24.1</v>
      </c>
      <c r="F1869" t="str">
        <f t="shared" si="93"/>
        <v xml:space="preserve"> </v>
      </c>
      <c r="H1869">
        <f>'pure data'!J1869</f>
        <v>3</v>
      </c>
      <c r="I1869" t="str">
        <f>'pure data'!K1869</f>
        <v>No</v>
      </c>
      <c r="J1869" t="str">
        <f>'pure data'!N1869</f>
        <v>undergraduate</v>
      </c>
      <c r="K1869">
        <f>'pure data'!P1869</f>
        <v>510671108</v>
      </c>
      <c r="L1869" t="str">
        <f>'pure data'!O1869</f>
        <v>FEEG2001 - UAV 12</v>
      </c>
      <c r="M1869">
        <f>'pure data'!Q1869</f>
        <v>0</v>
      </c>
      <c r="O1869" t="str">
        <f>IF('pure data'!T1869="Yes","Success","Failed")</f>
        <v>Success</v>
      </c>
      <c r="P1869" s="1">
        <f>'pure data'!C1869</f>
        <v>42788.375</v>
      </c>
      <c r="Q1869">
        <f>'pure data'!G1869</f>
        <v>427926583</v>
      </c>
      <c r="R1869" t="str">
        <f>'pure data'!E1869</f>
        <v>C. M.</v>
      </c>
      <c r="S1869" t="str">
        <f>'pure data'!F1869</f>
        <v>cm2g15</v>
      </c>
      <c r="T1869" s="1">
        <f>'pure data'!C1869</f>
        <v>42788.375</v>
      </c>
      <c r="U1869" s="20">
        <f>VLOOKUP('pure data'!M1869,tbl_users!D:F,3,FALSE)</f>
        <v>28</v>
      </c>
      <c r="V1869" s="1">
        <f t="shared" si="94"/>
        <v>42788.423611111109</v>
      </c>
      <c r="W1869">
        <f t="shared" si="95"/>
        <v>28</v>
      </c>
      <c r="X1869" s="1">
        <f>'pure data'!L1869</f>
        <v>42788.423611111109</v>
      </c>
      <c r="Y1869">
        <f>IF(C1869="Use",VLOOKUP('pure data'!M1869,tbl_users!D:F,3,FALSE),IF(IFERROR(SEARCH("to",M1869),-1)&lt;0,VLOOKUP('pure data'!M1869,tbl_users!D:F,3,FALSE),IFERROR(VLOOKUP(MID(M1869,SEARCH("to",M1869)+3,LEN(M1869)-SEARCH("to",M1869)-1),tbl_users!D:F,3,FALSE),VLOOKUP('pure data'!M1869,tbl_users!D:F,3,FALSE))))</f>
        <v>28</v>
      </c>
    </row>
    <row r="1870" spans="1:25" x14ac:dyDescent="0.2">
      <c r="A1870">
        <v>1868</v>
      </c>
      <c r="B1870">
        <f>VLOOKUP('pure data'!B1870,tbl_printers!C:F,4,FALSE)</f>
        <v>17</v>
      </c>
      <c r="C1870" t="str">
        <f>'pure data'!D1870</f>
        <v>Use</v>
      </c>
      <c r="D1870" s="13">
        <f>'pure data'!H1870</f>
        <v>8.3333333333333329E-2</v>
      </c>
      <c r="E1870">
        <f>'pure data'!I1870</f>
        <v>45</v>
      </c>
      <c r="F1870" t="str">
        <f t="shared" si="93"/>
        <v xml:space="preserve"> </v>
      </c>
      <c r="H1870">
        <f>'pure data'!J1870</f>
        <v>5.5</v>
      </c>
      <c r="I1870" t="str">
        <f>'pure data'!K1870</f>
        <v>No</v>
      </c>
      <c r="J1870" t="str">
        <f>'pure data'!N1870</f>
        <v>undergraduate</v>
      </c>
      <c r="K1870">
        <f>'pure data'!P1870</f>
        <v>510667101</v>
      </c>
      <c r="L1870" t="str">
        <f>'pure data'!O1870</f>
        <v>FEEG6012 - GDP 35</v>
      </c>
      <c r="M1870">
        <f>'pure data'!Q1870</f>
        <v>0</v>
      </c>
      <c r="O1870" t="str">
        <f>IF('pure data'!T1870="Yes","Success","Failed")</f>
        <v>Success</v>
      </c>
      <c r="P1870" s="1">
        <f>'pure data'!C1870</f>
        <v>42788.443055555552</v>
      </c>
      <c r="Q1870">
        <f>'pure data'!G1870</f>
        <v>426156989</v>
      </c>
      <c r="R1870" t="str">
        <f>'pure data'!E1870</f>
        <v>J. C.</v>
      </c>
      <c r="S1870" t="str">
        <f>'pure data'!F1870</f>
        <v>jc27g13</v>
      </c>
      <c r="T1870" s="1">
        <f>'pure data'!C1870</f>
        <v>42788.443055555552</v>
      </c>
      <c r="U1870" s="20">
        <f>VLOOKUP('pure data'!M1870,tbl_users!D:F,3,FALSE)</f>
        <v>28</v>
      </c>
      <c r="V1870" s="1">
        <f t="shared" si="94"/>
        <v>42788.526388888888</v>
      </c>
      <c r="W1870">
        <f t="shared" si="95"/>
        <v>28</v>
      </c>
      <c r="X1870" s="1">
        <f>'pure data'!L1870</f>
        <v>42788.526388888888</v>
      </c>
      <c r="Y1870">
        <f>IF(C1870="Use",VLOOKUP('pure data'!M1870,tbl_users!D:F,3,FALSE),IF(IFERROR(SEARCH("to",M1870),-1)&lt;0,VLOOKUP('pure data'!M1870,tbl_users!D:F,3,FALSE),IFERROR(VLOOKUP(MID(M1870,SEARCH("to",M1870)+3,LEN(M1870)-SEARCH("to",M1870)-1),tbl_users!D:F,3,FALSE),VLOOKUP('pure data'!M1870,tbl_users!D:F,3,FALSE))))</f>
        <v>28</v>
      </c>
    </row>
    <row r="1871" spans="1:25" x14ac:dyDescent="0.2">
      <c r="A1871">
        <v>1869</v>
      </c>
      <c r="B1871">
        <f>VLOOKUP('pure data'!B1871,tbl_printers!C:F,4,FALSE)</f>
        <v>19</v>
      </c>
      <c r="C1871" t="str">
        <f>'pure data'!D1871</f>
        <v>Use</v>
      </c>
      <c r="D1871" s="13">
        <f>'pure data'!H1871</f>
        <v>4.1666666666666664E-2</v>
      </c>
      <c r="E1871">
        <f>'pure data'!I1871</f>
        <v>4.5999999999999996</v>
      </c>
      <c r="F1871" t="str">
        <f t="shared" si="93"/>
        <v xml:space="preserve"> </v>
      </c>
      <c r="H1871">
        <f>'pure data'!J1871</f>
        <v>2</v>
      </c>
      <c r="I1871" t="str">
        <f>'pure data'!K1871</f>
        <v>No</v>
      </c>
      <c r="J1871" t="str">
        <f>'pure data'!N1871</f>
        <v>undergraduate</v>
      </c>
      <c r="K1871">
        <f>'pure data'!P1871</f>
        <v>510671104</v>
      </c>
      <c r="L1871" t="str">
        <f>'pure data'!O1871</f>
        <v>FEEG2001 - Quadcopter 6</v>
      </c>
      <c r="M1871">
        <f>'pure data'!Q1871</f>
        <v>0</v>
      </c>
      <c r="O1871" t="str">
        <f>IF('pure data'!T1871="Yes","Success","Failed")</f>
        <v>Success</v>
      </c>
      <c r="P1871" s="1">
        <f>'pure data'!C1871</f>
        <v>42788.463194444441</v>
      </c>
      <c r="Q1871">
        <f>'pure data'!G1871</f>
        <v>427552691</v>
      </c>
      <c r="R1871" t="str">
        <f>'pure data'!E1871</f>
        <v>J. A. S.</v>
      </c>
      <c r="S1871" t="str">
        <f>'pure data'!F1871</f>
        <v>jas3g15</v>
      </c>
      <c r="T1871" s="1">
        <f>'pure data'!C1871</f>
        <v>42788.463194444441</v>
      </c>
      <c r="U1871" s="20">
        <f>VLOOKUP('pure data'!M1871,tbl_users!D:F,3,FALSE)</f>
        <v>28</v>
      </c>
      <c r="V1871" s="1">
        <f t="shared" si="94"/>
        <v>42788.504861111105</v>
      </c>
      <c r="W1871">
        <f t="shared" si="95"/>
        <v>28</v>
      </c>
      <c r="X1871" s="1">
        <f>'pure data'!L1871</f>
        <v>42788.504861111105</v>
      </c>
      <c r="Y1871">
        <f>IF(C1871="Use",VLOOKUP('pure data'!M1871,tbl_users!D:F,3,FALSE),IF(IFERROR(SEARCH("to",M1871),-1)&lt;0,VLOOKUP('pure data'!M1871,tbl_users!D:F,3,FALSE),IFERROR(VLOOKUP(MID(M1871,SEARCH("to",M1871)+3,LEN(M1871)-SEARCH("to",M1871)-1),tbl_users!D:F,3,FALSE),VLOOKUP('pure data'!M1871,tbl_users!D:F,3,FALSE))))</f>
        <v>28</v>
      </c>
    </row>
    <row r="1872" spans="1:25" x14ac:dyDescent="0.2">
      <c r="A1872">
        <v>1870</v>
      </c>
      <c r="B1872">
        <f>VLOOKUP('pure data'!B1872,tbl_printers!C:F,4,FALSE)</f>
        <v>20</v>
      </c>
      <c r="C1872" t="str">
        <f>'pure data'!D1872</f>
        <v>Use</v>
      </c>
      <c r="D1872" s="13">
        <f>'pure data'!H1872</f>
        <v>0.11666666666666665</v>
      </c>
      <c r="E1872">
        <f>'pure data'!I1872</f>
        <v>37.799999999999997</v>
      </c>
      <c r="F1872" t="str">
        <f t="shared" si="93"/>
        <v xml:space="preserve"> </v>
      </c>
      <c r="H1872">
        <f>'pure data'!J1872</f>
        <v>6.5</v>
      </c>
      <c r="I1872" t="str">
        <f>'pure data'!K1872</f>
        <v>No</v>
      </c>
      <c r="J1872" t="str">
        <f>'pure data'!N1872</f>
        <v>undergraduate</v>
      </c>
      <c r="K1872">
        <f>'pure data'!P1872</f>
        <v>510671104</v>
      </c>
      <c r="L1872" t="str">
        <f>'pure data'!O1872</f>
        <v xml:space="preserve">FEEG2001 - Responsive System </v>
      </c>
      <c r="M1872">
        <f>'pure data'!Q1872</f>
        <v>0</v>
      </c>
      <c r="O1872" t="str">
        <f>IF('pure data'!T1872="Yes","Success","Failed")</f>
        <v>Success</v>
      </c>
      <c r="P1872" s="1">
        <f>'pure data'!C1872</f>
        <v>42788.50277777778</v>
      </c>
      <c r="Q1872">
        <f>'pure data'!G1872</f>
        <v>426909391</v>
      </c>
      <c r="R1872" t="str">
        <f>'pure data'!E1872</f>
        <v>M. C.</v>
      </c>
      <c r="S1872" t="str">
        <f>'pure data'!F1872</f>
        <v>mc24g14</v>
      </c>
      <c r="T1872" s="1">
        <f>'pure data'!C1872</f>
        <v>42788.50277777778</v>
      </c>
      <c r="U1872" s="20">
        <f>VLOOKUP('pure data'!M1872,tbl_users!D:F,3,FALSE)</f>
        <v>28</v>
      </c>
      <c r="V1872" s="1">
        <f t="shared" si="94"/>
        <v>42788.619444444448</v>
      </c>
      <c r="W1872">
        <f t="shared" si="95"/>
        <v>28</v>
      </c>
      <c r="X1872" s="1">
        <f>'pure data'!L1872</f>
        <v>42788.619444444448</v>
      </c>
      <c r="Y1872">
        <f>IF(C1872="Use",VLOOKUP('pure data'!M1872,tbl_users!D:F,3,FALSE),IF(IFERROR(SEARCH("to",M1872),-1)&lt;0,VLOOKUP('pure data'!M1872,tbl_users!D:F,3,FALSE),IFERROR(VLOOKUP(MID(M1872,SEARCH("to",M1872)+3,LEN(M1872)-SEARCH("to",M1872)-1),tbl_users!D:F,3,FALSE),VLOOKUP('pure data'!M1872,tbl_users!D:F,3,FALSE))))</f>
        <v>28</v>
      </c>
    </row>
    <row r="1873" spans="1:25" x14ac:dyDescent="0.2">
      <c r="A1873">
        <v>1871</v>
      </c>
      <c r="B1873">
        <f>VLOOKUP('pure data'!B1873,tbl_printers!C:F,4,FALSE)</f>
        <v>2</v>
      </c>
      <c r="C1873" t="str">
        <f>'pure data'!D1873</f>
        <v>Use</v>
      </c>
      <c r="D1873" s="13">
        <f>'pure data'!H1873</f>
        <v>4.5138888888888888E-2</v>
      </c>
      <c r="E1873">
        <f>'pure data'!I1873</f>
        <v>3.7</v>
      </c>
      <c r="F1873" t="str">
        <f t="shared" si="93"/>
        <v xml:space="preserve"> </v>
      </c>
      <c r="H1873">
        <f>'pure data'!J1873</f>
        <v>2</v>
      </c>
      <c r="I1873" t="str">
        <f>'pure data'!K1873</f>
        <v>No</v>
      </c>
      <c r="J1873" t="str">
        <f>'pure data'!N1873</f>
        <v>undergraduate</v>
      </c>
      <c r="K1873">
        <f>'pure data'!P1873</f>
        <v>510671104</v>
      </c>
      <c r="L1873" t="str">
        <f>'pure data'!O1873</f>
        <v>FEEG2001 - Quadcopter 12</v>
      </c>
      <c r="M1873">
        <f>'pure data'!Q1873</f>
        <v>0</v>
      </c>
      <c r="O1873" t="str">
        <f>IF('pure data'!T1873="Yes","Success","Failed")</f>
        <v>Success</v>
      </c>
      <c r="P1873" s="1">
        <f>'pure data'!C1873</f>
        <v>42788.520833333328</v>
      </c>
      <c r="Q1873">
        <f>'pure data'!G1873</f>
        <v>427618501</v>
      </c>
      <c r="R1873" t="str">
        <f>'pure data'!E1873</f>
        <v>B. H. G.</v>
      </c>
      <c r="S1873" t="str">
        <f>'pure data'!F1873</f>
        <v>bhg1g15</v>
      </c>
      <c r="T1873" s="1">
        <f>'pure data'!C1873</f>
        <v>42788.520833333328</v>
      </c>
      <c r="U1873" s="20">
        <f>VLOOKUP('pure data'!M1873,tbl_users!D:F,3,FALSE)</f>
        <v>28</v>
      </c>
      <c r="V1873" s="1">
        <f t="shared" si="94"/>
        <v>42788.565972222219</v>
      </c>
      <c r="W1873">
        <f t="shared" si="95"/>
        <v>28</v>
      </c>
      <c r="X1873" s="1">
        <f>'pure data'!L1873</f>
        <v>42788.565972222219</v>
      </c>
      <c r="Y1873">
        <f>IF(C1873="Use",VLOOKUP('pure data'!M1873,tbl_users!D:F,3,FALSE),IF(IFERROR(SEARCH("to",M1873),-1)&lt;0,VLOOKUP('pure data'!M1873,tbl_users!D:F,3,FALSE),IFERROR(VLOOKUP(MID(M1873,SEARCH("to",M1873)+3,LEN(M1873)-SEARCH("to",M1873)-1),tbl_users!D:F,3,FALSE),VLOOKUP('pure data'!M1873,tbl_users!D:F,3,FALSE))))</f>
        <v>28</v>
      </c>
    </row>
    <row r="1874" spans="1:25" x14ac:dyDescent="0.2">
      <c r="A1874">
        <v>1872</v>
      </c>
      <c r="B1874">
        <f>VLOOKUP('pure data'!B1874,tbl_printers!C:F,4,FALSE)</f>
        <v>16</v>
      </c>
      <c r="C1874" t="str">
        <f>'pure data'!D1874</f>
        <v>Use</v>
      </c>
      <c r="D1874" s="13">
        <f>'pure data'!H1874</f>
        <v>2.4305555555555556E-2</v>
      </c>
      <c r="E1874">
        <f>'pure data'!I1874</f>
        <v>75</v>
      </c>
      <c r="F1874" t="str">
        <f t="shared" si="93"/>
        <v xml:space="preserve"> </v>
      </c>
      <c r="H1874">
        <f>'pure data'!J1874</f>
        <v>5</v>
      </c>
      <c r="I1874" t="str">
        <f>'pure data'!K1874</f>
        <v>No</v>
      </c>
      <c r="J1874" t="str">
        <f>'pure data'!N1874</f>
        <v>undergraduate</v>
      </c>
      <c r="K1874">
        <f>'pure data'!P1874</f>
        <v>510667707</v>
      </c>
      <c r="L1874" t="str">
        <f>'pure data'!O1874</f>
        <v>FEEG6012 - GDP 35</v>
      </c>
      <c r="M1874">
        <f>'pure data'!Q1874</f>
        <v>0</v>
      </c>
      <c r="O1874" t="str">
        <f>IF('pure data'!T1874="Yes","Success","Failed")</f>
        <v>Success</v>
      </c>
      <c r="P1874" s="1">
        <f>'pure data'!C1874</f>
        <v>42788.375</v>
      </c>
      <c r="Q1874">
        <f>'pure data'!G1874</f>
        <v>424286548</v>
      </c>
      <c r="R1874" t="str">
        <f>'pure data'!E1874</f>
        <v>T. N.</v>
      </c>
      <c r="S1874" t="str">
        <f>'pure data'!F1874</f>
        <v>tn1g13</v>
      </c>
      <c r="T1874" s="1">
        <f>'pure data'!C1874</f>
        <v>42788.375</v>
      </c>
      <c r="U1874" s="20">
        <f>VLOOKUP('pure data'!M1874,tbl_users!D:F,3,FALSE)</f>
        <v>28</v>
      </c>
      <c r="V1874" s="1">
        <f t="shared" si="94"/>
        <v>42788.399305555555</v>
      </c>
      <c r="W1874">
        <f t="shared" si="95"/>
        <v>28</v>
      </c>
      <c r="X1874" s="1">
        <f>'pure data'!L1874</f>
        <v>42788.399305555555</v>
      </c>
      <c r="Y1874">
        <f>IF(C1874="Use",VLOOKUP('pure data'!M1874,tbl_users!D:F,3,FALSE),IF(IFERROR(SEARCH("to",M1874),-1)&lt;0,VLOOKUP('pure data'!M1874,tbl_users!D:F,3,FALSE),IFERROR(VLOOKUP(MID(M1874,SEARCH("to",M1874)+3,LEN(M1874)-SEARCH("to",M1874)-1),tbl_users!D:F,3,FALSE),VLOOKUP('pure data'!M1874,tbl_users!D:F,3,FALSE))))</f>
        <v>28</v>
      </c>
    </row>
    <row r="1875" spans="1:25" x14ac:dyDescent="0.2">
      <c r="A1875">
        <v>1873</v>
      </c>
      <c r="B1875">
        <f>VLOOKUP('pure data'!B1875,tbl_printers!C:F,4,FALSE)</f>
        <v>1</v>
      </c>
      <c r="C1875" t="str">
        <f>'pure data'!D1875</f>
        <v>Use</v>
      </c>
      <c r="D1875" s="13">
        <f>'pure data'!H1875</f>
        <v>2.0833333333333332E-2</v>
      </c>
      <c r="E1875">
        <f>'pure data'!I1875</f>
        <v>70</v>
      </c>
      <c r="F1875" t="str">
        <f t="shared" si="93"/>
        <v xml:space="preserve"> </v>
      </c>
      <c r="H1875">
        <f>'pure data'!J1875</f>
        <v>4.5</v>
      </c>
      <c r="I1875" t="str">
        <f>'pure data'!K1875</f>
        <v>No</v>
      </c>
      <c r="J1875" t="str">
        <f>'pure data'!N1875</f>
        <v>undergraduate</v>
      </c>
      <c r="K1875">
        <f>'pure data'!P1875</f>
        <v>510667101</v>
      </c>
      <c r="L1875" t="str">
        <f>'pure data'!O1875</f>
        <v>FEEG6012 - GDP 35</v>
      </c>
      <c r="M1875">
        <f>'pure data'!Q1875</f>
        <v>0</v>
      </c>
      <c r="O1875" t="str">
        <f>IF('pure data'!T1875="Yes","Success","Failed")</f>
        <v>Success</v>
      </c>
      <c r="P1875" s="1">
        <f>'pure data'!C1875</f>
        <v>42788.425694444442</v>
      </c>
      <c r="Q1875">
        <f>'pure data'!G1875</f>
        <v>426286548</v>
      </c>
      <c r="R1875" t="str">
        <f>'pure data'!E1875</f>
        <v>T. N.</v>
      </c>
      <c r="S1875" t="str">
        <f>'pure data'!F1875</f>
        <v>tn1g13</v>
      </c>
      <c r="T1875" s="1">
        <f>'pure data'!C1875</f>
        <v>42788.425694444442</v>
      </c>
      <c r="U1875" s="20">
        <f>VLOOKUP('pure data'!M1875,tbl_users!D:F,3,FALSE)</f>
        <v>28</v>
      </c>
      <c r="V1875" s="1">
        <f t="shared" si="94"/>
        <v>42788.446527777778</v>
      </c>
      <c r="W1875">
        <f t="shared" si="95"/>
        <v>28</v>
      </c>
      <c r="X1875" s="1">
        <f>'pure data'!L1875</f>
        <v>42788.446527777778</v>
      </c>
      <c r="Y1875">
        <f>IF(C1875="Use",VLOOKUP('pure data'!M1875,tbl_users!D:F,3,FALSE),IF(IFERROR(SEARCH("to",M1875),-1)&lt;0,VLOOKUP('pure data'!M1875,tbl_users!D:F,3,FALSE),IFERROR(VLOOKUP(MID(M1875,SEARCH("to",M1875)+3,LEN(M1875)-SEARCH("to",M1875)-1),tbl_users!D:F,3,FALSE),VLOOKUP('pure data'!M1875,tbl_users!D:F,3,FALSE))))</f>
        <v>28</v>
      </c>
    </row>
    <row r="1876" spans="1:25" x14ac:dyDescent="0.2">
      <c r="A1876">
        <v>1874</v>
      </c>
      <c r="B1876">
        <f>VLOOKUP('pure data'!B1876,tbl_printers!C:F,4,FALSE)</f>
        <v>1</v>
      </c>
      <c r="C1876" t="str">
        <f>'pure data'!D1876</f>
        <v>Use</v>
      </c>
      <c r="D1876" s="13">
        <f>'pure data'!H1876</f>
        <v>1.1805555555555555E-2</v>
      </c>
      <c r="E1876">
        <f>'pure data'!I1876</f>
        <v>5.4</v>
      </c>
      <c r="F1876" t="str">
        <f t="shared" si="93"/>
        <v xml:space="preserve"> </v>
      </c>
      <c r="H1876">
        <f>'pure data'!J1876</f>
        <v>1</v>
      </c>
      <c r="I1876" t="str">
        <f>'pure data'!K1876</f>
        <v>No</v>
      </c>
      <c r="J1876" t="str">
        <f>'pure data'!N1876</f>
        <v>undergraduate</v>
      </c>
      <c r="K1876">
        <f>'pure data'!P1876</f>
        <v>510667101</v>
      </c>
      <c r="L1876" t="str">
        <f>'pure data'!O1876</f>
        <v>FEEG6012 - GDP 35</v>
      </c>
      <c r="M1876">
        <f>'pure data'!Q1876</f>
        <v>0</v>
      </c>
      <c r="O1876" t="str">
        <f>IF('pure data'!T1876="Yes","Success","Failed")</f>
        <v>Success</v>
      </c>
      <c r="P1876" s="1">
        <f>'pure data'!C1876</f>
        <v>42788.446527777778</v>
      </c>
      <c r="Q1876">
        <f>'pure data'!G1876</f>
        <v>426156989</v>
      </c>
      <c r="R1876" t="str">
        <f>'pure data'!E1876</f>
        <v>J. C.</v>
      </c>
      <c r="S1876" t="str">
        <f>'pure data'!F1876</f>
        <v>jc27g13</v>
      </c>
      <c r="T1876" s="1">
        <f>'pure data'!C1876</f>
        <v>42788.446527777778</v>
      </c>
      <c r="U1876" s="20">
        <f>VLOOKUP('pure data'!M1876,tbl_users!D:F,3,FALSE)</f>
        <v>28</v>
      </c>
      <c r="V1876" s="1">
        <f t="shared" si="94"/>
        <v>42788.458333333336</v>
      </c>
      <c r="W1876">
        <f t="shared" si="95"/>
        <v>28</v>
      </c>
      <c r="X1876" s="1">
        <f>'pure data'!L1876</f>
        <v>42788.458333333336</v>
      </c>
      <c r="Y1876">
        <f>IF(C1876="Use",VLOOKUP('pure data'!M1876,tbl_users!D:F,3,FALSE),IF(IFERROR(SEARCH("to",M1876),-1)&lt;0,VLOOKUP('pure data'!M1876,tbl_users!D:F,3,FALSE),IFERROR(VLOOKUP(MID(M1876,SEARCH("to",M1876)+3,LEN(M1876)-SEARCH("to",M1876)-1),tbl_users!D:F,3,FALSE),VLOOKUP('pure data'!M1876,tbl_users!D:F,3,FALSE))))</f>
        <v>28</v>
      </c>
    </row>
    <row r="1877" spans="1:25" x14ac:dyDescent="0.2">
      <c r="A1877">
        <v>1875</v>
      </c>
      <c r="B1877">
        <f>VLOOKUP('pure data'!B1877,tbl_printers!C:F,4,FALSE)</f>
        <v>3</v>
      </c>
      <c r="C1877" t="str">
        <f>'pure data'!D1877</f>
        <v>Use</v>
      </c>
      <c r="D1877" s="13">
        <f>'pure data'!H1877</f>
        <v>2.0833333333333332E-2</v>
      </c>
      <c r="E1877">
        <f>'pure data'!I1877</f>
        <v>15</v>
      </c>
      <c r="F1877" t="str">
        <f t="shared" si="93"/>
        <v xml:space="preserve"> </v>
      </c>
      <c r="H1877">
        <f>'pure data'!J1877</f>
        <v>1.5</v>
      </c>
      <c r="I1877" t="str">
        <f>'pure data'!K1877</f>
        <v>No</v>
      </c>
      <c r="J1877" t="str">
        <f>'pure data'!N1877</f>
        <v>undergraduate</v>
      </c>
      <c r="K1877">
        <f>'pure data'!P1877</f>
        <v>510667101</v>
      </c>
      <c r="L1877" t="str">
        <f>'pure data'!O1877</f>
        <v>FEEG6012 - GDP 35</v>
      </c>
      <c r="M1877">
        <f>'pure data'!Q1877</f>
        <v>0</v>
      </c>
      <c r="O1877" t="str">
        <f>IF('pure data'!T1877="Yes","Success","Failed")</f>
        <v>Success</v>
      </c>
      <c r="P1877" s="1">
        <f>'pure data'!C1877</f>
        <v>42788.424305555556</v>
      </c>
      <c r="Q1877">
        <f>'pure data'!G1877</f>
        <v>426166631</v>
      </c>
      <c r="R1877" t="str">
        <f>'pure data'!E1877</f>
        <v>Jonathan Perrett</v>
      </c>
      <c r="S1877" t="str">
        <f>'pure data'!F1877</f>
        <v>jn5g13</v>
      </c>
      <c r="T1877" s="1">
        <f>'pure data'!C1877</f>
        <v>42788.424305555556</v>
      </c>
      <c r="U1877" s="20">
        <f>VLOOKUP('pure data'!M1877,tbl_users!D:F,3,FALSE)</f>
        <v>28</v>
      </c>
      <c r="V1877" s="1">
        <f t="shared" si="94"/>
        <v>42788.445138888892</v>
      </c>
      <c r="W1877">
        <f t="shared" si="95"/>
        <v>28</v>
      </c>
      <c r="X1877" s="1">
        <f>'pure data'!L1877</f>
        <v>42788.445138888892</v>
      </c>
      <c r="Y1877">
        <f>IF(C1877="Use",VLOOKUP('pure data'!M1877,tbl_users!D:F,3,FALSE),IF(IFERROR(SEARCH("to",M1877),-1)&lt;0,VLOOKUP('pure data'!M1877,tbl_users!D:F,3,FALSE),IFERROR(VLOOKUP(MID(M1877,SEARCH("to",M1877)+3,LEN(M1877)-SEARCH("to",M1877)-1),tbl_users!D:F,3,FALSE),VLOOKUP('pure data'!M1877,tbl_users!D:F,3,FALSE))))</f>
        <v>28</v>
      </c>
    </row>
    <row r="1878" spans="1:25" x14ac:dyDescent="0.2">
      <c r="A1878">
        <v>1876</v>
      </c>
      <c r="B1878">
        <f>VLOOKUP('pure data'!B1878,tbl_printers!C:F,4,FALSE)</f>
        <v>20</v>
      </c>
      <c r="C1878" t="str">
        <f>'pure data'!D1878</f>
        <v>Use</v>
      </c>
      <c r="D1878" s="13">
        <f>'pure data'!H1878</f>
        <v>4.8611111111111112E-3</v>
      </c>
      <c r="E1878">
        <f>'pure data'!I1878</f>
        <v>1.4</v>
      </c>
      <c r="F1878" t="str">
        <f t="shared" si="93"/>
        <v xml:space="preserve"> </v>
      </c>
      <c r="H1878">
        <f>'pure data'!J1878</f>
        <v>0.5</v>
      </c>
      <c r="I1878" t="str">
        <f>'pure data'!K1878</f>
        <v>No</v>
      </c>
      <c r="J1878" t="str">
        <f>'pure data'!N1878</f>
        <v>undergraduate</v>
      </c>
      <c r="K1878">
        <f>'pure data'!P1878</f>
        <v>510312110</v>
      </c>
      <c r="L1878" t="str">
        <f>'pure data'!O1878</f>
        <v xml:space="preserve">FEEG2001 - Responsive System </v>
      </c>
      <c r="M1878">
        <f>'pure data'!Q1878</f>
        <v>0</v>
      </c>
      <c r="O1878" t="str">
        <f>IF('pure data'!T1878="Yes","Success","Failed")</f>
        <v>Success</v>
      </c>
      <c r="P1878" s="1">
        <f>'pure data'!C1878</f>
        <v>42795.375</v>
      </c>
      <c r="Q1878">
        <f>'pure data'!G1878</f>
        <v>426760177</v>
      </c>
      <c r="R1878" t="str">
        <f>'pure data'!E1878</f>
        <v>D. A. O.</v>
      </c>
      <c r="S1878" t="str">
        <f>'pure data'!F1878</f>
        <v>dao1g14</v>
      </c>
      <c r="T1878" s="1">
        <f>'pure data'!C1878</f>
        <v>42795.375</v>
      </c>
      <c r="U1878" s="20">
        <f>VLOOKUP('pure data'!M1878,tbl_users!D:F,3,FALSE)</f>
        <v>10</v>
      </c>
      <c r="V1878" s="1">
        <f t="shared" si="94"/>
        <v>42795.379861111112</v>
      </c>
      <c r="W1878">
        <f t="shared" si="95"/>
        <v>10</v>
      </c>
      <c r="X1878" s="1">
        <f>'pure data'!L1878</f>
        <v>42795.379861111112</v>
      </c>
      <c r="Y1878">
        <f>IF(C1878="Use",VLOOKUP('pure data'!M1878,tbl_users!D:F,3,FALSE),IF(IFERROR(SEARCH("to",M1878),-1)&lt;0,VLOOKUP('pure data'!M1878,tbl_users!D:F,3,FALSE),IFERROR(VLOOKUP(MID(M1878,SEARCH("to",M1878)+3,LEN(M1878)-SEARCH("to",M1878)-1),tbl_users!D:F,3,FALSE),VLOOKUP('pure data'!M1878,tbl_users!D:F,3,FALSE))))</f>
        <v>10</v>
      </c>
    </row>
    <row r="1879" spans="1:25" x14ac:dyDescent="0.2">
      <c r="A1879">
        <v>1877</v>
      </c>
      <c r="B1879">
        <f>VLOOKUP('pure data'!B1879,tbl_printers!C:F,4,FALSE)</f>
        <v>2</v>
      </c>
      <c r="C1879" t="str">
        <f>'pure data'!D1879</f>
        <v>Use</v>
      </c>
      <c r="D1879" s="13">
        <f>'pure data'!H1879</f>
        <v>0.16944444444444443</v>
      </c>
      <c r="E1879">
        <f>'pure data'!I1879</f>
        <v>54</v>
      </c>
      <c r="F1879" t="str">
        <f t="shared" si="93"/>
        <v xml:space="preserve"> </v>
      </c>
      <c r="H1879">
        <f>'pure data'!J1879</f>
        <v>9</v>
      </c>
      <c r="I1879" t="str">
        <f>'pure data'!K1879</f>
        <v>No</v>
      </c>
      <c r="J1879" t="str">
        <f>'pure data'!N1879</f>
        <v>undergraduate</v>
      </c>
      <c r="K1879">
        <f>'pure data'!P1879</f>
        <v>510312110</v>
      </c>
      <c r="L1879" t="str">
        <f>'pure data'!O1879</f>
        <v xml:space="preserve">FEEG2001 - Responsive System </v>
      </c>
      <c r="M1879">
        <f>'pure data'!Q1879</f>
        <v>0</v>
      </c>
      <c r="O1879" t="str">
        <f>IF('pure data'!T1879="Yes","Success","Failed")</f>
        <v>Success</v>
      </c>
      <c r="P1879" s="1">
        <f>'pure data'!C1879</f>
        <v>42795.375</v>
      </c>
      <c r="Q1879">
        <f>'pure data'!G1879</f>
        <v>427757773</v>
      </c>
      <c r="R1879" t="str">
        <f>'pure data'!E1879</f>
        <v>Cameron Levett</v>
      </c>
      <c r="S1879" t="str">
        <f>'pure data'!F1879</f>
        <v>c114g15</v>
      </c>
      <c r="T1879" s="1">
        <f>'pure data'!C1879</f>
        <v>42795.375</v>
      </c>
      <c r="U1879" s="20">
        <f>VLOOKUP('pure data'!M1879,tbl_users!D:F,3,FALSE)</f>
        <v>10</v>
      </c>
      <c r="V1879" s="1">
        <f t="shared" si="94"/>
        <v>42795.544444444444</v>
      </c>
      <c r="W1879">
        <f t="shared" si="95"/>
        <v>10</v>
      </c>
      <c r="X1879" s="1">
        <f>'pure data'!L1879</f>
        <v>42795.544444444444</v>
      </c>
      <c r="Y1879">
        <f>IF(C1879="Use",VLOOKUP('pure data'!M1879,tbl_users!D:F,3,FALSE),IF(IFERROR(SEARCH("to",M1879),-1)&lt;0,VLOOKUP('pure data'!M1879,tbl_users!D:F,3,FALSE),IFERROR(VLOOKUP(MID(M1879,SEARCH("to",M1879)+3,LEN(M1879)-SEARCH("to",M1879)-1),tbl_users!D:F,3,FALSE),VLOOKUP('pure data'!M1879,tbl_users!D:F,3,FALSE))))</f>
        <v>10</v>
      </c>
    </row>
    <row r="1880" spans="1:25" x14ac:dyDescent="0.2">
      <c r="A1880">
        <v>1878</v>
      </c>
      <c r="B1880">
        <f>VLOOKUP('pure data'!B1880,tbl_printers!C:F,4,FALSE)</f>
        <v>22</v>
      </c>
      <c r="C1880" t="str">
        <f>'pure data'!D1880</f>
        <v>Use</v>
      </c>
      <c r="D1880" s="13">
        <f>'pure data'!H1880</f>
        <v>0.14791666666666667</v>
      </c>
      <c r="E1880">
        <f>'pure data'!I1880</f>
        <v>43.5</v>
      </c>
      <c r="F1880" t="str">
        <f t="shared" si="93"/>
        <v xml:space="preserve"> </v>
      </c>
      <c r="H1880">
        <f>'pure data'!J1880</f>
        <v>7.5</v>
      </c>
      <c r="I1880" t="str">
        <f>'pure data'!K1880</f>
        <v>No</v>
      </c>
      <c r="J1880" t="str">
        <f>'pure data'!N1880</f>
        <v>undergraduate</v>
      </c>
      <c r="K1880">
        <f>'pure data'!P1880</f>
        <v>510671104</v>
      </c>
      <c r="L1880" t="str">
        <f>'pure data'!O1880</f>
        <v>FEEG2001 - UAV 3</v>
      </c>
      <c r="M1880">
        <f>'pure data'!Q1880</f>
        <v>0</v>
      </c>
      <c r="O1880" t="str">
        <f>IF('pure data'!T1880="Yes","Success","Failed")</f>
        <v>Success</v>
      </c>
      <c r="P1880" s="1">
        <f>'pure data'!C1880</f>
        <v>42795.375</v>
      </c>
      <c r="Q1880">
        <f>'pure data'!G1880</f>
        <v>427729524</v>
      </c>
      <c r="R1880" t="str">
        <f>'pure data'!E1880</f>
        <v>J. A. K. R.</v>
      </c>
      <c r="S1880" t="str">
        <f>'pure data'!F1880</f>
        <v>jakr1g15</v>
      </c>
      <c r="T1880" s="1">
        <f>'pure data'!C1880</f>
        <v>42795.375</v>
      </c>
      <c r="U1880" s="20">
        <f>VLOOKUP('pure data'!M1880,tbl_users!D:F,3,FALSE)</f>
        <v>10</v>
      </c>
      <c r="V1880" s="1">
        <f t="shared" si="94"/>
        <v>42795.522916666669</v>
      </c>
      <c r="W1880">
        <f t="shared" si="95"/>
        <v>10</v>
      </c>
      <c r="X1880" s="1">
        <f>'pure data'!L1880</f>
        <v>42795.522916666669</v>
      </c>
      <c r="Y1880">
        <f>IF(C1880="Use",VLOOKUP('pure data'!M1880,tbl_users!D:F,3,FALSE),IF(IFERROR(SEARCH("to",M1880),-1)&lt;0,VLOOKUP('pure data'!M1880,tbl_users!D:F,3,FALSE),IFERROR(VLOOKUP(MID(M1880,SEARCH("to",M1880)+3,LEN(M1880)-SEARCH("to",M1880)-1),tbl_users!D:F,3,FALSE),VLOOKUP('pure data'!M1880,tbl_users!D:F,3,FALSE))))</f>
        <v>10</v>
      </c>
    </row>
    <row r="1881" spans="1:25" x14ac:dyDescent="0.2">
      <c r="A1881">
        <v>1879</v>
      </c>
      <c r="B1881">
        <f>VLOOKUP('pure data'!B1881,tbl_printers!C:F,4,FALSE)</f>
        <v>19</v>
      </c>
      <c r="C1881" t="str">
        <f>'pure data'!D1881</f>
        <v>Use</v>
      </c>
      <c r="D1881" s="13">
        <f>'pure data'!H1881</f>
        <v>9.7222222222222224E-3</v>
      </c>
      <c r="E1881">
        <f>'pure data'!I1881</f>
        <v>3.6</v>
      </c>
      <c r="F1881" t="str">
        <f t="shared" si="93"/>
        <v xml:space="preserve"> </v>
      </c>
      <c r="H1881">
        <f>'pure data'!J1881</f>
        <v>1</v>
      </c>
      <c r="I1881" t="str">
        <f>'pure data'!K1881</f>
        <v>No</v>
      </c>
      <c r="J1881" t="str">
        <f>'pure data'!N1881</f>
        <v>undergraduate</v>
      </c>
      <c r="K1881">
        <f>'pure data'!P1881</f>
        <v>510671109</v>
      </c>
      <c r="L1881" t="str">
        <f>'pure data'!O1881</f>
        <v xml:space="preserve">FEEG3003 - IP </v>
      </c>
      <c r="M1881">
        <f>'pure data'!Q1881</f>
        <v>0</v>
      </c>
      <c r="O1881" t="str">
        <f>IF('pure data'!T1881="Yes","Success","Failed")</f>
        <v>Success</v>
      </c>
      <c r="P1881" s="1">
        <f>'pure data'!C1881</f>
        <v>42795.375</v>
      </c>
      <c r="Q1881">
        <f>'pure data'!G1881</f>
        <v>426754584</v>
      </c>
      <c r="R1881" t="str">
        <f>'pure data'!E1881</f>
        <v>C. E. M.</v>
      </c>
      <c r="S1881" t="str">
        <f>'pure data'!F1881</f>
        <v>cem1g14</v>
      </c>
      <c r="T1881" s="1">
        <f>'pure data'!C1881</f>
        <v>42795.375</v>
      </c>
      <c r="U1881" s="20">
        <f>VLOOKUP('pure data'!M1881,tbl_users!D:F,3,FALSE)</f>
        <v>10</v>
      </c>
      <c r="V1881" s="1">
        <f t="shared" si="94"/>
        <v>42795.384722222225</v>
      </c>
      <c r="W1881">
        <f t="shared" si="95"/>
        <v>10</v>
      </c>
      <c r="X1881" s="1">
        <f>'pure data'!L1881</f>
        <v>42795.384722222225</v>
      </c>
      <c r="Y1881">
        <f>IF(C1881="Use",VLOOKUP('pure data'!M1881,tbl_users!D:F,3,FALSE),IF(IFERROR(SEARCH("to",M1881),-1)&lt;0,VLOOKUP('pure data'!M1881,tbl_users!D:F,3,FALSE),IFERROR(VLOOKUP(MID(M1881,SEARCH("to",M1881)+3,LEN(M1881)-SEARCH("to",M1881)-1),tbl_users!D:F,3,FALSE),VLOOKUP('pure data'!M1881,tbl_users!D:F,3,FALSE))))</f>
        <v>10</v>
      </c>
    </row>
    <row r="1882" spans="1:25" x14ac:dyDescent="0.2">
      <c r="A1882">
        <v>1880</v>
      </c>
      <c r="B1882">
        <f>VLOOKUP('pure data'!B1882,tbl_printers!C:F,4,FALSE)</f>
        <v>21</v>
      </c>
      <c r="C1882" t="str">
        <f>'pure data'!D1882</f>
        <v>Use</v>
      </c>
      <c r="D1882" s="13">
        <f>'pure data'!H1882</f>
        <v>7.3611111111111113E-2</v>
      </c>
      <c r="E1882">
        <f>'pure data'!I1882</f>
        <v>20.5</v>
      </c>
      <c r="F1882" t="str">
        <f t="shared" si="93"/>
        <v xml:space="preserve"> </v>
      </c>
      <c r="H1882">
        <f>'pure data'!J1882</f>
        <v>5</v>
      </c>
      <c r="I1882" t="str">
        <f>'pure data'!K1882</f>
        <v>No</v>
      </c>
      <c r="J1882" t="str">
        <f>'pure data'!N1882</f>
        <v>postgraduate</v>
      </c>
      <c r="K1882">
        <f>'pure data'!P1882</f>
        <v>515633107</v>
      </c>
      <c r="L1882" t="str">
        <f>'pure data'!O1882</f>
        <v>PhD project</v>
      </c>
      <c r="M1882">
        <f>'pure data'!Q1882</f>
        <v>0</v>
      </c>
      <c r="O1882" t="str">
        <f>IF('pure data'!T1882="Yes","Success","Failed")</f>
        <v>Success</v>
      </c>
      <c r="P1882" s="1">
        <f>'pure data'!C1882</f>
        <v>42795.375</v>
      </c>
      <c r="Q1882">
        <f>'pure data'!G1882</f>
        <v>225564854</v>
      </c>
      <c r="R1882" t="str">
        <f>'pure data'!E1882</f>
        <v>G. K. J.</v>
      </c>
      <c r="S1882" t="str">
        <f>'pure data'!F1882</f>
        <v>gkj1g12</v>
      </c>
      <c r="T1882" s="1">
        <f>'pure data'!C1882</f>
        <v>42795.375</v>
      </c>
      <c r="U1882" s="20">
        <f>VLOOKUP('pure data'!M1882,tbl_users!D:F,3,FALSE)</f>
        <v>10</v>
      </c>
      <c r="V1882" s="1">
        <f t="shared" si="94"/>
        <v>42795.448611111111</v>
      </c>
      <c r="W1882">
        <f t="shared" si="95"/>
        <v>10</v>
      </c>
      <c r="X1882" s="1">
        <f>'pure data'!L1882</f>
        <v>42795.448611111111</v>
      </c>
      <c r="Y1882">
        <f>IF(C1882="Use",VLOOKUP('pure data'!M1882,tbl_users!D:F,3,FALSE),IF(IFERROR(SEARCH("to",M1882),-1)&lt;0,VLOOKUP('pure data'!M1882,tbl_users!D:F,3,FALSE),IFERROR(VLOOKUP(MID(M1882,SEARCH("to",M1882)+3,LEN(M1882)-SEARCH("to",M1882)-1),tbl_users!D:F,3,FALSE),VLOOKUP('pure data'!M1882,tbl_users!D:F,3,FALSE))))</f>
        <v>10</v>
      </c>
    </row>
    <row r="1883" spans="1:25" x14ac:dyDescent="0.2">
      <c r="A1883">
        <v>1881</v>
      </c>
      <c r="B1883">
        <f>VLOOKUP('pure data'!B1883,tbl_printers!C:F,4,FALSE)</f>
        <v>1</v>
      </c>
      <c r="C1883" t="str">
        <f>'pure data'!D1883</f>
        <v>Use</v>
      </c>
      <c r="D1883" s="13">
        <f>'pure data'!H1883</f>
        <v>4.3055555555555562E-2</v>
      </c>
      <c r="E1883">
        <f>'pure data'!I1883</f>
        <v>13.7</v>
      </c>
      <c r="F1883" t="str">
        <f t="shared" si="93"/>
        <v xml:space="preserve"> </v>
      </c>
      <c r="H1883">
        <f>'pure data'!J1883</f>
        <v>2.5</v>
      </c>
      <c r="I1883" t="str">
        <f>'pure data'!K1883</f>
        <v>No</v>
      </c>
      <c r="J1883" t="str">
        <f>'pure data'!N1883</f>
        <v>undergraduate</v>
      </c>
      <c r="K1883">
        <f>'pure data'!P1883</f>
        <v>510671104</v>
      </c>
      <c r="L1883" t="str">
        <f>'pure data'!O1883</f>
        <v>FEEG2001 - Quadcopter 12</v>
      </c>
      <c r="M1883">
        <f>'pure data'!Q1883</f>
        <v>0</v>
      </c>
      <c r="O1883" t="str">
        <f>IF('pure data'!T1883="Yes","Success","Failed")</f>
        <v>Success</v>
      </c>
      <c r="P1883" s="1">
        <f>'pure data'!C1883</f>
        <v>42795.375</v>
      </c>
      <c r="Q1883">
        <f>'pure data'!G1883</f>
        <v>427908054</v>
      </c>
      <c r="R1883" t="str">
        <f>'pure data'!E1883</f>
        <v>M. T.</v>
      </c>
      <c r="S1883" t="str">
        <f>'pure data'!F1883</f>
        <v>mt13g15</v>
      </c>
      <c r="T1883" s="1">
        <f>'pure data'!C1883</f>
        <v>42795.375</v>
      </c>
      <c r="U1883" s="20">
        <f>VLOOKUP('pure data'!M1883,tbl_users!D:F,3,FALSE)</f>
        <v>10</v>
      </c>
      <c r="V1883" s="1">
        <f t="shared" si="94"/>
        <v>42795.418055555558</v>
      </c>
      <c r="W1883">
        <f t="shared" si="95"/>
        <v>10</v>
      </c>
      <c r="X1883" s="1">
        <f>'pure data'!L1883</f>
        <v>42795.418055555558</v>
      </c>
      <c r="Y1883">
        <f>IF(C1883="Use",VLOOKUP('pure data'!M1883,tbl_users!D:F,3,FALSE),IF(IFERROR(SEARCH("to",M1883),-1)&lt;0,VLOOKUP('pure data'!M1883,tbl_users!D:F,3,FALSE),IFERROR(VLOOKUP(MID(M1883,SEARCH("to",M1883)+3,LEN(M1883)-SEARCH("to",M1883)-1),tbl_users!D:F,3,FALSE),VLOOKUP('pure data'!M1883,tbl_users!D:F,3,FALSE))))</f>
        <v>10</v>
      </c>
    </row>
    <row r="1884" spans="1:25" x14ac:dyDescent="0.2">
      <c r="A1884">
        <v>1882</v>
      </c>
      <c r="B1884">
        <f>VLOOKUP('pure data'!B1884,tbl_printers!C:F,4,FALSE)</f>
        <v>20</v>
      </c>
      <c r="C1884" t="str">
        <f>'pure data'!D1884</f>
        <v>Use</v>
      </c>
      <c r="D1884" s="13">
        <f>'pure data'!H1884</f>
        <v>0.22430555555555556</v>
      </c>
      <c r="E1884">
        <f>'pure data'!I1884</f>
        <v>62.6</v>
      </c>
      <c r="F1884" t="str">
        <f t="shared" si="93"/>
        <v xml:space="preserve"> </v>
      </c>
      <c r="H1884">
        <f>'pure data'!J1884</f>
        <v>11.5</v>
      </c>
      <c r="I1884" t="str">
        <f>'pure data'!K1884</f>
        <v>No</v>
      </c>
      <c r="J1884" t="str">
        <f>'pure data'!N1884</f>
        <v>undergraduate</v>
      </c>
      <c r="K1884">
        <f>'pure data'!P1884</f>
        <v>510312110</v>
      </c>
      <c r="L1884" t="str">
        <f>'pure data'!O1884</f>
        <v xml:space="preserve">FEEG2001 - Responsive System </v>
      </c>
      <c r="M1884">
        <f>'pure data'!Q1884</f>
        <v>0</v>
      </c>
      <c r="O1884" t="str">
        <f>IF('pure data'!T1884="Yes","Success","Failed")</f>
        <v>Success</v>
      </c>
      <c r="P1884" s="1">
        <f>'pure data'!C1884</f>
        <v>42795.379861111112</v>
      </c>
      <c r="Q1884">
        <f>'pure data'!G1884</f>
        <v>428233123</v>
      </c>
      <c r="R1884" t="str">
        <f>'pure data'!E1884</f>
        <v>R. S.</v>
      </c>
      <c r="S1884" t="str">
        <f>'pure data'!F1884</f>
        <v>rs26g15</v>
      </c>
      <c r="T1884" s="1">
        <f>'pure data'!C1884</f>
        <v>42795.379861111112</v>
      </c>
      <c r="U1884" s="20">
        <f>VLOOKUP('pure data'!M1884,tbl_users!D:F,3,FALSE)</f>
        <v>10</v>
      </c>
      <c r="V1884" s="1">
        <f t="shared" si="94"/>
        <v>42795.604166666672</v>
      </c>
      <c r="W1884">
        <f t="shared" si="95"/>
        <v>10</v>
      </c>
      <c r="X1884" s="1">
        <f>'pure data'!L1884</f>
        <v>42795.604166666672</v>
      </c>
      <c r="Y1884">
        <f>IF(C1884="Use",VLOOKUP('pure data'!M1884,tbl_users!D:F,3,FALSE),IF(IFERROR(SEARCH("to",M1884),-1)&lt;0,VLOOKUP('pure data'!M1884,tbl_users!D:F,3,FALSE),IFERROR(VLOOKUP(MID(M1884,SEARCH("to",M1884)+3,LEN(M1884)-SEARCH("to",M1884)-1),tbl_users!D:F,3,FALSE),VLOOKUP('pure data'!M1884,tbl_users!D:F,3,FALSE))))</f>
        <v>10</v>
      </c>
    </row>
    <row r="1885" spans="1:25" x14ac:dyDescent="0.2">
      <c r="A1885">
        <v>1883</v>
      </c>
      <c r="B1885">
        <f>VLOOKUP('pure data'!B1885,tbl_printers!C:F,4,FALSE)</f>
        <v>19</v>
      </c>
      <c r="C1885" t="str">
        <f>'pure data'!D1885</f>
        <v>Use</v>
      </c>
      <c r="D1885" s="13">
        <f>'pure data'!H1885</f>
        <v>9.0277777777777787E-3</v>
      </c>
      <c r="E1885">
        <f>'pure data'!I1885</f>
        <v>3.7</v>
      </c>
      <c r="F1885" t="str">
        <f t="shared" si="93"/>
        <v xml:space="preserve"> </v>
      </c>
      <c r="H1885">
        <f>'pure data'!J1885</f>
        <v>1</v>
      </c>
      <c r="I1885" t="str">
        <f>'pure data'!K1885</f>
        <v>No</v>
      </c>
      <c r="J1885" t="str">
        <f>'pure data'!N1885</f>
        <v>undergraduate</v>
      </c>
      <c r="K1885">
        <f>'pure data'!P1885</f>
        <v>515633107</v>
      </c>
      <c r="L1885" t="str">
        <f>'pure data'!O1885</f>
        <v xml:space="preserve">FEEG3003 - IP </v>
      </c>
      <c r="M1885">
        <f>'pure data'!Q1885</f>
        <v>0</v>
      </c>
      <c r="O1885" t="str">
        <f>IF('pure data'!T1885="Yes","Success","Failed")</f>
        <v>Success</v>
      </c>
      <c r="P1885" s="1">
        <f>'pure data'!C1885</f>
        <v>42795.384722222225</v>
      </c>
      <c r="Q1885">
        <f>'pure data'!G1885</f>
        <v>426754584</v>
      </c>
      <c r="R1885" t="str">
        <f>'pure data'!E1885</f>
        <v>C. E. M.</v>
      </c>
      <c r="S1885" t="str">
        <f>'pure data'!F1885</f>
        <v>cem1g14</v>
      </c>
      <c r="T1885" s="1">
        <f>'pure data'!C1885</f>
        <v>42795.384722222225</v>
      </c>
      <c r="U1885" s="20">
        <f>VLOOKUP('pure data'!M1885,tbl_users!D:F,3,FALSE)</f>
        <v>10</v>
      </c>
      <c r="V1885" s="1">
        <f t="shared" si="94"/>
        <v>42795.393750000003</v>
      </c>
      <c r="W1885">
        <f t="shared" si="95"/>
        <v>10</v>
      </c>
      <c r="X1885" s="1">
        <f>'pure data'!L1885</f>
        <v>42795.393750000003</v>
      </c>
      <c r="Y1885">
        <f>IF(C1885="Use",VLOOKUP('pure data'!M1885,tbl_users!D:F,3,FALSE),IF(IFERROR(SEARCH("to",M1885),-1)&lt;0,VLOOKUP('pure data'!M1885,tbl_users!D:F,3,FALSE),IFERROR(VLOOKUP(MID(M1885,SEARCH("to",M1885)+3,LEN(M1885)-SEARCH("to",M1885)-1),tbl_users!D:F,3,FALSE),VLOOKUP('pure data'!M1885,tbl_users!D:F,3,FALSE))))</f>
        <v>10</v>
      </c>
    </row>
    <row r="1886" spans="1:25" x14ac:dyDescent="0.2">
      <c r="A1886">
        <v>1884</v>
      </c>
      <c r="B1886">
        <f>VLOOKUP('pure data'!B1886,tbl_printers!C:F,4,FALSE)</f>
        <v>19</v>
      </c>
      <c r="C1886" t="str">
        <f>'pure data'!D1886</f>
        <v>Use</v>
      </c>
      <c r="D1886" s="13">
        <f>'pure data'!H1886</f>
        <v>9.7222222222222224E-3</v>
      </c>
      <c r="E1886">
        <f>'pure data'!I1886</f>
        <v>3.6</v>
      </c>
      <c r="F1886" t="str">
        <f t="shared" si="93"/>
        <v xml:space="preserve"> </v>
      </c>
      <c r="H1886">
        <f>'pure data'!J1886</f>
        <v>1</v>
      </c>
      <c r="I1886" t="str">
        <f>'pure data'!K1886</f>
        <v>No</v>
      </c>
      <c r="J1886" t="str">
        <f>'pure data'!N1886</f>
        <v>undergraduate</v>
      </c>
      <c r="K1886">
        <f>'pure data'!P1886</f>
        <v>515633107</v>
      </c>
      <c r="L1886" t="str">
        <f>'pure data'!O1886</f>
        <v xml:space="preserve">FEEG3003 - IP </v>
      </c>
      <c r="M1886">
        <f>'pure data'!Q1886</f>
        <v>0</v>
      </c>
      <c r="O1886" t="str">
        <f>IF('pure data'!T1886="Yes","Success","Failed")</f>
        <v>Success</v>
      </c>
      <c r="P1886" s="1">
        <f>'pure data'!C1886</f>
        <v>42795.393750000003</v>
      </c>
      <c r="Q1886">
        <f>'pure data'!G1886</f>
        <v>426754584</v>
      </c>
      <c r="R1886" t="str">
        <f>'pure data'!E1886</f>
        <v>C. E. M.</v>
      </c>
      <c r="S1886" t="str">
        <f>'pure data'!F1886</f>
        <v>cem1g14</v>
      </c>
      <c r="T1886" s="1">
        <f>'pure data'!C1886</f>
        <v>42795.393750000003</v>
      </c>
      <c r="U1886" s="20">
        <f>VLOOKUP('pure data'!M1886,tbl_users!D:F,3,FALSE)</f>
        <v>10</v>
      </c>
      <c r="V1886" s="1">
        <f t="shared" si="94"/>
        <v>42795.403472222228</v>
      </c>
      <c r="W1886">
        <f t="shared" si="95"/>
        <v>10</v>
      </c>
      <c r="X1886" s="1">
        <f>'pure data'!L1886</f>
        <v>42795.403472222228</v>
      </c>
      <c r="Y1886">
        <f>IF(C1886="Use",VLOOKUP('pure data'!M1886,tbl_users!D:F,3,FALSE),IF(IFERROR(SEARCH("to",M1886),-1)&lt;0,VLOOKUP('pure data'!M1886,tbl_users!D:F,3,FALSE),IFERROR(VLOOKUP(MID(M1886,SEARCH("to",M1886)+3,LEN(M1886)-SEARCH("to",M1886)-1),tbl_users!D:F,3,FALSE),VLOOKUP('pure data'!M1886,tbl_users!D:F,3,FALSE))))</f>
        <v>10</v>
      </c>
    </row>
    <row r="1887" spans="1:25" x14ac:dyDescent="0.2">
      <c r="A1887">
        <v>1885</v>
      </c>
      <c r="B1887">
        <f>VLOOKUP('pure data'!B1887,tbl_printers!C:F,4,FALSE)</f>
        <v>2</v>
      </c>
      <c r="C1887" t="str">
        <f>'pure data'!D1887</f>
        <v>Use</v>
      </c>
      <c r="D1887" s="13">
        <f>'pure data'!H1887</f>
        <v>0.10277777777777779</v>
      </c>
      <c r="E1887">
        <f>'pure data'!I1887</f>
        <v>34.1</v>
      </c>
      <c r="F1887" t="str">
        <f t="shared" si="93"/>
        <v xml:space="preserve"> </v>
      </c>
      <c r="H1887">
        <f>'pure data'!J1887</f>
        <v>5.5</v>
      </c>
      <c r="I1887" t="str">
        <f>'pure data'!K1887</f>
        <v>No</v>
      </c>
      <c r="J1887" t="str">
        <f>'pure data'!N1887</f>
        <v>undergraduate</v>
      </c>
      <c r="K1887">
        <f>'pure data'!P1887</f>
        <v>510671104</v>
      </c>
      <c r="L1887" t="str">
        <f>'pure data'!O1887</f>
        <v>FEEG2001 - UAV 3</v>
      </c>
      <c r="M1887">
        <f>'pure data'!Q1887</f>
        <v>0</v>
      </c>
      <c r="O1887" t="str">
        <f>IF('pure data'!T1887="Yes","Success","Failed")</f>
        <v>Success</v>
      </c>
      <c r="P1887" s="1">
        <f>'pure data'!C1887</f>
        <v>42795.544444444444</v>
      </c>
      <c r="Q1887">
        <f>'pure data'!G1887</f>
        <v>427112578</v>
      </c>
      <c r="R1887" t="str">
        <f>'pure data'!E1887</f>
        <v>M. N. J.</v>
      </c>
      <c r="S1887" t="str">
        <f>'pure data'!F1887</f>
        <v>mnj1g14</v>
      </c>
      <c r="T1887" s="1">
        <f>'pure data'!C1887</f>
        <v>42795.544444444444</v>
      </c>
      <c r="U1887" s="20">
        <f>VLOOKUP('pure data'!M1887,tbl_users!D:F,3,FALSE)</f>
        <v>10</v>
      </c>
      <c r="V1887" s="1">
        <f t="shared" si="94"/>
        <v>42795.647222222222</v>
      </c>
      <c r="W1887">
        <f t="shared" si="95"/>
        <v>10</v>
      </c>
      <c r="X1887" s="1">
        <f>'pure data'!L1887</f>
        <v>42795.647222222222</v>
      </c>
      <c r="Y1887">
        <f>IF(C1887="Use",VLOOKUP('pure data'!M1887,tbl_users!D:F,3,FALSE),IF(IFERROR(SEARCH("to",M1887),-1)&lt;0,VLOOKUP('pure data'!M1887,tbl_users!D:F,3,FALSE),IFERROR(VLOOKUP(MID(M1887,SEARCH("to",M1887)+3,LEN(M1887)-SEARCH("to",M1887)-1),tbl_users!D:F,3,FALSE),VLOOKUP('pure data'!M1887,tbl_users!D:F,3,FALSE))))</f>
        <v>10</v>
      </c>
    </row>
    <row r="1888" spans="1:25" x14ac:dyDescent="0.2">
      <c r="A1888">
        <v>1886</v>
      </c>
      <c r="B1888">
        <f>VLOOKUP('pure data'!B1888,tbl_printers!C:F,4,FALSE)</f>
        <v>3</v>
      </c>
      <c r="C1888" t="str">
        <f>'pure data'!D1888</f>
        <v>Use</v>
      </c>
      <c r="D1888" s="13">
        <f>'pure data'!H1888</f>
        <v>0.1111111111111111</v>
      </c>
      <c r="E1888">
        <f>'pure data'!I1888</f>
        <v>14.3</v>
      </c>
      <c r="F1888" t="str">
        <f t="shared" si="93"/>
        <v xml:space="preserve"> </v>
      </c>
      <c r="H1888">
        <f>'pure data'!J1888</f>
        <v>5</v>
      </c>
      <c r="I1888" t="str">
        <f>'pure data'!K1888</f>
        <v>No</v>
      </c>
      <c r="J1888" t="str">
        <f>'pure data'!N1888</f>
        <v>undergraduate</v>
      </c>
      <c r="K1888">
        <f>'pure data'!P1888</f>
        <v>510312110</v>
      </c>
      <c r="L1888" t="str">
        <f>'pure data'!O1888</f>
        <v xml:space="preserve">FEEG2001 - Responsive System </v>
      </c>
      <c r="M1888">
        <f>'pure data'!Q1888</f>
        <v>0</v>
      </c>
      <c r="O1888" t="str">
        <f>IF('pure data'!T1888="Yes","Success","Failed")</f>
        <v>Success</v>
      </c>
      <c r="P1888" s="1">
        <f>'pure data'!C1888</f>
        <v>42795.375</v>
      </c>
      <c r="Q1888">
        <f>'pure data'!G1888</f>
        <v>428012089</v>
      </c>
      <c r="R1888" t="str">
        <f>'pure data'!E1888</f>
        <v>T. K.</v>
      </c>
      <c r="S1888" t="str">
        <f>'pure data'!F1888</f>
        <v>tk1g15</v>
      </c>
      <c r="T1888" s="1">
        <f>'pure data'!C1888</f>
        <v>42795.375</v>
      </c>
      <c r="U1888" s="20">
        <f>VLOOKUP('pure data'!M1888,tbl_users!D:F,3,FALSE)</f>
        <v>10</v>
      </c>
      <c r="V1888" s="1">
        <f t="shared" si="94"/>
        <v>42795.486111111109</v>
      </c>
      <c r="W1888">
        <f t="shared" si="95"/>
        <v>10</v>
      </c>
      <c r="X1888" s="1">
        <f>'pure data'!L1888</f>
        <v>42795.486111111109</v>
      </c>
      <c r="Y1888">
        <f>IF(C1888="Use",VLOOKUP('pure data'!M1888,tbl_users!D:F,3,FALSE),IF(IFERROR(SEARCH("to",M1888),-1)&lt;0,VLOOKUP('pure data'!M1888,tbl_users!D:F,3,FALSE),IFERROR(VLOOKUP(MID(M1888,SEARCH("to",M1888)+3,LEN(M1888)-SEARCH("to",M1888)-1),tbl_users!D:F,3,FALSE),VLOOKUP('pure data'!M1888,tbl_users!D:F,3,FALSE))))</f>
        <v>10</v>
      </c>
    </row>
    <row r="1889" spans="1:25" x14ac:dyDescent="0.2">
      <c r="A1889">
        <v>1887</v>
      </c>
      <c r="B1889">
        <f>VLOOKUP('pure data'!B1889,tbl_printers!C:F,4,FALSE)</f>
        <v>19</v>
      </c>
      <c r="C1889" t="str">
        <f>'pure data'!D1889</f>
        <v>Use</v>
      </c>
      <c r="D1889" s="13">
        <f>'pure data'!H1889</f>
        <v>9.0277777777777787E-3</v>
      </c>
      <c r="E1889">
        <f>'pure data'!I1889</f>
        <v>3.7</v>
      </c>
      <c r="F1889" t="str">
        <f t="shared" si="93"/>
        <v xml:space="preserve"> </v>
      </c>
      <c r="H1889">
        <f>'pure data'!J1889</f>
        <v>1</v>
      </c>
      <c r="I1889" t="str">
        <f>'pure data'!K1889</f>
        <v>No</v>
      </c>
      <c r="J1889" t="str">
        <f>'pure data'!N1889</f>
        <v>undergraduate</v>
      </c>
      <c r="K1889">
        <f>'pure data'!P1889</f>
        <v>515633107</v>
      </c>
      <c r="L1889" t="str">
        <f>'pure data'!O1889</f>
        <v xml:space="preserve">FEEG3003 - IP </v>
      </c>
      <c r="M1889">
        <f>'pure data'!Q1889</f>
        <v>0</v>
      </c>
      <c r="O1889" t="str">
        <f>IF('pure data'!T1889="Yes","Success","Failed")</f>
        <v>Success</v>
      </c>
      <c r="P1889" s="1">
        <f>'pure data'!C1889</f>
        <v>42795.403472222228</v>
      </c>
      <c r="Q1889">
        <f>'pure data'!G1889</f>
        <v>426754584</v>
      </c>
      <c r="R1889" t="str">
        <f>'pure data'!E1889</f>
        <v>C. E. M.</v>
      </c>
      <c r="S1889" t="str">
        <f>'pure data'!F1889</f>
        <v>cem1g14</v>
      </c>
      <c r="T1889" s="1">
        <f>'pure data'!C1889</f>
        <v>42795.403472222228</v>
      </c>
      <c r="U1889" s="20">
        <f>VLOOKUP('pure data'!M1889,tbl_users!D:F,3,FALSE)</f>
        <v>10</v>
      </c>
      <c r="V1889" s="1">
        <f t="shared" si="94"/>
        <v>42795.412500000006</v>
      </c>
      <c r="W1889">
        <f t="shared" si="95"/>
        <v>10</v>
      </c>
      <c r="X1889" s="1">
        <f>'pure data'!L1889</f>
        <v>42795.412500000006</v>
      </c>
      <c r="Y1889">
        <f>IF(C1889="Use",VLOOKUP('pure data'!M1889,tbl_users!D:F,3,FALSE),IF(IFERROR(SEARCH("to",M1889),-1)&lt;0,VLOOKUP('pure data'!M1889,tbl_users!D:F,3,FALSE),IFERROR(VLOOKUP(MID(M1889,SEARCH("to",M1889)+3,LEN(M1889)-SEARCH("to",M1889)-1),tbl_users!D:F,3,FALSE),VLOOKUP('pure data'!M1889,tbl_users!D:F,3,FALSE))))</f>
        <v>10</v>
      </c>
    </row>
    <row r="1890" spans="1:25" x14ac:dyDescent="0.2">
      <c r="A1890">
        <v>1888</v>
      </c>
      <c r="B1890">
        <f>VLOOKUP('pure data'!B1890,tbl_printers!C:F,4,FALSE)</f>
        <v>11</v>
      </c>
      <c r="C1890" t="str">
        <f>'pure data'!D1890</f>
        <v>Use</v>
      </c>
      <c r="D1890" s="13">
        <f>'pure data'!H1890</f>
        <v>1.9444444444444445E-2</v>
      </c>
      <c r="E1890">
        <f>'pure data'!I1890</f>
        <v>3.9</v>
      </c>
      <c r="F1890" t="str">
        <f t="shared" si="93"/>
        <v xml:space="preserve"> </v>
      </c>
      <c r="H1890">
        <f>'pure data'!J1890</f>
        <v>1</v>
      </c>
      <c r="I1890" t="str">
        <f>'pure data'!K1890</f>
        <v>No</v>
      </c>
      <c r="J1890" t="str">
        <f>'pure data'!N1890</f>
        <v>undergraduate</v>
      </c>
      <c r="K1890">
        <f>'pure data'!P1890</f>
        <v>510312110</v>
      </c>
      <c r="L1890" t="str">
        <f>'pure data'!O1890</f>
        <v xml:space="preserve">FEEG2001 - Eurobot </v>
      </c>
      <c r="M1890">
        <f>'pure data'!Q1890</f>
        <v>0</v>
      </c>
      <c r="O1890" t="str">
        <f>IF('pure data'!T1890="Yes","Success","Failed")</f>
        <v>Success</v>
      </c>
      <c r="P1890" s="1">
        <f>'pure data'!C1890</f>
        <v>42795.375</v>
      </c>
      <c r="Q1890">
        <f>'pure data'!G1890</f>
        <v>427869504</v>
      </c>
      <c r="R1890" t="str">
        <f>'pure data'!E1890</f>
        <v>C. E. M.</v>
      </c>
      <c r="S1890" t="str">
        <f>'pure data'!F1890</f>
        <v>cem1g14</v>
      </c>
      <c r="T1890" s="1">
        <f>'pure data'!C1890</f>
        <v>42795.375</v>
      </c>
      <c r="U1890" s="20">
        <f>VLOOKUP('pure data'!M1890,tbl_users!D:F,3,FALSE)</f>
        <v>10</v>
      </c>
      <c r="V1890" s="1">
        <f t="shared" si="94"/>
        <v>42795.394444444442</v>
      </c>
      <c r="W1890">
        <f t="shared" si="95"/>
        <v>10</v>
      </c>
      <c r="X1890" s="1">
        <f>'pure data'!L1890</f>
        <v>42795.394444444442</v>
      </c>
      <c r="Y1890">
        <f>IF(C1890="Use",VLOOKUP('pure data'!M1890,tbl_users!D:F,3,FALSE),IF(IFERROR(SEARCH("to",M1890),-1)&lt;0,VLOOKUP('pure data'!M1890,tbl_users!D:F,3,FALSE),IFERROR(VLOOKUP(MID(M1890,SEARCH("to",M1890)+3,LEN(M1890)-SEARCH("to",M1890)-1),tbl_users!D:F,3,FALSE),VLOOKUP('pure data'!M1890,tbl_users!D:F,3,FALSE))))</f>
        <v>10</v>
      </c>
    </row>
    <row r="1891" spans="1:25" x14ac:dyDescent="0.2">
      <c r="A1891">
        <v>1889</v>
      </c>
      <c r="B1891">
        <f>VLOOKUP('pure data'!B1891,tbl_printers!C:F,4,FALSE)</f>
        <v>19</v>
      </c>
      <c r="C1891" t="str">
        <f>'pure data'!D1891</f>
        <v>Use</v>
      </c>
      <c r="D1891" s="13">
        <f>'pure data'!H1891</f>
        <v>9.0277777777777787E-3</v>
      </c>
      <c r="E1891">
        <f>'pure data'!I1891</f>
        <v>3.7</v>
      </c>
      <c r="F1891" t="str">
        <f t="shared" si="93"/>
        <v xml:space="preserve"> </v>
      </c>
      <c r="H1891">
        <f>'pure data'!J1891</f>
        <v>1</v>
      </c>
      <c r="I1891" t="str">
        <f>'pure data'!K1891</f>
        <v>No</v>
      </c>
      <c r="J1891" t="str">
        <f>'pure data'!N1891</f>
        <v>undergraduate</v>
      </c>
      <c r="K1891">
        <f>'pure data'!P1891</f>
        <v>515633107</v>
      </c>
      <c r="L1891" t="str">
        <f>'pure data'!O1891</f>
        <v xml:space="preserve">FEEG2001 - Eurobot </v>
      </c>
      <c r="M1891">
        <f>'pure data'!Q1891</f>
        <v>0</v>
      </c>
      <c r="O1891" t="str">
        <f>IF('pure data'!T1891="Yes","Success","Failed")</f>
        <v>Success</v>
      </c>
      <c r="P1891" s="1">
        <f>'pure data'!C1891</f>
        <v>42795.412500000006</v>
      </c>
      <c r="Q1891">
        <f>'pure data'!G1891</f>
        <v>427869504</v>
      </c>
      <c r="R1891" t="str">
        <f>'pure data'!E1891</f>
        <v>C. E. M.</v>
      </c>
      <c r="S1891" t="str">
        <f>'pure data'!F1891</f>
        <v>cem1g14</v>
      </c>
      <c r="T1891" s="1">
        <f>'pure data'!C1891</f>
        <v>42795.412500000006</v>
      </c>
      <c r="U1891" s="20">
        <f>VLOOKUP('pure data'!M1891,tbl_users!D:F,3,FALSE)</f>
        <v>10</v>
      </c>
      <c r="V1891" s="1">
        <f t="shared" si="94"/>
        <v>42795.421527777784</v>
      </c>
      <c r="W1891">
        <f t="shared" si="95"/>
        <v>10</v>
      </c>
      <c r="X1891" s="1">
        <f>'pure data'!L1891</f>
        <v>42795.421527777784</v>
      </c>
      <c r="Y1891">
        <f>IF(C1891="Use",VLOOKUP('pure data'!M1891,tbl_users!D:F,3,FALSE),IF(IFERROR(SEARCH("to",M1891),-1)&lt;0,VLOOKUP('pure data'!M1891,tbl_users!D:F,3,FALSE),IFERROR(VLOOKUP(MID(M1891,SEARCH("to",M1891)+3,LEN(M1891)-SEARCH("to",M1891)-1),tbl_users!D:F,3,FALSE),VLOOKUP('pure data'!M1891,tbl_users!D:F,3,FALSE))))</f>
        <v>10</v>
      </c>
    </row>
    <row r="1892" spans="1:25" x14ac:dyDescent="0.2">
      <c r="A1892">
        <v>1890</v>
      </c>
      <c r="B1892">
        <f>VLOOKUP('pure data'!B1892,tbl_printers!C:F,4,FALSE)</f>
        <v>20</v>
      </c>
      <c r="C1892" t="str">
        <f>'pure data'!D1892</f>
        <v>Use</v>
      </c>
      <c r="D1892" s="13">
        <f>'pure data'!H1892</f>
        <v>1.9444444444444445E-2</v>
      </c>
      <c r="E1892">
        <f>'pure data'!I1892</f>
        <v>3.7</v>
      </c>
      <c r="F1892" t="str">
        <f t="shared" si="93"/>
        <v xml:space="preserve"> </v>
      </c>
      <c r="H1892">
        <f>'pure data'!J1892</f>
        <v>1</v>
      </c>
      <c r="I1892" t="str">
        <f>'pure data'!K1892</f>
        <v>No</v>
      </c>
      <c r="J1892" t="str">
        <f>'pure data'!N1892</f>
        <v>undergraduate</v>
      </c>
      <c r="K1892">
        <f>'pure data'!P1892</f>
        <v>510671108</v>
      </c>
      <c r="L1892" t="str">
        <f>'pure data'!O1892</f>
        <v xml:space="preserve">FEEG3003 - IP </v>
      </c>
      <c r="M1892">
        <f>'pure data'!Q1892</f>
        <v>0</v>
      </c>
      <c r="O1892" t="str">
        <f>IF('pure data'!T1892="Yes","Success","Failed")</f>
        <v>Success</v>
      </c>
      <c r="P1892" s="1">
        <f>'pure data'!C1892</f>
        <v>42795.604166666672</v>
      </c>
      <c r="Q1892">
        <f>'pure data'!G1892</f>
        <v>427163539</v>
      </c>
      <c r="R1892" t="str">
        <f>'pure data'!E1892</f>
        <v>E. R. X. A.</v>
      </c>
      <c r="S1892" t="str">
        <f>'pure data'!F1892</f>
        <v>erxa1g14</v>
      </c>
      <c r="T1892" s="1">
        <f>'pure data'!C1892</f>
        <v>42795.604166666672</v>
      </c>
      <c r="U1892" s="20">
        <f>VLOOKUP('pure data'!M1892,tbl_users!D:F,3,FALSE)</f>
        <v>10</v>
      </c>
      <c r="V1892" s="1">
        <f t="shared" si="94"/>
        <v>42795.623611111114</v>
      </c>
      <c r="W1892">
        <f t="shared" si="95"/>
        <v>10</v>
      </c>
      <c r="X1892" s="1">
        <f>'pure data'!L1892</f>
        <v>42795.623611111114</v>
      </c>
      <c r="Y1892">
        <f>IF(C1892="Use",VLOOKUP('pure data'!M1892,tbl_users!D:F,3,FALSE),IF(IFERROR(SEARCH("to",M1892),-1)&lt;0,VLOOKUP('pure data'!M1892,tbl_users!D:F,3,FALSE),IFERROR(VLOOKUP(MID(M1892,SEARCH("to",M1892)+3,LEN(M1892)-SEARCH("to",M1892)-1),tbl_users!D:F,3,FALSE),VLOOKUP('pure data'!M1892,tbl_users!D:F,3,FALSE))))</f>
        <v>10</v>
      </c>
    </row>
    <row r="1893" spans="1:25" x14ac:dyDescent="0.2">
      <c r="A1893">
        <v>1891</v>
      </c>
      <c r="B1893">
        <f>VLOOKUP('pure data'!B1893,tbl_printers!C:F,4,FALSE)</f>
        <v>12</v>
      </c>
      <c r="C1893" t="str">
        <f>'pure data'!D1893</f>
        <v>Use</v>
      </c>
      <c r="D1893" s="13">
        <f>'pure data'!H1893</f>
        <v>9.930555555555555E-2</v>
      </c>
      <c r="E1893">
        <f>'pure data'!I1893</f>
        <v>27.5</v>
      </c>
      <c r="F1893" t="str">
        <f t="shared" si="93"/>
        <v xml:space="preserve"> </v>
      </c>
      <c r="H1893">
        <f>'pure data'!J1893</f>
        <v>5</v>
      </c>
      <c r="I1893" t="str">
        <f>'pure data'!K1893</f>
        <v>No</v>
      </c>
      <c r="J1893" t="str">
        <f>'pure data'!N1893</f>
        <v>undergraduate</v>
      </c>
      <c r="K1893">
        <f>'pure data'!P1893</f>
        <v>510671108</v>
      </c>
      <c r="L1893" t="str">
        <f>'pure data'!O1893</f>
        <v xml:space="preserve">FEEG2001 - Responsive System </v>
      </c>
      <c r="M1893">
        <f>'pure data'!Q1893</f>
        <v>0</v>
      </c>
      <c r="O1893" t="str">
        <f>IF('pure data'!T1893="Yes","Success","Failed")</f>
        <v>Success</v>
      </c>
      <c r="P1893" s="1">
        <f>'pure data'!C1893</f>
        <v>42795.375</v>
      </c>
      <c r="Q1893">
        <f>'pure data'!G1893</f>
        <v>427757773</v>
      </c>
      <c r="R1893" t="str">
        <f>'pure data'!E1893</f>
        <v>Cameron Levett</v>
      </c>
      <c r="S1893" t="str">
        <f>'pure data'!F1893</f>
        <v>c114g15</v>
      </c>
      <c r="T1893" s="1">
        <f>'pure data'!C1893</f>
        <v>42795.375</v>
      </c>
      <c r="U1893" s="20">
        <f>VLOOKUP('pure data'!M1893,tbl_users!D:F,3,FALSE)</f>
        <v>28</v>
      </c>
      <c r="V1893" s="1">
        <f t="shared" si="94"/>
        <v>42795.474305555559</v>
      </c>
      <c r="W1893">
        <f t="shared" si="95"/>
        <v>28</v>
      </c>
      <c r="X1893" s="1">
        <f>'pure data'!L1893</f>
        <v>42795.474305555559</v>
      </c>
      <c r="Y1893">
        <f>IF(C1893="Use",VLOOKUP('pure data'!M1893,tbl_users!D:F,3,FALSE),IF(IFERROR(SEARCH("to",M1893),-1)&lt;0,VLOOKUP('pure data'!M1893,tbl_users!D:F,3,FALSE),IFERROR(VLOOKUP(MID(M1893,SEARCH("to",M1893)+3,LEN(M1893)-SEARCH("to",M1893)-1),tbl_users!D:F,3,FALSE),VLOOKUP('pure data'!M1893,tbl_users!D:F,3,FALSE))))</f>
        <v>28</v>
      </c>
    </row>
    <row r="1894" spans="1:25" x14ac:dyDescent="0.2">
      <c r="A1894">
        <v>1892</v>
      </c>
      <c r="B1894">
        <f>VLOOKUP('pure data'!B1894,tbl_printers!C:F,4,FALSE)</f>
        <v>19</v>
      </c>
      <c r="C1894" t="str">
        <f>'pure data'!D1894</f>
        <v>Use</v>
      </c>
      <c r="D1894" s="13">
        <f>'pure data'!H1894</f>
        <v>1.6666666666666666E-2</v>
      </c>
      <c r="E1894">
        <f>'pure data'!I1894</f>
        <v>4.9000000000000004</v>
      </c>
      <c r="F1894" t="str">
        <f t="shared" si="93"/>
        <v xml:space="preserve"> </v>
      </c>
      <c r="H1894">
        <f>'pure data'!J1894</f>
        <v>1</v>
      </c>
      <c r="I1894" t="str">
        <f>'pure data'!K1894</f>
        <v>No</v>
      </c>
      <c r="J1894" t="str">
        <f>'pure data'!N1894</f>
        <v>undergraduate</v>
      </c>
      <c r="K1894">
        <f>'pure data'!P1894</f>
        <v>510671104</v>
      </c>
      <c r="L1894" t="str">
        <f>'pure data'!O1894</f>
        <v xml:space="preserve">FEEG2001 - Responsive System </v>
      </c>
      <c r="M1894">
        <f>'pure data'!Q1894</f>
        <v>0</v>
      </c>
      <c r="O1894" t="str">
        <f>IF('pure data'!T1894="Yes","Success","Failed")</f>
        <v>Success</v>
      </c>
      <c r="P1894" s="1">
        <f>'pure data'!C1894</f>
        <v>42795.421527777784</v>
      </c>
      <c r="Q1894">
        <f>'pure data'!G1894</f>
        <v>426909391</v>
      </c>
      <c r="R1894" t="str">
        <f>'pure data'!E1894</f>
        <v>M. C.</v>
      </c>
      <c r="S1894" t="str">
        <f>'pure data'!F1894</f>
        <v>mc24g14</v>
      </c>
      <c r="T1894" s="1">
        <f>'pure data'!C1894</f>
        <v>42795.421527777784</v>
      </c>
      <c r="U1894" s="20">
        <f>VLOOKUP('pure data'!M1894,tbl_users!D:F,3,FALSE)</f>
        <v>28</v>
      </c>
      <c r="V1894" s="1">
        <f t="shared" si="94"/>
        <v>42795.438194444454</v>
      </c>
      <c r="W1894">
        <f t="shared" si="95"/>
        <v>28</v>
      </c>
      <c r="X1894" s="1">
        <f>'pure data'!L1894</f>
        <v>42795.438194444454</v>
      </c>
      <c r="Y1894">
        <f>IF(C1894="Use",VLOOKUP('pure data'!M1894,tbl_users!D:F,3,FALSE),IF(IFERROR(SEARCH("to",M1894),-1)&lt;0,VLOOKUP('pure data'!M1894,tbl_users!D:F,3,FALSE),IFERROR(VLOOKUP(MID(M1894,SEARCH("to",M1894)+3,LEN(M1894)-SEARCH("to",M1894)-1),tbl_users!D:F,3,FALSE),VLOOKUP('pure data'!M1894,tbl_users!D:F,3,FALSE))))</f>
        <v>28</v>
      </c>
    </row>
    <row r="1895" spans="1:25" x14ac:dyDescent="0.2">
      <c r="A1895">
        <v>1893</v>
      </c>
      <c r="B1895">
        <f>VLOOKUP('pure data'!B1895,tbl_printers!C:F,4,FALSE)</f>
        <v>9</v>
      </c>
      <c r="C1895" t="str">
        <f>'pure data'!D1895</f>
        <v>Use</v>
      </c>
      <c r="D1895" s="13">
        <f>'pure data'!H1895</f>
        <v>5.347222222222222E-2</v>
      </c>
      <c r="E1895">
        <f>'pure data'!I1895</f>
        <v>15.8</v>
      </c>
      <c r="F1895" t="str">
        <f t="shared" si="93"/>
        <v xml:space="preserve"> </v>
      </c>
      <c r="H1895">
        <f>'pure data'!J1895</f>
        <v>3</v>
      </c>
      <c r="I1895" t="str">
        <f>'pure data'!K1895</f>
        <v>No</v>
      </c>
      <c r="J1895" t="str">
        <f>'pure data'!N1895</f>
        <v>undergraduate</v>
      </c>
      <c r="K1895">
        <f>'pure data'!P1895</f>
        <v>510671104</v>
      </c>
      <c r="L1895" t="str">
        <f>'pure data'!O1895</f>
        <v xml:space="preserve">FEEG2001 - Responsive System </v>
      </c>
      <c r="M1895">
        <f>'pure data'!Q1895</f>
        <v>0</v>
      </c>
      <c r="O1895" t="str">
        <f>IF('pure data'!T1895="Yes","Success","Failed")</f>
        <v>Success</v>
      </c>
      <c r="P1895" s="1">
        <f>'pure data'!C1895</f>
        <v>42795.375</v>
      </c>
      <c r="Q1895">
        <f>'pure data'!G1895</f>
        <v>426909391</v>
      </c>
      <c r="R1895" t="str">
        <f>'pure data'!E1895</f>
        <v>M. C.</v>
      </c>
      <c r="S1895" t="str">
        <f>'pure data'!F1895</f>
        <v>mc24g14</v>
      </c>
      <c r="T1895" s="1">
        <f>'pure data'!C1895</f>
        <v>42795.375</v>
      </c>
      <c r="U1895" s="20">
        <f>VLOOKUP('pure data'!M1895,tbl_users!D:F,3,FALSE)</f>
        <v>28</v>
      </c>
      <c r="V1895" s="1">
        <f t="shared" si="94"/>
        <v>42795.428472222222</v>
      </c>
      <c r="W1895">
        <f t="shared" si="95"/>
        <v>28</v>
      </c>
      <c r="X1895" s="1">
        <f>'pure data'!L1895</f>
        <v>42795.428472222222</v>
      </c>
      <c r="Y1895">
        <f>IF(C1895="Use",VLOOKUP('pure data'!M1895,tbl_users!D:F,3,FALSE),IF(IFERROR(SEARCH("to",M1895),-1)&lt;0,VLOOKUP('pure data'!M1895,tbl_users!D:F,3,FALSE),IFERROR(VLOOKUP(MID(M1895,SEARCH("to",M1895)+3,LEN(M1895)-SEARCH("to",M1895)-1),tbl_users!D:F,3,FALSE),VLOOKUP('pure data'!M1895,tbl_users!D:F,3,FALSE))))</f>
        <v>28</v>
      </c>
    </row>
    <row r="1896" spans="1:25" x14ac:dyDescent="0.2">
      <c r="A1896">
        <v>1894</v>
      </c>
      <c r="B1896">
        <f>VLOOKUP('pure data'!B1896,tbl_printers!C:F,4,FALSE)</f>
        <v>21</v>
      </c>
      <c r="C1896" t="str">
        <f>'pure data'!D1896</f>
        <v>Use</v>
      </c>
      <c r="D1896" s="13">
        <f>'pure data'!H1896</f>
        <v>7.6388888888888895E-2</v>
      </c>
      <c r="E1896">
        <f>'pure data'!I1896</f>
        <v>23</v>
      </c>
      <c r="F1896" t="str">
        <f t="shared" si="93"/>
        <v xml:space="preserve"> </v>
      </c>
      <c r="H1896">
        <f>'pure data'!J1896</f>
        <v>4</v>
      </c>
      <c r="I1896" t="str">
        <f>'pure data'!K1896</f>
        <v>No</v>
      </c>
      <c r="J1896" t="str">
        <f>'pure data'!N1896</f>
        <v>undergraduate</v>
      </c>
      <c r="K1896">
        <f>'pure data'!P1896</f>
        <v>510667101</v>
      </c>
      <c r="L1896" t="str">
        <f>'pure data'!O1896</f>
        <v>FEEG6012 - GDP 35</v>
      </c>
      <c r="M1896">
        <f>'pure data'!Q1896</f>
        <v>0</v>
      </c>
      <c r="O1896" t="str">
        <f>IF('pure data'!T1896="Yes","Success","Failed")</f>
        <v>Success</v>
      </c>
      <c r="P1896" s="1">
        <f>'pure data'!C1896</f>
        <v>42795.448611111111</v>
      </c>
      <c r="Q1896">
        <f>'pure data'!G1896</f>
        <v>426286598</v>
      </c>
      <c r="R1896" t="str">
        <f>'pure data'!E1896</f>
        <v>T. N.</v>
      </c>
      <c r="S1896" t="str">
        <f>'pure data'!F1896</f>
        <v>tn1g13</v>
      </c>
      <c r="T1896" s="1">
        <f>'pure data'!C1896</f>
        <v>42795.448611111111</v>
      </c>
      <c r="U1896" s="20">
        <f>VLOOKUP('pure data'!M1896,tbl_users!D:F,3,FALSE)</f>
        <v>28</v>
      </c>
      <c r="V1896" s="1">
        <f t="shared" si="94"/>
        <v>42795.525000000001</v>
      </c>
      <c r="W1896">
        <f t="shared" si="95"/>
        <v>28</v>
      </c>
      <c r="X1896" s="1">
        <f>'pure data'!L1896</f>
        <v>42795.525000000001</v>
      </c>
      <c r="Y1896">
        <f>IF(C1896="Use",VLOOKUP('pure data'!M1896,tbl_users!D:F,3,FALSE),IF(IFERROR(SEARCH("to",M1896),-1)&lt;0,VLOOKUP('pure data'!M1896,tbl_users!D:F,3,FALSE),IFERROR(VLOOKUP(MID(M1896,SEARCH("to",M1896)+3,LEN(M1896)-SEARCH("to",M1896)-1),tbl_users!D:F,3,FALSE),VLOOKUP('pure data'!M1896,tbl_users!D:F,3,FALSE))))</f>
        <v>28</v>
      </c>
    </row>
    <row r="1897" spans="1:25" x14ac:dyDescent="0.2">
      <c r="A1897">
        <v>1895</v>
      </c>
      <c r="B1897">
        <f>VLOOKUP('pure data'!B1897,tbl_printers!C:F,4,FALSE)</f>
        <v>12</v>
      </c>
      <c r="C1897" t="str">
        <f>'pure data'!D1897</f>
        <v>Use</v>
      </c>
      <c r="D1897" s="13">
        <f>'pure data'!H1897</f>
        <v>3.5416666666666666E-2</v>
      </c>
      <c r="E1897">
        <f>'pure data'!I1897</f>
        <v>9.1</v>
      </c>
      <c r="F1897" t="str">
        <f t="shared" si="93"/>
        <v xml:space="preserve"> </v>
      </c>
      <c r="H1897">
        <f>'pure data'!J1897</f>
        <v>2</v>
      </c>
      <c r="I1897" t="str">
        <f>'pure data'!K1897</f>
        <v>No</v>
      </c>
      <c r="J1897" t="str">
        <f>'pure data'!N1897</f>
        <v>undergraduate</v>
      </c>
      <c r="K1897">
        <f>'pure data'!P1897</f>
        <v>510671108</v>
      </c>
      <c r="L1897" t="str">
        <f>'pure data'!O1897</f>
        <v xml:space="preserve">FEEG2001 - Responsive System </v>
      </c>
      <c r="M1897">
        <f>'pure data'!Q1897</f>
        <v>0</v>
      </c>
      <c r="O1897" t="str">
        <f>IF('pure data'!T1897="Yes","Success","Failed")</f>
        <v>Success</v>
      </c>
      <c r="P1897" s="1">
        <f>'pure data'!C1897</f>
        <v>42795.474305555559</v>
      </c>
      <c r="Q1897">
        <f>'pure data'!G1897</f>
        <v>427456412</v>
      </c>
      <c r="R1897" t="str">
        <f>'pure data'!E1897</f>
        <v>G. E.</v>
      </c>
      <c r="S1897" t="str">
        <f>'pure data'!F1897</f>
        <v>ge1g14</v>
      </c>
      <c r="T1897" s="1">
        <f>'pure data'!C1897</f>
        <v>42795.474305555559</v>
      </c>
      <c r="U1897" s="20">
        <f>VLOOKUP('pure data'!M1897,tbl_users!D:F,3,FALSE)</f>
        <v>28</v>
      </c>
      <c r="V1897" s="1">
        <f t="shared" si="94"/>
        <v>42795.509722222225</v>
      </c>
      <c r="W1897">
        <f t="shared" si="95"/>
        <v>28</v>
      </c>
      <c r="X1897" s="1">
        <f>'pure data'!L1897</f>
        <v>42795.509722222225</v>
      </c>
      <c r="Y1897">
        <f>IF(C1897="Use",VLOOKUP('pure data'!M1897,tbl_users!D:F,3,FALSE),IF(IFERROR(SEARCH("to",M1897),-1)&lt;0,VLOOKUP('pure data'!M1897,tbl_users!D:F,3,FALSE),IFERROR(VLOOKUP(MID(M1897,SEARCH("to",M1897)+3,LEN(M1897)-SEARCH("to",M1897)-1),tbl_users!D:F,3,FALSE),VLOOKUP('pure data'!M1897,tbl_users!D:F,3,FALSE))))</f>
        <v>28</v>
      </c>
    </row>
    <row r="1898" spans="1:25" x14ac:dyDescent="0.2">
      <c r="A1898">
        <v>1896</v>
      </c>
      <c r="B1898">
        <f>VLOOKUP('pure data'!B1898,tbl_printers!C:F,4,FALSE)</f>
        <v>21</v>
      </c>
      <c r="C1898" t="str">
        <f>'pure data'!D1898</f>
        <v>Use</v>
      </c>
      <c r="D1898" s="13">
        <f>'pure data'!H1898</f>
        <v>3.0555555555555555E-2</v>
      </c>
      <c r="E1898">
        <f>'pure data'!I1898</f>
        <v>10.6</v>
      </c>
      <c r="F1898" t="str">
        <f t="shared" si="93"/>
        <v xml:space="preserve"> </v>
      </c>
      <c r="H1898">
        <f>'pure data'!J1898</f>
        <v>2</v>
      </c>
      <c r="I1898" t="str">
        <f>'pure data'!K1898</f>
        <v>No</v>
      </c>
      <c r="J1898" t="str">
        <f>'pure data'!N1898</f>
        <v>undergraduate</v>
      </c>
      <c r="K1898">
        <f>'pure data'!P1898</f>
        <v>510667101</v>
      </c>
      <c r="L1898" t="str">
        <f>'pure data'!O1898</f>
        <v xml:space="preserve">FEEG6012 - GDP </v>
      </c>
      <c r="M1898">
        <f>'pure data'!Q1898</f>
        <v>0</v>
      </c>
      <c r="O1898" t="str">
        <f>IF('pure data'!T1898="Yes","Success","Failed")</f>
        <v>Success</v>
      </c>
      <c r="P1898" s="1">
        <f>'pure data'!C1898</f>
        <v>42795.525000000001</v>
      </c>
      <c r="Q1898">
        <f>'pure data'!G1898</f>
        <v>426156989</v>
      </c>
      <c r="R1898" t="str">
        <f>'pure data'!E1898</f>
        <v>J. C.</v>
      </c>
      <c r="S1898" t="str">
        <f>'pure data'!F1898</f>
        <v>jc27g13</v>
      </c>
      <c r="T1898" s="1">
        <f>'pure data'!C1898</f>
        <v>42795.525000000001</v>
      </c>
      <c r="U1898" s="20">
        <f>VLOOKUP('pure data'!M1898,tbl_users!D:F,3,FALSE)</f>
        <v>28</v>
      </c>
      <c r="V1898" s="1">
        <f t="shared" si="94"/>
        <v>42795.555555555555</v>
      </c>
      <c r="W1898">
        <f t="shared" si="95"/>
        <v>28</v>
      </c>
      <c r="X1898" s="1">
        <f>'pure data'!L1898</f>
        <v>42795.555555555555</v>
      </c>
      <c r="Y1898">
        <f>IF(C1898="Use",VLOOKUP('pure data'!M1898,tbl_users!D:F,3,FALSE),IF(IFERROR(SEARCH("to",M1898),-1)&lt;0,VLOOKUP('pure data'!M1898,tbl_users!D:F,3,FALSE),IFERROR(VLOOKUP(MID(M1898,SEARCH("to",M1898)+3,LEN(M1898)-SEARCH("to",M1898)-1),tbl_users!D:F,3,FALSE),VLOOKUP('pure data'!M1898,tbl_users!D:F,3,FALSE))))</f>
        <v>28</v>
      </c>
    </row>
    <row r="1899" spans="1:25" x14ac:dyDescent="0.2">
      <c r="A1899">
        <v>1897</v>
      </c>
      <c r="B1899">
        <f>VLOOKUP('pure data'!B1899,tbl_printers!C:F,4,FALSE)</f>
        <v>12</v>
      </c>
      <c r="C1899" t="str">
        <f>'pure data'!D1899</f>
        <v>Use</v>
      </c>
      <c r="D1899" s="13">
        <f>'pure data'!H1899</f>
        <v>3.888888888888889E-2</v>
      </c>
      <c r="E1899">
        <f>'pure data'!I1899</f>
        <v>15.4</v>
      </c>
      <c r="F1899" t="str">
        <f t="shared" si="93"/>
        <v xml:space="preserve"> </v>
      </c>
      <c r="H1899">
        <f>'pure data'!J1899</f>
        <v>2.5</v>
      </c>
      <c r="I1899" t="str">
        <f>'pure data'!K1899</f>
        <v>No</v>
      </c>
      <c r="J1899" t="str">
        <f>'pure data'!N1899</f>
        <v>undergraduate</v>
      </c>
      <c r="K1899">
        <f>'pure data'!P1899</f>
        <v>510671109</v>
      </c>
      <c r="L1899" t="str">
        <f>'pure data'!O1899</f>
        <v xml:space="preserve">FEEG3003 - IP </v>
      </c>
      <c r="M1899">
        <f>'pure data'!Q1899</f>
        <v>0</v>
      </c>
      <c r="O1899" t="str">
        <f>IF('pure data'!T1899="Yes","Success","Failed")</f>
        <v>Success</v>
      </c>
      <c r="P1899" s="1">
        <f>'pure data'!C1899</f>
        <v>42795.509722222225</v>
      </c>
      <c r="Q1899">
        <f>'pure data'!G1899</f>
        <v>426754584</v>
      </c>
      <c r="R1899" t="str">
        <f>'pure data'!E1899</f>
        <v>C. E. M.</v>
      </c>
      <c r="S1899" t="str">
        <f>'pure data'!F1899</f>
        <v>cem1g14</v>
      </c>
      <c r="T1899" s="1">
        <f>'pure data'!C1899</f>
        <v>42795.509722222225</v>
      </c>
      <c r="U1899" s="20">
        <f>VLOOKUP('pure data'!M1899,tbl_users!D:F,3,FALSE)</f>
        <v>28</v>
      </c>
      <c r="V1899" s="1">
        <f t="shared" si="94"/>
        <v>42795.548611111117</v>
      </c>
      <c r="W1899">
        <f t="shared" si="95"/>
        <v>28</v>
      </c>
      <c r="X1899" s="1">
        <f>'pure data'!L1899</f>
        <v>42795.548611111117</v>
      </c>
      <c r="Y1899">
        <f>IF(C1899="Use",VLOOKUP('pure data'!M1899,tbl_users!D:F,3,FALSE),IF(IFERROR(SEARCH("to",M1899),-1)&lt;0,VLOOKUP('pure data'!M1899,tbl_users!D:F,3,FALSE),IFERROR(VLOOKUP(MID(M1899,SEARCH("to",M1899)+3,LEN(M1899)-SEARCH("to",M1899)-1),tbl_users!D:F,3,FALSE),VLOOKUP('pure data'!M1899,tbl_users!D:F,3,FALSE))))</f>
        <v>28</v>
      </c>
    </row>
    <row r="1900" spans="1:25" x14ac:dyDescent="0.2">
      <c r="A1900">
        <v>1898</v>
      </c>
      <c r="B1900">
        <f>VLOOKUP('pure data'!B1900,tbl_printers!C:F,4,FALSE)</f>
        <v>18</v>
      </c>
      <c r="C1900" t="str">
        <f>'pure data'!D1900</f>
        <v>Use</v>
      </c>
      <c r="D1900" s="13">
        <f>'pure data'!H1900</f>
        <v>3.3333333333333333E-2</v>
      </c>
      <c r="E1900">
        <f>'pure data'!I1900</f>
        <v>11.1</v>
      </c>
      <c r="F1900" t="str">
        <f t="shared" si="93"/>
        <v xml:space="preserve"> </v>
      </c>
      <c r="H1900">
        <f>'pure data'!J1900</f>
        <v>2</v>
      </c>
      <c r="I1900" t="str">
        <f>'pure data'!K1900</f>
        <v>No</v>
      </c>
      <c r="J1900" t="str">
        <f>'pure data'!N1900</f>
        <v>undergraduate</v>
      </c>
      <c r="K1900">
        <f>'pure data'!P1900</f>
        <v>510671104</v>
      </c>
      <c r="L1900" t="str">
        <f>'pure data'!O1900</f>
        <v xml:space="preserve">FEEG3003 - IP </v>
      </c>
      <c r="M1900">
        <f>'pure data'!Q1900</f>
        <v>0</v>
      </c>
      <c r="O1900" t="str">
        <f>IF('pure data'!T1900="Yes","Success","Failed")</f>
        <v>Success</v>
      </c>
      <c r="P1900" s="1">
        <f>'pure data'!C1900</f>
        <v>42795.375</v>
      </c>
      <c r="Q1900">
        <f>'pure data'!G1900</f>
        <v>426915197</v>
      </c>
      <c r="R1900" t="str">
        <f>'pure data'!E1900</f>
        <v>M. J. W.</v>
      </c>
      <c r="S1900" t="str">
        <f>'pure data'!F1900</f>
        <v>mjw1g14</v>
      </c>
      <c r="T1900" s="1">
        <f>'pure data'!C1900</f>
        <v>42795.375</v>
      </c>
      <c r="U1900" s="20">
        <f>VLOOKUP('pure data'!M1900,tbl_users!D:F,3,FALSE)</f>
        <v>10</v>
      </c>
      <c r="V1900" s="1">
        <f t="shared" si="94"/>
        <v>42795.408333333333</v>
      </c>
      <c r="W1900">
        <f t="shared" si="95"/>
        <v>10</v>
      </c>
      <c r="X1900" s="1">
        <f>'pure data'!L1900</f>
        <v>42795.408333333333</v>
      </c>
      <c r="Y1900">
        <f>IF(C1900="Use",VLOOKUP('pure data'!M1900,tbl_users!D:F,3,FALSE),IF(IFERROR(SEARCH("to",M1900),-1)&lt;0,VLOOKUP('pure data'!M1900,tbl_users!D:F,3,FALSE),IFERROR(VLOOKUP(MID(M1900,SEARCH("to",M1900)+3,LEN(M1900)-SEARCH("to",M1900)-1),tbl_users!D:F,3,FALSE),VLOOKUP('pure data'!M1900,tbl_users!D:F,3,FALSE))))</f>
        <v>10</v>
      </c>
    </row>
    <row r="1901" spans="1:25" x14ac:dyDescent="0.2">
      <c r="A1901">
        <v>1899</v>
      </c>
      <c r="B1901">
        <f>VLOOKUP('pure data'!B1901,tbl_printers!C:F,4,FALSE)</f>
        <v>3</v>
      </c>
      <c r="C1901" t="str">
        <f>'pure data'!D1901</f>
        <v>Use</v>
      </c>
      <c r="D1901" s="13">
        <f>'pure data'!H1901</f>
        <v>6.25E-2</v>
      </c>
      <c r="E1901">
        <f>'pure data'!I1901</f>
        <v>18.2</v>
      </c>
      <c r="F1901" t="str">
        <f t="shared" si="93"/>
        <v xml:space="preserve"> </v>
      </c>
      <c r="H1901">
        <f>'pure data'!J1901</f>
        <v>3.5</v>
      </c>
      <c r="I1901" t="str">
        <f>'pure data'!K1901</f>
        <v>No</v>
      </c>
      <c r="J1901" t="str">
        <f>'pure data'!N1901</f>
        <v>undergraduate</v>
      </c>
      <c r="K1901">
        <f>'pure data'!P1901</f>
        <v>510312110</v>
      </c>
      <c r="L1901" t="str">
        <f>'pure data'!O1901</f>
        <v>FEEG2001 - UAV 8</v>
      </c>
      <c r="M1901">
        <f>'pure data'!Q1901</f>
        <v>0</v>
      </c>
      <c r="O1901" t="str">
        <f>IF('pure data'!T1901="Yes","Success","Failed")</f>
        <v>Success</v>
      </c>
      <c r="P1901" s="1">
        <f>'pure data'!C1901</f>
        <v>42802.375</v>
      </c>
      <c r="Q1901">
        <f>'pure data'!G1901</f>
        <v>428235045</v>
      </c>
      <c r="R1901" t="str">
        <f>'pure data'!E1901</f>
        <v>A.</v>
      </c>
      <c r="S1901" t="str">
        <f>'pure data'!F1901</f>
        <v>a131g15</v>
      </c>
      <c r="T1901" s="1">
        <f>'pure data'!C1901</f>
        <v>42802.375</v>
      </c>
      <c r="U1901" s="20">
        <f>VLOOKUP('pure data'!M1901,tbl_users!D:F,3,FALSE)</f>
        <v>10</v>
      </c>
      <c r="V1901" s="1">
        <f t="shared" si="94"/>
        <v>42802.4375</v>
      </c>
      <c r="W1901">
        <f t="shared" si="95"/>
        <v>10</v>
      </c>
      <c r="X1901" s="1">
        <f>'pure data'!L1901</f>
        <v>42802.4375</v>
      </c>
      <c r="Y1901">
        <f>IF(C1901="Use",VLOOKUP('pure data'!M1901,tbl_users!D:F,3,FALSE),IF(IFERROR(SEARCH("to",M1901),-1)&lt;0,VLOOKUP('pure data'!M1901,tbl_users!D:F,3,FALSE),IFERROR(VLOOKUP(MID(M1901,SEARCH("to",M1901)+3,LEN(M1901)-SEARCH("to",M1901)-1),tbl_users!D:F,3,FALSE),VLOOKUP('pure data'!M1901,tbl_users!D:F,3,FALSE))))</f>
        <v>10</v>
      </c>
    </row>
    <row r="1902" spans="1:25" x14ac:dyDescent="0.2">
      <c r="A1902">
        <v>1900</v>
      </c>
      <c r="B1902">
        <f>VLOOKUP('pure data'!B1902,tbl_printers!C:F,4,FALSE)</f>
        <v>20</v>
      </c>
      <c r="C1902" t="str">
        <f>'pure data'!D1902</f>
        <v>Use</v>
      </c>
      <c r="D1902" s="13">
        <f>'pure data'!H1902</f>
        <v>6.9444444444444441E-3</v>
      </c>
      <c r="E1902">
        <f>'pure data'!I1902</f>
        <v>4</v>
      </c>
      <c r="F1902" t="str">
        <f t="shared" si="93"/>
        <v xml:space="preserve"> </v>
      </c>
      <c r="H1902">
        <f>'pure data'!J1902</f>
        <v>1</v>
      </c>
      <c r="I1902" t="str">
        <f>'pure data'!K1902</f>
        <v>N/A</v>
      </c>
      <c r="J1902" t="str">
        <f>'pure data'!N1902</f>
        <v>postgraduate</v>
      </c>
      <c r="K1902">
        <f>'pure data'!P1902</f>
        <v>515665101</v>
      </c>
      <c r="L1902" t="str">
        <f>'pure data'!O1902</f>
        <v>Demo new Demonstrator</v>
      </c>
      <c r="M1902">
        <f>'pure data'!Q1902</f>
        <v>0</v>
      </c>
      <c r="O1902" t="str">
        <f>IF('pure data'!T1902="Yes","Success","Failed")</f>
        <v>Success</v>
      </c>
      <c r="P1902" s="1">
        <f>'pure data'!C1902</f>
        <v>42802.375</v>
      </c>
      <c r="Q1902">
        <f>'pure data'!G1902</f>
        <v>225787462</v>
      </c>
      <c r="R1902" t="str">
        <f>'pure data'!E1902</f>
        <v>H. A. F. R.</v>
      </c>
      <c r="S1902" t="str">
        <f>'pure data'!F1902</f>
        <v>hafr1g13</v>
      </c>
      <c r="T1902" s="1">
        <f>'pure data'!C1902</f>
        <v>42802.375</v>
      </c>
      <c r="U1902" s="20">
        <f>VLOOKUP('pure data'!M1902,tbl_users!D:F,3,FALSE)</f>
        <v>10</v>
      </c>
      <c r="V1902" s="1">
        <f t="shared" si="94"/>
        <v>42802.381944444445</v>
      </c>
      <c r="W1902">
        <f t="shared" si="95"/>
        <v>10</v>
      </c>
      <c r="X1902" s="1">
        <f>'pure data'!L1902</f>
        <v>42802.381944444445</v>
      </c>
      <c r="Y1902">
        <f>IF(C1902="Use",VLOOKUP('pure data'!M1902,tbl_users!D:F,3,FALSE),IF(IFERROR(SEARCH("to",M1902),-1)&lt;0,VLOOKUP('pure data'!M1902,tbl_users!D:F,3,FALSE),IFERROR(VLOOKUP(MID(M1902,SEARCH("to",M1902)+3,LEN(M1902)-SEARCH("to",M1902)-1),tbl_users!D:F,3,FALSE),VLOOKUP('pure data'!M1902,tbl_users!D:F,3,FALSE))))</f>
        <v>10</v>
      </c>
    </row>
    <row r="1903" spans="1:25" x14ac:dyDescent="0.2">
      <c r="A1903">
        <v>1901</v>
      </c>
      <c r="B1903">
        <f>VLOOKUP('pure data'!B1903,tbl_printers!C:F,4,FALSE)</f>
        <v>9</v>
      </c>
      <c r="C1903" t="str">
        <f>'pure data'!D1903</f>
        <v>Use</v>
      </c>
      <c r="D1903" s="13">
        <f>'pure data'!H1903</f>
        <v>1.2499999999999999E-2</v>
      </c>
      <c r="E1903">
        <f>'pure data'!I1903</f>
        <v>5</v>
      </c>
      <c r="F1903" t="str">
        <f t="shared" si="93"/>
        <v xml:space="preserve"> </v>
      </c>
      <c r="H1903">
        <f>'pure data'!J1903</f>
        <v>1</v>
      </c>
      <c r="I1903" t="str">
        <f>'pure data'!K1903</f>
        <v>N/A</v>
      </c>
      <c r="J1903" t="str">
        <f>'pure data'!N1903</f>
        <v>postgraduate</v>
      </c>
      <c r="K1903">
        <f>'pure data'!P1903</f>
        <v>515665101</v>
      </c>
      <c r="L1903" t="str">
        <f>'pure data'!O1903</f>
        <v>Demo new Demonstrator</v>
      </c>
      <c r="M1903">
        <f>'pure data'!Q1903</f>
        <v>0</v>
      </c>
      <c r="O1903" t="str">
        <f>IF('pure data'!T1903="Yes","Success","Failed")</f>
        <v>Success</v>
      </c>
      <c r="P1903" s="1">
        <f>'pure data'!C1903</f>
        <v>42802.375</v>
      </c>
      <c r="Q1903">
        <f>'pure data'!G1903</f>
        <v>227066754</v>
      </c>
      <c r="R1903" t="str">
        <f>'pure data'!E1903</f>
        <v>C. M.</v>
      </c>
      <c r="S1903" t="str">
        <f>'pure data'!F1903</f>
        <v>cm4f15</v>
      </c>
      <c r="T1903" s="1">
        <f>'pure data'!C1903</f>
        <v>42802.375</v>
      </c>
      <c r="U1903" s="20">
        <f>VLOOKUP('pure data'!M1903,tbl_users!D:F,3,FALSE)</f>
        <v>10</v>
      </c>
      <c r="V1903" s="1">
        <f t="shared" si="94"/>
        <v>42802.387499999997</v>
      </c>
      <c r="W1903">
        <f t="shared" si="95"/>
        <v>10</v>
      </c>
      <c r="X1903" s="1">
        <f>'pure data'!L1903</f>
        <v>42802.387499999997</v>
      </c>
      <c r="Y1903">
        <f>IF(C1903="Use",VLOOKUP('pure data'!M1903,tbl_users!D:F,3,FALSE),IF(IFERROR(SEARCH("to",M1903),-1)&lt;0,VLOOKUP('pure data'!M1903,tbl_users!D:F,3,FALSE),IFERROR(VLOOKUP(MID(M1903,SEARCH("to",M1903)+3,LEN(M1903)-SEARCH("to",M1903)-1),tbl_users!D:F,3,FALSE),VLOOKUP('pure data'!M1903,tbl_users!D:F,3,FALSE))))</f>
        <v>10</v>
      </c>
    </row>
    <row r="1904" spans="1:25" x14ac:dyDescent="0.2">
      <c r="A1904">
        <v>1902</v>
      </c>
      <c r="B1904">
        <f>VLOOKUP('pure data'!B1904,tbl_printers!C:F,4,FALSE)</f>
        <v>4</v>
      </c>
      <c r="C1904" t="str">
        <f>'pure data'!D1904</f>
        <v>Use</v>
      </c>
      <c r="D1904" s="13">
        <f>'pure data'!H1904</f>
        <v>4.1666666666666664E-2</v>
      </c>
      <c r="E1904">
        <f>'pure data'!I1904</f>
        <v>10.199999999999999</v>
      </c>
      <c r="F1904" t="str">
        <f t="shared" si="93"/>
        <v xml:space="preserve"> </v>
      </c>
      <c r="H1904">
        <f>'pure data'!J1904</f>
        <v>2.5</v>
      </c>
      <c r="I1904" t="str">
        <f>'pure data'!K1904</f>
        <v>No</v>
      </c>
      <c r="J1904" t="str">
        <f>'pure data'!N1904</f>
        <v>undergraduate</v>
      </c>
      <c r="K1904">
        <f>'pure data'!P1904</f>
        <v>510671104</v>
      </c>
      <c r="L1904" t="str">
        <f>'pure data'!O1904</f>
        <v>FEEG2001 - Quadcopter 6</v>
      </c>
      <c r="M1904">
        <f>'pure data'!Q1904</f>
        <v>0</v>
      </c>
      <c r="O1904" t="str">
        <f>IF('pure data'!T1904="Yes","Success","Failed")</f>
        <v>Success</v>
      </c>
      <c r="P1904" s="1">
        <f>'pure data'!C1904</f>
        <v>42802.375</v>
      </c>
      <c r="Q1904">
        <f>'pure data'!G1904</f>
        <v>427552691</v>
      </c>
      <c r="R1904" t="str">
        <f>'pure data'!E1904</f>
        <v>J. A. S.</v>
      </c>
      <c r="S1904" t="str">
        <f>'pure data'!F1904</f>
        <v>jas3g15</v>
      </c>
      <c r="T1904" s="1">
        <f>'pure data'!C1904</f>
        <v>42802.375</v>
      </c>
      <c r="U1904" s="20">
        <f>VLOOKUP('pure data'!M1904,tbl_users!D:F,3,FALSE)</f>
        <v>10</v>
      </c>
      <c r="V1904" s="1">
        <f t="shared" si="94"/>
        <v>42802.416666666664</v>
      </c>
      <c r="W1904">
        <f t="shared" si="95"/>
        <v>10</v>
      </c>
      <c r="X1904" s="1">
        <f>'pure data'!L1904</f>
        <v>42802.416666666664</v>
      </c>
      <c r="Y1904">
        <f>IF(C1904="Use",VLOOKUP('pure data'!M1904,tbl_users!D:F,3,FALSE),IF(IFERROR(SEARCH("to",M1904),-1)&lt;0,VLOOKUP('pure data'!M1904,tbl_users!D:F,3,FALSE),IFERROR(VLOOKUP(MID(M1904,SEARCH("to",M1904)+3,LEN(M1904)-SEARCH("to",M1904)-1),tbl_users!D:F,3,FALSE),VLOOKUP('pure data'!M1904,tbl_users!D:F,3,FALSE))))</f>
        <v>10</v>
      </c>
    </row>
    <row r="1905" spans="1:25" x14ac:dyDescent="0.2">
      <c r="A1905">
        <v>1903</v>
      </c>
      <c r="B1905">
        <f>VLOOKUP('pure data'!B1905,tbl_printers!C:F,4,FALSE)</f>
        <v>19</v>
      </c>
      <c r="C1905" t="str">
        <f>'pure data'!D1905</f>
        <v>Use</v>
      </c>
      <c r="D1905" s="13">
        <f>'pure data'!H1905</f>
        <v>5.5555555555555558E-3</v>
      </c>
      <c r="E1905">
        <f>'pure data'!I1905</f>
        <v>9.1999999999999993</v>
      </c>
      <c r="F1905" t="str">
        <f t="shared" ref="F1905:F1968" si="96">IF(IFERROR(SEARCH("ABS",M1905),-1)&gt;0,"ABS",IF(IFERROR(SEARCH("PLA",M1905),-1)&gt;0,"PLA"," "))</f>
        <v xml:space="preserve"> </v>
      </c>
      <c r="H1905">
        <f>'pure data'!J1905</f>
        <v>1</v>
      </c>
      <c r="I1905" t="str">
        <f>'pure data'!K1905</f>
        <v>N/A</v>
      </c>
      <c r="J1905" t="str">
        <f>'pure data'!N1905</f>
        <v>postgraduate</v>
      </c>
      <c r="K1905">
        <f>'pure data'!P1905</f>
        <v>515665101</v>
      </c>
      <c r="L1905" t="str">
        <f>'pure data'!O1905</f>
        <v>demo new demonstrator</v>
      </c>
      <c r="M1905">
        <f>'pure data'!Q1905</f>
        <v>0</v>
      </c>
      <c r="O1905" t="str">
        <f>IF('pure data'!T1905="Yes","Success","Failed")</f>
        <v>Success</v>
      </c>
      <c r="P1905" s="1">
        <f>'pure data'!C1905</f>
        <v>42802.375</v>
      </c>
      <c r="Q1905">
        <f>'pure data'!G1905</f>
        <v>227459934</v>
      </c>
      <c r="R1905" t="str">
        <f>'pure data'!E1905</f>
        <v>A. A. U.</v>
      </c>
      <c r="S1905" t="str">
        <f>'pure data'!F1905</f>
        <v>aau1a14</v>
      </c>
      <c r="T1905" s="1">
        <f>'pure data'!C1905</f>
        <v>42802.375</v>
      </c>
      <c r="U1905" s="20">
        <f>VLOOKUP('pure data'!M1905,tbl_users!D:F,3,FALSE)</f>
        <v>10</v>
      </c>
      <c r="V1905" s="1">
        <f t="shared" si="94"/>
        <v>42802.380555555559</v>
      </c>
      <c r="W1905">
        <f t="shared" si="95"/>
        <v>10</v>
      </c>
      <c r="X1905" s="1">
        <f>'pure data'!L1905</f>
        <v>42802.380555555559</v>
      </c>
      <c r="Y1905">
        <f>IF(C1905="Use",VLOOKUP('pure data'!M1905,tbl_users!D:F,3,FALSE),IF(IFERROR(SEARCH("to",M1905),-1)&lt;0,VLOOKUP('pure data'!M1905,tbl_users!D:F,3,FALSE),IFERROR(VLOOKUP(MID(M1905,SEARCH("to",M1905)+3,LEN(M1905)-SEARCH("to",M1905)-1),tbl_users!D:F,3,FALSE),VLOOKUP('pure data'!M1905,tbl_users!D:F,3,FALSE))))</f>
        <v>10</v>
      </c>
    </row>
    <row r="1906" spans="1:25" x14ac:dyDescent="0.2">
      <c r="A1906">
        <v>1904</v>
      </c>
      <c r="B1906">
        <f>VLOOKUP('pure data'!B1906,tbl_printers!C:F,4,FALSE)</f>
        <v>11</v>
      </c>
      <c r="C1906" t="str">
        <f>'pure data'!D1906</f>
        <v>Use</v>
      </c>
      <c r="D1906" s="13">
        <f>'pure data'!H1906</f>
        <v>5.4166666666666669E-2</v>
      </c>
      <c r="E1906">
        <f>'pure data'!I1906</f>
        <v>13.1</v>
      </c>
      <c r="F1906" t="str">
        <f t="shared" si="96"/>
        <v xml:space="preserve"> </v>
      </c>
      <c r="H1906">
        <f>'pure data'!J1906</f>
        <v>3</v>
      </c>
      <c r="I1906" t="str">
        <f>'pure data'!K1906</f>
        <v>No</v>
      </c>
      <c r="J1906" t="str">
        <f>'pure data'!N1906</f>
        <v>undergraduate</v>
      </c>
      <c r="K1906">
        <f>'pure data'!P1906</f>
        <v>510312110</v>
      </c>
      <c r="L1906" t="str">
        <f>'pure data'!O1906</f>
        <v xml:space="preserve">FEEG2001 - Responsive System </v>
      </c>
      <c r="M1906">
        <f>'pure data'!Q1906</f>
        <v>0</v>
      </c>
      <c r="O1906" t="str">
        <f>IF('pure data'!T1906="Yes","Success","Failed")</f>
        <v>Success</v>
      </c>
      <c r="P1906" s="1">
        <f>'pure data'!C1906</f>
        <v>42802.375</v>
      </c>
      <c r="Q1906">
        <f>'pure data'!G1906</f>
        <v>426760177</v>
      </c>
      <c r="R1906" t="str">
        <f>'pure data'!E1906</f>
        <v>D. A. O.</v>
      </c>
      <c r="S1906" t="str">
        <f>'pure data'!F1906</f>
        <v>dao1g14</v>
      </c>
      <c r="T1906" s="1">
        <f>'pure data'!C1906</f>
        <v>42802.375</v>
      </c>
      <c r="U1906" s="20">
        <f>VLOOKUP('pure data'!M1906,tbl_users!D:F,3,FALSE)</f>
        <v>10</v>
      </c>
      <c r="V1906" s="1">
        <f t="shared" si="94"/>
        <v>42802.429166666669</v>
      </c>
      <c r="W1906">
        <f t="shared" si="95"/>
        <v>10</v>
      </c>
      <c r="X1906" s="1">
        <f>'pure data'!L1906</f>
        <v>42802.429166666669</v>
      </c>
      <c r="Y1906">
        <f>IF(C1906="Use",VLOOKUP('pure data'!M1906,tbl_users!D:F,3,FALSE),IF(IFERROR(SEARCH("to",M1906),-1)&lt;0,VLOOKUP('pure data'!M1906,tbl_users!D:F,3,FALSE),IFERROR(VLOOKUP(MID(M1906,SEARCH("to",M1906)+3,LEN(M1906)-SEARCH("to",M1906)-1),tbl_users!D:F,3,FALSE),VLOOKUP('pure data'!M1906,tbl_users!D:F,3,FALSE))))</f>
        <v>10</v>
      </c>
    </row>
    <row r="1907" spans="1:25" x14ac:dyDescent="0.2">
      <c r="A1907">
        <v>1905</v>
      </c>
      <c r="B1907">
        <f>VLOOKUP('pure data'!B1907,tbl_printers!C:F,4,FALSE)</f>
        <v>11</v>
      </c>
      <c r="C1907" t="str">
        <f>'pure data'!D1907</f>
        <v>Use</v>
      </c>
      <c r="D1907" s="13">
        <f>'pure data'!H1907</f>
        <v>0.12083333333333333</v>
      </c>
      <c r="E1907">
        <f>'pure data'!I1907</f>
        <v>39.4</v>
      </c>
      <c r="F1907" t="str">
        <f t="shared" si="96"/>
        <v xml:space="preserve"> </v>
      </c>
      <c r="H1907">
        <f>'pure data'!J1907</f>
        <v>6.5</v>
      </c>
      <c r="I1907" t="str">
        <f>'pure data'!K1907</f>
        <v>No</v>
      </c>
      <c r="J1907" t="str">
        <f>'pure data'!N1907</f>
        <v>undergraduate</v>
      </c>
      <c r="K1907">
        <f>'pure data'!P1907</f>
        <v>510312110</v>
      </c>
      <c r="L1907" t="str">
        <f>'pure data'!O1907</f>
        <v xml:space="preserve">FEEG2001 - Responsive System </v>
      </c>
      <c r="M1907">
        <f>'pure data'!Q1907</f>
        <v>0</v>
      </c>
      <c r="O1907" t="str">
        <f>IF('pure data'!T1907="Yes","Success","Failed")</f>
        <v>Success</v>
      </c>
      <c r="P1907" s="1">
        <f>'pure data'!C1907</f>
        <v>42802.429166666669</v>
      </c>
      <c r="Q1907">
        <f>'pure data'!G1907</f>
        <v>427757773</v>
      </c>
      <c r="R1907" t="str">
        <f>'pure data'!E1907</f>
        <v>Cameron Levett</v>
      </c>
      <c r="S1907" t="str">
        <f>'pure data'!F1907</f>
        <v>c114g15</v>
      </c>
      <c r="T1907" s="1">
        <f>'pure data'!C1907</f>
        <v>42802.429166666669</v>
      </c>
      <c r="U1907" s="20">
        <f>VLOOKUP('pure data'!M1907,tbl_users!D:F,3,FALSE)</f>
        <v>10</v>
      </c>
      <c r="V1907" s="1">
        <f t="shared" si="94"/>
        <v>42802.55</v>
      </c>
      <c r="W1907">
        <f t="shared" si="95"/>
        <v>10</v>
      </c>
      <c r="X1907" s="1">
        <f>'pure data'!L1907</f>
        <v>42802.55</v>
      </c>
      <c r="Y1907">
        <f>IF(C1907="Use",VLOOKUP('pure data'!M1907,tbl_users!D:F,3,FALSE),IF(IFERROR(SEARCH("to",M1907),-1)&lt;0,VLOOKUP('pure data'!M1907,tbl_users!D:F,3,FALSE),IFERROR(VLOOKUP(MID(M1907,SEARCH("to",M1907)+3,LEN(M1907)-SEARCH("to",M1907)-1),tbl_users!D:F,3,FALSE),VLOOKUP('pure data'!M1907,tbl_users!D:F,3,FALSE))))</f>
        <v>10</v>
      </c>
    </row>
    <row r="1908" spans="1:25" x14ac:dyDescent="0.2">
      <c r="A1908">
        <v>1906</v>
      </c>
      <c r="B1908">
        <f>VLOOKUP('pure data'!B1908,tbl_printers!C:F,4,FALSE)</f>
        <v>20</v>
      </c>
      <c r="C1908" t="str">
        <f>'pure data'!D1908</f>
        <v>Use</v>
      </c>
      <c r="D1908" s="13">
        <f>'pure data'!H1908</f>
        <v>2.9861111111111113E-2</v>
      </c>
      <c r="E1908">
        <f>'pure data'!I1908</f>
        <v>9.6</v>
      </c>
      <c r="F1908" t="str">
        <f t="shared" si="96"/>
        <v xml:space="preserve"> </v>
      </c>
      <c r="H1908">
        <f>'pure data'!J1908</f>
        <v>2</v>
      </c>
      <c r="I1908" t="str">
        <f>'pure data'!K1908</f>
        <v>N/A</v>
      </c>
      <c r="J1908" t="str">
        <f>'pure data'!N1908</f>
        <v>postgraduate</v>
      </c>
      <c r="K1908">
        <f>'pure data'!P1908</f>
        <v>515665101</v>
      </c>
      <c r="L1908" t="str">
        <f>'pure data'!O1908</f>
        <v>demo new demonstrator</v>
      </c>
      <c r="M1908">
        <f>'pure data'!Q1908</f>
        <v>0</v>
      </c>
      <c r="O1908" t="str">
        <f>IF('pure data'!T1908="Yes","Success","Failed")</f>
        <v>Success</v>
      </c>
      <c r="P1908" s="1">
        <f>'pure data'!C1908</f>
        <v>42802.381944444445</v>
      </c>
      <c r="Q1908">
        <f>'pure data'!G1908</f>
        <v>227436412</v>
      </c>
      <c r="R1908" t="str">
        <f>'pure data'!E1908</f>
        <v>G. E.</v>
      </c>
      <c r="S1908" t="str">
        <f>'pure data'!F1908</f>
        <v>ge1g14</v>
      </c>
      <c r="T1908" s="1">
        <f>'pure data'!C1908</f>
        <v>42802.381944444445</v>
      </c>
      <c r="U1908" s="20">
        <f>VLOOKUP('pure data'!M1908,tbl_users!D:F,3,FALSE)</f>
        <v>10</v>
      </c>
      <c r="V1908" s="1">
        <f t="shared" si="94"/>
        <v>42802.411805555559</v>
      </c>
      <c r="W1908">
        <f t="shared" si="95"/>
        <v>10</v>
      </c>
      <c r="X1908" s="1">
        <f>'pure data'!L1908</f>
        <v>42802.411805555559</v>
      </c>
      <c r="Y1908">
        <f>IF(C1908="Use",VLOOKUP('pure data'!M1908,tbl_users!D:F,3,FALSE),IF(IFERROR(SEARCH("to",M1908),-1)&lt;0,VLOOKUP('pure data'!M1908,tbl_users!D:F,3,FALSE),IFERROR(VLOOKUP(MID(M1908,SEARCH("to",M1908)+3,LEN(M1908)-SEARCH("to",M1908)-1),tbl_users!D:F,3,FALSE),VLOOKUP('pure data'!M1908,tbl_users!D:F,3,FALSE))))</f>
        <v>10</v>
      </c>
    </row>
    <row r="1909" spans="1:25" x14ac:dyDescent="0.2">
      <c r="A1909">
        <v>1907</v>
      </c>
      <c r="B1909">
        <f>VLOOKUP('pure data'!B1909,tbl_printers!C:F,4,FALSE)</f>
        <v>9</v>
      </c>
      <c r="C1909" t="str">
        <f>'pure data'!D1909</f>
        <v>Use</v>
      </c>
      <c r="D1909" s="13">
        <f>'pure data'!H1909</f>
        <v>2.6388888888888889E-2</v>
      </c>
      <c r="E1909">
        <f>'pure data'!I1909</f>
        <v>3.4</v>
      </c>
      <c r="F1909" t="str">
        <f t="shared" si="96"/>
        <v xml:space="preserve"> </v>
      </c>
      <c r="H1909">
        <f>'pure data'!J1909</f>
        <v>1.5</v>
      </c>
      <c r="I1909" t="str">
        <f>'pure data'!K1909</f>
        <v>N/A</v>
      </c>
      <c r="J1909" t="str">
        <f>'pure data'!N1909</f>
        <v>postgraduate</v>
      </c>
      <c r="K1909">
        <f>'pure data'!P1909</f>
        <v>515665101</v>
      </c>
      <c r="L1909" t="str">
        <f>'pure data'!O1909</f>
        <v>demo new demonstrator</v>
      </c>
      <c r="M1909">
        <f>'pure data'!Q1909</f>
        <v>0</v>
      </c>
      <c r="O1909" t="str">
        <f>IF('pure data'!T1909="Yes","Success","Failed")</f>
        <v>Success</v>
      </c>
      <c r="P1909" s="1">
        <f>'pure data'!C1909</f>
        <v>42802.387499999997</v>
      </c>
      <c r="Q1909">
        <f>'pure data'!G1909</f>
        <v>226545357</v>
      </c>
      <c r="R1909" t="str">
        <f>'pure data'!E1909</f>
        <v>S. B.</v>
      </c>
      <c r="S1909" t="str">
        <f>'pure data'!F1909</f>
        <v>sb2g14</v>
      </c>
      <c r="T1909" s="1">
        <f>'pure data'!C1909</f>
        <v>42802.387499999997</v>
      </c>
      <c r="U1909" s="20">
        <f>VLOOKUP('pure data'!M1909,tbl_users!D:F,3,FALSE)</f>
        <v>10</v>
      </c>
      <c r="V1909" s="1">
        <f t="shared" si="94"/>
        <v>42802.413888888885</v>
      </c>
      <c r="W1909">
        <f t="shared" si="95"/>
        <v>10</v>
      </c>
      <c r="X1909" s="1">
        <f>'pure data'!L1909</f>
        <v>42802.413888888885</v>
      </c>
      <c r="Y1909">
        <f>IF(C1909="Use",VLOOKUP('pure data'!M1909,tbl_users!D:F,3,FALSE),IF(IFERROR(SEARCH("to",M1909),-1)&lt;0,VLOOKUP('pure data'!M1909,tbl_users!D:F,3,FALSE),IFERROR(VLOOKUP(MID(M1909,SEARCH("to",M1909)+3,LEN(M1909)-SEARCH("to",M1909)-1),tbl_users!D:F,3,FALSE),VLOOKUP('pure data'!M1909,tbl_users!D:F,3,FALSE))))</f>
        <v>10</v>
      </c>
    </row>
    <row r="1910" spans="1:25" x14ac:dyDescent="0.2">
      <c r="A1910">
        <v>1908</v>
      </c>
      <c r="B1910">
        <f>VLOOKUP('pure data'!B1910,tbl_printers!C:F,4,FALSE)</f>
        <v>12</v>
      </c>
      <c r="C1910" t="str">
        <f>'pure data'!D1910</f>
        <v>Use</v>
      </c>
      <c r="D1910" s="13">
        <f>'pure data'!H1910</f>
        <v>4.1666666666666666E-3</v>
      </c>
      <c r="E1910">
        <f>'pure data'!I1910</f>
        <v>8</v>
      </c>
      <c r="F1910" t="str">
        <f t="shared" si="96"/>
        <v xml:space="preserve"> </v>
      </c>
      <c r="H1910">
        <f>'pure data'!J1910</f>
        <v>1</v>
      </c>
      <c r="I1910" t="str">
        <f>'pure data'!K1910</f>
        <v>No</v>
      </c>
      <c r="J1910" t="str">
        <f>'pure data'!N1910</f>
        <v>undergraduate</v>
      </c>
      <c r="K1910">
        <f>'pure data'!P1910</f>
        <v>510671104</v>
      </c>
      <c r="L1910" t="str">
        <f>'pure data'!O1910</f>
        <v>FEEG2001 - UAV 1</v>
      </c>
      <c r="M1910">
        <f>'pure data'!Q1910</f>
        <v>0</v>
      </c>
      <c r="O1910" t="str">
        <f>IF('pure data'!T1910="Yes","Success","Failed")</f>
        <v>Success</v>
      </c>
      <c r="P1910" s="1">
        <f>'pure data'!C1910</f>
        <v>42802.375</v>
      </c>
      <c r="Q1910">
        <f>'pure data'!G1910</f>
        <v>427737772</v>
      </c>
      <c r="R1910" t="str">
        <f>'pure data'!E1910</f>
        <v>E. C. D.</v>
      </c>
      <c r="S1910" t="str">
        <f>'pure data'!F1910</f>
        <v>ecd1g15</v>
      </c>
      <c r="T1910" s="1">
        <f>'pure data'!C1910</f>
        <v>42802.375</v>
      </c>
      <c r="U1910" s="20">
        <f>VLOOKUP('pure data'!M1910,tbl_users!D:F,3,FALSE)</f>
        <v>10</v>
      </c>
      <c r="V1910" s="1">
        <f t="shared" si="94"/>
        <v>42802.379166666666</v>
      </c>
      <c r="W1910">
        <f t="shared" si="95"/>
        <v>10</v>
      </c>
      <c r="X1910" s="1">
        <f>'pure data'!L1910</f>
        <v>42802.379166666666</v>
      </c>
      <c r="Y1910">
        <f>IF(C1910="Use",VLOOKUP('pure data'!M1910,tbl_users!D:F,3,FALSE),IF(IFERROR(SEARCH("to",M1910),-1)&lt;0,VLOOKUP('pure data'!M1910,tbl_users!D:F,3,FALSE),IFERROR(VLOOKUP(MID(M1910,SEARCH("to",M1910)+3,LEN(M1910)-SEARCH("to",M1910)-1),tbl_users!D:F,3,FALSE),VLOOKUP('pure data'!M1910,tbl_users!D:F,3,FALSE))))</f>
        <v>10</v>
      </c>
    </row>
    <row r="1911" spans="1:25" x14ac:dyDescent="0.2">
      <c r="A1911">
        <v>1909</v>
      </c>
      <c r="B1911">
        <f>VLOOKUP('pure data'!B1911,tbl_printers!C:F,4,FALSE)</f>
        <v>21</v>
      </c>
      <c r="C1911" t="str">
        <f>'pure data'!D1911</f>
        <v>Use</v>
      </c>
      <c r="D1911" s="13">
        <f>'pure data'!H1911</f>
        <v>3.125E-2</v>
      </c>
      <c r="E1911">
        <f>'pure data'!I1911</f>
        <v>10.4</v>
      </c>
      <c r="F1911" t="str">
        <f t="shared" si="96"/>
        <v xml:space="preserve"> </v>
      </c>
      <c r="H1911">
        <f>'pure data'!J1911</f>
        <v>2</v>
      </c>
      <c r="I1911" t="str">
        <f>'pure data'!K1911</f>
        <v>No</v>
      </c>
      <c r="J1911" t="str">
        <f>'pure data'!N1911</f>
        <v>undergraduate</v>
      </c>
      <c r="K1911">
        <f>'pure data'!P1911</f>
        <v>510312110</v>
      </c>
      <c r="L1911" t="str">
        <f>'pure data'!O1911</f>
        <v xml:space="preserve">FEEG2001 - Responsive System </v>
      </c>
      <c r="M1911">
        <f>'pure data'!Q1911</f>
        <v>0</v>
      </c>
      <c r="O1911" t="str">
        <f>IF('pure data'!T1911="Yes","Success","Failed")</f>
        <v>Success</v>
      </c>
      <c r="P1911" s="1">
        <f>'pure data'!C1911</f>
        <v>42802.375</v>
      </c>
      <c r="Q1911">
        <f>'pure data'!G1911</f>
        <v>428233123</v>
      </c>
      <c r="R1911" t="str">
        <f>'pure data'!E1911</f>
        <v>R. S.</v>
      </c>
      <c r="S1911" t="str">
        <f>'pure data'!F1911</f>
        <v>rs26g15</v>
      </c>
      <c r="T1911" s="1">
        <f>'pure data'!C1911</f>
        <v>42802.375</v>
      </c>
      <c r="U1911" s="20">
        <f>VLOOKUP('pure data'!M1911,tbl_users!D:F,3,FALSE)</f>
        <v>10</v>
      </c>
      <c r="V1911" s="1">
        <f t="shared" si="94"/>
        <v>42802.40625</v>
      </c>
      <c r="W1911">
        <f t="shared" si="95"/>
        <v>10</v>
      </c>
      <c r="X1911" s="1">
        <f>'pure data'!L1911</f>
        <v>42802.40625</v>
      </c>
      <c r="Y1911">
        <f>IF(C1911="Use",VLOOKUP('pure data'!M1911,tbl_users!D:F,3,FALSE),IF(IFERROR(SEARCH("to",M1911),-1)&lt;0,VLOOKUP('pure data'!M1911,tbl_users!D:F,3,FALSE),IFERROR(VLOOKUP(MID(M1911,SEARCH("to",M1911)+3,LEN(M1911)-SEARCH("to",M1911)-1),tbl_users!D:F,3,FALSE),VLOOKUP('pure data'!M1911,tbl_users!D:F,3,FALSE))))</f>
        <v>10</v>
      </c>
    </row>
    <row r="1912" spans="1:25" x14ac:dyDescent="0.2">
      <c r="A1912">
        <v>1910</v>
      </c>
      <c r="B1912">
        <f>VLOOKUP('pure data'!B1912,tbl_printers!C:F,4,FALSE)</f>
        <v>19</v>
      </c>
      <c r="C1912" t="str">
        <f>'pure data'!D1912</f>
        <v>Use</v>
      </c>
      <c r="D1912" s="13">
        <f>'pure data'!H1912</f>
        <v>2.013888888888889E-2</v>
      </c>
      <c r="E1912">
        <f>'pure data'!I1912</f>
        <v>3.4</v>
      </c>
      <c r="F1912" t="str">
        <f t="shared" si="96"/>
        <v xml:space="preserve"> </v>
      </c>
      <c r="H1912">
        <f>'pure data'!J1912</f>
        <v>1.5</v>
      </c>
      <c r="I1912" t="str">
        <f>'pure data'!K1912</f>
        <v>N/A</v>
      </c>
      <c r="J1912" t="str">
        <f>'pure data'!N1912</f>
        <v>postgraduate</v>
      </c>
      <c r="K1912">
        <f>'pure data'!P1912</f>
        <v>515665101</v>
      </c>
      <c r="L1912" t="str">
        <f>'pure data'!O1912</f>
        <v>demo new demonstrator</v>
      </c>
      <c r="M1912">
        <f>'pure data'!Q1912</f>
        <v>0</v>
      </c>
      <c r="O1912" t="str">
        <f>IF('pure data'!T1912="Yes","Success","Failed")</f>
        <v>Success</v>
      </c>
      <c r="P1912" s="1">
        <f>'pure data'!C1912</f>
        <v>42802.380555555559</v>
      </c>
      <c r="Q1912">
        <f>'pure data'!G1912</f>
        <v>222688951</v>
      </c>
      <c r="R1912" t="str">
        <f>'pure data'!E1912</f>
        <v>J. L. B.</v>
      </c>
      <c r="S1912" t="str">
        <f>'pure data'!F1912</f>
        <v>jlb1n16</v>
      </c>
      <c r="T1912" s="1">
        <f>'pure data'!C1912</f>
        <v>42802.380555555559</v>
      </c>
      <c r="U1912" s="20">
        <f>VLOOKUP('pure data'!M1912,tbl_users!D:F,3,FALSE)</f>
        <v>10</v>
      </c>
      <c r="V1912" s="1">
        <f t="shared" si="94"/>
        <v>42802.400694444448</v>
      </c>
      <c r="W1912">
        <f t="shared" si="95"/>
        <v>10</v>
      </c>
      <c r="X1912" s="1">
        <f>'pure data'!L1912</f>
        <v>42802.400694444448</v>
      </c>
      <c r="Y1912">
        <f>IF(C1912="Use",VLOOKUP('pure data'!M1912,tbl_users!D:F,3,FALSE),IF(IFERROR(SEARCH("to",M1912),-1)&lt;0,VLOOKUP('pure data'!M1912,tbl_users!D:F,3,FALSE),IFERROR(VLOOKUP(MID(M1912,SEARCH("to",M1912)+3,LEN(M1912)-SEARCH("to",M1912)-1),tbl_users!D:F,3,FALSE),VLOOKUP('pure data'!M1912,tbl_users!D:F,3,FALSE))))</f>
        <v>10</v>
      </c>
    </row>
    <row r="1913" spans="1:25" x14ac:dyDescent="0.2">
      <c r="A1913">
        <v>1911</v>
      </c>
      <c r="B1913">
        <f>VLOOKUP('pure data'!B1913,tbl_printers!C:F,4,FALSE)</f>
        <v>1</v>
      </c>
      <c r="C1913" t="str">
        <f>'pure data'!D1913</f>
        <v>Use</v>
      </c>
      <c r="D1913" s="13">
        <f>'pure data'!H1913</f>
        <v>4.1666666666666666E-3</v>
      </c>
      <c r="E1913">
        <f>'pure data'!I1913</f>
        <v>0.8</v>
      </c>
      <c r="F1913" t="str">
        <f t="shared" si="96"/>
        <v xml:space="preserve"> </v>
      </c>
      <c r="H1913">
        <f>'pure data'!J1913</f>
        <v>0.5</v>
      </c>
      <c r="I1913" t="str">
        <f>'pure data'!K1913</f>
        <v>No</v>
      </c>
      <c r="J1913" t="str">
        <f>'pure data'!N1913</f>
        <v>undergraduate</v>
      </c>
      <c r="K1913">
        <f>'pure data'!P1913</f>
        <v>510671104</v>
      </c>
      <c r="L1913" t="str">
        <f>'pure data'!O1913</f>
        <v>FEEG2001 - UAV 1</v>
      </c>
      <c r="M1913">
        <f>'pure data'!Q1913</f>
        <v>0</v>
      </c>
      <c r="O1913" t="str">
        <f>IF('pure data'!T1913="Yes","Success","Failed")</f>
        <v>Success</v>
      </c>
      <c r="P1913" s="1">
        <f>'pure data'!C1913</f>
        <v>42802.375</v>
      </c>
      <c r="Q1913">
        <f>'pure data'!G1913</f>
        <v>427737772</v>
      </c>
      <c r="R1913" t="str">
        <f>'pure data'!E1913</f>
        <v>E. C. D.</v>
      </c>
      <c r="S1913" t="str">
        <f>'pure data'!F1913</f>
        <v>ecd1g15</v>
      </c>
      <c r="T1913" s="1">
        <f>'pure data'!C1913</f>
        <v>42802.375</v>
      </c>
      <c r="U1913" s="20">
        <f>VLOOKUP('pure data'!M1913,tbl_users!D:F,3,FALSE)</f>
        <v>10</v>
      </c>
      <c r="V1913" s="1">
        <f t="shared" si="94"/>
        <v>42802.379166666666</v>
      </c>
      <c r="W1913">
        <f t="shared" si="95"/>
        <v>10</v>
      </c>
      <c r="X1913" s="1">
        <f>'pure data'!L1913</f>
        <v>42802.379166666666</v>
      </c>
      <c r="Y1913">
        <f>IF(C1913="Use",VLOOKUP('pure data'!M1913,tbl_users!D:F,3,FALSE),IF(IFERROR(SEARCH("to",M1913),-1)&lt;0,VLOOKUP('pure data'!M1913,tbl_users!D:F,3,FALSE),IFERROR(VLOOKUP(MID(M1913,SEARCH("to",M1913)+3,LEN(M1913)-SEARCH("to",M1913)-1),tbl_users!D:F,3,FALSE),VLOOKUP('pure data'!M1913,tbl_users!D:F,3,FALSE))))</f>
        <v>10</v>
      </c>
    </row>
    <row r="1914" spans="1:25" x14ac:dyDescent="0.2">
      <c r="A1914">
        <v>1912</v>
      </c>
      <c r="B1914">
        <f>VLOOKUP('pure data'!B1914,tbl_printers!C:F,4,FALSE)</f>
        <v>22</v>
      </c>
      <c r="C1914" t="str">
        <f>'pure data'!D1914</f>
        <v>Use</v>
      </c>
      <c r="D1914" s="13">
        <f>'pure data'!H1914</f>
        <v>1.9444444444444445E-2</v>
      </c>
      <c r="E1914">
        <f>'pure data'!I1914</f>
        <v>7.7</v>
      </c>
      <c r="F1914" t="str">
        <f t="shared" si="96"/>
        <v xml:space="preserve"> </v>
      </c>
      <c r="H1914">
        <f>'pure data'!J1914</f>
        <v>1.5</v>
      </c>
      <c r="I1914" t="str">
        <f>'pure data'!K1914</f>
        <v>No</v>
      </c>
      <c r="J1914" t="str">
        <f>'pure data'!N1914</f>
        <v>undergraduate</v>
      </c>
      <c r="K1914">
        <f>'pure data'!P1914</f>
        <v>510671109</v>
      </c>
      <c r="L1914" t="str">
        <f>'pure data'!O1914</f>
        <v xml:space="preserve">FEEG3003 - IP </v>
      </c>
      <c r="M1914">
        <f>'pure data'!Q1914</f>
        <v>0</v>
      </c>
      <c r="O1914" t="str">
        <f>IF('pure data'!T1914="Yes","Success","Failed")</f>
        <v>Success</v>
      </c>
      <c r="P1914" s="1">
        <f>'pure data'!C1914</f>
        <v>42802.375</v>
      </c>
      <c r="Q1914">
        <f>'pure data'!G1914</f>
        <v>426754584</v>
      </c>
      <c r="R1914" t="str">
        <f>'pure data'!E1914</f>
        <v>C. E. M.</v>
      </c>
      <c r="S1914" t="str">
        <f>'pure data'!F1914</f>
        <v>cem1g14</v>
      </c>
      <c r="T1914" s="1">
        <f>'pure data'!C1914</f>
        <v>42802.375</v>
      </c>
      <c r="U1914" s="20">
        <f>VLOOKUP('pure data'!M1914,tbl_users!D:F,3,FALSE)</f>
        <v>10</v>
      </c>
      <c r="V1914" s="1">
        <f t="shared" si="94"/>
        <v>42802.394444444442</v>
      </c>
      <c r="W1914">
        <f t="shared" si="95"/>
        <v>10</v>
      </c>
      <c r="X1914" s="1">
        <f>'pure data'!L1914</f>
        <v>42802.394444444442</v>
      </c>
      <c r="Y1914">
        <f>IF(C1914="Use",VLOOKUP('pure data'!M1914,tbl_users!D:F,3,FALSE),IF(IFERROR(SEARCH("to",M1914),-1)&lt;0,VLOOKUP('pure data'!M1914,tbl_users!D:F,3,FALSE),IFERROR(VLOOKUP(MID(M1914,SEARCH("to",M1914)+3,LEN(M1914)-SEARCH("to",M1914)-1),tbl_users!D:F,3,FALSE),VLOOKUP('pure data'!M1914,tbl_users!D:F,3,FALSE))))</f>
        <v>10</v>
      </c>
    </row>
    <row r="1915" spans="1:25" x14ac:dyDescent="0.2">
      <c r="A1915">
        <v>1913</v>
      </c>
      <c r="B1915">
        <f>VLOOKUP('pure data'!B1915,tbl_printers!C:F,4,FALSE)</f>
        <v>1</v>
      </c>
      <c r="C1915" t="str">
        <f>'pure data'!D1915</f>
        <v>Use</v>
      </c>
      <c r="D1915" s="13">
        <f>'pure data'!H1915</f>
        <v>8.7500000000000008E-2</v>
      </c>
      <c r="E1915">
        <f>'pure data'!I1915</f>
        <v>18.3</v>
      </c>
      <c r="F1915" t="str">
        <f t="shared" si="96"/>
        <v xml:space="preserve"> </v>
      </c>
      <c r="H1915">
        <f>'pure data'!J1915</f>
        <v>4.5</v>
      </c>
      <c r="I1915" t="str">
        <f>'pure data'!K1915</f>
        <v>No</v>
      </c>
      <c r="J1915" t="str">
        <f>'pure data'!N1915</f>
        <v>undergraduate</v>
      </c>
      <c r="K1915">
        <f>'pure data'!P1915</f>
        <v>510671104</v>
      </c>
      <c r="L1915" t="str">
        <f>'pure data'!O1915</f>
        <v>FEEG2001 - UAV 1</v>
      </c>
      <c r="M1915">
        <f>'pure data'!Q1915</f>
        <v>0</v>
      </c>
      <c r="O1915" t="str">
        <f>IF('pure data'!T1915="Yes","Success","Failed")</f>
        <v>Success</v>
      </c>
      <c r="P1915" s="1">
        <f>'pure data'!C1915</f>
        <v>42802.379166666666</v>
      </c>
      <c r="Q1915">
        <f>'pure data'!G1915</f>
        <v>427737772</v>
      </c>
      <c r="R1915" t="str">
        <f>'pure data'!E1915</f>
        <v>E. C. D.</v>
      </c>
      <c r="S1915" t="str">
        <f>'pure data'!F1915</f>
        <v>ecd1g15</v>
      </c>
      <c r="T1915" s="1">
        <f>'pure data'!C1915</f>
        <v>42802.379166666666</v>
      </c>
      <c r="U1915" s="20">
        <f>VLOOKUP('pure data'!M1915,tbl_users!D:F,3,FALSE)</f>
        <v>10</v>
      </c>
      <c r="V1915" s="1">
        <f t="shared" si="94"/>
        <v>42802.466666666667</v>
      </c>
      <c r="W1915">
        <f t="shared" si="95"/>
        <v>10</v>
      </c>
      <c r="X1915" s="1">
        <f>'pure data'!L1915</f>
        <v>42802.466666666667</v>
      </c>
      <c r="Y1915">
        <f>IF(C1915="Use",VLOOKUP('pure data'!M1915,tbl_users!D:F,3,FALSE),IF(IFERROR(SEARCH("to",M1915),-1)&lt;0,VLOOKUP('pure data'!M1915,tbl_users!D:F,3,FALSE),IFERROR(VLOOKUP(MID(M1915,SEARCH("to",M1915)+3,LEN(M1915)-SEARCH("to",M1915)-1),tbl_users!D:F,3,FALSE),VLOOKUP('pure data'!M1915,tbl_users!D:F,3,FALSE))))</f>
        <v>10</v>
      </c>
    </row>
    <row r="1916" spans="1:25" x14ac:dyDescent="0.2">
      <c r="A1916">
        <v>1914</v>
      </c>
      <c r="B1916">
        <f>VLOOKUP('pure data'!B1916,tbl_printers!C:F,4,FALSE)</f>
        <v>19</v>
      </c>
      <c r="C1916" t="str">
        <f>'pure data'!D1916</f>
        <v>Use</v>
      </c>
      <c r="D1916" s="13">
        <f>'pure data'!H1916</f>
        <v>4.1666666666666664E-2</v>
      </c>
      <c r="E1916">
        <f>'pure data'!I1916</f>
        <v>15</v>
      </c>
      <c r="F1916" t="str">
        <f t="shared" si="96"/>
        <v xml:space="preserve"> </v>
      </c>
      <c r="H1916">
        <f>'pure data'!J1916</f>
        <v>2.5</v>
      </c>
      <c r="I1916" t="str">
        <f>'pure data'!K1916</f>
        <v>No</v>
      </c>
      <c r="J1916" t="str">
        <f>'pure data'!N1916</f>
        <v>undergraduate</v>
      </c>
      <c r="K1916">
        <f>'pure data'!P1916</f>
        <v>510671104</v>
      </c>
      <c r="L1916" t="str">
        <f>'pure data'!O1916</f>
        <v>FEEG2001 - Quadcopter 7</v>
      </c>
      <c r="M1916">
        <f>'pure data'!Q1916</f>
        <v>0</v>
      </c>
      <c r="O1916" t="str">
        <f>IF('pure data'!T1916="Yes","Success","Failed")</f>
        <v>Success</v>
      </c>
      <c r="P1916" s="1">
        <f>'pure data'!C1916</f>
        <v>42802.400694444448</v>
      </c>
      <c r="Q1916">
        <f>'pure data'!G1916</f>
        <v>427178048</v>
      </c>
      <c r="R1916" t="str">
        <f>'pure data'!E1916</f>
        <v>M. S. F.</v>
      </c>
      <c r="S1916" t="str">
        <f>'pure data'!F1916</f>
        <v>msf1g14</v>
      </c>
      <c r="T1916" s="1">
        <f>'pure data'!C1916</f>
        <v>42802.400694444448</v>
      </c>
      <c r="U1916" s="20">
        <f>VLOOKUP('pure data'!M1916,tbl_users!D:F,3,FALSE)</f>
        <v>10</v>
      </c>
      <c r="V1916" s="1">
        <f t="shared" si="94"/>
        <v>42802.442361111112</v>
      </c>
      <c r="W1916">
        <f t="shared" si="95"/>
        <v>10</v>
      </c>
      <c r="X1916" s="1">
        <f>'pure data'!L1916</f>
        <v>42802.442361111112</v>
      </c>
      <c r="Y1916">
        <f>IF(C1916="Use",VLOOKUP('pure data'!M1916,tbl_users!D:F,3,FALSE),IF(IFERROR(SEARCH("to",M1916),-1)&lt;0,VLOOKUP('pure data'!M1916,tbl_users!D:F,3,FALSE),IFERROR(VLOOKUP(MID(M1916,SEARCH("to",M1916)+3,LEN(M1916)-SEARCH("to",M1916)-1),tbl_users!D:F,3,FALSE),VLOOKUP('pure data'!M1916,tbl_users!D:F,3,FALSE))))</f>
        <v>10</v>
      </c>
    </row>
    <row r="1917" spans="1:25" x14ac:dyDescent="0.2">
      <c r="A1917">
        <v>1915</v>
      </c>
      <c r="B1917">
        <f>VLOOKUP('pure data'!B1917,tbl_printers!C:F,4,FALSE)</f>
        <v>9</v>
      </c>
      <c r="C1917" t="str">
        <f>'pure data'!D1917</f>
        <v>Use</v>
      </c>
      <c r="D1917" s="13">
        <f>'pure data'!H1917</f>
        <v>0.13541666666666666</v>
      </c>
      <c r="E1917">
        <f>'pure data'!I1917</f>
        <v>31.4</v>
      </c>
      <c r="F1917" t="str">
        <f t="shared" si="96"/>
        <v xml:space="preserve"> </v>
      </c>
      <c r="H1917">
        <f>'pure data'!J1917</f>
        <v>6.5</v>
      </c>
      <c r="I1917" t="str">
        <f>'pure data'!K1917</f>
        <v>No</v>
      </c>
      <c r="J1917" t="str">
        <f>'pure data'!N1917</f>
        <v>undergraduate</v>
      </c>
      <c r="K1917">
        <f>'pure data'!P1917</f>
        <v>510312110</v>
      </c>
      <c r="L1917" t="str">
        <f>'pure data'!O1917</f>
        <v xml:space="preserve">FEEG2001 - Responsive System </v>
      </c>
      <c r="M1917">
        <f>'pure data'!Q1917</f>
        <v>0</v>
      </c>
      <c r="O1917" t="str">
        <f>IF('pure data'!T1917="Yes","Success","Failed")</f>
        <v>Success</v>
      </c>
      <c r="P1917" s="1">
        <f>'pure data'!C1917</f>
        <v>42802.413888888885</v>
      </c>
      <c r="Q1917">
        <f>'pure data'!G1917</f>
        <v>426996138</v>
      </c>
      <c r="R1917" t="str">
        <f>'pure data'!E1917</f>
        <v>C. D. B.</v>
      </c>
      <c r="S1917" t="str">
        <f>'pure data'!F1917</f>
        <v>cdb4g14</v>
      </c>
      <c r="T1917" s="1">
        <f>'pure data'!C1917</f>
        <v>42802.413888888885</v>
      </c>
      <c r="U1917" s="20">
        <f>VLOOKUP('pure data'!M1917,tbl_users!D:F,3,FALSE)</f>
        <v>10</v>
      </c>
      <c r="V1917" s="1">
        <f t="shared" si="94"/>
        <v>42802.549305555549</v>
      </c>
      <c r="W1917">
        <f t="shared" si="95"/>
        <v>10</v>
      </c>
      <c r="X1917" s="1">
        <f>'pure data'!L1917</f>
        <v>42802.549305555549</v>
      </c>
      <c r="Y1917">
        <f>IF(C1917="Use",VLOOKUP('pure data'!M1917,tbl_users!D:F,3,FALSE),IF(IFERROR(SEARCH("to",M1917),-1)&lt;0,VLOOKUP('pure data'!M1917,tbl_users!D:F,3,FALSE),IFERROR(VLOOKUP(MID(M1917,SEARCH("to",M1917)+3,LEN(M1917)-SEARCH("to",M1917)-1),tbl_users!D:F,3,FALSE),VLOOKUP('pure data'!M1917,tbl_users!D:F,3,FALSE))))</f>
        <v>10</v>
      </c>
    </row>
    <row r="1918" spans="1:25" x14ac:dyDescent="0.2">
      <c r="A1918">
        <v>1916</v>
      </c>
      <c r="B1918">
        <f>VLOOKUP('pure data'!B1918,tbl_printers!C:F,4,FALSE)</f>
        <v>12</v>
      </c>
      <c r="C1918" t="str">
        <f>'pure data'!D1918</f>
        <v>Use</v>
      </c>
      <c r="D1918" s="13">
        <f>'pure data'!H1918</f>
        <v>2.0833333333333332E-2</v>
      </c>
      <c r="E1918">
        <f>'pure data'!I1918</f>
        <v>5.0999999999999996</v>
      </c>
      <c r="F1918" t="str">
        <f t="shared" si="96"/>
        <v xml:space="preserve"> </v>
      </c>
      <c r="H1918">
        <f>'pure data'!J1918</f>
        <v>1.5</v>
      </c>
      <c r="I1918" t="str">
        <f>'pure data'!K1918</f>
        <v>No</v>
      </c>
      <c r="J1918" t="str">
        <f>'pure data'!N1918</f>
        <v>undergraduate</v>
      </c>
      <c r="K1918">
        <f>'pure data'!P1918</f>
        <v>510312110</v>
      </c>
      <c r="L1918" t="str">
        <f>'pure data'!O1918</f>
        <v xml:space="preserve">FEEG2001 - Responsive System </v>
      </c>
      <c r="M1918">
        <f>'pure data'!Q1918</f>
        <v>0</v>
      </c>
      <c r="O1918" t="str">
        <f>IF('pure data'!T1918="Yes","Success","Failed")</f>
        <v>Success</v>
      </c>
      <c r="P1918" s="1">
        <f>'pure data'!C1918</f>
        <v>42802.379166666666</v>
      </c>
      <c r="Q1918">
        <f>'pure data'!G1918</f>
        <v>427732223</v>
      </c>
      <c r="R1918" t="str">
        <f>'pure data'!E1918</f>
        <v>I. H.</v>
      </c>
      <c r="S1918" t="str">
        <f>'pure data'!F1918</f>
        <v>ih3g15</v>
      </c>
      <c r="T1918" s="1">
        <f>'pure data'!C1918</f>
        <v>42802.379166666666</v>
      </c>
      <c r="U1918" s="20">
        <f>VLOOKUP('pure data'!M1918,tbl_users!D:F,3,FALSE)</f>
        <v>10</v>
      </c>
      <c r="V1918" s="1">
        <f t="shared" si="94"/>
        <v>42802.400000000001</v>
      </c>
      <c r="W1918">
        <f t="shared" si="95"/>
        <v>10</v>
      </c>
      <c r="X1918" s="1">
        <f>'pure data'!L1918</f>
        <v>42802.400000000001</v>
      </c>
      <c r="Y1918">
        <f>IF(C1918="Use",VLOOKUP('pure data'!M1918,tbl_users!D:F,3,FALSE),IF(IFERROR(SEARCH("to",M1918),-1)&lt;0,VLOOKUP('pure data'!M1918,tbl_users!D:F,3,FALSE),IFERROR(VLOOKUP(MID(M1918,SEARCH("to",M1918)+3,LEN(M1918)-SEARCH("to",M1918)-1),tbl_users!D:F,3,FALSE),VLOOKUP('pure data'!M1918,tbl_users!D:F,3,FALSE))))</f>
        <v>10</v>
      </c>
    </row>
    <row r="1919" spans="1:25" x14ac:dyDescent="0.2">
      <c r="A1919">
        <v>1917</v>
      </c>
      <c r="B1919">
        <f>VLOOKUP('pure data'!B1919,tbl_printers!C:F,4,FALSE)</f>
        <v>17</v>
      </c>
      <c r="C1919" t="str">
        <f>'pure data'!D1919</f>
        <v>Use</v>
      </c>
      <c r="D1919" s="13">
        <f>'pure data'!H1919</f>
        <v>5.5555555555555558E-3</v>
      </c>
      <c r="E1919">
        <f>'pure data'!I1919</f>
        <v>5.3</v>
      </c>
      <c r="F1919" t="str">
        <f t="shared" si="96"/>
        <v xml:space="preserve"> </v>
      </c>
      <c r="H1919">
        <f>'pure data'!J1919</f>
        <v>1</v>
      </c>
      <c r="I1919" t="str">
        <f>'pure data'!K1919</f>
        <v>N/A</v>
      </c>
      <c r="J1919" t="str">
        <f>'pure data'!N1919</f>
        <v>postgraduate</v>
      </c>
      <c r="K1919">
        <f>'pure data'!P1919</f>
        <v>515665101</v>
      </c>
      <c r="L1919" t="str">
        <f>'pure data'!O1919</f>
        <v>demo new demonstrator</v>
      </c>
      <c r="M1919">
        <f>'pure data'!Q1919</f>
        <v>0</v>
      </c>
      <c r="O1919" t="str">
        <f>IF('pure data'!T1919="Yes","Success","Failed")</f>
        <v>Success</v>
      </c>
      <c r="P1919" s="1">
        <f>'pure data'!C1919</f>
        <v>42802.375</v>
      </c>
      <c r="Q1919">
        <f>'pure data'!G1919</f>
        <v>228205693</v>
      </c>
      <c r="R1919" t="str">
        <f>'pure data'!E1919</f>
        <v>H. V.</v>
      </c>
      <c r="S1919" t="str">
        <f>'pure data'!F1919</f>
        <v>hv1c15</v>
      </c>
      <c r="T1919" s="1">
        <f>'pure data'!C1919</f>
        <v>42802.375</v>
      </c>
      <c r="U1919" s="20">
        <f>VLOOKUP('pure data'!M1919,tbl_users!D:F,3,FALSE)</f>
        <v>10</v>
      </c>
      <c r="V1919" s="1">
        <f t="shared" si="94"/>
        <v>42802.380555555559</v>
      </c>
      <c r="W1919">
        <f t="shared" si="95"/>
        <v>10</v>
      </c>
      <c r="X1919" s="1">
        <f>'pure data'!L1919</f>
        <v>42802.380555555559</v>
      </c>
      <c r="Y1919">
        <f>IF(C1919="Use",VLOOKUP('pure data'!M1919,tbl_users!D:F,3,FALSE),IF(IFERROR(SEARCH("to",M1919),-1)&lt;0,VLOOKUP('pure data'!M1919,tbl_users!D:F,3,FALSE),IFERROR(VLOOKUP(MID(M1919,SEARCH("to",M1919)+3,LEN(M1919)-SEARCH("to",M1919)-1),tbl_users!D:F,3,FALSE),VLOOKUP('pure data'!M1919,tbl_users!D:F,3,FALSE))))</f>
        <v>10</v>
      </c>
    </row>
    <row r="1920" spans="1:25" x14ac:dyDescent="0.2">
      <c r="A1920">
        <v>1918</v>
      </c>
      <c r="B1920">
        <f>VLOOKUP('pure data'!B1920,tbl_printers!C:F,4,FALSE)</f>
        <v>12</v>
      </c>
      <c r="C1920" t="str">
        <f>'pure data'!D1920</f>
        <v>Use</v>
      </c>
      <c r="D1920" s="13">
        <f>'pure data'!H1920</f>
        <v>9.7916666666666666E-2</v>
      </c>
      <c r="E1920">
        <f>'pure data'!I1920</f>
        <v>25.4</v>
      </c>
      <c r="F1920" t="str">
        <f t="shared" si="96"/>
        <v xml:space="preserve"> </v>
      </c>
      <c r="H1920">
        <f>'pure data'!J1920</f>
        <v>5</v>
      </c>
      <c r="I1920" t="str">
        <f>'pure data'!K1920</f>
        <v>No</v>
      </c>
      <c r="J1920" t="str">
        <f>'pure data'!N1920</f>
        <v>undergraduate</v>
      </c>
      <c r="K1920">
        <f>'pure data'!P1920</f>
        <v>510671104</v>
      </c>
      <c r="L1920" t="str">
        <f>'pure data'!O1920</f>
        <v>FEEG2001 - Quadcopter 4</v>
      </c>
      <c r="M1920">
        <f>'pure data'!Q1920</f>
        <v>0</v>
      </c>
      <c r="O1920" t="str">
        <f>IF('pure data'!T1920="Yes","Success","Failed")</f>
        <v>Success</v>
      </c>
      <c r="P1920" s="1">
        <f>'pure data'!C1920</f>
        <v>42802.400000000001</v>
      </c>
      <c r="Q1920">
        <f>'pure data'!G1920</f>
        <v>427614468</v>
      </c>
      <c r="R1920" t="str">
        <f>'pure data'!E1920</f>
        <v>G. R. J. C.</v>
      </c>
      <c r="S1920" t="str">
        <f>'pure data'!F1920</f>
        <v>grjc1g15</v>
      </c>
      <c r="T1920" s="1">
        <f>'pure data'!C1920</f>
        <v>42802.400000000001</v>
      </c>
      <c r="U1920" s="20">
        <f>VLOOKUP('pure data'!M1920,tbl_users!D:F,3,FALSE)</f>
        <v>10</v>
      </c>
      <c r="V1920" s="1">
        <f t="shared" si="94"/>
        <v>42802.497916666667</v>
      </c>
      <c r="W1920">
        <f t="shared" si="95"/>
        <v>10</v>
      </c>
      <c r="X1920" s="1">
        <f>'pure data'!L1920</f>
        <v>42802.497916666667</v>
      </c>
      <c r="Y1920">
        <f>IF(C1920="Use",VLOOKUP('pure data'!M1920,tbl_users!D:F,3,FALSE),IF(IFERROR(SEARCH("to",M1920),-1)&lt;0,VLOOKUP('pure data'!M1920,tbl_users!D:F,3,FALSE),IFERROR(VLOOKUP(MID(M1920,SEARCH("to",M1920)+3,LEN(M1920)-SEARCH("to",M1920)-1),tbl_users!D:F,3,FALSE),VLOOKUP('pure data'!M1920,tbl_users!D:F,3,FALSE))))</f>
        <v>10</v>
      </c>
    </row>
    <row r="1921" spans="1:25" x14ac:dyDescent="0.2">
      <c r="A1921">
        <v>1919</v>
      </c>
      <c r="B1921">
        <f>VLOOKUP('pure data'!B1921,tbl_printers!C:F,4,FALSE)</f>
        <v>20</v>
      </c>
      <c r="C1921" t="str">
        <f>'pure data'!D1921</f>
        <v>Use</v>
      </c>
      <c r="D1921" s="13">
        <f>'pure data'!H1921</f>
        <v>9.0277777777777787E-3</v>
      </c>
      <c r="E1921">
        <f>'pure data'!I1921</f>
        <v>1.6</v>
      </c>
      <c r="F1921" t="str">
        <f t="shared" si="96"/>
        <v xml:space="preserve"> </v>
      </c>
      <c r="H1921">
        <f>'pure data'!J1921</f>
        <v>1</v>
      </c>
      <c r="I1921" t="str">
        <f>'pure data'!K1921</f>
        <v>N/A</v>
      </c>
      <c r="J1921" t="str">
        <f>'pure data'!N1921</f>
        <v>postgraduate</v>
      </c>
      <c r="K1921">
        <f>'pure data'!P1921</f>
        <v>515665101</v>
      </c>
      <c r="L1921" t="str">
        <f>'pure data'!O1921</f>
        <v>demo new demonstrator</v>
      </c>
      <c r="M1921">
        <f>'pure data'!Q1921</f>
        <v>0</v>
      </c>
      <c r="O1921" t="str">
        <f>IF('pure data'!T1921="Yes","Success","Failed")</f>
        <v>Success</v>
      </c>
      <c r="P1921" s="1">
        <f>'pure data'!C1921</f>
        <v>42802.411805555559</v>
      </c>
      <c r="Q1921">
        <f>'pure data'!G1921</f>
        <v>225257307</v>
      </c>
      <c r="R1921" t="str">
        <f>'pure data'!E1921</f>
        <v>D. J. W.</v>
      </c>
      <c r="S1921" t="str">
        <f>'pure data'!F1921</f>
        <v>djw1g12</v>
      </c>
      <c r="T1921" s="1">
        <f>'pure data'!C1921</f>
        <v>42802.411805555559</v>
      </c>
      <c r="U1921" s="20">
        <f>VLOOKUP('pure data'!M1921,tbl_users!D:F,3,FALSE)</f>
        <v>10</v>
      </c>
      <c r="V1921" s="1">
        <f t="shared" si="94"/>
        <v>42802.420833333337</v>
      </c>
      <c r="W1921">
        <f t="shared" si="95"/>
        <v>10</v>
      </c>
      <c r="X1921" s="1">
        <f>'pure data'!L1921</f>
        <v>42802.420833333337</v>
      </c>
      <c r="Y1921">
        <f>IF(C1921="Use",VLOOKUP('pure data'!M1921,tbl_users!D:F,3,FALSE),IF(IFERROR(SEARCH("to",M1921),-1)&lt;0,VLOOKUP('pure data'!M1921,tbl_users!D:F,3,FALSE),IFERROR(VLOOKUP(MID(M1921,SEARCH("to",M1921)+3,LEN(M1921)-SEARCH("to",M1921)-1),tbl_users!D:F,3,FALSE),VLOOKUP('pure data'!M1921,tbl_users!D:F,3,FALSE))))</f>
        <v>10</v>
      </c>
    </row>
    <row r="1922" spans="1:25" x14ac:dyDescent="0.2">
      <c r="A1922">
        <v>1920</v>
      </c>
      <c r="B1922">
        <f>VLOOKUP('pure data'!B1922,tbl_printers!C:F,4,FALSE)</f>
        <v>21</v>
      </c>
      <c r="C1922" t="str">
        <f>'pure data'!D1922</f>
        <v>Use</v>
      </c>
      <c r="D1922" s="13">
        <f>'pure data'!H1922</f>
        <v>4.1666666666666664E-2</v>
      </c>
      <c r="E1922">
        <f>'pure data'!I1922</f>
        <v>6.1</v>
      </c>
      <c r="F1922" t="str">
        <f t="shared" si="96"/>
        <v xml:space="preserve"> </v>
      </c>
      <c r="H1922">
        <f>'pure data'!J1922</f>
        <v>2</v>
      </c>
      <c r="I1922" t="str">
        <f>'pure data'!K1922</f>
        <v>No</v>
      </c>
      <c r="J1922" t="str">
        <f>'pure data'!N1922</f>
        <v>undergraduate</v>
      </c>
      <c r="K1922">
        <f>'pure data'!P1922</f>
        <v>510671104</v>
      </c>
      <c r="L1922" t="str">
        <f>'pure data'!O1922</f>
        <v xml:space="preserve">FEEG2001 - Responsive System </v>
      </c>
      <c r="M1922">
        <f>'pure data'!Q1922</f>
        <v>0</v>
      </c>
      <c r="O1922" t="str">
        <f>IF('pure data'!T1922="Yes","Success","Failed")</f>
        <v>Success</v>
      </c>
      <c r="P1922" s="1">
        <f>'pure data'!C1922</f>
        <v>42802.40625</v>
      </c>
      <c r="Q1922">
        <f>'pure data'!G1922</f>
        <v>428233123</v>
      </c>
      <c r="R1922" t="str">
        <f>'pure data'!E1922</f>
        <v>R. S.</v>
      </c>
      <c r="S1922" t="str">
        <f>'pure data'!F1922</f>
        <v>rs26g15</v>
      </c>
      <c r="T1922" s="1">
        <f>'pure data'!C1922</f>
        <v>42802.40625</v>
      </c>
      <c r="U1922" s="20">
        <f>VLOOKUP('pure data'!M1922,tbl_users!D:F,3,FALSE)</f>
        <v>10</v>
      </c>
      <c r="V1922" s="1">
        <f t="shared" ref="V1922:V1985" si="97">X1922</f>
        <v>42802.447916666664</v>
      </c>
      <c r="W1922">
        <f t="shared" ref="W1922:W1985" si="98">Y1922</f>
        <v>10</v>
      </c>
      <c r="X1922" s="1">
        <f>'pure data'!L1922</f>
        <v>42802.447916666664</v>
      </c>
      <c r="Y1922">
        <f>IF(C1922="Use",VLOOKUP('pure data'!M1922,tbl_users!D:F,3,FALSE),IF(IFERROR(SEARCH("to",M1922),-1)&lt;0,VLOOKUP('pure data'!M1922,tbl_users!D:F,3,FALSE),IFERROR(VLOOKUP(MID(M1922,SEARCH("to",M1922)+3,LEN(M1922)-SEARCH("to",M1922)-1),tbl_users!D:F,3,FALSE),VLOOKUP('pure data'!M1922,tbl_users!D:F,3,FALSE))))</f>
        <v>10</v>
      </c>
    </row>
    <row r="1923" spans="1:25" x14ac:dyDescent="0.2">
      <c r="A1923">
        <v>1921</v>
      </c>
      <c r="B1923">
        <f>VLOOKUP('pure data'!B1923,tbl_printers!C:F,4,FALSE)</f>
        <v>20</v>
      </c>
      <c r="C1923" t="str">
        <f>'pure data'!D1923</f>
        <v>Use</v>
      </c>
      <c r="D1923" s="13">
        <f>'pure data'!H1923</f>
        <v>2.361111111111111E-2</v>
      </c>
      <c r="E1923">
        <f>'pure data'!I1923</f>
        <v>3.5</v>
      </c>
      <c r="F1923" t="str">
        <f t="shared" si="96"/>
        <v xml:space="preserve"> </v>
      </c>
      <c r="H1923">
        <f>'pure data'!J1923</f>
        <v>1.5</v>
      </c>
      <c r="I1923" t="str">
        <f>'pure data'!K1923</f>
        <v>N/A</v>
      </c>
      <c r="J1923" t="str">
        <f>'pure data'!N1923</f>
        <v>postgraduate</v>
      </c>
      <c r="K1923">
        <f>'pure data'!P1923</f>
        <v>515665101</v>
      </c>
      <c r="L1923" t="str">
        <f>'pure data'!O1923</f>
        <v>demo new demonstrator</v>
      </c>
      <c r="M1923">
        <f>'pure data'!Q1923</f>
        <v>0</v>
      </c>
      <c r="O1923" t="str">
        <f>IF('pure data'!T1923="Yes","Success","Failed")</f>
        <v>Success</v>
      </c>
      <c r="P1923" s="1">
        <f>'pure data'!C1923</f>
        <v>42802.420833333337</v>
      </c>
      <c r="Q1923">
        <f>'pure data'!G1923</f>
        <v>225257307</v>
      </c>
      <c r="R1923" t="str">
        <f>'pure data'!E1923</f>
        <v>D. J. W.</v>
      </c>
      <c r="S1923" t="str">
        <f>'pure data'!F1923</f>
        <v>djw1g12</v>
      </c>
      <c r="T1923" s="1">
        <f>'pure data'!C1923</f>
        <v>42802.420833333337</v>
      </c>
      <c r="U1923" s="20">
        <f>VLOOKUP('pure data'!M1923,tbl_users!D:F,3,FALSE)</f>
        <v>10</v>
      </c>
      <c r="V1923" s="1">
        <f t="shared" si="97"/>
        <v>42802.444444444445</v>
      </c>
      <c r="W1923">
        <f t="shared" si="98"/>
        <v>10</v>
      </c>
      <c r="X1923" s="1">
        <f>'pure data'!L1923</f>
        <v>42802.444444444445</v>
      </c>
      <c r="Y1923">
        <f>IF(C1923="Use",VLOOKUP('pure data'!M1923,tbl_users!D:F,3,FALSE),IF(IFERROR(SEARCH("to",M1923),-1)&lt;0,VLOOKUP('pure data'!M1923,tbl_users!D:F,3,FALSE),IFERROR(VLOOKUP(MID(M1923,SEARCH("to",M1923)+3,LEN(M1923)-SEARCH("to",M1923)-1),tbl_users!D:F,3,FALSE),VLOOKUP('pure data'!M1923,tbl_users!D:F,3,FALSE))))</f>
        <v>10</v>
      </c>
    </row>
    <row r="1924" spans="1:25" x14ac:dyDescent="0.2">
      <c r="A1924">
        <v>1922</v>
      </c>
      <c r="B1924">
        <f>VLOOKUP('pure data'!B1924,tbl_printers!C:F,4,FALSE)</f>
        <v>17</v>
      </c>
      <c r="C1924" t="str">
        <f>'pure data'!D1924</f>
        <v>Use</v>
      </c>
      <c r="D1924" s="13">
        <f>'pure data'!H1924</f>
        <v>1.4583333333333332E-2</v>
      </c>
      <c r="E1924">
        <f>'pure data'!I1924</f>
        <v>3</v>
      </c>
      <c r="F1924" t="str">
        <f t="shared" si="96"/>
        <v xml:space="preserve"> </v>
      </c>
      <c r="H1924">
        <f>'pure data'!J1924</f>
        <v>1</v>
      </c>
      <c r="I1924" t="str">
        <f>'pure data'!K1924</f>
        <v>N/A</v>
      </c>
      <c r="J1924" t="str">
        <f>'pure data'!N1924</f>
        <v>postgraduate</v>
      </c>
      <c r="K1924">
        <f>'pure data'!P1924</f>
        <v>515665101</v>
      </c>
      <c r="L1924" t="str">
        <f>'pure data'!O1924</f>
        <v>demo new demonstrator</v>
      </c>
      <c r="M1924">
        <f>'pure data'!Q1924</f>
        <v>0</v>
      </c>
      <c r="O1924" t="str">
        <f>IF('pure data'!T1924="Yes","Success","Failed")</f>
        <v>Success</v>
      </c>
      <c r="P1924" s="1">
        <f>'pure data'!C1924</f>
        <v>42802.380555555559</v>
      </c>
      <c r="Q1924">
        <f>'pure data'!G1924</f>
        <v>226599775</v>
      </c>
      <c r="R1924" t="str">
        <f>'pure data'!E1924</f>
        <v>C. H.</v>
      </c>
      <c r="S1924" t="str">
        <f>'pure data'!F1924</f>
        <v>ch1g13</v>
      </c>
      <c r="T1924" s="1">
        <f>'pure data'!C1924</f>
        <v>42802.380555555559</v>
      </c>
      <c r="U1924" s="20">
        <f>VLOOKUP('pure data'!M1924,tbl_users!D:F,3,FALSE)</f>
        <v>10</v>
      </c>
      <c r="V1924" s="1">
        <f t="shared" si="97"/>
        <v>42802.395138888889</v>
      </c>
      <c r="W1924">
        <f t="shared" si="98"/>
        <v>10</v>
      </c>
      <c r="X1924" s="1">
        <f>'pure data'!L1924</f>
        <v>42802.395138888889</v>
      </c>
      <c r="Y1924">
        <f>IF(C1924="Use",VLOOKUP('pure data'!M1924,tbl_users!D:F,3,FALSE),IF(IFERROR(SEARCH("to",M1924),-1)&lt;0,VLOOKUP('pure data'!M1924,tbl_users!D:F,3,FALSE),IFERROR(VLOOKUP(MID(M1924,SEARCH("to",M1924)+3,LEN(M1924)-SEARCH("to",M1924)-1),tbl_users!D:F,3,FALSE),VLOOKUP('pure data'!M1924,tbl_users!D:F,3,FALSE))))</f>
        <v>10</v>
      </c>
    </row>
    <row r="1925" spans="1:25" x14ac:dyDescent="0.2">
      <c r="A1925">
        <v>1923</v>
      </c>
      <c r="B1925">
        <f>VLOOKUP('pure data'!B1925,tbl_printers!C:F,4,FALSE)</f>
        <v>22</v>
      </c>
      <c r="C1925" t="str">
        <f>'pure data'!D1925</f>
        <v>Use</v>
      </c>
      <c r="D1925" s="13">
        <f>'pure data'!H1925</f>
        <v>1.9444444444444445E-2</v>
      </c>
      <c r="E1925">
        <f>'pure data'!I1925</f>
        <v>7.7</v>
      </c>
      <c r="F1925" t="str">
        <f t="shared" si="96"/>
        <v xml:space="preserve"> </v>
      </c>
      <c r="H1925">
        <f>'pure data'!J1925</f>
        <v>1.5</v>
      </c>
      <c r="I1925" t="str">
        <f>'pure data'!K1925</f>
        <v>No</v>
      </c>
      <c r="J1925" t="str">
        <f>'pure data'!N1925</f>
        <v>undergraduate</v>
      </c>
      <c r="K1925">
        <f>'pure data'!P1925</f>
        <v>510671109</v>
      </c>
      <c r="L1925" t="str">
        <f>'pure data'!O1925</f>
        <v xml:space="preserve">FEEG3003 - IP </v>
      </c>
      <c r="M1925">
        <f>'pure data'!Q1925</f>
        <v>0</v>
      </c>
      <c r="O1925" t="str">
        <f>IF('pure data'!T1925="Yes","Success","Failed")</f>
        <v>Success</v>
      </c>
      <c r="P1925" s="1">
        <f>'pure data'!C1925</f>
        <v>42802.394444444442</v>
      </c>
      <c r="Q1925">
        <f>'pure data'!G1925</f>
        <v>426754584</v>
      </c>
      <c r="R1925" t="str">
        <f>'pure data'!E1925</f>
        <v>C. E. M.</v>
      </c>
      <c r="S1925" t="str">
        <f>'pure data'!F1925</f>
        <v>cem1g14</v>
      </c>
      <c r="T1925" s="1">
        <f>'pure data'!C1925</f>
        <v>42802.394444444442</v>
      </c>
      <c r="U1925" s="20">
        <f>VLOOKUP('pure data'!M1925,tbl_users!D:F,3,FALSE)</f>
        <v>10</v>
      </c>
      <c r="V1925" s="1">
        <f t="shared" si="97"/>
        <v>42802.413888888885</v>
      </c>
      <c r="W1925">
        <f t="shared" si="98"/>
        <v>10</v>
      </c>
      <c r="X1925" s="1">
        <f>'pure data'!L1925</f>
        <v>42802.413888888885</v>
      </c>
      <c r="Y1925">
        <f>IF(C1925="Use",VLOOKUP('pure data'!M1925,tbl_users!D:F,3,FALSE),IF(IFERROR(SEARCH("to",M1925),-1)&lt;0,VLOOKUP('pure data'!M1925,tbl_users!D:F,3,FALSE),IFERROR(VLOOKUP(MID(M1925,SEARCH("to",M1925)+3,LEN(M1925)-SEARCH("to",M1925)-1),tbl_users!D:F,3,FALSE),VLOOKUP('pure data'!M1925,tbl_users!D:F,3,FALSE))))</f>
        <v>10</v>
      </c>
    </row>
    <row r="1926" spans="1:25" x14ac:dyDescent="0.2">
      <c r="A1926">
        <v>1924</v>
      </c>
      <c r="B1926">
        <f>VLOOKUP('pure data'!B1926,tbl_printers!C:F,4,FALSE)</f>
        <v>22</v>
      </c>
      <c r="C1926" t="str">
        <f>'pure data'!D1926</f>
        <v>Use</v>
      </c>
      <c r="D1926" s="13">
        <f>'pure data'!H1926</f>
        <v>1.9444444444444445E-2</v>
      </c>
      <c r="E1926">
        <f>'pure data'!I1926</f>
        <v>7.7</v>
      </c>
      <c r="F1926" t="str">
        <f t="shared" si="96"/>
        <v xml:space="preserve"> </v>
      </c>
      <c r="H1926">
        <f>'pure data'!J1926</f>
        <v>1.5</v>
      </c>
      <c r="I1926" t="str">
        <f>'pure data'!K1926</f>
        <v>No</v>
      </c>
      <c r="J1926" t="str">
        <f>'pure data'!N1926</f>
        <v>undergraduate</v>
      </c>
      <c r="K1926">
        <f>'pure data'!P1926</f>
        <v>510671109</v>
      </c>
      <c r="L1926" t="str">
        <f>'pure data'!O1926</f>
        <v xml:space="preserve">FEEG3003 - IP </v>
      </c>
      <c r="M1926">
        <f>'pure data'!Q1926</f>
        <v>0</v>
      </c>
      <c r="O1926" t="str">
        <f>IF('pure data'!T1926="Yes","Success","Failed")</f>
        <v>Success</v>
      </c>
      <c r="P1926" s="1">
        <f>'pure data'!C1926</f>
        <v>42802.413888888885</v>
      </c>
      <c r="Q1926">
        <f>'pure data'!G1926</f>
        <v>426754584</v>
      </c>
      <c r="R1926" t="str">
        <f>'pure data'!E1926</f>
        <v>C. E. M.</v>
      </c>
      <c r="S1926" t="str">
        <f>'pure data'!F1926</f>
        <v>cem1g14</v>
      </c>
      <c r="T1926" s="1">
        <f>'pure data'!C1926</f>
        <v>42802.413888888885</v>
      </c>
      <c r="U1926" s="20">
        <f>VLOOKUP('pure data'!M1926,tbl_users!D:F,3,FALSE)</f>
        <v>10</v>
      </c>
      <c r="V1926" s="1">
        <f t="shared" si="97"/>
        <v>42802.433333333327</v>
      </c>
      <c r="W1926">
        <f t="shared" si="98"/>
        <v>10</v>
      </c>
      <c r="X1926" s="1">
        <f>'pure data'!L1926</f>
        <v>42802.433333333327</v>
      </c>
      <c r="Y1926">
        <f>IF(C1926="Use",VLOOKUP('pure data'!M1926,tbl_users!D:F,3,FALSE),IF(IFERROR(SEARCH("to",M1926),-1)&lt;0,VLOOKUP('pure data'!M1926,tbl_users!D:F,3,FALSE),IFERROR(VLOOKUP(MID(M1926,SEARCH("to",M1926)+3,LEN(M1926)-SEARCH("to",M1926)-1),tbl_users!D:F,3,FALSE),VLOOKUP('pure data'!M1926,tbl_users!D:F,3,FALSE))))</f>
        <v>10</v>
      </c>
    </row>
    <row r="1927" spans="1:25" x14ac:dyDescent="0.2">
      <c r="A1927">
        <v>1925</v>
      </c>
      <c r="B1927">
        <f>VLOOKUP('pure data'!B1927,tbl_printers!C:F,4,FALSE)</f>
        <v>3</v>
      </c>
      <c r="C1927" t="str">
        <f>'pure data'!D1927</f>
        <v>Use</v>
      </c>
      <c r="D1927" s="13">
        <f>'pure data'!H1927</f>
        <v>3.1944444444444449E-2</v>
      </c>
      <c r="E1927">
        <f>'pure data'!I1927</f>
        <v>2.5</v>
      </c>
      <c r="F1927" t="str">
        <f t="shared" si="96"/>
        <v xml:space="preserve"> </v>
      </c>
      <c r="H1927">
        <f>'pure data'!J1927</f>
        <v>1.5</v>
      </c>
      <c r="I1927" t="str">
        <f>'pure data'!K1927</f>
        <v>No</v>
      </c>
      <c r="J1927" t="str">
        <f>'pure data'!N1927</f>
        <v>undergraduate</v>
      </c>
      <c r="K1927">
        <f>'pure data'!P1927</f>
        <v>510671104</v>
      </c>
      <c r="L1927" t="str">
        <f>'pure data'!O1927</f>
        <v>FEEG2001 - Quadcopter 8</v>
      </c>
      <c r="M1927">
        <f>'pure data'!Q1927</f>
        <v>0</v>
      </c>
      <c r="O1927" t="str">
        <f>IF('pure data'!T1927="Yes","Success","Failed")</f>
        <v>Success</v>
      </c>
      <c r="P1927" s="1">
        <f>'pure data'!C1927</f>
        <v>42802.4375</v>
      </c>
      <c r="Q1927">
        <f>'pure data'!G1927</f>
        <v>427910954</v>
      </c>
      <c r="R1927" t="str">
        <f>'pure data'!E1927</f>
        <v>J. S. L.</v>
      </c>
      <c r="S1927" t="str">
        <f>'pure data'!F1927</f>
        <v>jsl1g15</v>
      </c>
      <c r="T1927" s="1">
        <f>'pure data'!C1927</f>
        <v>42802.4375</v>
      </c>
      <c r="U1927" s="20">
        <f>VLOOKUP('pure data'!M1927,tbl_users!D:F,3,FALSE)</f>
        <v>28</v>
      </c>
      <c r="V1927" s="1">
        <f t="shared" si="97"/>
        <v>42802.469444444447</v>
      </c>
      <c r="W1927">
        <f t="shared" si="98"/>
        <v>28</v>
      </c>
      <c r="X1927" s="1">
        <f>'pure data'!L1927</f>
        <v>42802.469444444447</v>
      </c>
      <c r="Y1927">
        <f>IF(C1927="Use",VLOOKUP('pure data'!M1927,tbl_users!D:F,3,FALSE),IF(IFERROR(SEARCH("to",M1927),-1)&lt;0,VLOOKUP('pure data'!M1927,tbl_users!D:F,3,FALSE),IFERROR(VLOOKUP(MID(M1927,SEARCH("to",M1927)+3,LEN(M1927)-SEARCH("to",M1927)-1),tbl_users!D:F,3,FALSE),VLOOKUP('pure data'!M1927,tbl_users!D:F,3,FALSE))))</f>
        <v>28</v>
      </c>
    </row>
    <row r="1928" spans="1:25" x14ac:dyDescent="0.2">
      <c r="A1928">
        <v>1926</v>
      </c>
      <c r="B1928">
        <f>VLOOKUP('pure data'!B1928,tbl_printers!C:F,4,FALSE)</f>
        <v>22</v>
      </c>
      <c r="C1928" t="str">
        <f>'pure data'!D1928</f>
        <v>Use</v>
      </c>
      <c r="D1928" s="13">
        <f>'pure data'!H1928</f>
        <v>7.7777777777777779E-2</v>
      </c>
      <c r="E1928">
        <f>'pure data'!I1928</f>
        <v>30.8</v>
      </c>
      <c r="F1928" t="str">
        <f t="shared" si="96"/>
        <v xml:space="preserve"> </v>
      </c>
      <c r="H1928">
        <f>'pure data'!J1928</f>
        <v>4.5</v>
      </c>
      <c r="I1928" t="str">
        <f>'pure data'!K1928</f>
        <v>No</v>
      </c>
      <c r="J1928" t="str">
        <f>'pure data'!N1928</f>
        <v>undergraduate</v>
      </c>
      <c r="K1928">
        <f>'pure data'!P1928</f>
        <v>510671109</v>
      </c>
      <c r="L1928" t="str">
        <f>'pure data'!O1928</f>
        <v xml:space="preserve">FEEG3003 - IP </v>
      </c>
      <c r="M1928">
        <f>'pure data'!Q1928</f>
        <v>0</v>
      </c>
      <c r="O1928" t="str">
        <f>IF('pure data'!T1928="Yes","Success","Failed")</f>
        <v>Success</v>
      </c>
      <c r="P1928" s="1">
        <f>'pure data'!C1928</f>
        <v>42802.433333333327</v>
      </c>
      <c r="Q1928">
        <f>'pure data'!G1928</f>
        <v>426754584</v>
      </c>
      <c r="R1928" t="str">
        <f>'pure data'!E1928</f>
        <v>C. E. M.</v>
      </c>
      <c r="S1928" t="str">
        <f>'pure data'!F1928</f>
        <v>cem1g14</v>
      </c>
      <c r="T1928" s="1">
        <f>'pure data'!C1928</f>
        <v>42802.433333333327</v>
      </c>
      <c r="U1928" s="20">
        <f>VLOOKUP('pure data'!M1928,tbl_users!D:F,3,FALSE)</f>
        <v>28</v>
      </c>
      <c r="V1928" s="1">
        <f t="shared" si="97"/>
        <v>42802.511111111104</v>
      </c>
      <c r="W1928">
        <f t="shared" si="98"/>
        <v>28</v>
      </c>
      <c r="X1928" s="1">
        <f>'pure data'!L1928</f>
        <v>42802.511111111104</v>
      </c>
      <c r="Y1928">
        <f>IF(C1928="Use",VLOOKUP('pure data'!M1928,tbl_users!D:F,3,FALSE),IF(IFERROR(SEARCH("to",M1928),-1)&lt;0,VLOOKUP('pure data'!M1928,tbl_users!D:F,3,FALSE),IFERROR(VLOOKUP(MID(M1928,SEARCH("to",M1928)+3,LEN(M1928)-SEARCH("to",M1928)-1),tbl_users!D:F,3,FALSE),VLOOKUP('pure data'!M1928,tbl_users!D:F,3,FALSE))))</f>
        <v>28</v>
      </c>
    </row>
    <row r="1929" spans="1:25" x14ac:dyDescent="0.2">
      <c r="A1929">
        <v>1927</v>
      </c>
      <c r="B1929">
        <f>VLOOKUP('pure data'!B1929,tbl_printers!C:F,4,FALSE)</f>
        <v>1</v>
      </c>
      <c r="C1929" t="str">
        <f>'pure data'!D1929</f>
        <v>Use</v>
      </c>
      <c r="D1929" s="13">
        <f>'pure data'!H1929</f>
        <v>1.2499999999999999E-2</v>
      </c>
      <c r="E1929">
        <f>'pure data'!I1929</f>
        <v>11.2</v>
      </c>
      <c r="F1929" t="str">
        <f t="shared" si="96"/>
        <v xml:space="preserve"> </v>
      </c>
      <c r="H1929">
        <f>'pure data'!J1929</f>
        <v>1.5</v>
      </c>
      <c r="I1929" t="str">
        <f>'pure data'!K1929</f>
        <v>No</v>
      </c>
      <c r="J1929" t="str">
        <f>'pure data'!N1929</f>
        <v>undergraduate</v>
      </c>
      <c r="K1929">
        <f>'pure data'!P1929</f>
        <v>510671104</v>
      </c>
      <c r="L1929" t="str">
        <f>'pure data'!O1929</f>
        <v>FEEG2001 - Quadcopter 12</v>
      </c>
      <c r="M1929">
        <f>'pure data'!Q1929</f>
        <v>0</v>
      </c>
      <c r="O1929" t="str">
        <f>IF('pure data'!T1929="Yes","Success","Failed")</f>
        <v>Success</v>
      </c>
      <c r="P1929" s="1">
        <f>'pure data'!C1929</f>
        <v>42802.466666666667</v>
      </c>
      <c r="Q1929">
        <f>'pure data'!G1929</f>
        <v>427908054</v>
      </c>
      <c r="R1929" t="str">
        <f>'pure data'!E1929</f>
        <v>M. T.</v>
      </c>
      <c r="S1929" t="str">
        <f>'pure data'!F1929</f>
        <v>mt13g15</v>
      </c>
      <c r="T1929" s="1">
        <f>'pure data'!C1929</f>
        <v>42802.466666666667</v>
      </c>
      <c r="U1929" s="20">
        <f>VLOOKUP('pure data'!M1929,tbl_users!D:F,3,FALSE)</f>
        <v>28</v>
      </c>
      <c r="V1929" s="1">
        <f t="shared" si="97"/>
        <v>42802.479166666664</v>
      </c>
      <c r="W1929">
        <f t="shared" si="98"/>
        <v>28</v>
      </c>
      <c r="X1929" s="1">
        <f>'pure data'!L1929</f>
        <v>42802.479166666664</v>
      </c>
      <c r="Y1929">
        <f>IF(C1929="Use",VLOOKUP('pure data'!M1929,tbl_users!D:F,3,FALSE),IF(IFERROR(SEARCH("to",M1929),-1)&lt;0,VLOOKUP('pure data'!M1929,tbl_users!D:F,3,FALSE),IFERROR(VLOOKUP(MID(M1929,SEARCH("to",M1929)+3,LEN(M1929)-SEARCH("to",M1929)-1),tbl_users!D:F,3,FALSE),VLOOKUP('pure data'!M1929,tbl_users!D:F,3,FALSE))))</f>
        <v>28</v>
      </c>
    </row>
    <row r="1930" spans="1:25" x14ac:dyDescent="0.2">
      <c r="A1930">
        <v>1928</v>
      </c>
      <c r="B1930">
        <f>VLOOKUP('pure data'!B1930,tbl_printers!C:F,4,FALSE)</f>
        <v>3</v>
      </c>
      <c r="C1930" t="str">
        <f>'pure data'!D1930</f>
        <v>Use</v>
      </c>
      <c r="D1930" s="13">
        <f>'pure data'!H1930</f>
        <v>3.4027777777777775E-2</v>
      </c>
      <c r="E1930">
        <f>'pure data'!I1930</f>
        <v>6.3</v>
      </c>
      <c r="F1930" t="str">
        <f t="shared" si="96"/>
        <v xml:space="preserve"> </v>
      </c>
      <c r="H1930">
        <f>'pure data'!J1930</f>
        <v>2</v>
      </c>
      <c r="I1930" t="str">
        <f>'pure data'!K1930</f>
        <v>No</v>
      </c>
      <c r="J1930" t="str">
        <f>'pure data'!N1930</f>
        <v>undergraduate</v>
      </c>
      <c r="K1930">
        <f>'pure data'!P1930</f>
        <v>510671104</v>
      </c>
      <c r="L1930" t="str">
        <f>'pure data'!O1930</f>
        <v>FEEG2001 - Quadcopter 8</v>
      </c>
      <c r="M1930">
        <f>'pure data'!Q1930</f>
        <v>0</v>
      </c>
      <c r="O1930" t="str">
        <f>IF('pure data'!T1930="Yes","Success","Failed")</f>
        <v>Success</v>
      </c>
      <c r="P1930" s="1">
        <f>'pure data'!C1930</f>
        <v>42802.469444444447</v>
      </c>
      <c r="Q1930">
        <f>'pure data'!G1930</f>
        <v>427858715</v>
      </c>
      <c r="R1930" t="str">
        <f>'pure data'!E1930</f>
        <v>R. C. P. V.</v>
      </c>
      <c r="S1930" t="str">
        <f>'pure data'!F1930</f>
        <v>rcpv1g15</v>
      </c>
      <c r="T1930" s="1">
        <f>'pure data'!C1930</f>
        <v>42802.469444444447</v>
      </c>
      <c r="U1930" s="20">
        <f>VLOOKUP('pure data'!M1930,tbl_users!D:F,3,FALSE)</f>
        <v>28</v>
      </c>
      <c r="V1930" s="1">
        <f t="shared" si="97"/>
        <v>42802.503472222226</v>
      </c>
      <c r="W1930">
        <f t="shared" si="98"/>
        <v>28</v>
      </c>
      <c r="X1930" s="1">
        <f>'pure data'!L1930</f>
        <v>42802.503472222226</v>
      </c>
      <c r="Y1930">
        <f>IF(C1930="Use",VLOOKUP('pure data'!M1930,tbl_users!D:F,3,FALSE),IF(IFERROR(SEARCH("to",M1930),-1)&lt;0,VLOOKUP('pure data'!M1930,tbl_users!D:F,3,FALSE),IFERROR(VLOOKUP(MID(M1930,SEARCH("to",M1930)+3,LEN(M1930)-SEARCH("to",M1930)-1),tbl_users!D:F,3,FALSE),VLOOKUP('pure data'!M1930,tbl_users!D:F,3,FALSE))))</f>
        <v>28</v>
      </c>
    </row>
    <row r="1931" spans="1:25" x14ac:dyDescent="0.2">
      <c r="A1931">
        <v>1929</v>
      </c>
      <c r="B1931">
        <f>VLOOKUP('pure data'!B1931,tbl_printers!C:F,4,FALSE)</f>
        <v>18</v>
      </c>
      <c r="C1931" t="str">
        <f>'pure data'!D1931</f>
        <v>Use</v>
      </c>
      <c r="D1931" s="13">
        <f>'pure data'!H1931</f>
        <v>6.9444444444444441E-3</v>
      </c>
      <c r="E1931">
        <f>'pure data'!I1931</f>
        <v>1.3</v>
      </c>
      <c r="F1931" t="str">
        <f t="shared" si="96"/>
        <v xml:space="preserve"> </v>
      </c>
      <c r="H1931">
        <f>'pure data'!J1931</f>
        <v>0.5</v>
      </c>
      <c r="I1931" t="str">
        <f>'pure data'!K1931</f>
        <v>N/A</v>
      </c>
      <c r="J1931" t="str">
        <f>'pure data'!N1931</f>
        <v>postgraduate</v>
      </c>
      <c r="K1931">
        <f>'pure data'!P1931</f>
        <v>515665101</v>
      </c>
      <c r="L1931" t="str">
        <f>'pure data'!O1931</f>
        <v>3d training</v>
      </c>
      <c r="M1931">
        <f>'pure data'!Q1931</f>
        <v>0</v>
      </c>
      <c r="O1931" t="str">
        <f>IF('pure data'!T1931="Yes","Success","Failed")</f>
        <v>Success</v>
      </c>
      <c r="P1931" s="1">
        <f>'pure data'!C1931</f>
        <v>42802.375</v>
      </c>
      <c r="Q1931">
        <f>'pure data'!G1931</f>
        <v>228217497</v>
      </c>
      <c r="R1931" t="str">
        <f>'pure data'!E1931</f>
        <v>H. A. R.</v>
      </c>
      <c r="S1931" t="str">
        <f>'pure data'!F1931</f>
        <v>har1g15</v>
      </c>
      <c r="T1931" s="1">
        <f>'pure data'!C1931</f>
        <v>42802.375</v>
      </c>
      <c r="U1931" s="20">
        <f>VLOOKUP('pure data'!M1931,tbl_users!D:F,3,FALSE)</f>
        <v>28</v>
      </c>
      <c r="V1931" s="1">
        <f t="shared" si="97"/>
        <v>42802.381944444445</v>
      </c>
      <c r="W1931">
        <f t="shared" si="98"/>
        <v>28</v>
      </c>
      <c r="X1931" s="1">
        <f>'pure data'!L1931</f>
        <v>42802.381944444445</v>
      </c>
      <c r="Y1931">
        <f>IF(C1931="Use",VLOOKUP('pure data'!M1931,tbl_users!D:F,3,FALSE),IF(IFERROR(SEARCH("to",M1931),-1)&lt;0,VLOOKUP('pure data'!M1931,tbl_users!D:F,3,FALSE),IFERROR(VLOOKUP(MID(M1931,SEARCH("to",M1931)+3,LEN(M1931)-SEARCH("to",M1931)-1),tbl_users!D:F,3,FALSE),VLOOKUP('pure data'!M1931,tbl_users!D:F,3,FALSE))))</f>
        <v>28</v>
      </c>
    </row>
    <row r="1932" spans="1:25" x14ac:dyDescent="0.2">
      <c r="A1932">
        <v>1930</v>
      </c>
      <c r="B1932">
        <f>VLOOKUP('pure data'!B1932,tbl_printers!C:F,4,FALSE)</f>
        <v>19</v>
      </c>
      <c r="C1932" t="str">
        <f>'pure data'!D1932</f>
        <v>Use</v>
      </c>
      <c r="D1932" s="13">
        <f>'pure data'!H1932</f>
        <v>9.0277777777777776E-2</v>
      </c>
      <c r="E1932">
        <f>'pure data'!I1932</f>
        <v>22.1</v>
      </c>
      <c r="F1932" t="str">
        <f t="shared" si="96"/>
        <v xml:space="preserve"> </v>
      </c>
      <c r="H1932">
        <f>'pure data'!J1932</f>
        <v>4.5</v>
      </c>
      <c r="I1932" t="str">
        <f>'pure data'!K1932</f>
        <v>No</v>
      </c>
      <c r="J1932" t="str">
        <f>'pure data'!N1932</f>
        <v>undergraduate</v>
      </c>
      <c r="K1932">
        <f>'pure data'!P1932</f>
        <v>510671108</v>
      </c>
      <c r="L1932" t="str">
        <f>'pure data'!O1932</f>
        <v xml:space="preserve">FEEG2001 - Responsive System </v>
      </c>
      <c r="M1932">
        <f>'pure data'!Q1932</f>
        <v>0</v>
      </c>
      <c r="O1932" t="str">
        <f>IF('pure data'!T1932="Yes","Success","Failed")</f>
        <v>Success</v>
      </c>
      <c r="P1932" s="1">
        <f>'pure data'!C1932</f>
        <v>42802.442361111112</v>
      </c>
      <c r="Q1932">
        <f>'pure data'!G1932</f>
        <v>426909391</v>
      </c>
      <c r="R1932" t="str">
        <f>'pure data'!E1932</f>
        <v>M. C.</v>
      </c>
      <c r="S1932" t="str">
        <f>'pure data'!F1932</f>
        <v>mc24g14</v>
      </c>
      <c r="T1932" s="1">
        <f>'pure data'!C1932</f>
        <v>42802.442361111112</v>
      </c>
      <c r="U1932" s="20">
        <f>VLOOKUP('pure data'!M1932,tbl_users!D:F,3,FALSE)</f>
        <v>28</v>
      </c>
      <c r="V1932" s="1">
        <f t="shared" si="97"/>
        <v>42802.532638888893</v>
      </c>
      <c r="W1932">
        <f t="shared" si="98"/>
        <v>28</v>
      </c>
      <c r="X1932" s="1">
        <f>'pure data'!L1932</f>
        <v>42802.532638888893</v>
      </c>
      <c r="Y1932">
        <f>IF(C1932="Use",VLOOKUP('pure data'!M1932,tbl_users!D:F,3,FALSE),IF(IFERROR(SEARCH("to",M1932),-1)&lt;0,VLOOKUP('pure data'!M1932,tbl_users!D:F,3,FALSE),IFERROR(VLOOKUP(MID(M1932,SEARCH("to",M1932)+3,LEN(M1932)-SEARCH("to",M1932)-1),tbl_users!D:F,3,FALSE),VLOOKUP('pure data'!M1932,tbl_users!D:F,3,FALSE))))</f>
        <v>28</v>
      </c>
    </row>
    <row r="1933" spans="1:25" x14ac:dyDescent="0.2">
      <c r="A1933">
        <v>1931</v>
      </c>
      <c r="B1933">
        <f>VLOOKUP('pure data'!B1933,tbl_printers!C:F,4,FALSE)</f>
        <v>18</v>
      </c>
      <c r="C1933" t="str">
        <f>'pure data'!D1933</f>
        <v>Use</v>
      </c>
      <c r="D1933" s="13">
        <f>'pure data'!H1933</f>
        <v>6.9444444444444441E-3</v>
      </c>
      <c r="E1933">
        <f>'pure data'!I1933</f>
        <v>0.6</v>
      </c>
      <c r="F1933" t="str">
        <f t="shared" si="96"/>
        <v xml:space="preserve"> </v>
      </c>
      <c r="H1933">
        <f>'pure data'!J1933</f>
        <v>0.5</v>
      </c>
      <c r="I1933" t="str">
        <f>'pure data'!K1933</f>
        <v>N/A</v>
      </c>
      <c r="J1933" t="str">
        <f>'pure data'!N1933</f>
        <v>postgraduate</v>
      </c>
      <c r="K1933">
        <f>'pure data'!P1933</f>
        <v>515665101</v>
      </c>
      <c r="L1933" t="str">
        <f>'pure data'!O1933</f>
        <v>3d training</v>
      </c>
      <c r="M1933">
        <f>'pure data'!Q1933</f>
        <v>0</v>
      </c>
      <c r="O1933" t="str">
        <f>IF('pure data'!T1933="Yes","Success","Failed")</f>
        <v>Success</v>
      </c>
      <c r="P1933" s="1">
        <f>'pure data'!C1933</f>
        <v>42802.381944444445</v>
      </c>
      <c r="Q1933">
        <f>'pure data'!G1933</f>
        <v>229123119</v>
      </c>
      <c r="R1933" t="str">
        <f>'pure data'!E1933</f>
        <v>C. R.</v>
      </c>
      <c r="S1933" t="str">
        <f>'pure data'!F1933</f>
        <v>cr1v16</v>
      </c>
      <c r="T1933" s="1">
        <f>'pure data'!C1933</f>
        <v>42802.381944444445</v>
      </c>
      <c r="U1933" s="20">
        <f>VLOOKUP('pure data'!M1933,tbl_users!D:F,3,FALSE)</f>
        <v>28</v>
      </c>
      <c r="V1933" s="1">
        <f t="shared" si="97"/>
        <v>42802.388888888891</v>
      </c>
      <c r="W1933">
        <f t="shared" si="98"/>
        <v>28</v>
      </c>
      <c r="X1933" s="1">
        <f>'pure data'!L1933</f>
        <v>42802.388888888891</v>
      </c>
      <c r="Y1933">
        <f>IF(C1933="Use",VLOOKUP('pure data'!M1933,tbl_users!D:F,3,FALSE),IF(IFERROR(SEARCH("to",M1933),-1)&lt;0,VLOOKUP('pure data'!M1933,tbl_users!D:F,3,FALSE),IFERROR(VLOOKUP(MID(M1933,SEARCH("to",M1933)+3,LEN(M1933)-SEARCH("to",M1933)-1),tbl_users!D:F,3,FALSE),VLOOKUP('pure data'!M1933,tbl_users!D:F,3,FALSE))))</f>
        <v>28</v>
      </c>
    </row>
    <row r="1934" spans="1:25" x14ac:dyDescent="0.2">
      <c r="A1934">
        <v>1932</v>
      </c>
      <c r="B1934">
        <f>VLOOKUP('pure data'!B1934,tbl_printers!C:F,4,FALSE)</f>
        <v>4</v>
      </c>
      <c r="C1934" t="str">
        <f>'pure data'!D1934</f>
        <v>Use</v>
      </c>
      <c r="D1934" s="13">
        <f>'pure data'!H1934</f>
        <v>4.027777777777778E-2</v>
      </c>
      <c r="E1934">
        <f>'pure data'!I1934</f>
        <v>18.100000000000001</v>
      </c>
      <c r="F1934" t="str">
        <f t="shared" si="96"/>
        <v xml:space="preserve"> </v>
      </c>
      <c r="H1934">
        <f>'pure data'!J1934</f>
        <v>2.5</v>
      </c>
      <c r="I1934" t="str">
        <f>'pure data'!K1934</f>
        <v>No</v>
      </c>
      <c r="J1934" t="str">
        <f>'pure data'!N1934</f>
        <v>undergraduate</v>
      </c>
      <c r="K1934">
        <f>'pure data'!P1934</f>
        <v>510671104</v>
      </c>
      <c r="L1934" t="str">
        <f>'pure data'!O1934</f>
        <v>FEEG2001 - Quadcopter 8</v>
      </c>
      <c r="M1934">
        <f>'pure data'!Q1934</f>
        <v>0</v>
      </c>
      <c r="O1934" t="str">
        <f>IF('pure data'!T1934="Yes","Success","Failed")</f>
        <v>Success</v>
      </c>
      <c r="P1934" s="1">
        <f>'pure data'!C1934</f>
        <v>42802.416666666664</v>
      </c>
      <c r="Q1934">
        <f>'pure data'!G1934</f>
        <v>427858715</v>
      </c>
      <c r="R1934" t="str">
        <f>'pure data'!E1934</f>
        <v>R. C. P. V.</v>
      </c>
      <c r="S1934" t="str">
        <f>'pure data'!F1934</f>
        <v>rcpv1g15</v>
      </c>
      <c r="T1934" s="1">
        <f>'pure data'!C1934</f>
        <v>42802.416666666664</v>
      </c>
      <c r="U1934" s="20">
        <f>VLOOKUP('pure data'!M1934,tbl_users!D:F,3,FALSE)</f>
        <v>28</v>
      </c>
      <c r="V1934" s="1">
        <f t="shared" si="97"/>
        <v>42802.456944444442</v>
      </c>
      <c r="W1934">
        <f t="shared" si="98"/>
        <v>28</v>
      </c>
      <c r="X1934" s="1">
        <f>'pure data'!L1934</f>
        <v>42802.456944444442</v>
      </c>
      <c r="Y1934">
        <f>IF(C1934="Use",VLOOKUP('pure data'!M1934,tbl_users!D:F,3,FALSE),IF(IFERROR(SEARCH("to",M1934),-1)&lt;0,VLOOKUP('pure data'!M1934,tbl_users!D:F,3,FALSE),IFERROR(VLOOKUP(MID(M1934,SEARCH("to",M1934)+3,LEN(M1934)-SEARCH("to",M1934)-1),tbl_users!D:F,3,FALSE),VLOOKUP('pure data'!M1934,tbl_users!D:F,3,FALSE))))</f>
        <v>28</v>
      </c>
    </row>
    <row r="1935" spans="1:25" x14ac:dyDescent="0.2">
      <c r="A1935">
        <v>1933</v>
      </c>
      <c r="B1935">
        <f>VLOOKUP('pure data'!B1935,tbl_printers!C:F,4,FALSE)</f>
        <v>20</v>
      </c>
      <c r="C1935" t="str">
        <f>'pure data'!D1935</f>
        <v>Use</v>
      </c>
      <c r="D1935" s="13">
        <f>'pure data'!H1935</f>
        <v>4.1666666666666664E-2</v>
      </c>
      <c r="E1935">
        <f>'pure data'!I1935</f>
        <v>15</v>
      </c>
      <c r="F1935" t="str">
        <f t="shared" si="96"/>
        <v xml:space="preserve"> </v>
      </c>
      <c r="H1935">
        <f>'pure data'!J1935</f>
        <v>2.5</v>
      </c>
      <c r="I1935" t="str">
        <f>'pure data'!K1935</f>
        <v>No</v>
      </c>
      <c r="J1935" t="str">
        <f>'pure data'!N1935</f>
        <v>undergraduate</v>
      </c>
      <c r="K1935">
        <f>'pure data'!P1935</f>
        <v>510671104</v>
      </c>
      <c r="L1935" t="str">
        <f>'pure data'!O1935</f>
        <v>FEEG2001 - Quadcopter 7</v>
      </c>
      <c r="M1935">
        <f>'pure data'!Q1935</f>
        <v>0</v>
      </c>
      <c r="O1935" t="str">
        <f>IF('pure data'!T1935="Yes","Success","Failed")</f>
        <v>Success</v>
      </c>
      <c r="P1935" s="1">
        <f>'pure data'!C1935</f>
        <v>42809.375</v>
      </c>
      <c r="Q1935">
        <f>'pure data'!G1935</f>
        <v>427178048</v>
      </c>
      <c r="R1935" t="str">
        <f>'pure data'!E1935</f>
        <v>M. S. F.</v>
      </c>
      <c r="S1935" t="str">
        <f>'pure data'!F1935</f>
        <v>msf1g14</v>
      </c>
      <c r="T1935" s="1">
        <f>'pure data'!C1935</f>
        <v>42809.375</v>
      </c>
      <c r="U1935" s="20">
        <f>VLOOKUP('pure data'!M1935,tbl_users!D:F,3,FALSE)</f>
        <v>28</v>
      </c>
      <c r="V1935" s="1">
        <f t="shared" si="97"/>
        <v>42809.416666666664</v>
      </c>
      <c r="W1935">
        <f t="shared" si="98"/>
        <v>28</v>
      </c>
      <c r="X1935" s="1">
        <f>'pure data'!L1935</f>
        <v>42809.416666666664</v>
      </c>
      <c r="Y1935">
        <f>IF(C1935="Use",VLOOKUP('pure data'!M1935,tbl_users!D:F,3,FALSE),IF(IFERROR(SEARCH("to",M1935),-1)&lt;0,VLOOKUP('pure data'!M1935,tbl_users!D:F,3,FALSE),IFERROR(VLOOKUP(MID(M1935,SEARCH("to",M1935)+3,LEN(M1935)-SEARCH("to",M1935)-1),tbl_users!D:F,3,FALSE),VLOOKUP('pure data'!M1935,tbl_users!D:F,3,FALSE))))</f>
        <v>28</v>
      </c>
    </row>
    <row r="1936" spans="1:25" x14ac:dyDescent="0.2">
      <c r="A1936">
        <v>1934</v>
      </c>
      <c r="B1936">
        <f>VLOOKUP('pure data'!B1936,tbl_printers!C:F,4,FALSE)</f>
        <v>1</v>
      </c>
      <c r="C1936" t="str">
        <f>'pure data'!D1936</f>
        <v>Use</v>
      </c>
      <c r="D1936" s="13">
        <f>'pure data'!H1936</f>
        <v>1.8749999999999999E-2</v>
      </c>
      <c r="E1936">
        <f>'pure data'!I1936</f>
        <v>3.7</v>
      </c>
      <c r="F1936" t="str">
        <f t="shared" si="96"/>
        <v xml:space="preserve"> </v>
      </c>
      <c r="H1936">
        <f>'pure data'!J1936</f>
        <v>1</v>
      </c>
      <c r="I1936" t="str">
        <f>'pure data'!K1936</f>
        <v>No</v>
      </c>
      <c r="J1936" t="str">
        <f>'pure data'!N1936</f>
        <v>undergraduate</v>
      </c>
      <c r="K1936">
        <f>'pure data'!P1936</f>
        <v>510671104</v>
      </c>
      <c r="L1936" t="str">
        <f>'pure data'!O1936</f>
        <v>FEEG2001 - UAV 1</v>
      </c>
      <c r="M1936">
        <f>'pure data'!Q1936</f>
        <v>0</v>
      </c>
      <c r="O1936" t="str">
        <f>IF('pure data'!T1936="Yes","Success","Failed")</f>
        <v>Success</v>
      </c>
      <c r="P1936" s="1">
        <f>'pure data'!C1936</f>
        <v>42809.375</v>
      </c>
      <c r="Q1936">
        <f>'pure data'!G1936</f>
        <v>427845893</v>
      </c>
      <c r="R1936" t="str">
        <f>'pure data'!E1936</f>
        <v>C. P. P. S.</v>
      </c>
      <c r="S1936" t="str">
        <f>'pure data'!F1936</f>
        <v>cpps1g15</v>
      </c>
      <c r="T1936" s="1">
        <f>'pure data'!C1936</f>
        <v>42809.375</v>
      </c>
      <c r="U1936" s="20">
        <f>VLOOKUP('pure data'!M1936,tbl_users!D:F,3,FALSE)</f>
        <v>28</v>
      </c>
      <c r="V1936" s="1">
        <f t="shared" si="97"/>
        <v>42809.393750000003</v>
      </c>
      <c r="W1936">
        <f t="shared" si="98"/>
        <v>28</v>
      </c>
      <c r="X1936" s="1">
        <f>'pure data'!L1936</f>
        <v>42809.393750000003</v>
      </c>
      <c r="Y1936">
        <f>IF(C1936="Use",VLOOKUP('pure data'!M1936,tbl_users!D:F,3,FALSE),IF(IFERROR(SEARCH("to",M1936),-1)&lt;0,VLOOKUP('pure data'!M1936,tbl_users!D:F,3,FALSE),IFERROR(VLOOKUP(MID(M1936,SEARCH("to",M1936)+3,LEN(M1936)-SEARCH("to",M1936)-1),tbl_users!D:F,3,FALSE),VLOOKUP('pure data'!M1936,tbl_users!D:F,3,FALSE))))</f>
        <v>28</v>
      </c>
    </row>
    <row r="1937" spans="1:25" x14ac:dyDescent="0.2">
      <c r="A1937">
        <v>1935</v>
      </c>
      <c r="B1937">
        <f>VLOOKUP('pure data'!B1937,tbl_printers!C:F,4,FALSE)</f>
        <v>4</v>
      </c>
      <c r="C1937" t="str">
        <f>'pure data'!D1937</f>
        <v>Use</v>
      </c>
      <c r="D1937" s="13">
        <f>'pure data'!H1937</f>
        <v>3.4027777777777775E-2</v>
      </c>
      <c r="E1937">
        <f>'pure data'!I1937</f>
        <v>10.3</v>
      </c>
      <c r="F1937" t="str">
        <f t="shared" si="96"/>
        <v xml:space="preserve"> </v>
      </c>
      <c r="H1937">
        <f>'pure data'!J1937</f>
        <v>2</v>
      </c>
      <c r="I1937" t="str">
        <f>'pure data'!K1937</f>
        <v>No</v>
      </c>
      <c r="J1937" t="str">
        <f>'pure data'!N1937</f>
        <v>undergraduate</v>
      </c>
      <c r="K1937">
        <f>'pure data'!P1937</f>
        <v>510671108</v>
      </c>
      <c r="L1937" t="str">
        <f>'pure data'!O1937</f>
        <v>FEEG2001 - Quadcopter 10</v>
      </c>
      <c r="M1937">
        <f>'pure data'!Q1937</f>
        <v>0</v>
      </c>
      <c r="O1937" t="str">
        <f>IF('pure data'!T1937="Yes","Success","Failed")</f>
        <v>Success</v>
      </c>
      <c r="P1937" s="1">
        <f>'pure data'!C1937</f>
        <v>42809.375</v>
      </c>
      <c r="Q1937">
        <f>'pure data'!G1937</f>
        <v>427574741</v>
      </c>
      <c r="R1937" t="str">
        <f>'pure data'!E1937</f>
        <v>T. S. M.</v>
      </c>
      <c r="S1937" t="str">
        <f>'pure data'!F1937</f>
        <v>tsm2g15</v>
      </c>
      <c r="T1937" s="1">
        <f>'pure data'!C1937</f>
        <v>42809.375</v>
      </c>
      <c r="U1937" s="20">
        <f>VLOOKUP('pure data'!M1937,tbl_users!D:F,3,FALSE)</f>
        <v>28</v>
      </c>
      <c r="V1937" s="1">
        <f t="shared" si="97"/>
        <v>42809.40902777778</v>
      </c>
      <c r="W1937">
        <f t="shared" si="98"/>
        <v>28</v>
      </c>
      <c r="X1937" s="1">
        <f>'pure data'!L1937</f>
        <v>42809.40902777778</v>
      </c>
      <c r="Y1937">
        <f>IF(C1937="Use",VLOOKUP('pure data'!M1937,tbl_users!D:F,3,FALSE),IF(IFERROR(SEARCH("to",M1937),-1)&lt;0,VLOOKUP('pure data'!M1937,tbl_users!D:F,3,FALSE),IFERROR(VLOOKUP(MID(M1937,SEARCH("to",M1937)+3,LEN(M1937)-SEARCH("to",M1937)-1),tbl_users!D:F,3,FALSE),VLOOKUP('pure data'!M1937,tbl_users!D:F,3,FALSE))))</f>
        <v>28</v>
      </c>
    </row>
    <row r="1938" spans="1:25" x14ac:dyDescent="0.2">
      <c r="A1938">
        <v>1936</v>
      </c>
      <c r="B1938">
        <f>VLOOKUP('pure data'!B1938,tbl_printers!C:F,4,FALSE)</f>
        <v>19</v>
      </c>
      <c r="C1938" t="str">
        <f>'pure data'!D1938</f>
        <v>Use</v>
      </c>
      <c r="D1938" s="13">
        <f>'pure data'!H1938</f>
        <v>0.1388888888888889</v>
      </c>
      <c r="E1938">
        <f>'pure data'!I1938</f>
        <v>44.1</v>
      </c>
      <c r="F1938" t="str">
        <f t="shared" si="96"/>
        <v xml:space="preserve"> </v>
      </c>
      <c r="H1938">
        <f>'pure data'!J1938</f>
        <v>7.5</v>
      </c>
      <c r="I1938" t="str">
        <f>'pure data'!K1938</f>
        <v>No</v>
      </c>
      <c r="J1938" t="str">
        <f>'pure data'!N1938</f>
        <v>undergraduate</v>
      </c>
      <c r="K1938">
        <f>'pure data'!P1938</f>
        <v>510671108</v>
      </c>
      <c r="L1938" t="str">
        <f>'pure data'!O1938</f>
        <v xml:space="preserve">FEEG2001 - Eurobot </v>
      </c>
      <c r="M1938">
        <f>'pure data'!Q1938</f>
        <v>0</v>
      </c>
      <c r="O1938" t="str">
        <f>IF('pure data'!T1938="Yes","Success","Failed")</f>
        <v>Success</v>
      </c>
      <c r="P1938" s="1">
        <f>'pure data'!C1938</f>
        <v>42809.375</v>
      </c>
      <c r="Q1938">
        <f>'pure data'!G1938</f>
        <v>427737713</v>
      </c>
      <c r="R1938" t="str">
        <f>'pure data'!E1938</f>
        <v>Z. P.</v>
      </c>
      <c r="S1938" t="str">
        <f>'pure data'!F1938</f>
        <v>zp1g15</v>
      </c>
      <c r="T1938" s="1">
        <f>'pure data'!C1938</f>
        <v>42809.375</v>
      </c>
      <c r="U1938" s="20">
        <f>VLOOKUP('pure data'!M1938,tbl_users!D:F,3,FALSE)</f>
        <v>28</v>
      </c>
      <c r="V1938" s="1">
        <f t="shared" si="97"/>
        <v>42809.513888888891</v>
      </c>
      <c r="W1938">
        <f t="shared" si="98"/>
        <v>28</v>
      </c>
      <c r="X1938" s="1">
        <f>'pure data'!L1938</f>
        <v>42809.513888888891</v>
      </c>
      <c r="Y1938">
        <f>IF(C1938="Use",VLOOKUP('pure data'!M1938,tbl_users!D:F,3,FALSE),IF(IFERROR(SEARCH("to",M1938),-1)&lt;0,VLOOKUP('pure data'!M1938,tbl_users!D:F,3,FALSE),IFERROR(VLOOKUP(MID(M1938,SEARCH("to",M1938)+3,LEN(M1938)-SEARCH("to",M1938)-1),tbl_users!D:F,3,FALSE),VLOOKUP('pure data'!M1938,tbl_users!D:F,3,FALSE))))</f>
        <v>28</v>
      </c>
    </row>
    <row r="1939" spans="1:25" x14ac:dyDescent="0.2">
      <c r="A1939">
        <v>1937</v>
      </c>
      <c r="B1939">
        <f>VLOOKUP('pure data'!B1939,tbl_printers!C:F,4,FALSE)</f>
        <v>1</v>
      </c>
      <c r="C1939" t="str">
        <f>'pure data'!D1939</f>
        <v>Use</v>
      </c>
      <c r="D1939" s="13">
        <f>'pure data'!H1939</f>
        <v>7.4305555555555555E-2</v>
      </c>
      <c r="E1939">
        <f>'pure data'!I1939</f>
        <v>16</v>
      </c>
      <c r="F1939" t="str">
        <f t="shared" si="96"/>
        <v xml:space="preserve"> </v>
      </c>
      <c r="H1939">
        <f>'pure data'!J1939</f>
        <v>3.5</v>
      </c>
      <c r="I1939" t="str">
        <f>'pure data'!K1939</f>
        <v>No</v>
      </c>
      <c r="J1939" t="str">
        <f>'pure data'!N1939</f>
        <v>undergraduate</v>
      </c>
      <c r="K1939">
        <f>'pure data'!P1939</f>
        <v>510671104</v>
      </c>
      <c r="L1939" t="str">
        <f>'pure data'!O1939</f>
        <v>FEEG2001 - UAV 1</v>
      </c>
      <c r="M1939">
        <f>'pure data'!Q1939</f>
        <v>0</v>
      </c>
      <c r="O1939" t="str">
        <f>IF('pure data'!T1939="Yes","Success","Failed")</f>
        <v>Success</v>
      </c>
      <c r="P1939" s="1">
        <f>'pure data'!C1939</f>
        <v>42809.393750000003</v>
      </c>
      <c r="Q1939">
        <f>'pure data'!G1939</f>
        <v>427737772</v>
      </c>
      <c r="R1939" t="str">
        <f>'pure data'!E1939</f>
        <v>E. C. D.</v>
      </c>
      <c r="S1939" t="str">
        <f>'pure data'!F1939</f>
        <v>ecd1g15</v>
      </c>
      <c r="T1939" s="1">
        <f>'pure data'!C1939</f>
        <v>42809.393750000003</v>
      </c>
      <c r="U1939" s="20">
        <f>VLOOKUP('pure data'!M1939,tbl_users!D:F,3,FALSE)</f>
        <v>28</v>
      </c>
      <c r="V1939" s="1">
        <f t="shared" si="97"/>
        <v>42809.468055555561</v>
      </c>
      <c r="W1939">
        <f t="shared" si="98"/>
        <v>28</v>
      </c>
      <c r="X1939" s="1">
        <f>'pure data'!L1939</f>
        <v>42809.468055555561</v>
      </c>
      <c r="Y1939">
        <f>IF(C1939="Use",VLOOKUP('pure data'!M1939,tbl_users!D:F,3,FALSE),IF(IFERROR(SEARCH("to",M1939),-1)&lt;0,VLOOKUP('pure data'!M1939,tbl_users!D:F,3,FALSE),IFERROR(VLOOKUP(MID(M1939,SEARCH("to",M1939)+3,LEN(M1939)-SEARCH("to",M1939)-1),tbl_users!D:F,3,FALSE),VLOOKUP('pure data'!M1939,tbl_users!D:F,3,FALSE))))</f>
        <v>28</v>
      </c>
    </row>
    <row r="1940" spans="1:25" x14ac:dyDescent="0.2">
      <c r="A1940">
        <v>1938</v>
      </c>
      <c r="B1940">
        <f>VLOOKUP('pure data'!B1940,tbl_printers!C:F,4,FALSE)</f>
        <v>22</v>
      </c>
      <c r="C1940" t="str">
        <f>'pure data'!D1940</f>
        <v>Use</v>
      </c>
      <c r="D1940" s="13">
        <f>'pure data'!H1940</f>
        <v>0.10347222222222223</v>
      </c>
      <c r="E1940">
        <f>'pure data'!I1940</f>
        <v>29</v>
      </c>
      <c r="F1940" t="str">
        <f t="shared" si="96"/>
        <v xml:space="preserve"> </v>
      </c>
      <c r="H1940">
        <f>'pure data'!J1940</f>
        <v>5.5</v>
      </c>
      <c r="I1940" t="str">
        <f>'pure data'!K1940</f>
        <v>No</v>
      </c>
      <c r="J1940" t="str">
        <f>'pure data'!N1940</f>
        <v>undergraduate</v>
      </c>
      <c r="K1940">
        <f>'pure data'!P1940</f>
        <v>510671108</v>
      </c>
      <c r="L1940" t="str">
        <f>'pure data'!O1940</f>
        <v xml:space="preserve">FEEG3003 - IP </v>
      </c>
      <c r="M1940">
        <f>'pure data'!Q1940</f>
        <v>0</v>
      </c>
      <c r="O1940" t="str">
        <f>IF('pure data'!T1940="Yes","Success","Failed")</f>
        <v>Success</v>
      </c>
      <c r="P1940" s="1">
        <f>'pure data'!C1940</f>
        <v>42809.375</v>
      </c>
      <c r="Q1940">
        <f>'pure data'!G1940</f>
        <v>426955679</v>
      </c>
      <c r="R1940" t="str">
        <f>'pure data'!E1940</f>
        <v>J. P.</v>
      </c>
      <c r="S1940" t="str">
        <f>'pure data'!F1940</f>
        <v>jp13g14</v>
      </c>
      <c r="T1940" s="1">
        <f>'pure data'!C1940</f>
        <v>42809.375</v>
      </c>
      <c r="U1940" s="20">
        <f>VLOOKUP('pure data'!M1940,tbl_users!D:F,3,FALSE)</f>
        <v>28</v>
      </c>
      <c r="V1940" s="1">
        <f t="shared" si="97"/>
        <v>42809.478472222225</v>
      </c>
      <c r="W1940">
        <f t="shared" si="98"/>
        <v>28</v>
      </c>
      <c r="X1940" s="1">
        <f>'pure data'!L1940</f>
        <v>42809.478472222225</v>
      </c>
      <c r="Y1940">
        <f>IF(C1940="Use",VLOOKUP('pure data'!M1940,tbl_users!D:F,3,FALSE),IF(IFERROR(SEARCH("to",M1940),-1)&lt;0,VLOOKUP('pure data'!M1940,tbl_users!D:F,3,FALSE),IFERROR(VLOOKUP(MID(M1940,SEARCH("to",M1940)+3,LEN(M1940)-SEARCH("to",M1940)-1),tbl_users!D:F,3,FALSE),VLOOKUP('pure data'!M1940,tbl_users!D:F,3,FALSE))))</f>
        <v>28</v>
      </c>
    </row>
    <row r="1941" spans="1:25" x14ac:dyDescent="0.2">
      <c r="A1941">
        <v>1939</v>
      </c>
      <c r="B1941">
        <f>VLOOKUP('pure data'!B1941,tbl_printers!C:F,4,FALSE)</f>
        <v>11</v>
      </c>
      <c r="C1941" t="str">
        <f>'pure data'!D1941</f>
        <v>Use</v>
      </c>
      <c r="D1941" s="13">
        <f>'pure data'!H1941</f>
        <v>0.15833333333333333</v>
      </c>
      <c r="E1941">
        <f>'pure data'!I1941</f>
        <v>30.5</v>
      </c>
      <c r="F1941" t="str">
        <f t="shared" si="96"/>
        <v xml:space="preserve"> </v>
      </c>
      <c r="H1941">
        <f>'pure data'!J1941</f>
        <v>7.5</v>
      </c>
      <c r="I1941" t="str">
        <f>'pure data'!K1941</f>
        <v>No</v>
      </c>
      <c r="J1941" t="str">
        <f>'pure data'!N1941</f>
        <v>undergraduate</v>
      </c>
      <c r="K1941">
        <f>'pure data'!P1941</f>
        <v>510671104</v>
      </c>
      <c r="L1941" t="str">
        <f>'pure data'!O1941</f>
        <v>FEEG2001 - Quadcopter 4</v>
      </c>
      <c r="M1941">
        <f>'pure data'!Q1941</f>
        <v>0</v>
      </c>
      <c r="O1941" t="str">
        <f>IF('pure data'!T1941="Yes","Success","Failed")</f>
        <v>Success</v>
      </c>
      <c r="P1941" s="1">
        <f>'pure data'!C1941</f>
        <v>42809.375</v>
      </c>
      <c r="Q1941">
        <f>'pure data'!G1941</f>
        <v>427614468</v>
      </c>
      <c r="R1941" t="str">
        <f>'pure data'!E1941</f>
        <v>G. R. J. C.</v>
      </c>
      <c r="S1941" t="str">
        <f>'pure data'!F1941</f>
        <v>grjc1g15</v>
      </c>
      <c r="T1941" s="1">
        <f>'pure data'!C1941</f>
        <v>42809.375</v>
      </c>
      <c r="U1941" s="20">
        <f>VLOOKUP('pure data'!M1941,tbl_users!D:F,3,FALSE)</f>
        <v>28</v>
      </c>
      <c r="V1941" s="1">
        <f t="shared" si="97"/>
        <v>42809.533333333333</v>
      </c>
      <c r="W1941">
        <f t="shared" si="98"/>
        <v>28</v>
      </c>
      <c r="X1941" s="1">
        <f>'pure data'!L1941</f>
        <v>42809.533333333333</v>
      </c>
      <c r="Y1941">
        <f>IF(C1941="Use",VLOOKUP('pure data'!M1941,tbl_users!D:F,3,FALSE),IF(IFERROR(SEARCH("to",M1941),-1)&lt;0,VLOOKUP('pure data'!M1941,tbl_users!D:F,3,FALSE),IFERROR(VLOOKUP(MID(M1941,SEARCH("to",M1941)+3,LEN(M1941)-SEARCH("to",M1941)-1),tbl_users!D:F,3,FALSE),VLOOKUP('pure data'!M1941,tbl_users!D:F,3,FALSE))))</f>
        <v>28</v>
      </c>
    </row>
    <row r="1942" spans="1:25" x14ac:dyDescent="0.2">
      <c r="A1942">
        <v>1940</v>
      </c>
      <c r="B1942">
        <f>VLOOKUP('pure data'!B1942,tbl_printers!C:F,4,FALSE)</f>
        <v>17</v>
      </c>
      <c r="C1942" t="str">
        <f>'pure data'!D1942</f>
        <v>Use</v>
      </c>
      <c r="D1942" s="13">
        <f>'pure data'!H1942</f>
        <v>0.14166666666666666</v>
      </c>
      <c r="E1942">
        <f>'pure data'!I1942</f>
        <v>30.2</v>
      </c>
      <c r="F1942" t="str">
        <f t="shared" si="96"/>
        <v xml:space="preserve"> </v>
      </c>
      <c r="H1942">
        <f>'pure data'!J1942</f>
        <v>7</v>
      </c>
      <c r="I1942" t="str">
        <f>'pure data'!K1942</f>
        <v>No</v>
      </c>
      <c r="J1942" t="str">
        <f>'pure data'!N1942</f>
        <v>undergraduate</v>
      </c>
      <c r="K1942">
        <f>'pure data'!P1942</f>
        <v>510671108</v>
      </c>
      <c r="L1942" t="str">
        <f>'pure data'!O1942</f>
        <v xml:space="preserve">FEEG3003 - IP </v>
      </c>
      <c r="M1942">
        <f>'pure data'!Q1942</f>
        <v>0</v>
      </c>
      <c r="O1942" t="str">
        <f>IF('pure data'!T1942="Yes","Success","Failed")</f>
        <v>Success</v>
      </c>
      <c r="P1942" s="1">
        <f>'pure data'!C1942</f>
        <v>42809.375</v>
      </c>
      <c r="Q1942">
        <f>'pure data'!G1942</f>
        <v>426727889</v>
      </c>
      <c r="R1942" t="str">
        <f>'pure data'!E1942</f>
        <v>M. L.</v>
      </c>
      <c r="S1942" t="str">
        <f>'pure data'!F1942</f>
        <v>ml12g14</v>
      </c>
      <c r="T1942" s="1">
        <f>'pure data'!C1942</f>
        <v>42809.375</v>
      </c>
      <c r="U1942" s="20">
        <f>VLOOKUP('pure data'!M1942,tbl_users!D:F,3,FALSE)</f>
        <v>28</v>
      </c>
      <c r="V1942" s="1">
        <f t="shared" si="97"/>
        <v>42809.51666666667</v>
      </c>
      <c r="W1942">
        <f t="shared" si="98"/>
        <v>28</v>
      </c>
      <c r="X1942" s="1">
        <f>'pure data'!L1942</f>
        <v>42809.51666666667</v>
      </c>
      <c r="Y1942">
        <f>IF(C1942="Use",VLOOKUP('pure data'!M1942,tbl_users!D:F,3,FALSE),IF(IFERROR(SEARCH("to",M1942),-1)&lt;0,VLOOKUP('pure data'!M1942,tbl_users!D:F,3,FALSE),IFERROR(VLOOKUP(MID(M1942,SEARCH("to",M1942)+3,LEN(M1942)-SEARCH("to",M1942)-1),tbl_users!D:F,3,FALSE),VLOOKUP('pure data'!M1942,tbl_users!D:F,3,FALSE))))</f>
        <v>28</v>
      </c>
    </row>
    <row r="1943" spans="1:25" x14ac:dyDescent="0.2">
      <c r="A1943">
        <v>1941</v>
      </c>
      <c r="B1943">
        <f>VLOOKUP('pure data'!B1943,tbl_printers!C:F,4,FALSE)</f>
        <v>4</v>
      </c>
      <c r="C1943" t="str">
        <f>'pure data'!D1943</f>
        <v>Use</v>
      </c>
      <c r="D1943" s="13">
        <f>'pure data'!H1943</f>
        <v>0.10694444444444444</v>
      </c>
      <c r="E1943">
        <f>'pure data'!I1943</f>
        <v>27</v>
      </c>
      <c r="F1943" t="str">
        <f t="shared" si="96"/>
        <v xml:space="preserve"> </v>
      </c>
      <c r="H1943">
        <f>'pure data'!J1943</f>
        <v>5.5</v>
      </c>
      <c r="I1943" t="str">
        <f>'pure data'!K1943</f>
        <v>No</v>
      </c>
      <c r="J1943" t="str">
        <f>'pure data'!N1943</f>
        <v>undergraduate</v>
      </c>
      <c r="K1943">
        <f>'pure data'!P1943</f>
        <v>510312110</v>
      </c>
      <c r="L1943" t="str">
        <f>'pure data'!O1943</f>
        <v>FEEG2001 - Quadcopter 10</v>
      </c>
      <c r="M1943">
        <f>'pure data'!Q1943</f>
        <v>0</v>
      </c>
      <c r="O1943" t="str">
        <f>IF('pure data'!T1943="Yes","Success","Failed")</f>
        <v>Success</v>
      </c>
      <c r="P1943" s="1">
        <f>'pure data'!C1943</f>
        <v>42809.40902777778</v>
      </c>
      <c r="Q1943">
        <f>'pure data'!G1943</f>
        <v>427574741</v>
      </c>
      <c r="R1943" t="str">
        <f>'pure data'!E1943</f>
        <v>T. S. M.</v>
      </c>
      <c r="S1943" t="str">
        <f>'pure data'!F1943</f>
        <v>tsm2g15</v>
      </c>
      <c r="T1943" s="1">
        <f>'pure data'!C1943</f>
        <v>42809.40902777778</v>
      </c>
      <c r="U1943" s="20">
        <f>VLOOKUP('pure data'!M1943,tbl_users!D:F,3,FALSE)</f>
        <v>28</v>
      </c>
      <c r="V1943" s="1">
        <f t="shared" si="97"/>
        <v>42809.515972222223</v>
      </c>
      <c r="W1943">
        <f t="shared" si="98"/>
        <v>28</v>
      </c>
      <c r="X1943" s="1">
        <f>'pure data'!L1943</f>
        <v>42809.515972222223</v>
      </c>
      <c r="Y1943">
        <f>IF(C1943="Use",VLOOKUP('pure data'!M1943,tbl_users!D:F,3,FALSE),IF(IFERROR(SEARCH("to",M1943),-1)&lt;0,VLOOKUP('pure data'!M1943,tbl_users!D:F,3,FALSE),IFERROR(VLOOKUP(MID(M1943,SEARCH("to",M1943)+3,LEN(M1943)-SEARCH("to",M1943)-1),tbl_users!D:F,3,FALSE),VLOOKUP('pure data'!M1943,tbl_users!D:F,3,FALSE))))</f>
        <v>28</v>
      </c>
    </row>
    <row r="1944" spans="1:25" x14ac:dyDescent="0.2">
      <c r="A1944">
        <v>1942</v>
      </c>
      <c r="B1944">
        <f>VLOOKUP('pure data'!B1944,tbl_printers!C:F,4,FALSE)</f>
        <v>9</v>
      </c>
      <c r="C1944" t="str">
        <f>'pure data'!D1944</f>
        <v>Use</v>
      </c>
      <c r="D1944" s="13">
        <f>'pure data'!H1944</f>
        <v>2.7777777777777776E-2</v>
      </c>
      <c r="E1944">
        <f>'pure data'!I1944</f>
        <v>9.6999999999999993</v>
      </c>
      <c r="F1944" t="str">
        <f t="shared" si="96"/>
        <v xml:space="preserve"> </v>
      </c>
      <c r="H1944">
        <f>'pure data'!J1944</f>
        <v>1.5</v>
      </c>
      <c r="I1944" t="str">
        <f>'pure data'!K1944</f>
        <v>No</v>
      </c>
      <c r="J1944" t="str">
        <f>'pure data'!N1944</f>
        <v>undergraduate</v>
      </c>
      <c r="K1944">
        <f>'pure data'!P1944</f>
        <v>510312110</v>
      </c>
      <c r="L1944" t="str">
        <f>'pure data'!O1944</f>
        <v xml:space="preserve">FEEG2001 - Responsive System </v>
      </c>
      <c r="M1944">
        <f>'pure data'!Q1944</f>
        <v>0</v>
      </c>
      <c r="O1944" t="str">
        <f>IF('pure data'!T1944="Yes","Success","Failed")</f>
        <v>Success</v>
      </c>
      <c r="P1944" s="1">
        <f>'pure data'!C1944</f>
        <v>42809.375</v>
      </c>
      <c r="Q1944">
        <f>'pure data'!G1944</f>
        <v>427757773</v>
      </c>
      <c r="R1944" t="str">
        <f>'pure data'!E1944</f>
        <v>Cameron Levett</v>
      </c>
      <c r="S1944" t="str">
        <f>'pure data'!F1944</f>
        <v>c114g15</v>
      </c>
      <c r="T1944" s="1">
        <f>'pure data'!C1944</f>
        <v>42809.375</v>
      </c>
      <c r="U1944" s="20">
        <f>VLOOKUP('pure data'!M1944,tbl_users!D:F,3,FALSE)</f>
        <v>28</v>
      </c>
      <c r="V1944" s="1">
        <f t="shared" si="97"/>
        <v>42809.402777777781</v>
      </c>
      <c r="W1944">
        <f t="shared" si="98"/>
        <v>28</v>
      </c>
      <c r="X1944" s="1">
        <f>'pure data'!L1944</f>
        <v>42809.402777777781</v>
      </c>
      <c r="Y1944">
        <f>IF(C1944="Use",VLOOKUP('pure data'!M1944,tbl_users!D:F,3,FALSE),IF(IFERROR(SEARCH("to",M1944),-1)&lt;0,VLOOKUP('pure data'!M1944,tbl_users!D:F,3,FALSE),IFERROR(VLOOKUP(MID(M1944,SEARCH("to",M1944)+3,LEN(M1944)-SEARCH("to",M1944)-1),tbl_users!D:F,3,FALSE),VLOOKUP('pure data'!M1944,tbl_users!D:F,3,FALSE))))</f>
        <v>28</v>
      </c>
    </row>
    <row r="1945" spans="1:25" x14ac:dyDescent="0.2">
      <c r="A1945">
        <v>1943</v>
      </c>
      <c r="B1945">
        <f>VLOOKUP('pure data'!B1945,tbl_printers!C:F,4,FALSE)</f>
        <v>20</v>
      </c>
      <c r="C1945" t="str">
        <f>'pure data'!D1945</f>
        <v>Use</v>
      </c>
      <c r="D1945" s="13">
        <f>'pure data'!H1945</f>
        <v>0.14652777777777778</v>
      </c>
      <c r="E1945">
        <f>'pure data'!I1945</f>
        <v>41.3</v>
      </c>
      <c r="F1945" t="str">
        <f t="shared" si="96"/>
        <v xml:space="preserve"> </v>
      </c>
      <c r="H1945">
        <f>'pure data'!J1945</f>
        <v>7.5</v>
      </c>
      <c r="I1945" t="str">
        <f>'pure data'!K1945</f>
        <v>No</v>
      </c>
      <c r="J1945" t="str">
        <f>'pure data'!N1945</f>
        <v>undergraduate</v>
      </c>
      <c r="K1945">
        <f>'pure data'!P1945</f>
        <v>510312110</v>
      </c>
      <c r="L1945" t="str">
        <f>'pure data'!O1945</f>
        <v xml:space="preserve">FEEG2001 - Responsive System </v>
      </c>
      <c r="M1945">
        <f>'pure data'!Q1945</f>
        <v>0</v>
      </c>
      <c r="O1945" t="str">
        <f>IF('pure data'!T1945="Yes","Success","Failed")</f>
        <v>Success</v>
      </c>
      <c r="P1945" s="1">
        <f>'pure data'!C1945</f>
        <v>42809.416666666664</v>
      </c>
      <c r="Q1945">
        <f>'pure data'!G1945</f>
        <v>428233123</v>
      </c>
      <c r="R1945" t="str">
        <f>'pure data'!E1945</f>
        <v>R. S.</v>
      </c>
      <c r="S1945" t="str">
        <f>'pure data'!F1945</f>
        <v>rs26g15</v>
      </c>
      <c r="T1945" s="1">
        <f>'pure data'!C1945</f>
        <v>42809.416666666664</v>
      </c>
      <c r="U1945" s="20">
        <f>VLOOKUP('pure data'!M1945,tbl_users!D:F,3,FALSE)</f>
        <v>28</v>
      </c>
      <c r="V1945" s="1">
        <f t="shared" si="97"/>
        <v>42809.563194444439</v>
      </c>
      <c r="W1945">
        <f t="shared" si="98"/>
        <v>28</v>
      </c>
      <c r="X1945" s="1">
        <f>'pure data'!L1945</f>
        <v>42809.563194444439</v>
      </c>
      <c r="Y1945">
        <f>IF(C1945="Use",VLOOKUP('pure data'!M1945,tbl_users!D:F,3,FALSE),IF(IFERROR(SEARCH("to",M1945),-1)&lt;0,VLOOKUP('pure data'!M1945,tbl_users!D:F,3,FALSE),IFERROR(VLOOKUP(MID(M1945,SEARCH("to",M1945)+3,LEN(M1945)-SEARCH("to",M1945)-1),tbl_users!D:F,3,FALSE),VLOOKUP('pure data'!M1945,tbl_users!D:F,3,FALSE))))</f>
        <v>28</v>
      </c>
    </row>
    <row r="1946" spans="1:25" x14ac:dyDescent="0.2">
      <c r="A1946">
        <v>1944</v>
      </c>
      <c r="B1946">
        <f>VLOOKUP('pure data'!B1946,tbl_printers!C:F,4,FALSE)</f>
        <v>3</v>
      </c>
      <c r="C1946" t="str">
        <f>'pure data'!D1946</f>
        <v>Use</v>
      </c>
      <c r="D1946" s="13">
        <f>'pure data'!H1946</f>
        <v>6.0416666666666667E-2</v>
      </c>
      <c r="E1946">
        <f>'pure data'!I1946</f>
        <v>17.5</v>
      </c>
      <c r="F1946" t="str">
        <f t="shared" si="96"/>
        <v xml:space="preserve"> </v>
      </c>
      <c r="H1946">
        <f>'pure data'!J1946</f>
        <v>3.5</v>
      </c>
      <c r="I1946" t="str">
        <f>'pure data'!K1946</f>
        <v>No</v>
      </c>
      <c r="J1946" t="str">
        <f>'pure data'!N1946</f>
        <v>undergraduate</v>
      </c>
      <c r="K1946">
        <f>'pure data'!P1946</f>
        <v>510667101</v>
      </c>
      <c r="L1946" t="str">
        <f>'pure data'!O1946</f>
        <v xml:space="preserve">FEEG6012 - GDP </v>
      </c>
      <c r="M1946">
        <f>'pure data'!Q1946</f>
        <v>0</v>
      </c>
      <c r="O1946" t="str">
        <f>IF('pure data'!T1946="Yes","Success","Failed")</f>
        <v>Success</v>
      </c>
      <c r="P1946" s="1">
        <f>'pure data'!C1946</f>
        <v>42809.375</v>
      </c>
      <c r="Q1946">
        <f>'pure data'!G1946</f>
        <v>425913433</v>
      </c>
      <c r="R1946" t="str">
        <f>'pure data'!E1946</f>
        <v>U. P. O.</v>
      </c>
      <c r="S1946" t="str">
        <f>'pure data'!F1946</f>
        <v>upo1g13</v>
      </c>
      <c r="T1946" s="1">
        <f>'pure data'!C1946</f>
        <v>42809.375</v>
      </c>
      <c r="U1946" s="20">
        <f>VLOOKUP('pure data'!M1946,tbl_users!D:F,3,FALSE)</f>
        <v>28</v>
      </c>
      <c r="V1946" s="1">
        <f t="shared" si="97"/>
        <v>42809.435416666667</v>
      </c>
      <c r="W1946">
        <f t="shared" si="98"/>
        <v>28</v>
      </c>
      <c r="X1946" s="1">
        <f>'pure data'!L1946</f>
        <v>42809.435416666667</v>
      </c>
      <c r="Y1946">
        <f>IF(C1946="Use",VLOOKUP('pure data'!M1946,tbl_users!D:F,3,FALSE),IF(IFERROR(SEARCH("to",M1946),-1)&lt;0,VLOOKUP('pure data'!M1946,tbl_users!D:F,3,FALSE),IFERROR(VLOOKUP(MID(M1946,SEARCH("to",M1946)+3,LEN(M1946)-SEARCH("to",M1946)-1),tbl_users!D:F,3,FALSE),VLOOKUP('pure data'!M1946,tbl_users!D:F,3,FALSE))))</f>
        <v>28</v>
      </c>
    </row>
    <row r="1947" spans="1:25" x14ac:dyDescent="0.2">
      <c r="A1947">
        <v>1945</v>
      </c>
      <c r="B1947">
        <f>VLOOKUP('pure data'!B1947,tbl_printers!C:F,4,FALSE)</f>
        <v>8</v>
      </c>
      <c r="C1947" t="str">
        <f>'pure data'!D1947</f>
        <v>Use</v>
      </c>
      <c r="D1947" s="13">
        <f>'pure data'!H1947</f>
        <v>2.4305555555555556E-2</v>
      </c>
      <c r="E1947">
        <f>'pure data'!I1947</f>
        <v>5.6</v>
      </c>
      <c r="F1947" t="str">
        <f t="shared" si="96"/>
        <v xml:space="preserve"> </v>
      </c>
      <c r="H1947">
        <f>'pure data'!J1947</f>
        <v>1.5</v>
      </c>
      <c r="I1947" t="str">
        <f>'pure data'!K1947</f>
        <v>N/A</v>
      </c>
      <c r="J1947" t="str">
        <f>'pure data'!N1947</f>
        <v>undergraduate</v>
      </c>
      <c r="K1947">
        <f>'pure data'!P1947</f>
        <v>515665101</v>
      </c>
      <c r="L1947" t="str">
        <f>'pure data'!O1947</f>
        <v>3D training</v>
      </c>
      <c r="M1947">
        <f>'pure data'!Q1947</f>
        <v>0</v>
      </c>
      <c r="O1947" t="str">
        <f>IF('pure data'!T1947="Yes","Success","Failed")</f>
        <v>Success</v>
      </c>
      <c r="P1947" s="1">
        <f>'pure data'!C1947</f>
        <v>42809.375</v>
      </c>
      <c r="Q1947">
        <f>'pure data'!G1947</f>
        <v>427066754</v>
      </c>
      <c r="R1947" t="str">
        <f>'pure data'!E1947</f>
        <v>Chengyu Ma</v>
      </c>
      <c r="S1947" t="str">
        <f>'pure data'!F1947</f>
        <v>cm4f15</v>
      </c>
      <c r="T1947" s="1">
        <f>'pure data'!C1947</f>
        <v>42809.375</v>
      </c>
      <c r="U1947" s="20">
        <f>VLOOKUP('pure data'!M1947,tbl_users!D:F,3,FALSE)</f>
        <v>28</v>
      </c>
      <c r="V1947" s="1">
        <f t="shared" si="97"/>
        <v>42809.399305555555</v>
      </c>
      <c r="W1947">
        <f t="shared" si="98"/>
        <v>28</v>
      </c>
      <c r="X1947" s="1">
        <f>'pure data'!L1947</f>
        <v>42809.399305555555</v>
      </c>
      <c r="Y1947">
        <f>IF(C1947="Use",VLOOKUP('pure data'!M1947,tbl_users!D:F,3,FALSE),IF(IFERROR(SEARCH("to",M1947),-1)&lt;0,VLOOKUP('pure data'!M1947,tbl_users!D:F,3,FALSE),IFERROR(VLOOKUP(MID(M1947,SEARCH("to",M1947)+3,LEN(M1947)-SEARCH("to",M1947)-1),tbl_users!D:F,3,FALSE),VLOOKUP('pure data'!M1947,tbl_users!D:F,3,FALSE))))</f>
        <v>28</v>
      </c>
    </row>
    <row r="1948" spans="1:25" x14ac:dyDescent="0.2">
      <c r="A1948">
        <v>1946</v>
      </c>
      <c r="B1948">
        <f>VLOOKUP('pure data'!B1948,tbl_printers!C:F,4,FALSE)</f>
        <v>12</v>
      </c>
      <c r="C1948" t="str">
        <f>'pure data'!D1948</f>
        <v>Use</v>
      </c>
      <c r="D1948" s="13">
        <f>'pure data'!H1948</f>
        <v>2.7777777777777776E-2</v>
      </c>
      <c r="E1948">
        <f>'pure data'!I1948</f>
        <v>6.2</v>
      </c>
      <c r="F1948" t="str">
        <f t="shared" si="96"/>
        <v xml:space="preserve"> </v>
      </c>
      <c r="H1948">
        <f>'pure data'!J1948</f>
        <v>2</v>
      </c>
      <c r="I1948" t="str">
        <f>'pure data'!K1948</f>
        <v>N/A</v>
      </c>
      <c r="J1948" t="str">
        <f>'pure data'!N1948</f>
        <v>postgraduate</v>
      </c>
      <c r="K1948">
        <f>'pure data'!P1948</f>
        <v>515665101</v>
      </c>
      <c r="L1948" t="str">
        <f>'pure data'!O1948</f>
        <v>3D training</v>
      </c>
      <c r="M1948">
        <f>'pure data'!Q1948</f>
        <v>0</v>
      </c>
      <c r="O1948" t="str">
        <f>IF('pure data'!T1948="Yes","Success","Failed")</f>
        <v>Success</v>
      </c>
      <c r="P1948" s="1">
        <f>'pure data'!C1948</f>
        <v>42809.375</v>
      </c>
      <c r="Q1948">
        <f>'pure data'!G1948</f>
        <v>228205693</v>
      </c>
      <c r="R1948" t="str">
        <f>'pure data'!E1948</f>
        <v>H. V.</v>
      </c>
      <c r="S1948" t="str">
        <f>'pure data'!F1948</f>
        <v>hv1c15</v>
      </c>
      <c r="T1948" s="1">
        <f>'pure data'!C1948</f>
        <v>42809.375</v>
      </c>
      <c r="U1948" s="20">
        <f>VLOOKUP('pure data'!M1948,tbl_users!D:F,3,FALSE)</f>
        <v>28</v>
      </c>
      <c r="V1948" s="1">
        <f t="shared" si="97"/>
        <v>42809.402777777781</v>
      </c>
      <c r="W1948">
        <f t="shared" si="98"/>
        <v>28</v>
      </c>
      <c r="X1948" s="1">
        <f>'pure data'!L1948</f>
        <v>42809.402777777781</v>
      </c>
      <c r="Y1948">
        <f>IF(C1948="Use",VLOOKUP('pure data'!M1948,tbl_users!D:F,3,FALSE),IF(IFERROR(SEARCH("to",M1948),-1)&lt;0,VLOOKUP('pure data'!M1948,tbl_users!D:F,3,FALSE),IFERROR(VLOOKUP(MID(M1948,SEARCH("to",M1948)+3,LEN(M1948)-SEARCH("to",M1948)-1),tbl_users!D:F,3,FALSE),VLOOKUP('pure data'!M1948,tbl_users!D:F,3,FALSE))))</f>
        <v>28</v>
      </c>
    </row>
    <row r="1949" spans="1:25" x14ac:dyDescent="0.2">
      <c r="A1949">
        <v>1947</v>
      </c>
      <c r="B1949">
        <f>VLOOKUP('pure data'!B1949,tbl_printers!C:F,4,FALSE)</f>
        <v>17</v>
      </c>
      <c r="C1949" t="str">
        <f>'pure data'!D1949</f>
        <v>Use</v>
      </c>
      <c r="D1949" s="13">
        <f>'pure data'!H1949</f>
        <v>2.2222222222222223E-2</v>
      </c>
      <c r="E1949">
        <f>'pure data'!I1949</f>
        <v>6</v>
      </c>
      <c r="F1949" t="str">
        <f t="shared" si="96"/>
        <v xml:space="preserve"> </v>
      </c>
      <c r="H1949">
        <f>'pure data'!J1949</f>
        <v>1.5</v>
      </c>
      <c r="I1949" t="str">
        <f>'pure data'!K1949</f>
        <v>No</v>
      </c>
      <c r="J1949" t="str">
        <f>'pure data'!N1949</f>
        <v>undergraduate</v>
      </c>
      <c r="K1949">
        <f>'pure data'!P1949</f>
        <v>510671108</v>
      </c>
      <c r="L1949" t="str">
        <f>'pure data'!O1949</f>
        <v xml:space="preserve">FEEG3003 - IP </v>
      </c>
      <c r="M1949">
        <f>'pure data'!Q1949</f>
        <v>0</v>
      </c>
      <c r="O1949" t="str">
        <f>IF('pure data'!T1949="Yes","Success","Failed")</f>
        <v>Success</v>
      </c>
      <c r="P1949" s="1">
        <f>'pure data'!C1949</f>
        <v>42809.51666666667</v>
      </c>
      <c r="Q1949">
        <f>'pure data'!G1949</f>
        <v>426788411</v>
      </c>
      <c r="R1949" t="str">
        <f>'pure data'!E1949</f>
        <v>Owen Burnell</v>
      </c>
      <c r="S1949" t="str">
        <f>'pure data'!F1949</f>
        <v>ogb1g14</v>
      </c>
      <c r="T1949" s="1">
        <f>'pure data'!C1949</f>
        <v>42809.51666666667</v>
      </c>
      <c r="U1949" s="20">
        <f>VLOOKUP('pure data'!M1949,tbl_users!D:F,3,FALSE)</f>
        <v>28</v>
      </c>
      <c r="V1949" s="1">
        <f t="shared" si="97"/>
        <v>42809.538888888892</v>
      </c>
      <c r="W1949">
        <f t="shared" si="98"/>
        <v>28</v>
      </c>
      <c r="X1949" s="1">
        <f>'pure data'!L1949</f>
        <v>42809.538888888892</v>
      </c>
      <c r="Y1949">
        <f>IF(C1949="Use",VLOOKUP('pure data'!M1949,tbl_users!D:F,3,FALSE),IF(IFERROR(SEARCH("to",M1949),-1)&lt;0,VLOOKUP('pure data'!M1949,tbl_users!D:F,3,FALSE),IFERROR(VLOOKUP(MID(M1949,SEARCH("to",M1949)+3,LEN(M1949)-SEARCH("to",M1949)-1),tbl_users!D:F,3,FALSE),VLOOKUP('pure data'!M1949,tbl_users!D:F,3,FALSE))))</f>
        <v>28</v>
      </c>
    </row>
    <row r="1950" spans="1:25" x14ac:dyDescent="0.2">
      <c r="A1950">
        <v>1948</v>
      </c>
      <c r="B1950">
        <f>VLOOKUP('pure data'!B1950,tbl_printers!C:F,4,FALSE)</f>
        <v>8</v>
      </c>
      <c r="C1950" t="str">
        <f>'pure data'!D1950</f>
        <v>Use</v>
      </c>
      <c r="D1950" s="13">
        <f>'pure data'!H1950</f>
        <v>6.0416666666666667E-2</v>
      </c>
      <c r="E1950">
        <f>'pure data'!I1950</f>
        <v>14.4</v>
      </c>
      <c r="F1950" t="str">
        <f t="shared" si="96"/>
        <v xml:space="preserve"> </v>
      </c>
      <c r="H1950">
        <f>'pure data'!J1950</f>
        <v>3</v>
      </c>
      <c r="I1950" t="str">
        <f>'pure data'!K1950</f>
        <v>No</v>
      </c>
      <c r="J1950" t="str">
        <f>'pure data'!N1950</f>
        <v>undergraduate</v>
      </c>
      <c r="K1950">
        <f>'pure data'!P1950</f>
        <v>510671104</v>
      </c>
      <c r="L1950" t="str">
        <f>'pure data'!O1950</f>
        <v xml:space="preserve">FEEG3003 - IP </v>
      </c>
      <c r="M1950">
        <f>'pure data'!Q1950</f>
        <v>0</v>
      </c>
      <c r="O1950" t="str">
        <f>IF('pure data'!T1950="Yes","Success","Failed")</f>
        <v>Success</v>
      </c>
      <c r="P1950" s="1">
        <f>'pure data'!C1950</f>
        <v>42809.399305555555</v>
      </c>
      <c r="Q1950">
        <f>'pure data'!G1950</f>
        <v>427459543</v>
      </c>
      <c r="R1950" t="str">
        <f>'pure data'!E1950</f>
        <v>S. J.</v>
      </c>
      <c r="S1950" t="str">
        <f>'pure data'!F1950</f>
        <v>sj5n13</v>
      </c>
      <c r="T1950" s="1">
        <f>'pure data'!C1950</f>
        <v>42809.399305555555</v>
      </c>
      <c r="U1950" s="20">
        <f>VLOOKUP('pure data'!M1950,tbl_users!D:F,3,FALSE)</f>
        <v>28</v>
      </c>
      <c r="V1950" s="1">
        <f t="shared" si="97"/>
        <v>42809.459722222222</v>
      </c>
      <c r="W1950">
        <f t="shared" si="98"/>
        <v>28</v>
      </c>
      <c r="X1950" s="1">
        <f>'pure data'!L1950</f>
        <v>42809.459722222222</v>
      </c>
      <c r="Y1950">
        <f>IF(C1950="Use",VLOOKUP('pure data'!M1950,tbl_users!D:F,3,FALSE),IF(IFERROR(SEARCH("to",M1950),-1)&lt;0,VLOOKUP('pure data'!M1950,tbl_users!D:F,3,FALSE),IFERROR(VLOOKUP(MID(M1950,SEARCH("to",M1950)+3,LEN(M1950)-SEARCH("to",M1950)-1),tbl_users!D:F,3,FALSE),VLOOKUP('pure data'!M1950,tbl_users!D:F,3,FALSE))))</f>
        <v>28</v>
      </c>
    </row>
    <row r="1951" spans="1:25" x14ac:dyDescent="0.2">
      <c r="A1951">
        <v>1949</v>
      </c>
      <c r="B1951">
        <f>VLOOKUP('pure data'!B1951,tbl_printers!C:F,4,FALSE)</f>
        <v>22</v>
      </c>
      <c r="C1951" t="str">
        <f>'pure data'!D1951</f>
        <v>Use</v>
      </c>
      <c r="D1951" s="13">
        <f>'pure data'!H1951</f>
        <v>9.7916666666666666E-2</v>
      </c>
      <c r="E1951">
        <f>'pure data'!I1951</f>
        <v>23.8</v>
      </c>
      <c r="F1951" t="str">
        <f t="shared" si="96"/>
        <v xml:space="preserve"> </v>
      </c>
      <c r="H1951">
        <f>'pure data'!J1951</f>
        <v>5</v>
      </c>
      <c r="I1951" t="str">
        <f>'pure data'!K1951</f>
        <v>No</v>
      </c>
      <c r="J1951" t="str">
        <f>'pure data'!N1951</f>
        <v>undergraduate</v>
      </c>
      <c r="K1951">
        <f>'pure data'!P1951</f>
        <v>510671108</v>
      </c>
      <c r="L1951" t="str">
        <f>'pure data'!O1951</f>
        <v xml:space="preserve">FEEG3003 - IP </v>
      </c>
      <c r="M1951">
        <f>'pure data'!Q1951</f>
        <v>0</v>
      </c>
      <c r="O1951" t="str">
        <f>IF('pure data'!T1951="Yes","Success","Failed")</f>
        <v>Success</v>
      </c>
      <c r="P1951" s="1">
        <f>'pure data'!C1951</f>
        <v>42809.478472222225</v>
      </c>
      <c r="Q1951">
        <f>'pure data'!G1951</f>
        <v>426727889</v>
      </c>
      <c r="R1951" t="str">
        <f>'pure data'!E1951</f>
        <v>M. L.</v>
      </c>
      <c r="S1951" t="str">
        <f>'pure data'!F1951</f>
        <v>ml12g14</v>
      </c>
      <c r="T1951" s="1">
        <f>'pure data'!C1951</f>
        <v>42809.478472222225</v>
      </c>
      <c r="U1951" s="20">
        <f>VLOOKUP('pure data'!M1951,tbl_users!D:F,3,FALSE)</f>
        <v>8</v>
      </c>
      <c r="V1951" s="1">
        <f t="shared" si="97"/>
        <v>42809.576388888891</v>
      </c>
      <c r="W1951">
        <f t="shared" si="98"/>
        <v>8</v>
      </c>
      <c r="X1951" s="1">
        <f>'pure data'!L1951</f>
        <v>42809.576388888891</v>
      </c>
      <c r="Y1951">
        <f>IF(C1951="Use",VLOOKUP('pure data'!M1951,tbl_users!D:F,3,FALSE),IF(IFERROR(SEARCH("to",M1951),-1)&lt;0,VLOOKUP('pure data'!M1951,tbl_users!D:F,3,FALSE),IFERROR(VLOOKUP(MID(M1951,SEARCH("to",M1951)+3,LEN(M1951)-SEARCH("to",M1951)-1),tbl_users!D:F,3,FALSE),VLOOKUP('pure data'!M1951,tbl_users!D:F,3,FALSE))))</f>
        <v>8</v>
      </c>
    </row>
    <row r="1952" spans="1:25" x14ac:dyDescent="0.2">
      <c r="A1952">
        <v>1950</v>
      </c>
      <c r="B1952">
        <f>VLOOKUP('pure data'!B1952,tbl_printers!C:F,4,FALSE)</f>
        <v>21</v>
      </c>
      <c r="C1952" t="str">
        <f>'pure data'!D1952</f>
        <v>Use</v>
      </c>
      <c r="D1952" s="13">
        <f>'pure data'!H1952</f>
        <v>2.5694444444444447E-2</v>
      </c>
      <c r="E1952">
        <f>'pure data'!I1952</f>
        <v>5.4</v>
      </c>
      <c r="F1952" t="str">
        <f t="shared" si="96"/>
        <v xml:space="preserve"> </v>
      </c>
      <c r="H1952">
        <f>'pure data'!J1952</f>
        <v>1.5</v>
      </c>
      <c r="I1952" t="str">
        <f>'pure data'!K1952</f>
        <v>No</v>
      </c>
      <c r="J1952" t="str">
        <f>'pure data'!N1952</f>
        <v>undergraduate</v>
      </c>
      <c r="K1952">
        <f>'pure data'!P1952</f>
        <v>510312110</v>
      </c>
      <c r="L1952" t="str">
        <f>'pure data'!O1952</f>
        <v>FEEG2001 - Eurobot 3</v>
      </c>
      <c r="M1952">
        <f>'pure data'!Q1952</f>
        <v>0</v>
      </c>
      <c r="O1952" t="str">
        <f>IF('pure data'!T1952="Yes","Success","Failed")</f>
        <v>Success</v>
      </c>
      <c r="P1952" s="1">
        <f>'pure data'!C1952</f>
        <v>42809.375</v>
      </c>
      <c r="Q1952">
        <f>'pure data'!G1952</f>
        <v>427800229</v>
      </c>
      <c r="R1952" t="str">
        <f>'pure data'!E1952</f>
        <v>L. C.</v>
      </c>
      <c r="S1952" t="str">
        <f>'pure data'!F1952</f>
        <v>lc9g15</v>
      </c>
      <c r="T1952" s="1">
        <f>'pure data'!C1952</f>
        <v>42809.375</v>
      </c>
      <c r="U1952" s="20">
        <f>VLOOKUP('pure data'!M1952,tbl_users!D:F,3,FALSE)</f>
        <v>8</v>
      </c>
      <c r="V1952" s="1">
        <f t="shared" si="97"/>
        <v>42809.400694444441</v>
      </c>
      <c r="W1952">
        <f t="shared" si="98"/>
        <v>8</v>
      </c>
      <c r="X1952" s="1">
        <f>'pure data'!L1952</f>
        <v>42809.400694444441</v>
      </c>
      <c r="Y1952">
        <f>IF(C1952="Use",VLOOKUP('pure data'!M1952,tbl_users!D:F,3,FALSE),IF(IFERROR(SEARCH("to",M1952),-1)&lt;0,VLOOKUP('pure data'!M1952,tbl_users!D:F,3,FALSE),IFERROR(VLOOKUP(MID(M1952,SEARCH("to",M1952)+3,LEN(M1952)-SEARCH("to",M1952)-1),tbl_users!D:F,3,FALSE),VLOOKUP('pure data'!M1952,tbl_users!D:F,3,FALSE))))</f>
        <v>8</v>
      </c>
    </row>
    <row r="1953" spans="1:25" x14ac:dyDescent="0.2">
      <c r="A1953">
        <v>1951</v>
      </c>
      <c r="B1953">
        <f>VLOOKUP('pure data'!B1953,tbl_printers!C:F,4,FALSE)</f>
        <v>12</v>
      </c>
      <c r="C1953" t="str">
        <f>'pure data'!D1953</f>
        <v>Use</v>
      </c>
      <c r="D1953" s="13">
        <f>'pure data'!H1953</f>
        <v>0.17152777777777775</v>
      </c>
      <c r="E1953">
        <f>'pure data'!I1953</f>
        <v>45.2</v>
      </c>
      <c r="F1953" t="str">
        <f t="shared" si="96"/>
        <v xml:space="preserve"> </v>
      </c>
      <c r="H1953">
        <f>'pure data'!J1953</f>
        <v>8.5</v>
      </c>
      <c r="I1953" t="str">
        <f>'pure data'!K1953</f>
        <v>No</v>
      </c>
      <c r="J1953" t="str">
        <f>'pure data'!N1953</f>
        <v>undergraduate</v>
      </c>
      <c r="K1953">
        <f>'pure data'!P1953</f>
        <v>510312110</v>
      </c>
      <c r="L1953" t="str">
        <f>'pure data'!O1953</f>
        <v xml:space="preserve">FEEG2001 - Responsive System </v>
      </c>
      <c r="M1953">
        <f>'pure data'!Q1953</f>
        <v>0</v>
      </c>
      <c r="O1953" t="str">
        <f>IF('pure data'!T1953="Yes","Success","Failed")</f>
        <v>Success</v>
      </c>
      <c r="P1953" s="1">
        <f>'pure data'!C1953</f>
        <v>42809.402777777781</v>
      </c>
      <c r="Q1953">
        <f>'pure data'!G1953</f>
        <v>428233123</v>
      </c>
      <c r="R1953" t="str">
        <f>'pure data'!E1953</f>
        <v>R. S.</v>
      </c>
      <c r="S1953" t="str">
        <f>'pure data'!F1953</f>
        <v>rs26g15</v>
      </c>
      <c r="T1953" s="1">
        <f>'pure data'!C1953</f>
        <v>42809.402777777781</v>
      </c>
      <c r="U1953" s="20">
        <f>VLOOKUP('pure data'!M1953,tbl_users!D:F,3,FALSE)</f>
        <v>8</v>
      </c>
      <c r="V1953" s="1">
        <f t="shared" si="97"/>
        <v>42809.574305555558</v>
      </c>
      <c r="W1953">
        <f t="shared" si="98"/>
        <v>8</v>
      </c>
      <c r="X1953" s="1">
        <f>'pure data'!L1953</f>
        <v>42809.574305555558</v>
      </c>
      <c r="Y1953">
        <f>IF(C1953="Use",VLOOKUP('pure data'!M1953,tbl_users!D:F,3,FALSE),IF(IFERROR(SEARCH("to",M1953),-1)&lt;0,VLOOKUP('pure data'!M1953,tbl_users!D:F,3,FALSE),IFERROR(VLOOKUP(MID(M1953,SEARCH("to",M1953)+3,LEN(M1953)-SEARCH("to",M1953)-1),tbl_users!D:F,3,FALSE),VLOOKUP('pure data'!M1953,tbl_users!D:F,3,FALSE))))</f>
        <v>8</v>
      </c>
    </row>
    <row r="1954" spans="1:25" x14ac:dyDescent="0.2">
      <c r="A1954">
        <v>1952</v>
      </c>
      <c r="B1954">
        <f>VLOOKUP('pure data'!B1954,tbl_printers!C:F,4,FALSE)</f>
        <v>12</v>
      </c>
      <c r="C1954" t="str">
        <f>'pure data'!D1954</f>
        <v>Use</v>
      </c>
      <c r="D1954" s="13">
        <f>'pure data'!H1954</f>
        <v>0.17152777777777775</v>
      </c>
      <c r="E1954">
        <f>'pure data'!I1954</f>
        <v>45.2</v>
      </c>
      <c r="F1954" t="str">
        <f t="shared" si="96"/>
        <v xml:space="preserve"> </v>
      </c>
      <c r="H1954">
        <f>'pure data'!J1954</f>
        <v>8.5</v>
      </c>
      <c r="I1954" t="str">
        <f>'pure data'!K1954</f>
        <v>No</v>
      </c>
      <c r="J1954" t="str">
        <f>'pure data'!N1954</f>
        <v>undergraduate</v>
      </c>
      <c r="K1954">
        <f>'pure data'!P1954</f>
        <v>510312110</v>
      </c>
      <c r="L1954" t="str">
        <f>'pure data'!O1954</f>
        <v xml:space="preserve">FEEG2001 - Responsive System </v>
      </c>
      <c r="M1954">
        <f>'pure data'!Q1954</f>
        <v>0</v>
      </c>
      <c r="O1954" t="str">
        <f>IF('pure data'!T1954="Yes","Success","Failed")</f>
        <v>Success</v>
      </c>
      <c r="P1954" s="1">
        <f>'pure data'!C1954</f>
        <v>42809.574305555558</v>
      </c>
      <c r="Q1954">
        <f>'pure data'!G1954</f>
        <v>428233123</v>
      </c>
      <c r="R1954" t="str">
        <f>'pure data'!E1954</f>
        <v>R. S.</v>
      </c>
      <c r="S1954" t="str">
        <f>'pure data'!F1954</f>
        <v>rs26g15</v>
      </c>
      <c r="T1954" s="1">
        <f>'pure data'!C1954</f>
        <v>42809.574305555558</v>
      </c>
      <c r="U1954" s="20">
        <f>VLOOKUP('pure data'!M1954,tbl_users!D:F,3,FALSE)</f>
        <v>28</v>
      </c>
      <c r="V1954" s="1">
        <f t="shared" si="97"/>
        <v>42809.745833333334</v>
      </c>
      <c r="W1954">
        <f t="shared" si="98"/>
        <v>28</v>
      </c>
      <c r="X1954" s="1">
        <f>'pure data'!L1954</f>
        <v>42809.745833333334</v>
      </c>
      <c r="Y1954">
        <f>IF(C1954="Use",VLOOKUP('pure data'!M1954,tbl_users!D:F,3,FALSE),IF(IFERROR(SEARCH("to",M1954),-1)&lt;0,VLOOKUP('pure data'!M1954,tbl_users!D:F,3,FALSE),IFERROR(VLOOKUP(MID(M1954,SEARCH("to",M1954)+3,LEN(M1954)-SEARCH("to",M1954)-1),tbl_users!D:F,3,FALSE),VLOOKUP('pure data'!M1954,tbl_users!D:F,3,FALSE))))</f>
        <v>28</v>
      </c>
    </row>
    <row r="1955" spans="1:25" x14ac:dyDescent="0.2">
      <c r="A1955">
        <v>1953</v>
      </c>
      <c r="B1955">
        <f>VLOOKUP('pure data'!B1955,tbl_printers!C:F,4,FALSE)</f>
        <v>11</v>
      </c>
      <c r="C1955" t="str">
        <f>'pure data'!D1955</f>
        <v>Use</v>
      </c>
      <c r="D1955" s="13">
        <f>'pure data'!H1955</f>
        <v>6.6666666666666666E-2</v>
      </c>
      <c r="E1955">
        <f>'pure data'!I1955</f>
        <v>16.100000000000001</v>
      </c>
      <c r="F1955" t="str">
        <f t="shared" si="96"/>
        <v xml:space="preserve"> </v>
      </c>
      <c r="H1955">
        <f>'pure data'!J1955</f>
        <v>3.5</v>
      </c>
      <c r="I1955" t="str">
        <f>'pure data'!K1955</f>
        <v>No</v>
      </c>
      <c r="J1955" t="str">
        <f>'pure data'!N1955</f>
        <v>undergraduate</v>
      </c>
      <c r="K1955">
        <f>'pure data'!P1955</f>
        <v>510671104</v>
      </c>
      <c r="L1955" t="str">
        <f>'pure data'!O1955</f>
        <v>FEEG2001 - Quadcopter 4</v>
      </c>
      <c r="M1955">
        <f>'pure data'!Q1955</f>
        <v>0</v>
      </c>
      <c r="O1955" t="str">
        <f>IF('pure data'!T1955="Yes","Success","Failed")</f>
        <v>Success</v>
      </c>
      <c r="P1955" s="1">
        <f>'pure data'!C1955</f>
        <v>42809.533333333333</v>
      </c>
      <c r="Q1955">
        <f>'pure data'!G1955</f>
        <v>427614468</v>
      </c>
      <c r="R1955" t="str">
        <f>'pure data'!E1955</f>
        <v>G. R. J. C.</v>
      </c>
      <c r="S1955" t="str">
        <f>'pure data'!F1955</f>
        <v>grjc1g15</v>
      </c>
      <c r="T1955" s="1">
        <f>'pure data'!C1955</f>
        <v>42809.533333333333</v>
      </c>
      <c r="U1955" s="20">
        <f>VLOOKUP('pure data'!M1955,tbl_users!D:F,3,FALSE)</f>
        <v>28</v>
      </c>
      <c r="V1955" s="1">
        <f t="shared" si="97"/>
        <v>42809.599999999999</v>
      </c>
      <c r="W1955">
        <f t="shared" si="98"/>
        <v>28</v>
      </c>
      <c r="X1955" s="1">
        <f>'pure data'!L1955</f>
        <v>42809.599999999999</v>
      </c>
      <c r="Y1955">
        <f>IF(C1955="Use",VLOOKUP('pure data'!M1955,tbl_users!D:F,3,FALSE),IF(IFERROR(SEARCH("to",M1955),-1)&lt;0,VLOOKUP('pure data'!M1955,tbl_users!D:F,3,FALSE),IFERROR(VLOOKUP(MID(M1955,SEARCH("to",M1955)+3,LEN(M1955)-SEARCH("to",M1955)-1),tbl_users!D:F,3,FALSE),VLOOKUP('pure data'!M1955,tbl_users!D:F,3,FALSE))))</f>
        <v>28</v>
      </c>
    </row>
    <row r="1956" spans="1:25" x14ac:dyDescent="0.2">
      <c r="A1956">
        <v>1954</v>
      </c>
      <c r="B1956">
        <f>VLOOKUP('pure data'!B1956,tbl_printers!C:F,4,FALSE)</f>
        <v>3</v>
      </c>
      <c r="C1956" t="str">
        <f>'pure data'!D1956</f>
        <v>Use</v>
      </c>
      <c r="D1956" s="13">
        <f>'pure data'!H1956</f>
        <v>5.2083333333333336E-2</v>
      </c>
      <c r="E1956">
        <f>'pure data'!I1956</f>
        <v>13.3</v>
      </c>
      <c r="F1956" t="str">
        <f t="shared" si="96"/>
        <v xml:space="preserve"> </v>
      </c>
      <c r="H1956">
        <f>'pure data'!J1956</f>
        <v>3</v>
      </c>
      <c r="I1956" t="str">
        <f>'pure data'!K1956</f>
        <v>No</v>
      </c>
      <c r="J1956" t="str">
        <f>'pure data'!N1956</f>
        <v>undergraduate</v>
      </c>
      <c r="K1956">
        <f>'pure data'!P1956</f>
        <v>510312110</v>
      </c>
      <c r="L1956" t="str">
        <f>'pure data'!O1956</f>
        <v>FEEG2001 - Quadcopter 10</v>
      </c>
      <c r="M1956">
        <f>'pure data'!Q1956</f>
        <v>0</v>
      </c>
      <c r="O1956" t="str">
        <f>IF('pure data'!T1956="Yes","Success","Failed")</f>
        <v>Success</v>
      </c>
      <c r="P1956" s="1">
        <f>'pure data'!C1956</f>
        <v>42809.435416666667</v>
      </c>
      <c r="Q1956">
        <f>'pure data'!G1956</f>
        <v>427574741</v>
      </c>
      <c r="R1956" t="str">
        <f>'pure data'!E1956</f>
        <v>T. S. M.</v>
      </c>
      <c r="S1956" t="str">
        <f>'pure data'!F1956</f>
        <v>tsm2g15</v>
      </c>
      <c r="T1956" s="1">
        <f>'pure data'!C1956</f>
        <v>42809.435416666667</v>
      </c>
      <c r="U1956" s="20">
        <f>VLOOKUP('pure data'!M1956,tbl_users!D:F,3,FALSE)</f>
        <v>28</v>
      </c>
      <c r="V1956" s="1">
        <f t="shared" si="97"/>
        <v>42809.487500000003</v>
      </c>
      <c r="W1956">
        <f t="shared" si="98"/>
        <v>28</v>
      </c>
      <c r="X1956" s="1">
        <f>'pure data'!L1956</f>
        <v>42809.487500000003</v>
      </c>
      <c r="Y1956">
        <f>IF(C1956="Use",VLOOKUP('pure data'!M1956,tbl_users!D:F,3,FALSE),IF(IFERROR(SEARCH("to",M1956),-1)&lt;0,VLOOKUP('pure data'!M1956,tbl_users!D:F,3,FALSE),IFERROR(VLOOKUP(MID(M1956,SEARCH("to",M1956)+3,LEN(M1956)-SEARCH("to",M1956)-1),tbl_users!D:F,3,FALSE),VLOOKUP('pure data'!M1956,tbl_users!D:F,3,FALSE))))</f>
        <v>28</v>
      </c>
    </row>
    <row r="1957" spans="1:25" x14ac:dyDescent="0.2">
      <c r="A1957">
        <v>1955</v>
      </c>
      <c r="B1957">
        <f>VLOOKUP('pure data'!B1957,tbl_printers!C:F,4,FALSE)</f>
        <v>3</v>
      </c>
      <c r="C1957" t="str">
        <f>'pure data'!D1957</f>
        <v>Use</v>
      </c>
      <c r="D1957" s="13">
        <f>'pure data'!H1957</f>
        <v>5.2083333333333336E-2</v>
      </c>
      <c r="E1957">
        <f>'pure data'!I1957</f>
        <v>13.3</v>
      </c>
      <c r="F1957" t="str">
        <f t="shared" si="96"/>
        <v xml:space="preserve"> </v>
      </c>
      <c r="H1957">
        <f>'pure data'!J1957</f>
        <v>3</v>
      </c>
      <c r="I1957" t="str">
        <f>'pure data'!K1957</f>
        <v>No</v>
      </c>
      <c r="J1957" t="str">
        <f>'pure data'!N1957</f>
        <v>undergraduate</v>
      </c>
      <c r="K1957">
        <f>'pure data'!P1957</f>
        <v>510671104</v>
      </c>
      <c r="L1957" t="str">
        <f>'pure data'!O1957</f>
        <v>FEEG2001 - Quadcopter 12</v>
      </c>
      <c r="M1957">
        <f>'pure data'!Q1957</f>
        <v>0</v>
      </c>
      <c r="O1957" t="str">
        <f>IF('pure data'!T1957="Yes","Success","Failed")</f>
        <v>Success</v>
      </c>
      <c r="P1957" s="1">
        <f>'pure data'!C1957</f>
        <v>42809.487500000003</v>
      </c>
      <c r="Q1957">
        <f>'pure data'!G1957</f>
        <v>427995267</v>
      </c>
      <c r="R1957" t="str">
        <f>'pure data'!E1957</f>
        <v>K. J. K.</v>
      </c>
      <c r="S1957" t="str">
        <f>'pure data'!F1957</f>
        <v>kjk1g15</v>
      </c>
      <c r="T1957" s="1">
        <f>'pure data'!C1957</f>
        <v>42809.487500000003</v>
      </c>
      <c r="U1957" s="20">
        <f>VLOOKUP('pure data'!M1957,tbl_users!D:F,3,FALSE)</f>
        <v>28</v>
      </c>
      <c r="V1957" s="1">
        <f t="shared" si="97"/>
        <v>42809.539583333339</v>
      </c>
      <c r="W1957">
        <f t="shared" si="98"/>
        <v>28</v>
      </c>
      <c r="X1957" s="1">
        <f>'pure data'!L1957</f>
        <v>42809.539583333339</v>
      </c>
      <c r="Y1957">
        <f>IF(C1957="Use",VLOOKUP('pure data'!M1957,tbl_users!D:F,3,FALSE),IF(IFERROR(SEARCH("to",M1957),-1)&lt;0,VLOOKUP('pure data'!M1957,tbl_users!D:F,3,FALSE),IFERROR(VLOOKUP(MID(M1957,SEARCH("to",M1957)+3,LEN(M1957)-SEARCH("to",M1957)-1),tbl_users!D:F,3,FALSE),VLOOKUP('pure data'!M1957,tbl_users!D:F,3,FALSE))))</f>
        <v>28</v>
      </c>
    </row>
    <row r="1958" spans="1:25" x14ac:dyDescent="0.2">
      <c r="A1958">
        <v>1956</v>
      </c>
      <c r="B1958">
        <f>VLOOKUP('pure data'!B1958,tbl_printers!C:F,4,FALSE)</f>
        <v>8</v>
      </c>
      <c r="C1958" t="str">
        <f>'pure data'!D1958</f>
        <v>Use</v>
      </c>
      <c r="D1958" s="13">
        <f>'pure data'!H1958</f>
        <v>5.7638888888888885E-2</v>
      </c>
      <c r="E1958">
        <f>'pure data'!I1958</f>
        <v>15.1</v>
      </c>
      <c r="F1958" t="str">
        <f t="shared" si="96"/>
        <v xml:space="preserve"> </v>
      </c>
      <c r="H1958">
        <f>'pure data'!J1958</f>
        <v>3</v>
      </c>
      <c r="I1958" t="str">
        <f>'pure data'!K1958</f>
        <v>No</v>
      </c>
      <c r="J1958" t="str">
        <f>'pure data'!N1958</f>
        <v>undergraduate</v>
      </c>
      <c r="K1958">
        <f>'pure data'!P1958</f>
        <v>510671104</v>
      </c>
      <c r="L1958" t="str">
        <f>'pure data'!O1958</f>
        <v xml:space="preserve">FEEG3003 - IP </v>
      </c>
      <c r="M1958">
        <f>'pure data'!Q1958</f>
        <v>0</v>
      </c>
      <c r="O1958" t="str">
        <f>IF('pure data'!T1958="Yes","Success","Failed")</f>
        <v>Success</v>
      </c>
      <c r="P1958" s="1">
        <f>'pure data'!C1958</f>
        <v>42809.459722222222</v>
      </c>
      <c r="Q1958">
        <f>'pure data'!G1958</f>
        <v>427459543</v>
      </c>
      <c r="R1958" t="str">
        <f>'pure data'!E1958</f>
        <v>S. J.</v>
      </c>
      <c r="S1958" t="str">
        <f>'pure data'!F1958</f>
        <v>sj5n13</v>
      </c>
      <c r="T1958" s="1">
        <f>'pure data'!C1958</f>
        <v>42809.459722222222</v>
      </c>
      <c r="U1958" s="20">
        <f>VLOOKUP('pure data'!M1958,tbl_users!D:F,3,FALSE)</f>
        <v>28</v>
      </c>
      <c r="V1958" s="1">
        <f t="shared" si="97"/>
        <v>42809.517361111109</v>
      </c>
      <c r="W1958">
        <f t="shared" si="98"/>
        <v>28</v>
      </c>
      <c r="X1958" s="1">
        <f>'pure data'!L1958</f>
        <v>42809.517361111109</v>
      </c>
      <c r="Y1958">
        <f>IF(C1958="Use",VLOOKUP('pure data'!M1958,tbl_users!D:F,3,FALSE),IF(IFERROR(SEARCH("to",M1958),-1)&lt;0,VLOOKUP('pure data'!M1958,tbl_users!D:F,3,FALSE),IFERROR(VLOOKUP(MID(M1958,SEARCH("to",M1958)+3,LEN(M1958)-SEARCH("to",M1958)-1),tbl_users!D:F,3,FALSE),VLOOKUP('pure data'!M1958,tbl_users!D:F,3,FALSE))))</f>
        <v>28</v>
      </c>
    </row>
    <row r="1959" spans="1:25" x14ac:dyDescent="0.2">
      <c r="A1959">
        <v>1957</v>
      </c>
      <c r="B1959">
        <f>VLOOKUP('pure data'!B1959,tbl_printers!C:F,4,FALSE)</f>
        <v>17</v>
      </c>
      <c r="C1959" t="str">
        <f>'pure data'!D1959</f>
        <v>Use</v>
      </c>
      <c r="D1959" s="13">
        <f>'pure data'!H1959</f>
        <v>0.19444444444444445</v>
      </c>
      <c r="E1959">
        <f>'pure data'!I1959</f>
        <v>43.9</v>
      </c>
      <c r="F1959" t="str">
        <f t="shared" si="96"/>
        <v xml:space="preserve"> </v>
      </c>
      <c r="H1959">
        <f>'pure data'!J1959</f>
        <v>9.5</v>
      </c>
      <c r="I1959" t="str">
        <f>'pure data'!K1959</f>
        <v>No</v>
      </c>
      <c r="J1959" t="str">
        <f>'pure data'!N1959</f>
        <v>undergraduate</v>
      </c>
      <c r="K1959">
        <f>'pure data'!P1959</f>
        <v>510671104</v>
      </c>
      <c r="L1959" t="str">
        <f>'pure data'!O1959</f>
        <v xml:space="preserve">FEEG2001 - Responsive System </v>
      </c>
      <c r="M1959">
        <f>'pure data'!Q1959</f>
        <v>0</v>
      </c>
      <c r="O1959" t="str">
        <f>IF('pure data'!T1959="Yes","Success","Failed")</f>
        <v>Success</v>
      </c>
      <c r="P1959" s="1">
        <f>'pure data'!C1959</f>
        <v>42811.375</v>
      </c>
      <c r="Q1959">
        <f>'pure data'!G1959</f>
        <v>426909391</v>
      </c>
      <c r="R1959" t="str">
        <f>'pure data'!E1959</f>
        <v>M. C.</v>
      </c>
      <c r="S1959" t="str">
        <f>'pure data'!F1959</f>
        <v>mc24g14</v>
      </c>
      <c r="T1959" s="1">
        <f>'pure data'!C1959</f>
        <v>42811.375</v>
      </c>
      <c r="U1959" s="20">
        <f>VLOOKUP('pure data'!M1959,tbl_users!D:F,3,FALSE)</f>
        <v>28</v>
      </c>
      <c r="V1959" s="1">
        <f t="shared" si="97"/>
        <v>42811.569444444445</v>
      </c>
      <c r="W1959">
        <f t="shared" si="98"/>
        <v>28</v>
      </c>
      <c r="X1959" s="1">
        <f>'pure data'!L1959</f>
        <v>42811.569444444445</v>
      </c>
      <c r="Y1959">
        <f>IF(C1959="Use",VLOOKUP('pure data'!M1959,tbl_users!D:F,3,FALSE),IF(IFERROR(SEARCH("to",M1959),-1)&lt;0,VLOOKUP('pure data'!M1959,tbl_users!D:F,3,FALSE),IFERROR(VLOOKUP(MID(M1959,SEARCH("to",M1959)+3,LEN(M1959)-SEARCH("to",M1959)-1),tbl_users!D:F,3,FALSE),VLOOKUP('pure data'!M1959,tbl_users!D:F,3,FALSE))))</f>
        <v>28</v>
      </c>
    </row>
    <row r="1960" spans="1:25" x14ac:dyDescent="0.2">
      <c r="A1960">
        <v>1958</v>
      </c>
      <c r="B1960">
        <f>VLOOKUP('pure data'!B1960,tbl_printers!C:F,4,FALSE)</f>
        <v>18</v>
      </c>
      <c r="C1960" t="str">
        <f>'pure data'!D1960</f>
        <v>Use</v>
      </c>
      <c r="D1960" s="13">
        <f>'pure data'!H1960</f>
        <v>2.0833333333333332E-2</v>
      </c>
      <c r="E1960">
        <f>'pure data'!I1960</f>
        <v>3.3</v>
      </c>
      <c r="F1960" t="str">
        <f t="shared" si="96"/>
        <v xml:space="preserve"> </v>
      </c>
      <c r="H1960">
        <f>'pure data'!J1960</f>
        <v>1</v>
      </c>
      <c r="I1960" t="str">
        <f>'pure data'!K1960</f>
        <v>No</v>
      </c>
      <c r="J1960" t="str">
        <f>'pure data'!N1960</f>
        <v>undergraduate</v>
      </c>
      <c r="K1960">
        <f>'pure data'!P1960</f>
        <v>510667101</v>
      </c>
      <c r="L1960" t="str">
        <f>'pure data'!O1960</f>
        <v xml:space="preserve">FEEG6012 - GDP </v>
      </c>
      <c r="M1960">
        <f>'pure data'!Q1960</f>
        <v>0</v>
      </c>
      <c r="O1960" t="str">
        <f>IF('pure data'!T1960="Yes","Success","Failed")</f>
        <v>Success</v>
      </c>
      <c r="P1960" s="1">
        <f>'pure data'!C1960</f>
        <v>42811.375</v>
      </c>
      <c r="Q1960">
        <f>'pure data'!G1960</f>
        <v>426673002</v>
      </c>
      <c r="R1960" t="str">
        <f>'pure data'!E1960</f>
        <v>F. H. T.</v>
      </c>
      <c r="S1960" t="str">
        <f>'pure data'!F1960</f>
        <v>fht1e13</v>
      </c>
      <c r="T1960" s="1">
        <f>'pure data'!C1960</f>
        <v>42811.375</v>
      </c>
      <c r="U1960" s="20">
        <f>VLOOKUP('pure data'!M1960,tbl_users!D:F,3,FALSE)</f>
        <v>28</v>
      </c>
      <c r="V1960" s="1">
        <f t="shared" si="97"/>
        <v>42811.395833333336</v>
      </c>
      <c r="W1960">
        <f t="shared" si="98"/>
        <v>28</v>
      </c>
      <c r="X1960" s="1">
        <f>'pure data'!L1960</f>
        <v>42811.395833333336</v>
      </c>
      <c r="Y1960">
        <f>IF(C1960="Use",VLOOKUP('pure data'!M1960,tbl_users!D:F,3,FALSE),IF(IFERROR(SEARCH("to",M1960),-1)&lt;0,VLOOKUP('pure data'!M1960,tbl_users!D:F,3,FALSE),IFERROR(VLOOKUP(MID(M1960,SEARCH("to",M1960)+3,LEN(M1960)-SEARCH("to",M1960)-1),tbl_users!D:F,3,FALSE),VLOOKUP('pure data'!M1960,tbl_users!D:F,3,FALSE))))</f>
        <v>28</v>
      </c>
    </row>
    <row r="1961" spans="1:25" x14ac:dyDescent="0.2">
      <c r="A1961">
        <v>1959</v>
      </c>
      <c r="B1961">
        <f>VLOOKUP('pure data'!B1961,tbl_printers!C:F,4,FALSE)</f>
        <v>4</v>
      </c>
      <c r="C1961" t="str">
        <f>'pure data'!D1961</f>
        <v>Use</v>
      </c>
      <c r="D1961" s="13">
        <f>'pure data'!H1961</f>
        <v>2.5694444444444447E-2</v>
      </c>
      <c r="E1961">
        <f>'pure data'!I1961</f>
        <v>24</v>
      </c>
      <c r="F1961" t="str">
        <f t="shared" si="96"/>
        <v xml:space="preserve"> </v>
      </c>
      <c r="H1961">
        <f>'pure data'!J1961</f>
        <v>2.5</v>
      </c>
      <c r="I1961" t="str">
        <f>'pure data'!K1961</f>
        <v>No</v>
      </c>
      <c r="J1961" t="str">
        <f>'pure data'!N1961</f>
        <v>undergraduate</v>
      </c>
      <c r="K1961">
        <f>'pure data'!P1961</f>
        <v>510312110</v>
      </c>
      <c r="L1961" t="str">
        <f>'pure data'!O1961</f>
        <v>FEEG2001 - Quadcopter 10</v>
      </c>
      <c r="M1961">
        <f>'pure data'!Q1961</f>
        <v>0</v>
      </c>
      <c r="O1961" t="str">
        <f>IF('pure data'!T1961="Yes","Success","Failed")</f>
        <v>Success</v>
      </c>
      <c r="P1961" s="1">
        <f>'pure data'!C1961</f>
        <v>42811.375</v>
      </c>
      <c r="Q1961">
        <f>'pure data'!G1961</f>
        <v>427574741</v>
      </c>
      <c r="R1961" t="str">
        <f>'pure data'!E1961</f>
        <v>T. S. M.</v>
      </c>
      <c r="S1961" t="str">
        <f>'pure data'!F1961</f>
        <v>tsm2g15</v>
      </c>
      <c r="T1961" s="1">
        <f>'pure data'!C1961</f>
        <v>42811.375</v>
      </c>
      <c r="U1961" s="20">
        <f>VLOOKUP('pure data'!M1961,tbl_users!D:F,3,FALSE)</f>
        <v>28</v>
      </c>
      <c r="V1961" s="1">
        <f t="shared" si="97"/>
        <v>42811.400694444441</v>
      </c>
      <c r="W1961">
        <f t="shared" si="98"/>
        <v>28</v>
      </c>
      <c r="X1961" s="1">
        <f>'pure data'!L1961</f>
        <v>42811.400694444441</v>
      </c>
      <c r="Y1961">
        <f>IF(C1961="Use",VLOOKUP('pure data'!M1961,tbl_users!D:F,3,FALSE),IF(IFERROR(SEARCH("to",M1961),-1)&lt;0,VLOOKUP('pure data'!M1961,tbl_users!D:F,3,FALSE),IFERROR(VLOOKUP(MID(M1961,SEARCH("to",M1961)+3,LEN(M1961)-SEARCH("to",M1961)-1),tbl_users!D:F,3,FALSE),VLOOKUP('pure data'!M1961,tbl_users!D:F,3,FALSE))))</f>
        <v>28</v>
      </c>
    </row>
    <row r="1962" spans="1:25" x14ac:dyDescent="0.2">
      <c r="A1962">
        <v>1960</v>
      </c>
      <c r="B1962">
        <f>VLOOKUP('pure data'!B1962,tbl_printers!C:F,4,FALSE)</f>
        <v>8</v>
      </c>
      <c r="C1962" t="str">
        <f>'pure data'!D1962</f>
        <v>Use</v>
      </c>
      <c r="D1962" s="13">
        <f>'pure data'!H1962</f>
        <v>0.33333333333333331</v>
      </c>
      <c r="E1962">
        <f>'pure data'!I1962</f>
        <v>79.900000000000006</v>
      </c>
      <c r="F1962" t="str">
        <f t="shared" si="96"/>
        <v xml:space="preserve"> </v>
      </c>
      <c r="H1962">
        <f>'pure data'!J1962</f>
        <v>16</v>
      </c>
      <c r="I1962" t="str">
        <f>'pure data'!K1962</f>
        <v>No</v>
      </c>
      <c r="J1962" t="str">
        <f>'pure data'!N1962</f>
        <v>undergraduate</v>
      </c>
      <c r="K1962">
        <f>'pure data'!P1962</f>
        <v>510667101</v>
      </c>
      <c r="L1962" t="str">
        <f>'pure data'!O1962</f>
        <v xml:space="preserve">FEEG6012 - GDP </v>
      </c>
      <c r="M1962">
        <f>'pure data'!Q1962</f>
        <v>0</v>
      </c>
      <c r="O1962" t="str">
        <f>IF('pure data'!T1962="Yes","Success","Failed")</f>
        <v>Success</v>
      </c>
      <c r="P1962" s="1">
        <f>'pure data'!C1962</f>
        <v>42811.375</v>
      </c>
      <c r="Q1962">
        <f>'pure data'!G1962</f>
        <v>426198606</v>
      </c>
      <c r="R1962" t="str">
        <f>'pure data'!E1962</f>
        <v>J. D.</v>
      </c>
      <c r="S1962" t="str">
        <f>'pure data'!F1962</f>
        <v>jd13g13</v>
      </c>
      <c r="T1962" s="1">
        <f>'pure data'!C1962</f>
        <v>42811.375</v>
      </c>
      <c r="U1962" s="20">
        <f>VLOOKUP('pure data'!M1962,tbl_users!D:F,3,FALSE)</f>
        <v>28</v>
      </c>
      <c r="V1962" s="1">
        <f t="shared" si="97"/>
        <v>42811.708333333336</v>
      </c>
      <c r="W1962">
        <f t="shared" si="98"/>
        <v>28</v>
      </c>
      <c r="X1962" s="1">
        <f>'pure data'!L1962</f>
        <v>42811.708333333336</v>
      </c>
      <c r="Y1962">
        <f>IF(C1962="Use",VLOOKUP('pure data'!M1962,tbl_users!D:F,3,FALSE),IF(IFERROR(SEARCH("to",M1962),-1)&lt;0,VLOOKUP('pure data'!M1962,tbl_users!D:F,3,FALSE),IFERROR(VLOOKUP(MID(M1962,SEARCH("to",M1962)+3,LEN(M1962)-SEARCH("to",M1962)-1),tbl_users!D:F,3,FALSE),VLOOKUP('pure data'!M1962,tbl_users!D:F,3,FALSE))))</f>
        <v>28</v>
      </c>
    </row>
    <row r="1963" spans="1:25" x14ac:dyDescent="0.2">
      <c r="A1963">
        <v>1961</v>
      </c>
      <c r="B1963">
        <f>VLOOKUP('pure data'!B1963,tbl_printers!C:F,4,FALSE)</f>
        <v>11</v>
      </c>
      <c r="C1963" t="str">
        <f>'pure data'!D1963</f>
        <v>Use</v>
      </c>
      <c r="D1963" s="13">
        <f>'pure data'!H1963</f>
        <v>4.1666666666666664E-2</v>
      </c>
      <c r="E1963">
        <f>'pure data'!I1963</f>
        <v>16</v>
      </c>
      <c r="F1963" t="str">
        <f t="shared" si="96"/>
        <v xml:space="preserve"> </v>
      </c>
      <c r="H1963">
        <f>'pure data'!J1963</f>
        <v>2.5</v>
      </c>
      <c r="I1963" t="str">
        <f>'pure data'!K1963</f>
        <v>No</v>
      </c>
      <c r="J1963" t="str">
        <f>'pure data'!N1963</f>
        <v>undergraduate</v>
      </c>
      <c r="K1963">
        <f>'pure data'!P1963</f>
        <v>510312110</v>
      </c>
      <c r="L1963" t="str">
        <f>'pure data'!O1963</f>
        <v xml:space="preserve">FEEG2001 - Quadcopter </v>
      </c>
      <c r="M1963">
        <f>'pure data'!Q1963</f>
        <v>0</v>
      </c>
      <c r="O1963" t="str">
        <f>IF('pure data'!T1963="Yes","Success","Failed")</f>
        <v>Success</v>
      </c>
      <c r="P1963" s="1">
        <f>'pure data'!C1963</f>
        <v>42811.375</v>
      </c>
      <c r="Q1963">
        <f>'pure data'!G1963</f>
        <v>427614466</v>
      </c>
      <c r="R1963" t="str">
        <f>'pure data'!E1963</f>
        <v>G. R. J. C.</v>
      </c>
      <c r="S1963" t="str">
        <f>'pure data'!F1963</f>
        <v>grjc1g15</v>
      </c>
      <c r="T1963" s="1">
        <f>'pure data'!C1963</f>
        <v>42811.375</v>
      </c>
      <c r="U1963" s="20">
        <f>VLOOKUP('pure data'!M1963,tbl_users!D:F,3,FALSE)</f>
        <v>28</v>
      </c>
      <c r="V1963" s="1">
        <f t="shared" si="97"/>
        <v>42811.416666666664</v>
      </c>
      <c r="W1963">
        <f t="shared" si="98"/>
        <v>28</v>
      </c>
      <c r="X1963" s="1">
        <f>'pure data'!L1963</f>
        <v>42811.416666666664</v>
      </c>
      <c r="Y1963">
        <f>IF(C1963="Use",VLOOKUP('pure data'!M1963,tbl_users!D:F,3,FALSE),IF(IFERROR(SEARCH("to",M1963),-1)&lt;0,VLOOKUP('pure data'!M1963,tbl_users!D:F,3,FALSE),IFERROR(VLOOKUP(MID(M1963,SEARCH("to",M1963)+3,LEN(M1963)-SEARCH("to",M1963)-1),tbl_users!D:F,3,FALSE),VLOOKUP('pure data'!M1963,tbl_users!D:F,3,FALSE))))</f>
        <v>28</v>
      </c>
    </row>
    <row r="1964" spans="1:25" x14ac:dyDescent="0.2">
      <c r="A1964">
        <v>1962</v>
      </c>
      <c r="B1964">
        <f>VLOOKUP('pure data'!B1964,tbl_printers!C:F,4,FALSE)</f>
        <v>8</v>
      </c>
      <c r="C1964" t="str">
        <f>'pure data'!D1964</f>
        <v>Use</v>
      </c>
      <c r="D1964" s="13">
        <f>'pure data'!H1964</f>
        <v>0.10694444444444444</v>
      </c>
      <c r="E1964">
        <f>'pure data'!I1964</f>
        <v>28.4</v>
      </c>
      <c r="F1964" t="str">
        <f t="shared" si="96"/>
        <v xml:space="preserve"> </v>
      </c>
      <c r="H1964">
        <f>'pure data'!J1964</f>
        <v>5.5</v>
      </c>
      <c r="I1964" t="str">
        <f>'pure data'!K1964</f>
        <v>No</v>
      </c>
      <c r="J1964" t="str">
        <f>'pure data'!N1964</f>
        <v>undergraduate</v>
      </c>
      <c r="K1964">
        <f>'pure data'!P1964</f>
        <v>510671104</v>
      </c>
      <c r="L1964" t="str">
        <f>'pure data'!O1964</f>
        <v xml:space="preserve">FEEG2001 - Responsive System </v>
      </c>
      <c r="M1964">
        <f>'pure data'!Q1964</f>
        <v>0</v>
      </c>
      <c r="O1964" t="str">
        <f>IF('pure data'!T1964="Yes","Success","Failed")</f>
        <v>Success</v>
      </c>
      <c r="P1964" s="1">
        <f>'pure data'!C1964</f>
        <v>42811.708333333336</v>
      </c>
      <c r="Q1964">
        <f>'pure data'!G1964</f>
        <v>427732223</v>
      </c>
      <c r="R1964" t="str">
        <f>'pure data'!E1964</f>
        <v>I. H.</v>
      </c>
      <c r="S1964" t="str">
        <f>'pure data'!F1964</f>
        <v>ih3g15</v>
      </c>
      <c r="T1964" s="1">
        <f>'pure data'!C1964</f>
        <v>42811.708333333336</v>
      </c>
      <c r="U1964" s="20">
        <f>VLOOKUP('pure data'!M1964,tbl_users!D:F,3,FALSE)</f>
        <v>28</v>
      </c>
      <c r="V1964" s="1">
        <f t="shared" si="97"/>
        <v>42811.81527777778</v>
      </c>
      <c r="W1964">
        <f t="shared" si="98"/>
        <v>28</v>
      </c>
      <c r="X1964" s="1">
        <f>'pure data'!L1964</f>
        <v>42811.81527777778</v>
      </c>
      <c r="Y1964">
        <f>IF(C1964="Use",VLOOKUP('pure data'!M1964,tbl_users!D:F,3,FALSE),IF(IFERROR(SEARCH("to",M1964),-1)&lt;0,VLOOKUP('pure data'!M1964,tbl_users!D:F,3,FALSE),IFERROR(VLOOKUP(MID(M1964,SEARCH("to",M1964)+3,LEN(M1964)-SEARCH("to",M1964)-1),tbl_users!D:F,3,FALSE),VLOOKUP('pure data'!M1964,tbl_users!D:F,3,FALSE))))</f>
        <v>28</v>
      </c>
    </row>
    <row r="1965" spans="1:25" x14ac:dyDescent="0.2">
      <c r="A1965">
        <v>1963</v>
      </c>
      <c r="B1965">
        <f>VLOOKUP('pure data'!B1965,tbl_printers!C:F,4,FALSE)</f>
        <v>12</v>
      </c>
      <c r="C1965" t="str">
        <f>'pure data'!D1965</f>
        <v>Use</v>
      </c>
      <c r="D1965" s="13">
        <f>'pure data'!H1965</f>
        <v>2.013888888888889E-2</v>
      </c>
      <c r="E1965">
        <f>'pure data'!I1965</f>
        <v>5.5</v>
      </c>
      <c r="F1965" t="str">
        <f t="shared" si="96"/>
        <v xml:space="preserve"> </v>
      </c>
      <c r="H1965">
        <f>'pure data'!J1965</f>
        <v>1</v>
      </c>
      <c r="I1965" t="str">
        <f>'pure data'!K1965</f>
        <v>No</v>
      </c>
      <c r="J1965" t="str">
        <f>'pure data'!N1965</f>
        <v>undergraduate</v>
      </c>
      <c r="K1965">
        <f>'pure data'!P1965</f>
        <v>509301101</v>
      </c>
      <c r="L1965" t="str">
        <f>'pure data'!O1965</f>
        <v xml:space="preserve">FEEG6012 - GDP </v>
      </c>
      <c r="M1965">
        <f>'pure data'!Q1965</f>
        <v>0</v>
      </c>
      <c r="O1965" t="str">
        <f>IF('pure data'!T1965="Yes","Success","Failed")</f>
        <v>Success</v>
      </c>
      <c r="P1965" s="1">
        <f>'pure data'!C1965</f>
        <v>42811.375</v>
      </c>
      <c r="Q1965">
        <f>'pure data'!G1965</f>
        <v>424789798</v>
      </c>
      <c r="R1965" t="str">
        <f>'pure data'!E1965</f>
        <v>Jamie Gallager</v>
      </c>
      <c r="S1965" t="str">
        <f>'pure data'!F1965</f>
        <v>jcog1g16</v>
      </c>
      <c r="T1965" s="1">
        <f>'pure data'!C1965</f>
        <v>42811.375</v>
      </c>
      <c r="U1965" s="20">
        <f>VLOOKUP('pure data'!M1965,tbl_users!D:F,3,FALSE)</f>
        <v>28</v>
      </c>
      <c r="V1965" s="1">
        <f t="shared" si="97"/>
        <v>42811.395138888889</v>
      </c>
      <c r="W1965">
        <f t="shared" si="98"/>
        <v>28</v>
      </c>
      <c r="X1965" s="1">
        <f>'pure data'!L1965</f>
        <v>42811.395138888889</v>
      </c>
      <c r="Y1965">
        <f>IF(C1965="Use",VLOOKUP('pure data'!M1965,tbl_users!D:F,3,FALSE),IF(IFERROR(SEARCH("to",M1965),-1)&lt;0,VLOOKUP('pure data'!M1965,tbl_users!D:F,3,FALSE),IFERROR(VLOOKUP(MID(M1965,SEARCH("to",M1965)+3,LEN(M1965)-SEARCH("to",M1965)-1),tbl_users!D:F,3,FALSE),VLOOKUP('pure data'!M1965,tbl_users!D:F,3,FALSE))))</f>
        <v>28</v>
      </c>
    </row>
    <row r="1966" spans="1:25" x14ac:dyDescent="0.2">
      <c r="A1966">
        <v>1964</v>
      </c>
      <c r="B1966">
        <f>VLOOKUP('pure data'!B1966,tbl_printers!C:F,4,FALSE)</f>
        <v>3</v>
      </c>
      <c r="C1966" t="str">
        <f>'pure data'!D1966</f>
        <v>Use</v>
      </c>
      <c r="D1966" s="13">
        <f>'pure data'!H1966</f>
        <v>8.6111111111111124E-2</v>
      </c>
      <c r="E1966">
        <f>'pure data'!I1966</f>
        <v>21.2</v>
      </c>
      <c r="F1966" t="str">
        <f t="shared" si="96"/>
        <v xml:space="preserve"> </v>
      </c>
      <c r="H1966">
        <f>'pure data'!J1966</f>
        <v>4.5</v>
      </c>
      <c r="I1966" t="str">
        <f>'pure data'!K1966</f>
        <v>No</v>
      </c>
      <c r="J1966" t="str">
        <f>'pure data'!N1966</f>
        <v>undergraduate</v>
      </c>
      <c r="K1966">
        <f>'pure data'!P1966</f>
        <v>510671109</v>
      </c>
      <c r="L1966" t="str">
        <f>'pure data'!O1966</f>
        <v xml:space="preserve">FEEG3003 - IP </v>
      </c>
      <c r="M1966">
        <f>'pure data'!Q1966</f>
        <v>0</v>
      </c>
      <c r="O1966" t="str">
        <f>IF('pure data'!T1966="Yes","Success","Failed")</f>
        <v>Success</v>
      </c>
      <c r="P1966" s="1">
        <f>'pure data'!C1966</f>
        <v>42811.375</v>
      </c>
      <c r="Q1966">
        <f>'pure data'!G1966</f>
        <v>426727889</v>
      </c>
      <c r="R1966" t="str">
        <f>'pure data'!E1966</f>
        <v>M. L.</v>
      </c>
      <c r="S1966" t="str">
        <f>'pure data'!F1966</f>
        <v>ml12g14</v>
      </c>
      <c r="T1966" s="1">
        <f>'pure data'!C1966</f>
        <v>42811.375</v>
      </c>
      <c r="U1966" s="20">
        <f>VLOOKUP('pure data'!M1966,tbl_users!D:F,3,FALSE)</f>
        <v>28</v>
      </c>
      <c r="V1966" s="1">
        <f t="shared" si="97"/>
        <v>42811.461111111108</v>
      </c>
      <c r="W1966">
        <f t="shared" si="98"/>
        <v>28</v>
      </c>
      <c r="X1966" s="1">
        <f>'pure data'!L1966</f>
        <v>42811.461111111108</v>
      </c>
      <c r="Y1966">
        <f>IF(C1966="Use",VLOOKUP('pure data'!M1966,tbl_users!D:F,3,FALSE),IF(IFERROR(SEARCH("to",M1966),-1)&lt;0,VLOOKUP('pure data'!M1966,tbl_users!D:F,3,FALSE),IFERROR(VLOOKUP(MID(M1966,SEARCH("to",M1966)+3,LEN(M1966)-SEARCH("to",M1966)-1),tbl_users!D:F,3,FALSE),VLOOKUP('pure data'!M1966,tbl_users!D:F,3,FALSE))))</f>
        <v>28</v>
      </c>
    </row>
    <row r="1967" spans="1:25" x14ac:dyDescent="0.2">
      <c r="A1967">
        <v>1965</v>
      </c>
      <c r="B1967">
        <f>VLOOKUP('pure data'!B1967,tbl_printers!C:F,4,FALSE)</f>
        <v>22</v>
      </c>
      <c r="C1967" t="str">
        <f>'pure data'!D1967</f>
        <v>Use</v>
      </c>
      <c r="D1967" s="13">
        <f>'pure data'!H1967</f>
        <v>8.819444444444445E-2</v>
      </c>
      <c r="E1967">
        <f>'pure data'!I1967</f>
        <v>22.4</v>
      </c>
      <c r="F1967" t="str">
        <f t="shared" si="96"/>
        <v xml:space="preserve"> </v>
      </c>
      <c r="H1967">
        <f>'pure data'!J1967</f>
        <v>4.5</v>
      </c>
      <c r="I1967" t="str">
        <f>'pure data'!K1967</f>
        <v>No</v>
      </c>
      <c r="J1967" t="str">
        <f>'pure data'!N1967</f>
        <v>undergraduate</v>
      </c>
      <c r="K1967">
        <f>'pure data'!P1967</f>
        <v>510312110</v>
      </c>
      <c r="L1967" t="str">
        <f>'pure data'!O1967</f>
        <v>FEEG2001 - Quadcopter 10</v>
      </c>
      <c r="M1967">
        <f>'pure data'!Q1967</f>
        <v>0</v>
      </c>
      <c r="O1967" t="str">
        <f>IF('pure data'!T1967="Yes","Success","Failed")</f>
        <v>Success</v>
      </c>
      <c r="P1967" s="1">
        <f>'pure data'!C1967</f>
        <v>42811.375</v>
      </c>
      <c r="Q1967">
        <f>'pure data'!G1967</f>
        <v>427574741</v>
      </c>
      <c r="R1967" t="str">
        <f>'pure data'!E1967</f>
        <v>T. S. M.</v>
      </c>
      <c r="S1967" t="str">
        <f>'pure data'!F1967</f>
        <v>tsm2g15</v>
      </c>
      <c r="T1967" s="1">
        <f>'pure data'!C1967</f>
        <v>42811.375</v>
      </c>
      <c r="U1967" s="20">
        <f>VLOOKUP('pure data'!M1967,tbl_users!D:F,3,FALSE)</f>
        <v>28</v>
      </c>
      <c r="V1967" s="1">
        <f t="shared" si="97"/>
        <v>42811.463194444441</v>
      </c>
      <c r="W1967">
        <f t="shared" si="98"/>
        <v>28</v>
      </c>
      <c r="X1967" s="1">
        <f>'pure data'!L1967</f>
        <v>42811.463194444441</v>
      </c>
      <c r="Y1967">
        <f>IF(C1967="Use",VLOOKUP('pure data'!M1967,tbl_users!D:F,3,FALSE),IF(IFERROR(SEARCH("to",M1967),-1)&lt;0,VLOOKUP('pure data'!M1967,tbl_users!D:F,3,FALSE),IFERROR(VLOOKUP(MID(M1967,SEARCH("to",M1967)+3,LEN(M1967)-SEARCH("to",M1967)-1),tbl_users!D:F,3,FALSE),VLOOKUP('pure data'!M1967,tbl_users!D:F,3,FALSE))))</f>
        <v>28</v>
      </c>
    </row>
    <row r="1968" spans="1:25" x14ac:dyDescent="0.2">
      <c r="A1968">
        <v>1966</v>
      </c>
      <c r="B1968">
        <f>VLOOKUP('pure data'!B1968,tbl_printers!C:F,4,FALSE)</f>
        <v>4</v>
      </c>
      <c r="C1968" t="str">
        <f>'pure data'!D1968</f>
        <v>Use</v>
      </c>
      <c r="D1968" s="13">
        <f>'pure data'!H1968</f>
        <v>4.7222222222222221E-2</v>
      </c>
      <c r="E1968">
        <f>'pure data'!I1968</f>
        <v>11.4</v>
      </c>
      <c r="F1968" t="str">
        <f t="shared" si="96"/>
        <v xml:space="preserve"> </v>
      </c>
      <c r="H1968">
        <f>'pure data'!J1968</f>
        <v>2.5</v>
      </c>
      <c r="I1968" t="str">
        <f>'pure data'!K1968</f>
        <v>No</v>
      </c>
      <c r="J1968" t="str">
        <f>'pure data'!N1968</f>
        <v>undergraduate</v>
      </c>
      <c r="K1968">
        <f>'pure data'!P1968</f>
        <v>510671104</v>
      </c>
      <c r="L1968" t="str">
        <f>'pure data'!O1968</f>
        <v>FEEG2001 - Quadcopter 4</v>
      </c>
      <c r="M1968">
        <f>'pure data'!Q1968</f>
        <v>0</v>
      </c>
      <c r="O1968" t="str">
        <f>IF('pure data'!T1968="Yes","Success","Failed")</f>
        <v>Success</v>
      </c>
      <c r="P1968" s="1">
        <f>'pure data'!C1968</f>
        <v>42811.400694444441</v>
      </c>
      <c r="Q1968">
        <f>'pure data'!G1968</f>
        <v>427614468</v>
      </c>
      <c r="R1968" t="str">
        <f>'pure data'!E1968</f>
        <v>G. R. J. C.</v>
      </c>
      <c r="S1968" t="str">
        <f>'pure data'!F1968</f>
        <v>grjc1g15</v>
      </c>
      <c r="T1968" s="1">
        <f>'pure data'!C1968</f>
        <v>42811.400694444441</v>
      </c>
      <c r="U1968" s="20">
        <f>VLOOKUP('pure data'!M1968,tbl_users!D:F,3,FALSE)</f>
        <v>28</v>
      </c>
      <c r="V1968" s="1">
        <f t="shared" si="97"/>
        <v>42811.447916666664</v>
      </c>
      <c r="W1968">
        <f t="shared" si="98"/>
        <v>28</v>
      </c>
      <c r="X1968" s="1">
        <f>'pure data'!L1968</f>
        <v>42811.447916666664</v>
      </c>
      <c r="Y1968">
        <f>IF(C1968="Use",VLOOKUP('pure data'!M1968,tbl_users!D:F,3,FALSE),IF(IFERROR(SEARCH("to",M1968),-1)&lt;0,VLOOKUP('pure data'!M1968,tbl_users!D:F,3,FALSE),IFERROR(VLOOKUP(MID(M1968,SEARCH("to",M1968)+3,LEN(M1968)-SEARCH("to",M1968)-1),tbl_users!D:F,3,FALSE),VLOOKUP('pure data'!M1968,tbl_users!D:F,3,FALSE))))</f>
        <v>28</v>
      </c>
    </row>
    <row r="1969" spans="1:25" x14ac:dyDescent="0.2">
      <c r="A1969">
        <v>1967</v>
      </c>
      <c r="B1969">
        <f>VLOOKUP('pure data'!B1969,tbl_printers!C:F,4,FALSE)</f>
        <v>9</v>
      </c>
      <c r="C1969" t="str">
        <f>'pure data'!D1969</f>
        <v>Use</v>
      </c>
      <c r="D1969" s="13">
        <f>'pure data'!H1969</f>
        <v>0.22847222222222222</v>
      </c>
      <c r="E1969">
        <f>'pure data'!I1969</f>
        <v>61.7</v>
      </c>
      <c r="F1969" t="str">
        <f t="shared" ref="F1969:F2032" si="99">IF(IFERROR(SEARCH("ABS",M1969),-1)&gt;0,"ABS",IF(IFERROR(SEARCH("PLA",M1969),-1)&gt;0,"PLA"," "))</f>
        <v xml:space="preserve"> </v>
      </c>
      <c r="H1969">
        <f>'pure data'!J1969</f>
        <v>11.5</v>
      </c>
      <c r="I1969" t="str">
        <f>'pure data'!K1969</f>
        <v>No</v>
      </c>
      <c r="J1969" t="str">
        <f>'pure data'!N1969</f>
        <v>undergraduate</v>
      </c>
      <c r="K1969">
        <f>'pure data'!P1969</f>
        <v>510312110</v>
      </c>
      <c r="L1969" t="str">
        <f>'pure data'!O1969</f>
        <v xml:space="preserve">FEEG2001 - Responsive System </v>
      </c>
      <c r="M1969">
        <f>'pure data'!Q1969</f>
        <v>0</v>
      </c>
      <c r="O1969" t="str">
        <f>IF('pure data'!T1969="Yes","Success","Failed")</f>
        <v>Success</v>
      </c>
      <c r="P1969" s="1">
        <f>'pure data'!C1969</f>
        <v>42811.375</v>
      </c>
      <c r="Q1969">
        <f>'pure data'!G1969</f>
        <v>428233123</v>
      </c>
      <c r="R1969" t="str">
        <f>'pure data'!E1969</f>
        <v>R. S.</v>
      </c>
      <c r="S1969" t="str">
        <f>'pure data'!F1969</f>
        <v>rs26g15</v>
      </c>
      <c r="T1969" s="1">
        <f>'pure data'!C1969</f>
        <v>42811.375</v>
      </c>
      <c r="U1969" s="20">
        <f>VLOOKUP('pure data'!M1969,tbl_users!D:F,3,FALSE)</f>
        <v>28</v>
      </c>
      <c r="V1969" s="1">
        <f t="shared" si="97"/>
        <v>42811.603472222225</v>
      </c>
      <c r="W1969">
        <f t="shared" si="98"/>
        <v>28</v>
      </c>
      <c r="X1969" s="1">
        <f>'pure data'!L1969</f>
        <v>42811.603472222225</v>
      </c>
      <c r="Y1969">
        <f>IF(C1969="Use",VLOOKUP('pure data'!M1969,tbl_users!D:F,3,FALSE),IF(IFERROR(SEARCH("to",M1969),-1)&lt;0,VLOOKUP('pure data'!M1969,tbl_users!D:F,3,FALSE),IFERROR(VLOOKUP(MID(M1969,SEARCH("to",M1969)+3,LEN(M1969)-SEARCH("to",M1969)-1),tbl_users!D:F,3,FALSE),VLOOKUP('pure data'!M1969,tbl_users!D:F,3,FALSE))))</f>
        <v>28</v>
      </c>
    </row>
    <row r="1970" spans="1:25" x14ac:dyDescent="0.2">
      <c r="A1970">
        <v>1968</v>
      </c>
      <c r="B1970">
        <f>VLOOKUP('pure data'!B1970,tbl_printers!C:F,4,FALSE)</f>
        <v>4</v>
      </c>
      <c r="C1970" t="str">
        <f>'pure data'!D1970</f>
        <v>Use</v>
      </c>
      <c r="D1970" s="13">
        <f>'pure data'!H1970</f>
        <v>9.3055555555555558E-2</v>
      </c>
      <c r="E1970">
        <f>'pure data'!I1970</f>
        <v>21.1</v>
      </c>
      <c r="F1970" t="str">
        <f t="shared" si="99"/>
        <v xml:space="preserve"> </v>
      </c>
      <c r="H1970">
        <f>'pure data'!J1970</f>
        <v>4.5</v>
      </c>
      <c r="I1970" t="str">
        <f>'pure data'!K1970</f>
        <v>No</v>
      </c>
      <c r="J1970" t="str">
        <f>'pure data'!N1970</f>
        <v>undergraduate</v>
      </c>
      <c r="K1970">
        <f>'pure data'!P1970</f>
        <v>510671104</v>
      </c>
      <c r="L1970" t="str">
        <f>'pure data'!O1970</f>
        <v>FEEG2001 - Quadcopter 4</v>
      </c>
      <c r="M1970">
        <f>'pure data'!Q1970</f>
        <v>0</v>
      </c>
      <c r="O1970" t="str">
        <f>IF('pure data'!T1970="Yes","Success","Failed")</f>
        <v>Success</v>
      </c>
      <c r="P1970" s="1">
        <f>'pure data'!C1970</f>
        <v>42811.447916666664</v>
      </c>
      <c r="Q1970">
        <f>'pure data'!G1970</f>
        <v>427614468</v>
      </c>
      <c r="R1970" t="str">
        <f>'pure data'!E1970</f>
        <v>G. R. J. C.</v>
      </c>
      <c r="S1970" t="str">
        <f>'pure data'!F1970</f>
        <v>grjc1g15</v>
      </c>
      <c r="T1970" s="1">
        <f>'pure data'!C1970</f>
        <v>42811.447916666664</v>
      </c>
      <c r="U1970" s="20">
        <f>VLOOKUP('pure data'!M1970,tbl_users!D:F,3,FALSE)</f>
        <v>28</v>
      </c>
      <c r="V1970" s="1">
        <f t="shared" si="97"/>
        <v>42811.540972222218</v>
      </c>
      <c r="W1970">
        <f t="shared" si="98"/>
        <v>28</v>
      </c>
      <c r="X1970" s="1">
        <f>'pure data'!L1970</f>
        <v>42811.540972222218</v>
      </c>
      <c r="Y1970">
        <f>IF(C1970="Use",VLOOKUP('pure data'!M1970,tbl_users!D:F,3,FALSE),IF(IFERROR(SEARCH("to",M1970),-1)&lt;0,VLOOKUP('pure data'!M1970,tbl_users!D:F,3,FALSE),IFERROR(VLOOKUP(MID(M1970,SEARCH("to",M1970)+3,LEN(M1970)-SEARCH("to",M1970)-1),tbl_users!D:F,3,FALSE),VLOOKUP('pure data'!M1970,tbl_users!D:F,3,FALSE))))</f>
        <v>28</v>
      </c>
    </row>
    <row r="1971" spans="1:25" x14ac:dyDescent="0.2">
      <c r="A1971">
        <v>1969</v>
      </c>
      <c r="B1971">
        <f>VLOOKUP('pure data'!B1971,tbl_printers!C:F,4,FALSE)</f>
        <v>12</v>
      </c>
      <c r="C1971" t="str">
        <f>'pure data'!D1971</f>
        <v>Use</v>
      </c>
      <c r="D1971" s="13">
        <f>'pure data'!H1971</f>
        <v>4.8611111111111112E-3</v>
      </c>
      <c r="E1971">
        <f>'pure data'!I1971</f>
        <v>1.7</v>
      </c>
      <c r="F1971" t="str">
        <f t="shared" si="99"/>
        <v xml:space="preserve"> </v>
      </c>
      <c r="H1971">
        <f>'pure data'!J1971</f>
        <v>0.5</v>
      </c>
      <c r="I1971" t="str">
        <f>'pure data'!K1971</f>
        <v>No</v>
      </c>
      <c r="J1971" t="str">
        <f>'pure data'!N1971</f>
        <v>undergraduate</v>
      </c>
      <c r="K1971">
        <f>'pure data'!P1971</f>
        <v>510312110</v>
      </c>
      <c r="L1971" t="str">
        <f>'pure data'!O1971</f>
        <v xml:space="preserve">FEEG2001 - Eurobot </v>
      </c>
      <c r="M1971">
        <f>'pure data'!Q1971</f>
        <v>0</v>
      </c>
      <c r="O1971" t="str">
        <f>IF('pure data'!T1971="Yes","Success","Failed")</f>
        <v>Success</v>
      </c>
      <c r="P1971" s="1">
        <f>'pure data'!C1971</f>
        <v>42811.395138888889</v>
      </c>
      <c r="Q1971">
        <f>'pure data'!G1971</f>
        <v>427732213</v>
      </c>
      <c r="R1971" t="str">
        <f>'pure data'!E1971</f>
        <v>Z. O.</v>
      </c>
      <c r="S1971" t="str">
        <f>'pure data'!F1971</f>
        <v>zo1g15</v>
      </c>
      <c r="T1971" s="1">
        <f>'pure data'!C1971</f>
        <v>42811.395138888889</v>
      </c>
      <c r="U1971" s="20">
        <f>VLOOKUP('pure data'!M1971,tbl_users!D:F,3,FALSE)</f>
        <v>28</v>
      </c>
      <c r="V1971" s="1">
        <f t="shared" si="97"/>
        <v>42811.4</v>
      </c>
      <c r="W1971">
        <f t="shared" si="98"/>
        <v>28</v>
      </c>
      <c r="X1971" s="1">
        <f>'pure data'!L1971</f>
        <v>42811.4</v>
      </c>
      <c r="Y1971">
        <f>IF(C1971="Use",VLOOKUP('pure data'!M1971,tbl_users!D:F,3,FALSE),IF(IFERROR(SEARCH("to",M1971),-1)&lt;0,VLOOKUP('pure data'!M1971,tbl_users!D:F,3,FALSE),IFERROR(VLOOKUP(MID(M1971,SEARCH("to",M1971)+3,LEN(M1971)-SEARCH("to",M1971)-1),tbl_users!D:F,3,FALSE),VLOOKUP('pure data'!M1971,tbl_users!D:F,3,FALSE))))</f>
        <v>28</v>
      </c>
    </row>
    <row r="1972" spans="1:25" x14ac:dyDescent="0.2">
      <c r="A1972">
        <v>1970</v>
      </c>
      <c r="B1972">
        <f>VLOOKUP('pure data'!B1972,tbl_printers!C:F,4,FALSE)</f>
        <v>3</v>
      </c>
      <c r="C1972" t="str">
        <f>'pure data'!D1972</f>
        <v>Use</v>
      </c>
      <c r="D1972" s="13">
        <f>'pure data'!H1972</f>
        <v>9.5833333333333326E-2</v>
      </c>
      <c r="E1972">
        <f>'pure data'!I1972</f>
        <v>29.2</v>
      </c>
      <c r="F1972" t="str">
        <f t="shared" si="99"/>
        <v xml:space="preserve"> </v>
      </c>
      <c r="H1972">
        <f>'pure data'!J1972</f>
        <v>5</v>
      </c>
      <c r="I1972" t="str">
        <f>'pure data'!K1972</f>
        <v>No</v>
      </c>
      <c r="J1972" t="str">
        <f>'pure data'!N1972</f>
        <v>undergraduate</v>
      </c>
      <c r="K1972">
        <f>'pure data'!P1972</f>
        <v>510671109</v>
      </c>
      <c r="L1972" t="str">
        <f>'pure data'!O1972</f>
        <v xml:space="preserve">FEEG3003 - IP </v>
      </c>
      <c r="M1972">
        <f>'pure data'!Q1972</f>
        <v>0</v>
      </c>
      <c r="O1972" t="str">
        <f>IF('pure data'!T1972="Yes","Success","Failed")</f>
        <v>Success</v>
      </c>
      <c r="P1972" s="1">
        <f>'pure data'!C1972</f>
        <v>42811.461111111108</v>
      </c>
      <c r="Q1972">
        <f>'pure data'!G1972</f>
        <v>426727889</v>
      </c>
      <c r="R1972" t="str">
        <f>'pure data'!E1972</f>
        <v>M. L.</v>
      </c>
      <c r="S1972" t="str">
        <f>'pure data'!F1972</f>
        <v>ml12g14</v>
      </c>
      <c r="T1972" s="1">
        <f>'pure data'!C1972</f>
        <v>42811.461111111108</v>
      </c>
      <c r="U1972" s="20">
        <f>VLOOKUP('pure data'!M1972,tbl_users!D:F,3,FALSE)</f>
        <v>28</v>
      </c>
      <c r="V1972" s="1">
        <f t="shared" si="97"/>
        <v>42811.556944444441</v>
      </c>
      <c r="W1972">
        <f t="shared" si="98"/>
        <v>28</v>
      </c>
      <c r="X1972" s="1">
        <f>'pure data'!L1972</f>
        <v>42811.556944444441</v>
      </c>
      <c r="Y1972">
        <f>IF(C1972="Use",VLOOKUP('pure data'!M1972,tbl_users!D:F,3,FALSE),IF(IFERROR(SEARCH("to",M1972),-1)&lt;0,VLOOKUP('pure data'!M1972,tbl_users!D:F,3,FALSE),IFERROR(VLOOKUP(MID(M1972,SEARCH("to",M1972)+3,LEN(M1972)-SEARCH("to",M1972)-1),tbl_users!D:F,3,FALSE),VLOOKUP('pure data'!M1972,tbl_users!D:F,3,FALSE))))</f>
        <v>28</v>
      </c>
    </row>
    <row r="1973" spans="1:25" x14ac:dyDescent="0.2">
      <c r="A1973">
        <v>1971</v>
      </c>
      <c r="B1973">
        <f>VLOOKUP('pure data'!B1973,tbl_printers!C:F,4,FALSE)</f>
        <v>22</v>
      </c>
      <c r="C1973" t="str">
        <f>'pure data'!D1973</f>
        <v>Use</v>
      </c>
      <c r="D1973" s="13">
        <f>'pure data'!H1973</f>
        <v>4.5138888888888888E-2</v>
      </c>
      <c r="E1973">
        <f>'pure data'!I1973</f>
        <v>7.4</v>
      </c>
      <c r="F1973" t="str">
        <f t="shared" si="99"/>
        <v xml:space="preserve"> </v>
      </c>
      <c r="H1973">
        <f>'pure data'!J1973</f>
        <v>2</v>
      </c>
      <c r="I1973" t="str">
        <f>'pure data'!K1973</f>
        <v>No</v>
      </c>
      <c r="J1973" t="str">
        <f>'pure data'!N1973</f>
        <v>undergraduate</v>
      </c>
      <c r="K1973">
        <f>'pure data'!P1973</f>
        <v>510312110</v>
      </c>
      <c r="L1973" t="str">
        <f>'pure data'!O1973</f>
        <v xml:space="preserve">FEEG2001 - Responsive System </v>
      </c>
      <c r="M1973">
        <f>'pure data'!Q1973</f>
        <v>0</v>
      </c>
      <c r="O1973" t="str">
        <f>IF('pure data'!T1973="Yes","Success","Failed")</f>
        <v>Success</v>
      </c>
      <c r="P1973" s="1">
        <f>'pure data'!C1973</f>
        <v>42811.463194444441</v>
      </c>
      <c r="Q1973">
        <f>'pure data'!G1973</f>
        <v>428233123</v>
      </c>
      <c r="R1973" t="str">
        <f>'pure data'!E1973</f>
        <v>R. S.</v>
      </c>
      <c r="S1973" t="str">
        <f>'pure data'!F1973</f>
        <v>rs26g15</v>
      </c>
      <c r="T1973" s="1">
        <f>'pure data'!C1973</f>
        <v>42811.463194444441</v>
      </c>
      <c r="U1973" s="20">
        <f>VLOOKUP('pure data'!M1973,tbl_users!D:F,3,FALSE)</f>
        <v>28</v>
      </c>
      <c r="V1973" s="1">
        <f t="shared" si="97"/>
        <v>42811.508333333331</v>
      </c>
      <c r="W1973">
        <f t="shared" si="98"/>
        <v>28</v>
      </c>
      <c r="X1973" s="1">
        <f>'pure data'!L1973</f>
        <v>42811.508333333331</v>
      </c>
      <c r="Y1973">
        <f>IF(C1973="Use",VLOOKUP('pure data'!M1973,tbl_users!D:F,3,FALSE),IF(IFERROR(SEARCH("to",M1973),-1)&lt;0,VLOOKUP('pure data'!M1973,tbl_users!D:F,3,FALSE),IFERROR(VLOOKUP(MID(M1973,SEARCH("to",M1973)+3,LEN(M1973)-SEARCH("to",M1973)-1),tbl_users!D:F,3,FALSE),VLOOKUP('pure data'!M1973,tbl_users!D:F,3,FALSE))))</f>
        <v>28</v>
      </c>
    </row>
    <row r="1974" spans="1:25" x14ac:dyDescent="0.2">
      <c r="A1974">
        <v>1972</v>
      </c>
      <c r="B1974">
        <f>VLOOKUP('pure data'!B1974,tbl_printers!C:F,4,FALSE)</f>
        <v>8</v>
      </c>
      <c r="C1974" t="str">
        <f>'pure data'!D1974</f>
        <v>Use</v>
      </c>
      <c r="D1974" s="13">
        <f>'pure data'!H1974</f>
        <v>0.10416666666666667</v>
      </c>
      <c r="E1974">
        <f>'pure data'!I1974</f>
        <v>33</v>
      </c>
      <c r="F1974" t="str">
        <f t="shared" si="99"/>
        <v xml:space="preserve"> </v>
      </c>
      <c r="H1974">
        <f>'pure data'!J1974</f>
        <v>5.5</v>
      </c>
      <c r="I1974" t="str">
        <f>'pure data'!K1974</f>
        <v>No</v>
      </c>
      <c r="J1974" t="str">
        <f>'pure data'!N1974</f>
        <v>undergraduate</v>
      </c>
      <c r="K1974">
        <f>'pure data'!P1974</f>
        <v>510671104</v>
      </c>
      <c r="L1974" t="str">
        <f>'pure data'!O1974</f>
        <v xml:space="preserve">FEEG2001 - Responsive System </v>
      </c>
      <c r="M1974">
        <f>'pure data'!Q1974</f>
        <v>0</v>
      </c>
      <c r="O1974" t="str">
        <f>IF('pure data'!T1974="Yes","Success","Failed")</f>
        <v>Success</v>
      </c>
      <c r="P1974" s="1">
        <f>'pure data'!C1974</f>
        <v>42811.81527777778</v>
      </c>
      <c r="Q1974">
        <f>'pure data'!G1974</f>
        <v>427732223</v>
      </c>
      <c r="R1974" t="str">
        <f>'pure data'!E1974</f>
        <v>I. H.</v>
      </c>
      <c r="S1974" t="str">
        <f>'pure data'!F1974</f>
        <v>ih3g15</v>
      </c>
      <c r="T1974" s="1">
        <f>'pure data'!C1974</f>
        <v>42811.81527777778</v>
      </c>
      <c r="U1974" s="20">
        <f>VLOOKUP('pure data'!M1974,tbl_users!D:F,3,FALSE)</f>
        <v>28</v>
      </c>
      <c r="V1974" s="1">
        <f t="shared" si="97"/>
        <v>42811.919444444444</v>
      </c>
      <c r="W1974">
        <f t="shared" si="98"/>
        <v>28</v>
      </c>
      <c r="X1974" s="1">
        <f>'pure data'!L1974</f>
        <v>42811.919444444444</v>
      </c>
      <c r="Y1974">
        <f>IF(C1974="Use",VLOOKUP('pure data'!M1974,tbl_users!D:F,3,FALSE),IF(IFERROR(SEARCH("to",M1974),-1)&lt;0,VLOOKUP('pure data'!M1974,tbl_users!D:F,3,FALSE),IFERROR(VLOOKUP(MID(M1974,SEARCH("to",M1974)+3,LEN(M1974)-SEARCH("to",M1974)-1),tbl_users!D:F,3,FALSE),VLOOKUP('pure data'!M1974,tbl_users!D:F,3,FALSE))))</f>
        <v>28</v>
      </c>
    </row>
    <row r="1975" spans="1:25" x14ac:dyDescent="0.2">
      <c r="A1975">
        <v>1973</v>
      </c>
      <c r="B1975">
        <f>VLOOKUP('pure data'!B1975,tbl_printers!C:F,4,FALSE)</f>
        <v>4</v>
      </c>
      <c r="C1975" t="str">
        <f>'pure data'!D1975</f>
        <v>Use</v>
      </c>
      <c r="D1975" s="13">
        <f>'pure data'!H1975</f>
        <v>6.458333333333334E-2</v>
      </c>
      <c r="E1975">
        <f>'pure data'!I1975</f>
        <v>15.7</v>
      </c>
      <c r="F1975" t="str">
        <f t="shared" si="99"/>
        <v xml:space="preserve"> </v>
      </c>
      <c r="H1975">
        <f>'pure data'!J1975</f>
        <v>3.5</v>
      </c>
      <c r="I1975" t="str">
        <f>'pure data'!K1975</f>
        <v>No</v>
      </c>
      <c r="J1975" t="str">
        <f>'pure data'!N1975</f>
        <v>undergraduate</v>
      </c>
      <c r="K1975">
        <f>'pure data'!P1975</f>
        <v>510312110</v>
      </c>
      <c r="L1975" t="str">
        <f>'pure data'!O1975</f>
        <v>FEEG2001 - Quadcopter 4</v>
      </c>
      <c r="M1975">
        <f>'pure data'!Q1975</f>
        <v>0</v>
      </c>
      <c r="O1975" t="str">
        <f>IF('pure data'!T1975="Yes","Success","Failed")</f>
        <v>Success</v>
      </c>
      <c r="P1975" s="1">
        <f>'pure data'!C1975</f>
        <v>42811.540972222218</v>
      </c>
      <c r="Q1975">
        <f>'pure data'!G1975</f>
        <v>427614468</v>
      </c>
      <c r="R1975" t="str">
        <f>'pure data'!E1975</f>
        <v>G. R. J. C.</v>
      </c>
      <c r="S1975" t="str">
        <f>'pure data'!F1975</f>
        <v>grjc1g15</v>
      </c>
      <c r="T1975" s="1">
        <f>'pure data'!C1975</f>
        <v>42811.540972222218</v>
      </c>
      <c r="U1975" s="20">
        <f>VLOOKUP('pure data'!M1975,tbl_users!D:F,3,FALSE)</f>
        <v>28</v>
      </c>
      <c r="V1975" s="1">
        <f t="shared" si="97"/>
        <v>42811.60555555555</v>
      </c>
      <c r="W1975">
        <f t="shared" si="98"/>
        <v>28</v>
      </c>
      <c r="X1975" s="1">
        <f>'pure data'!L1975</f>
        <v>42811.60555555555</v>
      </c>
      <c r="Y1975">
        <f>IF(C1975="Use",VLOOKUP('pure data'!M1975,tbl_users!D:F,3,FALSE),IF(IFERROR(SEARCH("to",M1975),-1)&lt;0,VLOOKUP('pure data'!M1975,tbl_users!D:F,3,FALSE),IFERROR(VLOOKUP(MID(M1975,SEARCH("to",M1975)+3,LEN(M1975)-SEARCH("to",M1975)-1),tbl_users!D:F,3,FALSE),VLOOKUP('pure data'!M1975,tbl_users!D:F,3,FALSE))))</f>
        <v>28</v>
      </c>
    </row>
    <row r="1976" spans="1:25" x14ac:dyDescent="0.2">
      <c r="A1976">
        <v>1974</v>
      </c>
      <c r="B1976">
        <f>VLOOKUP('pure data'!B1976,tbl_printers!C:F,4,FALSE)</f>
        <v>21</v>
      </c>
      <c r="C1976" t="str">
        <f>'pure data'!D1976</f>
        <v>Use</v>
      </c>
      <c r="D1976" s="13">
        <f>'pure data'!H1976</f>
        <v>7.4305555555555555E-2</v>
      </c>
      <c r="E1976">
        <f>'pure data'!I1976</f>
        <v>22.7</v>
      </c>
      <c r="F1976" t="str">
        <f t="shared" si="99"/>
        <v xml:space="preserve"> </v>
      </c>
      <c r="H1976">
        <f>'pure data'!J1976</f>
        <v>4</v>
      </c>
      <c r="I1976" t="str">
        <f>'pure data'!K1976</f>
        <v>No</v>
      </c>
      <c r="J1976" t="str">
        <f>'pure data'!N1976</f>
        <v>undergraduate</v>
      </c>
      <c r="K1976">
        <f>'pure data'!P1976</f>
        <v>510667101</v>
      </c>
      <c r="L1976" t="str">
        <f>'pure data'!O1976</f>
        <v xml:space="preserve">FEEG6012 - GDP </v>
      </c>
      <c r="M1976">
        <f>'pure data'!Q1976</f>
        <v>0</v>
      </c>
      <c r="O1976" t="str">
        <f>IF('pure data'!T1976="Yes","Success","Failed")</f>
        <v>Success</v>
      </c>
      <c r="P1976" s="1">
        <f>'pure data'!C1976</f>
        <v>42811.375</v>
      </c>
      <c r="Q1976">
        <f>'pure data'!G1976</f>
        <v>426286598</v>
      </c>
      <c r="R1976" t="str">
        <f>'pure data'!E1976</f>
        <v>T. N.</v>
      </c>
      <c r="S1976" t="str">
        <f>'pure data'!F1976</f>
        <v>tn1g13</v>
      </c>
      <c r="T1976" s="1">
        <f>'pure data'!C1976</f>
        <v>42811.375</v>
      </c>
      <c r="U1976" s="20">
        <f>VLOOKUP('pure data'!M1976,tbl_users!D:F,3,FALSE)</f>
        <v>28</v>
      </c>
      <c r="V1976" s="1">
        <f t="shared" si="97"/>
        <v>42811.449305555558</v>
      </c>
      <c r="W1976">
        <f t="shared" si="98"/>
        <v>28</v>
      </c>
      <c r="X1976" s="1">
        <f>'pure data'!L1976</f>
        <v>42811.449305555558</v>
      </c>
      <c r="Y1976">
        <f>IF(C1976="Use",VLOOKUP('pure data'!M1976,tbl_users!D:F,3,FALSE),IF(IFERROR(SEARCH("to",M1976),-1)&lt;0,VLOOKUP('pure data'!M1976,tbl_users!D:F,3,FALSE),IFERROR(VLOOKUP(MID(M1976,SEARCH("to",M1976)+3,LEN(M1976)-SEARCH("to",M1976)-1),tbl_users!D:F,3,FALSE),VLOOKUP('pure data'!M1976,tbl_users!D:F,3,FALSE))))</f>
        <v>28</v>
      </c>
    </row>
    <row r="1977" spans="1:25" x14ac:dyDescent="0.2">
      <c r="A1977">
        <v>1975</v>
      </c>
      <c r="B1977">
        <f>VLOOKUP('pure data'!B1977,tbl_printers!C:F,4,FALSE)</f>
        <v>17</v>
      </c>
      <c r="C1977" t="str">
        <f>'pure data'!D1977</f>
        <v>Use</v>
      </c>
      <c r="D1977" s="13">
        <f>'pure data'!H1977</f>
        <v>6.5277777777777782E-2</v>
      </c>
      <c r="E1977">
        <f>'pure data'!I1977</f>
        <v>15.9</v>
      </c>
      <c r="F1977" t="str">
        <f t="shared" si="99"/>
        <v xml:space="preserve"> </v>
      </c>
      <c r="H1977">
        <f>'pure data'!J1977</f>
        <v>3.5</v>
      </c>
      <c r="I1977" t="str">
        <f>'pure data'!K1977</f>
        <v>No</v>
      </c>
      <c r="J1977" t="str">
        <f>'pure data'!N1977</f>
        <v>undergraduate</v>
      </c>
      <c r="K1977">
        <f>'pure data'!P1977</f>
        <v>510671104</v>
      </c>
      <c r="L1977" t="str">
        <f>'pure data'!O1977</f>
        <v>FEEG2001 - Quadcopter 4</v>
      </c>
      <c r="M1977">
        <f>'pure data'!Q1977</f>
        <v>0</v>
      </c>
      <c r="O1977" t="str">
        <f>IF('pure data'!T1977="Yes","Success","Failed")</f>
        <v>Success</v>
      </c>
      <c r="P1977" s="1">
        <f>'pure data'!C1977</f>
        <v>42811.569444444445</v>
      </c>
      <c r="Q1977">
        <f>'pure data'!G1977</f>
        <v>427614468</v>
      </c>
      <c r="R1977" t="str">
        <f>'pure data'!E1977</f>
        <v>G. R. J. C.</v>
      </c>
      <c r="S1977" t="str">
        <f>'pure data'!F1977</f>
        <v>grjc1g15</v>
      </c>
      <c r="T1977" s="1">
        <f>'pure data'!C1977</f>
        <v>42811.569444444445</v>
      </c>
      <c r="U1977" s="20">
        <f>VLOOKUP('pure data'!M1977,tbl_users!D:F,3,FALSE)</f>
        <v>28</v>
      </c>
      <c r="V1977" s="1">
        <f t="shared" si="97"/>
        <v>42811.634722222225</v>
      </c>
      <c r="W1977">
        <f t="shared" si="98"/>
        <v>28</v>
      </c>
      <c r="X1977" s="1">
        <f>'pure data'!L1977</f>
        <v>42811.634722222225</v>
      </c>
      <c r="Y1977">
        <f>IF(C1977="Use",VLOOKUP('pure data'!M1977,tbl_users!D:F,3,FALSE),IF(IFERROR(SEARCH("to",M1977),-1)&lt;0,VLOOKUP('pure data'!M1977,tbl_users!D:F,3,FALSE),IFERROR(VLOOKUP(MID(M1977,SEARCH("to",M1977)+3,LEN(M1977)-SEARCH("to",M1977)-1),tbl_users!D:F,3,FALSE),VLOOKUP('pure data'!M1977,tbl_users!D:F,3,FALSE))))</f>
        <v>28</v>
      </c>
    </row>
    <row r="1978" spans="1:25" x14ac:dyDescent="0.2">
      <c r="A1978">
        <v>1976</v>
      </c>
      <c r="B1978">
        <f>VLOOKUP('pure data'!B1978,tbl_printers!C:F,4,FALSE)</f>
        <v>18</v>
      </c>
      <c r="C1978" t="str">
        <f>'pure data'!D1978</f>
        <v>Use</v>
      </c>
      <c r="D1978" s="13">
        <f>'pure data'!H1978</f>
        <v>7.4305555555555555E-2</v>
      </c>
      <c r="E1978">
        <f>'pure data'!I1978</f>
        <v>22.7</v>
      </c>
      <c r="F1978" t="str">
        <f t="shared" si="99"/>
        <v xml:space="preserve"> </v>
      </c>
      <c r="H1978">
        <f>'pure data'!J1978</f>
        <v>4</v>
      </c>
      <c r="I1978" t="str">
        <f>'pure data'!K1978</f>
        <v>No</v>
      </c>
      <c r="J1978" t="str">
        <f>'pure data'!N1978</f>
        <v>undergraduate</v>
      </c>
      <c r="K1978">
        <f>'pure data'!P1978</f>
        <v>510671104</v>
      </c>
      <c r="L1978" t="str">
        <f>'pure data'!O1978</f>
        <v xml:space="preserve">FEEG2001 - Responsive System </v>
      </c>
      <c r="M1978">
        <f>'pure data'!Q1978</f>
        <v>0</v>
      </c>
      <c r="O1978" t="str">
        <f>IF('pure data'!T1978="Yes","Success","Failed")</f>
        <v>Success</v>
      </c>
      <c r="P1978" s="1">
        <f>'pure data'!C1978</f>
        <v>42811.395833333336</v>
      </c>
      <c r="Q1978">
        <f>'pure data'!G1978</f>
        <v>426909391</v>
      </c>
      <c r="R1978" t="str">
        <f>'pure data'!E1978</f>
        <v>M. C.</v>
      </c>
      <c r="S1978" t="str">
        <f>'pure data'!F1978</f>
        <v>mc24g14</v>
      </c>
      <c r="T1978" s="1">
        <f>'pure data'!C1978</f>
        <v>42811.395833333336</v>
      </c>
      <c r="U1978" s="20">
        <f>VLOOKUP('pure data'!M1978,tbl_users!D:F,3,FALSE)</f>
        <v>28</v>
      </c>
      <c r="V1978" s="1">
        <f t="shared" si="97"/>
        <v>42811.470138888893</v>
      </c>
      <c r="W1978">
        <f t="shared" si="98"/>
        <v>28</v>
      </c>
      <c r="X1978" s="1">
        <f>'pure data'!L1978</f>
        <v>42811.470138888893</v>
      </c>
      <c r="Y1978">
        <f>IF(C1978="Use",VLOOKUP('pure data'!M1978,tbl_users!D:F,3,FALSE),IF(IFERROR(SEARCH("to",M1978),-1)&lt;0,VLOOKUP('pure data'!M1978,tbl_users!D:F,3,FALSE),IFERROR(VLOOKUP(MID(M1978,SEARCH("to",M1978)+3,LEN(M1978)-SEARCH("to",M1978)-1),tbl_users!D:F,3,FALSE),VLOOKUP('pure data'!M1978,tbl_users!D:F,3,FALSE))))</f>
        <v>28</v>
      </c>
    </row>
    <row r="1979" spans="1:25" x14ac:dyDescent="0.2">
      <c r="A1979">
        <v>1977</v>
      </c>
      <c r="B1979">
        <f>VLOOKUP('pure data'!B1979,tbl_printers!C:F,4,FALSE)</f>
        <v>4</v>
      </c>
      <c r="C1979" t="str">
        <f>'pure data'!D1979</f>
        <v>Use</v>
      </c>
      <c r="D1979" s="13">
        <f>'pure data'!H1979</f>
        <v>0.11388888888888889</v>
      </c>
      <c r="E1979">
        <f>'pure data'!I1979</f>
        <v>24.2</v>
      </c>
      <c r="F1979" t="str">
        <f t="shared" si="99"/>
        <v xml:space="preserve"> </v>
      </c>
      <c r="H1979">
        <f>'pure data'!J1979</f>
        <v>5.5</v>
      </c>
      <c r="I1979" t="str">
        <f>'pure data'!K1979</f>
        <v>No</v>
      </c>
      <c r="J1979" t="str">
        <f>'pure data'!N1979</f>
        <v>undergraduate</v>
      </c>
      <c r="K1979">
        <f>'pure data'!P1979</f>
        <v>510671104</v>
      </c>
      <c r="L1979" t="str">
        <f>'pure data'!O1979</f>
        <v>FEEG2001 - Quadcopter 4</v>
      </c>
      <c r="M1979">
        <f>'pure data'!Q1979</f>
        <v>0</v>
      </c>
      <c r="O1979" t="str">
        <f>IF('pure data'!T1979="Yes","Success","Failed")</f>
        <v>Success</v>
      </c>
      <c r="P1979" s="1">
        <f>'pure data'!C1979</f>
        <v>42811.60555555555</v>
      </c>
      <c r="Q1979">
        <f>'pure data'!G1979</f>
        <v>427614468</v>
      </c>
      <c r="R1979" t="str">
        <f>'pure data'!E1979</f>
        <v>G. R. J. C.</v>
      </c>
      <c r="S1979" t="str">
        <f>'pure data'!F1979</f>
        <v>grjc1g15</v>
      </c>
      <c r="T1979" s="1">
        <f>'pure data'!C1979</f>
        <v>42811.60555555555</v>
      </c>
      <c r="U1979" s="20">
        <f>VLOOKUP('pure data'!M1979,tbl_users!D:F,3,FALSE)</f>
        <v>28</v>
      </c>
      <c r="V1979" s="1">
        <f t="shared" si="97"/>
        <v>42811.719444444439</v>
      </c>
      <c r="W1979">
        <f t="shared" si="98"/>
        <v>28</v>
      </c>
      <c r="X1979" s="1">
        <f>'pure data'!L1979</f>
        <v>42811.719444444439</v>
      </c>
      <c r="Y1979">
        <f>IF(C1979="Use",VLOOKUP('pure data'!M1979,tbl_users!D:F,3,FALSE),IF(IFERROR(SEARCH("to",M1979),-1)&lt;0,VLOOKUP('pure data'!M1979,tbl_users!D:F,3,FALSE),IFERROR(VLOOKUP(MID(M1979,SEARCH("to",M1979)+3,LEN(M1979)-SEARCH("to",M1979)-1),tbl_users!D:F,3,FALSE),VLOOKUP('pure data'!M1979,tbl_users!D:F,3,FALSE))))</f>
        <v>28</v>
      </c>
    </row>
    <row r="1980" spans="1:25" x14ac:dyDescent="0.2">
      <c r="A1980">
        <v>1978</v>
      </c>
      <c r="B1980">
        <f>VLOOKUP('pure data'!B1980,tbl_printers!C:F,4,FALSE)</f>
        <v>21</v>
      </c>
      <c r="C1980" t="str">
        <f>'pure data'!D1980</f>
        <v>Use</v>
      </c>
      <c r="D1980" s="13">
        <f>'pure data'!H1980</f>
        <v>2.6388888888888889E-2</v>
      </c>
      <c r="E1980">
        <f>'pure data'!I1980</f>
        <v>18.899999999999999</v>
      </c>
      <c r="F1980" t="str">
        <f t="shared" si="99"/>
        <v xml:space="preserve"> </v>
      </c>
      <c r="H1980">
        <f>'pure data'!J1980</f>
        <v>2</v>
      </c>
      <c r="I1980" t="str">
        <f>'pure data'!K1980</f>
        <v>No</v>
      </c>
      <c r="J1980" t="str">
        <f>'pure data'!N1980</f>
        <v>undergraduate</v>
      </c>
      <c r="K1980">
        <f>'pure data'!P1980</f>
        <v>510667101</v>
      </c>
      <c r="L1980" t="str">
        <f>'pure data'!O1980</f>
        <v xml:space="preserve">FEEG6012 - GDP </v>
      </c>
      <c r="M1980">
        <f>'pure data'!Q1980</f>
        <v>0</v>
      </c>
      <c r="O1980" t="str">
        <f>IF('pure data'!T1980="Yes","Success","Failed")</f>
        <v>Success</v>
      </c>
      <c r="P1980" s="1">
        <f>'pure data'!C1980</f>
        <v>42811.449305555558</v>
      </c>
      <c r="Q1980">
        <f>'pure data'!G1980</f>
        <v>426166631</v>
      </c>
      <c r="R1980" t="str">
        <f>'pure data'!E1980</f>
        <v>Jonathan Perrett</v>
      </c>
      <c r="S1980" t="str">
        <f>'pure data'!F1980</f>
        <v>jn5g13</v>
      </c>
      <c r="T1980" s="1">
        <f>'pure data'!C1980</f>
        <v>42811.449305555558</v>
      </c>
      <c r="U1980" s="20">
        <f>VLOOKUP('pure data'!M1980,tbl_users!D:F,3,FALSE)</f>
        <v>28</v>
      </c>
      <c r="V1980" s="1">
        <f t="shared" si="97"/>
        <v>42811.475694444445</v>
      </c>
      <c r="W1980">
        <f t="shared" si="98"/>
        <v>28</v>
      </c>
      <c r="X1980" s="1">
        <f>'pure data'!L1980</f>
        <v>42811.475694444445</v>
      </c>
      <c r="Y1980">
        <f>IF(C1980="Use",VLOOKUP('pure data'!M1980,tbl_users!D:F,3,FALSE),IF(IFERROR(SEARCH("to",M1980),-1)&lt;0,VLOOKUP('pure data'!M1980,tbl_users!D:F,3,FALSE),IFERROR(VLOOKUP(MID(M1980,SEARCH("to",M1980)+3,LEN(M1980)-SEARCH("to",M1980)-1),tbl_users!D:F,3,FALSE),VLOOKUP('pure data'!M1980,tbl_users!D:F,3,FALSE))))</f>
        <v>28</v>
      </c>
    </row>
    <row r="1981" spans="1:25" x14ac:dyDescent="0.2">
      <c r="A1981">
        <v>1979</v>
      </c>
      <c r="B1981">
        <f>VLOOKUP('pure data'!B1981,tbl_printers!C:F,4,FALSE)</f>
        <v>20</v>
      </c>
      <c r="C1981" t="str">
        <f>'pure data'!D1981</f>
        <v>Use</v>
      </c>
      <c r="D1981" s="13">
        <f>'pure data'!H1981</f>
        <v>0.44444444444444442</v>
      </c>
      <c r="E1981">
        <f>'pure data'!I1981</f>
        <v>91.2</v>
      </c>
      <c r="F1981" t="str">
        <f t="shared" si="99"/>
        <v xml:space="preserve"> </v>
      </c>
      <c r="H1981">
        <f>'pure data'!J1981</f>
        <v>21</v>
      </c>
      <c r="I1981" t="str">
        <f>'pure data'!K1981</f>
        <v>No</v>
      </c>
      <c r="J1981" t="str">
        <f>'pure data'!N1981</f>
        <v>undergraduate</v>
      </c>
      <c r="K1981">
        <f>'pure data'!P1981</f>
        <v>510667101</v>
      </c>
      <c r="L1981" t="str">
        <f>'pure data'!O1981</f>
        <v xml:space="preserve">FEEG6012 - GDP </v>
      </c>
      <c r="M1981">
        <f>'pure data'!Q1981</f>
        <v>0</v>
      </c>
      <c r="O1981" t="str">
        <f>IF('pure data'!T1981="Yes","Success","Failed")</f>
        <v>Success</v>
      </c>
      <c r="P1981" s="1">
        <f>'pure data'!C1981</f>
        <v>42811.375</v>
      </c>
      <c r="Q1981">
        <f>'pure data'!G1981</f>
        <v>426673002</v>
      </c>
      <c r="R1981" t="str">
        <f>'pure data'!E1981</f>
        <v>F. H. T.</v>
      </c>
      <c r="S1981" t="str">
        <f>'pure data'!F1981</f>
        <v>fht1e13</v>
      </c>
      <c r="T1981" s="1">
        <f>'pure data'!C1981</f>
        <v>42811.375</v>
      </c>
      <c r="U1981" s="20">
        <f>VLOOKUP('pure data'!M1981,tbl_users!D:F,3,FALSE)</f>
        <v>28</v>
      </c>
      <c r="V1981" s="1">
        <f t="shared" si="97"/>
        <v>42811.819444444445</v>
      </c>
      <c r="W1981">
        <f t="shared" si="98"/>
        <v>28</v>
      </c>
      <c r="X1981" s="1">
        <f>'pure data'!L1981</f>
        <v>42811.819444444445</v>
      </c>
      <c r="Y1981">
        <f>IF(C1981="Use",VLOOKUP('pure data'!M1981,tbl_users!D:F,3,FALSE),IF(IFERROR(SEARCH("to",M1981),-1)&lt;0,VLOOKUP('pure data'!M1981,tbl_users!D:F,3,FALSE),IFERROR(VLOOKUP(MID(M1981,SEARCH("to",M1981)+3,LEN(M1981)-SEARCH("to",M1981)-1),tbl_users!D:F,3,FALSE),VLOOKUP('pure data'!M1981,tbl_users!D:F,3,FALSE))))</f>
        <v>28</v>
      </c>
    </row>
    <row r="1982" spans="1:25" x14ac:dyDescent="0.2">
      <c r="A1982">
        <v>1980</v>
      </c>
      <c r="B1982">
        <f>VLOOKUP('pure data'!B1982,tbl_printers!C:F,4,FALSE)</f>
        <v>1</v>
      </c>
      <c r="C1982" t="str">
        <f>'pure data'!D1982</f>
        <v>Use</v>
      </c>
      <c r="D1982" s="13">
        <f>'pure data'!H1982</f>
        <v>4.0972222222222222E-2</v>
      </c>
      <c r="E1982">
        <f>'pure data'!I1982</f>
        <v>7.7</v>
      </c>
      <c r="F1982" t="str">
        <f t="shared" si="99"/>
        <v xml:space="preserve"> </v>
      </c>
      <c r="H1982">
        <f>'pure data'!J1982</f>
        <v>2</v>
      </c>
      <c r="I1982" t="str">
        <f>'pure data'!K1982</f>
        <v>No</v>
      </c>
      <c r="J1982" t="str">
        <f>'pure data'!N1982</f>
        <v>undergraduate</v>
      </c>
      <c r="K1982">
        <f>'pure data'!P1982</f>
        <v>510667105</v>
      </c>
      <c r="L1982" t="str">
        <f>'pure data'!O1982</f>
        <v xml:space="preserve">FEEG6012 - GDP </v>
      </c>
      <c r="M1982">
        <f>'pure data'!Q1982</f>
        <v>0</v>
      </c>
      <c r="O1982" t="str">
        <f>IF('pure data'!T1982="Yes","Success","Failed")</f>
        <v>Success</v>
      </c>
      <c r="P1982" s="1">
        <f>'pure data'!C1982</f>
        <v>42811.375</v>
      </c>
      <c r="Q1982">
        <f>'pure data'!G1982</f>
        <v>426095262</v>
      </c>
      <c r="R1982" t="str">
        <f>'pure data'!E1982</f>
        <v>C. M. W.</v>
      </c>
      <c r="S1982" t="str">
        <f>'pure data'!F1982</f>
        <v>cmw1g13</v>
      </c>
      <c r="T1982" s="1">
        <f>'pure data'!C1982</f>
        <v>42811.375</v>
      </c>
      <c r="U1982" s="20">
        <f>VLOOKUP('pure data'!M1982,tbl_users!D:F,3,FALSE)</f>
        <v>28</v>
      </c>
      <c r="V1982" s="1">
        <f t="shared" si="97"/>
        <v>42811.415972222225</v>
      </c>
      <c r="W1982">
        <f t="shared" si="98"/>
        <v>28</v>
      </c>
      <c r="X1982" s="1">
        <f>'pure data'!L1982</f>
        <v>42811.415972222225</v>
      </c>
      <c r="Y1982">
        <f>IF(C1982="Use",VLOOKUP('pure data'!M1982,tbl_users!D:F,3,FALSE),IF(IFERROR(SEARCH("to",M1982),-1)&lt;0,VLOOKUP('pure data'!M1982,tbl_users!D:F,3,FALSE),IFERROR(VLOOKUP(MID(M1982,SEARCH("to",M1982)+3,LEN(M1982)-SEARCH("to",M1982)-1),tbl_users!D:F,3,FALSE),VLOOKUP('pure data'!M1982,tbl_users!D:F,3,FALSE))))</f>
        <v>28</v>
      </c>
    </row>
    <row r="1983" spans="1:25" x14ac:dyDescent="0.2">
      <c r="A1983">
        <v>1981</v>
      </c>
      <c r="B1983">
        <f>VLOOKUP('pure data'!B1983,tbl_printers!C:F,4,FALSE)</f>
        <v>20</v>
      </c>
      <c r="C1983" t="str">
        <f>'pure data'!D1983</f>
        <v>Use</v>
      </c>
      <c r="D1983" s="13">
        <f>'pure data'!H1983</f>
        <v>3.8194444444444441E-2</v>
      </c>
      <c r="E1983">
        <f>'pure data'!I1983</f>
        <v>11.6</v>
      </c>
      <c r="F1983" t="str">
        <f t="shared" si="99"/>
        <v xml:space="preserve"> </v>
      </c>
      <c r="H1983">
        <f>'pure data'!J1983</f>
        <v>2</v>
      </c>
      <c r="I1983" t="str">
        <f>'pure data'!K1983</f>
        <v>No</v>
      </c>
      <c r="J1983" t="str">
        <f>'pure data'!N1983</f>
        <v>undergraduate</v>
      </c>
      <c r="K1983">
        <f>'pure data'!P1983</f>
        <v>510671104</v>
      </c>
      <c r="L1983" t="str">
        <f>'pure data'!O1983</f>
        <v xml:space="preserve">FEEG3003 - IP </v>
      </c>
      <c r="M1983">
        <f>'pure data'!Q1983</f>
        <v>0</v>
      </c>
      <c r="O1983" t="str">
        <f>IF('pure data'!T1983="Yes","Success","Failed")</f>
        <v>Success</v>
      </c>
      <c r="P1983" s="1">
        <f>'pure data'!C1983</f>
        <v>42816.375</v>
      </c>
      <c r="Q1983">
        <f>'pure data'!G1983</f>
        <v>426766841</v>
      </c>
      <c r="R1983" t="str">
        <f>'pure data'!E1983</f>
        <v>J. L. E.</v>
      </c>
      <c r="S1983" t="str">
        <f>'pure data'!F1983</f>
        <v>jle1g14</v>
      </c>
      <c r="T1983" s="1">
        <f>'pure data'!C1983</f>
        <v>42816.375</v>
      </c>
      <c r="U1983" s="20">
        <f>VLOOKUP('pure data'!M1983,tbl_users!D:F,3,FALSE)</f>
        <v>28</v>
      </c>
      <c r="V1983" s="1">
        <f t="shared" si="97"/>
        <v>42816.413194444445</v>
      </c>
      <c r="W1983">
        <f t="shared" si="98"/>
        <v>28</v>
      </c>
      <c r="X1983" s="1">
        <f>'pure data'!L1983</f>
        <v>42816.413194444445</v>
      </c>
      <c r="Y1983">
        <f>IF(C1983="Use",VLOOKUP('pure data'!M1983,tbl_users!D:F,3,FALSE),IF(IFERROR(SEARCH("to",M1983),-1)&lt;0,VLOOKUP('pure data'!M1983,tbl_users!D:F,3,FALSE),IFERROR(VLOOKUP(MID(M1983,SEARCH("to",M1983)+3,LEN(M1983)-SEARCH("to",M1983)-1),tbl_users!D:F,3,FALSE),VLOOKUP('pure data'!M1983,tbl_users!D:F,3,FALSE))))</f>
        <v>28</v>
      </c>
    </row>
    <row r="1984" spans="1:25" x14ac:dyDescent="0.2">
      <c r="A1984">
        <v>1982</v>
      </c>
      <c r="B1984">
        <f>VLOOKUP('pure data'!B1984,tbl_printers!C:F,4,FALSE)</f>
        <v>18</v>
      </c>
      <c r="C1984" t="str">
        <f>'pure data'!D1984</f>
        <v>Use</v>
      </c>
      <c r="D1984" s="13">
        <f>'pure data'!H1984</f>
        <v>8.2638888888888887E-2</v>
      </c>
      <c r="E1984">
        <f>'pure data'!I1984</f>
        <v>23.3</v>
      </c>
      <c r="F1984" t="str">
        <f t="shared" si="99"/>
        <v xml:space="preserve"> </v>
      </c>
      <c r="H1984">
        <f>'pure data'!J1984</f>
        <v>4.5</v>
      </c>
      <c r="I1984" t="str">
        <f>'pure data'!K1984</f>
        <v>No</v>
      </c>
      <c r="J1984" t="str">
        <f>'pure data'!N1984</f>
        <v>undergraduate</v>
      </c>
      <c r="K1984">
        <f>'pure data'!P1984</f>
        <v>510671104</v>
      </c>
      <c r="L1984" t="str">
        <f>'pure data'!O1984</f>
        <v xml:space="preserve">FEEG3003 - IP </v>
      </c>
      <c r="M1984">
        <f>'pure data'!Q1984</f>
        <v>0</v>
      </c>
      <c r="O1984" t="str">
        <f>IF('pure data'!T1984="Yes","Success","Failed")</f>
        <v>Success</v>
      </c>
      <c r="P1984" s="1">
        <f>'pure data'!C1984</f>
        <v>42816.375</v>
      </c>
      <c r="Q1984">
        <f>'pure data'!G1984</f>
        <v>427013529</v>
      </c>
      <c r="R1984" t="str">
        <f>'pure data'!E1984</f>
        <v>D. H.</v>
      </c>
      <c r="S1984" t="str">
        <f>'pure data'!F1984</f>
        <v>dh6g14</v>
      </c>
      <c r="T1984" s="1">
        <f>'pure data'!C1984</f>
        <v>42816.375</v>
      </c>
      <c r="U1984" s="20">
        <f>VLOOKUP('pure data'!M1984,tbl_users!D:F,3,FALSE)</f>
        <v>28</v>
      </c>
      <c r="V1984" s="1">
        <f t="shared" si="97"/>
        <v>42816.457638888889</v>
      </c>
      <c r="W1984">
        <f t="shared" si="98"/>
        <v>28</v>
      </c>
      <c r="X1984" s="1">
        <f>'pure data'!L1984</f>
        <v>42816.457638888889</v>
      </c>
      <c r="Y1984">
        <f>IF(C1984="Use",VLOOKUP('pure data'!M1984,tbl_users!D:F,3,FALSE),IF(IFERROR(SEARCH("to",M1984),-1)&lt;0,VLOOKUP('pure data'!M1984,tbl_users!D:F,3,FALSE),IFERROR(VLOOKUP(MID(M1984,SEARCH("to",M1984)+3,LEN(M1984)-SEARCH("to",M1984)-1),tbl_users!D:F,3,FALSE),VLOOKUP('pure data'!M1984,tbl_users!D:F,3,FALSE))))</f>
        <v>28</v>
      </c>
    </row>
    <row r="1985" spans="1:25" x14ac:dyDescent="0.2">
      <c r="A1985">
        <v>1983</v>
      </c>
      <c r="B1985">
        <f>VLOOKUP('pure data'!B1985,tbl_printers!C:F,4,FALSE)</f>
        <v>19</v>
      </c>
      <c r="C1985" t="str">
        <f>'pure data'!D1985</f>
        <v>Use</v>
      </c>
      <c r="D1985" s="13">
        <f>'pure data'!H1985</f>
        <v>0.15833333333333333</v>
      </c>
      <c r="E1985">
        <f>'pure data'!I1985</f>
        <v>39.1</v>
      </c>
      <c r="F1985" t="str">
        <f t="shared" si="99"/>
        <v xml:space="preserve"> </v>
      </c>
      <c r="H1985">
        <f>'pure data'!J1985</f>
        <v>10</v>
      </c>
      <c r="I1985" t="str">
        <f>'pure data'!K1985</f>
        <v>No</v>
      </c>
      <c r="J1985" t="str">
        <f>'pure data'!N1985</f>
        <v>undergraduate</v>
      </c>
      <c r="K1985">
        <f>'pure data'!P1985</f>
        <v>510671104</v>
      </c>
      <c r="L1985" t="str">
        <f>'pure data'!O1985</f>
        <v xml:space="preserve">FEEG3003 - IP </v>
      </c>
      <c r="M1985">
        <f>'pure data'!Q1985</f>
        <v>0</v>
      </c>
      <c r="O1985" t="str">
        <f>IF('pure data'!T1985="Yes","Success","Failed")</f>
        <v>Success</v>
      </c>
      <c r="P1985" s="1">
        <f>'pure data'!C1985</f>
        <v>42816.375</v>
      </c>
      <c r="Q1985">
        <f>'pure data'!G1985</f>
        <v>427027775</v>
      </c>
      <c r="R1985" t="str">
        <f>'pure data'!E1985</f>
        <v>B. A.</v>
      </c>
      <c r="S1985" t="str">
        <f>'pure data'!F1985</f>
        <v>ba5g14</v>
      </c>
      <c r="T1985" s="1">
        <f>'pure data'!C1985</f>
        <v>42816.375</v>
      </c>
      <c r="U1985" s="20">
        <f>VLOOKUP('pure data'!M1985,tbl_users!D:F,3,FALSE)</f>
        <v>28</v>
      </c>
      <c r="V1985" s="1">
        <f t="shared" si="97"/>
        <v>42816.533333333333</v>
      </c>
      <c r="W1985">
        <f t="shared" si="98"/>
        <v>28</v>
      </c>
      <c r="X1985" s="1">
        <f>'pure data'!L1985</f>
        <v>42816.533333333333</v>
      </c>
      <c r="Y1985">
        <f>IF(C1985="Use",VLOOKUP('pure data'!M1985,tbl_users!D:F,3,FALSE),IF(IFERROR(SEARCH("to",M1985),-1)&lt;0,VLOOKUP('pure data'!M1985,tbl_users!D:F,3,FALSE),IFERROR(VLOOKUP(MID(M1985,SEARCH("to",M1985)+3,LEN(M1985)-SEARCH("to",M1985)-1),tbl_users!D:F,3,FALSE),VLOOKUP('pure data'!M1985,tbl_users!D:F,3,FALSE))))</f>
        <v>28</v>
      </c>
    </row>
    <row r="1986" spans="1:25" x14ac:dyDescent="0.2">
      <c r="A1986">
        <v>1984</v>
      </c>
      <c r="B1986">
        <f>VLOOKUP('pure data'!B1986,tbl_printers!C:F,4,FALSE)</f>
        <v>12</v>
      </c>
      <c r="C1986" t="str">
        <f>'pure data'!D1986</f>
        <v>Use</v>
      </c>
      <c r="D1986" s="13">
        <f>'pure data'!H1986</f>
        <v>0.25555555555555559</v>
      </c>
      <c r="E1986">
        <f>'pure data'!I1986</f>
        <v>59.8</v>
      </c>
      <c r="F1986" t="str">
        <f t="shared" si="99"/>
        <v xml:space="preserve"> </v>
      </c>
      <c r="H1986">
        <f>'pure data'!J1986</f>
        <v>15.5</v>
      </c>
      <c r="I1986" t="str">
        <f>'pure data'!K1986</f>
        <v>No</v>
      </c>
      <c r="J1986" t="str">
        <f>'pure data'!N1986</f>
        <v>undergraduate</v>
      </c>
      <c r="K1986">
        <f>'pure data'!P1986</f>
        <v>510667101</v>
      </c>
      <c r="L1986" t="str">
        <f>'pure data'!O1986</f>
        <v>FEEG6012 - GDP 43</v>
      </c>
      <c r="M1986">
        <f>'pure data'!Q1986</f>
        <v>0</v>
      </c>
      <c r="O1986" t="str">
        <f>IF('pure data'!T1986="Yes","Success","Failed")</f>
        <v>Failed</v>
      </c>
      <c r="P1986" s="1">
        <f>'pure data'!C1986</f>
        <v>42816.375</v>
      </c>
      <c r="Q1986">
        <f>'pure data'!G1986</f>
        <v>421698606</v>
      </c>
      <c r="R1986" t="str">
        <f>'pure data'!E1986</f>
        <v>J. D.</v>
      </c>
      <c r="S1986" t="str">
        <f>'pure data'!F1986</f>
        <v>jd13g13</v>
      </c>
      <c r="T1986" s="1">
        <f>'pure data'!C1986</f>
        <v>42816.375</v>
      </c>
      <c r="U1986" s="20">
        <f>VLOOKUP('pure data'!M1986,tbl_users!D:F,3,FALSE)</f>
        <v>28</v>
      </c>
      <c r="V1986" s="1">
        <f t="shared" ref="V1986:V2049" si="100">X1986</f>
        <v>42816.400555555556</v>
      </c>
      <c r="W1986">
        <f t="shared" ref="W1986:W2049" si="101">Y1986</f>
        <v>28</v>
      </c>
      <c r="X1986" s="1">
        <f>'pure data'!L1986</f>
        <v>42816.400555555556</v>
      </c>
      <c r="Y1986">
        <f>IF(C1986="Use",VLOOKUP('pure data'!M1986,tbl_users!D:F,3,FALSE),IF(IFERROR(SEARCH("to",M1986),-1)&lt;0,VLOOKUP('pure data'!M1986,tbl_users!D:F,3,FALSE),IFERROR(VLOOKUP(MID(M1986,SEARCH("to",M1986)+3,LEN(M1986)-SEARCH("to",M1986)-1),tbl_users!D:F,3,FALSE),VLOOKUP('pure data'!M1986,tbl_users!D:F,3,FALSE))))</f>
        <v>28</v>
      </c>
    </row>
    <row r="1987" spans="1:25" x14ac:dyDescent="0.2">
      <c r="A1987">
        <v>1985</v>
      </c>
      <c r="B1987">
        <f>VLOOKUP('pure data'!B1987,tbl_printers!C:F,4,FALSE)</f>
        <v>1</v>
      </c>
      <c r="C1987" t="str">
        <f>'pure data'!D1987</f>
        <v>Use</v>
      </c>
      <c r="D1987" s="13">
        <f>'pure data'!H1987</f>
        <v>1.1805555555555555E-2</v>
      </c>
      <c r="E1987">
        <f>'pure data'!I1987</f>
        <v>1.7</v>
      </c>
      <c r="F1987" t="str">
        <f t="shared" si="99"/>
        <v xml:space="preserve"> </v>
      </c>
      <c r="H1987">
        <f>'pure data'!J1987</f>
        <v>1</v>
      </c>
      <c r="I1987" t="str">
        <f>'pure data'!K1987</f>
        <v>No</v>
      </c>
      <c r="J1987" t="str">
        <f>'pure data'!N1987</f>
        <v>undergraduate</v>
      </c>
      <c r="K1987">
        <f>'pure data'!P1987</f>
        <v>510671104</v>
      </c>
      <c r="L1987" t="str">
        <f>'pure data'!O1987</f>
        <v>FEEG2001 - UAV 4</v>
      </c>
      <c r="M1987">
        <f>'pure data'!Q1987</f>
        <v>0</v>
      </c>
      <c r="O1987" t="str">
        <f>IF('pure data'!T1987="Yes","Success","Failed")</f>
        <v>Success</v>
      </c>
      <c r="P1987" s="1">
        <f>'pure data'!C1987</f>
        <v>42816.375</v>
      </c>
      <c r="Q1987">
        <f>'pure data'!G1987</f>
        <v>427670996</v>
      </c>
      <c r="R1987" t="str">
        <f>'pure data'!E1987</f>
        <v>J. H.</v>
      </c>
      <c r="S1987" t="str">
        <f>'pure data'!F1987</f>
        <v>JH20G15</v>
      </c>
      <c r="T1987" s="1">
        <f>'pure data'!C1987</f>
        <v>42816.375</v>
      </c>
      <c r="U1987" s="20">
        <f>VLOOKUP('pure data'!M1987,tbl_users!D:F,3,FALSE)</f>
        <v>28</v>
      </c>
      <c r="V1987" s="1">
        <f t="shared" si="100"/>
        <v>42816.386805555558</v>
      </c>
      <c r="W1987">
        <f t="shared" si="101"/>
        <v>28</v>
      </c>
      <c r="X1987" s="1">
        <f>'pure data'!L1987</f>
        <v>42816.386805555558</v>
      </c>
      <c r="Y1987">
        <f>IF(C1987="Use",VLOOKUP('pure data'!M1987,tbl_users!D:F,3,FALSE),IF(IFERROR(SEARCH("to",M1987),-1)&lt;0,VLOOKUP('pure data'!M1987,tbl_users!D:F,3,FALSE),IFERROR(VLOOKUP(MID(M1987,SEARCH("to",M1987)+3,LEN(M1987)-SEARCH("to",M1987)-1),tbl_users!D:F,3,FALSE),VLOOKUP('pure data'!M1987,tbl_users!D:F,3,FALSE))))</f>
        <v>28</v>
      </c>
    </row>
    <row r="1988" spans="1:25" x14ac:dyDescent="0.2">
      <c r="A1988">
        <v>1986</v>
      </c>
      <c r="B1988">
        <f>VLOOKUP('pure data'!B1988,tbl_printers!C:F,4,FALSE)</f>
        <v>17</v>
      </c>
      <c r="C1988" t="str">
        <f>'pure data'!D1988</f>
        <v>Use</v>
      </c>
      <c r="D1988" s="13">
        <f>'pure data'!H1988</f>
        <v>9.375E-2</v>
      </c>
      <c r="E1988">
        <f>'pure data'!I1988</f>
        <v>27.5</v>
      </c>
      <c r="F1988" t="str">
        <f t="shared" si="99"/>
        <v xml:space="preserve"> </v>
      </c>
      <c r="H1988">
        <f>'pure data'!J1988</f>
        <v>6</v>
      </c>
      <c r="I1988" t="str">
        <f>'pure data'!K1988</f>
        <v>No</v>
      </c>
      <c r="J1988" t="str">
        <f>'pure data'!N1988</f>
        <v>undergraduate</v>
      </c>
      <c r="K1988">
        <f>'pure data'!P1988</f>
        <v>510671104</v>
      </c>
      <c r="L1988" t="str">
        <f>'pure data'!O1988</f>
        <v xml:space="preserve">FEEG3003 - IP </v>
      </c>
      <c r="M1988">
        <f>'pure data'!Q1988</f>
        <v>0</v>
      </c>
      <c r="O1988" t="str">
        <f>IF('pure data'!T1988="Yes","Success","Failed")</f>
        <v>Success</v>
      </c>
      <c r="P1988" s="1">
        <f>'pure data'!C1988</f>
        <v>42816.375</v>
      </c>
      <c r="Q1988">
        <f>'pure data'!G1988</f>
        <v>426955679</v>
      </c>
      <c r="R1988" t="str">
        <f>'pure data'!E1988</f>
        <v>J. P.</v>
      </c>
      <c r="S1988" t="str">
        <f>'pure data'!F1988</f>
        <v>jp13g14</v>
      </c>
      <c r="T1988" s="1">
        <f>'pure data'!C1988</f>
        <v>42816.375</v>
      </c>
      <c r="U1988" s="20">
        <f>VLOOKUP('pure data'!M1988,tbl_users!D:F,3,FALSE)</f>
        <v>28</v>
      </c>
      <c r="V1988" s="1">
        <f t="shared" si="100"/>
        <v>42816.46875</v>
      </c>
      <c r="W1988">
        <f t="shared" si="101"/>
        <v>28</v>
      </c>
      <c r="X1988" s="1">
        <f>'pure data'!L1988</f>
        <v>42816.46875</v>
      </c>
      <c r="Y1988">
        <f>IF(C1988="Use",VLOOKUP('pure data'!M1988,tbl_users!D:F,3,FALSE),IF(IFERROR(SEARCH("to",M1988),-1)&lt;0,VLOOKUP('pure data'!M1988,tbl_users!D:F,3,FALSE),IFERROR(VLOOKUP(MID(M1988,SEARCH("to",M1988)+3,LEN(M1988)-SEARCH("to",M1988)-1),tbl_users!D:F,3,FALSE),VLOOKUP('pure data'!M1988,tbl_users!D:F,3,FALSE))))</f>
        <v>28</v>
      </c>
    </row>
    <row r="1989" spans="1:25" x14ac:dyDescent="0.2">
      <c r="A1989">
        <v>1987</v>
      </c>
      <c r="B1989">
        <f>VLOOKUP('pure data'!B1989,tbl_printers!C:F,4,FALSE)</f>
        <v>3</v>
      </c>
      <c r="C1989" t="str">
        <f>'pure data'!D1989</f>
        <v>Use</v>
      </c>
      <c r="D1989" s="13">
        <f>'pure data'!H1989</f>
        <v>2.7777777777777776E-2</v>
      </c>
      <c r="E1989">
        <f>'pure data'!I1989</f>
        <v>16.2</v>
      </c>
      <c r="F1989" t="str">
        <f t="shared" si="99"/>
        <v xml:space="preserve"> </v>
      </c>
      <c r="H1989">
        <f>'pure data'!J1989</f>
        <v>2.5</v>
      </c>
      <c r="I1989" t="str">
        <f>'pure data'!K1989</f>
        <v>No</v>
      </c>
      <c r="J1989" t="str">
        <f>'pure data'!N1989</f>
        <v>undergraduate</v>
      </c>
      <c r="K1989">
        <f>'pure data'!P1989</f>
        <v>510671102</v>
      </c>
      <c r="L1989" t="str">
        <f>'pure data'!O1989</f>
        <v>FEEG2001 - Loudspeaker</v>
      </c>
      <c r="M1989">
        <f>'pure data'!Q1989</f>
        <v>0</v>
      </c>
      <c r="O1989" t="str">
        <f>IF('pure data'!T1989="Yes","Success","Failed")</f>
        <v>Success</v>
      </c>
      <c r="P1989" s="1">
        <f>'pure data'!C1989</f>
        <v>42816.375</v>
      </c>
      <c r="Q1989">
        <f>'pure data'!G1989</f>
        <v>426856727</v>
      </c>
      <c r="R1989" t="str">
        <f>'pure data'!E1989</f>
        <v>C. B.</v>
      </c>
      <c r="S1989" t="str">
        <f>'pure data'!F1989</f>
        <v>cb14g15</v>
      </c>
      <c r="T1989" s="1">
        <f>'pure data'!C1989</f>
        <v>42816.375</v>
      </c>
      <c r="U1989" s="20">
        <f>VLOOKUP('pure data'!M1989,tbl_users!D:F,3,FALSE)</f>
        <v>28</v>
      </c>
      <c r="V1989" s="1">
        <f t="shared" si="100"/>
        <v>42816.402777777781</v>
      </c>
      <c r="W1989">
        <f t="shared" si="101"/>
        <v>28</v>
      </c>
      <c r="X1989" s="1">
        <f>'pure data'!L1989</f>
        <v>42816.402777777781</v>
      </c>
      <c r="Y1989">
        <f>IF(C1989="Use",VLOOKUP('pure data'!M1989,tbl_users!D:F,3,FALSE),IF(IFERROR(SEARCH("to",M1989),-1)&lt;0,VLOOKUP('pure data'!M1989,tbl_users!D:F,3,FALSE),IFERROR(VLOOKUP(MID(M1989,SEARCH("to",M1989)+3,LEN(M1989)-SEARCH("to",M1989)-1),tbl_users!D:F,3,FALSE),VLOOKUP('pure data'!M1989,tbl_users!D:F,3,FALSE))))</f>
        <v>28</v>
      </c>
    </row>
    <row r="1990" spans="1:25" x14ac:dyDescent="0.2">
      <c r="A1990">
        <v>1988</v>
      </c>
      <c r="B1990">
        <f>VLOOKUP('pure data'!B1990,tbl_printers!C:F,4,FALSE)</f>
        <v>4</v>
      </c>
      <c r="C1990" t="str">
        <f>'pure data'!D1990</f>
        <v>Use</v>
      </c>
      <c r="D1990" s="13">
        <f>'pure data'!H1990</f>
        <v>1.1805555555555555E-2</v>
      </c>
      <c r="E1990">
        <f>'pure data'!I1990</f>
        <v>3</v>
      </c>
      <c r="F1990" t="str">
        <f t="shared" si="99"/>
        <v xml:space="preserve"> </v>
      </c>
      <c r="H1990">
        <f>'pure data'!J1990</f>
        <v>1</v>
      </c>
      <c r="I1990" t="str">
        <f>'pure data'!K1990</f>
        <v>No</v>
      </c>
      <c r="J1990" t="str">
        <f>'pure data'!N1990</f>
        <v>undergraduate</v>
      </c>
      <c r="K1990">
        <f>'pure data'!P1990</f>
        <v>510671104</v>
      </c>
      <c r="L1990" t="str">
        <f>'pure data'!O1990</f>
        <v xml:space="preserve">FEEG2001 - Quadcopter </v>
      </c>
      <c r="M1990">
        <f>'pure data'!Q1990</f>
        <v>0</v>
      </c>
      <c r="O1990" t="str">
        <f>IF('pure data'!T1990="Yes","Success","Failed")</f>
        <v>Success</v>
      </c>
      <c r="P1990" s="1">
        <f>'pure data'!C1990</f>
        <v>42816.375</v>
      </c>
      <c r="Q1990">
        <f>'pure data'!G1990</f>
        <v>427574741</v>
      </c>
      <c r="R1990" t="str">
        <f>'pure data'!E1990</f>
        <v>T. S. M.</v>
      </c>
      <c r="S1990" t="str">
        <f>'pure data'!F1990</f>
        <v>tsm2g15</v>
      </c>
      <c r="T1990" s="1">
        <f>'pure data'!C1990</f>
        <v>42816.375</v>
      </c>
      <c r="U1990" s="20">
        <f>VLOOKUP('pure data'!M1990,tbl_users!D:F,3,FALSE)</f>
        <v>28</v>
      </c>
      <c r="V1990" s="1">
        <f t="shared" si="100"/>
        <v>42816.386805555558</v>
      </c>
      <c r="W1990">
        <f t="shared" si="101"/>
        <v>28</v>
      </c>
      <c r="X1990" s="1">
        <f>'pure data'!L1990</f>
        <v>42816.386805555558</v>
      </c>
      <c r="Y1990">
        <f>IF(C1990="Use",VLOOKUP('pure data'!M1990,tbl_users!D:F,3,FALSE),IF(IFERROR(SEARCH("to",M1990),-1)&lt;0,VLOOKUP('pure data'!M1990,tbl_users!D:F,3,FALSE),IFERROR(VLOOKUP(MID(M1990,SEARCH("to",M1990)+3,LEN(M1990)-SEARCH("to",M1990)-1),tbl_users!D:F,3,FALSE),VLOOKUP('pure data'!M1990,tbl_users!D:F,3,FALSE))))</f>
        <v>28</v>
      </c>
    </row>
    <row r="1991" spans="1:25" x14ac:dyDescent="0.2">
      <c r="A1991">
        <v>1989</v>
      </c>
      <c r="B1991">
        <f>VLOOKUP('pure data'!B1991,tbl_printers!C:F,4,FALSE)</f>
        <v>11</v>
      </c>
      <c r="C1991" t="str">
        <f>'pure data'!D1991</f>
        <v>Use</v>
      </c>
      <c r="D1991" s="13">
        <f>'pure data'!H1991</f>
        <v>8.1944444444444445E-2</v>
      </c>
      <c r="E1991">
        <f>'pure data'!I1991</f>
        <v>21.4</v>
      </c>
      <c r="F1991" t="str">
        <f t="shared" si="99"/>
        <v xml:space="preserve"> </v>
      </c>
      <c r="H1991">
        <f>'pure data'!J1991</f>
        <v>5.5</v>
      </c>
      <c r="I1991" t="str">
        <f>'pure data'!K1991</f>
        <v>No</v>
      </c>
      <c r="J1991" t="str">
        <f>'pure data'!N1991</f>
        <v>undergraduate</v>
      </c>
      <c r="K1991">
        <f>'pure data'!P1991</f>
        <v>510671104</v>
      </c>
      <c r="L1991" t="str">
        <f>'pure data'!O1991</f>
        <v xml:space="preserve">FEEG2001 - Quadcopter </v>
      </c>
      <c r="M1991">
        <f>'pure data'!Q1991</f>
        <v>0</v>
      </c>
      <c r="O1991" t="str">
        <f>IF('pure data'!T1991="Yes","Success","Failed")</f>
        <v>Success</v>
      </c>
      <c r="P1991" s="1">
        <f>'pure data'!C1991</f>
        <v>42816.375</v>
      </c>
      <c r="Q1991">
        <f>'pure data'!G1991</f>
        <v>427574741</v>
      </c>
      <c r="R1991" t="str">
        <f>'pure data'!E1991</f>
        <v>T. S. M.</v>
      </c>
      <c r="S1991" t="str">
        <f>'pure data'!F1991</f>
        <v>tsm2g15</v>
      </c>
      <c r="T1991" s="1">
        <f>'pure data'!C1991</f>
        <v>42816.375</v>
      </c>
      <c r="U1991" s="20">
        <f>VLOOKUP('pure data'!M1991,tbl_users!D:F,3,FALSE)</f>
        <v>28</v>
      </c>
      <c r="V1991" s="1">
        <f t="shared" si="100"/>
        <v>42816.456944444442</v>
      </c>
      <c r="W1991">
        <f t="shared" si="101"/>
        <v>28</v>
      </c>
      <c r="X1991" s="1">
        <f>'pure data'!L1991</f>
        <v>42816.456944444442</v>
      </c>
      <c r="Y1991">
        <f>IF(C1991="Use",VLOOKUP('pure data'!M1991,tbl_users!D:F,3,FALSE),IF(IFERROR(SEARCH("to",M1991),-1)&lt;0,VLOOKUP('pure data'!M1991,tbl_users!D:F,3,FALSE),IFERROR(VLOOKUP(MID(M1991,SEARCH("to",M1991)+3,LEN(M1991)-SEARCH("to",M1991)-1),tbl_users!D:F,3,FALSE),VLOOKUP('pure data'!M1991,tbl_users!D:F,3,FALSE))))</f>
        <v>28</v>
      </c>
    </row>
    <row r="1992" spans="1:25" x14ac:dyDescent="0.2">
      <c r="A1992">
        <v>1990</v>
      </c>
      <c r="B1992">
        <f>VLOOKUP('pure data'!B1992,tbl_printers!C:F,4,FALSE)</f>
        <v>2</v>
      </c>
      <c r="C1992" t="str">
        <f>'pure data'!D1992</f>
        <v>Use</v>
      </c>
      <c r="D1992" s="13">
        <f>'pure data'!H1992</f>
        <v>1.3888888888888888E-2</v>
      </c>
      <c r="E1992">
        <f>'pure data'!I1992</f>
        <v>8</v>
      </c>
      <c r="F1992" t="str">
        <f t="shared" si="99"/>
        <v xml:space="preserve"> </v>
      </c>
      <c r="H1992">
        <f>'pure data'!J1992</f>
        <v>1.5</v>
      </c>
      <c r="I1992" t="str">
        <f>'pure data'!K1992</f>
        <v>N/A</v>
      </c>
      <c r="J1992" t="str">
        <f>'pure data'!N1992</f>
        <v>postgraduate</v>
      </c>
      <c r="K1992">
        <f>'pure data'!P1992</f>
        <v>515665101</v>
      </c>
      <c r="L1992" t="str">
        <f>'pure data'!O1992</f>
        <v>Demonstrator Training</v>
      </c>
      <c r="M1992">
        <f>'pure data'!Q1992</f>
        <v>0</v>
      </c>
      <c r="O1992" t="str">
        <f>IF('pure data'!T1992="Yes","Success","Failed")</f>
        <v>Success</v>
      </c>
      <c r="P1992" s="1">
        <f>'pure data'!C1992</f>
        <v>42816.375</v>
      </c>
      <c r="Q1992">
        <f>'pure data'!G1992</f>
        <v>225797462</v>
      </c>
      <c r="R1992" t="str">
        <f>'pure data'!E1992</f>
        <v>H. A. F. R.</v>
      </c>
      <c r="S1992" t="str">
        <f>'pure data'!F1992</f>
        <v>hafr1g13</v>
      </c>
      <c r="T1992" s="1">
        <f>'pure data'!C1992</f>
        <v>42816.375</v>
      </c>
      <c r="U1992" s="20">
        <f>VLOOKUP('pure data'!M1992,tbl_users!D:F,3,FALSE)</f>
        <v>28</v>
      </c>
      <c r="V1992" s="1">
        <f t="shared" si="100"/>
        <v>42816.388888888891</v>
      </c>
      <c r="W1992">
        <f t="shared" si="101"/>
        <v>28</v>
      </c>
      <c r="X1992" s="1">
        <f>'pure data'!L1992</f>
        <v>42816.388888888891</v>
      </c>
      <c r="Y1992">
        <f>IF(C1992="Use",VLOOKUP('pure data'!M1992,tbl_users!D:F,3,FALSE),IF(IFERROR(SEARCH("to",M1992),-1)&lt;0,VLOOKUP('pure data'!M1992,tbl_users!D:F,3,FALSE),IFERROR(VLOOKUP(MID(M1992,SEARCH("to",M1992)+3,LEN(M1992)-SEARCH("to",M1992)-1),tbl_users!D:F,3,FALSE),VLOOKUP('pure data'!M1992,tbl_users!D:F,3,FALSE))))</f>
        <v>28</v>
      </c>
    </row>
    <row r="1993" spans="1:25" x14ac:dyDescent="0.2">
      <c r="A1993">
        <v>1991</v>
      </c>
      <c r="B1993">
        <f>VLOOKUP('pure data'!B1993,tbl_printers!C:F,4,FALSE)</f>
        <v>4</v>
      </c>
      <c r="C1993" t="str">
        <f>'pure data'!D1993</f>
        <v>Use</v>
      </c>
      <c r="D1993" s="13">
        <f>'pure data'!H1993</f>
        <v>9.0277777777777776E-2</v>
      </c>
      <c r="E1993">
        <f>'pure data'!I1993</f>
        <v>27.3</v>
      </c>
      <c r="F1993" t="str">
        <f t="shared" si="99"/>
        <v xml:space="preserve"> </v>
      </c>
      <c r="H1993">
        <f>'pure data'!J1993</f>
        <v>5</v>
      </c>
      <c r="I1993" t="str">
        <f>'pure data'!K1993</f>
        <v>No</v>
      </c>
      <c r="J1993" t="str">
        <f>'pure data'!N1993</f>
        <v>undergraduate</v>
      </c>
      <c r="K1993">
        <f>'pure data'!P1993</f>
        <v>510671104</v>
      </c>
      <c r="L1993" t="str">
        <f>'pure data'!O1993</f>
        <v xml:space="preserve">FEEG2001 - Quadcopter </v>
      </c>
      <c r="M1993">
        <f>'pure data'!Q1993</f>
        <v>0</v>
      </c>
      <c r="O1993" t="str">
        <f>IF('pure data'!T1993="Yes","Success","Failed")</f>
        <v>Success</v>
      </c>
      <c r="P1993" s="1">
        <f>'pure data'!C1993</f>
        <v>42816.386805555558</v>
      </c>
      <c r="Q1993">
        <f>'pure data'!G1993</f>
        <v>427574741</v>
      </c>
      <c r="R1993" t="str">
        <f>'pure data'!E1993</f>
        <v>T. S. M.</v>
      </c>
      <c r="S1993" t="str">
        <f>'pure data'!F1993</f>
        <v>tsm2g15</v>
      </c>
      <c r="T1993" s="1">
        <f>'pure data'!C1993</f>
        <v>42816.386805555558</v>
      </c>
      <c r="U1993" s="20">
        <f>VLOOKUP('pure data'!M1993,tbl_users!D:F,3,FALSE)</f>
        <v>28</v>
      </c>
      <c r="V1993" s="1">
        <f t="shared" si="100"/>
        <v>42816.477083333339</v>
      </c>
      <c r="W1993">
        <f t="shared" si="101"/>
        <v>28</v>
      </c>
      <c r="X1993" s="1">
        <f>'pure data'!L1993</f>
        <v>42816.477083333339</v>
      </c>
      <c r="Y1993">
        <f>IF(C1993="Use",VLOOKUP('pure data'!M1993,tbl_users!D:F,3,FALSE),IF(IFERROR(SEARCH("to",M1993),-1)&lt;0,VLOOKUP('pure data'!M1993,tbl_users!D:F,3,FALSE),IFERROR(VLOOKUP(MID(M1993,SEARCH("to",M1993)+3,LEN(M1993)-SEARCH("to",M1993)-1),tbl_users!D:F,3,FALSE),VLOOKUP('pure data'!M1993,tbl_users!D:F,3,FALSE))))</f>
        <v>28</v>
      </c>
    </row>
    <row r="1994" spans="1:25" x14ac:dyDescent="0.2">
      <c r="A1994">
        <v>1992</v>
      </c>
      <c r="B1994">
        <f>VLOOKUP('pure data'!B1994,tbl_printers!C:F,4,FALSE)</f>
        <v>9</v>
      </c>
      <c r="C1994" t="str">
        <f>'pure data'!D1994</f>
        <v>Use</v>
      </c>
      <c r="D1994" s="13">
        <f>'pure data'!H1994</f>
        <v>5.7638888888888885E-2</v>
      </c>
      <c r="E1994">
        <f>'pure data'!I1994</f>
        <v>12.4</v>
      </c>
      <c r="F1994" t="str">
        <f t="shared" si="99"/>
        <v xml:space="preserve"> </v>
      </c>
      <c r="H1994">
        <f>'pure data'!J1994</f>
        <v>3</v>
      </c>
      <c r="I1994" t="str">
        <f>'pure data'!K1994</f>
        <v>No</v>
      </c>
      <c r="J1994" t="str">
        <f>'pure data'!N1994</f>
        <v>undergraduate</v>
      </c>
      <c r="K1994">
        <f>'pure data'!P1994</f>
        <v>510671104</v>
      </c>
      <c r="L1994" t="str">
        <f>'pure data'!O1994</f>
        <v xml:space="preserve">FEEG3003 - IP </v>
      </c>
      <c r="M1994">
        <f>'pure data'!Q1994</f>
        <v>0</v>
      </c>
      <c r="O1994" t="str">
        <f>IF('pure data'!T1994="Yes","Success","Failed")</f>
        <v>Success</v>
      </c>
      <c r="P1994" s="1">
        <f>'pure data'!C1994</f>
        <v>42816.375</v>
      </c>
      <c r="Q1994">
        <f>'pure data'!G1994</f>
        <v>427047229</v>
      </c>
      <c r="R1994" t="str">
        <f>'pure data'!E1994</f>
        <v>K. W.</v>
      </c>
      <c r="S1994" t="str">
        <f>'pure data'!F1994</f>
        <v>kw11g14</v>
      </c>
      <c r="T1994" s="1">
        <f>'pure data'!C1994</f>
        <v>42816.375</v>
      </c>
      <c r="U1994" s="20">
        <f>VLOOKUP('pure data'!M1994,tbl_users!D:F,3,FALSE)</f>
        <v>28</v>
      </c>
      <c r="V1994" s="1">
        <f t="shared" si="100"/>
        <v>42816.432638888888</v>
      </c>
      <c r="W1994">
        <f t="shared" si="101"/>
        <v>28</v>
      </c>
      <c r="X1994" s="1">
        <f>'pure data'!L1994</f>
        <v>42816.432638888888</v>
      </c>
      <c r="Y1994">
        <f>IF(C1994="Use",VLOOKUP('pure data'!M1994,tbl_users!D:F,3,FALSE),IF(IFERROR(SEARCH("to",M1994),-1)&lt;0,VLOOKUP('pure data'!M1994,tbl_users!D:F,3,FALSE),IFERROR(VLOOKUP(MID(M1994,SEARCH("to",M1994)+3,LEN(M1994)-SEARCH("to",M1994)-1),tbl_users!D:F,3,FALSE),VLOOKUP('pure data'!M1994,tbl_users!D:F,3,FALSE))))</f>
        <v>28</v>
      </c>
    </row>
    <row r="1995" spans="1:25" x14ac:dyDescent="0.2">
      <c r="A1995">
        <v>1993</v>
      </c>
      <c r="B1995">
        <f>VLOOKUP('pure data'!B1995,tbl_printers!C:F,4,FALSE)</f>
        <v>22</v>
      </c>
      <c r="C1995" t="str">
        <f>'pure data'!D1995</f>
        <v>Use</v>
      </c>
      <c r="D1995" s="13">
        <f>'pure data'!H1995</f>
        <v>3.7499999999999999E-2</v>
      </c>
      <c r="E1995">
        <f>'pure data'!I1995</f>
        <v>10.1</v>
      </c>
      <c r="F1995" t="str">
        <f t="shared" si="99"/>
        <v xml:space="preserve"> </v>
      </c>
      <c r="H1995">
        <f>'pure data'!J1995</f>
        <v>2</v>
      </c>
      <c r="I1995" t="str">
        <f>'pure data'!K1995</f>
        <v>No</v>
      </c>
      <c r="J1995" t="str">
        <f>'pure data'!N1995</f>
        <v>undergraduate</v>
      </c>
      <c r="K1995">
        <f>'pure data'!P1995</f>
        <v>510671104</v>
      </c>
      <c r="L1995" t="str">
        <f>'pure data'!O1995</f>
        <v xml:space="preserve">FEEG2001 - Quadcopter </v>
      </c>
      <c r="M1995">
        <f>'pure data'!Q1995</f>
        <v>0</v>
      </c>
      <c r="O1995" t="str">
        <f>IF('pure data'!T1995="Yes","Success","Failed")</f>
        <v>Success</v>
      </c>
      <c r="P1995" s="1">
        <f>'pure data'!C1995</f>
        <v>42816.375</v>
      </c>
      <c r="Q1995">
        <f>'pure data'!G1995</f>
        <v>428229215</v>
      </c>
      <c r="R1995" t="str">
        <f>'pure data'!E1995</f>
        <v>D. W.</v>
      </c>
      <c r="S1995" t="str">
        <f>'pure data'!F1995</f>
        <v>dw9g15</v>
      </c>
      <c r="T1995" s="1">
        <f>'pure data'!C1995</f>
        <v>42816.375</v>
      </c>
      <c r="U1995" s="20">
        <f>VLOOKUP('pure data'!M1995,tbl_users!D:F,3,FALSE)</f>
        <v>28</v>
      </c>
      <c r="V1995" s="1">
        <f t="shared" si="100"/>
        <v>42816.412499999999</v>
      </c>
      <c r="W1995">
        <f t="shared" si="101"/>
        <v>28</v>
      </c>
      <c r="X1995" s="1">
        <f>'pure data'!L1995</f>
        <v>42816.412499999999</v>
      </c>
      <c r="Y1995">
        <f>IF(C1995="Use",VLOOKUP('pure data'!M1995,tbl_users!D:F,3,FALSE),IF(IFERROR(SEARCH("to",M1995),-1)&lt;0,VLOOKUP('pure data'!M1995,tbl_users!D:F,3,FALSE),IFERROR(VLOOKUP(MID(M1995,SEARCH("to",M1995)+3,LEN(M1995)-SEARCH("to",M1995)-1),tbl_users!D:F,3,FALSE),VLOOKUP('pure data'!M1995,tbl_users!D:F,3,FALSE))))</f>
        <v>28</v>
      </c>
    </row>
    <row r="1996" spans="1:25" x14ac:dyDescent="0.2">
      <c r="A1996">
        <v>1994</v>
      </c>
      <c r="B1996">
        <f>VLOOKUP('pure data'!B1996,tbl_printers!C:F,4,FALSE)</f>
        <v>2</v>
      </c>
      <c r="C1996" t="str">
        <f>'pure data'!D1996</f>
        <v>Use</v>
      </c>
      <c r="D1996" s="13">
        <f>'pure data'!H1996</f>
        <v>4.1666666666666664E-2</v>
      </c>
      <c r="E1996">
        <f>'pure data'!I1996</f>
        <v>9.6</v>
      </c>
      <c r="F1996" t="str">
        <f t="shared" si="99"/>
        <v xml:space="preserve"> </v>
      </c>
      <c r="H1996">
        <f>'pure data'!J1996</f>
        <v>2</v>
      </c>
      <c r="I1996" t="str">
        <f>'pure data'!K1996</f>
        <v>No</v>
      </c>
      <c r="J1996" t="str">
        <f>'pure data'!N1996</f>
        <v>undergraduate</v>
      </c>
      <c r="K1996">
        <f>'pure data'!P1996</f>
        <v>510671104</v>
      </c>
      <c r="L1996" t="str">
        <f>'pure data'!O1996</f>
        <v xml:space="preserve">FEEG2001 - Quadcopter </v>
      </c>
      <c r="M1996">
        <f>'pure data'!Q1996</f>
        <v>0</v>
      </c>
      <c r="O1996" t="str">
        <f>IF('pure data'!T1996="Yes","Success","Failed")</f>
        <v>Success</v>
      </c>
      <c r="P1996" s="1">
        <f>'pure data'!C1996</f>
        <v>42816.388888888891</v>
      </c>
      <c r="Q1996">
        <f>'pure data'!G1996</f>
        <v>428229215</v>
      </c>
      <c r="R1996" t="str">
        <f>'pure data'!E1996</f>
        <v>D. W.</v>
      </c>
      <c r="S1996" t="str">
        <f>'pure data'!F1996</f>
        <v>dw9g15</v>
      </c>
      <c r="T1996" s="1">
        <f>'pure data'!C1996</f>
        <v>42816.388888888891</v>
      </c>
      <c r="U1996" s="20">
        <f>VLOOKUP('pure data'!M1996,tbl_users!D:F,3,FALSE)</f>
        <v>28</v>
      </c>
      <c r="V1996" s="1">
        <f t="shared" si="100"/>
        <v>42816.430555555555</v>
      </c>
      <c r="W1996">
        <f t="shared" si="101"/>
        <v>28</v>
      </c>
      <c r="X1996" s="1">
        <f>'pure data'!L1996</f>
        <v>42816.430555555555</v>
      </c>
      <c r="Y1996">
        <f>IF(C1996="Use",VLOOKUP('pure data'!M1996,tbl_users!D:F,3,FALSE),IF(IFERROR(SEARCH("to",M1996),-1)&lt;0,VLOOKUP('pure data'!M1996,tbl_users!D:F,3,FALSE),IFERROR(VLOOKUP(MID(M1996,SEARCH("to",M1996)+3,LEN(M1996)-SEARCH("to",M1996)-1),tbl_users!D:F,3,FALSE),VLOOKUP('pure data'!M1996,tbl_users!D:F,3,FALSE))))</f>
        <v>28</v>
      </c>
    </row>
    <row r="1997" spans="1:25" x14ac:dyDescent="0.2">
      <c r="A1997">
        <v>1995</v>
      </c>
      <c r="B1997">
        <f>VLOOKUP('pure data'!B1997,tbl_printers!C:F,4,FALSE)</f>
        <v>2</v>
      </c>
      <c r="C1997" t="str">
        <f>'pure data'!D1997</f>
        <v>Use</v>
      </c>
      <c r="D1997" s="13">
        <f>'pure data'!H1997</f>
        <v>6.8749999999999992E-2</v>
      </c>
      <c r="E1997">
        <f>'pure data'!I1997</f>
        <v>17.2</v>
      </c>
      <c r="F1997" t="str">
        <f t="shared" si="99"/>
        <v xml:space="preserve"> </v>
      </c>
      <c r="H1997">
        <f>'pure data'!J1997</f>
        <v>3.5</v>
      </c>
      <c r="I1997" t="str">
        <f>'pure data'!K1997</f>
        <v>No</v>
      </c>
      <c r="J1997" t="str">
        <f>'pure data'!N1997</f>
        <v>undergraduate</v>
      </c>
      <c r="K1997">
        <f>'pure data'!P1997</f>
        <v>510671104</v>
      </c>
      <c r="L1997" t="str">
        <f>'pure data'!O1997</f>
        <v xml:space="preserve">FEEG2001 - Quadcopter </v>
      </c>
      <c r="M1997">
        <f>'pure data'!Q1997</f>
        <v>0</v>
      </c>
      <c r="O1997" t="str">
        <f>IF('pure data'!T1997="Yes","Success","Failed")</f>
        <v>Success</v>
      </c>
      <c r="P1997" s="1">
        <f>'pure data'!C1997</f>
        <v>42816.430555555555</v>
      </c>
      <c r="Q1997">
        <f>'pure data'!G1997</f>
        <v>428229215</v>
      </c>
      <c r="R1997" t="str">
        <f>'pure data'!E1997</f>
        <v>D. W.</v>
      </c>
      <c r="S1997" t="str">
        <f>'pure data'!F1997</f>
        <v>dw9g15</v>
      </c>
      <c r="T1997" s="1">
        <f>'pure data'!C1997</f>
        <v>42816.430555555555</v>
      </c>
      <c r="U1997" s="20">
        <f>VLOOKUP('pure data'!M1997,tbl_users!D:F,3,FALSE)</f>
        <v>28</v>
      </c>
      <c r="V1997" s="1">
        <f t="shared" si="100"/>
        <v>42816.499305555553</v>
      </c>
      <c r="W1997">
        <f t="shared" si="101"/>
        <v>28</v>
      </c>
      <c r="X1997" s="1">
        <f>'pure data'!L1997</f>
        <v>42816.499305555553</v>
      </c>
      <c r="Y1997">
        <f>IF(C1997="Use",VLOOKUP('pure data'!M1997,tbl_users!D:F,3,FALSE),IF(IFERROR(SEARCH("to",M1997),-1)&lt;0,VLOOKUP('pure data'!M1997,tbl_users!D:F,3,FALSE),IFERROR(VLOOKUP(MID(M1997,SEARCH("to",M1997)+3,LEN(M1997)-SEARCH("to",M1997)-1),tbl_users!D:F,3,FALSE),VLOOKUP('pure data'!M1997,tbl_users!D:F,3,FALSE))))</f>
        <v>28</v>
      </c>
    </row>
    <row r="1998" spans="1:25" x14ac:dyDescent="0.2">
      <c r="A1998">
        <v>1996</v>
      </c>
      <c r="B1998">
        <f>VLOOKUP('pure data'!B1998,tbl_printers!C:F,4,FALSE)</f>
        <v>19</v>
      </c>
      <c r="C1998" t="str">
        <f>'pure data'!D1998</f>
        <v>Use</v>
      </c>
      <c r="D1998" s="13">
        <f>'pure data'!H1998</f>
        <v>0.12361111111111112</v>
      </c>
      <c r="E1998">
        <f>'pure data'!I1998</f>
        <v>27.1</v>
      </c>
      <c r="F1998" t="str">
        <f t="shared" si="99"/>
        <v xml:space="preserve"> </v>
      </c>
      <c r="H1998">
        <f>'pure data'!J1998</f>
        <v>6</v>
      </c>
      <c r="I1998" t="str">
        <f>'pure data'!K1998</f>
        <v>No</v>
      </c>
      <c r="J1998" t="str">
        <f>'pure data'!N1998</f>
        <v>undergraduate</v>
      </c>
      <c r="K1998">
        <f>'pure data'!P1998</f>
        <v>510671104</v>
      </c>
      <c r="L1998" t="str">
        <f>'pure data'!O1998</f>
        <v xml:space="preserve">FEEG3003 - IP </v>
      </c>
      <c r="M1998">
        <f>'pure data'!Q1998</f>
        <v>0</v>
      </c>
      <c r="O1998" t="str">
        <f>IF('pure data'!T1998="Yes","Success","Failed")</f>
        <v>Success</v>
      </c>
      <c r="P1998" s="1">
        <f>'pure data'!C1998</f>
        <v>42816.533333333333</v>
      </c>
      <c r="Q1998">
        <f>'pure data'!G1998</f>
        <v>427027775</v>
      </c>
      <c r="R1998" t="str">
        <f>'pure data'!E1998</f>
        <v>B. A.</v>
      </c>
      <c r="S1998" t="str">
        <f>'pure data'!F1998</f>
        <v>ba5g14</v>
      </c>
      <c r="T1998" s="1">
        <f>'pure data'!C1998</f>
        <v>42816.533333333333</v>
      </c>
      <c r="U1998" s="20">
        <f>VLOOKUP('pure data'!M1998,tbl_users!D:F,3,FALSE)</f>
        <v>28</v>
      </c>
      <c r="V1998" s="1">
        <f t="shared" si="100"/>
        <v>42816.656944444447</v>
      </c>
      <c r="W1998">
        <f t="shared" si="101"/>
        <v>28</v>
      </c>
      <c r="X1998" s="1">
        <f>'pure data'!L1998</f>
        <v>42816.656944444447</v>
      </c>
      <c r="Y1998">
        <f>IF(C1998="Use",VLOOKUP('pure data'!M1998,tbl_users!D:F,3,FALSE),IF(IFERROR(SEARCH("to",M1998),-1)&lt;0,VLOOKUP('pure data'!M1998,tbl_users!D:F,3,FALSE),IFERROR(VLOOKUP(MID(M1998,SEARCH("to",M1998)+3,LEN(M1998)-SEARCH("to",M1998)-1),tbl_users!D:F,3,FALSE),VLOOKUP('pure data'!M1998,tbl_users!D:F,3,FALSE))))</f>
        <v>28</v>
      </c>
    </row>
    <row r="1999" spans="1:25" x14ac:dyDescent="0.2">
      <c r="A1999">
        <v>1997</v>
      </c>
      <c r="B1999">
        <f>VLOOKUP('pure data'!B1999,tbl_printers!C:F,4,FALSE)</f>
        <v>11</v>
      </c>
      <c r="C1999" t="str">
        <f>'pure data'!D1999</f>
        <v>Use</v>
      </c>
      <c r="D1999" s="13">
        <f>'pure data'!H1999</f>
        <v>3.0555555555555555E-2</v>
      </c>
      <c r="E1999">
        <f>'pure data'!I1999</f>
        <v>9.9</v>
      </c>
      <c r="F1999" t="str">
        <f t="shared" si="99"/>
        <v xml:space="preserve"> </v>
      </c>
      <c r="H1999">
        <f>'pure data'!J1999</f>
        <v>2</v>
      </c>
      <c r="I1999" t="str">
        <f>'pure data'!K1999</f>
        <v>No</v>
      </c>
      <c r="J1999" t="str">
        <f>'pure data'!N1999</f>
        <v>undergraduate</v>
      </c>
      <c r="K1999">
        <f>'pure data'!P1999</f>
        <v>510312110</v>
      </c>
      <c r="L1999" t="str">
        <f>'pure data'!O1999</f>
        <v xml:space="preserve">FEEG2001 - Eurobot </v>
      </c>
      <c r="M1999">
        <f>'pure data'!Q1999</f>
        <v>0</v>
      </c>
      <c r="O1999" t="str">
        <f>IF('pure data'!T1999="Yes","Success","Failed")</f>
        <v>Success</v>
      </c>
      <c r="P1999" s="1">
        <f>'pure data'!C1999</f>
        <v>42816.456944444442</v>
      </c>
      <c r="Q1999">
        <f>'pure data'!G1999</f>
        <v>427833372</v>
      </c>
      <c r="R1999" t="str">
        <f>'pure data'!E1999</f>
        <v>A. N.</v>
      </c>
      <c r="S1999" t="str">
        <f>'pure data'!F1999</f>
        <v>an1g15</v>
      </c>
      <c r="T1999" s="1">
        <f>'pure data'!C1999</f>
        <v>42816.456944444442</v>
      </c>
      <c r="U1999" s="20">
        <f>VLOOKUP('pure data'!M1999,tbl_users!D:F,3,FALSE)</f>
        <v>28</v>
      </c>
      <c r="V1999" s="1">
        <f t="shared" si="100"/>
        <v>42816.487499999996</v>
      </c>
      <c r="W1999">
        <f t="shared" si="101"/>
        <v>28</v>
      </c>
      <c r="X1999" s="1">
        <f>'pure data'!L1999</f>
        <v>42816.487499999996</v>
      </c>
      <c r="Y1999">
        <f>IF(C1999="Use",VLOOKUP('pure data'!M1999,tbl_users!D:F,3,FALSE),IF(IFERROR(SEARCH("to",M1999),-1)&lt;0,VLOOKUP('pure data'!M1999,tbl_users!D:F,3,FALSE),IFERROR(VLOOKUP(MID(M1999,SEARCH("to",M1999)+3,LEN(M1999)-SEARCH("to",M1999)-1),tbl_users!D:F,3,FALSE),VLOOKUP('pure data'!M1999,tbl_users!D:F,3,FALSE))))</f>
        <v>28</v>
      </c>
    </row>
    <row r="2000" spans="1:25" x14ac:dyDescent="0.2">
      <c r="A2000">
        <v>1998</v>
      </c>
      <c r="B2000">
        <f>VLOOKUP('pure data'!B2000,tbl_printers!C:F,4,FALSE)</f>
        <v>18</v>
      </c>
      <c r="C2000" t="str">
        <f>'pure data'!D2000</f>
        <v>Use</v>
      </c>
      <c r="D2000" s="13">
        <f>'pure data'!H2000</f>
        <v>8.1250000000000003E-2</v>
      </c>
      <c r="E2000">
        <f>'pure data'!I2000</f>
        <v>23.9</v>
      </c>
      <c r="F2000" t="str">
        <f t="shared" si="99"/>
        <v xml:space="preserve"> </v>
      </c>
      <c r="H2000">
        <f>'pure data'!J2000</f>
        <v>4.5</v>
      </c>
      <c r="I2000" t="str">
        <f>'pure data'!K2000</f>
        <v>No</v>
      </c>
      <c r="J2000" t="str">
        <f>'pure data'!N2000</f>
        <v>undergraduate</v>
      </c>
      <c r="K2000">
        <f>'pure data'!P2000</f>
        <v>510671104</v>
      </c>
      <c r="L2000" t="str">
        <f>'pure data'!O2000</f>
        <v xml:space="preserve">FEEG3003 - IP </v>
      </c>
      <c r="M2000">
        <f>'pure data'!Q2000</f>
        <v>0</v>
      </c>
      <c r="O2000" t="str">
        <f>IF('pure data'!T2000="Yes","Success","Failed")</f>
        <v>Success</v>
      </c>
      <c r="P2000" s="1">
        <f>'pure data'!C2000</f>
        <v>42816.457638888889</v>
      </c>
      <c r="Q2000">
        <f>'pure data'!G2000</f>
        <v>427013529</v>
      </c>
      <c r="R2000" t="str">
        <f>'pure data'!E2000</f>
        <v>D. H.</v>
      </c>
      <c r="S2000" t="str">
        <f>'pure data'!F2000</f>
        <v>dh6g14</v>
      </c>
      <c r="T2000" s="1">
        <f>'pure data'!C2000</f>
        <v>42816.457638888889</v>
      </c>
      <c r="U2000" s="20">
        <f>VLOOKUP('pure data'!M2000,tbl_users!D:F,3,FALSE)</f>
        <v>28</v>
      </c>
      <c r="V2000" s="1">
        <f t="shared" si="100"/>
        <v>42816.538888888892</v>
      </c>
      <c r="W2000">
        <f t="shared" si="101"/>
        <v>28</v>
      </c>
      <c r="X2000" s="1">
        <f>'pure data'!L2000</f>
        <v>42816.538888888892</v>
      </c>
      <c r="Y2000">
        <f>IF(C2000="Use",VLOOKUP('pure data'!M2000,tbl_users!D:F,3,FALSE),IF(IFERROR(SEARCH("to",M2000),-1)&lt;0,VLOOKUP('pure data'!M2000,tbl_users!D:F,3,FALSE),IFERROR(VLOOKUP(MID(M2000,SEARCH("to",M2000)+3,LEN(M2000)-SEARCH("to",M2000)-1),tbl_users!D:F,3,FALSE),VLOOKUP('pure data'!M2000,tbl_users!D:F,3,FALSE))))</f>
        <v>28</v>
      </c>
    </row>
    <row r="2001" spans="1:25" x14ac:dyDescent="0.2">
      <c r="A2001">
        <v>1999</v>
      </c>
      <c r="B2001">
        <f>VLOOKUP('pure data'!B2001,tbl_printers!C:F,4,FALSE)</f>
        <v>2</v>
      </c>
      <c r="C2001" t="str">
        <f>'pure data'!D2001</f>
        <v>Use</v>
      </c>
      <c r="D2001" s="13">
        <f>'pure data'!H2001</f>
        <v>4.8611111111111112E-2</v>
      </c>
      <c r="E2001">
        <f>'pure data'!I2001</f>
        <v>10.3</v>
      </c>
      <c r="F2001" t="str">
        <f t="shared" si="99"/>
        <v xml:space="preserve"> </v>
      </c>
      <c r="H2001">
        <f>'pure data'!J2001</f>
        <v>2.5</v>
      </c>
      <c r="I2001" t="str">
        <f>'pure data'!K2001</f>
        <v>No</v>
      </c>
      <c r="J2001" t="str">
        <f>'pure data'!N2001</f>
        <v>undergraduate</v>
      </c>
      <c r="K2001">
        <f>'pure data'!P2001</f>
        <v>510312110</v>
      </c>
      <c r="L2001" t="str">
        <f>'pure data'!O2001</f>
        <v xml:space="preserve">FEEG2001 - Quadcopter </v>
      </c>
      <c r="M2001">
        <f>'pure data'!Q2001</f>
        <v>0</v>
      </c>
      <c r="O2001" t="str">
        <f>IF('pure data'!T2001="Yes","Success","Failed")</f>
        <v>Success</v>
      </c>
      <c r="P2001" s="1">
        <f>'pure data'!C2001</f>
        <v>42816.499305555553</v>
      </c>
      <c r="Q2001">
        <f>'pure data'!G2001</f>
        <v>426739771</v>
      </c>
      <c r="R2001" t="str">
        <f>'pure data'!E2001</f>
        <v>J. G. R.</v>
      </c>
      <c r="S2001" t="str">
        <f>'pure data'!F2001</f>
        <v>jgr1g14</v>
      </c>
      <c r="T2001" s="1">
        <f>'pure data'!C2001</f>
        <v>42816.499305555553</v>
      </c>
      <c r="U2001" s="20">
        <f>VLOOKUP('pure data'!M2001,tbl_users!D:F,3,FALSE)</f>
        <v>28</v>
      </c>
      <c r="V2001" s="1">
        <f t="shared" si="100"/>
        <v>42816.547916666663</v>
      </c>
      <c r="W2001">
        <f t="shared" si="101"/>
        <v>28</v>
      </c>
      <c r="X2001" s="1">
        <f>'pure data'!L2001</f>
        <v>42816.547916666663</v>
      </c>
      <c r="Y2001">
        <f>IF(C2001="Use",VLOOKUP('pure data'!M2001,tbl_users!D:F,3,FALSE),IF(IFERROR(SEARCH("to",M2001),-1)&lt;0,VLOOKUP('pure data'!M2001,tbl_users!D:F,3,FALSE),IFERROR(VLOOKUP(MID(M2001,SEARCH("to",M2001)+3,LEN(M2001)-SEARCH("to",M2001)-1),tbl_users!D:F,3,FALSE),VLOOKUP('pure data'!M2001,tbl_users!D:F,3,FALSE))))</f>
        <v>28</v>
      </c>
    </row>
    <row r="2002" spans="1:25" x14ac:dyDescent="0.2">
      <c r="A2002">
        <v>2000</v>
      </c>
      <c r="B2002">
        <f>VLOOKUP('pure data'!B2002,tbl_printers!C:F,4,FALSE)</f>
        <v>23</v>
      </c>
      <c r="C2002" t="str">
        <f>'pure data'!D2002</f>
        <v>Use</v>
      </c>
      <c r="D2002" s="13">
        <f>'pure data'!H2002</f>
        <v>7.7083333333333337E-2</v>
      </c>
      <c r="E2002">
        <f>'pure data'!I2002</f>
        <v>8.9</v>
      </c>
      <c r="F2002" t="str">
        <f t="shared" si="99"/>
        <v xml:space="preserve"> </v>
      </c>
      <c r="H2002">
        <f>'pure data'!J2002</f>
        <v>3.5</v>
      </c>
      <c r="I2002" t="str">
        <f>'pure data'!K2002</f>
        <v>No</v>
      </c>
      <c r="J2002" t="str">
        <f>'pure data'!N2002</f>
        <v>undergraduate</v>
      </c>
      <c r="K2002">
        <f>'pure data'!P2002</f>
        <v>510067101</v>
      </c>
      <c r="L2002" t="str">
        <f>'pure data'!O2002</f>
        <v>FEEG6013 - AERO</v>
      </c>
      <c r="M2002">
        <f>'pure data'!Q2002</f>
        <v>0</v>
      </c>
      <c r="O2002" t="str">
        <f>IF('pure data'!T2002="Yes","Success","Failed")</f>
        <v>Success</v>
      </c>
      <c r="P2002" s="1">
        <f>'pure data'!C2002</f>
        <v>42816.375</v>
      </c>
      <c r="Q2002">
        <f>'pure data'!G2002</f>
        <v>426309211</v>
      </c>
      <c r="R2002" t="str">
        <f>'pure data'!E2002</f>
        <v>Nurdaulet Sagyndyk</v>
      </c>
      <c r="S2002" t="str">
        <f>'pure data'!F2002</f>
        <v>ns11g13</v>
      </c>
      <c r="T2002" s="1">
        <f>'pure data'!C2002</f>
        <v>42816.375</v>
      </c>
      <c r="U2002" s="20">
        <f>VLOOKUP('pure data'!M2002,tbl_users!D:F,3,FALSE)</f>
        <v>28</v>
      </c>
      <c r="V2002" s="1">
        <f t="shared" si="100"/>
        <v>42816.45208333333</v>
      </c>
      <c r="W2002">
        <f t="shared" si="101"/>
        <v>28</v>
      </c>
      <c r="X2002" s="1">
        <f>'pure data'!L2002</f>
        <v>42816.45208333333</v>
      </c>
      <c r="Y2002">
        <f>IF(C2002="Use",VLOOKUP('pure data'!M2002,tbl_users!D:F,3,FALSE),IF(IFERROR(SEARCH("to",M2002),-1)&lt;0,VLOOKUP('pure data'!M2002,tbl_users!D:F,3,FALSE),IFERROR(VLOOKUP(MID(M2002,SEARCH("to",M2002)+3,LEN(M2002)-SEARCH("to",M2002)-1),tbl_users!D:F,3,FALSE),VLOOKUP('pure data'!M2002,tbl_users!D:F,3,FALSE))))</f>
        <v>28</v>
      </c>
    </row>
    <row r="2003" spans="1:25" x14ac:dyDescent="0.2">
      <c r="A2003">
        <v>2001</v>
      </c>
      <c r="B2003">
        <f>VLOOKUP('pure data'!B2003,tbl_printers!C:F,4,FALSE)</f>
        <v>4</v>
      </c>
      <c r="C2003" t="str">
        <f>'pure data'!D2003</f>
        <v>Use</v>
      </c>
      <c r="D2003" s="13">
        <f>'pure data'!H2003</f>
        <v>6.1111111111111116E-2</v>
      </c>
      <c r="E2003">
        <f>'pure data'!I2003</f>
        <v>17.2</v>
      </c>
      <c r="F2003" t="str">
        <f t="shared" si="99"/>
        <v>PLA</v>
      </c>
      <c r="H2003">
        <f>'pure data'!J2003</f>
        <v>3.5</v>
      </c>
      <c r="I2003" t="str">
        <f>'pure data'!K2003</f>
        <v>No</v>
      </c>
      <c r="J2003" t="str">
        <f>'pure data'!N2003</f>
        <v>undergraduate</v>
      </c>
      <c r="K2003">
        <f>'pure data'!P2003</f>
        <v>510312110</v>
      </c>
      <c r="L2003" t="str">
        <f>'pure data'!O2003</f>
        <v>FEEG2001 - MECH</v>
      </c>
      <c r="M2003" t="str">
        <f>'pure data'!Q2003</f>
        <v>(PLA)</v>
      </c>
      <c r="O2003" t="str">
        <f>IF('pure data'!T2003="Yes","Success","Failed")</f>
        <v>Success</v>
      </c>
      <c r="P2003" s="1">
        <f>'pure data'!C2003</f>
        <v>42816.477083333339</v>
      </c>
      <c r="Q2003">
        <f>'pure data'!G2003</f>
        <v>427574741</v>
      </c>
      <c r="R2003" t="str">
        <f>'pure data'!E2003</f>
        <v>T. S. M.</v>
      </c>
      <c r="S2003" t="str">
        <f>'pure data'!F2003</f>
        <v>tsm2g15</v>
      </c>
      <c r="T2003" s="1">
        <f>'pure data'!C2003</f>
        <v>42816.477083333339</v>
      </c>
      <c r="U2003" s="20">
        <f>VLOOKUP('pure data'!M2003,tbl_users!D:F,3,FALSE)</f>
        <v>31</v>
      </c>
      <c r="V2003" s="1">
        <f t="shared" si="100"/>
        <v>42816.538194444453</v>
      </c>
      <c r="W2003">
        <f t="shared" si="101"/>
        <v>31</v>
      </c>
      <c r="X2003" s="1">
        <f>'pure data'!L2003</f>
        <v>42816.538194444453</v>
      </c>
      <c r="Y2003">
        <f>IF(C2003="Use",VLOOKUP('pure data'!M2003,tbl_users!D:F,3,FALSE),IF(IFERROR(SEARCH("to",M2003),-1)&lt;0,VLOOKUP('pure data'!M2003,tbl_users!D:F,3,FALSE),IFERROR(VLOOKUP(MID(M2003,SEARCH("to",M2003)+3,LEN(M2003)-SEARCH("to",M2003)-1),tbl_users!D:F,3,FALSE),VLOOKUP('pure data'!M2003,tbl_users!D:F,3,FALSE))))</f>
        <v>31</v>
      </c>
    </row>
    <row r="2004" spans="1:25" x14ac:dyDescent="0.2">
      <c r="A2004">
        <v>2002</v>
      </c>
      <c r="B2004">
        <f>VLOOKUP('pure data'!B2004,tbl_printers!C:F,4,FALSE)</f>
        <v>4</v>
      </c>
      <c r="C2004" t="str">
        <f>'pure data'!D2004</f>
        <v>Use</v>
      </c>
      <c r="D2004" s="13">
        <f>'pure data'!H2004</f>
        <v>3.0555555555555555E-2</v>
      </c>
      <c r="E2004">
        <f>'pure data'!I2004</f>
        <v>7.2</v>
      </c>
      <c r="F2004" t="str">
        <f t="shared" si="99"/>
        <v xml:space="preserve"> </v>
      </c>
      <c r="H2004">
        <f>'pure data'!J2004</f>
        <v>1.5</v>
      </c>
      <c r="I2004" t="str">
        <f>'pure data'!K2004</f>
        <v>No</v>
      </c>
      <c r="J2004" t="str">
        <f>'pure data'!N2004</f>
        <v>undergraduate</v>
      </c>
      <c r="K2004">
        <f>'pure data'!P2004</f>
        <v>510312110</v>
      </c>
      <c r="L2004" t="str">
        <f>'pure data'!O2004</f>
        <v>FEEG2001 - MECH</v>
      </c>
      <c r="M2004">
        <f>'pure data'!Q2004</f>
        <v>0</v>
      </c>
      <c r="O2004" t="str">
        <f>IF('pure data'!T2004="Yes","Success","Failed")</f>
        <v>Success</v>
      </c>
      <c r="P2004" s="1">
        <f>'pure data'!C2004</f>
        <v>42816.538194444453</v>
      </c>
      <c r="Q2004">
        <f>'pure data'!G2004</f>
        <v>427574741</v>
      </c>
      <c r="R2004" t="str">
        <f>'pure data'!E2004</f>
        <v>T. S. M.</v>
      </c>
      <c r="S2004" t="str">
        <f>'pure data'!F2004</f>
        <v>tsm2g15</v>
      </c>
      <c r="T2004" s="1">
        <f>'pure data'!C2004</f>
        <v>42816.538194444453</v>
      </c>
      <c r="U2004" s="20">
        <f>VLOOKUP('pure data'!M2004,tbl_users!D:F,3,FALSE)</f>
        <v>21</v>
      </c>
      <c r="V2004" s="1">
        <f t="shared" si="100"/>
        <v>42816.568750000006</v>
      </c>
      <c r="W2004">
        <f t="shared" si="101"/>
        <v>21</v>
      </c>
      <c r="X2004" s="1">
        <f>'pure data'!L2004</f>
        <v>42816.568750000006</v>
      </c>
      <c r="Y2004">
        <f>IF(C2004="Use",VLOOKUP('pure data'!M2004,tbl_users!D:F,3,FALSE),IF(IFERROR(SEARCH("to",M2004),-1)&lt;0,VLOOKUP('pure data'!M2004,tbl_users!D:F,3,FALSE),IFERROR(VLOOKUP(MID(M2004,SEARCH("to",M2004)+3,LEN(M2004)-SEARCH("to",M2004)-1),tbl_users!D:F,3,FALSE),VLOOKUP('pure data'!M2004,tbl_users!D:F,3,FALSE))))</f>
        <v>21</v>
      </c>
    </row>
    <row r="2005" spans="1:25" x14ac:dyDescent="0.2">
      <c r="A2005">
        <v>2003</v>
      </c>
      <c r="B2005">
        <f>VLOOKUP('pure data'!B2005,tbl_printers!C:F,4,FALSE)</f>
        <v>3</v>
      </c>
      <c r="C2005" t="str">
        <f>'pure data'!D2005</f>
        <v>Use</v>
      </c>
      <c r="D2005" s="13">
        <f>'pure data'!H2005</f>
        <v>0.3263888888888889</v>
      </c>
      <c r="E2005">
        <f>'pure data'!I2005</f>
        <v>500</v>
      </c>
      <c r="F2005" t="str">
        <f t="shared" si="99"/>
        <v>PLA</v>
      </c>
      <c r="H2005">
        <f>'pure data'!J2005</f>
        <v>37</v>
      </c>
      <c r="I2005" t="str">
        <f>'pure data'!K2005</f>
        <v>No</v>
      </c>
      <c r="J2005" t="str">
        <f>'pure data'!N2005</f>
        <v>undergraduate</v>
      </c>
      <c r="K2005">
        <f>'pure data'!P2005</f>
        <v>510671102</v>
      </c>
      <c r="L2005" t="str">
        <f>'pure data'!O2005</f>
        <v>FEEG2001 - Loudspeaker</v>
      </c>
      <c r="M2005" t="str">
        <f>'pure data'!Q2005</f>
        <v>(PLA)</v>
      </c>
      <c r="O2005" t="str">
        <f>IF('pure data'!T2005="Yes","Success","Failed")</f>
        <v>Success</v>
      </c>
      <c r="P2005" s="1">
        <f>'pure data'!C2005</f>
        <v>42816.402777777781</v>
      </c>
      <c r="Q2005">
        <f>'pure data'!G2005</f>
        <v>426856727</v>
      </c>
      <c r="R2005" t="str">
        <f>'pure data'!E2005</f>
        <v>C. B.</v>
      </c>
      <c r="S2005" t="str">
        <f>'pure data'!F2005</f>
        <v>cb14g15</v>
      </c>
      <c r="T2005" s="1">
        <f>'pure data'!C2005</f>
        <v>42816.402777777781</v>
      </c>
      <c r="U2005" s="20">
        <f>VLOOKUP('pure data'!M2005,tbl_users!D:F,3,FALSE)</f>
        <v>31</v>
      </c>
      <c r="V2005" s="1">
        <f t="shared" si="100"/>
        <v>42816.729166666672</v>
      </c>
      <c r="W2005">
        <f t="shared" si="101"/>
        <v>31</v>
      </c>
      <c r="X2005" s="1">
        <f>'pure data'!L2005</f>
        <v>42816.729166666672</v>
      </c>
      <c r="Y2005">
        <f>IF(C2005="Use",VLOOKUP('pure data'!M2005,tbl_users!D:F,3,FALSE),IF(IFERROR(SEARCH("to",M2005),-1)&lt;0,VLOOKUP('pure data'!M2005,tbl_users!D:F,3,FALSE),IFERROR(VLOOKUP(MID(M2005,SEARCH("to",M2005)+3,LEN(M2005)-SEARCH("to",M2005)-1),tbl_users!D:F,3,FALSE),VLOOKUP('pure data'!M2005,tbl_users!D:F,3,FALSE))))</f>
        <v>31</v>
      </c>
    </row>
    <row r="2006" spans="1:25" x14ac:dyDescent="0.2">
      <c r="A2006">
        <v>2004</v>
      </c>
      <c r="B2006">
        <f>VLOOKUP('pure data'!B2006,tbl_printers!C:F,4,FALSE)</f>
        <v>4</v>
      </c>
      <c r="C2006" t="str">
        <f>'pure data'!D2006</f>
        <v>Use</v>
      </c>
      <c r="D2006" s="13">
        <f>'pure data'!H2006</f>
        <v>3.0555555555555555E-2</v>
      </c>
      <c r="E2006">
        <f>'pure data'!I2006</f>
        <v>7.2</v>
      </c>
      <c r="F2006" t="str">
        <f t="shared" si="99"/>
        <v>PLA</v>
      </c>
      <c r="H2006">
        <f>'pure data'!J2006</f>
        <v>1.5</v>
      </c>
      <c r="I2006" t="str">
        <f>'pure data'!K2006</f>
        <v>No</v>
      </c>
      <c r="J2006" t="str">
        <f>'pure data'!N2006</f>
        <v>undergraduate</v>
      </c>
      <c r="K2006">
        <f>'pure data'!P2006</f>
        <v>510312110</v>
      </c>
      <c r="L2006" t="str">
        <f>'pure data'!O2006</f>
        <v xml:space="preserve">FEEG2001 - Quadcopter </v>
      </c>
      <c r="M2006" t="str">
        <f>'pure data'!Q2006</f>
        <v>(PLA)</v>
      </c>
      <c r="O2006" t="str">
        <f>IF('pure data'!T2006="Yes","Success","Failed")</f>
        <v>Success</v>
      </c>
      <c r="P2006" s="1">
        <f>'pure data'!C2006</f>
        <v>42816.568750000006</v>
      </c>
      <c r="Q2006">
        <f>'pure data'!G2006</f>
        <v>427574741</v>
      </c>
      <c r="R2006" t="str">
        <f>'pure data'!E2006</f>
        <v>T. S. M.</v>
      </c>
      <c r="S2006" t="str">
        <f>'pure data'!F2006</f>
        <v>tsm2g15</v>
      </c>
      <c r="T2006" s="1">
        <f>'pure data'!C2006</f>
        <v>42816.568750000006</v>
      </c>
      <c r="U2006" s="20">
        <f>VLOOKUP('pure data'!M2006,tbl_users!D:F,3,FALSE)</f>
        <v>31</v>
      </c>
      <c r="V2006" s="1">
        <f t="shared" si="100"/>
        <v>42816.599305555559</v>
      </c>
      <c r="W2006">
        <f t="shared" si="101"/>
        <v>31</v>
      </c>
      <c r="X2006" s="1">
        <f>'pure data'!L2006</f>
        <v>42816.599305555559</v>
      </c>
      <c r="Y2006">
        <f>IF(C2006="Use",VLOOKUP('pure data'!M2006,tbl_users!D:F,3,FALSE),IF(IFERROR(SEARCH("to",M2006),-1)&lt;0,VLOOKUP('pure data'!M2006,tbl_users!D:F,3,FALSE),IFERROR(VLOOKUP(MID(M2006,SEARCH("to",M2006)+3,LEN(M2006)-SEARCH("to",M2006)-1),tbl_users!D:F,3,FALSE),VLOOKUP('pure data'!M2006,tbl_users!D:F,3,FALSE))))</f>
        <v>31</v>
      </c>
    </row>
    <row r="2007" spans="1:25" x14ac:dyDescent="0.2">
      <c r="A2007">
        <v>2005</v>
      </c>
      <c r="B2007">
        <f>VLOOKUP('pure data'!B2007,tbl_printers!C:F,4,FALSE)</f>
        <v>3</v>
      </c>
      <c r="C2007" t="str">
        <f>'pure data'!D2007</f>
        <v>Use</v>
      </c>
      <c r="D2007" s="13">
        <f>'pure data'!H2007</f>
        <v>0.3263888888888889</v>
      </c>
      <c r="E2007">
        <f>'pure data'!I2007</f>
        <v>500</v>
      </c>
      <c r="F2007" t="str">
        <f t="shared" si="99"/>
        <v>PLA</v>
      </c>
      <c r="H2007">
        <f>'pure data'!J2007</f>
        <v>37</v>
      </c>
      <c r="I2007" t="str">
        <f>'pure data'!K2007</f>
        <v>No</v>
      </c>
      <c r="J2007" t="str">
        <f>'pure data'!N2007</f>
        <v>undergraduate</v>
      </c>
      <c r="K2007">
        <f>'pure data'!P2007</f>
        <v>510671102</v>
      </c>
      <c r="L2007" t="str">
        <f>'pure data'!O2007</f>
        <v>FEEG2001 - Loudspeaker</v>
      </c>
      <c r="M2007" t="str">
        <f>'pure data'!Q2007</f>
        <v>(PLA)</v>
      </c>
      <c r="O2007" t="str">
        <f>IF('pure data'!T2007="Yes","Success","Failed")</f>
        <v>Success</v>
      </c>
      <c r="P2007" s="1">
        <f>'pure data'!C2007</f>
        <v>42823.375</v>
      </c>
      <c r="Q2007">
        <f>'pure data'!G2007</f>
        <v>426856727</v>
      </c>
      <c r="R2007" t="str">
        <f>'pure data'!E2007</f>
        <v>C. B.</v>
      </c>
      <c r="S2007" t="str">
        <f>'pure data'!F2007</f>
        <v>cb14g15</v>
      </c>
      <c r="T2007" s="1">
        <f>'pure data'!C2007</f>
        <v>42823.375</v>
      </c>
      <c r="U2007" s="20">
        <f>VLOOKUP('pure data'!M2007,tbl_users!D:F,3,FALSE)</f>
        <v>31</v>
      </c>
      <c r="V2007" s="1">
        <f t="shared" si="100"/>
        <v>42823.701388888891</v>
      </c>
      <c r="W2007">
        <f t="shared" si="101"/>
        <v>31</v>
      </c>
      <c r="X2007" s="1">
        <f>'pure data'!L2007</f>
        <v>42823.701388888891</v>
      </c>
      <c r="Y2007">
        <f>IF(C2007="Use",VLOOKUP('pure data'!M2007,tbl_users!D:F,3,FALSE),IF(IFERROR(SEARCH("to",M2007),-1)&lt;0,VLOOKUP('pure data'!M2007,tbl_users!D:F,3,FALSE),IFERROR(VLOOKUP(MID(M2007,SEARCH("to",M2007)+3,LEN(M2007)-SEARCH("to",M2007)-1),tbl_users!D:F,3,FALSE),VLOOKUP('pure data'!M2007,tbl_users!D:F,3,FALSE))))</f>
        <v>31</v>
      </c>
    </row>
    <row r="2008" spans="1:25" x14ac:dyDescent="0.2">
      <c r="A2008">
        <v>2006</v>
      </c>
      <c r="B2008">
        <f>VLOOKUP('pure data'!B2008,tbl_printers!C:F,4,FALSE)</f>
        <v>4</v>
      </c>
      <c r="C2008" t="str">
        <f>'pure data'!D2008</f>
        <v>Use</v>
      </c>
      <c r="D2008" s="13">
        <f>'pure data'!H2008</f>
        <v>3.7499999999999999E-2</v>
      </c>
      <c r="E2008">
        <f>'pure data'!I2008</f>
        <v>8.8000000000000007</v>
      </c>
      <c r="F2008" t="str">
        <f t="shared" si="99"/>
        <v>PLA</v>
      </c>
      <c r="H2008">
        <f>'pure data'!J2008</f>
        <v>2</v>
      </c>
      <c r="I2008" t="str">
        <f>'pure data'!K2008</f>
        <v>No</v>
      </c>
      <c r="J2008" t="str">
        <f>'pure data'!N2008</f>
        <v>undergraduate</v>
      </c>
      <c r="K2008">
        <f>'pure data'!P2008</f>
        <v>510312210</v>
      </c>
      <c r="L2008" t="str">
        <f>'pure data'!O2008</f>
        <v xml:space="preserve">FEEG2001 - Responsive System </v>
      </c>
      <c r="M2008" t="str">
        <f>'pure data'!Q2008</f>
        <v>510312 (PLA)</v>
      </c>
      <c r="O2008" t="str">
        <f>IF('pure data'!T2008="Yes","Success","Failed")</f>
        <v>Success</v>
      </c>
      <c r="P2008" s="1">
        <f>'pure data'!C2008</f>
        <v>42823.375</v>
      </c>
      <c r="Q2008">
        <f>'pure data'!G2008</f>
        <v>426760177</v>
      </c>
      <c r="R2008" t="str">
        <f>'pure data'!E2008</f>
        <v>D. A. O.</v>
      </c>
      <c r="S2008" t="str">
        <f>'pure data'!F2008</f>
        <v>dao1g14</v>
      </c>
      <c r="T2008" s="1">
        <f>'pure data'!C2008</f>
        <v>42823.375</v>
      </c>
      <c r="U2008" s="20">
        <f>VLOOKUP('pure data'!M2008,tbl_users!D:F,3,FALSE)</f>
        <v>31</v>
      </c>
      <c r="V2008" s="1">
        <f t="shared" si="100"/>
        <v>42823.412499999999</v>
      </c>
      <c r="W2008">
        <f t="shared" si="101"/>
        <v>31</v>
      </c>
      <c r="X2008" s="1">
        <f>'pure data'!L2008</f>
        <v>42823.412499999999</v>
      </c>
      <c r="Y2008">
        <f>IF(C2008="Use",VLOOKUP('pure data'!M2008,tbl_users!D:F,3,FALSE),IF(IFERROR(SEARCH("to",M2008),-1)&lt;0,VLOOKUP('pure data'!M2008,tbl_users!D:F,3,FALSE),IFERROR(VLOOKUP(MID(M2008,SEARCH("to",M2008)+3,LEN(M2008)-SEARCH("to",M2008)-1),tbl_users!D:F,3,FALSE),VLOOKUP('pure data'!M2008,tbl_users!D:F,3,FALSE))))</f>
        <v>31</v>
      </c>
    </row>
    <row r="2009" spans="1:25" x14ac:dyDescent="0.2">
      <c r="A2009">
        <v>2007</v>
      </c>
      <c r="B2009">
        <f>VLOOKUP('pure data'!B2009,tbl_printers!C:F,4,FALSE)</f>
        <v>4</v>
      </c>
      <c r="C2009" t="str">
        <f>'pure data'!D2009</f>
        <v>Use</v>
      </c>
      <c r="D2009" s="13">
        <f>'pure data'!H2009</f>
        <v>0.15625</v>
      </c>
      <c r="E2009">
        <f>'pure data'!I2009</f>
        <v>61.1</v>
      </c>
      <c r="F2009" t="str">
        <f t="shared" si="99"/>
        <v>PLA</v>
      </c>
      <c r="H2009">
        <f>'pure data'!J2009</f>
        <v>9</v>
      </c>
      <c r="I2009" t="str">
        <f>'pure data'!K2009</f>
        <v>No</v>
      </c>
      <c r="J2009" t="str">
        <f>'pure data'!N2009</f>
        <v>undergraduate</v>
      </c>
      <c r="K2009">
        <f>'pure data'!P2009</f>
        <v>510671102</v>
      </c>
      <c r="L2009" t="str">
        <f>'pure data'!O2009</f>
        <v>FEEG2001 - Loudspeaker</v>
      </c>
      <c r="M2009" t="str">
        <f>'pure data'!Q2009</f>
        <v>(PLA)</v>
      </c>
      <c r="O2009" t="str">
        <f>IF('pure data'!T2009="Yes","Success","Failed")</f>
        <v>Success</v>
      </c>
      <c r="P2009" s="1">
        <f>'pure data'!C2009</f>
        <v>42823.412499999999</v>
      </c>
      <c r="Q2009">
        <f>'pure data'!G2009</f>
        <v>426004542</v>
      </c>
      <c r="R2009" t="str">
        <f>'pure data'!E2009</f>
        <v>A. M.</v>
      </c>
      <c r="S2009" t="str">
        <f>'pure data'!F2009</f>
        <v>am13g14</v>
      </c>
      <c r="T2009" s="1">
        <f>'pure data'!C2009</f>
        <v>42823.412499999999</v>
      </c>
      <c r="U2009" s="20">
        <f>VLOOKUP('pure data'!M2009,tbl_users!D:F,3,FALSE)</f>
        <v>31</v>
      </c>
      <c r="V2009" s="1">
        <f t="shared" si="100"/>
        <v>42823.568749999999</v>
      </c>
      <c r="W2009">
        <f t="shared" si="101"/>
        <v>31</v>
      </c>
      <c r="X2009" s="1">
        <f>'pure data'!L2009</f>
        <v>42823.568749999999</v>
      </c>
      <c r="Y2009">
        <f>IF(C2009="Use",VLOOKUP('pure data'!M2009,tbl_users!D:F,3,FALSE),IF(IFERROR(SEARCH("to",M2009),-1)&lt;0,VLOOKUP('pure data'!M2009,tbl_users!D:F,3,FALSE),IFERROR(VLOOKUP(MID(M2009,SEARCH("to",M2009)+3,LEN(M2009)-SEARCH("to",M2009)-1),tbl_users!D:F,3,FALSE),VLOOKUP('pure data'!M2009,tbl_users!D:F,3,FALSE))))</f>
        <v>31</v>
      </c>
    </row>
    <row r="2010" spans="1:25" x14ac:dyDescent="0.2">
      <c r="A2010">
        <v>2008</v>
      </c>
      <c r="B2010">
        <f>VLOOKUP('pure data'!B2010,tbl_printers!C:F,4,FALSE)</f>
        <v>1</v>
      </c>
      <c r="C2010" t="str">
        <f>'pure data'!D2010</f>
        <v>Use</v>
      </c>
      <c r="D2010" s="13">
        <f>'pure data'!H2010</f>
        <v>1.5972222222222224E-2</v>
      </c>
      <c r="E2010">
        <f>'pure data'!I2010</f>
        <v>4.3</v>
      </c>
      <c r="F2010" t="str">
        <f t="shared" si="99"/>
        <v>PLA</v>
      </c>
      <c r="H2010">
        <f>'pure data'!J2010</f>
        <v>1</v>
      </c>
      <c r="I2010" t="str">
        <f>'pure data'!K2010</f>
        <v>No</v>
      </c>
      <c r="J2010" t="str">
        <f>'pure data'!N2010</f>
        <v>undergraduate</v>
      </c>
      <c r="K2010">
        <f>'pure data'!P2010</f>
        <v>510671104</v>
      </c>
      <c r="L2010" t="str">
        <f>'pure data'!O2010</f>
        <v xml:space="preserve">FEEG2001 - Quadcopter </v>
      </c>
      <c r="M2010" t="str">
        <f>'pure data'!Q2010</f>
        <v>(PLA)</v>
      </c>
      <c r="O2010" t="str">
        <f>IF('pure data'!T2010="Yes","Success","Failed")</f>
        <v>Success</v>
      </c>
      <c r="P2010" s="1">
        <f>'pure data'!C2010</f>
        <v>42823.375</v>
      </c>
      <c r="Q2010">
        <f>'pure data'!G2010</f>
        <v>427823601</v>
      </c>
      <c r="R2010" t="str">
        <f>'pure data'!E2010</f>
        <v>A. 1.</v>
      </c>
      <c r="S2010" t="str">
        <f>'pure data'!F2010</f>
        <v>a119g15</v>
      </c>
      <c r="T2010" s="1">
        <f>'pure data'!C2010</f>
        <v>42823.375</v>
      </c>
      <c r="U2010" s="20">
        <f>VLOOKUP('pure data'!M2010,tbl_users!D:F,3,FALSE)</f>
        <v>31</v>
      </c>
      <c r="V2010" s="1">
        <f t="shared" si="100"/>
        <v>42823.390972222223</v>
      </c>
      <c r="W2010">
        <f t="shared" si="101"/>
        <v>31</v>
      </c>
      <c r="X2010" s="1">
        <f>'pure data'!L2010</f>
        <v>42823.390972222223</v>
      </c>
      <c r="Y2010">
        <f>IF(C2010="Use",VLOOKUP('pure data'!M2010,tbl_users!D:F,3,FALSE),IF(IFERROR(SEARCH("to",M2010),-1)&lt;0,VLOOKUP('pure data'!M2010,tbl_users!D:F,3,FALSE),IFERROR(VLOOKUP(MID(M2010,SEARCH("to",M2010)+3,LEN(M2010)-SEARCH("to",M2010)-1),tbl_users!D:F,3,FALSE),VLOOKUP('pure data'!M2010,tbl_users!D:F,3,FALSE))))</f>
        <v>31</v>
      </c>
    </row>
    <row r="2011" spans="1:25" x14ac:dyDescent="0.2">
      <c r="A2011">
        <v>2009</v>
      </c>
      <c r="B2011">
        <f>VLOOKUP('pure data'!B2011,tbl_printers!C:F,4,FALSE)</f>
        <v>2</v>
      </c>
      <c r="C2011" t="str">
        <f>'pure data'!D2011</f>
        <v>Use</v>
      </c>
      <c r="D2011" s="13">
        <f>'pure data'!H2011</f>
        <v>1.7361111111111112E-2</v>
      </c>
      <c r="E2011">
        <f>'pure data'!I2011</f>
        <v>5.8</v>
      </c>
      <c r="F2011" t="str">
        <f t="shared" si="99"/>
        <v>PLA</v>
      </c>
      <c r="H2011">
        <f>'pure data'!J2011</f>
        <v>1</v>
      </c>
      <c r="I2011" t="str">
        <f>'pure data'!K2011</f>
        <v>No</v>
      </c>
      <c r="J2011" t="str">
        <f>'pure data'!N2011</f>
        <v>undergraduate</v>
      </c>
      <c r="K2011">
        <f>'pure data'!P2011</f>
        <v>510671104</v>
      </c>
      <c r="L2011" t="str">
        <f>'pure data'!O2011</f>
        <v>FEEG2001 - Multirotor FEEE2001</v>
      </c>
      <c r="M2011" t="str">
        <f>'pure data'!Q2011</f>
        <v>(PLA)</v>
      </c>
      <c r="O2011" t="str">
        <f>IF('pure data'!T2011="Yes","Success","Failed")</f>
        <v>Success</v>
      </c>
      <c r="P2011" s="1">
        <f>'pure data'!C2011</f>
        <v>42823.375</v>
      </c>
      <c r="Q2011">
        <f>'pure data'!G2011</f>
        <v>427599655</v>
      </c>
      <c r="R2011" t="str">
        <f>'pure data'!E2011</f>
        <v>R. G.</v>
      </c>
      <c r="S2011" t="str">
        <f>'pure data'!F2011</f>
        <v>rg9g15</v>
      </c>
      <c r="T2011" s="1">
        <f>'pure data'!C2011</f>
        <v>42823.375</v>
      </c>
      <c r="U2011" s="20">
        <f>VLOOKUP('pure data'!M2011,tbl_users!D:F,3,FALSE)</f>
        <v>28</v>
      </c>
      <c r="V2011" s="1">
        <f t="shared" si="100"/>
        <v>42823.392361111109</v>
      </c>
      <c r="W2011">
        <f t="shared" si="101"/>
        <v>28</v>
      </c>
      <c r="X2011" s="1">
        <f>'pure data'!L2011</f>
        <v>42823.392361111109</v>
      </c>
      <c r="Y2011">
        <f>IF(C2011="Use",VLOOKUP('pure data'!M2011,tbl_users!D:F,3,FALSE),IF(IFERROR(SEARCH("to",M2011),-1)&lt;0,VLOOKUP('pure data'!M2011,tbl_users!D:F,3,FALSE),IFERROR(VLOOKUP(MID(M2011,SEARCH("to",M2011)+3,LEN(M2011)-SEARCH("to",M2011)-1),tbl_users!D:F,3,FALSE),VLOOKUP('pure data'!M2011,tbl_users!D:F,3,FALSE))))</f>
        <v>28</v>
      </c>
    </row>
    <row r="2012" spans="1:25" x14ac:dyDescent="0.2">
      <c r="A2012">
        <v>2010</v>
      </c>
      <c r="B2012">
        <f>VLOOKUP('pure data'!B2012,tbl_printers!C:F,4,FALSE)</f>
        <v>3</v>
      </c>
      <c r="C2012" t="str">
        <f>'pure data'!D2012</f>
        <v>Use</v>
      </c>
      <c r="D2012" s="13">
        <f>'pure data'!H2012</f>
        <v>1.1111111111111112E-2</v>
      </c>
      <c r="E2012">
        <f>'pure data'!I2012</f>
        <v>2.6</v>
      </c>
      <c r="F2012" t="str">
        <f t="shared" si="99"/>
        <v xml:space="preserve"> </v>
      </c>
      <c r="H2012">
        <f>'pure data'!J2012</f>
        <v>1</v>
      </c>
      <c r="I2012" t="str">
        <f>'pure data'!K2012</f>
        <v>No</v>
      </c>
      <c r="J2012" t="str">
        <f>'pure data'!N2012</f>
        <v>undergraduate</v>
      </c>
      <c r="K2012">
        <f>'pure data'!P2012</f>
        <v>510312110</v>
      </c>
      <c r="L2012" t="str">
        <f>'pure data'!O2012</f>
        <v xml:space="preserve">FEEG2001 - Responsive System </v>
      </c>
      <c r="M2012">
        <f>'pure data'!Q2012</f>
        <v>0</v>
      </c>
      <c r="O2012" t="str">
        <f>IF('pure data'!T2012="Yes","Success","Failed")</f>
        <v>Success</v>
      </c>
      <c r="P2012" s="1">
        <f>'pure data'!C2012</f>
        <v>42823.701388888891</v>
      </c>
      <c r="Q2012">
        <f>'pure data'!G2012</f>
        <v>426759306</v>
      </c>
      <c r="R2012" t="str">
        <f>'pure data'!E2012</f>
        <v>D. F. B</v>
      </c>
      <c r="S2012" t="str">
        <f>'pure data'!F2012</f>
        <v>dfb1g14</v>
      </c>
      <c r="T2012" s="1">
        <f>'pure data'!C2012</f>
        <v>42823.701388888891</v>
      </c>
      <c r="U2012" s="20">
        <f>VLOOKUP('pure data'!M2012,tbl_users!D:F,3,FALSE)</f>
        <v>28</v>
      </c>
      <c r="V2012" s="1">
        <f t="shared" si="100"/>
        <v>42823.712500000001</v>
      </c>
      <c r="W2012">
        <f t="shared" si="101"/>
        <v>28</v>
      </c>
      <c r="X2012" s="1">
        <f>'pure data'!L2012</f>
        <v>42823.712500000001</v>
      </c>
      <c r="Y2012">
        <f>IF(C2012="Use",VLOOKUP('pure data'!M2012,tbl_users!D:F,3,FALSE),IF(IFERROR(SEARCH("to",M2012),-1)&lt;0,VLOOKUP('pure data'!M2012,tbl_users!D:F,3,FALSE),IFERROR(VLOOKUP(MID(M2012,SEARCH("to",M2012)+3,LEN(M2012)-SEARCH("to",M2012)-1),tbl_users!D:F,3,FALSE),VLOOKUP('pure data'!M2012,tbl_users!D:F,3,FALSE))))</f>
        <v>28</v>
      </c>
    </row>
    <row r="2013" spans="1:25" x14ac:dyDescent="0.2">
      <c r="A2013">
        <v>2011</v>
      </c>
      <c r="B2013">
        <f>VLOOKUP('pure data'!B2013,tbl_printers!C:F,4,FALSE)</f>
        <v>1</v>
      </c>
      <c r="C2013" t="str">
        <f>'pure data'!D2013</f>
        <v>Use</v>
      </c>
      <c r="D2013" s="13">
        <f>'pure data'!H2013</f>
        <v>8.0555555555555561E-2</v>
      </c>
      <c r="E2013">
        <f>'pure data'!I2013</f>
        <v>25.2</v>
      </c>
      <c r="F2013" t="str">
        <f t="shared" si="99"/>
        <v xml:space="preserve"> </v>
      </c>
      <c r="H2013">
        <f>'pure data'!J2013</f>
        <v>4.5</v>
      </c>
      <c r="I2013" t="str">
        <f>'pure data'!K2013</f>
        <v>No</v>
      </c>
      <c r="J2013" t="str">
        <f>'pure data'!N2013</f>
        <v>undergraduate</v>
      </c>
      <c r="K2013">
        <f>'pure data'!P2013</f>
        <v>510667101</v>
      </c>
      <c r="L2013" t="str">
        <f>'pure data'!O2013</f>
        <v>FEEG6012 - GDP 12</v>
      </c>
      <c r="M2013">
        <f>'pure data'!Q2013</f>
        <v>0</v>
      </c>
      <c r="O2013" t="str">
        <f>IF('pure data'!T2013="Yes","Success","Failed")</f>
        <v>Success</v>
      </c>
      <c r="P2013" s="1">
        <f>'pure data'!C2013</f>
        <v>42823.390972222223</v>
      </c>
      <c r="Q2013">
        <f>'pure data'!G2013</f>
        <v>425510304</v>
      </c>
      <c r="R2013" t="str">
        <f>'pure data'!E2013</f>
        <v>S. C.</v>
      </c>
      <c r="S2013" t="str">
        <f>'pure data'!F2013</f>
        <v>sc3g13</v>
      </c>
      <c r="T2013" s="1">
        <f>'pure data'!C2013</f>
        <v>42823.390972222223</v>
      </c>
      <c r="U2013" s="20">
        <f>VLOOKUP('pure data'!M2013,tbl_users!D:F,3,FALSE)</f>
        <v>28</v>
      </c>
      <c r="V2013" s="1">
        <f t="shared" si="100"/>
        <v>42823.47152777778</v>
      </c>
      <c r="W2013">
        <f t="shared" si="101"/>
        <v>28</v>
      </c>
      <c r="X2013" s="1">
        <f>'pure data'!L2013</f>
        <v>42823.47152777778</v>
      </c>
      <c r="Y2013">
        <f>IF(C2013="Use",VLOOKUP('pure data'!M2013,tbl_users!D:F,3,FALSE),IF(IFERROR(SEARCH("to",M2013),-1)&lt;0,VLOOKUP('pure data'!M2013,tbl_users!D:F,3,FALSE),IFERROR(VLOOKUP(MID(M2013,SEARCH("to",M2013)+3,LEN(M2013)-SEARCH("to",M2013)-1),tbl_users!D:F,3,FALSE),VLOOKUP('pure data'!M2013,tbl_users!D:F,3,FALSE))))</f>
        <v>28</v>
      </c>
    </row>
    <row r="2014" spans="1:25" x14ac:dyDescent="0.2">
      <c r="A2014">
        <v>2012</v>
      </c>
      <c r="B2014">
        <f>VLOOKUP('pure data'!B2014,tbl_printers!C:F,4,FALSE)</f>
        <v>4</v>
      </c>
      <c r="C2014" t="str">
        <f>'pure data'!D2014</f>
        <v>Use</v>
      </c>
      <c r="D2014" s="13">
        <f>'pure data'!H2014</f>
        <v>2.8472222222222222E-2</v>
      </c>
      <c r="E2014">
        <f>'pure data'!I2014</f>
        <v>7.1</v>
      </c>
      <c r="F2014" t="str">
        <f t="shared" si="99"/>
        <v xml:space="preserve"> </v>
      </c>
      <c r="H2014">
        <f>'pure data'!J2014</f>
        <v>1.5</v>
      </c>
      <c r="I2014" t="str">
        <f>'pure data'!K2014</f>
        <v>No</v>
      </c>
      <c r="J2014" t="str">
        <f>'pure data'!N2014</f>
        <v>undergraduate</v>
      </c>
      <c r="K2014">
        <f>'pure data'!P2014</f>
        <v>510312110</v>
      </c>
      <c r="L2014" t="str">
        <f>'pure data'!O2014</f>
        <v xml:space="preserve">FEEG2001 - Responsive System </v>
      </c>
      <c r="M2014">
        <f>'pure data'!Q2014</f>
        <v>0</v>
      </c>
      <c r="O2014" t="str">
        <f>IF('pure data'!T2014="Yes","Success","Failed")</f>
        <v>Success</v>
      </c>
      <c r="P2014" s="1">
        <f>'pure data'!C2014</f>
        <v>42823.568749999999</v>
      </c>
      <c r="Q2014">
        <f>'pure data'!G2014</f>
        <v>427757773</v>
      </c>
      <c r="R2014" t="str">
        <f>'pure data'!E2014</f>
        <v>Cameron Levett</v>
      </c>
      <c r="S2014" t="str">
        <f>'pure data'!F2014</f>
        <v>c114g15</v>
      </c>
      <c r="T2014" s="1">
        <f>'pure data'!C2014</f>
        <v>42823.568749999999</v>
      </c>
      <c r="U2014" s="20">
        <f>VLOOKUP('pure data'!M2014,tbl_users!D:F,3,FALSE)</f>
        <v>28</v>
      </c>
      <c r="V2014" s="1">
        <f t="shared" si="100"/>
        <v>42823.597222222219</v>
      </c>
      <c r="W2014">
        <f t="shared" si="101"/>
        <v>28</v>
      </c>
      <c r="X2014" s="1">
        <f>'pure data'!L2014</f>
        <v>42823.597222222219</v>
      </c>
      <c r="Y2014">
        <f>IF(C2014="Use",VLOOKUP('pure data'!M2014,tbl_users!D:F,3,FALSE),IF(IFERROR(SEARCH("to",M2014),-1)&lt;0,VLOOKUP('pure data'!M2014,tbl_users!D:F,3,FALSE),IFERROR(VLOOKUP(MID(M2014,SEARCH("to",M2014)+3,LEN(M2014)-SEARCH("to",M2014)-1),tbl_users!D:F,3,FALSE),VLOOKUP('pure data'!M2014,tbl_users!D:F,3,FALSE))))</f>
        <v>28</v>
      </c>
    </row>
    <row r="2015" spans="1:25" x14ac:dyDescent="0.2">
      <c r="A2015">
        <v>2013</v>
      </c>
      <c r="B2015">
        <f>VLOOKUP('pure data'!B2015,tbl_printers!C:F,4,FALSE)</f>
        <v>3</v>
      </c>
      <c r="C2015" t="str">
        <f>'pure data'!D2015</f>
        <v>Use</v>
      </c>
      <c r="D2015" s="13">
        <f>'pure data'!H2015</f>
        <v>6.2499999999999995E-3</v>
      </c>
      <c r="E2015">
        <f>'pure data'!I2015</f>
        <v>1.6</v>
      </c>
      <c r="F2015" t="str">
        <f t="shared" si="99"/>
        <v xml:space="preserve"> </v>
      </c>
      <c r="H2015">
        <f>'pure data'!J2015</f>
        <v>0.5</v>
      </c>
      <c r="I2015" t="str">
        <f>'pure data'!K2015</f>
        <v>No</v>
      </c>
      <c r="J2015" t="str">
        <f>'pure data'!N2015</f>
        <v>undergraduate</v>
      </c>
      <c r="K2015">
        <f>'pure data'!P2015</f>
        <v>510312110</v>
      </c>
      <c r="L2015" t="str">
        <f>'pure data'!O2015</f>
        <v xml:space="preserve">FEEG2001 - Responsive System </v>
      </c>
      <c r="M2015">
        <f>'pure data'!Q2015</f>
        <v>0</v>
      </c>
      <c r="O2015" t="str">
        <f>IF('pure data'!T2015="Yes","Success","Failed")</f>
        <v>Success</v>
      </c>
      <c r="P2015" s="1">
        <f>'pure data'!C2015</f>
        <v>42823.712500000001</v>
      </c>
      <c r="Q2015">
        <f>'pure data'!G2015</f>
        <v>426759306</v>
      </c>
      <c r="R2015" t="str">
        <f>'pure data'!E2015</f>
        <v>D. F. B</v>
      </c>
      <c r="S2015" t="str">
        <f>'pure data'!F2015</f>
        <v>dfb1g14</v>
      </c>
      <c r="T2015" s="1">
        <f>'pure data'!C2015</f>
        <v>42823.712500000001</v>
      </c>
      <c r="U2015" s="20">
        <f>VLOOKUP('pure data'!M2015,tbl_users!D:F,3,FALSE)</f>
        <v>28</v>
      </c>
      <c r="V2015" s="1">
        <f t="shared" si="100"/>
        <v>42823.71875</v>
      </c>
      <c r="W2015">
        <f t="shared" si="101"/>
        <v>28</v>
      </c>
      <c r="X2015" s="1">
        <f>'pure data'!L2015</f>
        <v>42823.71875</v>
      </c>
      <c r="Y2015">
        <f>IF(C2015="Use",VLOOKUP('pure data'!M2015,tbl_users!D:F,3,FALSE),IF(IFERROR(SEARCH("to",M2015),-1)&lt;0,VLOOKUP('pure data'!M2015,tbl_users!D:F,3,FALSE),IFERROR(VLOOKUP(MID(M2015,SEARCH("to",M2015)+3,LEN(M2015)-SEARCH("to",M2015)-1),tbl_users!D:F,3,FALSE),VLOOKUP('pure data'!M2015,tbl_users!D:F,3,FALSE))))</f>
        <v>28</v>
      </c>
    </row>
    <row r="2016" spans="1:25" x14ac:dyDescent="0.2">
      <c r="A2016">
        <v>2014</v>
      </c>
      <c r="B2016">
        <f>VLOOKUP('pure data'!B2016,tbl_printers!C:F,4,FALSE)</f>
        <v>2</v>
      </c>
      <c r="C2016" t="str">
        <f>'pure data'!D2016</f>
        <v>Use</v>
      </c>
      <c r="D2016" s="13">
        <f>'pure data'!H2016</f>
        <v>3.125E-2</v>
      </c>
      <c r="E2016">
        <f>'pure data'!I2016</f>
        <v>8.8000000000000007</v>
      </c>
      <c r="F2016" t="str">
        <f t="shared" si="99"/>
        <v xml:space="preserve"> </v>
      </c>
      <c r="H2016">
        <f>'pure data'!J2016</f>
        <v>2</v>
      </c>
      <c r="I2016" t="str">
        <f>'pure data'!K2016</f>
        <v>No</v>
      </c>
      <c r="J2016" t="str">
        <f>'pure data'!N2016</f>
        <v>undergraduate</v>
      </c>
      <c r="K2016">
        <f>'pure data'!P2016</f>
        <v>510671104</v>
      </c>
      <c r="L2016" t="str">
        <f>'pure data'!O2016</f>
        <v xml:space="preserve">FEEG2001 - Multirotor </v>
      </c>
      <c r="M2016">
        <f>'pure data'!Q2016</f>
        <v>0</v>
      </c>
      <c r="O2016" t="str">
        <f>IF('pure data'!T2016="Yes","Success","Failed")</f>
        <v>Success</v>
      </c>
      <c r="P2016" s="1">
        <f>'pure data'!C2016</f>
        <v>42823.392361111109</v>
      </c>
      <c r="Q2016">
        <f>'pure data'!G2016</f>
        <v>427823401</v>
      </c>
      <c r="R2016" t="str">
        <f>'pure data'!E2016</f>
        <v>A. L. K.</v>
      </c>
      <c r="S2016" t="str">
        <f>'pure data'!F2016</f>
        <v>alk1g15</v>
      </c>
      <c r="T2016" s="1">
        <f>'pure data'!C2016</f>
        <v>42823.392361111109</v>
      </c>
      <c r="U2016" s="20">
        <f>VLOOKUP('pure data'!M2016,tbl_users!D:F,3,FALSE)</f>
        <v>28</v>
      </c>
      <c r="V2016" s="1">
        <f t="shared" si="100"/>
        <v>42823.423611111109</v>
      </c>
      <c r="W2016">
        <f t="shared" si="101"/>
        <v>28</v>
      </c>
      <c r="X2016" s="1">
        <f>'pure data'!L2016</f>
        <v>42823.423611111109</v>
      </c>
      <c r="Y2016">
        <f>IF(C2016="Use",VLOOKUP('pure data'!M2016,tbl_users!D:F,3,FALSE),IF(IFERROR(SEARCH("to",M2016),-1)&lt;0,VLOOKUP('pure data'!M2016,tbl_users!D:F,3,FALSE),IFERROR(VLOOKUP(MID(M2016,SEARCH("to",M2016)+3,LEN(M2016)-SEARCH("to",M2016)-1),tbl_users!D:F,3,FALSE),VLOOKUP('pure data'!M2016,tbl_users!D:F,3,FALSE))))</f>
        <v>28</v>
      </c>
    </row>
    <row r="2017" spans="1:25" x14ac:dyDescent="0.2">
      <c r="A2017">
        <v>2015</v>
      </c>
      <c r="B2017">
        <f>VLOOKUP('pure data'!B2017,tbl_printers!C:F,4,FALSE)</f>
        <v>13</v>
      </c>
      <c r="C2017" t="str">
        <f>'pure data'!D2017</f>
        <v>Use</v>
      </c>
      <c r="D2017" s="13">
        <f>'pure data'!H2017</f>
        <v>8.1250000000000003E-2</v>
      </c>
      <c r="E2017">
        <f>'pure data'!I2017</f>
        <v>25.2</v>
      </c>
      <c r="F2017" t="str">
        <f t="shared" si="99"/>
        <v xml:space="preserve"> </v>
      </c>
      <c r="H2017">
        <f>'pure data'!J2017</f>
        <v>4.5</v>
      </c>
      <c r="I2017" t="str">
        <f>'pure data'!K2017</f>
        <v>No</v>
      </c>
      <c r="J2017" t="str">
        <f>'pure data'!N2017</f>
        <v>undergraduate</v>
      </c>
      <c r="K2017">
        <f>'pure data'!P2017</f>
        <v>510667101</v>
      </c>
      <c r="L2017" t="str">
        <f>'pure data'!O2017</f>
        <v>FEEG6012 - GDP 12</v>
      </c>
      <c r="M2017">
        <f>'pure data'!Q2017</f>
        <v>0</v>
      </c>
      <c r="O2017" t="str">
        <f>IF('pure data'!T2017="Yes","Success","Failed")</f>
        <v>Success</v>
      </c>
      <c r="P2017" s="1">
        <f>'pure data'!C2017</f>
        <v>42823.375</v>
      </c>
      <c r="Q2017">
        <f>'pure data'!G2017</f>
        <v>426390507</v>
      </c>
      <c r="R2017" t="str">
        <f>'pure data'!E2017</f>
        <v>Nirmalina Beena</v>
      </c>
      <c r="S2017" t="str">
        <f>'pure data'!F2017</f>
        <v>gk3g12</v>
      </c>
      <c r="T2017" s="1">
        <f>'pure data'!C2017</f>
        <v>42823.375</v>
      </c>
      <c r="U2017" s="20">
        <f>VLOOKUP('pure data'!M2017,tbl_users!D:F,3,FALSE)</f>
        <v>28</v>
      </c>
      <c r="V2017" s="1">
        <f t="shared" si="100"/>
        <v>42823.456250000003</v>
      </c>
      <c r="W2017">
        <f t="shared" si="101"/>
        <v>28</v>
      </c>
      <c r="X2017" s="1">
        <f>'pure data'!L2017</f>
        <v>42823.456250000003</v>
      </c>
      <c r="Y2017">
        <f>IF(C2017="Use",VLOOKUP('pure data'!M2017,tbl_users!D:F,3,FALSE),IF(IFERROR(SEARCH("to",M2017),-1)&lt;0,VLOOKUP('pure data'!M2017,tbl_users!D:F,3,FALSE),IFERROR(VLOOKUP(MID(M2017,SEARCH("to",M2017)+3,LEN(M2017)-SEARCH("to",M2017)-1),tbl_users!D:F,3,FALSE),VLOOKUP('pure data'!M2017,tbl_users!D:F,3,FALSE))))</f>
        <v>28</v>
      </c>
    </row>
    <row r="2018" spans="1:25" x14ac:dyDescent="0.2">
      <c r="A2018">
        <v>2016</v>
      </c>
      <c r="B2018">
        <f>VLOOKUP('pure data'!B2018,tbl_printers!C:F,4,FALSE)</f>
        <v>3</v>
      </c>
      <c r="C2018" t="str">
        <f>'pure data'!D2018</f>
        <v>Use</v>
      </c>
      <c r="D2018" s="13">
        <f>'pure data'!H2018</f>
        <v>1.3888888888888888E-2</v>
      </c>
      <c r="E2018">
        <f>'pure data'!I2018</f>
        <v>2.9</v>
      </c>
      <c r="F2018" t="str">
        <f t="shared" si="99"/>
        <v xml:space="preserve"> </v>
      </c>
      <c r="H2018">
        <f>'pure data'!J2018</f>
        <v>1</v>
      </c>
      <c r="I2018" t="str">
        <f>'pure data'!K2018</f>
        <v>No</v>
      </c>
      <c r="J2018" t="str">
        <f>'pure data'!N2018</f>
        <v>undergraduate</v>
      </c>
      <c r="K2018">
        <f>'pure data'!P2018</f>
        <v>510312110</v>
      </c>
      <c r="L2018" t="str">
        <f>'pure data'!O2018</f>
        <v xml:space="preserve">FEEG2001 - Responsive System </v>
      </c>
      <c r="M2018">
        <f>'pure data'!Q2018</f>
        <v>0</v>
      </c>
      <c r="O2018" t="str">
        <f>IF('pure data'!T2018="Yes","Success","Failed")</f>
        <v>Success</v>
      </c>
      <c r="P2018" s="1">
        <f>'pure data'!C2018</f>
        <v>42823.71875</v>
      </c>
      <c r="Q2018">
        <f>'pure data'!G2018</f>
        <v>426759306</v>
      </c>
      <c r="R2018" t="str">
        <f>'pure data'!E2018</f>
        <v>D. F. B</v>
      </c>
      <c r="S2018" t="str">
        <f>'pure data'!F2018</f>
        <v>dfb1g14</v>
      </c>
      <c r="T2018" s="1">
        <f>'pure data'!C2018</f>
        <v>42823.71875</v>
      </c>
      <c r="U2018" s="20">
        <f>VLOOKUP('pure data'!M2018,tbl_users!D:F,3,FALSE)</f>
        <v>28</v>
      </c>
      <c r="V2018" s="1">
        <f t="shared" si="100"/>
        <v>42823.732638888891</v>
      </c>
      <c r="W2018">
        <f t="shared" si="101"/>
        <v>28</v>
      </c>
      <c r="X2018" s="1">
        <f>'pure data'!L2018</f>
        <v>42823.732638888891</v>
      </c>
      <c r="Y2018">
        <f>IF(C2018="Use",VLOOKUP('pure data'!M2018,tbl_users!D:F,3,FALSE),IF(IFERROR(SEARCH("to",M2018),-1)&lt;0,VLOOKUP('pure data'!M2018,tbl_users!D:F,3,FALSE),IFERROR(VLOOKUP(MID(M2018,SEARCH("to",M2018)+3,LEN(M2018)-SEARCH("to",M2018)-1),tbl_users!D:F,3,FALSE),VLOOKUP('pure data'!M2018,tbl_users!D:F,3,FALSE))))</f>
        <v>28</v>
      </c>
    </row>
    <row r="2019" spans="1:25" x14ac:dyDescent="0.2">
      <c r="A2019">
        <v>2017</v>
      </c>
      <c r="B2019">
        <f>VLOOKUP('pure data'!B2019,tbl_printers!C:F,4,FALSE)</f>
        <v>3</v>
      </c>
      <c r="C2019" t="str">
        <f>'pure data'!D2019</f>
        <v>Use</v>
      </c>
      <c r="D2019" s="13">
        <f>'pure data'!H2019</f>
        <v>4.7916666666666663E-2</v>
      </c>
      <c r="E2019">
        <f>'pure data'!I2019</f>
        <v>13.3</v>
      </c>
      <c r="F2019" t="str">
        <f t="shared" si="99"/>
        <v xml:space="preserve"> </v>
      </c>
      <c r="H2019">
        <f>'pure data'!J2019</f>
        <v>2.5</v>
      </c>
      <c r="I2019" t="str">
        <f>'pure data'!K2019</f>
        <v>No</v>
      </c>
      <c r="J2019" t="str">
        <f>'pure data'!N2019</f>
        <v>undergraduate</v>
      </c>
      <c r="K2019">
        <f>'pure data'!P2019</f>
        <v>510671104</v>
      </c>
      <c r="L2019" t="str">
        <f>'pure data'!O2019</f>
        <v xml:space="preserve">FEEG2001 - Multirotor </v>
      </c>
      <c r="M2019">
        <f>'pure data'!Q2019</f>
        <v>0</v>
      </c>
      <c r="O2019" t="str">
        <f>IF('pure data'!T2019="Yes","Success","Failed")</f>
        <v>Success</v>
      </c>
      <c r="P2019" s="1">
        <f>'pure data'!C2019</f>
        <v>42823.732638888891</v>
      </c>
      <c r="Q2019">
        <f>'pure data'!G2019</f>
        <v>427823401</v>
      </c>
      <c r="R2019" t="str">
        <f>'pure data'!E2019</f>
        <v>A. L. K.</v>
      </c>
      <c r="S2019" t="str">
        <f>'pure data'!F2019</f>
        <v>alk1g15</v>
      </c>
      <c r="T2019" s="1">
        <f>'pure data'!C2019</f>
        <v>42823.732638888891</v>
      </c>
      <c r="U2019" s="20">
        <f>VLOOKUP('pure data'!M2019,tbl_users!D:F,3,FALSE)</f>
        <v>28</v>
      </c>
      <c r="V2019" s="1">
        <f t="shared" si="100"/>
        <v>42823.780555555561</v>
      </c>
      <c r="W2019">
        <f t="shared" si="101"/>
        <v>28</v>
      </c>
      <c r="X2019" s="1">
        <f>'pure data'!L2019</f>
        <v>42823.780555555561</v>
      </c>
      <c r="Y2019">
        <f>IF(C2019="Use",VLOOKUP('pure data'!M2019,tbl_users!D:F,3,FALSE),IF(IFERROR(SEARCH("to",M2019),-1)&lt;0,VLOOKUP('pure data'!M2019,tbl_users!D:F,3,FALSE),IFERROR(VLOOKUP(MID(M2019,SEARCH("to",M2019)+3,LEN(M2019)-SEARCH("to",M2019)-1),tbl_users!D:F,3,FALSE),VLOOKUP('pure data'!M2019,tbl_users!D:F,3,FALSE))))</f>
        <v>28</v>
      </c>
    </row>
    <row r="2020" spans="1:25" x14ac:dyDescent="0.2">
      <c r="A2020">
        <v>2018</v>
      </c>
      <c r="B2020">
        <f>VLOOKUP('pure data'!B2020,tbl_printers!C:F,4,FALSE)</f>
        <v>3</v>
      </c>
      <c r="C2020" t="str">
        <f>'pure data'!D2020</f>
        <v>Use</v>
      </c>
      <c r="D2020" s="13">
        <f>'pure data'!H2020</f>
        <v>1.1111111111111112E-2</v>
      </c>
      <c r="E2020">
        <f>'pure data'!I2020</f>
        <v>1.9</v>
      </c>
      <c r="F2020" t="str">
        <f t="shared" si="99"/>
        <v xml:space="preserve"> </v>
      </c>
      <c r="H2020">
        <f>'pure data'!J2020</f>
        <v>0.5</v>
      </c>
      <c r="I2020" t="str">
        <f>'pure data'!K2020</f>
        <v>No</v>
      </c>
      <c r="J2020" t="str">
        <f>'pure data'!N2020</f>
        <v>undergraduate</v>
      </c>
      <c r="K2020">
        <f>'pure data'!P2020</f>
        <v>510312110</v>
      </c>
      <c r="L2020" t="str">
        <f>'pure data'!O2020</f>
        <v xml:space="preserve">FEEG2001 - Responsive System </v>
      </c>
      <c r="M2020">
        <f>'pure data'!Q2020</f>
        <v>0</v>
      </c>
      <c r="O2020" t="str">
        <f>IF('pure data'!T2020="Yes","Success","Failed")</f>
        <v>Success</v>
      </c>
      <c r="P2020" s="1">
        <f>'pure data'!C2020</f>
        <v>42823.780555555561</v>
      </c>
      <c r="Q2020">
        <f>'pure data'!G2020</f>
        <v>426759306</v>
      </c>
      <c r="R2020" t="str">
        <f>'pure data'!E2020</f>
        <v>D. F. B</v>
      </c>
      <c r="S2020" t="str">
        <f>'pure data'!F2020</f>
        <v>dfb1g14</v>
      </c>
      <c r="T2020" s="1">
        <f>'pure data'!C2020</f>
        <v>42823.780555555561</v>
      </c>
      <c r="U2020" s="20">
        <f>VLOOKUP('pure data'!M2020,tbl_users!D:F,3,FALSE)</f>
        <v>28</v>
      </c>
      <c r="V2020" s="1">
        <f t="shared" si="100"/>
        <v>42823.791666666672</v>
      </c>
      <c r="W2020">
        <f t="shared" si="101"/>
        <v>28</v>
      </c>
      <c r="X2020" s="1">
        <f>'pure data'!L2020</f>
        <v>42823.791666666672</v>
      </c>
      <c r="Y2020">
        <f>IF(C2020="Use",VLOOKUP('pure data'!M2020,tbl_users!D:F,3,FALSE),IF(IFERROR(SEARCH("to",M2020),-1)&lt;0,VLOOKUP('pure data'!M2020,tbl_users!D:F,3,FALSE),IFERROR(VLOOKUP(MID(M2020,SEARCH("to",M2020)+3,LEN(M2020)-SEARCH("to",M2020)-1),tbl_users!D:F,3,FALSE),VLOOKUP('pure data'!M2020,tbl_users!D:F,3,FALSE))))</f>
        <v>28</v>
      </c>
    </row>
    <row r="2021" spans="1:25" x14ac:dyDescent="0.2">
      <c r="A2021">
        <v>2019</v>
      </c>
      <c r="B2021">
        <f>VLOOKUP('pure data'!B2021,tbl_printers!C:F,4,FALSE)</f>
        <v>22</v>
      </c>
      <c r="C2021" t="str">
        <f>'pure data'!D2021</f>
        <v>Use</v>
      </c>
      <c r="D2021" s="13">
        <f>'pure data'!H2021</f>
        <v>0.13263888888888889</v>
      </c>
      <c r="E2021">
        <f>'pure data'!I2021</f>
        <v>53.5</v>
      </c>
      <c r="F2021" t="str">
        <f t="shared" si="99"/>
        <v xml:space="preserve"> </v>
      </c>
      <c r="H2021">
        <f>'pure data'!J2021</f>
        <v>7.5</v>
      </c>
      <c r="I2021" t="str">
        <f>'pure data'!K2021</f>
        <v>No</v>
      </c>
      <c r="J2021" t="str">
        <f>'pure data'!N2021</f>
        <v>undergraduate</v>
      </c>
      <c r="K2021">
        <f>'pure data'!P2021</f>
        <v>510671102</v>
      </c>
      <c r="L2021" t="str">
        <f>'pure data'!O2021</f>
        <v>FEEG2001 - Loudspeaker</v>
      </c>
      <c r="M2021">
        <f>'pure data'!Q2021</f>
        <v>0</v>
      </c>
      <c r="O2021" t="str">
        <f>IF('pure data'!T2021="Yes","Success","Failed")</f>
        <v>Success</v>
      </c>
      <c r="P2021" s="1">
        <f>'pure data'!C2021</f>
        <v>42823.375</v>
      </c>
      <c r="Q2021">
        <f>'pure data'!G2021</f>
        <v>426004542</v>
      </c>
      <c r="R2021" t="str">
        <f>'pure data'!E2021</f>
        <v>A. M.</v>
      </c>
      <c r="S2021" t="str">
        <f>'pure data'!F2021</f>
        <v>am13g14</v>
      </c>
      <c r="T2021" s="1">
        <f>'pure data'!C2021</f>
        <v>42823.375</v>
      </c>
      <c r="U2021" s="20">
        <f>VLOOKUP('pure data'!M2021,tbl_users!D:F,3,FALSE)</f>
        <v>28</v>
      </c>
      <c r="V2021" s="1">
        <f t="shared" si="100"/>
        <v>42823.507638888892</v>
      </c>
      <c r="W2021">
        <f t="shared" si="101"/>
        <v>28</v>
      </c>
      <c r="X2021" s="1">
        <f>'pure data'!L2021</f>
        <v>42823.507638888892</v>
      </c>
      <c r="Y2021">
        <f>IF(C2021="Use",VLOOKUP('pure data'!M2021,tbl_users!D:F,3,FALSE),IF(IFERROR(SEARCH("to",M2021),-1)&lt;0,VLOOKUP('pure data'!M2021,tbl_users!D:F,3,FALSE),IFERROR(VLOOKUP(MID(M2021,SEARCH("to",M2021)+3,LEN(M2021)-SEARCH("to",M2021)-1),tbl_users!D:F,3,FALSE),VLOOKUP('pure data'!M2021,tbl_users!D:F,3,FALSE))))</f>
        <v>28</v>
      </c>
    </row>
    <row r="2022" spans="1:25" x14ac:dyDescent="0.2">
      <c r="A2022">
        <v>2020</v>
      </c>
      <c r="B2022">
        <f>VLOOKUP('pure data'!B2022,tbl_printers!C:F,4,FALSE)</f>
        <v>9</v>
      </c>
      <c r="C2022" t="str">
        <f>'pure data'!D2022</f>
        <v>Use</v>
      </c>
      <c r="D2022" s="13">
        <f>'pure data'!H2022</f>
        <v>0.13194444444444445</v>
      </c>
      <c r="E2022">
        <f>'pure data'!I2022</f>
        <v>39.799999999999997</v>
      </c>
      <c r="F2022" t="str">
        <f t="shared" si="99"/>
        <v xml:space="preserve"> </v>
      </c>
      <c r="H2022">
        <f>'pure data'!J2022</f>
        <v>7</v>
      </c>
      <c r="I2022" t="str">
        <f>'pure data'!K2022</f>
        <v>No</v>
      </c>
      <c r="J2022" t="str">
        <f>'pure data'!N2022</f>
        <v>undergraduate</v>
      </c>
      <c r="K2022">
        <f>'pure data'!P2022</f>
        <v>510312110</v>
      </c>
      <c r="L2022" t="str">
        <f>'pure data'!O2022</f>
        <v xml:space="preserve">FEEG2001 - Responsive System </v>
      </c>
      <c r="M2022">
        <f>'pure data'!Q2022</f>
        <v>0</v>
      </c>
      <c r="O2022" t="str">
        <f>IF('pure data'!T2022="Yes","Success","Failed")</f>
        <v>Success</v>
      </c>
      <c r="P2022" s="1">
        <f>'pure data'!C2022</f>
        <v>42823.375</v>
      </c>
      <c r="Q2022">
        <f>'pure data'!G2022</f>
        <v>428114213</v>
      </c>
      <c r="R2022" t="str">
        <f>'pure data'!E2022</f>
        <v>A. O. A.</v>
      </c>
      <c r="S2022" t="str">
        <f>'pure data'!F2022</f>
        <v>aoa1g15</v>
      </c>
      <c r="T2022" s="1">
        <f>'pure data'!C2022</f>
        <v>42823.375</v>
      </c>
      <c r="U2022" s="20">
        <f>VLOOKUP('pure data'!M2022,tbl_users!D:F,3,FALSE)</f>
        <v>28</v>
      </c>
      <c r="V2022" s="1">
        <f t="shared" si="100"/>
        <v>42823.506944444445</v>
      </c>
      <c r="W2022">
        <f t="shared" si="101"/>
        <v>28</v>
      </c>
      <c r="X2022" s="1">
        <f>'pure data'!L2022</f>
        <v>42823.506944444445</v>
      </c>
      <c r="Y2022">
        <f>IF(C2022="Use",VLOOKUP('pure data'!M2022,tbl_users!D:F,3,FALSE),IF(IFERROR(SEARCH("to",M2022),-1)&lt;0,VLOOKUP('pure data'!M2022,tbl_users!D:F,3,FALSE),IFERROR(VLOOKUP(MID(M2022,SEARCH("to",M2022)+3,LEN(M2022)-SEARCH("to",M2022)-1),tbl_users!D:F,3,FALSE),VLOOKUP('pure data'!M2022,tbl_users!D:F,3,FALSE))))</f>
        <v>28</v>
      </c>
    </row>
    <row r="2023" spans="1:25" x14ac:dyDescent="0.2">
      <c r="A2023">
        <v>2021</v>
      </c>
      <c r="B2023">
        <f>VLOOKUP('pure data'!B2023,tbl_printers!C:F,4,FALSE)</f>
        <v>8</v>
      </c>
      <c r="C2023" t="str">
        <f>'pure data'!D2023</f>
        <v>Use</v>
      </c>
      <c r="D2023" s="13">
        <f>'pure data'!H2023</f>
        <v>6.2499999999999995E-3</v>
      </c>
      <c r="E2023">
        <f>'pure data'!I2023</f>
        <v>1.1000000000000001</v>
      </c>
      <c r="F2023" t="str">
        <f t="shared" si="99"/>
        <v xml:space="preserve"> </v>
      </c>
      <c r="H2023">
        <f>'pure data'!J2023</f>
        <v>0.5</v>
      </c>
      <c r="I2023" t="str">
        <f>'pure data'!K2023</f>
        <v>No</v>
      </c>
      <c r="J2023" t="str">
        <f>'pure data'!N2023</f>
        <v>undergraduate</v>
      </c>
      <c r="K2023">
        <f>'pure data'!P2023</f>
        <v>510671104</v>
      </c>
      <c r="L2023" t="str">
        <f>'pure data'!O2023</f>
        <v>FEEG2001 - UAV 11</v>
      </c>
      <c r="M2023">
        <f>'pure data'!Q2023</f>
        <v>0</v>
      </c>
      <c r="O2023" t="str">
        <f>IF('pure data'!T2023="Yes","Success","Failed")</f>
        <v>Success</v>
      </c>
      <c r="P2023" s="1">
        <f>'pure data'!C2023</f>
        <v>42823.375</v>
      </c>
      <c r="Q2023">
        <f>'pure data'!G2023</f>
        <v>427704823</v>
      </c>
      <c r="R2023" t="str">
        <f>'pure data'!E2023</f>
        <v>J. J. P.</v>
      </c>
      <c r="S2023" t="str">
        <f>'pure data'!F2023</f>
        <v>jjp2g15</v>
      </c>
      <c r="T2023" s="1">
        <f>'pure data'!C2023</f>
        <v>42823.375</v>
      </c>
      <c r="U2023" s="20">
        <f>VLOOKUP('pure data'!M2023,tbl_users!D:F,3,FALSE)</f>
        <v>28</v>
      </c>
      <c r="V2023" s="1">
        <f t="shared" si="100"/>
        <v>42823.381249999999</v>
      </c>
      <c r="W2023">
        <f t="shared" si="101"/>
        <v>28</v>
      </c>
      <c r="X2023" s="1">
        <f>'pure data'!L2023</f>
        <v>42823.381249999999</v>
      </c>
      <c r="Y2023">
        <f>IF(C2023="Use",VLOOKUP('pure data'!M2023,tbl_users!D:F,3,FALSE),IF(IFERROR(SEARCH("to",M2023),-1)&lt;0,VLOOKUP('pure data'!M2023,tbl_users!D:F,3,FALSE),IFERROR(VLOOKUP(MID(M2023,SEARCH("to",M2023)+3,LEN(M2023)-SEARCH("to",M2023)-1),tbl_users!D:F,3,FALSE),VLOOKUP('pure data'!M2023,tbl_users!D:F,3,FALSE))))</f>
        <v>28</v>
      </c>
    </row>
    <row r="2024" spans="1:25" x14ac:dyDescent="0.2">
      <c r="A2024">
        <v>2022</v>
      </c>
      <c r="B2024">
        <f>VLOOKUP('pure data'!B2024,tbl_printers!C:F,4,FALSE)</f>
        <v>4</v>
      </c>
      <c r="C2024" t="str">
        <f>'pure data'!D2024</f>
        <v>Use</v>
      </c>
      <c r="D2024" s="13">
        <f>'pure data'!H2024</f>
        <v>3.888888888888889E-2</v>
      </c>
      <c r="E2024">
        <f>'pure data'!I2024</f>
        <v>11.7</v>
      </c>
      <c r="F2024" t="str">
        <f t="shared" si="99"/>
        <v xml:space="preserve"> </v>
      </c>
      <c r="H2024">
        <f>'pure data'!J2024</f>
        <v>2</v>
      </c>
      <c r="I2024" t="str">
        <f>'pure data'!K2024</f>
        <v>No</v>
      </c>
      <c r="J2024" t="str">
        <f>'pure data'!N2024</f>
        <v>undergraduate</v>
      </c>
      <c r="K2024">
        <f>'pure data'!P2024</f>
        <v>510312110</v>
      </c>
      <c r="L2024" t="str">
        <f>'pure data'!O2024</f>
        <v xml:space="preserve">FEEG2001 - Responsive System </v>
      </c>
      <c r="M2024">
        <f>'pure data'!Q2024</f>
        <v>0</v>
      </c>
      <c r="O2024" t="str">
        <f>IF('pure data'!T2024="Yes","Success","Failed")</f>
        <v>Success</v>
      </c>
      <c r="P2024" s="1">
        <f>'pure data'!C2024</f>
        <v>42823.597222222219</v>
      </c>
      <c r="Q2024">
        <f>'pure data'!G2024</f>
        <v>427757773</v>
      </c>
      <c r="R2024" t="str">
        <f>'pure data'!E2024</f>
        <v>Cameron Levett</v>
      </c>
      <c r="S2024" t="str">
        <f>'pure data'!F2024</f>
        <v>c114g15</v>
      </c>
      <c r="T2024" s="1">
        <f>'pure data'!C2024</f>
        <v>42823.597222222219</v>
      </c>
      <c r="U2024" s="20">
        <f>VLOOKUP('pure data'!M2024,tbl_users!D:F,3,FALSE)</f>
        <v>28</v>
      </c>
      <c r="V2024" s="1">
        <f t="shared" si="100"/>
        <v>42823.636111111111</v>
      </c>
      <c r="W2024">
        <f t="shared" si="101"/>
        <v>28</v>
      </c>
      <c r="X2024" s="1">
        <f>'pure data'!L2024</f>
        <v>42823.636111111111</v>
      </c>
      <c r="Y2024">
        <f>IF(C2024="Use",VLOOKUP('pure data'!M2024,tbl_users!D:F,3,FALSE),IF(IFERROR(SEARCH("to",M2024),-1)&lt;0,VLOOKUP('pure data'!M2024,tbl_users!D:F,3,FALSE),IFERROR(VLOOKUP(MID(M2024,SEARCH("to",M2024)+3,LEN(M2024)-SEARCH("to",M2024)-1),tbl_users!D:F,3,FALSE),VLOOKUP('pure data'!M2024,tbl_users!D:F,3,FALSE))))</f>
        <v>28</v>
      </c>
    </row>
    <row r="2025" spans="1:25" x14ac:dyDescent="0.2">
      <c r="A2025">
        <v>2023</v>
      </c>
      <c r="B2025">
        <f>VLOOKUP('pure data'!B2025,tbl_printers!C:F,4,FALSE)</f>
        <v>31</v>
      </c>
      <c r="C2025" t="str">
        <f>'pure data'!D2025</f>
        <v>Use</v>
      </c>
      <c r="D2025" s="13">
        <f>'pure data'!H2025</f>
        <v>0.27847222222222223</v>
      </c>
      <c r="E2025">
        <f>'pure data'!I2025</f>
        <v>61.6</v>
      </c>
      <c r="F2025" t="str">
        <f t="shared" si="99"/>
        <v xml:space="preserve"> </v>
      </c>
      <c r="H2025">
        <f>'pure data'!J2025</f>
        <v>13.5</v>
      </c>
      <c r="I2025" t="str">
        <f>'pure data'!K2025</f>
        <v>No</v>
      </c>
      <c r="J2025" t="str">
        <f>'pure data'!N2025</f>
        <v>undergraduate</v>
      </c>
      <c r="K2025">
        <f>'pure data'!P2025</f>
        <v>510671108</v>
      </c>
      <c r="L2025" t="str">
        <f>'pure data'!O2025</f>
        <v xml:space="preserve">FEEG3003 - IP </v>
      </c>
      <c r="M2025">
        <f>'pure data'!Q2025</f>
        <v>0</v>
      </c>
      <c r="O2025" t="str">
        <f>IF('pure data'!T2025="Yes","Success","Failed")</f>
        <v>Success</v>
      </c>
      <c r="P2025" s="1">
        <f>'pure data'!C2025</f>
        <v>42823.375</v>
      </c>
      <c r="Q2025">
        <f>'pure data'!G2025</f>
        <v>426351013</v>
      </c>
      <c r="R2025" t="str">
        <f>'pure data'!E2025</f>
        <v>T. Y. H.</v>
      </c>
      <c r="S2025" t="str">
        <f>'pure data'!F2025</f>
        <v>tyh1g13</v>
      </c>
      <c r="T2025" s="1">
        <f>'pure data'!C2025</f>
        <v>42823.375</v>
      </c>
      <c r="U2025" s="20">
        <f>VLOOKUP('pure data'!M2025,tbl_users!D:F,3,FALSE)</f>
        <v>28</v>
      </c>
      <c r="V2025" s="1">
        <f t="shared" si="100"/>
        <v>42823.65347222222</v>
      </c>
      <c r="W2025">
        <f t="shared" si="101"/>
        <v>28</v>
      </c>
      <c r="X2025" s="1">
        <f>'pure data'!L2025</f>
        <v>42823.65347222222</v>
      </c>
      <c r="Y2025">
        <f>IF(C2025="Use",VLOOKUP('pure data'!M2025,tbl_users!D:F,3,FALSE),IF(IFERROR(SEARCH("to",M2025),-1)&lt;0,VLOOKUP('pure data'!M2025,tbl_users!D:F,3,FALSE),IFERROR(VLOOKUP(MID(M2025,SEARCH("to",M2025)+3,LEN(M2025)-SEARCH("to",M2025)-1),tbl_users!D:F,3,FALSE),VLOOKUP('pure data'!M2025,tbl_users!D:F,3,FALSE))))</f>
        <v>28</v>
      </c>
    </row>
    <row r="2026" spans="1:25" x14ac:dyDescent="0.2">
      <c r="A2026">
        <v>2024</v>
      </c>
      <c r="B2026">
        <f>VLOOKUP('pure data'!B2026,tbl_printers!C:F,4,FALSE)</f>
        <v>23</v>
      </c>
      <c r="C2026" t="str">
        <f>'pure data'!D2026</f>
        <v>Use</v>
      </c>
      <c r="D2026" s="13">
        <f>'pure data'!H2026</f>
        <v>6.1805555555555558E-2</v>
      </c>
      <c r="E2026">
        <f>'pure data'!I2026</f>
        <v>14.6</v>
      </c>
      <c r="F2026" t="str">
        <f t="shared" si="99"/>
        <v xml:space="preserve"> </v>
      </c>
      <c r="H2026">
        <f>'pure data'!J2026</f>
        <v>3</v>
      </c>
      <c r="I2026" t="str">
        <f>'pure data'!K2026</f>
        <v>No</v>
      </c>
      <c r="J2026" t="str">
        <f>'pure data'!N2026</f>
        <v>undergraduate</v>
      </c>
      <c r="K2026">
        <f>'pure data'!P2026</f>
        <v>510312110</v>
      </c>
      <c r="L2026" t="str">
        <f>'pure data'!O2026</f>
        <v xml:space="preserve">FEEG2001 - Responsive System </v>
      </c>
      <c r="M2026">
        <f>'pure data'!Q2026</f>
        <v>0</v>
      </c>
      <c r="O2026" t="str">
        <f>IF('pure data'!T2026="Yes","Success","Failed")</f>
        <v>Success</v>
      </c>
      <c r="P2026" s="1">
        <f>'pure data'!C2026</f>
        <v>42823.375</v>
      </c>
      <c r="Q2026">
        <f>'pure data'!G2026</f>
        <v>426759306</v>
      </c>
      <c r="R2026" t="str">
        <f>'pure data'!E2026</f>
        <v>D. F. B</v>
      </c>
      <c r="S2026" t="str">
        <f>'pure data'!F2026</f>
        <v>dfb1g14</v>
      </c>
      <c r="T2026" s="1">
        <f>'pure data'!C2026</f>
        <v>42823.375</v>
      </c>
      <c r="U2026" s="20">
        <f>VLOOKUP('pure data'!M2026,tbl_users!D:F,3,FALSE)</f>
        <v>28</v>
      </c>
      <c r="V2026" s="1">
        <f t="shared" si="100"/>
        <v>42823.436805555553</v>
      </c>
      <c r="W2026">
        <f t="shared" si="101"/>
        <v>28</v>
      </c>
      <c r="X2026" s="1">
        <f>'pure data'!L2026</f>
        <v>42823.436805555553</v>
      </c>
      <c r="Y2026">
        <f>IF(C2026="Use",VLOOKUP('pure data'!M2026,tbl_users!D:F,3,FALSE),IF(IFERROR(SEARCH("to",M2026),-1)&lt;0,VLOOKUP('pure data'!M2026,tbl_users!D:F,3,FALSE),IFERROR(VLOOKUP(MID(M2026,SEARCH("to",M2026)+3,LEN(M2026)-SEARCH("to",M2026)-1),tbl_users!D:F,3,FALSE),VLOOKUP('pure data'!M2026,tbl_users!D:F,3,FALSE))))</f>
        <v>28</v>
      </c>
    </row>
    <row r="2027" spans="1:25" x14ac:dyDescent="0.2">
      <c r="A2027">
        <v>2025</v>
      </c>
      <c r="B2027">
        <f>VLOOKUP('pure data'!B2027,tbl_printers!C:F,4,FALSE)</f>
        <v>1</v>
      </c>
      <c r="C2027" t="str">
        <f>'pure data'!D2027</f>
        <v>Use</v>
      </c>
      <c r="D2027" s="13">
        <f>'pure data'!H2027</f>
        <v>1.8055555555555557E-2</v>
      </c>
      <c r="E2027">
        <f>'pure data'!I2027</f>
        <v>3.8</v>
      </c>
      <c r="F2027" t="str">
        <f t="shared" si="99"/>
        <v xml:space="preserve"> </v>
      </c>
      <c r="H2027">
        <f>'pure data'!J2027</f>
        <v>1</v>
      </c>
      <c r="I2027" t="str">
        <f>'pure data'!K2027</f>
        <v>No</v>
      </c>
      <c r="J2027" t="str">
        <f>'pure data'!N2027</f>
        <v>undergraduate</v>
      </c>
      <c r="K2027">
        <f>'pure data'!P2027</f>
        <v>510671104</v>
      </c>
      <c r="L2027" t="str">
        <f>'pure data'!O2027</f>
        <v>FEEG2001 - UAV 1</v>
      </c>
      <c r="M2027">
        <f>'pure data'!Q2027</f>
        <v>0</v>
      </c>
      <c r="O2027" t="str">
        <f>IF('pure data'!T2027="Yes","Success","Failed")</f>
        <v>Success</v>
      </c>
      <c r="P2027" s="1">
        <f>'pure data'!C2027</f>
        <v>42825.375</v>
      </c>
      <c r="Q2027">
        <f>'pure data'!G2027</f>
        <v>427845893</v>
      </c>
      <c r="R2027" t="str">
        <f>'pure data'!E2027</f>
        <v>C. P. P. S.</v>
      </c>
      <c r="S2027" t="str">
        <f>'pure data'!F2027</f>
        <v>cpps1g15</v>
      </c>
      <c r="T2027" s="1">
        <f>'pure data'!C2027</f>
        <v>42825.375</v>
      </c>
      <c r="U2027" s="20">
        <f>VLOOKUP('pure data'!M2027,tbl_users!D:F,3,FALSE)</f>
        <v>28</v>
      </c>
      <c r="V2027" s="1">
        <f t="shared" si="100"/>
        <v>42825.393055555556</v>
      </c>
      <c r="W2027">
        <f t="shared" si="101"/>
        <v>28</v>
      </c>
      <c r="X2027" s="1">
        <f>'pure data'!L2027</f>
        <v>42825.393055555556</v>
      </c>
      <c r="Y2027">
        <f>IF(C2027="Use",VLOOKUP('pure data'!M2027,tbl_users!D:F,3,FALSE),IF(IFERROR(SEARCH("to",M2027),-1)&lt;0,VLOOKUP('pure data'!M2027,tbl_users!D:F,3,FALSE),IFERROR(VLOOKUP(MID(M2027,SEARCH("to",M2027)+3,LEN(M2027)-SEARCH("to",M2027)-1),tbl_users!D:F,3,FALSE),VLOOKUP('pure data'!M2027,tbl_users!D:F,3,FALSE))))</f>
        <v>28</v>
      </c>
    </row>
    <row r="2028" spans="1:25" x14ac:dyDescent="0.2">
      <c r="A2028">
        <v>2026</v>
      </c>
      <c r="B2028">
        <f>VLOOKUP('pure data'!B2028,tbl_printers!C:F,4,FALSE)</f>
        <v>13</v>
      </c>
      <c r="C2028" t="str">
        <f>'pure data'!D2028</f>
        <v>Use</v>
      </c>
      <c r="D2028" s="13">
        <f>'pure data'!H2028</f>
        <v>4.8611111111111112E-3</v>
      </c>
      <c r="E2028">
        <f>'pure data'!I2028</f>
        <v>1.3</v>
      </c>
      <c r="F2028" t="str">
        <f t="shared" si="99"/>
        <v xml:space="preserve"> </v>
      </c>
      <c r="H2028">
        <f>'pure data'!J2028</f>
        <v>0.5</v>
      </c>
      <c r="I2028" t="str">
        <f>'pure data'!K2028</f>
        <v>No</v>
      </c>
      <c r="J2028" t="str">
        <f>'pure data'!N2028</f>
        <v>undergraduate</v>
      </c>
      <c r="K2028">
        <f>'pure data'!P2028</f>
        <v>510312110</v>
      </c>
      <c r="L2028" t="str">
        <f>'pure data'!O2028</f>
        <v xml:space="preserve">FEEG2001 - Responsive System </v>
      </c>
      <c r="M2028">
        <f>'pure data'!Q2028</f>
        <v>0</v>
      </c>
      <c r="O2028" t="str">
        <f>IF('pure data'!T2028="Yes","Success","Failed")</f>
        <v>Success</v>
      </c>
      <c r="P2028" s="1">
        <f>'pure data'!C2028</f>
        <v>42825.375</v>
      </c>
      <c r="Q2028">
        <f>'pure data'!G2028</f>
        <v>427757773</v>
      </c>
      <c r="R2028" t="str">
        <f>'pure data'!E2028</f>
        <v>Cameron Levett</v>
      </c>
      <c r="S2028" t="str">
        <f>'pure data'!F2028</f>
        <v>c114g15</v>
      </c>
      <c r="T2028" s="1">
        <f>'pure data'!C2028</f>
        <v>42825.375</v>
      </c>
      <c r="U2028" s="20">
        <f>VLOOKUP('pure data'!M2028,tbl_users!D:F,3,FALSE)</f>
        <v>28</v>
      </c>
      <c r="V2028" s="1">
        <f t="shared" si="100"/>
        <v>42825.379861111112</v>
      </c>
      <c r="W2028">
        <f t="shared" si="101"/>
        <v>28</v>
      </c>
      <c r="X2028" s="1">
        <f>'pure data'!L2028</f>
        <v>42825.379861111112</v>
      </c>
      <c r="Y2028">
        <f>IF(C2028="Use",VLOOKUP('pure data'!M2028,tbl_users!D:F,3,FALSE),IF(IFERROR(SEARCH("to",M2028),-1)&lt;0,VLOOKUP('pure data'!M2028,tbl_users!D:F,3,FALSE),IFERROR(VLOOKUP(MID(M2028,SEARCH("to",M2028)+3,LEN(M2028)-SEARCH("to",M2028)-1),tbl_users!D:F,3,FALSE),VLOOKUP('pure data'!M2028,tbl_users!D:F,3,FALSE))))</f>
        <v>28</v>
      </c>
    </row>
    <row r="2029" spans="1:25" x14ac:dyDescent="0.2">
      <c r="A2029">
        <v>2027</v>
      </c>
      <c r="B2029">
        <f>VLOOKUP('pure data'!B2029,tbl_printers!C:F,4,FALSE)</f>
        <v>13</v>
      </c>
      <c r="C2029" t="str">
        <f>'pure data'!D2029</f>
        <v>Use</v>
      </c>
      <c r="D2029" s="13">
        <f>'pure data'!H2029</f>
        <v>2.7777777777777776E-2</v>
      </c>
      <c r="E2029">
        <f>'pure data'!I2029</f>
        <v>6.9</v>
      </c>
      <c r="F2029" t="str">
        <f t="shared" si="99"/>
        <v xml:space="preserve"> </v>
      </c>
      <c r="H2029">
        <f>'pure data'!J2029</f>
        <v>1.5</v>
      </c>
      <c r="I2029" t="str">
        <f>'pure data'!K2029</f>
        <v>No</v>
      </c>
      <c r="J2029" t="str">
        <f>'pure data'!N2029</f>
        <v>undergraduate</v>
      </c>
      <c r="K2029">
        <f>'pure data'!P2029</f>
        <v>510312110</v>
      </c>
      <c r="L2029" t="str">
        <f>'pure data'!O2029</f>
        <v xml:space="preserve">FEEG2001 - Responsive System </v>
      </c>
      <c r="M2029">
        <f>'pure data'!Q2029</f>
        <v>0</v>
      </c>
      <c r="O2029" t="str">
        <f>IF('pure data'!T2029="Yes","Success","Failed")</f>
        <v>Success</v>
      </c>
      <c r="P2029" s="1">
        <f>'pure data'!C2029</f>
        <v>42825.379861111112</v>
      </c>
      <c r="Q2029">
        <f>'pure data'!G2029</f>
        <v>427757773</v>
      </c>
      <c r="R2029" t="str">
        <f>'pure data'!E2029</f>
        <v>Cameron Levett</v>
      </c>
      <c r="S2029" t="str">
        <f>'pure data'!F2029</f>
        <v>c114g15</v>
      </c>
      <c r="T2029" s="1">
        <f>'pure data'!C2029</f>
        <v>42825.379861111112</v>
      </c>
      <c r="U2029" s="20">
        <f>VLOOKUP('pure data'!M2029,tbl_users!D:F,3,FALSE)</f>
        <v>28</v>
      </c>
      <c r="V2029" s="1">
        <f t="shared" si="100"/>
        <v>42825.407638888893</v>
      </c>
      <c r="W2029">
        <f t="shared" si="101"/>
        <v>28</v>
      </c>
      <c r="X2029" s="1">
        <f>'pure data'!L2029</f>
        <v>42825.407638888893</v>
      </c>
      <c r="Y2029">
        <f>IF(C2029="Use",VLOOKUP('pure data'!M2029,tbl_users!D:F,3,FALSE),IF(IFERROR(SEARCH("to",M2029),-1)&lt;0,VLOOKUP('pure data'!M2029,tbl_users!D:F,3,FALSE),IFERROR(VLOOKUP(MID(M2029,SEARCH("to",M2029)+3,LEN(M2029)-SEARCH("to",M2029)-1),tbl_users!D:F,3,FALSE),VLOOKUP('pure data'!M2029,tbl_users!D:F,3,FALSE))))</f>
        <v>28</v>
      </c>
    </row>
    <row r="2030" spans="1:25" x14ac:dyDescent="0.2">
      <c r="A2030">
        <v>2028</v>
      </c>
      <c r="B2030">
        <f>VLOOKUP('pure data'!B2030,tbl_printers!C:F,4,FALSE)</f>
        <v>13</v>
      </c>
      <c r="C2030" t="str">
        <f>'pure data'!D2030</f>
        <v>Use</v>
      </c>
      <c r="D2030" s="13">
        <f>'pure data'!H2030</f>
        <v>4.8611111111111112E-3</v>
      </c>
      <c r="E2030">
        <f>'pure data'!I2030</f>
        <v>1.3</v>
      </c>
      <c r="F2030" t="str">
        <f t="shared" si="99"/>
        <v xml:space="preserve"> </v>
      </c>
      <c r="H2030">
        <f>'pure data'!J2030</f>
        <v>0.5</v>
      </c>
      <c r="I2030" t="str">
        <f>'pure data'!K2030</f>
        <v>No</v>
      </c>
      <c r="J2030" t="str">
        <f>'pure data'!N2030</f>
        <v>undergraduate</v>
      </c>
      <c r="K2030">
        <f>'pure data'!P2030</f>
        <v>510312110</v>
      </c>
      <c r="L2030" t="str">
        <f>'pure data'!O2030</f>
        <v xml:space="preserve">FEEG2001 - Responsive System </v>
      </c>
      <c r="M2030">
        <f>'pure data'!Q2030</f>
        <v>0</v>
      </c>
      <c r="O2030" t="str">
        <f>IF('pure data'!T2030="Yes","Success","Failed")</f>
        <v>Success</v>
      </c>
      <c r="P2030" s="1">
        <f>'pure data'!C2030</f>
        <v>42825.407638888893</v>
      </c>
      <c r="Q2030">
        <f>'pure data'!G2030</f>
        <v>427757773</v>
      </c>
      <c r="R2030" t="str">
        <f>'pure data'!E2030</f>
        <v>Cameron Levett</v>
      </c>
      <c r="S2030" t="str">
        <f>'pure data'!F2030</f>
        <v>c114g15</v>
      </c>
      <c r="T2030" s="1">
        <f>'pure data'!C2030</f>
        <v>42825.407638888893</v>
      </c>
      <c r="U2030" s="20">
        <f>VLOOKUP('pure data'!M2030,tbl_users!D:F,3,FALSE)</f>
        <v>12</v>
      </c>
      <c r="V2030" s="1">
        <f t="shared" si="100"/>
        <v>42825.412500000006</v>
      </c>
      <c r="W2030">
        <f t="shared" si="101"/>
        <v>12</v>
      </c>
      <c r="X2030" s="1">
        <f>'pure data'!L2030</f>
        <v>42825.412500000006</v>
      </c>
      <c r="Y2030">
        <f>IF(C2030="Use",VLOOKUP('pure data'!M2030,tbl_users!D:F,3,FALSE),IF(IFERROR(SEARCH("to",M2030),-1)&lt;0,VLOOKUP('pure data'!M2030,tbl_users!D:F,3,FALSE),IFERROR(VLOOKUP(MID(M2030,SEARCH("to",M2030)+3,LEN(M2030)-SEARCH("to",M2030)-1),tbl_users!D:F,3,FALSE),VLOOKUP('pure data'!M2030,tbl_users!D:F,3,FALSE))))</f>
        <v>12</v>
      </c>
    </row>
    <row r="2031" spans="1:25" x14ac:dyDescent="0.2">
      <c r="A2031">
        <v>2029</v>
      </c>
      <c r="B2031">
        <f>VLOOKUP('pure data'!B2031,tbl_printers!C:F,4,FALSE)</f>
        <v>13</v>
      </c>
      <c r="C2031" t="str">
        <f>'pure data'!D2031</f>
        <v>Use</v>
      </c>
      <c r="D2031" s="13">
        <f>'pure data'!H2031</f>
        <v>2.7777777777777776E-2</v>
      </c>
      <c r="E2031">
        <f>'pure data'!I2031</f>
        <v>6.9</v>
      </c>
      <c r="F2031" t="str">
        <f t="shared" si="99"/>
        <v xml:space="preserve"> </v>
      </c>
      <c r="H2031">
        <f>'pure data'!J2031</f>
        <v>1.5</v>
      </c>
      <c r="I2031" t="str">
        <f>'pure data'!K2031</f>
        <v>No</v>
      </c>
      <c r="J2031" t="str">
        <f>'pure data'!N2031</f>
        <v>undergraduate</v>
      </c>
      <c r="K2031">
        <f>'pure data'!P2031</f>
        <v>510312110</v>
      </c>
      <c r="L2031" t="str">
        <f>'pure data'!O2031</f>
        <v xml:space="preserve">FEEG2001 - Responsive System </v>
      </c>
      <c r="M2031">
        <f>'pure data'!Q2031</f>
        <v>0</v>
      </c>
      <c r="O2031" t="str">
        <f>IF('pure data'!T2031="Yes","Success","Failed")</f>
        <v>Success</v>
      </c>
      <c r="P2031" s="1">
        <f>'pure data'!C2031</f>
        <v>42825.412500000006</v>
      </c>
      <c r="Q2031">
        <f>'pure data'!G2031</f>
        <v>427757773</v>
      </c>
      <c r="R2031" t="str">
        <f>'pure data'!E2031</f>
        <v>Cameron Levett</v>
      </c>
      <c r="S2031" t="str">
        <f>'pure data'!F2031</f>
        <v>c114g15</v>
      </c>
      <c r="T2031" s="1">
        <f>'pure data'!C2031</f>
        <v>42825.412500000006</v>
      </c>
      <c r="U2031" s="20">
        <f>VLOOKUP('pure data'!M2031,tbl_users!D:F,3,FALSE)</f>
        <v>12</v>
      </c>
      <c r="V2031" s="1">
        <f t="shared" si="100"/>
        <v>42825.440277777787</v>
      </c>
      <c r="W2031">
        <f t="shared" si="101"/>
        <v>12</v>
      </c>
      <c r="X2031" s="1">
        <f>'pure data'!L2031</f>
        <v>42825.440277777787</v>
      </c>
      <c r="Y2031">
        <f>IF(C2031="Use",VLOOKUP('pure data'!M2031,tbl_users!D:F,3,FALSE),IF(IFERROR(SEARCH("to",M2031),-1)&lt;0,VLOOKUP('pure data'!M2031,tbl_users!D:F,3,FALSE),IFERROR(VLOOKUP(MID(M2031,SEARCH("to",M2031)+3,LEN(M2031)-SEARCH("to",M2031)-1),tbl_users!D:F,3,FALSE),VLOOKUP('pure data'!M2031,tbl_users!D:F,3,FALSE))))</f>
        <v>12</v>
      </c>
    </row>
    <row r="2032" spans="1:25" x14ac:dyDescent="0.2">
      <c r="A2032">
        <v>2030</v>
      </c>
      <c r="B2032">
        <f>VLOOKUP('pure data'!B2032,tbl_printers!C:F,4,FALSE)</f>
        <v>22</v>
      </c>
      <c r="C2032" t="str">
        <f>'pure data'!D2032</f>
        <v>Use</v>
      </c>
      <c r="D2032" s="13">
        <f>'pure data'!H2032</f>
        <v>7.7777777777777779E-2</v>
      </c>
      <c r="E2032">
        <f>'pure data'!I2032</f>
        <v>18.100000000000001</v>
      </c>
      <c r="F2032" t="str">
        <f t="shared" si="99"/>
        <v xml:space="preserve"> </v>
      </c>
      <c r="H2032">
        <f>'pure data'!J2032</f>
        <v>4</v>
      </c>
      <c r="I2032" t="str">
        <f>'pure data'!K2032</f>
        <v>No</v>
      </c>
      <c r="J2032" t="str">
        <f>'pure data'!N2032</f>
        <v>undergraduate</v>
      </c>
      <c r="K2032">
        <f>'pure data'!P2032</f>
        <v>510671104</v>
      </c>
      <c r="L2032" t="str">
        <f>'pure data'!O2032</f>
        <v>FEEG2001 - Quadcopter 4</v>
      </c>
      <c r="M2032">
        <f>'pure data'!Q2032</f>
        <v>0</v>
      </c>
      <c r="O2032" t="str">
        <f>IF('pure data'!T2032="Yes","Success","Failed")</f>
        <v>Success</v>
      </c>
      <c r="P2032" s="1">
        <f>'pure data'!C2032</f>
        <v>42825.375</v>
      </c>
      <c r="Q2032">
        <f>'pure data'!G2032</f>
        <v>427614468</v>
      </c>
      <c r="R2032" t="str">
        <f>'pure data'!E2032</f>
        <v>G. R. J. C.</v>
      </c>
      <c r="S2032" t="str">
        <f>'pure data'!F2032</f>
        <v>grjc1g15</v>
      </c>
      <c r="T2032" s="1">
        <f>'pure data'!C2032</f>
        <v>42825.375</v>
      </c>
      <c r="U2032" s="20">
        <f>VLOOKUP('pure data'!M2032,tbl_users!D:F,3,FALSE)</f>
        <v>12</v>
      </c>
      <c r="V2032" s="1">
        <f t="shared" si="100"/>
        <v>42825.452777777777</v>
      </c>
      <c r="W2032">
        <f t="shared" si="101"/>
        <v>12</v>
      </c>
      <c r="X2032" s="1">
        <f>'pure data'!L2032</f>
        <v>42825.452777777777</v>
      </c>
      <c r="Y2032">
        <f>IF(C2032="Use",VLOOKUP('pure data'!M2032,tbl_users!D:F,3,FALSE),IF(IFERROR(SEARCH("to",M2032),-1)&lt;0,VLOOKUP('pure data'!M2032,tbl_users!D:F,3,FALSE),IFERROR(VLOOKUP(MID(M2032,SEARCH("to",M2032)+3,LEN(M2032)-SEARCH("to",M2032)-1),tbl_users!D:F,3,FALSE),VLOOKUP('pure data'!M2032,tbl_users!D:F,3,FALSE))))</f>
        <v>12</v>
      </c>
    </row>
    <row r="2033" spans="1:25" x14ac:dyDescent="0.2">
      <c r="A2033">
        <v>2031</v>
      </c>
      <c r="B2033">
        <f>VLOOKUP('pure data'!B2033,tbl_printers!C:F,4,FALSE)</f>
        <v>22</v>
      </c>
      <c r="C2033" t="str">
        <f>'pure data'!D2033</f>
        <v>Use</v>
      </c>
      <c r="D2033" s="13">
        <f>'pure data'!H2033</f>
        <v>2.7083333333333334E-2</v>
      </c>
      <c r="E2033">
        <f>'pure data'!I2033</f>
        <v>6.8</v>
      </c>
      <c r="F2033" t="str">
        <f t="shared" ref="F2033:F2096" si="102">IF(IFERROR(SEARCH("ABS",M2033),-1)&gt;0,"ABS",IF(IFERROR(SEARCH("PLA",M2033),-1)&gt;0,"PLA"," "))</f>
        <v xml:space="preserve"> </v>
      </c>
      <c r="H2033">
        <f>'pure data'!J2033</f>
        <v>1.5</v>
      </c>
      <c r="I2033" t="str">
        <f>'pure data'!K2033</f>
        <v>No</v>
      </c>
      <c r="J2033" t="str">
        <f>'pure data'!N2033</f>
        <v>undergraduate</v>
      </c>
      <c r="K2033">
        <f>'pure data'!P2033</f>
        <v>510671104</v>
      </c>
      <c r="L2033" t="str">
        <f>'pure data'!O2033</f>
        <v>FEEG2001 - Quadcopter 7</v>
      </c>
      <c r="M2033">
        <f>'pure data'!Q2033</f>
        <v>0</v>
      </c>
      <c r="O2033" t="str">
        <f>IF('pure data'!T2033="Yes","Success","Failed")</f>
        <v>Success</v>
      </c>
      <c r="P2033" s="1">
        <f>'pure data'!C2033</f>
        <v>42830.375</v>
      </c>
      <c r="Q2033">
        <f>'pure data'!G2033</f>
        <v>427306461</v>
      </c>
      <c r="R2033" t="str">
        <f>'pure data'!E2033</f>
        <v>P. D. H.</v>
      </c>
      <c r="S2033" t="str">
        <f>'pure data'!F2033</f>
        <v>pdh1g14</v>
      </c>
      <c r="T2033" s="1">
        <f>'pure data'!C2033</f>
        <v>42830.375</v>
      </c>
      <c r="U2033" s="20">
        <f>VLOOKUP('pure data'!M2033,tbl_users!D:F,3,FALSE)</f>
        <v>12</v>
      </c>
      <c r="V2033" s="1">
        <f t="shared" si="100"/>
        <v>42830.402083333334</v>
      </c>
      <c r="W2033">
        <f t="shared" si="101"/>
        <v>12</v>
      </c>
      <c r="X2033" s="1">
        <f>'pure data'!L2033</f>
        <v>42830.402083333334</v>
      </c>
      <c r="Y2033">
        <f>IF(C2033="Use",VLOOKUP('pure data'!M2033,tbl_users!D:F,3,FALSE),IF(IFERROR(SEARCH("to",M2033),-1)&lt;0,VLOOKUP('pure data'!M2033,tbl_users!D:F,3,FALSE),IFERROR(VLOOKUP(MID(M2033,SEARCH("to",M2033)+3,LEN(M2033)-SEARCH("to",M2033)-1),tbl_users!D:F,3,FALSE),VLOOKUP('pure data'!M2033,tbl_users!D:F,3,FALSE))))</f>
        <v>12</v>
      </c>
    </row>
    <row r="2034" spans="1:25" x14ac:dyDescent="0.2">
      <c r="A2034">
        <v>2032</v>
      </c>
      <c r="B2034">
        <f>VLOOKUP('pure data'!B2034,tbl_printers!C:F,4,FALSE)</f>
        <v>20</v>
      </c>
      <c r="C2034" t="str">
        <f>'pure data'!D2034</f>
        <v>Use</v>
      </c>
      <c r="D2034" s="13">
        <f>'pure data'!H2034</f>
        <v>0.26319444444444445</v>
      </c>
      <c r="E2034">
        <f>'pure data'!I2034</f>
        <v>93.3</v>
      </c>
      <c r="F2034" t="str">
        <f t="shared" si="102"/>
        <v xml:space="preserve"> </v>
      </c>
      <c r="H2034">
        <f>'pure data'!J2034</f>
        <v>14.5</v>
      </c>
      <c r="I2034" t="str">
        <f>'pure data'!K2034</f>
        <v>No</v>
      </c>
      <c r="J2034" t="str">
        <f>'pure data'!N2034</f>
        <v>undergraduate</v>
      </c>
      <c r="K2034">
        <f>'pure data'!P2034</f>
        <v>510671108</v>
      </c>
      <c r="L2034" t="str">
        <f>'pure data'!O2034</f>
        <v>FEEG3003 - IP 42</v>
      </c>
      <c r="M2034">
        <f>'pure data'!Q2034</f>
        <v>0</v>
      </c>
      <c r="O2034" t="str">
        <f>IF('pure data'!T2034="Yes","Success","Failed")</f>
        <v>Success</v>
      </c>
      <c r="P2034" s="1">
        <f>'pure data'!C2034</f>
        <v>42830.375</v>
      </c>
      <c r="Q2034">
        <f>'pure data'!G2034</f>
        <v>427008436</v>
      </c>
      <c r="R2034" t="str">
        <f>'pure data'!E2034</f>
        <v>M. B.</v>
      </c>
      <c r="S2034" t="str">
        <f>'pure data'!F2034</f>
        <v>mb16g14</v>
      </c>
      <c r="T2034" s="1">
        <f>'pure data'!C2034</f>
        <v>42830.375</v>
      </c>
      <c r="U2034" s="20">
        <f>VLOOKUP('pure data'!M2034,tbl_users!D:F,3,FALSE)</f>
        <v>9</v>
      </c>
      <c r="V2034" s="1">
        <f t="shared" si="100"/>
        <v>42830.638194444444</v>
      </c>
      <c r="W2034">
        <f t="shared" si="101"/>
        <v>9</v>
      </c>
      <c r="X2034" s="1">
        <f>'pure data'!L2034</f>
        <v>42830.638194444444</v>
      </c>
      <c r="Y2034">
        <f>IF(C2034="Use",VLOOKUP('pure data'!M2034,tbl_users!D:F,3,FALSE),IF(IFERROR(SEARCH("to",M2034),-1)&lt;0,VLOOKUP('pure data'!M2034,tbl_users!D:F,3,FALSE),IFERROR(VLOOKUP(MID(M2034,SEARCH("to",M2034)+3,LEN(M2034)-SEARCH("to",M2034)-1),tbl_users!D:F,3,FALSE),VLOOKUP('pure data'!M2034,tbl_users!D:F,3,FALSE))))</f>
        <v>9</v>
      </c>
    </row>
    <row r="2035" spans="1:25" x14ac:dyDescent="0.2">
      <c r="A2035">
        <v>2033</v>
      </c>
      <c r="B2035">
        <f>VLOOKUP('pure data'!B2035,tbl_printers!C:F,4,FALSE)</f>
        <v>18</v>
      </c>
      <c r="C2035" t="str">
        <f>'pure data'!D2035</f>
        <v>Use</v>
      </c>
      <c r="D2035" s="13">
        <f>'pure data'!H2035</f>
        <v>4.7222222222222221E-2</v>
      </c>
      <c r="E2035">
        <f>'pure data'!I2035</f>
        <v>11.6</v>
      </c>
      <c r="F2035" t="str">
        <f t="shared" si="102"/>
        <v xml:space="preserve"> </v>
      </c>
      <c r="H2035">
        <f>'pure data'!J2035</f>
        <v>2.5</v>
      </c>
      <c r="I2035" t="str">
        <f>'pure data'!K2035</f>
        <v>No</v>
      </c>
      <c r="J2035" t="str">
        <f>'pure data'!N2035</f>
        <v>undergraduate</v>
      </c>
      <c r="K2035">
        <f>'pure data'!P2035</f>
        <v>510312110</v>
      </c>
      <c r="L2035" t="str">
        <f>'pure data'!O2035</f>
        <v xml:space="preserve">FEEG2001 - Responsive System </v>
      </c>
      <c r="M2035">
        <f>'pure data'!Q2035</f>
        <v>0</v>
      </c>
      <c r="O2035" t="str">
        <f>IF('pure data'!T2035="Yes","Success","Failed")</f>
        <v>Success</v>
      </c>
      <c r="P2035" s="1">
        <f>'pure data'!C2035</f>
        <v>42830.375</v>
      </c>
      <c r="Q2035">
        <f>'pure data'!G2035</f>
        <v>426760177</v>
      </c>
      <c r="R2035" t="str">
        <f>'pure data'!E2035</f>
        <v>D. A. O.</v>
      </c>
      <c r="S2035" t="str">
        <f>'pure data'!F2035</f>
        <v>dao1g14</v>
      </c>
      <c r="T2035" s="1">
        <f>'pure data'!C2035</f>
        <v>42830.375</v>
      </c>
      <c r="U2035" s="20">
        <f>VLOOKUP('pure data'!M2035,tbl_users!D:F,3,FALSE)</f>
        <v>9</v>
      </c>
      <c r="V2035" s="1">
        <f t="shared" si="100"/>
        <v>42830.422222222223</v>
      </c>
      <c r="W2035">
        <f t="shared" si="101"/>
        <v>9</v>
      </c>
      <c r="X2035" s="1">
        <f>'pure data'!L2035</f>
        <v>42830.422222222223</v>
      </c>
      <c r="Y2035">
        <f>IF(C2035="Use",VLOOKUP('pure data'!M2035,tbl_users!D:F,3,FALSE),IF(IFERROR(SEARCH("to",M2035),-1)&lt;0,VLOOKUP('pure data'!M2035,tbl_users!D:F,3,FALSE),IFERROR(VLOOKUP(MID(M2035,SEARCH("to",M2035)+3,LEN(M2035)-SEARCH("to",M2035)-1),tbl_users!D:F,3,FALSE),VLOOKUP('pure data'!M2035,tbl_users!D:F,3,FALSE))))</f>
        <v>9</v>
      </c>
    </row>
    <row r="2036" spans="1:25" x14ac:dyDescent="0.2">
      <c r="A2036">
        <v>2034</v>
      </c>
      <c r="B2036">
        <f>VLOOKUP('pure data'!B2036,tbl_printers!C:F,4,FALSE)</f>
        <v>9</v>
      </c>
      <c r="C2036" t="str">
        <f>'pure data'!D2036</f>
        <v>Use</v>
      </c>
      <c r="D2036" s="13">
        <f>'pure data'!H2036</f>
        <v>4.1666666666666664E-2</v>
      </c>
      <c r="E2036">
        <f>'pure data'!I2036</f>
        <v>13.4</v>
      </c>
      <c r="F2036" t="str">
        <f t="shared" si="102"/>
        <v xml:space="preserve"> </v>
      </c>
      <c r="H2036">
        <f>'pure data'!J2036</f>
        <v>2.5</v>
      </c>
      <c r="I2036" t="str">
        <f>'pure data'!K2036</f>
        <v>No</v>
      </c>
      <c r="J2036" t="str">
        <f>'pure data'!N2036</f>
        <v>undergraduate</v>
      </c>
      <c r="K2036">
        <f>'pure data'!P2036</f>
        <v>510671104</v>
      </c>
      <c r="L2036" t="str">
        <f>'pure data'!O2036</f>
        <v xml:space="preserve">FEEG2001 - UAV </v>
      </c>
      <c r="M2036">
        <f>'pure data'!Q2036</f>
        <v>0</v>
      </c>
      <c r="O2036" t="str">
        <f>IF('pure data'!T2036="Yes","Success","Failed")</f>
        <v>Success</v>
      </c>
      <c r="P2036" s="1">
        <f>'pure data'!C2036</f>
        <v>42830.375</v>
      </c>
      <c r="Q2036">
        <f>'pure data'!G2036</f>
        <v>427011518</v>
      </c>
      <c r="R2036" t="str">
        <f>'pure data'!E2036</f>
        <v>W. K.</v>
      </c>
      <c r="S2036" t="str">
        <f>'pure data'!F2036</f>
        <v>wk1g14</v>
      </c>
      <c r="T2036" s="1">
        <f>'pure data'!C2036</f>
        <v>42830.375</v>
      </c>
      <c r="U2036" s="20">
        <f>VLOOKUP('pure data'!M2036,tbl_users!D:F,3,FALSE)</f>
        <v>9</v>
      </c>
      <c r="V2036" s="1">
        <f t="shared" si="100"/>
        <v>42830.416666666664</v>
      </c>
      <c r="W2036">
        <f t="shared" si="101"/>
        <v>9</v>
      </c>
      <c r="X2036" s="1">
        <f>'pure data'!L2036</f>
        <v>42830.416666666664</v>
      </c>
      <c r="Y2036">
        <f>IF(C2036="Use",VLOOKUP('pure data'!M2036,tbl_users!D:F,3,FALSE),IF(IFERROR(SEARCH("to",M2036),-1)&lt;0,VLOOKUP('pure data'!M2036,tbl_users!D:F,3,FALSE),IFERROR(VLOOKUP(MID(M2036,SEARCH("to",M2036)+3,LEN(M2036)-SEARCH("to",M2036)-1),tbl_users!D:F,3,FALSE),VLOOKUP('pure data'!M2036,tbl_users!D:F,3,FALSE))))</f>
        <v>9</v>
      </c>
    </row>
    <row r="2037" spans="1:25" x14ac:dyDescent="0.2">
      <c r="A2037">
        <v>2035</v>
      </c>
      <c r="B2037">
        <f>VLOOKUP('pure data'!B2037,tbl_printers!C:F,4,FALSE)</f>
        <v>11</v>
      </c>
      <c r="C2037" t="str">
        <f>'pure data'!D2037</f>
        <v>Use</v>
      </c>
      <c r="D2037" s="13">
        <f>'pure data'!H2037</f>
        <v>0.1173611111111111</v>
      </c>
      <c r="E2037">
        <f>'pure data'!I2037</f>
        <v>28.5</v>
      </c>
      <c r="F2037" t="str">
        <f t="shared" si="102"/>
        <v xml:space="preserve"> </v>
      </c>
      <c r="H2037">
        <f>'pure data'!J2037</f>
        <v>6</v>
      </c>
      <c r="I2037" t="str">
        <f>'pure data'!K2037</f>
        <v>No</v>
      </c>
      <c r="J2037" t="str">
        <f>'pure data'!N2037</f>
        <v>undergraduate</v>
      </c>
      <c r="K2037">
        <f>'pure data'!P2037</f>
        <v>510671104</v>
      </c>
      <c r="L2037" t="str">
        <f>'pure data'!O2037</f>
        <v>FEEG2001 - Quadcopter 4</v>
      </c>
      <c r="M2037">
        <f>'pure data'!Q2037</f>
        <v>0</v>
      </c>
      <c r="O2037" t="str">
        <f>IF('pure data'!T2037="Yes","Success","Failed")</f>
        <v>Success</v>
      </c>
      <c r="P2037" s="1">
        <f>'pure data'!C2037</f>
        <v>42830.375</v>
      </c>
      <c r="Q2037">
        <f>'pure data'!G2037</f>
        <v>427614468</v>
      </c>
      <c r="R2037" t="str">
        <f>'pure data'!E2037</f>
        <v>G. R. J. C.</v>
      </c>
      <c r="S2037" t="str">
        <f>'pure data'!F2037</f>
        <v>grjc1g15</v>
      </c>
      <c r="T2037" s="1">
        <f>'pure data'!C2037</f>
        <v>42830.375</v>
      </c>
      <c r="U2037" s="20">
        <f>VLOOKUP('pure data'!M2037,tbl_users!D:F,3,FALSE)</f>
        <v>9</v>
      </c>
      <c r="V2037" s="1">
        <f t="shared" si="100"/>
        <v>42830.492361111108</v>
      </c>
      <c r="W2037">
        <f t="shared" si="101"/>
        <v>9</v>
      </c>
      <c r="X2037" s="1">
        <f>'pure data'!L2037</f>
        <v>42830.492361111108</v>
      </c>
      <c r="Y2037">
        <f>IF(C2037="Use",VLOOKUP('pure data'!M2037,tbl_users!D:F,3,FALSE),IF(IFERROR(SEARCH("to",M2037),-1)&lt;0,VLOOKUP('pure data'!M2037,tbl_users!D:F,3,FALSE),IFERROR(VLOOKUP(MID(M2037,SEARCH("to",M2037)+3,LEN(M2037)-SEARCH("to",M2037)-1),tbl_users!D:F,3,FALSE),VLOOKUP('pure data'!M2037,tbl_users!D:F,3,FALSE))))</f>
        <v>9</v>
      </c>
    </row>
    <row r="2038" spans="1:25" x14ac:dyDescent="0.2">
      <c r="A2038">
        <v>2036</v>
      </c>
      <c r="B2038">
        <f>VLOOKUP('pure data'!B2038,tbl_printers!C:F,4,FALSE)</f>
        <v>23</v>
      </c>
      <c r="C2038" t="str">
        <f>'pure data'!D2038</f>
        <v>Use</v>
      </c>
      <c r="D2038" s="13">
        <f>'pure data'!H2038</f>
        <v>2.4999999999999998E-2</v>
      </c>
      <c r="E2038">
        <f>'pure data'!I2038</f>
        <v>4.7</v>
      </c>
      <c r="F2038" t="str">
        <f t="shared" si="102"/>
        <v xml:space="preserve"> </v>
      </c>
      <c r="H2038">
        <f>'pure data'!J2038</f>
        <v>1.5</v>
      </c>
      <c r="I2038" t="str">
        <f>'pure data'!K2038</f>
        <v>No</v>
      </c>
      <c r="J2038" t="str">
        <f>'pure data'!N2038</f>
        <v>undergraduate</v>
      </c>
      <c r="K2038">
        <f>'pure data'!P2038</f>
        <v>510671104</v>
      </c>
      <c r="L2038" t="str">
        <f>'pure data'!O2038</f>
        <v>FEEG2001 - Multirotor 12</v>
      </c>
      <c r="M2038">
        <f>'pure data'!Q2038</f>
        <v>0</v>
      </c>
      <c r="O2038" t="str">
        <f>IF('pure data'!T2038="Yes","Success","Failed")</f>
        <v>Success</v>
      </c>
      <c r="P2038" s="1">
        <f>'pure data'!C2038</f>
        <v>42830.375</v>
      </c>
      <c r="Q2038">
        <f>'pure data'!G2038</f>
        <v>427618501</v>
      </c>
      <c r="R2038" t="str">
        <f>'pure data'!E2038</f>
        <v>B. H. G.</v>
      </c>
      <c r="S2038" t="str">
        <f>'pure data'!F2038</f>
        <v>bhg1g15</v>
      </c>
      <c r="T2038" s="1">
        <f>'pure data'!C2038</f>
        <v>42830.375</v>
      </c>
      <c r="U2038" s="20">
        <f>VLOOKUP('pure data'!M2038,tbl_users!D:F,3,FALSE)</f>
        <v>9</v>
      </c>
      <c r="V2038" s="1">
        <f t="shared" si="100"/>
        <v>42830.400000000001</v>
      </c>
      <c r="W2038">
        <f t="shared" si="101"/>
        <v>9</v>
      </c>
      <c r="X2038" s="1">
        <f>'pure data'!L2038</f>
        <v>42830.400000000001</v>
      </c>
      <c r="Y2038">
        <f>IF(C2038="Use",VLOOKUP('pure data'!M2038,tbl_users!D:F,3,FALSE),IF(IFERROR(SEARCH("to",M2038),-1)&lt;0,VLOOKUP('pure data'!M2038,tbl_users!D:F,3,FALSE),IFERROR(VLOOKUP(MID(M2038,SEARCH("to",M2038)+3,LEN(M2038)-SEARCH("to",M2038)-1),tbl_users!D:F,3,FALSE),VLOOKUP('pure data'!M2038,tbl_users!D:F,3,FALSE))))</f>
        <v>9</v>
      </c>
    </row>
    <row r="2039" spans="1:25" x14ac:dyDescent="0.2">
      <c r="A2039">
        <v>2037</v>
      </c>
      <c r="B2039">
        <f>VLOOKUP('pure data'!B2039,tbl_printers!C:F,4,FALSE)</f>
        <v>22</v>
      </c>
      <c r="C2039" t="str">
        <f>'pure data'!D2039</f>
        <v>Use</v>
      </c>
      <c r="D2039" s="13">
        <f>'pure data'!H2039</f>
        <v>1.4583333333333332E-2</v>
      </c>
      <c r="E2039">
        <f>'pure data'!I2039</f>
        <v>4.5999999999999996</v>
      </c>
      <c r="F2039" t="str">
        <f t="shared" si="102"/>
        <v xml:space="preserve"> </v>
      </c>
      <c r="H2039">
        <f>'pure data'!J2039</f>
        <v>1</v>
      </c>
      <c r="I2039" t="str">
        <f>'pure data'!K2039</f>
        <v>No</v>
      </c>
      <c r="J2039" t="str">
        <f>'pure data'!N2039</f>
        <v>undergraduate</v>
      </c>
      <c r="K2039">
        <f>'pure data'!P2039</f>
        <v>516791101</v>
      </c>
      <c r="L2039" t="str">
        <f>'pure data'!O2039</f>
        <v>MEWS RAILWAY</v>
      </c>
      <c r="M2039">
        <f>'pure data'!Q2039</f>
        <v>0</v>
      </c>
      <c r="O2039" t="str">
        <f>IF('pure data'!T2039="Yes","Success","Failed")</f>
        <v>Success</v>
      </c>
      <c r="P2039" s="1">
        <f>'pure data'!C2039</f>
        <v>42830.402083333334</v>
      </c>
      <c r="Q2039">
        <f>'pure data'!G2039</f>
        <v>426509393</v>
      </c>
      <c r="R2039" t="str">
        <f>'pure data'!E2039</f>
        <v>D. R. M. M.</v>
      </c>
      <c r="S2039" t="str">
        <f>'pure data'!F2039</f>
        <v>drmm1g13</v>
      </c>
      <c r="T2039" s="1">
        <f>'pure data'!C2039</f>
        <v>42830.402083333334</v>
      </c>
      <c r="U2039" s="20">
        <f>VLOOKUP('pure data'!M2039,tbl_users!D:F,3,FALSE)</f>
        <v>9</v>
      </c>
      <c r="V2039" s="1">
        <f t="shared" si="100"/>
        <v>42830.416666666664</v>
      </c>
      <c r="W2039">
        <f t="shared" si="101"/>
        <v>9</v>
      </c>
      <c r="X2039" s="1">
        <f>'pure data'!L2039</f>
        <v>42830.416666666664</v>
      </c>
      <c r="Y2039">
        <f>IF(C2039="Use",VLOOKUP('pure data'!M2039,tbl_users!D:F,3,FALSE),IF(IFERROR(SEARCH("to",M2039),-1)&lt;0,VLOOKUP('pure data'!M2039,tbl_users!D:F,3,FALSE),IFERROR(VLOOKUP(MID(M2039,SEARCH("to",M2039)+3,LEN(M2039)-SEARCH("to",M2039)-1),tbl_users!D:F,3,FALSE),VLOOKUP('pure data'!M2039,tbl_users!D:F,3,FALSE))))</f>
        <v>9</v>
      </c>
    </row>
    <row r="2040" spans="1:25" x14ac:dyDescent="0.2">
      <c r="A2040">
        <v>2038</v>
      </c>
      <c r="B2040">
        <f>VLOOKUP('pure data'!B2040,tbl_printers!C:F,4,FALSE)</f>
        <v>23</v>
      </c>
      <c r="C2040" t="str">
        <f>'pure data'!D2040</f>
        <v>Use</v>
      </c>
      <c r="D2040" s="13">
        <f>'pure data'!H2040</f>
        <v>3.4722222222222224E-2</v>
      </c>
      <c r="E2040">
        <f>'pure data'!I2040</f>
        <v>7.1</v>
      </c>
      <c r="F2040" t="str">
        <f t="shared" si="102"/>
        <v xml:space="preserve"> </v>
      </c>
      <c r="H2040">
        <f>'pure data'!J2040</f>
        <v>2</v>
      </c>
      <c r="I2040" t="str">
        <f>'pure data'!K2040</f>
        <v>No</v>
      </c>
      <c r="J2040" t="str">
        <f>'pure data'!N2040</f>
        <v>undergraduate</v>
      </c>
      <c r="K2040">
        <f>'pure data'!P2040</f>
        <v>510671104</v>
      </c>
      <c r="L2040" t="str">
        <f>'pure data'!O2040</f>
        <v xml:space="preserve">FEEG2001 - Responsive System </v>
      </c>
      <c r="M2040">
        <f>'pure data'!Q2040</f>
        <v>0</v>
      </c>
      <c r="O2040" t="str">
        <f>IF('pure data'!T2040="Yes","Success","Failed")</f>
        <v>Success</v>
      </c>
      <c r="P2040" s="1">
        <f>'pure data'!C2040</f>
        <v>42830.400000000001</v>
      </c>
      <c r="Q2040">
        <f>'pure data'!G2040</f>
        <v>426909391</v>
      </c>
      <c r="R2040" t="str">
        <f>'pure data'!E2040</f>
        <v>M. C.</v>
      </c>
      <c r="S2040" t="str">
        <f>'pure data'!F2040</f>
        <v>mc24g14</v>
      </c>
      <c r="T2040" s="1">
        <f>'pure data'!C2040</f>
        <v>42830.400000000001</v>
      </c>
      <c r="U2040" s="20">
        <f>VLOOKUP('pure data'!M2040,tbl_users!D:F,3,FALSE)</f>
        <v>9</v>
      </c>
      <c r="V2040" s="1">
        <f t="shared" si="100"/>
        <v>42830.43472222222</v>
      </c>
      <c r="W2040">
        <f t="shared" si="101"/>
        <v>9</v>
      </c>
      <c r="X2040" s="1">
        <f>'pure data'!L2040</f>
        <v>42830.43472222222</v>
      </c>
      <c r="Y2040">
        <f>IF(C2040="Use",VLOOKUP('pure data'!M2040,tbl_users!D:F,3,FALSE),IF(IFERROR(SEARCH("to",M2040),-1)&lt;0,VLOOKUP('pure data'!M2040,tbl_users!D:F,3,FALSE),IFERROR(VLOOKUP(MID(M2040,SEARCH("to",M2040)+3,LEN(M2040)-SEARCH("to",M2040)-1),tbl_users!D:F,3,FALSE),VLOOKUP('pure data'!M2040,tbl_users!D:F,3,FALSE))))</f>
        <v>9</v>
      </c>
    </row>
    <row r="2041" spans="1:25" x14ac:dyDescent="0.2">
      <c r="A2041">
        <v>2039</v>
      </c>
      <c r="B2041">
        <f>VLOOKUP('pure data'!B2041,tbl_printers!C:F,4,FALSE)</f>
        <v>3</v>
      </c>
      <c r="C2041" t="str">
        <f>'pure data'!D2041</f>
        <v>Use</v>
      </c>
      <c r="D2041" s="13">
        <f>'pure data'!H2041</f>
        <v>3.4722222222222224E-2</v>
      </c>
      <c r="E2041">
        <f>'pure data'!I2041</f>
        <v>7.1</v>
      </c>
      <c r="F2041" t="str">
        <f t="shared" si="102"/>
        <v xml:space="preserve"> </v>
      </c>
      <c r="H2041">
        <f>'pure data'!J2041</f>
        <v>2</v>
      </c>
      <c r="I2041" t="str">
        <f>'pure data'!K2041</f>
        <v>No</v>
      </c>
      <c r="J2041" t="str">
        <f>'pure data'!N2041</f>
        <v>undergraduate</v>
      </c>
      <c r="K2041">
        <f>'pure data'!P2041</f>
        <v>510671104</v>
      </c>
      <c r="L2041" t="str">
        <f>'pure data'!O2041</f>
        <v xml:space="preserve">FEEG2001 - Responsive System </v>
      </c>
      <c r="M2041">
        <f>'pure data'!Q2041</f>
        <v>0</v>
      </c>
      <c r="O2041" t="str">
        <f>IF('pure data'!T2041="Yes","Success","Failed")</f>
        <v>Success</v>
      </c>
      <c r="P2041" s="1">
        <f>'pure data'!C2041</f>
        <v>42830.375</v>
      </c>
      <c r="Q2041">
        <f>'pure data'!G2041</f>
        <v>426909391</v>
      </c>
      <c r="R2041" t="str">
        <f>'pure data'!E2041</f>
        <v>M. C.</v>
      </c>
      <c r="S2041" t="str">
        <f>'pure data'!F2041</f>
        <v>mc24g14</v>
      </c>
      <c r="T2041" s="1">
        <f>'pure data'!C2041</f>
        <v>42830.375</v>
      </c>
      <c r="U2041" s="20">
        <f>VLOOKUP('pure data'!M2041,tbl_users!D:F,3,FALSE)</f>
        <v>9</v>
      </c>
      <c r="V2041" s="1">
        <f t="shared" si="100"/>
        <v>42830.409722222219</v>
      </c>
      <c r="W2041">
        <f t="shared" si="101"/>
        <v>9</v>
      </c>
      <c r="X2041" s="1">
        <f>'pure data'!L2041</f>
        <v>42830.409722222219</v>
      </c>
      <c r="Y2041">
        <f>IF(C2041="Use",VLOOKUP('pure data'!M2041,tbl_users!D:F,3,FALSE),IF(IFERROR(SEARCH("to",M2041),-1)&lt;0,VLOOKUP('pure data'!M2041,tbl_users!D:F,3,FALSE),IFERROR(VLOOKUP(MID(M2041,SEARCH("to",M2041)+3,LEN(M2041)-SEARCH("to",M2041)-1),tbl_users!D:F,3,FALSE),VLOOKUP('pure data'!M2041,tbl_users!D:F,3,FALSE))))</f>
        <v>9</v>
      </c>
    </row>
    <row r="2042" spans="1:25" x14ac:dyDescent="0.2">
      <c r="A2042">
        <v>2040</v>
      </c>
      <c r="B2042">
        <f>VLOOKUP('pure data'!B2042,tbl_printers!C:F,4,FALSE)</f>
        <v>9</v>
      </c>
      <c r="C2042" t="str">
        <f>'pure data'!D2042</f>
        <v>Use</v>
      </c>
      <c r="D2042" s="13">
        <f>'pure data'!H2042</f>
        <v>5.5555555555555552E-2</v>
      </c>
      <c r="E2042">
        <f>'pure data'!I2042</f>
        <v>19.7</v>
      </c>
      <c r="F2042" t="str">
        <f t="shared" si="102"/>
        <v xml:space="preserve"> </v>
      </c>
      <c r="H2042">
        <f>'pure data'!J2042</f>
        <v>3</v>
      </c>
      <c r="I2042" t="str">
        <f>'pure data'!K2042</f>
        <v>No</v>
      </c>
      <c r="J2042" t="str">
        <f>'pure data'!N2042</f>
        <v>undergraduate</v>
      </c>
      <c r="K2042">
        <f>'pure data'!P2042</f>
        <v>510667101</v>
      </c>
      <c r="L2042" t="str">
        <f>'pure data'!O2042</f>
        <v>FEEG6012 - GDP 2</v>
      </c>
      <c r="M2042">
        <f>'pure data'!Q2042</f>
        <v>0</v>
      </c>
      <c r="O2042" t="str">
        <f>IF('pure data'!T2042="Yes","Success","Failed")</f>
        <v>Success</v>
      </c>
      <c r="P2042" s="1">
        <f>'pure data'!C2042</f>
        <v>42830.416666666664</v>
      </c>
      <c r="Q2042">
        <f>'pure data'!G2042</f>
        <v>426110113</v>
      </c>
      <c r="R2042" t="str">
        <f>'pure data'!E2042</f>
        <v>W. A. C. H.</v>
      </c>
      <c r="S2042" t="str">
        <f>'pure data'!F2042</f>
        <v>wach1g13</v>
      </c>
      <c r="T2042" s="1">
        <f>'pure data'!C2042</f>
        <v>42830.416666666664</v>
      </c>
      <c r="U2042" s="20">
        <f>VLOOKUP('pure data'!M2042,tbl_users!D:F,3,FALSE)</f>
        <v>9</v>
      </c>
      <c r="V2042" s="1">
        <f t="shared" si="100"/>
        <v>42830.472222222219</v>
      </c>
      <c r="W2042">
        <f t="shared" si="101"/>
        <v>9</v>
      </c>
      <c r="X2042" s="1">
        <f>'pure data'!L2042</f>
        <v>42830.472222222219</v>
      </c>
      <c r="Y2042">
        <f>IF(C2042="Use",VLOOKUP('pure data'!M2042,tbl_users!D:F,3,FALSE),IF(IFERROR(SEARCH("to",M2042),-1)&lt;0,VLOOKUP('pure data'!M2042,tbl_users!D:F,3,FALSE),IFERROR(VLOOKUP(MID(M2042,SEARCH("to",M2042)+3,LEN(M2042)-SEARCH("to",M2042)-1),tbl_users!D:F,3,FALSE),VLOOKUP('pure data'!M2042,tbl_users!D:F,3,FALSE))))</f>
        <v>9</v>
      </c>
    </row>
    <row r="2043" spans="1:25" x14ac:dyDescent="0.2">
      <c r="A2043">
        <v>2041</v>
      </c>
      <c r="B2043">
        <f>VLOOKUP('pure data'!B2043,tbl_printers!C:F,4,FALSE)</f>
        <v>19</v>
      </c>
      <c r="C2043" t="str">
        <f>'pure data'!D2043</f>
        <v>Use</v>
      </c>
      <c r="D2043" s="13">
        <f>'pure data'!H2043</f>
        <v>0.29166666666666669</v>
      </c>
      <c r="E2043">
        <f>'pure data'!I2043</f>
        <v>240</v>
      </c>
      <c r="F2043" t="str">
        <f t="shared" si="102"/>
        <v xml:space="preserve"> </v>
      </c>
      <c r="H2043">
        <f>'pure data'!J2043</f>
        <v>22.5</v>
      </c>
      <c r="I2043" t="str">
        <f>'pure data'!K2043</f>
        <v>No</v>
      </c>
      <c r="J2043" t="str">
        <f>'pure data'!N2043</f>
        <v>undergraduate</v>
      </c>
      <c r="K2043">
        <f>'pure data'!P2043</f>
        <v>510667101</v>
      </c>
      <c r="L2043" t="str">
        <f>'pure data'!O2043</f>
        <v>FEEG6012 - GDP 35</v>
      </c>
      <c r="M2043">
        <f>'pure data'!Q2043</f>
        <v>0</v>
      </c>
      <c r="O2043" t="str">
        <f>IF('pure data'!T2043="Yes","Success","Failed")</f>
        <v>Success</v>
      </c>
      <c r="P2043" s="1">
        <f>'pure data'!C2043</f>
        <v>42830.375</v>
      </c>
      <c r="Q2043">
        <f>'pure data'!G2043</f>
        <v>426328712</v>
      </c>
      <c r="R2043" t="str">
        <f>'pure data'!E2043</f>
        <v>J. U. D. D.</v>
      </c>
      <c r="S2043" t="str">
        <f>'pure data'!F2043</f>
        <v>judd1g13</v>
      </c>
      <c r="T2043" s="1">
        <f>'pure data'!C2043</f>
        <v>42830.375</v>
      </c>
      <c r="U2043" s="20">
        <f>VLOOKUP('pure data'!M2043,tbl_users!D:F,3,FALSE)</f>
        <v>9</v>
      </c>
      <c r="V2043" s="1">
        <f t="shared" si="100"/>
        <v>42830.666666666664</v>
      </c>
      <c r="W2043">
        <f t="shared" si="101"/>
        <v>9</v>
      </c>
      <c r="X2043" s="1">
        <f>'pure data'!L2043</f>
        <v>42830.666666666664</v>
      </c>
      <c r="Y2043">
        <f>IF(C2043="Use",VLOOKUP('pure data'!M2043,tbl_users!D:F,3,FALSE),IF(IFERROR(SEARCH("to",M2043),-1)&lt;0,VLOOKUP('pure data'!M2043,tbl_users!D:F,3,FALSE),IFERROR(VLOOKUP(MID(M2043,SEARCH("to",M2043)+3,LEN(M2043)-SEARCH("to",M2043)-1),tbl_users!D:F,3,FALSE),VLOOKUP('pure data'!M2043,tbl_users!D:F,3,FALSE))))</f>
        <v>9</v>
      </c>
    </row>
    <row r="2044" spans="1:25" x14ac:dyDescent="0.2">
      <c r="A2044">
        <v>2042</v>
      </c>
      <c r="B2044">
        <f>VLOOKUP('pure data'!B2044,tbl_printers!C:F,4,FALSE)</f>
        <v>11</v>
      </c>
      <c r="C2044" t="str">
        <f>'pure data'!D2044</f>
        <v>Use</v>
      </c>
      <c r="D2044" s="13">
        <f>'pure data'!H2044</f>
        <v>8.1944444444444445E-2</v>
      </c>
      <c r="E2044">
        <f>'pure data'!I2044</f>
        <v>18.8</v>
      </c>
      <c r="F2044" t="str">
        <f t="shared" si="102"/>
        <v xml:space="preserve"> </v>
      </c>
      <c r="H2044">
        <f>'pure data'!J2044</f>
        <v>4</v>
      </c>
      <c r="I2044" t="str">
        <f>'pure data'!K2044</f>
        <v>No</v>
      </c>
      <c r="J2044" t="str">
        <f>'pure data'!N2044</f>
        <v>undergraduate</v>
      </c>
      <c r="K2044">
        <f>'pure data'!P2044</f>
        <v>510671104</v>
      </c>
      <c r="L2044" t="str">
        <f>'pure data'!O2044</f>
        <v>FEEG2001 - Quadcopter 4</v>
      </c>
      <c r="M2044">
        <f>'pure data'!Q2044</f>
        <v>0</v>
      </c>
      <c r="O2044" t="str">
        <f>IF('pure data'!T2044="Yes","Success","Failed")</f>
        <v>Success</v>
      </c>
      <c r="P2044" s="1">
        <f>'pure data'!C2044</f>
        <v>42830.492361111108</v>
      </c>
      <c r="Q2044">
        <f>'pure data'!G2044</f>
        <v>427614468</v>
      </c>
      <c r="R2044" t="str">
        <f>'pure data'!E2044</f>
        <v>G. R. J. C.</v>
      </c>
      <c r="S2044" t="str">
        <f>'pure data'!F2044</f>
        <v>grjc1g15</v>
      </c>
      <c r="T2044" s="1">
        <f>'pure data'!C2044</f>
        <v>42830.492361111108</v>
      </c>
      <c r="U2044" s="20">
        <f>VLOOKUP('pure data'!M2044,tbl_users!D:F,3,FALSE)</f>
        <v>9</v>
      </c>
      <c r="V2044" s="1">
        <f t="shared" si="100"/>
        <v>42830.57430555555</v>
      </c>
      <c r="W2044">
        <f t="shared" si="101"/>
        <v>9</v>
      </c>
      <c r="X2044" s="1">
        <f>'pure data'!L2044</f>
        <v>42830.57430555555</v>
      </c>
      <c r="Y2044">
        <f>IF(C2044="Use",VLOOKUP('pure data'!M2044,tbl_users!D:F,3,FALSE),IF(IFERROR(SEARCH("to",M2044),-1)&lt;0,VLOOKUP('pure data'!M2044,tbl_users!D:F,3,FALSE),IFERROR(VLOOKUP(MID(M2044,SEARCH("to",M2044)+3,LEN(M2044)-SEARCH("to",M2044)-1),tbl_users!D:F,3,FALSE),VLOOKUP('pure data'!M2044,tbl_users!D:F,3,FALSE))))</f>
        <v>9</v>
      </c>
    </row>
    <row r="2045" spans="1:25" x14ac:dyDescent="0.2">
      <c r="A2045">
        <v>2043</v>
      </c>
      <c r="B2045">
        <f>VLOOKUP('pure data'!B2045,tbl_printers!C:F,4,FALSE)</f>
        <v>23</v>
      </c>
      <c r="C2045" t="str">
        <f>'pure data'!D2045</f>
        <v>Use</v>
      </c>
      <c r="D2045" s="13">
        <f>'pure data'!H2045</f>
        <v>6.9444444444444434E-2</v>
      </c>
      <c r="E2045">
        <f>'pure data'!I2045</f>
        <v>16.3</v>
      </c>
      <c r="F2045" t="str">
        <f t="shared" si="102"/>
        <v xml:space="preserve"> </v>
      </c>
      <c r="H2045">
        <f>'pure data'!J2045</f>
        <v>3.5</v>
      </c>
      <c r="I2045" t="str">
        <f>'pure data'!K2045</f>
        <v>No</v>
      </c>
      <c r="J2045" t="str">
        <f>'pure data'!N2045</f>
        <v>undergraduate</v>
      </c>
      <c r="K2045">
        <f>'pure data'!P2045</f>
        <v>510312110</v>
      </c>
      <c r="L2045" t="str">
        <f>'pure data'!O2045</f>
        <v xml:space="preserve">FEEG2001 - Responsive System </v>
      </c>
      <c r="M2045">
        <f>'pure data'!Q2045</f>
        <v>0</v>
      </c>
      <c r="O2045" t="str">
        <f>IF('pure data'!T2045="Yes","Success","Failed")</f>
        <v>Success</v>
      </c>
      <c r="P2045" s="1">
        <f>'pure data'!C2045</f>
        <v>42830.43472222222</v>
      </c>
      <c r="Q2045">
        <f>'pure data'!G2045</f>
        <v>426909391</v>
      </c>
      <c r="R2045" t="str">
        <f>'pure data'!E2045</f>
        <v>M. C.</v>
      </c>
      <c r="S2045" t="str">
        <f>'pure data'!F2045</f>
        <v>mc24g14</v>
      </c>
      <c r="T2045" s="1">
        <f>'pure data'!C2045</f>
        <v>42830.43472222222</v>
      </c>
      <c r="U2045" s="20">
        <f>VLOOKUP('pure data'!M2045,tbl_users!D:F,3,FALSE)</f>
        <v>9</v>
      </c>
      <c r="V2045" s="1">
        <f t="shared" si="100"/>
        <v>42830.504166666666</v>
      </c>
      <c r="W2045">
        <f t="shared" si="101"/>
        <v>9</v>
      </c>
      <c r="X2045" s="1">
        <f>'pure data'!L2045</f>
        <v>42830.504166666666</v>
      </c>
      <c r="Y2045">
        <f>IF(C2045="Use",VLOOKUP('pure data'!M2045,tbl_users!D:F,3,FALSE),IF(IFERROR(SEARCH("to",M2045),-1)&lt;0,VLOOKUP('pure data'!M2045,tbl_users!D:F,3,FALSE),IFERROR(VLOOKUP(MID(M2045,SEARCH("to",M2045)+3,LEN(M2045)-SEARCH("to",M2045)-1),tbl_users!D:F,3,FALSE),VLOOKUP('pure data'!M2045,tbl_users!D:F,3,FALSE))))</f>
        <v>9</v>
      </c>
    </row>
    <row r="2046" spans="1:25" x14ac:dyDescent="0.2">
      <c r="A2046">
        <v>2044</v>
      </c>
      <c r="B2046">
        <f>VLOOKUP('pure data'!B2046,tbl_printers!C:F,4,FALSE)</f>
        <v>16</v>
      </c>
      <c r="C2046" t="str">
        <f>'pure data'!D2046</f>
        <v>Use</v>
      </c>
      <c r="D2046" s="13">
        <f>'pure data'!H2046</f>
        <v>0.21180555555555555</v>
      </c>
      <c r="E2046">
        <f>'pure data'!I2046</f>
        <v>109.3</v>
      </c>
      <c r="F2046" t="str">
        <f t="shared" si="102"/>
        <v xml:space="preserve"> </v>
      </c>
      <c r="H2046">
        <f>'pure data'!J2046</f>
        <v>13.5</v>
      </c>
      <c r="I2046" t="str">
        <f>'pure data'!K2046</f>
        <v>No</v>
      </c>
      <c r="J2046" t="str">
        <f>'pure data'!N2046</f>
        <v>undergraduate</v>
      </c>
      <c r="K2046">
        <f>'pure data'!P2046</f>
        <v>510671102</v>
      </c>
      <c r="L2046" t="str">
        <f>'pure data'!O2046</f>
        <v>FEEG2001 - Loudspeaker 3</v>
      </c>
      <c r="M2046">
        <f>'pure data'!Q2046</f>
        <v>0</v>
      </c>
      <c r="O2046" t="str">
        <f>IF('pure data'!T2046="Yes","Success","Failed")</f>
        <v>Success</v>
      </c>
      <c r="P2046" s="1">
        <f>'pure data'!C2046</f>
        <v>42830.375</v>
      </c>
      <c r="Q2046">
        <f>'pure data'!G2046</f>
        <v>428004542</v>
      </c>
      <c r="R2046" t="str">
        <f>'pure data'!E2046</f>
        <v>A. M. L.</v>
      </c>
      <c r="S2046" t="str">
        <f>'pure data'!F2046</f>
        <v>aml13g14</v>
      </c>
      <c r="T2046" s="1">
        <f>'pure data'!C2046</f>
        <v>42830.375</v>
      </c>
      <c r="U2046" s="20">
        <f>VLOOKUP('pure data'!M2046,tbl_users!D:F,3,FALSE)</f>
        <v>17</v>
      </c>
      <c r="V2046" s="1">
        <f t="shared" si="100"/>
        <v>42830.586805555555</v>
      </c>
      <c r="W2046">
        <f t="shared" si="101"/>
        <v>17</v>
      </c>
      <c r="X2046" s="1">
        <f>'pure data'!L2046</f>
        <v>42830.586805555555</v>
      </c>
      <c r="Y2046">
        <f>IF(C2046="Use",VLOOKUP('pure data'!M2046,tbl_users!D:F,3,FALSE),IF(IFERROR(SEARCH("to",M2046),-1)&lt;0,VLOOKUP('pure data'!M2046,tbl_users!D:F,3,FALSE),IFERROR(VLOOKUP(MID(M2046,SEARCH("to",M2046)+3,LEN(M2046)-SEARCH("to",M2046)-1),tbl_users!D:F,3,FALSE),VLOOKUP('pure data'!M2046,tbl_users!D:F,3,FALSE))))</f>
        <v>17</v>
      </c>
    </row>
    <row r="2047" spans="1:25" x14ac:dyDescent="0.2">
      <c r="A2047">
        <v>2045</v>
      </c>
      <c r="B2047">
        <f>VLOOKUP('pure data'!B2047,tbl_printers!C:F,4,FALSE)</f>
        <v>18</v>
      </c>
      <c r="C2047" t="str">
        <f>'pure data'!D2047</f>
        <v>Use</v>
      </c>
      <c r="D2047" s="13">
        <f>'pure data'!H2047</f>
        <v>5.2777777777777778E-2</v>
      </c>
      <c r="E2047">
        <f>'pure data'!I2047</f>
        <v>10</v>
      </c>
      <c r="F2047" t="str">
        <f t="shared" si="102"/>
        <v xml:space="preserve"> </v>
      </c>
      <c r="H2047">
        <f>'pure data'!J2047</f>
        <v>2.5</v>
      </c>
      <c r="I2047" t="str">
        <f>'pure data'!K2047</f>
        <v>No</v>
      </c>
      <c r="J2047" t="str">
        <f>'pure data'!N2047</f>
        <v>undergraduate</v>
      </c>
      <c r="K2047">
        <f>'pure data'!P2047</f>
        <v>510671104</v>
      </c>
      <c r="L2047" t="str">
        <f>'pure data'!O2047</f>
        <v xml:space="preserve">FEEG2001 - Responsive System </v>
      </c>
      <c r="M2047">
        <f>'pure data'!Q2047</f>
        <v>0</v>
      </c>
      <c r="O2047" t="str">
        <f>IF('pure data'!T2047="Yes","Success","Failed")</f>
        <v>Success</v>
      </c>
      <c r="P2047" s="1">
        <f>'pure data'!C2047</f>
        <v>42830.422222222223</v>
      </c>
      <c r="Q2047">
        <f>'pure data'!G2047</f>
        <v>426909391</v>
      </c>
      <c r="R2047" t="str">
        <f>'pure data'!E2047</f>
        <v>M. C.</v>
      </c>
      <c r="S2047" t="str">
        <f>'pure data'!F2047</f>
        <v>mc24g14</v>
      </c>
      <c r="T2047" s="1">
        <f>'pure data'!C2047</f>
        <v>42830.422222222223</v>
      </c>
      <c r="U2047" s="20">
        <f>VLOOKUP('pure data'!M2047,tbl_users!D:F,3,FALSE)</f>
        <v>17</v>
      </c>
      <c r="V2047" s="1">
        <f t="shared" si="100"/>
        <v>42830.474999999999</v>
      </c>
      <c r="W2047">
        <f t="shared" si="101"/>
        <v>17</v>
      </c>
      <c r="X2047" s="1">
        <f>'pure data'!L2047</f>
        <v>42830.474999999999</v>
      </c>
      <c r="Y2047">
        <f>IF(C2047="Use",VLOOKUP('pure data'!M2047,tbl_users!D:F,3,FALSE),IF(IFERROR(SEARCH("to",M2047),-1)&lt;0,VLOOKUP('pure data'!M2047,tbl_users!D:F,3,FALSE),IFERROR(VLOOKUP(MID(M2047,SEARCH("to",M2047)+3,LEN(M2047)-SEARCH("to",M2047)-1),tbl_users!D:F,3,FALSE),VLOOKUP('pure data'!M2047,tbl_users!D:F,3,FALSE))))</f>
        <v>17</v>
      </c>
    </row>
    <row r="2048" spans="1:25" x14ac:dyDescent="0.2">
      <c r="A2048">
        <v>2046</v>
      </c>
      <c r="B2048">
        <f>VLOOKUP('pure data'!B2048,tbl_printers!C:F,4,FALSE)</f>
        <v>3</v>
      </c>
      <c r="C2048" t="str">
        <f>'pure data'!D2048</f>
        <v>Use</v>
      </c>
      <c r="D2048" s="13">
        <f>'pure data'!H2048</f>
        <v>5.2777777777777778E-2</v>
      </c>
      <c r="E2048">
        <f>'pure data'!I2048</f>
        <v>10</v>
      </c>
      <c r="F2048" t="str">
        <f t="shared" si="102"/>
        <v xml:space="preserve"> </v>
      </c>
      <c r="H2048">
        <f>'pure data'!J2048</f>
        <v>2.5</v>
      </c>
      <c r="I2048" t="str">
        <f>'pure data'!K2048</f>
        <v>No</v>
      </c>
      <c r="J2048" t="str">
        <f>'pure data'!N2048</f>
        <v>undergraduate</v>
      </c>
      <c r="K2048">
        <f>'pure data'!P2048</f>
        <v>510671104</v>
      </c>
      <c r="L2048" t="str">
        <f>'pure data'!O2048</f>
        <v xml:space="preserve">FEEG2001 - Responsive System </v>
      </c>
      <c r="M2048">
        <f>'pure data'!Q2048</f>
        <v>0</v>
      </c>
      <c r="O2048" t="str">
        <f>IF('pure data'!T2048="Yes","Success","Failed")</f>
        <v>Success</v>
      </c>
      <c r="P2048" s="1">
        <f>'pure data'!C2048</f>
        <v>42830.409722222219</v>
      </c>
      <c r="Q2048">
        <f>'pure data'!G2048</f>
        <v>426909391</v>
      </c>
      <c r="R2048" t="str">
        <f>'pure data'!E2048</f>
        <v>M. C.</v>
      </c>
      <c r="S2048" t="str">
        <f>'pure data'!F2048</f>
        <v>mc24g14</v>
      </c>
      <c r="T2048" s="1">
        <f>'pure data'!C2048</f>
        <v>42830.409722222219</v>
      </c>
      <c r="U2048" s="20">
        <f>VLOOKUP('pure data'!M2048,tbl_users!D:F,3,FALSE)</f>
        <v>17</v>
      </c>
      <c r="V2048" s="1">
        <f t="shared" si="100"/>
        <v>42830.462499999994</v>
      </c>
      <c r="W2048">
        <f t="shared" si="101"/>
        <v>17</v>
      </c>
      <c r="X2048" s="1">
        <f>'pure data'!L2048</f>
        <v>42830.462499999994</v>
      </c>
      <c r="Y2048">
        <f>IF(C2048="Use",VLOOKUP('pure data'!M2048,tbl_users!D:F,3,FALSE),IF(IFERROR(SEARCH("to",M2048),-1)&lt;0,VLOOKUP('pure data'!M2048,tbl_users!D:F,3,FALSE),IFERROR(VLOOKUP(MID(M2048,SEARCH("to",M2048)+3,LEN(M2048)-SEARCH("to",M2048)-1),tbl_users!D:F,3,FALSE),VLOOKUP('pure data'!M2048,tbl_users!D:F,3,FALSE))))</f>
        <v>17</v>
      </c>
    </row>
    <row r="2049" spans="1:25" x14ac:dyDescent="0.2">
      <c r="A2049">
        <v>2047</v>
      </c>
      <c r="B2049">
        <f>VLOOKUP('pure data'!B2049,tbl_printers!C:F,4,FALSE)</f>
        <v>21</v>
      </c>
      <c r="C2049" t="str">
        <f>'pure data'!D2049</f>
        <v>Use</v>
      </c>
      <c r="D2049" s="13">
        <f>'pure data'!H2049</f>
        <v>1.5972222222222224E-2</v>
      </c>
      <c r="E2049">
        <f>'pure data'!I2049</f>
        <v>4.5999999999999996</v>
      </c>
      <c r="F2049" t="str">
        <f t="shared" si="102"/>
        <v xml:space="preserve"> </v>
      </c>
      <c r="H2049">
        <f>'pure data'!J2049</f>
        <v>1</v>
      </c>
      <c r="I2049" t="str">
        <f>'pure data'!K2049</f>
        <v>No</v>
      </c>
      <c r="J2049" t="str">
        <f>'pure data'!N2049</f>
        <v>undergraduate</v>
      </c>
      <c r="K2049">
        <f>'pure data'!P2049</f>
        <v>510671104</v>
      </c>
      <c r="L2049" t="str">
        <f>'pure data'!O2049</f>
        <v>FEEG2001 - UAV 1</v>
      </c>
      <c r="M2049">
        <f>'pure data'!Q2049</f>
        <v>0</v>
      </c>
      <c r="O2049" t="str">
        <f>IF('pure data'!T2049="Yes","Success","Failed")</f>
        <v>Success</v>
      </c>
      <c r="P2049" s="1">
        <f>'pure data'!C2049</f>
        <v>42837.375</v>
      </c>
      <c r="Q2049">
        <f>'pure data'!G2049</f>
        <v>426865262</v>
      </c>
      <c r="R2049" t="str">
        <f>'pure data'!E2049</f>
        <v>O. W.</v>
      </c>
      <c r="S2049" t="str">
        <f>'pure data'!F2049</f>
        <v>ow1g14</v>
      </c>
      <c r="T2049" s="1">
        <f>'pure data'!C2049</f>
        <v>42837.375</v>
      </c>
      <c r="U2049" s="20">
        <f>VLOOKUP('pure data'!M2049,tbl_users!D:F,3,FALSE)</f>
        <v>17</v>
      </c>
      <c r="V2049" s="1">
        <f t="shared" si="100"/>
        <v>42837.390972222223</v>
      </c>
      <c r="W2049">
        <f t="shared" si="101"/>
        <v>17</v>
      </c>
      <c r="X2049" s="1">
        <f>'pure data'!L2049</f>
        <v>42837.390972222223</v>
      </c>
      <c r="Y2049">
        <f>IF(C2049="Use",VLOOKUP('pure data'!M2049,tbl_users!D:F,3,FALSE),IF(IFERROR(SEARCH("to",M2049),-1)&lt;0,VLOOKUP('pure data'!M2049,tbl_users!D:F,3,FALSE),IFERROR(VLOOKUP(MID(M2049,SEARCH("to",M2049)+3,LEN(M2049)-SEARCH("to",M2049)-1),tbl_users!D:F,3,FALSE),VLOOKUP('pure data'!M2049,tbl_users!D:F,3,FALSE))))</f>
        <v>17</v>
      </c>
    </row>
    <row r="2050" spans="1:25" x14ac:dyDescent="0.2">
      <c r="A2050">
        <v>2048</v>
      </c>
      <c r="B2050">
        <f>VLOOKUP('pure data'!B2050,tbl_printers!C:F,4,FALSE)</f>
        <v>21</v>
      </c>
      <c r="C2050" t="str">
        <f>'pure data'!D2050</f>
        <v>Use</v>
      </c>
      <c r="D2050" s="13">
        <f>'pure data'!H2050</f>
        <v>7.2916666666666671E-2</v>
      </c>
      <c r="E2050">
        <f>'pure data'!I2050</f>
        <v>15.3</v>
      </c>
      <c r="F2050" t="str">
        <f t="shared" si="102"/>
        <v xml:space="preserve"> </v>
      </c>
      <c r="H2050">
        <f>'pure data'!J2050</f>
        <v>3.5</v>
      </c>
      <c r="I2050" t="str">
        <f>'pure data'!K2050</f>
        <v>No</v>
      </c>
      <c r="J2050" t="str">
        <f>'pure data'!N2050</f>
        <v>undergraduate</v>
      </c>
      <c r="K2050">
        <f>'pure data'!P2050</f>
        <v>510671104</v>
      </c>
      <c r="L2050" t="str">
        <f>'pure data'!O2050</f>
        <v>FEEG2001 - UAV 1</v>
      </c>
      <c r="M2050">
        <f>'pure data'!Q2050</f>
        <v>0</v>
      </c>
      <c r="O2050" t="str">
        <f>IF('pure data'!T2050="Yes","Success","Failed")</f>
        <v>Success</v>
      </c>
      <c r="P2050" s="1">
        <f>'pure data'!C2050</f>
        <v>42837.390972222223</v>
      </c>
      <c r="Q2050">
        <f>'pure data'!G2050</f>
        <v>426865262</v>
      </c>
      <c r="R2050" t="str">
        <f>'pure data'!E2050</f>
        <v>O. W.</v>
      </c>
      <c r="S2050" t="str">
        <f>'pure data'!F2050</f>
        <v>ow1g14</v>
      </c>
      <c r="T2050" s="1">
        <f>'pure data'!C2050</f>
        <v>42837.390972222223</v>
      </c>
      <c r="U2050" s="20">
        <f>VLOOKUP('pure data'!M2050,tbl_users!D:F,3,FALSE)</f>
        <v>17</v>
      </c>
      <c r="V2050" s="1">
        <f t="shared" ref="V2050:V2113" si="103">X2050</f>
        <v>42837.463888888888</v>
      </c>
      <c r="W2050">
        <f t="shared" ref="W2050:W2113" si="104">Y2050</f>
        <v>17</v>
      </c>
      <c r="X2050" s="1">
        <f>'pure data'!L2050</f>
        <v>42837.463888888888</v>
      </c>
      <c r="Y2050">
        <f>IF(C2050="Use",VLOOKUP('pure data'!M2050,tbl_users!D:F,3,FALSE),IF(IFERROR(SEARCH("to",M2050),-1)&lt;0,VLOOKUP('pure data'!M2050,tbl_users!D:F,3,FALSE),IFERROR(VLOOKUP(MID(M2050,SEARCH("to",M2050)+3,LEN(M2050)-SEARCH("to",M2050)-1),tbl_users!D:F,3,FALSE),VLOOKUP('pure data'!M2050,tbl_users!D:F,3,FALSE))))</f>
        <v>17</v>
      </c>
    </row>
    <row r="2051" spans="1:25" x14ac:dyDescent="0.2">
      <c r="A2051">
        <v>2049</v>
      </c>
      <c r="B2051">
        <f>VLOOKUP('pure data'!B2051,tbl_printers!C:F,4,FALSE)</f>
        <v>17</v>
      </c>
      <c r="C2051" t="str">
        <f>'pure data'!D2051</f>
        <v>Use</v>
      </c>
      <c r="D2051" s="13">
        <f>'pure data'!H2051</f>
        <v>1.6666666666666666E-2</v>
      </c>
      <c r="E2051">
        <f>'pure data'!I2051</f>
        <v>5.0999999999999996</v>
      </c>
      <c r="F2051" t="str">
        <f t="shared" si="102"/>
        <v xml:space="preserve"> </v>
      </c>
      <c r="H2051">
        <f>'pure data'!J2051</f>
        <v>1</v>
      </c>
      <c r="I2051" t="str">
        <f>'pure data'!K2051</f>
        <v>No</v>
      </c>
      <c r="J2051" t="str">
        <f>'pure data'!N2051</f>
        <v>undergraduate</v>
      </c>
      <c r="K2051">
        <f>'pure data'!P2051</f>
        <v>510671104</v>
      </c>
      <c r="L2051" t="str">
        <f>'pure data'!O2051</f>
        <v>FEEG2001 - UAV 1</v>
      </c>
      <c r="M2051">
        <f>'pure data'!Q2051</f>
        <v>0</v>
      </c>
      <c r="O2051" t="str">
        <f>IF('pure data'!T2051="Yes","Success","Failed")</f>
        <v>Success</v>
      </c>
      <c r="P2051" s="1">
        <f>'pure data'!C2051</f>
        <v>42837.375</v>
      </c>
      <c r="Q2051">
        <f>'pure data'!G2051</f>
        <v>427306461</v>
      </c>
      <c r="R2051" t="str">
        <f>'pure data'!E2051</f>
        <v>P. D. H.</v>
      </c>
      <c r="S2051" t="str">
        <f>'pure data'!F2051</f>
        <v>pdh1g14</v>
      </c>
      <c r="T2051" s="1">
        <f>'pure data'!C2051</f>
        <v>42837.375</v>
      </c>
      <c r="U2051" s="20">
        <f>VLOOKUP('pure data'!M2051,tbl_users!D:F,3,FALSE)</f>
        <v>17</v>
      </c>
      <c r="V2051" s="1">
        <f t="shared" si="103"/>
        <v>42837.39166666667</v>
      </c>
      <c r="W2051">
        <f t="shared" si="104"/>
        <v>17</v>
      </c>
      <c r="X2051" s="1">
        <f>'pure data'!L2051</f>
        <v>42837.39166666667</v>
      </c>
      <c r="Y2051">
        <f>IF(C2051="Use",VLOOKUP('pure data'!M2051,tbl_users!D:F,3,FALSE),IF(IFERROR(SEARCH("to",M2051),-1)&lt;0,VLOOKUP('pure data'!M2051,tbl_users!D:F,3,FALSE),IFERROR(VLOOKUP(MID(M2051,SEARCH("to",M2051)+3,LEN(M2051)-SEARCH("to",M2051)-1),tbl_users!D:F,3,FALSE),VLOOKUP('pure data'!M2051,tbl_users!D:F,3,FALSE))))</f>
        <v>17</v>
      </c>
    </row>
    <row r="2052" spans="1:25" x14ac:dyDescent="0.2">
      <c r="A2052">
        <v>2050</v>
      </c>
      <c r="B2052">
        <f>VLOOKUP('pure data'!B2052,tbl_printers!C:F,4,FALSE)</f>
        <v>23</v>
      </c>
      <c r="C2052" t="str">
        <f>'pure data'!D2052</f>
        <v>Use</v>
      </c>
      <c r="D2052" s="13">
        <f>'pure data'!H2052</f>
        <v>5.2083333333333336E-2</v>
      </c>
      <c r="E2052">
        <f>'pure data'!I2052</f>
        <v>6.3</v>
      </c>
      <c r="F2052" t="str">
        <f t="shared" si="102"/>
        <v xml:space="preserve"> </v>
      </c>
      <c r="H2052">
        <f>'pure data'!J2052</f>
        <v>2.5</v>
      </c>
      <c r="I2052" t="str">
        <f>'pure data'!K2052</f>
        <v>No</v>
      </c>
      <c r="J2052" t="str">
        <f>'pure data'!N2052</f>
        <v>undergraduate</v>
      </c>
      <c r="K2052">
        <f>'pure data'!P2052</f>
        <v>510671104</v>
      </c>
      <c r="L2052" t="str">
        <f>'pure data'!O2052</f>
        <v>FEEG2001 - UAV 1</v>
      </c>
      <c r="M2052">
        <f>'pure data'!Q2052</f>
        <v>0</v>
      </c>
      <c r="O2052" t="str">
        <f>IF('pure data'!T2052="Yes","Success","Failed")</f>
        <v>Success</v>
      </c>
      <c r="P2052" s="1">
        <f>'pure data'!C2052</f>
        <v>42837.375</v>
      </c>
      <c r="Q2052">
        <f>'pure data'!G2052</f>
        <v>428235045</v>
      </c>
      <c r="R2052" t="str">
        <f>'pure data'!E2052</f>
        <v>A.</v>
      </c>
      <c r="S2052" t="str">
        <f>'pure data'!F2052</f>
        <v>a131g15</v>
      </c>
      <c r="T2052" s="1">
        <f>'pure data'!C2052</f>
        <v>42837.375</v>
      </c>
      <c r="U2052" s="20">
        <f>VLOOKUP('pure data'!M2052,tbl_users!D:F,3,FALSE)</f>
        <v>17</v>
      </c>
      <c r="V2052" s="1">
        <f t="shared" si="103"/>
        <v>42837.427083333336</v>
      </c>
      <c r="W2052">
        <f t="shared" si="104"/>
        <v>17</v>
      </c>
      <c r="X2052" s="1">
        <f>'pure data'!L2052</f>
        <v>42837.427083333336</v>
      </c>
      <c r="Y2052">
        <f>IF(C2052="Use",VLOOKUP('pure data'!M2052,tbl_users!D:F,3,FALSE),IF(IFERROR(SEARCH("to",M2052),-1)&lt;0,VLOOKUP('pure data'!M2052,tbl_users!D:F,3,FALSE),IFERROR(VLOOKUP(MID(M2052,SEARCH("to",M2052)+3,LEN(M2052)-SEARCH("to",M2052)-1),tbl_users!D:F,3,FALSE),VLOOKUP('pure data'!M2052,tbl_users!D:F,3,FALSE))))</f>
        <v>17</v>
      </c>
    </row>
    <row r="2053" spans="1:25" x14ac:dyDescent="0.2">
      <c r="A2053">
        <v>2051</v>
      </c>
      <c r="B2053">
        <f>VLOOKUP('pure data'!B2053,tbl_printers!C:F,4,FALSE)</f>
        <v>4</v>
      </c>
      <c r="C2053" t="str">
        <f>'pure data'!D2053</f>
        <v>Use</v>
      </c>
      <c r="D2053" s="13">
        <f>'pure data'!H2053</f>
        <v>0.13263888888888889</v>
      </c>
      <c r="E2053">
        <f>'pure data'!I2053</f>
        <v>31.1</v>
      </c>
      <c r="F2053" t="str">
        <f t="shared" si="102"/>
        <v xml:space="preserve"> </v>
      </c>
      <c r="H2053">
        <f>'pure data'!J2053</f>
        <v>6.5</v>
      </c>
      <c r="I2053" t="str">
        <f>'pure data'!K2053</f>
        <v>No</v>
      </c>
      <c r="J2053" t="str">
        <f>'pure data'!N2053</f>
        <v>undergraduate</v>
      </c>
      <c r="K2053">
        <f>'pure data'!P2053</f>
        <v>510671108</v>
      </c>
      <c r="L2053" t="str">
        <f>'pure data'!O2053</f>
        <v xml:space="preserve">FEEG3003 - IP </v>
      </c>
      <c r="M2053">
        <f>'pure data'!Q2053</f>
        <v>0</v>
      </c>
      <c r="O2053" t="str">
        <f>IF('pure data'!T2053="Yes","Success","Failed")</f>
        <v>Success</v>
      </c>
      <c r="P2053" s="1">
        <f>'pure data'!C2053</f>
        <v>42837.375</v>
      </c>
      <c r="Q2053">
        <f>'pure data'!G2053</f>
        <v>427027775</v>
      </c>
      <c r="R2053" t="str">
        <f>'pure data'!E2053</f>
        <v>B. A.</v>
      </c>
      <c r="S2053" t="str">
        <f>'pure data'!F2053</f>
        <v>ba5g14</v>
      </c>
      <c r="T2053" s="1">
        <f>'pure data'!C2053</f>
        <v>42837.375</v>
      </c>
      <c r="U2053" s="20">
        <f>VLOOKUP('pure data'!M2053,tbl_users!D:F,3,FALSE)</f>
        <v>17</v>
      </c>
      <c r="V2053" s="1">
        <f t="shared" si="103"/>
        <v>42837.507638888892</v>
      </c>
      <c r="W2053">
        <f t="shared" si="104"/>
        <v>17</v>
      </c>
      <c r="X2053" s="1">
        <f>'pure data'!L2053</f>
        <v>42837.507638888892</v>
      </c>
      <c r="Y2053">
        <f>IF(C2053="Use",VLOOKUP('pure data'!M2053,tbl_users!D:F,3,FALSE),IF(IFERROR(SEARCH("to",M2053),-1)&lt;0,VLOOKUP('pure data'!M2053,tbl_users!D:F,3,FALSE),IFERROR(VLOOKUP(MID(M2053,SEARCH("to",M2053)+3,LEN(M2053)-SEARCH("to",M2053)-1),tbl_users!D:F,3,FALSE),VLOOKUP('pure data'!M2053,tbl_users!D:F,3,FALSE))))</f>
        <v>17</v>
      </c>
    </row>
    <row r="2054" spans="1:25" x14ac:dyDescent="0.2">
      <c r="A2054">
        <v>2052</v>
      </c>
      <c r="B2054">
        <f>VLOOKUP('pure data'!B2054,tbl_printers!C:F,4,FALSE)</f>
        <v>18</v>
      </c>
      <c r="C2054" t="str">
        <f>'pure data'!D2054</f>
        <v>Use</v>
      </c>
      <c r="D2054" s="13">
        <f>'pure data'!H2054</f>
        <v>0.16527777777777777</v>
      </c>
      <c r="E2054">
        <f>'pure data'!I2054</f>
        <v>53.3</v>
      </c>
      <c r="F2054" t="str">
        <f t="shared" si="102"/>
        <v xml:space="preserve"> </v>
      </c>
      <c r="H2054">
        <f>'pure data'!J2054</f>
        <v>9</v>
      </c>
      <c r="I2054" t="str">
        <f>'pure data'!K2054</f>
        <v>No</v>
      </c>
      <c r="J2054" t="str">
        <f>'pure data'!N2054</f>
        <v>undergraduate</v>
      </c>
      <c r="K2054">
        <f>'pure data'!P2054</f>
        <v>510671104</v>
      </c>
      <c r="L2054" t="str">
        <f>'pure data'!O2054</f>
        <v>FEEG2001 - UAV 11</v>
      </c>
      <c r="M2054">
        <f>'pure data'!Q2054</f>
        <v>0</v>
      </c>
      <c r="O2054" t="str">
        <f>IF('pure data'!T2054="Yes","Success","Failed")</f>
        <v>Success</v>
      </c>
      <c r="P2054" s="1">
        <f>'pure data'!C2054</f>
        <v>42837.375</v>
      </c>
      <c r="Q2054">
        <f>'pure data'!G2054</f>
        <v>427704823</v>
      </c>
      <c r="R2054" t="str">
        <f>'pure data'!E2054</f>
        <v>J. J. P.</v>
      </c>
      <c r="S2054" t="str">
        <f>'pure data'!F2054</f>
        <v>jjp2g15</v>
      </c>
      <c r="T2054" s="1">
        <f>'pure data'!C2054</f>
        <v>42837.375</v>
      </c>
      <c r="U2054" s="20">
        <f>VLOOKUP('pure data'!M2054,tbl_users!D:F,3,FALSE)</f>
        <v>17</v>
      </c>
      <c r="V2054" s="1">
        <f t="shared" si="103"/>
        <v>42837.540277777778</v>
      </c>
      <c r="W2054">
        <f t="shared" si="104"/>
        <v>17</v>
      </c>
      <c r="X2054" s="1">
        <f>'pure data'!L2054</f>
        <v>42837.540277777778</v>
      </c>
      <c r="Y2054">
        <f>IF(C2054="Use",VLOOKUP('pure data'!M2054,tbl_users!D:F,3,FALSE),IF(IFERROR(SEARCH("to",M2054),-1)&lt;0,VLOOKUP('pure data'!M2054,tbl_users!D:F,3,FALSE),IFERROR(VLOOKUP(MID(M2054,SEARCH("to",M2054)+3,LEN(M2054)-SEARCH("to",M2054)-1),tbl_users!D:F,3,FALSE),VLOOKUP('pure data'!M2054,tbl_users!D:F,3,FALSE))))</f>
        <v>17</v>
      </c>
    </row>
    <row r="2055" spans="1:25" x14ac:dyDescent="0.2">
      <c r="A2055">
        <v>2053</v>
      </c>
      <c r="B2055">
        <f>VLOOKUP('pure data'!B2055,tbl_printers!C:F,4,FALSE)</f>
        <v>18</v>
      </c>
      <c r="C2055" t="str">
        <f>'pure data'!D2055</f>
        <v>Use</v>
      </c>
      <c r="D2055" s="13">
        <f>'pure data'!H2055</f>
        <v>0.16944444444444443</v>
      </c>
      <c r="E2055">
        <f>'pure data'!I2055</f>
        <v>51.3</v>
      </c>
      <c r="F2055" t="str">
        <f t="shared" si="102"/>
        <v xml:space="preserve"> </v>
      </c>
      <c r="H2055">
        <f>'pure data'!J2055</f>
        <v>9</v>
      </c>
      <c r="I2055" t="str">
        <f>'pure data'!K2055</f>
        <v>No</v>
      </c>
      <c r="J2055" t="str">
        <f>'pure data'!N2055</f>
        <v>undergraduate</v>
      </c>
      <c r="K2055">
        <f>'pure data'!P2055</f>
        <v>510312110</v>
      </c>
      <c r="L2055" t="str">
        <f>'pure data'!O2055</f>
        <v xml:space="preserve">FEEG2001 - Responsive System </v>
      </c>
      <c r="M2055">
        <f>'pure data'!Q2055</f>
        <v>0</v>
      </c>
      <c r="O2055" t="str">
        <f>IF('pure data'!T2055="Yes","Success","Failed")</f>
        <v>Success</v>
      </c>
      <c r="P2055" s="1">
        <f>'pure data'!C2055</f>
        <v>42837.540277777778</v>
      </c>
      <c r="Q2055">
        <f>'pure data'!G2055</f>
        <v>426760177</v>
      </c>
      <c r="R2055" t="str">
        <f>'pure data'!E2055</f>
        <v>D. A. O.</v>
      </c>
      <c r="S2055" t="str">
        <f>'pure data'!F2055</f>
        <v>dao1g14</v>
      </c>
      <c r="T2055" s="1">
        <f>'pure data'!C2055</f>
        <v>42837.540277777778</v>
      </c>
      <c r="U2055" s="20">
        <f>VLOOKUP('pure data'!M2055,tbl_users!D:F,3,FALSE)</f>
        <v>17</v>
      </c>
      <c r="V2055" s="1">
        <f t="shared" si="103"/>
        <v>42837.709722222222</v>
      </c>
      <c r="W2055">
        <f t="shared" si="104"/>
        <v>17</v>
      </c>
      <c r="X2055" s="1">
        <f>'pure data'!L2055</f>
        <v>42837.709722222222</v>
      </c>
      <c r="Y2055">
        <f>IF(C2055="Use",VLOOKUP('pure data'!M2055,tbl_users!D:F,3,FALSE),IF(IFERROR(SEARCH("to",M2055),-1)&lt;0,VLOOKUP('pure data'!M2055,tbl_users!D:F,3,FALSE),IFERROR(VLOOKUP(MID(M2055,SEARCH("to",M2055)+3,LEN(M2055)-SEARCH("to",M2055)-1),tbl_users!D:F,3,FALSE),VLOOKUP('pure data'!M2055,tbl_users!D:F,3,FALSE))))</f>
        <v>17</v>
      </c>
    </row>
    <row r="2056" spans="1:25" x14ac:dyDescent="0.2">
      <c r="A2056">
        <v>2054</v>
      </c>
      <c r="B2056">
        <f>VLOOKUP('pure data'!B2056,tbl_printers!C:F,4,FALSE)</f>
        <v>9</v>
      </c>
      <c r="C2056" t="str">
        <f>'pure data'!D2056</f>
        <v>Use</v>
      </c>
      <c r="D2056" s="13">
        <f>'pure data'!H2056</f>
        <v>9.7222222222222224E-3</v>
      </c>
      <c r="E2056">
        <f>'pure data'!I2056</f>
        <v>3.9</v>
      </c>
      <c r="F2056" t="str">
        <f t="shared" si="102"/>
        <v xml:space="preserve"> </v>
      </c>
      <c r="H2056">
        <f>'pure data'!J2056</f>
        <v>1</v>
      </c>
      <c r="I2056" t="str">
        <f>'pure data'!K2056</f>
        <v>No</v>
      </c>
      <c r="J2056" t="str">
        <f>'pure data'!N2056</f>
        <v>undergraduate</v>
      </c>
      <c r="K2056">
        <f>'pure data'!P2056</f>
        <v>510671104</v>
      </c>
      <c r="L2056" t="str">
        <f>'pure data'!O2056</f>
        <v>FEEG2001 - UAV 11</v>
      </c>
      <c r="M2056">
        <f>'pure data'!Q2056</f>
        <v>0</v>
      </c>
      <c r="O2056" t="str">
        <f>IF('pure data'!T2056="Yes","Success","Failed")</f>
        <v>Success</v>
      </c>
      <c r="P2056" s="1">
        <f>'pure data'!C2056</f>
        <v>42837.375</v>
      </c>
      <c r="Q2056">
        <f>'pure data'!G2056</f>
        <v>427306461</v>
      </c>
      <c r="R2056" t="str">
        <f>'pure data'!E2056</f>
        <v>P. D. H.</v>
      </c>
      <c r="S2056" t="str">
        <f>'pure data'!F2056</f>
        <v>pdh1g14</v>
      </c>
      <c r="T2056" s="1">
        <f>'pure data'!C2056</f>
        <v>42837.375</v>
      </c>
      <c r="U2056" s="20">
        <f>VLOOKUP('pure data'!M2056,tbl_users!D:F,3,FALSE)</f>
        <v>17</v>
      </c>
      <c r="V2056" s="1">
        <f t="shared" si="103"/>
        <v>42837.384722222225</v>
      </c>
      <c r="W2056">
        <f t="shared" si="104"/>
        <v>17</v>
      </c>
      <c r="X2056" s="1">
        <f>'pure data'!L2056</f>
        <v>42837.384722222225</v>
      </c>
      <c r="Y2056">
        <f>IF(C2056="Use",VLOOKUP('pure data'!M2056,tbl_users!D:F,3,FALSE),IF(IFERROR(SEARCH("to",M2056),-1)&lt;0,VLOOKUP('pure data'!M2056,tbl_users!D:F,3,FALSE),IFERROR(VLOOKUP(MID(M2056,SEARCH("to",M2056)+3,LEN(M2056)-SEARCH("to",M2056)-1),tbl_users!D:F,3,FALSE),VLOOKUP('pure data'!M2056,tbl_users!D:F,3,FALSE))))</f>
        <v>17</v>
      </c>
    </row>
    <row r="2057" spans="1:25" x14ac:dyDescent="0.2">
      <c r="A2057">
        <v>2055</v>
      </c>
      <c r="B2057">
        <f>VLOOKUP('pure data'!B2057,tbl_printers!C:F,4,FALSE)</f>
        <v>9</v>
      </c>
      <c r="C2057" t="str">
        <f>'pure data'!D2057</f>
        <v>Use</v>
      </c>
      <c r="D2057" s="13">
        <f>'pure data'!H2057</f>
        <v>8.819444444444445E-2</v>
      </c>
      <c r="E2057">
        <f>'pure data'!I2057</f>
        <v>28.9</v>
      </c>
      <c r="F2057" t="str">
        <f t="shared" si="102"/>
        <v xml:space="preserve"> </v>
      </c>
      <c r="H2057">
        <f>'pure data'!J2057</f>
        <v>5</v>
      </c>
      <c r="I2057" t="str">
        <f>'pure data'!K2057</f>
        <v>No</v>
      </c>
      <c r="J2057" t="str">
        <f>'pure data'!N2057</f>
        <v>undergraduate</v>
      </c>
      <c r="K2057">
        <f>'pure data'!P2057</f>
        <v>510671104</v>
      </c>
      <c r="L2057" t="str">
        <f>'pure data'!O2057</f>
        <v>FEEG2001 - UAV 11</v>
      </c>
      <c r="M2057">
        <f>'pure data'!Q2057</f>
        <v>0</v>
      </c>
      <c r="O2057" t="str">
        <f>IF('pure data'!T2057="Yes","Success","Failed")</f>
        <v>Success</v>
      </c>
      <c r="P2057" s="1">
        <f>'pure data'!C2057</f>
        <v>42837.384722222225</v>
      </c>
      <c r="Q2057">
        <f>'pure data'!G2057</f>
        <v>427306461</v>
      </c>
      <c r="R2057" t="str">
        <f>'pure data'!E2057</f>
        <v>P. D. H.</v>
      </c>
      <c r="S2057" t="str">
        <f>'pure data'!F2057</f>
        <v>pdh1g14</v>
      </c>
      <c r="T2057" s="1">
        <f>'pure data'!C2057</f>
        <v>42837.384722222225</v>
      </c>
      <c r="U2057" s="20">
        <f>VLOOKUP('pure data'!M2057,tbl_users!D:F,3,FALSE)</f>
        <v>10</v>
      </c>
      <c r="V2057" s="1">
        <f t="shared" si="103"/>
        <v>42837.472916666666</v>
      </c>
      <c r="W2057">
        <f t="shared" si="104"/>
        <v>10</v>
      </c>
      <c r="X2057" s="1">
        <f>'pure data'!L2057</f>
        <v>42837.472916666666</v>
      </c>
      <c r="Y2057">
        <f>IF(C2057="Use",VLOOKUP('pure data'!M2057,tbl_users!D:F,3,FALSE),IF(IFERROR(SEARCH("to",M2057),-1)&lt;0,VLOOKUP('pure data'!M2057,tbl_users!D:F,3,FALSE),IFERROR(VLOOKUP(MID(M2057,SEARCH("to",M2057)+3,LEN(M2057)-SEARCH("to",M2057)-1),tbl_users!D:F,3,FALSE),VLOOKUP('pure data'!M2057,tbl_users!D:F,3,FALSE))))</f>
        <v>10</v>
      </c>
    </row>
    <row r="2058" spans="1:25" x14ac:dyDescent="0.2">
      <c r="A2058">
        <v>2056</v>
      </c>
      <c r="B2058">
        <f>VLOOKUP('pure data'!B2058,tbl_printers!C:F,4,FALSE)</f>
        <v>11</v>
      </c>
      <c r="C2058" t="str">
        <f>'pure data'!D2058</f>
        <v>Use</v>
      </c>
      <c r="D2058" s="13">
        <f>'pure data'!H2058</f>
        <v>8.819444444444445E-2</v>
      </c>
      <c r="E2058">
        <f>'pure data'!I2058</f>
        <v>28.9</v>
      </c>
      <c r="F2058" t="str">
        <f t="shared" si="102"/>
        <v xml:space="preserve"> </v>
      </c>
      <c r="H2058">
        <f>'pure data'!J2058</f>
        <v>5</v>
      </c>
      <c r="I2058" t="str">
        <f>'pure data'!K2058</f>
        <v>No</v>
      </c>
      <c r="J2058" t="str">
        <f>'pure data'!N2058</f>
        <v>undergraduate</v>
      </c>
      <c r="K2058">
        <f>'pure data'!P2058</f>
        <v>510671104</v>
      </c>
      <c r="L2058" t="str">
        <f>'pure data'!O2058</f>
        <v>FEEG2001 - UAV 11</v>
      </c>
      <c r="M2058">
        <f>'pure data'!Q2058</f>
        <v>0</v>
      </c>
      <c r="O2058" t="str">
        <f>IF('pure data'!T2058="Yes","Success","Failed")</f>
        <v>Success</v>
      </c>
      <c r="P2058" s="1">
        <f>'pure data'!C2058</f>
        <v>42837.375</v>
      </c>
      <c r="Q2058">
        <f>'pure data'!G2058</f>
        <v>427306461</v>
      </c>
      <c r="R2058" t="str">
        <f>'pure data'!E2058</f>
        <v>P. D. H.</v>
      </c>
      <c r="S2058" t="str">
        <f>'pure data'!F2058</f>
        <v>pdh1g14</v>
      </c>
      <c r="T2058" s="1">
        <f>'pure data'!C2058</f>
        <v>42837.375</v>
      </c>
      <c r="U2058" s="20">
        <f>VLOOKUP('pure data'!M2058,tbl_users!D:F,3,FALSE)</f>
        <v>10</v>
      </c>
      <c r="V2058" s="1">
        <f t="shared" si="103"/>
        <v>42837.463194444441</v>
      </c>
      <c r="W2058">
        <f t="shared" si="104"/>
        <v>10</v>
      </c>
      <c r="X2058" s="1">
        <f>'pure data'!L2058</f>
        <v>42837.463194444441</v>
      </c>
      <c r="Y2058">
        <f>IF(C2058="Use",VLOOKUP('pure data'!M2058,tbl_users!D:F,3,FALSE),IF(IFERROR(SEARCH("to",M2058),-1)&lt;0,VLOOKUP('pure data'!M2058,tbl_users!D:F,3,FALSE),IFERROR(VLOOKUP(MID(M2058,SEARCH("to",M2058)+3,LEN(M2058)-SEARCH("to",M2058)-1),tbl_users!D:F,3,FALSE),VLOOKUP('pure data'!M2058,tbl_users!D:F,3,FALSE))))</f>
        <v>10</v>
      </c>
    </row>
    <row r="2059" spans="1:25" x14ac:dyDescent="0.2">
      <c r="A2059">
        <v>2057</v>
      </c>
      <c r="B2059">
        <f>VLOOKUP('pure data'!B2059,tbl_printers!C:F,4,FALSE)</f>
        <v>11</v>
      </c>
      <c r="C2059" t="str">
        <f>'pure data'!D2059</f>
        <v>Use</v>
      </c>
      <c r="D2059" s="13">
        <f>'pure data'!H2059</f>
        <v>8.819444444444445E-2</v>
      </c>
      <c r="E2059">
        <f>'pure data'!I2059</f>
        <v>28.9</v>
      </c>
      <c r="F2059" t="str">
        <f t="shared" si="102"/>
        <v xml:space="preserve"> </v>
      </c>
      <c r="H2059">
        <f>'pure data'!J2059</f>
        <v>5</v>
      </c>
      <c r="I2059" t="str">
        <f>'pure data'!K2059</f>
        <v>No</v>
      </c>
      <c r="J2059" t="str">
        <f>'pure data'!N2059</f>
        <v>undergraduate</v>
      </c>
      <c r="K2059">
        <f>'pure data'!P2059</f>
        <v>510671104</v>
      </c>
      <c r="L2059" t="str">
        <f>'pure data'!O2059</f>
        <v>FEEG2001 - UAV 11</v>
      </c>
      <c r="M2059">
        <f>'pure data'!Q2059</f>
        <v>0</v>
      </c>
      <c r="O2059" t="str">
        <f>IF('pure data'!T2059="Yes","Success","Failed")</f>
        <v>Success</v>
      </c>
      <c r="P2059" s="1">
        <f>'pure data'!C2059</f>
        <v>42844.375</v>
      </c>
      <c r="Q2059">
        <f>'pure data'!G2059</f>
        <v>427306461</v>
      </c>
      <c r="R2059" t="str">
        <f>'pure data'!E2059</f>
        <v>P. D. H.</v>
      </c>
      <c r="S2059" t="str">
        <f>'pure data'!F2059</f>
        <v>pdh1g14</v>
      </c>
      <c r="T2059" s="1">
        <f>'pure data'!C2059</f>
        <v>42844.375</v>
      </c>
      <c r="U2059" s="20">
        <f>VLOOKUP('pure data'!M2059,tbl_users!D:F,3,FALSE)</f>
        <v>10</v>
      </c>
      <c r="V2059" s="1">
        <f t="shared" si="103"/>
        <v>42844.463194444441</v>
      </c>
      <c r="W2059">
        <f t="shared" si="104"/>
        <v>10</v>
      </c>
      <c r="X2059" s="1">
        <f>'pure data'!L2059</f>
        <v>42844.463194444441</v>
      </c>
      <c r="Y2059">
        <f>IF(C2059="Use",VLOOKUP('pure data'!M2059,tbl_users!D:F,3,FALSE),IF(IFERROR(SEARCH("to",M2059),-1)&lt;0,VLOOKUP('pure data'!M2059,tbl_users!D:F,3,FALSE),IFERROR(VLOOKUP(MID(M2059,SEARCH("to",M2059)+3,LEN(M2059)-SEARCH("to",M2059)-1),tbl_users!D:F,3,FALSE),VLOOKUP('pure data'!M2059,tbl_users!D:F,3,FALSE))))</f>
        <v>10</v>
      </c>
    </row>
    <row r="2060" spans="1:25" x14ac:dyDescent="0.2">
      <c r="A2060">
        <v>2058</v>
      </c>
      <c r="B2060">
        <f>VLOOKUP('pure data'!B2060,tbl_printers!C:F,4,FALSE)</f>
        <v>1</v>
      </c>
      <c r="C2060" t="str">
        <f>'pure data'!D2060</f>
        <v>Use</v>
      </c>
      <c r="D2060" s="13">
        <f>'pure data'!H2060</f>
        <v>4.6527777777777779E-2</v>
      </c>
      <c r="E2060">
        <f>'pure data'!I2060</f>
        <v>18.600000000000001</v>
      </c>
      <c r="F2060" t="str">
        <f t="shared" si="102"/>
        <v xml:space="preserve"> </v>
      </c>
      <c r="H2060">
        <f>'pure data'!J2060</f>
        <v>3</v>
      </c>
      <c r="I2060" t="str">
        <f>'pure data'!K2060</f>
        <v>No</v>
      </c>
      <c r="J2060" t="str">
        <f>'pure data'!N2060</f>
        <v>undergraduate</v>
      </c>
      <c r="K2060">
        <f>'pure data'!P2060</f>
        <v>510671108</v>
      </c>
      <c r="L2060" t="str">
        <f>'pure data'!O2060</f>
        <v xml:space="preserve">FEEG3003 - IP </v>
      </c>
      <c r="M2060">
        <f>'pure data'!Q2060</f>
        <v>0</v>
      </c>
      <c r="O2060" t="str">
        <f>IF('pure data'!T2060="Yes","Success","Failed")</f>
        <v>Success</v>
      </c>
      <c r="P2060" s="1">
        <f>'pure data'!C2060</f>
        <v>42844.375</v>
      </c>
      <c r="Q2060">
        <f>'pure data'!G2060</f>
        <v>427010716</v>
      </c>
      <c r="R2060" t="str">
        <f>'pure data'!E2060</f>
        <v>J. W. H.</v>
      </c>
      <c r="S2060" t="str">
        <f>'pure data'!F2060</f>
        <v>jwh1g14</v>
      </c>
      <c r="T2060" s="1">
        <f>'pure data'!C2060</f>
        <v>42844.375</v>
      </c>
      <c r="U2060" s="20">
        <f>VLOOKUP('pure data'!M2060,tbl_users!D:F,3,FALSE)</f>
        <v>10</v>
      </c>
      <c r="V2060" s="1">
        <f t="shared" si="103"/>
        <v>42844.421527777777</v>
      </c>
      <c r="W2060">
        <f t="shared" si="104"/>
        <v>10</v>
      </c>
      <c r="X2060" s="1">
        <f>'pure data'!L2060</f>
        <v>42844.421527777777</v>
      </c>
      <c r="Y2060">
        <f>IF(C2060="Use",VLOOKUP('pure data'!M2060,tbl_users!D:F,3,FALSE),IF(IFERROR(SEARCH("to",M2060),-1)&lt;0,VLOOKUP('pure data'!M2060,tbl_users!D:F,3,FALSE),IFERROR(VLOOKUP(MID(M2060,SEARCH("to",M2060)+3,LEN(M2060)-SEARCH("to",M2060)-1),tbl_users!D:F,3,FALSE),VLOOKUP('pure data'!M2060,tbl_users!D:F,3,FALSE))))</f>
        <v>10</v>
      </c>
    </row>
    <row r="2061" spans="1:25" x14ac:dyDescent="0.2">
      <c r="A2061">
        <v>2059</v>
      </c>
      <c r="B2061">
        <f>VLOOKUP('pure data'!B2061,tbl_printers!C:F,4,FALSE)</f>
        <v>1</v>
      </c>
      <c r="C2061" t="str">
        <f>'pure data'!D2061</f>
        <v>Use</v>
      </c>
      <c r="D2061" s="13">
        <f>'pure data'!H2061</f>
        <v>8.3333333333333332E-3</v>
      </c>
      <c r="E2061">
        <f>'pure data'!I2061</f>
        <v>2.5</v>
      </c>
      <c r="F2061" t="str">
        <f t="shared" si="102"/>
        <v xml:space="preserve"> </v>
      </c>
      <c r="H2061">
        <f>'pure data'!J2061</f>
        <v>0.5</v>
      </c>
      <c r="I2061" t="str">
        <f>'pure data'!K2061</f>
        <v>No</v>
      </c>
      <c r="J2061" t="str">
        <f>'pure data'!N2061</f>
        <v>undergraduate</v>
      </c>
      <c r="K2061">
        <f>'pure data'!P2061</f>
        <v>510312110</v>
      </c>
      <c r="L2061" t="str">
        <f>'pure data'!O2061</f>
        <v xml:space="preserve">FEEG2001 - Multirotor </v>
      </c>
      <c r="M2061">
        <f>'pure data'!Q2061</f>
        <v>0</v>
      </c>
      <c r="O2061" t="str">
        <f>IF('pure data'!T2061="Yes","Success","Failed")</f>
        <v>Success</v>
      </c>
      <c r="P2061" s="1">
        <f>'pure data'!C2061</f>
        <v>42844.421527777777</v>
      </c>
      <c r="Q2061">
        <f>'pure data'!G2061</f>
        <v>427574741</v>
      </c>
      <c r="R2061" t="str">
        <f>'pure data'!E2061</f>
        <v>T. S. M.</v>
      </c>
      <c r="S2061" t="str">
        <f>'pure data'!F2061</f>
        <v>tsm2g15</v>
      </c>
      <c r="T2061" s="1">
        <f>'pure data'!C2061</f>
        <v>42844.421527777777</v>
      </c>
      <c r="U2061" s="20">
        <f>VLOOKUP('pure data'!M2061,tbl_users!D:F,3,FALSE)</f>
        <v>10</v>
      </c>
      <c r="V2061" s="1">
        <f t="shared" si="103"/>
        <v>42844.429861111108</v>
      </c>
      <c r="W2061">
        <f t="shared" si="104"/>
        <v>10</v>
      </c>
      <c r="X2061" s="1">
        <f>'pure data'!L2061</f>
        <v>42844.429861111108</v>
      </c>
      <c r="Y2061">
        <f>IF(C2061="Use",VLOOKUP('pure data'!M2061,tbl_users!D:F,3,FALSE),IF(IFERROR(SEARCH("to",M2061),-1)&lt;0,VLOOKUP('pure data'!M2061,tbl_users!D:F,3,FALSE),IFERROR(VLOOKUP(MID(M2061,SEARCH("to",M2061)+3,LEN(M2061)-SEARCH("to",M2061)-1),tbl_users!D:F,3,FALSE),VLOOKUP('pure data'!M2061,tbl_users!D:F,3,FALSE))))</f>
        <v>10</v>
      </c>
    </row>
    <row r="2062" spans="1:25" x14ac:dyDescent="0.2">
      <c r="A2062">
        <v>2060</v>
      </c>
      <c r="B2062">
        <f>VLOOKUP('pure data'!B2062,tbl_printers!C:F,4,FALSE)</f>
        <v>8</v>
      </c>
      <c r="C2062" t="str">
        <f>'pure data'!D2062</f>
        <v>Use</v>
      </c>
      <c r="D2062" s="13">
        <f>'pure data'!H2062</f>
        <v>9.1666666666666674E-2</v>
      </c>
      <c r="E2062">
        <f>'pure data'!I2062</f>
        <v>28.6</v>
      </c>
      <c r="F2062" t="str">
        <f t="shared" si="102"/>
        <v xml:space="preserve"> </v>
      </c>
      <c r="H2062">
        <f>'pure data'!J2062</f>
        <v>5</v>
      </c>
      <c r="I2062" t="str">
        <f>'pure data'!K2062</f>
        <v>No</v>
      </c>
      <c r="J2062" t="str">
        <f>'pure data'!N2062</f>
        <v>undergraduate</v>
      </c>
      <c r="K2062">
        <f>'pure data'!P2062</f>
        <v>510671104</v>
      </c>
      <c r="L2062" t="str">
        <f>'pure data'!O2062</f>
        <v xml:space="preserve">FEEG2001 - UAV </v>
      </c>
      <c r="M2062">
        <f>'pure data'!Q2062</f>
        <v>0</v>
      </c>
      <c r="O2062" t="str">
        <f>IF('pure data'!T2062="Yes","Success","Failed")</f>
        <v>Success</v>
      </c>
      <c r="P2062" s="1">
        <f>'pure data'!C2062</f>
        <v>42844.375</v>
      </c>
      <c r="Q2062">
        <f>'pure data'!G2062</f>
        <v>427306461</v>
      </c>
      <c r="R2062" t="str">
        <f>'pure data'!E2062</f>
        <v>P. D. H.</v>
      </c>
      <c r="S2062" t="str">
        <f>'pure data'!F2062</f>
        <v>pdh1g14</v>
      </c>
      <c r="T2062" s="1">
        <f>'pure data'!C2062</f>
        <v>42844.375</v>
      </c>
      <c r="U2062" s="20">
        <f>VLOOKUP('pure data'!M2062,tbl_users!D:F,3,FALSE)</f>
        <v>10</v>
      </c>
      <c r="V2062" s="1">
        <f t="shared" si="103"/>
        <v>42844.466666666667</v>
      </c>
      <c r="W2062">
        <f t="shared" si="104"/>
        <v>10</v>
      </c>
      <c r="X2062" s="1">
        <f>'pure data'!L2062</f>
        <v>42844.466666666667</v>
      </c>
      <c r="Y2062">
        <f>IF(C2062="Use",VLOOKUP('pure data'!M2062,tbl_users!D:F,3,FALSE),IF(IFERROR(SEARCH("to",M2062),-1)&lt;0,VLOOKUP('pure data'!M2062,tbl_users!D:F,3,FALSE),IFERROR(VLOOKUP(MID(M2062,SEARCH("to",M2062)+3,LEN(M2062)-SEARCH("to",M2062)-1),tbl_users!D:F,3,FALSE),VLOOKUP('pure data'!M2062,tbl_users!D:F,3,FALSE))))</f>
        <v>10</v>
      </c>
    </row>
    <row r="2063" spans="1:25" x14ac:dyDescent="0.2">
      <c r="A2063">
        <v>2061</v>
      </c>
      <c r="B2063">
        <f>VLOOKUP('pure data'!B2063,tbl_printers!C:F,4,FALSE)</f>
        <v>13</v>
      </c>
      <c r="C2063" t="str">
        <f>'pure data'!D2063</f>
        <v>Use</v>
      </c>
      <c r="D2063" s="13">
        <f>'pure data'!H2063</f>
        <v>2.4999999999999998E-2</v>
      </c>
      <c r="E2063">
        <f>'pure data'!I2063</f>
        <v>7.7</v>
      </c>
      <c r="F2063" t="str">
        <f t="shared" si="102"/>
        <v xml:space="preserve"> </v>
      </c>
      <c r="H2063">
        <f>'pure data'!J2063</f>
        <v>1.5</v>
      </c>
      <c r="I2063" t="str">
        <f>'pure data'!K2063</f>
        <v>No</v>
      </c>
      <c r="J2063" t="str">
        <f>'pure data'!N2063</f>
        <v>undergraduate</v>
      </c>
      <c r="K2063">
        <f>'pure data'!P2063</f>
        <v>510671104</v>
      </c>
      <c r="L2063" t="str">
        <f>'pure data'!O2063</f>
        <v xml:space="preserve">FEEG3003 - IP </v>
      </c>
      <c r="M2063">
        <f>'pure data'!Q2063</f>
        <v>0</v>
      </c>
      <c r="O2063" t="str">
        <f>IF('pure data'!T2063="Yes","Success","Failed")</f>
        <v>Success</v>
      </c>
      <c r="P2063" s="1">
        <f>'pure data'!C2063</f>
        <v>42844.375</v>
      </c>
      <c r="Q2063">
        <f>'pure data'!G2063</f>
        <v>426955679</v>
      </c>
      <c r="R2063" t="str">
        <f>'pure data'!E2063</f>
        <v>J. P.</v>
      </c>
      <c r="S2063" t="str">
        <f>'pure data'!F2063</f>
        <v>jp13g14</v>
      </c>
      <c r="T2063" s="1">
        <f>'pure data'!C2063</f>
        <v>42844.375</v>
      </c>
      <c r="U2063" s="20">
        <f>VLOOKUP('pure data'!M2063,tbl_users!D:F,3,FALSE)</f>
        <v>10</v>
      </c>
      <c r="V2063" s="1">
        <f t="shared" si="103"/>
        <v>42844.4</v>
      </c>
      <c r="W2063">
        <f t="shared" si="104"/>
        <v>10</v>
      </c>
      <c r="X2063" s="1">
        <f>'pure data'!L2063</f>
        <v>42844.4</v>
      </c>
      <c r="Y2063">
        <f>IF(C2063="Use",VLOOKUP('pure data'!M2063,tbl_users!D:F,3,FALSE),IF(IFERROR(SEARCH("to",M2063),-1)&lt;0,VLOOKUP('pure data'!M2063,tbl_users!D:F,3,FALSE),IFERROR(VLOOKUP(MID(M2063,SEARCH("to",M2063)+3,LEN(M2063)-SEARCH("to",M2063)-1),tbl_users!D:F,3,FALSE),VLOOKUP('pure data'!M2063,tbl_users!D:F,3,FALSE))))</f>
        <v>10</v>
      </c>
    </row>
    <row r="2064" spans="1:25" x14ac:dyDescent="0.2">
      <c r="A2064">
        <v>2062</v>
      </c>
      <c r="B2064">
        <f>VLOOKUP('pure data'!B2064,tbl_printers!C:F,4,FALSE)</f>
        <v>23</v>
      </c>
      <c r="C2064" t="str">
        <f>'pure data'!D2064</f>
        <v>Use</v>
      </c>
      <c r="D2064" s="13">
        <f>'pure data'!H2064</f>
        <v>2.4999999999999998E-2</v>
      </c>
      <c r="E2064">
        <f>'pure data'!I2064</f>
        <v>7.7</v>
      </c>
      <c r="F2064" t="str">
        <f t="shared" si="102"/>
        <v xml:space="preserve"> </v>
      </c>
      <c r="H2064">
        <f>'pure data'!J2064</f>
        <v>1.5</v>
      </c>
      <c r="I2064" t="str">
        <f>'pure data'!K2064</f>
        <v>No</v>
      </c>
      <c r="J2064" t="str">
        <f>'pure data'!N2064</f>
        <v>undergraduate</v>
      </c>
      <c r="K2064">
        <f>'pure data'!P2064</f>
        <v>510671104</v>
      </c>
      <c r="L2064" t="str">
        <f>'pure data'!O2064</f>
        <v xml:space="preserve">FEEG3003 - IP </v>
      </c>
      <c r="M2064">
        <f>'pure data'!Q2064</f>
        <v>0</v>
      </c>
      <c r="O2064" t="str">
        <f>IF('pure data'!T2064="Yes","Success","Failed")</f>
        <v>Success</v>
      </c>
      <c r="P2064" s="1">
        <f>'pure data'!C2064</f>
        <v>42844.375</v>
      </c>
      <c r="Q2064">
        <f>'pure data'!G2064</f>
        <v>426955679</v>
      </c>
      <c r="R2064" t="str">
        <f>'pure data'!E2064</f>
        <v>J. P.</v>
      </c>
      <c r="S2064" t="str">
        <f>'pure data'!F2064</f>
        <v>jp13g14</v>
      </c>
      <c r="T2064" s="1">
        <f>'pure data'!C2064</f>
        <v>42844.375</v>
      </c>
      <c r="U2064" s="20">
        <f>VLOOKUP('pure data'!M2064,tbl_users!D:F,3,FALSE)</f>
        <v>10</v>
      </c>
      <c r="V2064" s="1">
        <f t="shared" si="103"/>
        <v>42844.4</v>
      </c>
      <c r="W2064">
        <f t="shared" si="104"/>
        <v>10</v>
      </c>
      <c r="X2064" s="1">
        <f>'pure data'!L2064</f>
        <v>42844.4</v>
      </c>
      <c r="Y2064">
        <f>IF(C2064="Use",VLOOKUP('pure data'!M2064,tbl_users!D:F,3,FALSE),IF(IFERROR(SEARCH("to",M2064),-1)&lt;0,VLOOKUP('pure data'!M2064,tbl_users!D:F,3,FALSE),IFERROR(VLOOKUP(MID(M2064,SEARCH("to",M2064)+3,LEN(M2064)-SEARCH("to",M2064)-1),tbl_users!D:F,3,FALSE),VLOOKUP('pure data'!M2064,tbl_users!D:F,3,FALSE))))</f>
        <v>10</v>
      </c>
    </row>
    <row r="2065" spans="1:25" x14ac:dyDescent="0.2">
      <c r="A2065">
        <v>2063</v>
      </c>
      <c r="B2065">
        <f>VLOOKUP('pure data'!B2065,tbl_printers!C:F,4,FALSE)</f>
        <v>2</v>
      </c>
      <c r="C2065" t="str">
        <f>'pure data'!D2065</f>
        <v>Use</v>
      </c>
      <c r="D2065" s="13">
        <f>'pure data'!H2065</f>
        <v>1.2499999999999999E-2</v>
      </c>
      <c r="E2065">
        <f>'pure data'!I2065</f>
        <v>5.2</v>
      </c>
      <c r="F2065" t="str">
        <f t="shared" si="102"/>
        <v xml:space="preserve"> </v>
      </c>
      <c r="H2065">
        <f>'pure data'!J2065</f>
        <v>1</v>
      </c>
      <c r="I2065" t="str">
        <f>'pure data'!K2065</f>
        <v>No</v>
      </c>
      <c r="J2065" t="str">
        <f>'pure data'!N2065</f>
        <v>undergraduate</v>
      </c>
      <c r="K2065">
        <f>'pure data'!P2065</f>
        <v>510671108</v>
      </c>
      <c r="L2065" t="str">
        <f>'pure data'!O2065</f>
        <v xml:space="preserve">FEEG3003 - IP </v>
      </c>
      <c r="M2065">
        <f>'pure data'!Q2065</f>
        <v>0</v>
      </c>
      <c r="O2065" t="str">
        <f>IF('pure data'!T2065="Yes","Success","Failed")</f>
        <v>Success</v>
      </c>
      <c r="P2065" s="1">
        <f>'pure data'!C2065</f>
        <v>42844.375</v>
      </c>
      <c r="Q2065">
        <f>'pure data'!G2065</f>
        <v>427010716</v>
      </c>
      <c r="R2065" t="str">
        <f>'pure data'!E2065</f>
        <v>J. W. H.</v>
      </c>
      <c r="S2065" t="str">
        <f>'pure data'!F2065</f>
        <v>jwh1g14</v>
      </c>
      <c r="T2065" s="1">
        <f>'pure data'!C2065</f>
        <v>42844.375</v>
      </c>
      <c r="U2065" s="20">
        <f>VLOOKUP('pure data'!M2065,tbl_users!D:F,3,FALSE)</f>
        <v>10</v>
      </c>
      <c r="V2065" s="1">
        <f t="shared" si="103"/>
        <v>42844.387499999997</v>
      </c>
      <c r="W2065">
        <f t="shared" si="104"/>
        <v>10</v>
      </c>
      <c r="X2065" s="1">
        <f>'pure data'!L2065</f>
        <v>42844.387499999997</v>
      </c>
      <c r="Y2065">
        <f>IF(C2065="Use",VLOOKUP('pure data'!M2065,tbl_users!D:F,3,FALSE),IF(IFERROR(SEARCH("to",M2065),-1)&lt;0,VLOOKUP('pure data'!M2065,tbl_users!D:F,3,FALSE),IFERROR(VLOOKUP(MID(M2065,SEARCH("to",M2065)+3,LEN(M2065)-SEARCH("to",M2065)-1),tbl_users!D:F,3,FALSE),VLOOKUP('pure data'!M2065,tbl_users!D:F,3,FALSE))))</f>
        <v>10</v>
      </c>
    </row>
    <row r="2066" spans="1:25" x14ac:dyDescent="0.2">
      <c r="A2066">
        <v>2064</v>
      </c>
      <c r="B2066">
        <f>VLOOKUP('pure data'!B2066,tbl_printers!C:F,4,FALSE)</f>
        <v>4</v>
      </c>
      <c r="C2066" t="str">
        <f>'pure data'!D2066</f>
        <v>Use</v>
      </c>
      <c r="D2066" s="13">
        <f>'pure data'!H2066</f>
        <v>9.375E-2</v>
      </c>
      <c r="E2066">
        <f>'pure data'!I2066</f>
        <v>17.100000000000001</v>
      </c>
      <c r="F2066" t="str">
        <f t="shared" si="102"/>
        <v xml:space="preserve"> </v>
      </c>
      <c r="H2066">
        <f>'pure data'!J2066</f>
        <v>4.5</v>
      </c>
      <c r="I2066" t="str">
        <f>'pure data'!K2066</f>
        <v>No</v>
      </c>
      <c r="J2066" t="str">
        <f>'pure data'!N2066</f>
        <v>undergraduate</v>
      </c>
      <c r="K2066">
        <f>'pure data'!P2066</f>
        <v>510312110</v>
      </c>
      <c r="L2066" t="str">
        <f>'pure data'!O2066</f>
        <v xml:space="preserve">FEEG2001 - UAV </v>
      </c>
      <c r="M2066">
        <f>'pure data'!Q2066</f>
        <v>0</v>
      </c>
      <c r="O2066" t="str">
        <f>IF('pure data'!T2066="Yes","Success","Failed")</f>
        <v>Success</v>
      </c>
      <c r="P2066" s="1">
        <f>'pure data'!C2066</f>
        <v>42844.375</v>
      </c>
      <c r="Q2066">
        <f>'pure data'!G2066</f>
        <v>427574741</v>
      </c>
      <c r="R2066" t="str">
        <f>'pure data'!E2066</f>
        <v>T. S. M.</v>
      </c>
      <c r="S2066" t="str">
        <f>'pure data'!F2066</f>
        <v>tsm2g15</v>
      </c>
      <c r="T2066" s="1">
        <f>'pure data'!C2066</f>
        <v>42844.375</v>
      </c>
      <c r="U2066" s="20">
        <f>VLOOKUP('pure data'!M2066,tbl_users!D:F,3,FALSE)</f>
        <v>10</v>
      </c>
      <c r="V2066" s="1">
        <f t="shared" si="103"/>
        <v>42844.46875</v>
      </c>
      <c r="W2066">
        <f t="shared" si="104"/>
        <v>10</v>
      </c>
      <c r="X2066" s="1">
        <f>'pure data'!L2066</f>
        <v>42844.46875</v>
      </c>
      <c r="Y2066">
        <f>IF(C2066="Use",VLOOKUP('pure data'!M2066,tbl_users!D:F,3,FALSE),IF(IFERROR(SEARCH("to",M2066),-1)&lt;0,VLOOKUP('pure data'!M2066,tbl_users!D:F,3,FALSE),IFERROR(VLOOKUP(MID(M2066,SEARCH("to",M2066)+3,LEN(M2066)-SEARCH("to",M2066)-1),tbl_users!D:F,3,FALSE),VLOOKUP('pure data'!M2066,tbl_users!D:F,3,FALSE))))</f>
        <v>10</v>
      </c>
    </row>
    <row r="2067" spans="1:25" x14ac:dyDescent="0.2">
      <c r="A2067">
        <v>2065</v>
      </c>
      <c r="B2067">
        <f>VLOOKUP('pure data'!B2067,tbl_printers!C:F,4,FALSE)</f>
        <v>3</v>
      </c>
      <c r="C2067" t="str">
        <f>'pure data'!D2067</f>
        <v>Use</v>
      </c>
      <c r="D2067" s="13">
        <f>'pure data'!H2067</f>
        <v>1.2499999999999999E-2</v>
      </c>
      <c r="E2067">
        <f>'pure data'!I2067</f>
        <v>5.2</v>
      </c>
      <c r="F2067" t="str">
        <f t="shared" si="102"/>
        <v xml:space="preserve"> </v>
      </c>
      <c r="H2067">
        <f>'pure data'!J2067</f>
        <v>1</v>
      </c>
      <c r="I2067" t="str">
        <f>'pure data'!K2067</f>
        <v>No</v>
      </c>
      <c r="J2067" t="str">
        <f>'pure data'!N2067</f>
        <v>undergraduate</v>
      </c>
      <c r="K2067">
        <f>'pure data'!P2067</f>
        <v>510671108</v>
      </c>
      <c r="L2067" t="str">
        <f>'pure data'!O2067</f>
        <v xml:space="preserve">FEEG3003 - IP </v>
      </c>
      <c r="M2067">
        <f>'pure data'!Q2067</f>
        <v>0</v>
      </c>
      <c r="O2067" t="str">
        <f>IF('pure data'!T2067="Yes","Success","Failed")</f>
        <v>Success</v>
      </c>
      <c r="P2067" s="1">
        <f>'pure data'!C2067</f>
        <v>42844.375</v>
      </c>
      <c r="Q2067">
        <f>'pure data'!G2067</f>
        <v>427010716</v>
      </c>
      <c r="R2067" t="str">
        <f>'pure data'!E2067</f>
        <v>J. W. H.</v>
      </c>
      <c r="S2067" t="str">
        <f>'pure data'!F2067</f>
        <v>jwh1g14</v>
      </c>
      <c r="T2067" s="1">
        <f>'pure data'!C2067</f>
        <v>42844.375</v>
      </c>
      <c r="U2067" s="20">
        <f>VLOOKUP('pure data'!M2067,tbl_users!D:F,3,FALSE)</f>
        <v>10</v>
      </c>
      <c r="V2067" s="1">
        <f t="shared" si="103"/>
        <v>42844.387499999997</v>
      </c>
      <c r="W2067">
        <f t="shared" si="104"/>
        <v>10</v>
      </c>
      <c r="X2067" s="1">
        <f>'pure data'!L2067</f>
        <v>42844.387499999997</v>
      </c>
      <c r="Y2067">
        <f>IF(C2067="Use",VLOOKUP('pure data'!M2067,tbl_users!D:F,3,FALSE),IF(IFERROR(SEARCH("to",M2067),-1)&lt;0,VLOOKUP('pure data'!M2067,tbl_users!D:F,3,FALSE),IFERROR(VLOOKUP(MID(M2067,SEARCH("to",M2067)+3,LEN(M2067)-SEARCH("to",M2067)-1),tbl_users!D:F,3,FALSE),VLOOKUP('pure data'!M2067,tbl_users!D:F,3,FALSE))))</f>
        <v>10</v>
      </c>
    </row>
    <row r="2068" spans="1:25" x14ac:dyDescent="0.2">
      <c r="A2068">
        <v>2066</v>
      </c>
      <c r="B2068">
        <f>VLOOKUP('pure data'!B2068,tbl_printers!C:F,4,FALSE)</f>
        <v>4</v>
      </c>
      <c r="C2068" t="str">
        <f>'pure data'!D2068</f>
        <v>Use</v>
      </c>
      <c r="D2068" s="13">
        <f>'pure data'!H2068</f>
        <v>1.8749999999999999E-2</v>
      </c>
      <c r="E2068">
        <f>'pure data'!I2068</f>
        <v>5</v>
      </c>
      <c r="F2068" t="str">
        <f t="shared" si="102"/>
        <v xml:space="preserve"> </v>
      </c>
      <c r="H2068">
        <f>'pure data'!J2068</f>
        <v>1</v>
      </c>
      <c r="I2068" t="str">
        <f>'pure data'!K2068</f>
        <v>No</v>
      </c>
      <c r="J2068" t="str">
        <f>'pure data'!N2068</f>
        <v>undergraduate</v>
      </c>
      <c r="K2068">
        <f>'pure data'!P2068</f>
        <v>510671108</v>
      </c>
      <c r="L2068" t="str">
        <f>'pure data'!O2068</f>
        <v xml:space="preserve">FEEG3003 - IP </v>
      </c>
      <c r="M2068">
        <f>'pure data'!Q2068</f>
        <v>0</v>
      </c>
      <c r="O2068" t="str">
        <f>IF('pure data'!T2068="Yes","Success","Failed")</f>
        <v>Success</v>
      </c>
      <c r="P2068" s="1">
        <f>'pure data'!C2068</f>
        <v>42844.46875</v>
      </c>
      <c r="Q2068">
        <f>'pure data'!G2068</f>
        <v>427010716</v>
      </c>
      <c r="R2068" t="str">
        <f>'pure data'!E2068</f>
        <v>J. W. H.</v>
      </c>
      <c r="S2068" t="str">
        <f>'pure data'!F2068</f>
        <v>jwh1g14</v>
      </c>
      <c r="T2068" s="1">
        <f>'pure data'!C2068</f>
        <v>42844.46875</v>
      </c>
      <c r="U2068" s="20">
        <f>VLOOKUP('pure data'!M2068,tbl_users!D:F,3,FALSE)</f>
        <v>10</v>
      </c>
      <c r="V2068" s="1">
        <f t="shared" si="103"/>
        <v>42844.487500000003</v>
      </c>
      <c r="W2068">
        <f t="shared" si="104"/>
        <v>10</v>
      </c>
      <c r="X2068" s="1">
        <f>'pure data'!L2068</f>
        <v>42844.487500000003</v>
      </c>
      <c r="Y2068">
        <f>IF(C2068="Use",VLOOKUP('pure data'!M2068,tbl_users!D:F,3,FALSE),IF(IFERROR(SEARCH("to",M2068),-1)&lt;0,VLOOKUP('pure data'!M2068,tbl_users!D:F,3,FALSE),IFERROR(VLOOKUP(MID(M2068,SEARCH("to",M2068)+3,LEN(M2068)-SEARCH("to",M2068)-1),tbl_users!D:F,3,FALSE),VLOOKUP('pure data'!M2068,tbl_users!D:F,3,FALSE))))</f>
        <v>10</v>
      </c>
    </row>
    <row r="2069" spans="1:25" x14ac:dyDescent="0.2">
      <c r="A2069">
        <v>2067</v>
      </c>
      <c r="B2069">
        <f>VLOOKUP('pure data'!B2069,tbl_printers!C:F,4,FALSE)</f>
        <v>4</v>
      </c>
      <c r="C2069" t="str">
        <f>'pure data'!D2069</f>
        <v>Use</v>
      </c>
      <c r="D2069" s="13">
        <f>'pure data'!H2069</f>
        <v>1.2499999999999999E-2</v>
      </c>
      <c r="E2069">
        <f>'pure data'!I2069</f>
        <v>5.2</v>
      </c>
      <c r="F2069" t="str">
        <f t="shared" si="102"/>
        <v xml:space="preserve"> </v>
      </c>
      <c r="H2069">
        <f>'pure data'!J2069</f>
        <v>1</v>
      </c>
      <c r="I2069" t="str">
        <f>'pure data'!K2069</f>
        <v>No</v>
      </c>
      <c r="J2069" t="str">
        <f>'pure data'!N2069</f>
        <v>undergraduate</v>
      </c>
      <c r="K2069">
        <f>'pure data'!P2069</f>
        <v>510671108</v>
      </c>
      <c r="L2069" t="str">
        <f>'pure data'!O2069</f>
        <v xml:space="preserve">FEEG3003 - IP </v>
      </c>
      <c r="M2069">
        <f>'pure data'!Q2069</f>
        <v>0</v>
      </c>
      <c r="O2069" t="str">
        <f>IF('pure data'!T2069="Yes","Success","Failed")</f>
        <v>Success</v>
      </c>
      <c r="P2069" s="1">
        <f>'pure data'!C2069</f>
        <v>42844.487500000003</v>
      </c>
      <c r="Q2069">
        <f>'pure data'!G2069</f>
        <v>427010716</v>
      </c>
      <c r="R2069" t="str">
        <f>'pure data'!E2069</f>
        <v>J. W. H.</v>
      </c>
      <c r="S2069" t="str">
        <f>'pure data'!F2069</f>
        <v>jwh1g14</v>
      </c>
      <c r="T2069" s="1">
        <f>'pure data'!C2069</f>
        <v>42844.487500000003</v>
      </c>
      <c r="U2069" s="20">
        <f>VLOOKUP('pure data'!M2069,tbl_users!D:F,3,FALSE)</f>
        <v>10</v>
      </c>
      <c r="V2069" s="1">
        <f t="shared" si="103"/>
        <v>42844.5</v>
      </c>
      <c r="W2069">
        <f t="shared" si="104"/>
        <v>10</v>
      </c>
      <c r="X2069" s="1">
        <f>'pure data'!L2069</f>
        <v>42844.5</v>
      </c>
      <c r="Y2069">
        <f>IF(C2069="Use",VLOOKUP('pure data'!M2069,tbl_users!D:F,3,FALSE),IF(IFERROR(SEARCH("to",M2069),-1)&lt;0,VLOOKUP('pure data'!M2069,tbl_users!D:F,3,FALSE),IFERROR(VLOOKUP(MID(M2069,SEARCH("to",M2069)+3,LEN(M2069)-SEARCH("to",M2069)-1),tbl_users!D:F,3,FALSE),VLOOKUP('pure data'!M2069,tbl_users!D:F,3,FALSE))))</f>
        <v>10</v>
      </c>
    </row>
    <row r="2070" spans="1:25" x14ac:dyDescent="0.2">
      <c r="A2070">
        <v>2068</v>
      </c>
      <c r="B2070">
        <f>VLOOKUP('pure data'!B2070,tbl_printers!C:F,4,FALSE)</f>
        <v>4</v>
      </c>
      <c r="C2070" t="str">
        <f>'pure data'!D2070</f>
        <v>Use</v>
      </c>
      <c r="D2070" s="13">
        <f>'pure data'!H2070</f>
        <v>2.6388888888888889E-2</v>
      </c>
      <c r="E2070">
        <f>'pure data'!I2070</f>
        <v>8</v>
      </c>
      <c r="F2070" t="str">
        <f t="shared" si="102"/>
        <v xml:space="preserve"> </v>
      </c>
      <c r="H2070">
        <f>'pure data'!J2070</f>
        <v>1.5</v>
      </c>
      <c r="I2070" t="str">
        <f>'pure data'!K2070</f>
        <v>No</v>
      </c>
      <c r="J2070" t="str">
        <f>'pure data'!N2070</f>
        <v>undergraduate</v>
      </c>
      <c r="K2070">
        <f>'pure data'!P2070</f>
        <v>510312110</v>
      </c>
      <c r="L2070" t="str">
        <f>'pure data'!O2070</f>
        <v xml:space="preserve">FEEG2001 - Multirotor </v>
      </c>
      <c r="M2070">
        <f>'pure data'!Q2070</f>
        <v>0</v>
      </c>
      <c r="O2070" t="str">
        <f>IF('pure data'!T2070="Yes","Success","Failed")</f>
        <v>Success</v>
      </c>
      <c r="P2070" s="1">
        <f>'pure data'!C2070</f>
        <v>42844.5</v>
      </c>
      <c r="Q2070">
        <f>'pure data'!G2070</f>
        <v>427574741</v>
      </c>
      <c r="R2070" t="str">
        <f>'pure data'!E2070</f>
        <v>T. S. M.</v>
      </c>
      <c r="S2070" t="str">
        <f>'pure data'!F2070</f>
        <v>tsm2g15</v>
      </c>
      <c r="T2070" s="1">
        <f>'pure data'!C2070</f>
        <v>42844.5</v>
      </c>
      <c r="U2070" s="20">
        <f>VLOOKUP('pure data'!M2070,tbl_users!D:F,3,FALSE)</f>
        <v>10</v>
      </c>
      <c r="V2070" s="1">
        <f t="shared" si="103"/>
        <v>42844.526388888888</v>
      </c>
      <c r="W2070">
        <f t="shared" si="104"/>
        <v>10</v>
      </c>
      <c r="X2070" s="1">
        <f>'pure data'!L2070</f>
        <v>42844.526388888888</v>
      </c>
      <c r="Y2070">
        <f>IF(C2070="Use",VLOOKUP('pure data'!M2070,tbl_users!D:F,3,FALSE),IF(IFERROR(SEARCH("to",M2070),-1)&lt;0,VLOOKUP('pure data'!M2070,tbl_users!D:F,3,FALSE),IFERROR(VLOOKUP(MID(M2070,SEARCH("to",M2070)+3,LEN(M2070)-SEARCH("to",M2070)-1),tbl_users!D:F,3,FALSE),VLOOKUP('pure data'!M2070,tbl_users!D:F,3,FALSE))))</f>
        <v>10</v>
      </c>
    </row>
    <row r="2071" spans="1:25" x14ac:dyDescent="0.2">
      <c r="A2071">
        <v>2069</v>
      </c>
      <c r="B2071">
        <f>VLOOKUP('pure data'!B2071,tbl_printers!C:F,4,FALSE)</f>
        <v>4</v>
      </c>
      <c r="C2071" t="str">
        <f>'pure data'!D2071</f>
        <v>Use</v>
      </c>
      <c r="D2071" s="13">
        <f>'pure data'!H2071</f>
        <v>1.2499999999999999E-2</v>
      </c>
      <c r="E2071">
        <f>'pure data'!I2071</f>
        <v>5.2</v>
      </c>
      <c r="F2071" t="str">
        <f t="shared" si="102"/>
        <v xml:space="preserve"> </v>
      </c>
      <c r="H2071">
        <f>'pure data'!J2071</f>
        <v>1</v>
      </c>
      <c r="I2071" t="str">
        <f>'pure data'!K2071</f>
        <v>No</v>
      </c>
      <c r="J2071" t="str">
        <f>'pure data'!N2071</f>
        <v>undergraduate</v>
      </c>
      <c r="K2071">
        <f>'pure data'!P2071</f>
        <v>510671108</v>
      </c>
      <c r="L2071" t="str">
        <f>'pure data'!O2071</f>
        <v xml:space="preserve">FEEG3003 - IP </v>
      </c>
      <c r="M2071">
        <f>'pure data'!Q2071</f>
        <v>0</v>
      </c>
      <c r="O2071" t="str">
        <f>IF('pure data'!T2071="Yes","Success","Failed")</f>
        <v>Success</v>
      </c>
      <c r="P2071" s="1">
        <f>'pure data'!C2071</f>
        <v>42844.526388888888</v>
      </c>
      <c r="Q2071">
        <f>'pure data'!G2071</f>
        <v>427010716</v>
      </c>
      <c r="R2071" t="str">
        <f>'pure data'!E2071</f>
        <v>J. W. H.</v>
      </c>
      <c r="S2071" t="str">
        <f>'pure data'!F2071</f>
        <v>jwh1g14</v>
      </c>
      <c r="T2071" s="1">
        <f>'pure data'!C2071</f>
        <v>42844.526388888888</v>
      </c>
      <c r="U2071" s="20">
        <f>VLOOKUP('pure data'!M2071,tbl_users!D:F,3,FALSE)</f>
        <v>10</v>
      </c>
      <c r="V2071" s="1">
        <f t="shared" si="103"/>
        <v>42844.538888888885</v>
      </c>
      <c r="W2071">
        <f t="shared" si="104"/>
        <v>10</v>
      </c>
      <c r="X2071" s="1">
        <f>'pure data'!L2071</f>
        <v>42844.538888888885</v>
      </c>
      <c r="Y2071">
        <f>IF(C2071="Use",VLOOKUP('pure data'!M2071,tbl_users!D:F,3,FALSE),IF(IFERROR(SEARCH("to",M2071),-1)&lt;0,VLOOKUP('pure data'!M2071,tbl_users!D:F,3,FALSE),IFERROR(VLOOKUP(MID(M2071,SEARCH("to",M2071)+3,LEN(M2071)-SEARCH("to",M2071)-1),tbl_users!D:F,3,FALSE),VLOOKUP('pure data'!M2071,tbl_users!D:F,3,FALSE))))</f>
        <v>10</v>
      </c>
    </row>
    <row r="2072" spans="1:25" x14ac:dyDescent="0.2">
      <c r="A2072">
        <v>2070</v>
      </c>
      <c r="B2072">
        <f>VLOOKUP('pure data'!B2072,tbl_printers!C:F,4,FALSE)</f>
        <v>21</v>
      </c>
      <c r="C2072" t="str">
        <f>'pure data'!D2072</f>
        <v>Use</v>
      </c>
      <c r="D2072" s="13">
        <f>'pure data'!H2072</f>
        <v>5.486111111111111E-2</v>
      </c>
      <c r="E2072">
        <f>'pure data'!I2072</f>
        <v>12.9</v>
      </c>
      <c r="F2072" t="str">
        <f t="shared" si="102"/>
        <v xml:space="preserve"> </v>
      </c>
      <c r="H2072">
        <f>'pure data'!J2072</f>
        <v>3</v>
      </c>
      <c r="I2072" t="str">
        <f>'pure data'!K2072</f>
        <v>No</v>
      </c>
      <c r="J2072" t="str">
        <f>'pure data'!N2072</f>
        <v>undergraduate</v>
      </c>
      <c r="K2072">
        <f>'pure data'!P2072</f>
        <v>510671104</v>
      </c>
      <c r="L2072" t="str">
        <f>'pure data'!O2072</f>
        <v>FEEG2001 - Multirotor 3</v>
      </c>
      <c r="M2072">
        <f>'pure data'!Q2072</f>
        <v>0</v>
      </c>
      <c r="O2072" t="str">
        <f>IF('pure data'!T2072="Yes","Success","Failed")</f>
        <v>Success</v>
      </c>
      <c r="P2072" s="1">
        <f>'pure data'!C2072</f>
        <v>42844.375</v>
      </c>
      <c r="Q2072">
        <f>'pure data'!G2072</f>
        <v>428001567</v>
      </c>
      <c r="R2072" t="str">
        <f>'pure data'!E2072</f>
        <v>M. H. A. N.</v>
      </c>
      <c r="S2072" t="str">
        <f>'pure data'!F2072</f>
        <v>mhan1g15</v>
      </c>
      <c r="T2072" s="1">
        <f>'pure data'!C2072</f>
        <v>42844.375</v>
      </c>
      <c r="U2072" s="20">
        <f>VLOOKUP('pure data'!M2072,tbl_users!D:F,3,FALSE)</f>
        <v>10</v>
      </c>
      <c r="V2072" s="1">
        <f t="shared" si="103"/>
        <v>42844.429861111108</v>
      </c>
      <c r="W2072">
        <f t="shared" si="104"/>
        <v>10</v>
      </c>
      <c r="X2072" s="1">
        <f>'pure data'!L2072</f>
        <v>42844.429861111108</v>
      </c>
      <c r="Y2072">
        <f>IF(C2072="Use",VLOOKUP('pure data'!M2072,tbl_users!D:F,3,FALSE),IF(IFERROR(SEARCH("to",M2072),-1)&lt;0,VLOOKUP('pure data'!M2072,tbl_users!D:F,3,FALSE),IFERROR(VLOOKUP(MID(M2072,SEARCH("to",M2072)+3,LEN(M2072)-SEARCH("to",M2072)-1),tbl_users!D:F,3,FALSE),VLOOKUP('pure data'!M2072,tbl_users!D:F,3,FALSE))))</f>
        <v>10</v>
      </c>
    </row>
    <row r="2073" spans="1:25" x14ac:dyDescent="0.2">
      <c r="A2073">
        <v>2071</v>
      </c>
      <c r="B2073">
        <f>VLOOKUP('pure data'!B2073,tbl_printers!C:F,4,FALSE)</f>
        <v>1</v>
      </c>
      <c r="C2073" t="str">
        <f>'pure data'!D2073</f>
        <v>Use</v>
      </c>
      <c r="D2073" s="13">
        <f>'pure data'!H2073</f>
        <v>2.0833333333333332E-2</v>
      </c>
      <c r="E2073">
        <f>'pure data'!I2073</f>
        <v>7.4</v>
      </c>
      <c r="F2073" t="str">
        <f t="shared" si="102"/>
        <v xml:space="preserve"> </v>
      </c>
      <c r="H2073">
        <f>'pure data'!J2073</f>
        <v>0.5</v>
      </c>
      <c r="I2073" t="str">
        <f>'pure data'!K2073</f>
        <v>No</v>
      </c>
      <c r="J2073" t="str">
        <f>'pure data'!N2073</f>
        <v>undergraduate</v>
      </c>
      <c r="K2073">
        <f>'pure data'!P2073</f>
        <v>510671108</v>
      </c>
      <c r="L2073" t="str">
        <f>'pure data'!O2073</f>
        <v xml:space="preserve">FEEG3003 - IP </v>
      </c>
      <c r="M2073">
        <f>'pure data'!Q2073</f>
        <v>0</v>
      </c>
      <c r="O2073" t="str">
        <f>IF('pure data'!T2073="Yes","Success","Failed")</f>
        <v>Success</v>
      </c>
      <c r="P2073" s="1">
        <f>'pure data'!C2073</f>
        <v>42844.429861111108</v>
      </c>
      <c r="Q2073">
        <f>'pure data'!G2073</f>
        <v>427010716</v>
      </c>
      <c r="R2073" t="str">
        <f>'pure data'!E2073</f>
        <v>J. W. H.</v>
      </c>
      <c r="S2073" t="str">
        <f>'pure data'!F2073</f>
        <v>jwh1g14</v>
      </c>
      <c r="T2073" s="1">
        <f>'pure data'!C2073</f>
        <v>42844.429861111108</v>
      </c>
      <c r="U2073" s="20">
        <f>VLOOKUP('pure data'!M2073,tbl_users!D:F,3,FALSE)</f>
        <v>10</v>
      </c>
      <c r="V2073" s="1">
        <f t="shared" si="103"/>
        <v>42844.450694444444</v>
      </c>
      <c r="W2073">
        <f t="shared" si="104"/>
        <v>10</v>
      </c>
      <c r="X2073" s="1">
        <f>'pure data'!L2073</f>
        <v>42844.450694444444</v>
      </c>
      <c r="Y2073">
        <f>IF(C2073="Use",VLOOKUP('pure data'!M2073,tbl_users!D:F,3,FALSE),IF(IFERROR(SEARCH("to",M2073),-1)&lt;0,VLOOKUP('pure data'!M2073,tbl_users!D:F,3,FALSE),IFERROR(VLOOKUP(MID(M2073,SEARCH("to",M2073)+3,LEN(M2073)-SEARCH("to",M2073)-1),tbl_users!D:F,3,FALSE),VLOOKUP('pure data'!M2073,tbl_users!D:F,3,FALSE))))</f>
        <v>10</v>
      </c>
    </row>
    <row r="2074" spans="1:25" x14ac:dyDescent="0.2">
      <c r="A2074">
        <v>2072</v>
      </c>
      <c r="B2074">
        <f>VLOOKUP('pure data'!B2074,tbl_printers!C:F,4,FALSE)</f>
        <v>1</v>
      </c>
      <c r="C2074" t="str">
        <f>'pure data'!D2074</f>
        <v>Use</v>
      </c>
      <c r="D2074" s="13">
        <f>'pure data'!H2074</f>
        <v>6.2499999999999995E-3</v>
      </c>
      <c r="E2074">
        <f>'pure data'!I2074</f>
        <v>1.5</v>
      </c>
      <c r="F2074" t="str">
        <f t="shared" si="102"/>
        <v xml:space="preserve"> </v>
      </c>
      <c r="H2074">
        <f>'pure data'!J2074</f>
        <v>0.5</v>
      </c>
      <c r="I2074" t="str">
        <f>'pure data'!K2074</f>
        <v>No</v>
      </c>
      <c r="J2074" t="str">
        <f>'pure data'!N2074</f>
        <v>undergraduate</v>
      </c>
      <c r="K2074">
        <f>'pure data'!P2074</f>
        <v>510671104</v>
      </c>
      <c r="L2074" t="str">
        <f>'pure data'!O2074</f>
        <v>FEEG2001 - UAV 11</v>
      </c>
      <c r="M2074">
        <f>'pure data'!Q2074</f>
        <v>0</v>
      </c>
      <c r="O2074" t="str">
        <f>IF('pure data'!T2074="Yes","Success","Failed")</f>
        <v>Success</v>
      </c>
      <c r="P2074" s="1">
        <f>'pure data'!C2074</f>
        <v>42844.450694444444</v>
      </c>
      <c r="Q2074">
        <f>'pure data'!G2074</f>
        <v>427204823</v>
      </c>
      <c r="R2074" t="str">
        <f>'pure data'!E2074</f>
        <v>J. S. P.</v>
      </c>
      <c r="S2074" t="str">
        <f>'pure data'!F2074</f>
        <v>jsp2g15</v>
      </c>
      <c r="T2074" s="1">
        <f>'pure data'!C2074</f>
        <v>42844.450694444444</v>
      </c>
      <c r="U2074" s="20">
        <f>VLOOKUP('pure data'!M2074,tbl_users!D:F,3,FALSE)</f>
        <v>10</v>
      </c>
      <c r="V2074" s="1">
        <f t="shared" si="103"/>
        <v>42844.456944444442</v>
      </c>
      <c r="W2074">
        <f t="shared" si="104"/>
        <v>10</v>
      </c>
      <c r="X2074" s="1">
        <f>'pure data'!L2074</f>
        <v>42844.456944444442</v>
      </c>
      <c r="Y2074">
        <f>IF(C2074="Use",VLOOKUP('pure data'!M2074,tbl_users!D:F,3,FALSE),IF(IFERROR(SEARCH("to",M2074),-1)&lt;0,VLOOKUP('pure data'!M2074,tbl_users!D:F,3,FALSE),IFERROR(VLOOKUP(MID(M2074,SEARCH("to",M2074)+3,LEN(M2074)-SEARCH("to",M2074)-1),tbl_users!D:F,3,FALSE),VLOOKUP('pure data'!M2074,tbl_users!D:F,3,FALSE))))</f>
        <v>10</v>
      </c>
    </row>
    <row r="2075" spans="1:25" x14ac:dyDescent="0.2">
      <c r="A2075">
        <v>2073</v>
      </c>
      <c r="B2075">
        <f>VLOOKUP('pure data'!B2075,tbl_printers!C:F,4,FALSE)</f>
        <v>8</v>
      </c>
      <c r="C2075" t="str">
        <f>'pure data'!D2075</f>
        <v>Use</v>
      </c>
      <c r="D2075" s="13">
        <f>'pure data'!H2075</f>
        <v>1.8749999999999999E-2</v>
      </c>
      <c r="E2075">
        <f>'pure data'!I2075</f>
        <v>5</v>
      </c>
      <c r="F2075" t="str">
        <f t="shared" si="102"/>
        <v xml:space="preserve"> </v>
      </c>
      <c r="H2075">
        <f>'pure data'!J2075</f>
        <v>1</v>
      </c>
      <c r="I2075" t="str">
        <f>'pure data'!K2075</f>
        <v>No</v>
      </c>
      <c r="J2075" t="str">
        <f>'pure data'!N2075</f>
        <v>undergraduate</v>
      </c>
      <c r="K2075">
        <f>'pure data'!P2075</f>
        <v>510671108</v>
      </c>
      <c r="L2075" t="str">
        <f>'pure data'!O2075</f>
        <v xml:space="preserve">FEEG3003 - IP </v>
      </c>
      <c r="M2075">
        <f>'pure data'!Q2075</f>
        <v>0</v>
      </c>
      <c r="O2075" t="str">
        <f>IF('pure data'!T2075="Yes","Success","Failed")</f>
        <v>Success</v>
      </c>
      <c r="P2075" s="1">
        <f>'pure data'!C2075</f>
        <v>42844.466666666667</v>
      </c>
      <c r="Q2075">
        <f>'pure data'!G2075</f>
        <v>427010716</v>
      </c>
      <c r="R2075" t="str">
        <f>'pure data'!E2075</f>
        <v>J. W. H.</v>
      </c>
      <c r="S2075" t="str">
        <f>'pure data'!F2075</f>
        <v>jwh1g14</v>
      </c>
      <c r="T2075" s="1">
        <f>'pure data'!C2075</f>
        <v>42844.466666666667</v>
      </c>
      <c r="U2075" s="20">
        <f>VLOOKUP('pure data'!M2075,tbl_users!D:F,3,FALSE)</f>
        <v>10</v>
      </c>
      <c r="V2075" s="1">
        <f t="shared" si="103"/>
        <v>42844.48541666667</v>
      </c>
      <c r="W2075">
        <f t="shared" si="104"/>
        <v>10</v>
      </c>
      <c r="X2075" s="1">
        <f>'pure data'!L2075</f>
        <v>42844.48541666667</v>
      </c>
      <c r="Y2075">
        <f>IF(C2075="Use",VLOOKUP('pure data'!M2075,tbl_users!D:F,3,FALSE),IF(IFERROR(SEARCH("to",M2075),-1)&lt;0,VLOOKUP('pure data'!M2075,tbl_users!D:F,3,FALSE),IFERROR(VLOOKUP(MID(M2075,SEARCH("to",M2075)+3,LEN(M2075)-SEARCH("to",M2075)-1),tbl_users!D:F,3,FALSE),VLOOKUP('pure data'!M2075,tbl_users!D:F,3,FALSE))))</f>
        <v>10</v>
      </c>
    </row>
    <row r="2076" spans="1:25" x14ac:dyDescent="0.2">
      <c r="A2076">
        <v>2074</v>
      </c>
      <c r="B2076">
        <f>VLOOKUP('pure data'!B2076,tbl_printers!C:F,4,FALSE)</f>
        <v>17</v>
      </c>
      <c r="C2076" t="str">
        <f>'pure data'!D2076</f>
        <v>Use</v>
      </c>
      <c r="D2076" s="13">
        <f>'pure data'!H2076</f>
        <v>2.6388888888888889E-2</v>
      </c>
      <c r="E2076">
        <f>'pure data'!I2076</f>
        <v>8.3000000000000007</v>
      </c>
      <c r="F2076" t="str">
        <f t="shared" si="102"/>
        <v xml:space="preserve"> </v>
      </c>
      <c r="H2076">
        <f>'pure data'!J2076</f>
        <v>1.5</v>
      </c>
      <c r="I2076" t="str">
        <f>'pure data'!K2076</f>
        <v>No</v>
      </c>
      <c r="J2076" t="str">
        <f>'pure data'!N2076</f>
        <v>undergraduate</v>
      </c>
      <c r="K2076">
        <f>'pure data'!P2076</f>
        <v>510312110</v>
      </c>
      <c r="L2076" t="str">
        <f>'pure data'!O2076</f>
        <v xml:space="preserve">FEEG2001 - Multirotor </v>
      </c>
      <c r="M2076">
        <f>'pure data'!Q2076</f>
        <v>0</v>
      </c>
      <c r="O2076" t="str">
        <f>IF('pure data'!T2076="Yes","Success","Failed")</f>
        <v>Success</v>
      </c>
      <c r="P2076" s="1">
        <f>'pure data'!C2076</f>
        <v>42844.375</v>
      </c>
      <c r="Q2076">
        <f>'pure data'!G2076</f>
        <v>427574741</v>
      </c>
      <c r="R2076" t="str">
        <f>'pure data'!E2076</f>
        <v>T. S. M.</v>
      </c>
      <c r="S2076" t="str">
        <f>'pure data'!F2076</f>
        <v>tsm2g15</v>
      </c>
      <c r="T2076" s="1">
        <f>'pure data'!C2076</f>
        <v>42844.375</v>
      </c>
      <c r="U2076" s="20">
        <f>VLOOKUP('pure data'!M2076,tbl_users!D:F,3,FALSE)</f>
        <v>10</v>
      </c>
      <c r="V2076" s="1">
        <f t="shared" si="103"/>
        <v>42844.401388888888</v>
      </c>
      <c r="W2076">
        <f t="shared" si="104"/>
        <v>10</v>
      </c>
      <c r="X2076" s="1">
        <f>'pure data'!L2076</f>
        <v>42844.401388888888</v>
      </c>
      <c r="Y2076">
        <f>IF(C2076="Use",VLOOKUP('pure data'!M2076,tbl_users!D:F,3,FALSE),IF(IFERROR(SEARCH("to",M2076),-1)&lt;0,VLOOKUP('pure data'!M2076,tbl_users!D:F,3,FALSE),IFERROR(VLOOKUP(MID(M2076,SEARCH("to",M2076)+3,LEN(M2076)-SEARCH("to",M2076)-1),tbl_users!D:F,3,FALSE),VLOOKUP('pure data'!M2076,tbl_users!D:F,3,FALSE))))</f>
        <v>10</v>
      </c>
    </row>
    <row r="2077" spans="1:25" x14ac:dyDescent="0.2">
      <c r="A2077">
        <v>2075</v>
      </c>
      <c r="B2077">
        <f>VLOOKUP('pure data'!B2077,tbl_printers!C:F,4,FALSE)</f>
        <v>1</v>
      </c>
      <c r="C2077" t="str">
        <f>'pure data'!D2077</f>
        <v>Use</v>
      </c>
      <c r="D2077" s="13">
        <f>'pure data'!H2077</f>
        <v>1.0416666666666666E-2</v>
      </c>
      <c r="E2077">
        <f>'pure data'!I2077</f>
        <v>1.5</v>
      </c>
      <c r="F2077" t="str">
        <f t="shared" si="102"/>
        <v xml:space="preserve"> </v>
      </c>
      <c r="H2077">
        <f>'pure data'!J2077</f>
        <v>0.5</v>
      </c>
      <c r="I2077" t="str">
        <f>'pure data'!K2077</f>
        <v>No</v>
      </c>
      <c r="J2077" t="str">
        <f>'pure data'!N2077</f>
        <v>undergraduate</v>
      </c>
      <c r="K2077">
        <f>'pure data'!P2077</f>
        <v>510671104</v>
      </c>
      <c r="L2077" t="str">
        <f>'pure data'!O2077</f>
        <v>FEEG2001 - UAV 11</v>
      </c>
      <c r="M2077">
        <f>'pure data'!Q2077</f>
        <v>0</v>
      </c>
      <c r="O2077" t="str">
        <f>IF('pure data'!T2077="Yes","Success","Failed")</f>
        <v>Success</v>
      </c>
      <c r="P2077" s="1">
        <f>'pure data'!C2077</f>
        <v>42844.456944444442</v>
      </c>
      <c r="Q2077">
        <f>'pure data'!G2077</f>
        <v>427704823</v>
      </c>
      <c r="R2077" t="str">
        <f>'pure data'!E2077</f>
        <v>J. J. P.</v>
      </c>
      <c r="S2077" t="str">
        <f>'pure data'!F2077</f>
        <v>jjp2g15</v>
      </c>
      <c r="T2077" s="1">
        <f>'pure data'!C2077</f>
        <v>42844.456944444442</v>
      </c>
      <c r="U2077" s="20">
        <f>VLOOKUP('pure data'!M2077,tbl_users!D:F,3,FALSE)</f>
        <v>10</v>
      </c>
      <c r="V2077" s="1">
        <f t="shared" si="103"/>
        <v>42844.467361111107</v>
      </c>
      <c r="W2077">
        <f t="shared" si="104"/>
        <v>10</v>
      </c>
      <c r="X2077" s="1">
        <f>'pure data'!L2077</f>
        <v>42844.467361111107</v>
      </c>
      <c r="Y2077">
        <f>IF(C2077="Use",VLOOKUP('pure data'!M2077,tbl_users!D:F,3,FALSE),IF(IFERROR(SEARCH("to",M2077),-1)&lt;0,VLOOKUP('pure data'!M2077,tbl_users!D:F,3,FALSE),IFERROR(VLOOKUP(MID(M2077,SEARCH("to",M2077)+3,LEN(M2077)-SEARCH("to",M2077)-1),tbl_users!D:F,3,FALSE),VLOOKUP('pure data'!M2077,tbl_users!D:F,3,FALSE))))</f>
        <v>10</v>
      </c>
    </row>
    <row r="2078" spans="1:25" x14ac:dyDescent="0.2">
      <c r="A2078">
        <v>2076</v>
      </c>
      <c r="B2078">
        <f>VLOOKUP('pure data'!B2078,tbl_printers!C:F,4,FALSE)</f>
        <v>11</v>
      </c>
      <c r="C2078" t="str">
        <f>'pure data'!D2078</f>
        <v>Use</v>
      </c>
      <c r="D2078" s="13">
        <f>'pure data'!H2078</f>
        <v>6.2499999999999995E-3</v>
      </c>
      <c r="E2078">
        <f>'pure data'!I2078</f>
        <v>2.2999999999999998</v>
      </c>
      <c r="F2078" t="str">
        <f t="shared" si="102"/>
        <v xml:space="preserve"> </v>
      </c>
      <c r="H2078">
        <f>'pure data'!J2078</f>
        <v>0.5</v>
      </c>
      <c r="I2078" t="str">
        <f>'pure data'!K2078</f>
        <v>No</v>
      </c>
      <c r="J2078" t="str">
        <f>'pure data'!N2078</f>
        <v>undergraduate</v>
      </c>
      <c r="K2078">
        <f>'pure data'!P2078</f>
        <v>510671108</v>
      </c>
      <c r="L2078" t="str">
        <f>'pure data'!O2078</f>
        <v xml:space="preserve">FEEG3003 - IP </v>
      </c>
      <c r="M2078">
        <f>'pure data'!Q2078</f>
        <v>0</v>
      </c>
      <c r="O2078" t="str">
        <f>IF('pure data'!T2078="Yes","Success","Failed")</f>
        <v>Success</v>
      </c>
      <c r="P2078" s="1">
        <f>'pure data'!C2078</f>
        <v>42844.463194444441</v>
      </c>
      <c r="Q2078">
        <f>'pure data'!G2078</f>
        <v>427010716</v>
      </c>
      <c r="R2078" t="str">
        <f>'pure data'!E2078</f>
        <v>J. W. H.</v>
      </c>
      <c r="S2078" t="str">
        <f>'pure data'!F2078</f>
        <v>jwh1g14</v>
      </c>
      <c r="T2078" s="1">
        <f>'pure data'!C2078</f>
        <v>42844.463194444441</v>
      </c>
      <c r="U2078" s="20">
        <f>VLOOKUP('pure data'!M2078,tbl_users!D:F,3,FALSE)</f>
        <v>10</v>
      </c>
      <c r="V2078" s="1">
        <f t="shared" si="103"/>
        <v>42844.469444444439</v>
      </c>
      <c r="W2078">
        <f t="shared" si="104"/>
        <v>10</v>
      </c>
      <c r="X2078" s="1">
        <f>'pure data'!L2078</f>
        <v>42844.469444444439</v>
      </c>
      <c r="Y2078">
        <f>IF(C2078="Use",VLOOKUP('pure data'!M2078,tbl_users!D:F,3,FALSE),IF(IFERROR(SEARCH("to",M2078),-1)&lt;0,VLOOKUP('pure data'!M2078,tbl_users!D:F,3,FALSE),IFERROR(VLOOKUP(MID(M2078,SEARCH("to",M2078)+3,LEN(M2078)-SEARCH("to",M2078)-1),tbl_users!D:F,3,FALSE),VLOOKUP('pure data'!M2078,tbl_users!D:F,3,FALSE))))</f>
        <v>10</v>
      </c>
    </row>
    <row r="2079" spans="1:25" x14ac:dyDescent="0.2">
      <c r="A2079">
        <v>2077</v>
      </c>
      <c r="B2079">
        <f>VLOOKUP('pure data'!B2079,tbl_printers!C:F,4,FALSE)</f>
        <v>1</v>
      </c>
      <c r="C2079" t="str">
        <f>'pure data'!D2079</f>
        <v>Use</v>
      </c>
      <c r="D2079" s="13">
        <f>'pure data'!H2079</f>
        <v>9.0277777777777787E-3</v>
      </c>
      <c r="E2079">
        <f>'pure data'!I2079</f>
        <v>1.5</v>
      </c>
      <c r="F2079" t="str">
        <f t="shared" si="102"/>
        <v xml:space="preserve"> </v>
      </c>
      <c r="H2079">
        <f>'pure data'!J2079</f>
        <v>0.5</v>
      </c>
      <c r="I2079" t="str">
        <f>'pure data'!K2079</f>
        <v>No</v>
      </c>
      <c r="J2079" t="str">
        <f>'pure data'!N2079</f>
        <v>undergraduate</v>
      </c>
      <c r="K2079">
        <f>'pure data'!P2079</f>
        <v>510671104</v>
      </c>
      <c r="L2079" t="str">
        <f>'pure data'!O2079</f>
        <v>FEEG2001 - UAV 11</v>
      </c>
      <c r="M2079">
        <f>'pure data'!Q2079</f>
        <v>0</v>
      </c>
      <c r="O2079" t="str">
        <f>IF('pure data'!T2079="Yes","Success","Failed")</f>
        <v>Success</v>
      </c>
      <c r="P2079" s="1">
        <f>'pure data'!C2079</f>
        <v>42844.467361111107</v>
      </c>
      <c r="Q2079">
        <f>'pure data'!G2079</f>
        <v>427204823</v>
      </c>
      <c r="R2079" t="str">
        <f>'pure data'!E2079</f>
        <v>J. S. P.</v>
      </c>
      <c r="S2079" t="str">
        <f>'pure data'!F2079</f>
        <v>jsp2g15</v>
      </c>
      <c r="T2079" s="1">
        <f>'pure data'!C2079</f>
        <v>42844.467361111107</v>
      </c>
      <c r="U2079" s="20">
        <f>VLOOKUP('pure data'!M2079,tbl_users!D:F,3,FALSE)</f>
        <v>10</v>
      </c>
      <c r="V2079" s="1">
        <f t="shared" si="103"/>
        <v>42844.476388888885</v>
      </c>
      <c r="W2079">
        <f t="shared" si="104"/>
        <v>10</v>
      </c>
      <c r="X2079" s="1">
        <f>'pure data'!L2079</f>
        <v>42844.476388888885</v>
      </c>
      <c r="Y2079">
        <f>IF(C2079="Use",VLOOKUP('pure data'!M2079,tbl_users!D:F,3,FALSE),IF(IFERROR(SEARCH("to",M2079),-1)&lt;0,VLOOKUP('pure data'!M2079,tbl_users!D:F,3,FALSE),IFERROR(VLOOKUP(MID(M2079,SEARCH("to",M2079)+3,LEN(M2079)-SEARCH("to",M2079)-1),tbl_users!D:F,3,FALSE),VLOOKUP('pure data'!M2079,tbl_users!D:F,3,FALSE))))</f>
        <v>10</v>
      </c>
    </row>
    <row r="2080" spans="1:25" x14ac:dyDescent="0.2">
      <c r="A2080">
        <v>2078</v>
      </c>
      <c r="B2080">
        <f>VLOOKUP('pure data'!B2080,tbl_printers!C:F,4,FALSE)</f>
        <v>2</v>
      </c>
      <c r="C2080" t="str">
        <f>'pure data'!D2080</f>
        <v>Use</v>
      </c>
      <c r="D2080" s="13">
        <f>'pure data'!H2080</f>
        <v>2.9861111111111113E-2</v>
      </c>
      <c r="E2080">
        <f>'pure data'!I2080</f>
        <v>7.1</v>
      </c>
      <c r="F2080" t="str">
        <f t="shared" si="102"/>
        <v xml:space="preserve"> </v>
      </c>
      <c r="H2080">
        <f>'pure data'!J2080</f>
        <v>1.5</v>
      </c>
      <c r="I2080" t="str">
        <f>'pure data'!K2080</f>
        <v>No</v>
      </c>
      <c r="J2080" t="str">
        <f>'pure data'!N2080</f>
        <v>undergraduate</v>
      </c>
      <c r="K2080">
        <f>'pure data'!P2080</f>
        <v>510671104</v>
      </c>
      <c r="L2080" t="str">
        <f>'pure data'!O2080</f>
        <v>FEEG2001 - UAV 11</v>
      </c>
      <c r="M2080">
        <f>'pure data'!Q2080</f>
        <v>0</v>
      </c>
      <c r="O2080" t="str">
        <f>IF('pure data'!T2080="Yes","Success","Failed")</f>
        <v>Success</v>
      </c>
      <c r="P2080" s="1">
        <f>'pure data'!C2080</f>
        <v>42844.387499999997</v>
      </c>
      <c r="Q2080">
        <f>'pure data'!G2080</f>
        <v>427565319</v>
      </c>
      <c r="R2080" t="str">
        <f>'pure data'!E2080</f>
        <v>R. W. T.</v>
      </c>
      <c r="S2080" t="str">
        <f>'pure data'!F2080</f>
        <v>rwt1g15</v>
      </c>
      <c r="T2080" s="1">
        <f>'pure data'!C2080</f>
        <v>42844.387499999997</v>
      </c>
      <c r="U2080" s="20">
        <f>VLOOKUP('pure data'!M2080,tbl_users!D:F,3,FALSE)</f>
        <v>10</v>
      </c>
      <c r="V2080" s="1">
        <f t="shared" si="103"/>
        <v>42844.417361111111</v>
      </c>
      <c r="W2080">
        <f t="shared" si="104"/>
        <v>10</v>
      </c>
      <c r="X2080" s="1">
        <f>'pure data'!L2080</f>
        <v>42844.417361111111</v>
      </c>
      <c r="Y2080">
        <f>IF(C2080="Use",VLOOKUP('pure data'!M2080,tbl_users!D:F,3,FALSE),IF(IFERROR(SEARCH("to",M2080),-1)&lt;0,VLOOKUP('pure data'!M2080,tbl_users!D:F,3,FALSE),IFERROR(VLOOKUP(MID(M2080,SEARCH("to",M2080)+3,LEN(M2080)-SEARCH("to",M2080)-1),tbl_users!D:F,3,FALSE),VLOOKUP('pure data'!M2080,tbl_users!D:F,3,FALSE))))</f>
        <v>10</v>
      </c>
    </row>
    <row r="2081" spans="1:25" x14ac:dyDescent="0.2">
      <c r="A2081">
        <v>2079</v>
      </c>
      <c r="B2081">
        <f>VLOOKUP('pure data'!B2081,tbl_printers!C:F,4,FALSE)</f>
        <v>19</v>
      </c>
      <c r="C2081" t="str">
        <f>'pure data'!D2081</f>
        <v>Use</v>
      </c>
      <c r="D2081" s="13">
        <f>'pure data'!H2081</f>
        <v>7.5694444444444439E-2</v>
      </c>
      <c r="E2081">
        <f>'pure data'!I2081</f>
        <v>27.3</v>
      </c>
      <c r="F2081" t="str">
        <f t="shared" si="102"/>
        <v xml:space="preserve"> </v>
      </c>
      <c r="H2081">
        <f>'pure data'!J2081</f>
        <v>4.5</v>
      </c>
      <c r="I2081" t="str">
        <f>'pure data'!K2081</f>
        <v>No</v>
      </c>
      <c r="J2081" t="str">
        <f>'pure data'!N2081</f>
        <v>undergraduate</v>
      </c>
      <c r="K2081">
        <f>'pure data'!P2081</f>
        <v>510671108</v>
      </c>
      <c r="L2081" t="str">
        <f>'pure data'!O2081</f>
        <v xml:space="preserve">FEEG3003 - IP </v>
      </c>
      <c r="M2081">
        <f>'pure data'!Q2081</f>
        <v>0</v>
      </c>
      <c r="O2081" t="str">
        <f>IF('pure data'!T2081="Yes","Success","Failed")</f>
        <v>Success</v>
      </c>
      <c r="P2081" s="1">
        <f>'pure data'!C2081</f>
        <v>42844.375</v>
      </c>
      <c r="Q2081">
        <f>'pure data'!G2081</f>
        <v>427010716</v>
      </c>
      <c r="R2081" t="str">
        <f>'pure data'!E2081</f>
        <v>J. W. H.</v>
      </c>
      <c r="S2081" t="str">
        <f>'pure data'!F2081</f>
        <v>jwh1g14</v>
      </c>
      <c r="T2081" s="1">
        <f>'pure data'!C2081</f>
        <v>42844.375</v>
      </c>
      <c r="U2081" s="20">
        <f>VLOOKUP('pure data'!M2081,tbl_users!D:F,3,FALSE)</f>
        <v>10</v>
      </c>
      <c r="V2081" s="1">
        <f t="shared" si="103"/>
        <v>42844.450694444444</v>
      </c>
      <c r="W2081">
        <f t="shared" si="104"/>
        <v>10</v>
      </c>
      <c r="X2081" s="1">
        <f>'pure data'!L2081</f>
        <v>42844.450694444444</v>
      </c>
      <c r="Y2081">
        <f>IF(C2081="Use",VLOOKUP('pure data'!M2081,tbl_users!D:F,3,FALSE),IF(IFERROR(SEARCH("to",M2081),-1)&lt;0,VLOOKUP('pure data'!M2081,tbl_users!D:F,3,FALSE),IFERROR(VLOOKUP(MID(M2081,SEARCH("to",M2081)+3,LEN(M2081)-SEARCH("to",M2081)-1),tbl_users!D:F,3,FALSE),VLOOKUP('pure data'!M2081,tbl_users!D:F,3,FALSE))))</f>
        <v>10</v>
      </c>
    </row>
    <row r="2082" spans="1:25" x14ac:dyDescent="0.2">
      <c r="A2082">
        <v>2080</v>
      </c>
      <c r="B2082">
        <f>VLOOKUP('pure data'!B2082,tbl_printers!C:F,4,FALSE)</f>
        <v>9</v>
      </c>
      <c r="C2082" t="str">
        <f>'pure data'!D2082</f>
        <v>Use</v>
      </c>
      <c r="D2082" s="13">
        <f>'pure data'!H2082</f>
        <v>1.8749999999999999E-2</v>
      </c>
      <c r="E2082">
        <f>'pure data'!I2082</f>
        <v>6.9</v>
      </c>
      <c r="F2082" t="str">
        <f t="shared" si="102"/>
        <v xml:space="preserve"> </v>
      </c>
      <c r="H2082">
        <f>'pure data'!J2082</f>
        <v>1.5</v>
      </c>
      <c r="I2082" t="str">
        <f>'pure data'!K2082</f>
        <v>No</v>
      </c>
      <c r="J2082" t="str">
        <f>'pure data'!N2082</f>
        <v>undergraduate</v>
      </c>
      <c r="K2082">
        <f>'pure data'!P2082</f>
        <v>510671108</v>
      </c>
      <c r="L2082" t="str">
        <f>'pure data'!O2082</f>
        <v xml:space="preserve">FEEG3003 - IP </v>
      </c>
      <c r="M2082">
        <f>'pure data'!Q2082</f>
        <v>0</v>
      </c>
      <c r="O2082" t="str">
        <f>IF('pure data'!T2082="Yes","Success","Failed")</f>
        <v>Success</v>
      </c>
      <c r="P2082" s="1">
        <f>'pure data'!C2082</f>
        <v>42844.375</v>
      </c>
      <c r="Q2082">
        <f>'pure data'!G2082</f>
        <v>427010716</v>
      </c>
      <c r="R2082" t="str">
        <f>'pure data'!E2082</f>
        <v>J. W. H.</v>
      </c>
      <c r="S2082" t="str">
        <f>'pure data'!F2082</f>
        <v>jwh1g14</v>
      </c>
      <c r="T2082" s="1">
        <f>'pure data'!C2082</f>
        <v>42844.375</v>
      </c>
      <c r="U2082" s="20">
        <f>VLOOKUP('pure data'!M2082,tbl_users!D:F,3,FALSE)</f>
        <v>10</v>
      </c>
      <c r="V2082" s="1">
        <f t="shared" si="103"/>
        <v>42844.393750000003</v>
      </c>
      <c r="W2082">
        <f t="shared" si="104"/>
        <v>10</v>
      </c>
      <c r="X2082" s="1">
        <f>'pure data'!L2082</f>
        <v>42844.393750000003</v>
      </c>
      <c r="Y2082">
        <f>IF(C2082="Use",VLOOKUP('pure data'!M2082,tbl_users!D:F,3,FALSE),IF(IFERROR(SEARCH("to",M2082),-1)&lt;0,VLOOKUP('pure data'!M2082,tbl_users!D:F,3,FALSE),IFERROR(VLOOKUP(MID(M2082,SEARCH("to",M2082)+3,LEN(M2082)-SEARCH("to",M2082)-1),tbl_users!D:F,3,FALSE),VLOOKUP('pure data'!M2082,tbl_users!D:F,3,FALSE))))</f>
        <v>10</v>
      </c>
    </row>
    <row r="2083" spans="1:25" x14ac:dyDescent="0.2">
      <c r="A2083">
        <v>2081</v>
      </c>
      <c r="B2083">
        <f>VLOOKUP('pure data'!B2083,tbl_printers!C:F,4,FALSE)</f>
        <v>11</v>
      </c>
      <c r="C2083" t="str">
        <f>'pure data'!D2083</f>
        <v>Use</v>
      </c>
      <c r="D2083" s="13">
        <f>'pure data'!H2083</f>
        <v>4.1666666666666664E-2</v>
      </c>
      <c r="E2083">
        <f>'pure data'!I2083</f>
        <v>12.6</v>
      </c>
      <c r="F2083" t="str">
        <f t="shared" si="102"/>
        <v xml:space="preserve"> </v>
      </c>
      <c r="H2083">
        <f>'pure data'!J2083</f>
        <v>2.5</v>
      </c>
      <c r="I2083" t="str">
        <f>'pure data'!K2083</f>
        <v>No</v>
      </c>
      <c r="J2083" t="str">
        <f>'pure data'!N2083</f>
        <v>undergraduate</v>
      </c>
      <c r="K2083">
        <f>'pure data'!P2083</f>
        <v>510671108</v>
      </c>
      <c r="L2083" t="str">
        <f>'pure data'!O2083</f>
        <v xml:space="preserve">FEEG3003 - IP </v>
      </c>
      <c r="M2083">
        <f>'pure data'!Q2083</f>
        <v>0</v>
      </c>
      <c r="O2083" t="str">
        <f>IF('pure data'!T2083="Yes","Success","Failed")</f>
        <v>Success</v>
      </c>
      <c r="P2083" s="1">
        <f>'pure data'!C2083</f>
        <v>42844.469444444439</v>
      </c>
      <c r="Q2083">
        <f>'pure data'!G2083</f>
        <v>426758857</v>
      </c>
      <c r="R2083" t="str">
        <f>'pure data'!E2083</f>
        <v>A. H.</v>
      </c>
      <c r="S2083" t="str">
        <f>'pure data'!F2083</f>
        <v>ah10g14</v>
      </c>
      <c r="T2083" s="1">
        <f>'pure data'!C2083</f>
        <v>42844.469444444439</v>
      </c>
      <c r="U2083" s="20">
        <f>VLOOKUP('pure data'!M2083,tbl_users!D:F,3,FALSE)</f>
        <v>10</v>
      </c>
      <c r="V2083" s="1">
        <f t="shared" si="103"/>
        <v>42844.511111111104</v>
      </c>
      <c r="W2083">
        <f t="shared" si="104"/>
        <v>10</v>
      </c>
      <c r="X2083" s="1">
        <f>'pure data'!L2083</f>
        <v>42844.511111111104</v>
      </c>
      <c r="Y2083">
        <f>IF(C2083="Use",VLOOKUP('pure data'!M2083,tbl_users!D:F,3,FALSE),IF(IFERROR(SEARCH("to",M2083),-1)&lt;0,VLOOKUP('pure data'!M2083,tbl_users!D:F,3,FALSE),IFERROR(VLOOKUP(MID(M2083,SEARCH("to",M2083)+3,LEN(M2083)-SEARCH("to",M2083)-1),tbl_users!D:F,3,FALSE),VLOOKUP('pure data'!M2083,tbl_users!D:F,3,FALSE))))</f>
        <v>10</v>
      </c>
    </row>
    <row r="2084" spans="1:25" x14ac:dyDescent="0.2">
      <c r="A2084">
        <v>2082</v>
      </c>
      <c r="B2084">
        <f>VLOOKUP('pure data'!B2084,tbl_printers!C:F,4,FALSE)</f>
        <v>1</v>
      </c>
      <c r="C2084" t="str">
        <f>'pure data'!D2084</f>
        <v>Use</v>
      </c>
      <c r="D2084" s="13">
        <f>'pure data'!H2084</f>
        <v>9.0277777777777787E-3</v>
      </c>
      <c r="E2084">
        <f>'pure data'!I2084</f>
        <v>1.9</v>
      </c>
      <c r="F2084" t="str">
        <f t="shared" si="102"/>
        <v xml:space="preserve"> </v>
      </c>
      <c r="H2084">
        <f>'pure data'!J2084</f>
        <v>0.5</v>
      </c>
      <c r="I2084" t="str">
        <f>'pure data'!K2084</f>
        <v>No</v>
      </c>
      <c r="J2084" t="str">
        <f>'pure data'!N2084</f>
        <v>undergraduate</v>
      </c>
      <c r="K2084">
        <f>'pure data'!P2084</f>
        <v>510671104</v>
      </c>
      <c r="L2084" t="str">
        <f>'pure data'!O2084</f>
        <v>FEEG2001 - UAV 11</v>
      </c>
      <c r="M2084">
        <f>'pure data'!Q2084</f>
        <v>0</v>
      </c>
      <c r="O2084" t="str">
        <f>IF('pure data'!T2084="Yes","Success","Failed")</f>
        <v>Success</v>
      </c>
      <c r="P2084" s="1">
        <f>'pure data'!C2084</f>
        <v>42844.476388888885</v>
      </c>
      <c r="Q2084">
        <f>'pure data'!G2084</f>
        <v>427704823</v>
      </c>
      <c r="R2084" t="str">
        <f>'pure data'!E2084</f>
        <v>J. J. P.</v>
      </c>
      <c r="S2084" t="str">
        <f>'pure data'!F2084</f>
        <v>jjp2g15</v>
      </c>
      <c r="T2084" s="1">
        <f>'pure data'!C2084</f>
        <v>42844.476388888885</v>
      </c>
      <c r="U2084" s="20">
        <f>VLOOKUP('pure data'!M2084,tbl_users!D:F,3,FALSE)</f>
        <v>10</v>
      </c>
      <c r="V2084" s="1">
        <f t="shared" si="103"/>
        <v>42844.485416666663</v>
      </c>
      <c r="W2084">
        <f t="shared" si="104"/>
        <v>10</v>
      </c>
      <c r="X2084" s="1">
        <f>'pure data'!L2084</f>
        <v>42844.485416666663</v>
      </c>
      <c r="Y2084">
        <f>IF(C2084="Use",VLOOKUP('pure data'!M2084,tbl_users!D:F,3,FALSE),IF(IFERROR(SEARCH("to",M2084),-1)&lt;0,VLOOKUP('pure data'!M2084,tbl_users!D:F,3,FALSE),IFERROR(VLOOKUP(MID(M2084,SEARCH("to",M2084)+3,LEN(M2084)-SEARCH("to",M2084)-1),tbl_users!D:F,3,FALSE),VLOOKUP('pure data'!M2084,tbl_users!D:F,3,FALSE))))</f>
        <v>10</v>
      </c>
    </row>
    <row r="2085" spans="1:25" x14ac:dyDescent="0.2">
      <c r="A2085">
        <v>2083</v>
      </c>
      <c r="B2085">
        <f>VLOOKUP('pure data'!B2085,tbl_printers!C:F,4,FALSE)</f>
        <v>11</v>
      </c>
      <c r="C2085" t="str">
        <f>'pure data'!D2085</f>
        <v>Use</v>
      </c>
      <c r="D2085" s="13">
        <f>'pure data'!H2085</f>
        <v>5.486111111111111E-2</v>
      </c>
      <c r="E2085">
        <f>'pure data'!I2085</f>
        <v>12.4</v>
      </c>
      <c r="F2085" t="str">
        <f t="shared" si="102"/>
        <v xml:space="preserve"> </v>
      </c>
      <c r="H2085">
        <f>'pure data'!J2085</f>
        <v>3</v>
      </c>
      <c r="I2085" t="str">
        <f>'pure data'!K2085</f>
        <v>No</v>
      </c>
      <c r="J2085" t="str">
        <f>'pure data'!N2085</f>
        <v>undergraduate</v>
      </c>
      <c r="K2085">
        <f>'pure data'!P2085</f>
        <v>510621108</v>
      </c>
      <c r="L2085" t="str">
        <f>'pure data'!O2085</f>
        <v xml:space="preserve">FEEG3003 - IP </v>
      </c>
      <c r="M2085">
        <f>'pure data'!Q2085</f>
        <v>0</v>
      </c>
      <c r="O2085" t="str">
        <f>IF('pure data'!T2085="Yes","Success","Failed")</f>
        <v>Success</v>
      </c>
      <c r="P2085" s="1">
        <f>'pure data'!C2085</f>
        <v>42844.511111111104</v>
      </c>
      <c r="Q2085">
        <f>'pure data'!G2085</f>
        <v>426758857</v>
      </c>
      <c r="R2085" t="str">
        <f>'pure data'!E2085</f>
        <v>A. H.</v>
      </c>
      <c r="S2085" t="str">
        <f>'pure data'!F2085</f>
        <v>ah10g14</v>
      </c>
      <c r="T2085" s="1">
        <f>'pure data'!C2085</f>
        <v>42844.511111111104</v>
      </c>
      <c r="U2085" s="20">
        <f>VLOOKUP('pure data'!M2085,tbl_users!D:F,3,FALSE)</f>
        <v>10</v>
      </c>
      <c r="V2085" s="1">
        <f t="shared" si="103"/>
        <v>42844.565972222212</v>
      </c>
      <c r="W2085">
        <f t="shared" si="104"/>
        <v>10</v>
      </c>
      <c r="X2085" s="1">
        <f>'pure data'!L2085</f>
        <v>42844.565972222212</v>
      </c>
      <c r="Y2085">
        <f>IF(C2085="Use",VLOOKUP('pure data'!M2085,tbl_users!D:F,3,FALSE),IF(IFERROR(SEARCH("to",M2085),-1)&lt;0,VLOOKUP('pure data'!M2085,tbl_users!D:F,3,FALSE),IFERROR(VLOOKUP(MID(M2085,SEARCH("to",M2085)+3,LEN(M2085)-SEARCH("to",M2085)-1),tbl_users!D:F,3,FALSE),VLOOKUP('pure data'!M2085,tbl_users!D:F,3,FALSE))))</f>
        <v>10</v>
      </c>
    </row>
    <row r="2086" spans="1:25" x14ac:dyDescent="0.2">
      <c r="A2086">
        <v>2084</v>
      </c>
      <c r="B2086">
        <f>VLOOKUP('pure data'!B2086,tbl_printers!C:F,4,FALSE)</f>
        <v>17</v>
      </c>
      <c r="C2086" t="str">
        <f>'pure data'!D2086</f>
        <v>Use</v>
      </c>
      <c r="D2086" s="13">
        <f>'pure data'!H2086</f>
        <v>2.6388888888888889E-2</v>
      </c>
      <c r="E2086">
        <f>'pure data'!I2086</f>
        <v>7.4</v>
      </c>
      <c r="F2086" t="str">
        <f t="shared" si="102"/>
        <v xml:space="preserve"> </v>
      </c>
      <c r="H2086">
        <f>'pure data'!J2086</f>
        <v>1.5</v>
      </c>
      <c r="I2086" t="str">
        <f>'pure data'!K2086</f>
        <v>No</v>
      </c>
      <c r="J2086" t="str">
        <f>'pure data'!N2086</f>
        <v>undergraduate</v>
      </c>
      <c r="K2086">
        <f>'pure data'!P2086</f>
        <v>510312110</v>
      </c>
      <c r="L2086" t="str">
        <f>'pure data'!O2086</f>
        <v>FEEG2001 - Multirotor 10</v>
      </c>
      <c r="M2086">
        <f>'pure data'!Q2086</f>
        <v>0</v>
      </c>
      <c r="O2086" t="str">
        <f>IF('pure data'!T2086="Yes","Success","Failed")</f>
        <v>Success</v>
      </c>
      <c r="P2086" s="1">
        <f>'pure data'!C2086</f>
        <v>42844.401388888888</v>
      </c>
      <c r="Q2086">
        <f>'pure data'!G2086</f>
        <v>427574741</v>
      </c>
      <c r="R2086" t="str">
        <f>'pure data'!E2086</f>
        <v>T. S. M.</v>
      </c>
      <c r="S2086" t="str">
        <f>'pure data'!F2086</f>
        <v>tsm2g15</v>
      </c>
      <c r="T2086" s="1">
        <f>'pure data'!C2086</f>
        <v>42844.401388888888</v>
      </c>
      <c r="U2086" s="20">
        <f>VLOOKUP('pure data'!M2086,tbl_users!D:F,3,FALSE)</f>
        <v>10</v>
      </c>
      <c r="V2086" s="1">
        <f t="shared" si="103"/>
        <v>42844.427777777775</v>
      </c>
      <c r="W2086">
        <f t="shared" si="104"/>
        <v>10</v>
      </c>
      <c r="X2086" s="1">
        <f>'pure data'!L2086</f>
        <v>42844.427777777775</v>
      </c>
      <c r="Y2086">
        <f>IF(C2086="Use",VLOOKUP('pure data'!M2086,tbl_users!D:F,3,FALSE),IF(IFERROR(SEARCH("to",M2086),-1)&lt;0,VLOOKUP('pure data'!M2086,tbl_users!D:F,3,FALSE),IFERROR(VLOOKUP(MID(M2086,SEARCH("to",M2086)+3,LEN(M2086)-SEARCH("to",M2086)-1),tbl_users!D:F,3,FALSE),VLOOKUP('pure data'!M2086,tbl_users!D:F,3,FALSE))))</f>
        <v>10</v>
      </c>
    </row>
    <row r="2087" spans="1:25" x14ac:dyDescent="0.2">
      <c r="A2087">
        <v>2085</v>
      </c>
      <c r="B2087">
        <f>VLOOKUP('pure data'!B2087,tbl_printers!C:F,4,FALSE)</f>
        <v>21</v>
      </c>
      <c r="C2087" t="str">
        <f>'pure data'!D2087</f>
        <v>Use</v>
      </c>
      <c r="D2087" s="13">
        <f>'pure data'!H2087</f>
        <v>5.5555555555555552E-2</v>
      </c>
      <c r="E2087">
        <f>'pure data'!I2087</f>
        <v>12.4</v>
      </c>
      <c r="F2087" t="str">
        <f t="shared" si="102"/>
        <v xml:space="preserve"> </v>
      </c>
      <c r="H2087">
        <f>'pure data'!J2087</f>
        <v>3</v>
      </c>
      <c r="I2087" t="str">
        <f>'pure data'!K2087</f>
        <v>No</v>
      </c>
      <c r="J2087" t="str">
        <f>'pure data'!N2087</f>
        <v>undergraduate</v>
      </c>
      <c r="K2087">
        <f>'pure data'!P2087</f>
        <v>510671104</v>
      </c>
      <c r="L2087" t="str">
        <f>'pure data'!O2087</f>
        <v xml:space="preserve">FEEG2001 - Multirotor </v>
      </c>
      <c r="M2087">
        <f>'pure data'!Q2087</f>
        <v>0</v>
      </c>
      <c r="O2087" t="str">
        <f>IF('pure data'!T2087="Yes","Success","Failed")</f>
        <v>Success</v>
      </c>
      <c r="P2087" s="1">
        <f>'pure data'!C2087</f>
        <v>42844.429861111108</v>
      </c>
      <c r="Q2087">
        <f>'pure data'!G2087</f>
        <v>428001567</v>
      </c>
      <c r="R2087" t="str">
        <f>'pure data'!E2087</f>
        <v>M. H. A. N.</v>
      </c>
      <c r="S2087" t="str">
        <f>'pure data'!F2087</f>
        <v>mhan1g15</v>
      </c>
      <c r="T2087" s="1">
        <f>'pure data'!C2087</f>
        <v>42844.429861111108</v>
      </c>
      <c r="U2087" s="20">
        <f>VLOOKUP('pure data'!M2087,tbl_users!D:F,3,FALSE)</f>
        <v>28</v>
      </c>
      <c r="V2087" s="1">
        <f t="shared" si="103"/>
        <v>42844.485416666663</v>
      </c>
      <c r="W2087">
        <f t="shared" si="104"/>
        <v>28</v>
      </c>
      <c r="X2087" s="1">
        <f>'pure data'!L2087</f>
        <v>42844.485416666663</v>
      </c>
      <c r="Y2087">
        <f>IF(C2087="Use",VLOOKUP('pure data'!M2087,tbl_users!D:F,3,FALSE),IF(IFERROR(SEARCH("to",M2087),-1)&lt;0,VLOOKUP('pure data'!M2087,tbl_users!D:F,3,FALSE),IFERROR(VLOOKUP(MID(M2087,SEARCH("to",M2087)+3,LEN(M2087)-SEARCH("to",M2087)-1),tbl_users!D:F,3,FALSE),VLOOKUP('pure data'!M2087,tbl_users!D:F,3,FALSE))))</f>
        <v>28</v>
      </c>
    </row>
    <row r="2088" spans="1:25" x14ac:dyDescent="0.2">
      <c r="A2088">
        <v>2086</v>
      </c>
      <c r="B2088">
        <f>VLOOKUP('pure data'!B2088,tbl_printers!C:F,4,FALSE)</f>
        <v>11</v>
      </c>
      <c r="C2088" t="str">
        <f>'pure data'!D2088</f>
        <v>Use</v>
      </c>
      <c r="D2088" s="13">
        <f>'pure data'!H2088</f>
        <v>8.3333333333333329E-2</v>
      </c>
      <c r="E2088">
        <f>'pure data'!I2088</f>
        <v>25</v>
      </c>
      <c r="F2088" t="str">
        <f t="shared" si="102"/>
        <v xml:space="preserve"> </v>
      </c>
      <c r="H2088">
        <f>'pure data'!J2088</f>
        <v>4.5</v>
      </c>
      <c r="I2088" t="str">
        <f>'pure data'!K2088</f>
        <v>No</v>
      </c>
      <c r="J2088" t="str">
        <f>'pure data'!N2088</f>
        <v>undergraduate</v>
      </c>
      <c r="K2088">
        <f>'pure data'!P2088</f>
        <v>510671108</v>
      </c>
      <c r="L2088" t="str">
        <f>'pure data'!O2088</f>
        <v>FEEG3003 - IP 164</v>
      </c>
      <c r="M2088">
        <f>'pure data'!Q2088</f>
        <v>0</v>
      </c>
      <c r="O2088" t="str">
        <f>IF('pure data'!T2088="Yes","Success","Failed")</f>
        <v>Success</v>
      </c>
      <c r="P2088" s="1">
        <f>'pure data'!C2088</f>
        <v>42844.565972222212</v>
      </c>
      <c r="Q2088">
        <f>'pure data'!G2088</f>
        <v>426758857</v>
      </c>
      <c r="R2088" t="str">
        <f>'pure data'!E2088</f>
        <v>A. H.</v>
      </c>
      <c r="S2088" t="str">
        <f>'pure data'!F2088</f>
        <v>ah10g14</v>
      </c>
      <c r="T2088" s="1">
        <f>'pure data'!C2088</f>
        <v>42844.565972222212</v>
      </c>
      <c r="U2088" s="20">
        <f>VLOOKUP('pure data'!M2088,tbl_users!D:F,3,FALSE)</f>
        <v>28</v>
      </c>
      <c r="V2088" s="1">
        <f t="shared" si="103"/>
        <v>42844.649305555547</v>
      </c>
      <c r="W2088">
        <f t="shared" si="104"/>
        <v>28</v>
      </c>
      <c r="X2088" s="1">
        <f>'pure data'!L2088</f>
        <v>42844.649305555547</v>
      </c>
      <c r="Y2088">
        <f>IF(C2088="Use",VLOOKUP('pure data'!M2088,tbl_users!D:F,3,FALSE),IF(IFERROR(SEARCH("to",M2088),-1)&lt;0,VLOOKUP('pure data'!M2088,tbl_users!D:F,3,FALSE),IFERROR(VLOOKUP(MID(M2088,SEARCH("to",M2088)+3,LEN(M2088)-SEARCH("to",M2088)-1),tbl_users!D:F,3,FALSE),VLOOKUP('pure data'!M2088,tbl_users!D:F,3,FALSE))))</f>
        <v>28</v>
      </c>
    </row>
    <row r="2089" spans="1:25" x14ac:dyDescent="0.2">
      <c r="A2089">
        <v>2087</v>
      </c>
      <c r="B2089">
        <f>VLOOKUP('pure data'!B2089,tbl_printers!C:F,4,FALSE)</f>
        <v>13</v>
      </c>
      <c r="C2089" t="str">
        <f>'pure data'!D2089</f>
        <v>Use</v>
      </c>
      <c r="D2089" s="13">
        <f>'pure data'!H2089</f>
        <v>9.0277777777777787E-3</v>
      </c>
      <c r="E2089">
        <f>'pure data'!I2089</f>
        <v>9</v>
      </c>
      <c r="F2089" t="str">
        <f t="shared" si="102"/>
        <v xml:space="preserve"> </v>
      </c>
      <c r="H2089">
        <f>'pure data'!J2089</f>
        <v>1</v>
      </c>
      <c r="I2089" t="str">
        <f>'pure data'!K2089</f>
        <v>No</v>
      </c>
      <c r="J2089" t="str">
        <f>'pure data'!N2089</f>
        <v>undergraduate</v>
      </c>
      <c r="K2089">
        <f>'pure data'!P2089</f>
        <v>510671104</v>
      </c>
      <c r="L2089" t="str">
        <f>'pure data'!O2089</f>
        <v>FEEG3003 - IP 333</v>
      </c>
      <c r="M2089">
        <f>'pure data'!Q2089</f>
        <v>0</v>
      </c>
      <c r="O2089" t="str">
        <f>IF('pure data'!T2089="Yes","Success","Failed")</f>
        <v>Success</v>
      </c>
      <c r="P2089" s="1">
        <f>'pure data'!C2089</f>
        <v>42844.4</v>
      </c>
      <c r="Q2089">
        <f>'pure data'!G2089</f>
        <v>427144305</v>
      </c>
      <c r="R2089" t="str">
        <f>'pure data'!E2089</f>
        <v>S. R.</v>
      </c>
      <c r="S2089" t="str">
        <f>'pure data'!F2089</f>
        <v>sr2g14</v>
      </c>
      <c r="T2089" s="1">
        <f>'pure data'!C2089</f>
        <v>42844.4</v>
      </c>
      <c r="U2089" s="20">
        <f>VLOOKUP('pure data'!M2089,tbl_users!D:F,3,FALSE)</f>
        <v>28</v>
      </c>
      <c r="V2089" s="1">
        <f t="shared" si="103"/>
        <v>42844.40902777778</v>
      </c>
      <c r="W2089">
        <f t="shared" si="104"/>
        <v>28</v>
      </c>
      <c r="X2089" s="1">
        <f>'pure data'!L2089</f>
        <v>42844.40902777778</v>
      </c>
      <c r="Y2089">
        <f>IF(C2089="Use",VLOOKUP('pure data'!M2089,tbl_users!D:F,3,FALSE),IF(IFERROR(SEARCH("to",M2089),-1)&lt;0,VLOOKUP('pure data'!M2089,tbl_users!D:F,3,FALSE),IFERROR(VLOOKUP(MID(M2089,SEARCH("to",M2089)+3,LEN(M2089)-SEARCH("to",M2089)-1),tbl_users!D:F,3,FALSE),VLOOKUP('pure data'!M2089,tbl_users!D:F,3,FALSE))))</f>
        <v>28</v>
      </c>
    </row>
    <row r="2090" spans="1:25" x14ac:dyDescent="0.2">
      <c r="A2090">
        <v>2088</v>
      </c>
      <c r="B2090">
        <f>VLOOKUP('pure data'!B2090,tbl_printers!C:F,4,FALSE)</f>
        <v>17</v>
      </c>
      <c r="C2090" t="str">
        <f>'pure data'!D2090</f>
        <v>Use</v>
      </c>
      <c r="D2090" s="13">
        <f>'pure data'!H2090</f>
        <v>2.7083333333333334E-2</v>
      </c>
      <c r="E2090">
        <f>'pure data'!I2090</f>
        <v>8.3000000000000007</v>
      </c>
      <c r="F2090" t="str">
        <f t="shared" si="102"/>
        <v xml:space="preserve"> </v>
      </c>
      <c r="H2090">
        <f>'pure data'!J2090</f>
        <v>1.5</v>
      </c>
      <c r="I2090" t="str">
        <f>'pure data'!K2090</f>
        <v>No</v>
      </c>
      <c r="J2090" t="str">
        <f>'pure data'!N2090</f>
        <v>undergraduate</v>
      </c>
      <c r="K2090">
        <f>'pure data'!P2090</f>
        <v>510312110</v>
      </c>
      <c r="L2090" t="str">
        <f>'pure data'!O2090</f>
        <v xml:space="preserve">FEEG2001 - Responsive System </v>
      </c>
      <c r="M2090">
        <f>'pure data'!Q2090</f>
        <v>0</v>
      </c>
      <c r="O2090" t="str">
        <f>IF('pure data'!T2090="Yes","Success","Failed")</f>
        <v>Success</v>
      </c>
      <c r="P2090" s="1">
        <f>'pure data'!C2090</f>
        <v>42851.375</v>
      </c>
      <c r="Q2090">
        <f>'pure data'!G2090</f>
        <v>426759306</v>
      </c>
      <c r="R2090" t="str">
        <f>'pure data'!E2090</f>
        <v>D. F. B</v>
      </c>
      <c r="S2090" t="str">
        <f>'pure data'!F2090</f>
        <v>dfb1g14</v>
      </c>
      <c r="T2090" s="1">
        <f>'pure data'!C2090</f>
        <v>42851.375</v>
      </c>
      <c r="U2090" s="20">
        <f>VLOOKUP('pure data'!M2090,tbl_users!D:F,3,FALSE)</f>
        <v>10</v>
      </c>
      <c r="V2090" s="1">
        <f t="shared" si="103"/>
        <v>42851.402083333334</v>
      </c>
      <c r="W2090">
        <f t="shared" si="104"/>
        <v>10</v>
      </c>
      <c r="X2090" s="1">
        <f>'pure data'!L2090</f>
        <v>42851.402083333334</v>
      </c>
      <c r="Y2090">
        <f>IF(C2090="Use",VLOOKUP('pure data'!M2090,tbl_users!D:F,3,FALSE),IF(IFERROR(SEARCH("to",M2090),-1)&lt;0,VLOOKUP('pure data'!M2090,tbl_users!D:F,3,FALSE),IFERROR(VLOOKUP(MID(M2090,SEARCH("to",M2090)+3,LEN(M2090)-SEARCH("to",M2090)-1),tbl_users!D:F,3,FALSE),VLOOKUP('pure data'!M2090,tbl_users!D:F,3,FALSE))))</f>
        <v>10</v>
      </c>
    </row>
    <row r="2091" spans="1:25" x14ac:dyDescent="0.2">
      <c r="A2091">
        <v>2089</v>
      </c>
      <c r="B2091">
        <f>VLOOKUP('pure data'!B2091,tbl_printers!C:F,4,FALSE)</f>
        <v>23</v>
      </c>
      <c r="C2091" t="str">
        <f>'pure data'!D2091</f>
        <v>Use</v>
      </c>
      <c r="D2091" s="13">
        <f>'pure data'!H2091</f>
        <v>7.9166666666666663E-2</v>
      </c>
      <c r="E2091">
        <f>'pure data'!I2091</f>
        <v>14.7</v>
      </c>
      <c r="F2091" t="str">
        <f t="shared" si="102"/>
        <v xml:space="preserve"> </v>
      </c>
      <c r="H2091">
        <f>'pure data'!J2091</f>
        <v>4</v>
      </c>
      <c r="I2091" t="str">
        <f>'pure data'!K2091</f>
        <v>No</v>
      </c>
      <c r="J2091" t="str">
        <f>'pure data'!N2091</f>
        <v>undergraduate</v>
      </c>
      <c r="K2091">
        <f>'pure data'!P2091</f>
        <v>510312110</v>
      </c>
      <c r="L2091" t="str">
        <f>'pure data'!O2091</f>
        <v xml:space="preserve">FEEG2001 - Multirotor </v>
      </c>
      <c r="M2091">
        <f>'pure data'!Q2091</f>
        <v>0</v>
      </c>
      <c r="O2091" t="str">
        <f>IF('pure data'!T2091="Yes","Success","Failed")</f>
        <v>Success</v>
      </c>
      <c r="P2091" s="1">
        <f>'pure data'!C2091</f>
        <v>42851.375</v>
      </c>
      <c r="Q2091">
        <f>'pure data'!G2091</f>
        <v>427306461</v>
      </c>
      <c r="R2091" t="str">
        <f>'pure data'!E2091</f>
        <v>P. D. H.</v>
      </c>
      <c r="S2091" t="str">
        <f>'pure data'!F2091</f>
        <v>pdh1g14</v>
      </c>
      <c r="T2091" s="1">
        <f>'pure data'!C2091</f>
        <v>42851.375</v>
      </c>
      <c r="U2091" s="20">
        <f>VLOOKUP('pure data'!M2091,tbl_users!D:F,3,FALSE)</f>
        <v>10</v>
      </c>
      <c r="V2091" s="1">
        <f t="shared" si="103"/>
        <v>42851.45416666667</v>
      </c>
      <c r="W2091">
        <f t="shared" si="104"/>
        <v>10</v>
      </c>
      <c r="X2091" s="1">
        <f>'pure data'!L2091</f>
        <v>42851.45416666667</v>
      </c>
      <c r="Y2091">
        <f>IF(C2091="Use",VLOOKUP('pure data'!M2091,tbl_users!D:F,3,FALSE),IF(IFERROR(SEARCH("to",M2091),-1)&lt;0,VLOOKUP('pure data'!M2091,tbl_users!D:F,3,FALSE),IFERROR(VLOOKUP(MID(M2091,SEARCH("to",M2091)+3,LEN(M2091)-SEARCH("to",M2091)-1),tbl_users!D:F,3,FALSE),VLOOKUP('pure data'!M2091,tbl_users!D:F,3,FALSE))))</f>
        <v>10</v>
      </c>
    </row>
    <row r="2092" spans="1:25" x14ac:dyDescent="0.2">
      <c r="A2092">
        <v>2090</v>
      </c>
      <c r="B2092">
        <f>VLOOKUP('pure data'!B2092,tbl_printers!C:F,4,FALSE)</f>
        <v>11</v>
      </c>
      <c r="C2092" t="str">
        <f>'pure data'!D2092</f>
        <v>Use</v>
      </c>
      <c r="D2092" s="13">
        <f>'pure data'!H2092</f>
        <v>2.9166666666666664E-2</v>
      </c>
      <c r="E2092">
        <f>'pure data'!I2092</f>
        <v>8.1</v>
      </c>
      <c r="F2092" t="str">
        <f t="shared" si="102"/>
        <v xml:space="preserve"> </v>
      </c>
      <c r="H2092">
        <f>'pure data'!J2092</f>
        <v>1.5</v>
      </c>
      <c r="I2092" t="str">
        <f>'pure data'!K2092</f>
        <v>No</v>
      </c>
      <c r="J2092" t="str">
        <f>'pure data'!N2092</f>
        <v>undergraduate</v>
      </c>
      <c r="K2092">
        <f>'pure data'!P2092</f>
        <v>510312110</v>
      </c>
      <c r="L2092" t="str">
        <f>'pure data'!O2092</f>
        <v xml:space="preserve">FEEG2001 - Multirotor </v>
      </c>
      <c r="M2092">
        <f>'pure data'!Q2092</f>
        <v>0</v>
      </c>
      <c r="O2092" t="str">
        <f>IF('pure data'!T2092="Yes","Success","Failed")</f>
        <v>Success</v>
      </c>
      <c r="P2092" s="1">
        <f>'pure data'!C2092</f>
        <v>42851.375</v>
      </c>
      <c r="Q2092">
        <f>'pure data'!G2092</f>
        <v>427374741</v>
      </c>
      <c r="R2092" t="str">
        <f>'pure data'!E2092</f>
        <v>T. S. M.</v>
      </c>
      <c r="S2092" t="str">
        <f>'pure data'!F2092</f>
        <v>tsm2g15</v>
      </c>
      <c r="T2092" s="1">
        <f>'pure data'!C2092</f>
        <v>42851.375</v>
      </c>
      <c r="U2092" s="20">
        <f>VLOOKUP('pure data'!M2092,tbl_users!D:F,3,FALSE)</f>
        <v>10</v>
      </c>
      <c r="V2092" s="1">
        <f t="shared" si="103"/>
        <v>42851.404166666667</v>
      </c>
      <c r="W2092">
        <f t="shared" si="104"/>
        <v>10</v>
      </c>
      <c r="X2092" s="1">
        <f>'pure data'!L2092</f>
        <v>42851.404166666667</v>
      </c>
      <c r="Y2092">
        <f>IF(C2092="Use",VLOOKUP('pure data'!M2092,tbl_users!D:F,3,FALSE),IF(IFERROR(SEARCH("to",M2092),-1)&lt;0,VLOOKUP('pure data'!M2092,tbl_users!D:F,3,FALSE),IFERROR(VLOOKUP(MID(M2092,SEARCH("to",M2092)+3,LEN(M2092)-SEARCH("to",M2092)-1),tbl_users!D:F,3,FALSE),VLOOKUP('pure data'!M2092,tbl_users!D:F,3,FALSE))))</f>
        <v>10</v>
      </c>
    </row>
    <row r="2093" spans="1:25" x14ac:dyDescent="0.2">
      <c r="A2093">
        <v>2091</v>
      </c>
      <c r="B2093">
        <f>VLOOKUP('pure data'!B2093,tbl_printers!C:F,4,FALSE)</f>
        <v>19</v>
      </c>
      <c r="C2093" t="str">
        <f>'pure data'!D2093</f>
        <v>Use</v>
      </c>
      <c r="D2093" s="13">
        <f>'pure data'!H2093</f>
        <v>0.17152777777777775</v>
      </c>
      <c r="E2093">
        <f>'pure data'!I2093</f>
        <v>37.5</v>
      </c>
      <c r="F2093" t="str">
        <f t="shared" si="102"/>
        <v xml:space="preserve"> </v>
      </c>
      <c r="H2093">
        <f>'pure data'!J2093</f>
        <v>8.5</v>
      </c>
      <c r="I2093" t="str">
        <f>'pure data'!K2093</f>
        <v>No</v>
      </c>
      <c r="J2093" t="str">
        <f>'pure data'!N2093</f>
        <v>undergraduate</v>
      </c>
      <c r="K2093">
        <f>'pure data'!P2093</f>
        <v>510312110</v>
      </c>
      <c r="L2093" t="str">
        <f>'pure data'!O2093</f>
        <v xml:space="preserve">FEEG2001 - Responsive System </v>
      </c>
      <c r="M2093">
        <f>'pure data'!Q2093</f>
        <v>0</v>
      </c>
      <c r="O2093" t="str">
        <f>IF('pure data'!T2093="Yes","Success","Failed")</f>
        <v>Success</v>
      </c>
      <c r="P2093" s="1">
        <f>'pure data'!C2093</f>
        <v>42851.375</v>
      </c>
      <c r="Q2093">
        <f>'pure data'!G2093</f>
        <v>427732223</v>
      </c>
      <c r="R2093" t="str">
        <f>'pure data'!E2093</f>
        <v>I. H.</v>
      </c>
      <c r="S2093" t="str">
        <f>'pure data'!F2093</f>
        <v>ih3g15</v>
      </c>
      <c r="T2093" s="1">
        <f>'pure data'!C2093</f>
        <v>42851.375</v>
      </c>
      <c r="U2093" s="20">
        <f>VLOOKUP('pure data'!M2093,tbl_users!D:F,3,FALSE)</f>
        <v>10</v>
      </c>
      <c r="V2093" s="1">
        <f t="shared" si="103"/>
        <v>42851.546527777777</v>
      </c>
      <c r="W2093">
        <f t="shared" si="104"/>
        <v>10</v>
      </c>
      <c r="X2093" s="1">
        <f>'pure data'!L2093</f>
        <v>42851.546527777777</v>
      </c>
      <c r="Y2093">
        <f>IF(C2093="Use",VLOOKUP('pure data'!M2093,tbl_users!D:F,3,FALSE),IF(IFERROR(SEARCH("to",M2093),-1)&lt;0,VLOOKUP('pure data'!M2093,tbl_users!D:F,3,FALSE),IFERROR(VLOOKUP(MID(M2093,SEARCH("to",M2093)+3,LEN(M2093)-SEARCH("to",M2093)-1),tbl_users!D:F,3,FALSE),VLOOKUP('pure data'!M2093,tbl_users!D:F,3,FALSE))))</f>
        <v>10</v>
      </c>
    </row>
    <row r="2094" spans="1:25" x14ac:dyDescent="0.2">
      <c r="A2094">
        <v>2092</v>
      </c>
      <c r="B2094">
        <f>VLOOKUP('pure data'!B2094,tbl_printers!C:F,4,FALSE)</f>
        <v>13</v>
      </c>
      <c r="C2094" t="str">
        <f>'pure data'!D2094</f>
        <v>Use</v>
      </c>
      <c r="D2094" s="13">
        <f>'pure data'!H2094</f>
        <v>2.2222222222222223E-2</v>
      </c>
      <c r="E2094">
        <f>'pure data'!I2094</f>
        <v>6.5</v>
      </c>
      <c r="F2094" t="str">
        <f t="shared" si="102"/>
        <v xml:space="preserve"> </v>
      </c>
      <c r="H2094">
        <f>'pure data'!J2094</f>
        <v>1.5</v>
      </c>
      <c r="I2094" t="str">
        <f>'pure data'!K2094</f>
        <v>No</v>
      </c>
      <c r="J2094" t="str">
        <f>'pure data'!N2094</f>
        <v>undergraduate</v>
      </c>
      <c r="K2094">
        <f>'pure data'!P2094</f>
        <v>510671104</v>
      </c>
      <c r="L2094" t="str">
        <f>'pure data'!O2094</f>
        <v xml:space="preserve">FEEG2001 - UAV </v>
      </c>
      <c r="M2094">
        <f>'pure data'!Q2094</f>
        <v>0</v>
      </c>
      <c r="O2094" t="str">
        <f>IF('pure data'!T2094="Yes","Success","Failed")</f>
        <v>Success</v>
      </c>
      <c r="P2094" s="1">
        <f>'pure data'!C2094</f>
        <v>42851.375</v>
      </c>
      <c r="Q2094">
        <f>'pure data'!G2094</f>
        <v>427877906</v>
      </c>
      <c r="R2094" t="str">
        <f>'pure data'!E2094</f>
        <v>P. C. C.</v>
      </c>
      <c r="S2094" t="str">
        <f>'pure data'!F2094</f>
        <v>pcc1g15</v>
      </c>
      <c r="T2094" s="1">
        <f>'pure data'!C2094</f>
        <v>42851.375</v>
      </c>
      <c r="U2094" s="20">
        <f>VLOOKUP('pure data'!M2094,tbl_users!D:F,3,FALSE)</f>
        <v>10</v>
      </c>
      <c r="V2094" s="1">
        <f t="shared" si="103"/>
        <v>42851.397222222222</v>
      </c>
      <c r="W2094">
        <f t="shared" si="104"/>
        <v>10</v>
      </c>
      <c r="X2094" s="1">
        <f>'pure data'!L2094</f>
        <v>42851.397222222222</v>
      </c>
      <c r="Y2094">
        <f>IF(C2094="Use",VLOOKUP('pure data'!M2094,tbl_users!D:F,3,FALSE),IF(IFERROR(SEARCH("to",M2094),-1)&lt;0,VLOOKUP('pure data'!M2094,tbl_users!D:F,3,FALSE),IFERROR(VLOOKUP(MID(M2094,SEARCH("to",M2094)+3,LEN(M2094)-SEARCH("to",M2094)-1),tbl_users!D:F,3,FALSE),VLOOKUP('pure data'!M2094,tbl_users!D:F,3,FALSE))))</f>
        <v>10</v>
      </c>
    </row>
    <row r="2095" spans="1:25" x14ac:dyDescent="0.2">
      <c r="A2095">
        <v>2093</v>
      </c>
      <c r="B2095">
        <f>VLOOKUP('pure data'!B2095,tbl_printers!C:F,4,FALSE)</f>
        <v>22</v>
      </c>
      <c r="C2095" t="str">
        <f>'pure data'!D2095</f>
        <v>Use</v>
      </c>
      <c r="D2095" s="13">
        <f>'pure data'!H2095</f>
        <v>3.472222222222222E-3</v>
      </c>
      <c r="E2095">
        <f>'pure data'!I2095</f>
        <v>15</v>
      </c>
      <c r="F2095" t="str">
        <f t="shared" si="102"/>
        <v xml:space="preserve"> </v>
      </c>
      <c r="H2095">
        <f>'pure data'!J2095</f>
        <v>1</v>
      </c>
      <c r="I2095" t="str">
        <f>'pure data'!K2095</f>
        <v>No</v>
      </c>
      <c r="J2095" t="str">
        <f>'pure data'!N2095</f>
        <v>undergraduate</v>
      </c>
      <c r="K2095">
        <f>'pure data'!P2095</f>
        <v>510312110</v>
      </c>
      <c r="L2095" t="str">
        <f>'pure data'!O2095</f>
        <v>FEEG2001 - Multirotor 12</v>
      </c>
      <c r="M2095">
        <f>'pure data'!Q2095</f>
        <v>0</v>
      </c>
      <c r="O2095" t="str">
        <f>IF('pure data'!T2095="Yes","Success","Failed")</f>
        <v>Success</v>
      </c>
      <c r="P2095" s="1">
        <f>'pure data'!C2095</f>
        <v>42851.375</v>
      </c>
      <c r="Q2095">
        <f>'pure data'!G2095</f>
        <v>427666131</v>
      </c>
      <c r="R2095" t="str">
        <f>'pure data'!E2095</f>
        <v>T. H.</v>
      </c>
      <c r="S2095" t="str">
        <f>'pure data'!F2095</f>
        <v>th8g15</v>
      </c>
      <c r="T2095" s="1">
        <f>'pure data'!C2095</f>
        <v>42851.375</v>
      </c>
      <c r="U2095" s="20">
        <f>VLOOKUP('pure data'!M2095,tbl_users!D:F,3,FALSE)</f>
        <v>10</v>
      </c>
      <c r="V2095" s="1">
        <f t="shared" si="103"/>
        <v>42851.378472222219</v>
      </c>
      <c r="W2095">
        <f t="shared" si="104"/>
        <v>10</v>
      </c>
      <c r="X2095" s="1">
        <f>'pure data'!L2095</f>
        <v>42851.378472222219</v>
      </c>
      <c r="Y2095">
        <f>IF(C2095="Use",VLOOKUP('pure data'!M2095,tbl_users!D:F,3,FALSE),IF(IFERROR(SEARCH("to",M2095),-1)&lt;0,VLOOKUP('pure data'!M2095,tbl_users!D:F,3,FALSE),IFERROR(VLOOKUP(MID(M2095,SEARCH("to",M2095)+3,LEN(M2095)-SEARCH("to",M2095)-1),tbl_users!D:F,3,FALSE),VLOOKUP('pure data'!M2095,tbl_users!D:F,3,FALSE))))</f>
        <v>10</v>
      </c>
    </row>
    <row r="2096" spans="1:25" x14ac:dyDescent="0.2">
      <c r="A2096">
        <v>2094</v>
      </c>
      <c r="B2096">
        <f>VLOOKUP('pure data'!B2096,tbl_printers!C:F,4,FALSE)</f>
        <v>18</v>
      </c>
      <c r="C2096" t="str">
        <f>'pure data'!D2096</f>
        <v>Use</v>
      </c>
      <c r="D2096" s="13">
        <f>'pure data'!H2096</f>
        <v>5.2777777777777778E-2</v>
      </c>
      <c r="E2096">
        <f>'pure data'!I2096</f>
        <v>9.8000000000000007</v>
      </c>
      <c r="F2096" t="str">
        <f t="shared" si="102"/>
        <v xml:space="preserve"> </v>
      </c>
      <c r="H2096">
        <f>'pure data'!J2096</f>
        <v>2.5</v>
      </c>
      <c r="I2096" t="str">
        <f>'pure data'!K2096</f>
        <v>No</v>
      </c>
      <c r="J2096" t="str">
        <f>'pure data'!N2096</f>
        <v>undergraduate</v>
      </c>
      <c r="K2096">
        <f>'pure data'!P2096</f>
        <v>510312110</v>
      </c>
      <c r="L2096" t="str">
        <f>'pure data'!O2096</f>
        <v xml:space="preserve">FEEG2001 - Responsive System </v>
      </c>
      <c r="M2096">
        <f>'pure data'!Q2096</f>
        <v>0</v>
      </c>
      <c r="O2096" t="str">
        <f>IF('pure data'!T2096="Yes","Success","Failed")</f>
        <v>Success</v>
      </c>
      <c r="P2096" s="1">
        <f>'pure data'!C2096</f>
        <v>42851.375</v>
      </c>
      <c r="Q2096">
        <f>'pure data'!G2096</f>
        <v>426760177</v>
      </c>
      <c r="R2096" t="str">
        <f>'pure data'!E2096</f>
        <v>D. A. O.</v>
      </c>
      <c r="S2096" t="str">
        <f>'pure data'!F2096</f>
        <v>dao1g14</v>
      </c>
      <c r="T2096" s="1">
        <f>'pure data'!C2096</f>
        <v>42851.375</v>
      </c>
      <c r="U2096" s="20">
        <f>VLOOKUP('pure data'!M2096,tbl_users!D:F,3,FALSE)</f>
        <v>10</v>
      </c>
      <c r="V2096" s="1">
        <f t="shared" si="103"/>
        <v>42851.427777777775</v>
      </c>
      <c r="W2096">
        <f t="shared" si="104"/>
        <v>10</v>
      </c>
      <c r="X2096" s="1">
        <f>'pure data'!L2096</f>
        <v>42851.427777777775</v>
      </c>
      <c r="Y2096">
        <f>IF(C2096="Use",VLOOKUP('pure data'!M2096,tbl_users!D:F,3,FALSE),IF(IFERROR(SEARCH("to",M2096),-1)&lt;0,VLOOKUP('pure data'!M2096,tbl_users!D:F,3,FALSE),IFERROR(VLOOKUP(MID(M2096,SEARCH("to",M2096)+3,LEN(M2096)-SEARCH("to",M2096)-1),tbl_users!D:F,3,FALSE),VLOOKUP('pure data'!M2096,tbl_users!D:F,3,FALSE))))</f>
        <v>10</v>
      </c>
    </row>
    <row r="2097" spans="1:25" x14ac:dyDescent="0.2">
      <c r="A2097">
        <v>2095</v>
      </c>
      <c r="B2097">
        <f>VLOOKUP('pure data'!B2097,tbl_printers!C:F,4,FALSE)</f>
        <v>8</v>
      </c>
      <c r="C2097" t="str">
        <f>'pure data'!D2097</f>
        <v>Use</v>
      </c>
      <c r="D2097" s="13">
        <f>'pure data'!H2097</f>
        <v>5.9027777777777783E-2</v>
      </c>
      <c r="E2097">
        <f>'pure data'!I2097</f>
        <v>14.6</v>
      </c>
      <c r="F2097" t="str">
        <f t="shared" ref="F2097:F2160" si="105">IF(IFERROR(SEARCH("ABS",M2097),-1)&gt;0,"ABS",IF(IFERROR(SEARCH("PLA",M2097),-1)&gt;0,"PLA"," "))</f>
        <v xml:space="preserve"> </v>
      </c>
      <c r="H2097">
        <f>'pure data'!J2097</f>
        <v>3</v>
      </c>
      <c r="I2097" t="str">
        <f>'pure data'!K2097</f>
        <v>No</v>
      </c>
      <c r="J2097" t="str">
        <f>'pure data'!N2097</f>
        <v>undergraduate</v>
      </c>
      <c r="K2097">
        <f>'pure data'!P2097</f>
        <v>510671104</v>
      </c>
      <c r="L2097" t="str">
        <f>'pure data'!O2097</f>
        <v>FEEG2001 - Multirotor 4</v>
      </c>
      <c r="M2097">
        <f>'pure data'!Q2097</f>
        <v>0</v>
      </c>
      <c r="O2097" t="str">
        <f>IF('pure data'!T2097="Yes","Success","Failed")</f>
        <v>Success</v>
      </c>
      <c r="P2097" s="1">
        <f>'pure data'!C2097</f>
        <v>42851.375</v>
      </c>
      <c r="Q2097">
        <f>'pure data'!G2097</f>
        <v>427614468</v>
      </c>
      <c r="R2097" t="str">
        <f>'pure data'!E2097</f>
        <v>G. R. J. C.</v>
      </c>
      <c r="S2097" t="str">
        <f>'pure data'!F2097</f>
        <v>grjc1g15</v>
      </c>
      <c r="T2097" s="1">
        <f>'pure data'!C2097</f>
        <v>42851.375</v>
      </c>
      <c r="U2097" s="20">
        <f>VLOOKUP('pure data'!M2097,tbl_users!D:F,3,FALSE)</f>
        <v>10</v>
      </c>
      <c r="V2097" s="1">
        <f t="shared" si="103"/>
        <v>42851.434027777781</v>
      </c>
      <c r="W2097">
        <f t="shared" si="104"/>
        <v>10</v>
      </c>
      <c r="X2097" s="1">
        <f>'pure data'!L2097</f>
        <v>42851.434027777781</v>
      </c>
      <c r="Y2097">
        <f>IF(C2097="Use",VLOOKUP('pure data'!M2097,tbl_users!D:F,3,FALSE),IF(IFERROR(SEARCH("to",M2097),-1)&lt;0,VLOOKUP('pure data'!M2097,tbl_users!D:F,3,FALSE),IFERROR(VLOOKUP(MID(M2097,SEARCH("to",M2097)+3,LEN(M2097)-SEARCH("to",M2097)-1),tbl_users!D:F,3,FALSE),VLOOKUP('pure data'!M2097,tbl_users!D:F,3,FALSE))))</f>
        <v>10</v>
      </c>
    </row>
    <row r="2098" spans="1:25" x14ac:dyDescent="0.2">
      <c r="A2098">
        <v>2096</v>
      </c>
      <c r="B2098">
        <f>VLOOKUP('pure data'!B2098,tbl_printers!C:F,4,FALSE)</f>
        <v>17</v>
      </c>
      <c r="C2098" t="str">
        <f>'pure data'!D2098</f>
        <v>Use</v>
      </c>
      <c r="D2098" s="13">
        <f>'pure data'!H2098</f>
        <v>1.5972222222222224E-2</v>
      </c>
      <c r="E2098">
        <f>'pure data'!I2098</f>
        <v>4</v>
      </c>
      <c r="F2098" t="str">
        <f t="shared" si="105"/>
        <v xml:space="preserve"> </v>
      </c>
      <c r="H2098">
        <f>'pure data'!J2098</f>
        <v>1</v>
      </c>
      <c r="I2098" t="str">
        <f>'pure data'!K2098</f>
        <v>No</v>
      </c>
      <c r="J2098" t="str">
        <f>'pure data'!N2098</f>
        <v>undergraduate</v>
      </c>
      <c r="K2098">
        <f>'pure data'!P2098</f>
        <v>510312110</v>
      </c>
      <c r="L2098" t="str">
        <f>'pure data'!O2098</f>
        <v>FEEG2001 - Responsive System RespSys</v>
      </c>
      <c r="M2098">
        <f>'pure data'!Q2098</f>
        <v>0</v>
      </c>
      <c r="O2098" t="str">
        <f>IF('pure data'!T2098="Yes","Success","Failed")</f>
        <v>Success</v>
      </c>
      <c r="P2098" s="1">
        <f>'pure data'!C2098</f>
        <v>42851.402083333334</v>
      </c>
      <c r="Q2098">
        <f>'pure data'!G2098</f>
        <v>426759306</v>
      </c>
      <c r="R2098" t="str">
        <f>'pure data'!E2098</f>
        <v>D. F. B</v>
      </c>
      <c r="S2098" t="str">
        <f>'pure data'!F2098</f>
        <v>dfb1g14</v>
      </c>
      <c r="T2098" s="1">
        <f>'pure data'!C2098</f>
        <v>42851.402083333334</v>
      </c>
      <c r="U2098" s="20">
        <f>VLOOKUP('pure data'!M2098,tbl_users!D:F,3,FALSE)</f>
        <v>10</v>
      </c>
      <c r="V2098" s="1">
        <f t="shared" si="103"/>
        <v>42851.418055555558</v>
      </c>
      <c r="W2098">
        <f t="shared" si="104"/>
        <v>10</v>
      </c>
      <c r="X2098" s="1">
        <f>'pure data'!L2098</f>
        <v>42851.418055555558</v>
      </c>
      <c r="Y2098">
        <f>IF(C2098="Use",VLOOKUP('pure data'!M2098,tbl_users!D:F,3,FALSE),IF(IFERROR(SEARCH("to",M2098),-1)&lt;0,VLOOKUP('pure data'!M2098,tbl_users!D:F,3,FALSE),IFERROR(VLOOKUP(MID(M2098,SEARCH("to",M2098)+3,LEN(M2098)-SEARCH("to",M2098)-1),tbl_users!D:F,3,FALSE),VLOOKUP('pure data'!M2098,tbl_users!D:F,3,FALSE))))</f>
        <v>10</v>
      </c>
    </row>
    <row r="2099" spans="1:25" x14ac:dyDescent="0.2">
      <c r="A2099">
        <v>2097</v>
      </c>
      <c r="B2099">
        <f>VLOOKUP('pure data'!B2099,tbl_printers!C:F,4,FALSE)</f>
        <v>31</v>
      </c>
      <c r="C2099" t="str">
        <f>'pure data'!D2099</f>
        <v>Use</v>
      </c>
      <c r="D2099" s="13">
        <f>'pure data'!H2099</f>
        <v>3.9583333333333331E-2</v>
      </c>
      <c r="E2099">
        <f>'pure data'!I2099</f>
        <v>8.3000000000000007</v>
      </c>
      <c r="F2099" t="str">
        <f t="shared" si="105"/>
        <v xml:space="preserve"> </v>
      </c>
      <c r="H2099">
        <f>'pure data'!J2099</f>
        <v>2</v>
      </c>
      <c r="I2099" t="str">
        <f>'pure data'!K2099</f>
        <v>No</v>
      </c>
      <c r="J2099" t="str">
        <f>'pure data'!N2099</f>
        <v>undergraduate</v>
      </c>
      <c r="K2099">
        <f>'pure data'!P2099</f>
        <v>510312110</v>
      </c>
      <c r="L2099" t="str">
        <f>'pure data'!O2099</f>
        <v>FEEG2001 - Responsive System RespSys</v>
      </c>
      <c r="M2099">
        <f>'pure data'!Q2099</f>
        <v>0</v>
      </c>
      <c r="O2099" t="str">
        <f>IF('pure data'!T2099="Yes","Success","Failed")</f>
        <v>Success</v>
      </c>
      <c r="P2099" s="1">
        <f>'pure data'!C2099</f>
        <v>42851.375</v>
      </c>
      <c r="Q2099">
        <f>'pure data'!G2099</f>
        <v>428233476</v>
      </c>
      <c r="R2099" t="str">
        <f>'pure data'!E2099</f>
        <v>L. V. H.</v>
      </c>
      <c r="S2099" t="str">
        <f>'pure data'!F2099</f>
        <v>lvh1g15</v>
      </c>
      <c r="T2099" s="1">
        <f>'pure data'!C2099</f>
        <v>42851.375</v>
      </c>
      <c r="U2099" s="20">
        <f>VLOOKUP('pure data'!M2099,tbl_users!D:F,3,FALSE)</f>
        <v>10</v>
      </c>
      <c r="V2099" s="1">
        <f t="shared" si="103"/>
        <v>42851.414583333331</v>
      </c>
      <c r="W2099">
        <f t="shared" si="104"/>
        <v>10</v>
      </c>
      <c r="X2099" s="1">
        <f>'pure data'!L2099</f>
        <v>42851.414583333331</v>
      </c>
      <c r="Y2099">
        <f>IF(C2099="Use",VLOOKUP('pure data'!M2099,tbl_users!D:F,3,FALSE),IF(IFERROR(SEARCH("to",M2099),-1)&lt;0,VLOOKUP('pure data'!M2099,tbl_users!D:F,3,FALSE),IFERROR(VLOOKUP(MID(M2099,SEARCH("to",M2099)+3,LEN(M2099)-SEARCH("to",M2099)-1),tbl_users!D:F,3,FALSE),VLOOKUP('pure data'!M2099,tbl_users!D:F,3,FALSE))))</f>
        <v>10</v>
      </c>
    </row>
    <row r="2100" spans="1:25" x14ac:dyDescent="0.2">
      <c r="A2100">
        <v>2098</v>
      </c>
      <c r="B2100">
        <f>VLOOKUP('pure data'!B2100,tbl_printers!C:F,4,FALSE)</f>
        <v>17</v>
      </c>
      <c r="C2100" t="str">
        <f>'pure data'!D2100</f>
        <v>Use</v>
      </c>
      <c r="D2100" s="13">
        <f>'pure data'!H2100</f>
        <v>1.5277777777777777E-2</v>
      </c>
      <c r="E2100">
        <f>'pure data'!I2100</f>
        <v>4.4000000000000004</v>
      </c>
      <c r="F2100" t="str">
        <f t="shared" si="105"/>
        <v xml:space="preserve"> </v>
      </c>
      <c r="H2100">
        <f>'pure data'!J2100</f>
        <v>1</v>
      </c>
      <c r="I2100" t="str">
        <f>'pure data'!K2100</f>
        <v>No</v>
      </c>
      <c r="J2100" t="str">
        <f>'pure data'!N2100</f>
        <v>undergraduate</v>
      </c>
      <c r="K2100">
        <f>'pure data'!P2100</f>
        <v>510312110</v>
      </c>
      <c r="L2100" t="str">
        <f>'pure data'!O2100</f>
        <v>FEEG2001 - Responsive System RespSys</v>
      </c>
      <c r="M2100">
        <f>'pure data'!Q2100</f>
        <v>0</v>
      </c>
      <c r="O2100" t="str">
        <f>IF('pure data'!T2100="Yes","Success","Failed")</f>
        <v>Success</v>
      </c>
      <c r="P2100" s="1">
        <f>'pure data'!C2100</f>
        <v>42851.418055555558</v>
      </c>
      <c r="Q2100">
        <f>'pure data'!G2100</f>
        <v>426759306</v>
      </c>
      <c r="R2100" t="str">
        <f>'pure data'!E2100</f>
        <v>D. F. B</v>
      </c>
      <c r="S2100" t="str">
        <f>'pure data'!F2100</f>
        <v>dfb1g14</v>
      </c>
      <c r="T2100" s="1">
        <f>'pure data'!C2100</f>
        <v>42851.418055555558</v>
      </c>
      <c r="U2100" s="20">
        <f>VLOOKUP('pure data'!M2100,tbl_users!D:F,3,FALSE)</f>
        <v>10</v>
      </c>
      <c r="V2100" s="1">
        <f t="shared" si="103"/>
        <v>42851.433333333334</v>
      </c>
      <c r="W2100">
        <f t="shared" si="104"/>
        <v>10</v>
      </c>
      <c r="X2100" s="1">
        <f>'pure data'!L2100</f>
        <v>42851.433333333334</v>
      </c>
      <c r="Y2100">
        <f>IF(C2100="Use",VLOOKUP('pure data'!M2100,tbl_users!D:F,3,FALSE),IF(IFERROR(SEARCH("to",M2100),-1)&lt;0,VLOOKUP('pure data'!M2100,tbl_users!D:F,3,FALSE),IFERROR(VLOOKUP(MID(M2100,SEARCH("to",M2100)+3,LEN(M2100)-SEARCH("to",M2100)-1),tbl_users!D:F,3,FALSE),VLOOKUP('pure data'!M2100,tbl_users!D:F,3,FALSE))))</f>
        <v>10</v>
      </c>
    </row>
    <row r="2101" spans="1:25" x14ac:dyDescent="0.2">
      <c r="A2101">
        <v>2099</v>
      </c>
      <c r="B2101">
        <f>VLOOKUP('pure data'!B2101,tbl_printers!C:F,4,FALSE)</f>
        <v>8</v>
      </c>
      <c r="C2101" t="str">
        <f>'pure data'!D2101</f>
        <v>Use</v>
      </c>
      <c r="D2101" s="13">
        <f>'pure data'!H2101</f>
        <v>5.9027777777777783E-2</v>
      </c>
      <c r="E2101">
        <f>'pure data'!I2101</f>
        <v>14.6</v>
      </c>
      <c r="F2101" t="str">
        <f t="shared" si="105"/>
        <v xml:space="preserve"> </v>
      </c>
      <c r="H2101">
        <f>'pure data'!J2101</f>
        <v>3</v>
      </c>
      <c r="I2101" t="str">
        <f>'pure data'!K2101</f>
        <v>No</v>
      </c>
      <c r="J2101" t="str">
        <f>'pure data'!N2101</f>
        <v>undergraduate</v>
      </c>
      <c r="K2101">
        <f>'pure data'!P2101</f>
        <v>510671104</v>
      </c>
      <c r="L2101" t="str">
        <f>'pure data'!O2101</f>
        <v>FEEG2001 - Multirotor 4</v>
      </c>
      <c r="M2101">
        <f>'pure data'!Q2101</f>
        <v>0</v>
      </c>
      <c r="O2101" t="str">
        <f>IF('pure data'!T2101="Yes","Success","Failed")</f>
        <v>Success</v>
      </c>
      <c r="P2101" s="1">
        <f>'pure data'!C2101</f>
        <v>42851.434027777781</v>
      </c>
      <c r="Q2101">
        <f>'pure data'!G2101</f>
        <v>427614468</v>
      </c>
      <c r="R2101" t="str">
        <f>'pure data'!E2101</f>
        <v>G. R. J. C.</v>
      </c>
      <c r="S2101" t="str">
        <f>'pure data'!F2101</f>
        <v>grjc1g15</v>
      </c>
      <c r="T2101" s="1">
        <f>'pure data'!C2101</f>
        <v>42851.434027777781</v>
      </c>
      <c r="U2101" s="20">
        <f>VLOOKUP('pure data'!M2101,tbl_users!D:F,3,FALSE)</f>
        <v>10</v>
      </c>
      <c r="V2101" s="1">
        <f t="shared" si="103"/>
        <v>42851.493055555562</v>
      </c>
      <c r="W2101">
        <f t="shared" si="104"/>
        <v>10</v>
      </c>
      <c r="X2101" s="1">
        <f>'pure data'!L2101</f>
        <v>42851.493055555562</v>
      </c>
      <c r="Y2101">
        <f>IF(C2101="Use",VLOOKUP('pure data'!M2101,tbl_users!D:F,3,FALSE),IF(IFERROR(SEARCH("to",M2101),-1)&lt;0,VLOOKUP('pure data'!M2101,tbl_users!D:F,3,FALSE),IFERROR(VLOOKUP(MID(M2101,SEARCH("to",M2101)+3,LEN(M2101)-SEARCH("to",M2101)-1),tbl_users!D:F,3,FALSE),VLOOKUP('pure data'!M2101,tbl_users!D:F,3,FALSE))))</f>
        <v>10</v>
      </c>
    </row>
    <row r="2102" spans="1:25" x14ac:dyDescent="0.2">
      <c r="A2102">
        <v>2100</v>
      </c>
      <c r="B2102">
        <f>VLOOKUP('pure data'!B2102,tbl_printers!C:F,4,FALSE)</f>
        <v>8</v>
      </c>
      <c r="C2102" t="str">
        <f>'pure data'!D2102</f>
        <v>Use</v>
      </c>
      <c r="D2102" s="13">
        <f>'pure data'!H2102</f>
        <v>6.8749999999999992E-2</v>
      </c>
      <c r="E2102">
        <f>'pure data'!I2102</f>
        <v>15.8</v>
      </c>
      <c r="F2102" t="str">
        <f t="shared" si="105"/>
        <v xml:space="preserve"> </v>
      </c>
      <c r="H2102">
        <f>'pure data'!J2102</f>
        <v>3.5</v>
      </c>
      <c r="I2102" t="str">
        <f>'pure data'!K2102</f>
        <v>No</v>
      </c>
      <c r="J2102" t="str">
        <f>'pure data'!N2102</f>
        <v>undergraduate</v>
      </c>
      <c r="K2102">
        <f>'pure data'!P2102</f>
        <v>510671104</v>
      </c>
      <c r="L2102" t="str">
        <f>'pure data'!O2102</f>
        <v xml:space="preserve">FEEG2001 - Responsive System </v>
      </c>
      <c r="M2102">
        <f>'pure data'!Q2102</f>
        <v>0</v>
      </c>
      <c r="O2102" t="str">
        <f>IF('pure data'!T2102="Yes","Success","Failed")</f>
        <v>Success</v>
      </c>
      <c r="P2102" s="1">
        <f>'pure data'!C2102</f>
        <v>42851.493055555562</v>
      </c>
      <c r="Q2102">
        <f>'pure data'!G2102</f>
        <v>426909391</v>
      </c>
      <c r="R2102" t="str">
        <f>'pure data'!E2102</f>
        <v>M. C.</v>
      </c>
      <c r="S2102" t="str">
        <f>'pure data'!F2102</f>
        <v>mc24g14</v>
      </c>
      <c r="T2102" s="1">
        <f>'pure data'!C2102</f>
        <v>42851.493055555562</v>
      </c>
      <c r="U2102" s="20">
        <f>VLOOKUP('pure data'!M2102,tbl_users!D:F,3,FALSE)</f>
        <v>10</v>
      </c>
      <c r="V2102" s="1">
        <f t="shared" si="103"/>
        <v>42851.561805555561</v>
      </c>
      <c r="W2102">
        <f t="shared" si="104"/>
        <v>10</v>
      </c>
      <c r="X2102" s="1">
        <f>'pure data'!L2102</f>
        <v>42851.561805555561</v>
      </c>
      <c r="Y2102">
        <f>IF(C2102="Use",VLOOKUP('pure data'!M2102,tbl_users!D:F,3,FALSE),IF(IFERROR(SEARCH("to",M2102),-1)&lt;0,VLOOKUP('pure data'!M2102,tbl_users!D:F,3,FALSE),IFERROR(VLOOKUP(MID(M2102,SEARCH("to",M2102)+3,LEN(M2102)-SEARCH("to",M2102)-1),tbl_users!D:F,3,FALSE),VLOOKUP('pure data'!M2102,tbl_users!D:F,3,FALSE))))</f>
        <v>10</v>
      </c>
    </row>
    <row r="2103" spans="1:25" x14ac:dyDescent="0.2">
      <c r="A2103">
        <v>2101</v>
      </c>
      <c r="B2103">
        <f>VLOOKUP('pure data'!B2103,tbl_printers!C:F,4,FALSE)</f>
        <v>18</v>
      </c>
      <c r="C2103" t="str">
        <f>'pure data'!D2103</f>
        <v>Use</v>
      </c>
      <c r="D2103" s="13">
        <f>'pure data'!H2103</f>
        <v>6.8749999999999992E-2</v>
      </c>
      <c r="E2103">
        <f>'pure data'!I2103</f>
        <v>15.8</v>
      </c>
      <c r="F2103" t="str">
        <f t="shared" si="105"/>
        <v xml:space="preserve"> </v>
      </c>
      <c r="H2103">
        <f>'pure data'!J2103</f>
        <v>3.5</v>
      </c>
      <c r="I2103" t="str">
        <f>'pure data'!K2103</f>
        <v>No</v>
      </c>
      <c r="J2103" t="str">
        <f>'pure data'!N2103</f>
        <v>undergraduate</v>
      </c>
      <c r="K2103">
        <f>'pure data'!P2103</f>
        <v>510671104</v>
      </c>
      <c r="L2103" t="str">
        <f>'pure data'!O2103</f>
        <v xml:space="preserve">FEEG2001 - Responsive System </v>
      </c>
      <c r="M2103">
        <f>'pure data'!Q2103</f>
        <v>0</v>
      </c>
      <c r="O2103" t="str">
        <f>IF('pure data'!T2103="Yes","Success","Failed")</f>
        <v>Success</v>
      </c>
      <c r="P2103" s="1">
        <f>'pure data'!C2103</f>
        <v>42851.427777777775</v>
      </c>
      <c r="Q2103">
        <f>'pure data'!G2103</f>
        <v>426909391</v>
      </c>
      <c r="R2103" t="str">
        <f>'pure data'!E2103</f>
        <v>M. C.</v>
      </c>
      <c r="S2103" t="str">
        <f>'pure data'!F2103</f>
        <v>mc24g14</v>
      </c>
      <c r="T2103" s="1">
        <f>'pure data'!C2103</f>
        <v>42851.427777777775</v>
      </c>
      <c r="U2103" s="20">
        <f>VLOOKUP('pure data'!M2103,tbl_users!D:F,3,FALSE)</f>
        <v>10</v>
      </c>
      <c r="V2103" s="1">
        <f t="shared" si="103"/>
        <v>42851.496527777774</v>
      </c>
      <c r="W2103">
        <f t="shared" si="104"/>
        <v>10</v>
      </c>
      <c r="X2103" s="1">
        <f>'pure data'!L2103</f>
        <v>42851.496527777774</v>
      </c>
      <c r="Y2103">
        <f>IF(C2103="Use",VLOOKUP('pure data'!M2103,tbl_users!D:F,3,FALSE),IF(IFERROR(SEARCH("to",M2103),-1)&lt;0,VLOOKUP('pure data'!M2103,tbl_users!D:F,3,FALSE),IFERROR(VLOOKUP(MID(M2103,SEARCH("to",M2103)+3,LEN(M2103)-SEARCH("to",M2103)-1),tbl_users!D:F,3,FALSE),VLOOKUP('pure data'!M2103,tbl_users!D:F,3,FALSE))))</f>
        <v>10</v>
      </c>
    </row>
    <row r="2104" spans="1:25" x14ac:dyDescent="0.2">
      <c r="A2104">
        <v>2102</v>
      </c>
      <c r="B2104">
        <f>VLOOKUP('pure data'!B2104,tbl_printers!C:F,4,FALSE)</f>
        <v>17</v>
      </c>
      <c r="C2104" t="str">
        <f>'pure data'!D2104</f>
        <v>Use</v>
      </c>
      <c r="D2104" s="13">
        <f>'pure data'!H2104</f>
        <v>3.3333333333333333E-2</v>
      </c>
      <c r="E2104">
        <f>'pure data'!I2104</f>
        <v>7.3</v>
      </c>
      <c r="F2104" t="str">
        <f t="shared" si="105"/>
        <v xml:space="preserve"> </v>
      </c>
      <c r="H2104">
        <f>'pure data'!J2104</f>
        <v>2</v>
      </c>
      <c r="I2104" t="str">
        <f>'pure data'!K2104</f>
        <v>No</v>
      </c>
      <c r="J2104" t="str">
        <f>'pure data'!N2104</f>
        <v>undergraduate</v>
      </c>
      <c r="K2104">
        <f>'pure data'!P2104</f>
        <v>510671104</v>
      </c>
      <c r="L2104" t="str">
        <f>'pure data'!O2104</f>
        <v>FEEG2001 - Responsive System 3</v>
      </c>
      <c r="M2104">
        <f>'pure data'!Q2104</f>
        <v>0</v>
      </c>
      <c r="O2104" t="str">
        <f>IF('pure data'!T2104="Yes","Success","Failed")</f>
        <v>Success</v>
      </c>
      <c r="P2104" s="1">
        <f>'pure data'!C2104</f>
        <v>42851.433333333334</v>
      </c>
      <c r="Q2104">
        <f>'pure data'!G2104</f>
        <v>426759306</v>
      </c>
      <c r="R2104" t="str">
        <f>'pure data'!E2104</f>
        <v>D. F. B</v>
      </c>
      <c r="S2104" t="str">
        <f>'pure data'!F2104</f>
        <v>dfb1g14</v>
      </c>
      <c r="T2104" s="1">
        <f>'pure data'!C2104</f>
        <v>42851.433333333334</v>
      </c>
      <c r="U2104" s="20">
        <f>VLOOKUP('pure data'!M2104,tbl_users!D:F,3,FALSE)</f>
        <v>10</v>
      </c>
      <c r="V2104" s="1">
        <f t="shared" si="103"/>
        <v>42851.466666666667</v>
      </c>
      <c r="W2104">
        <f t="shared" si="104"/>
        <v>10</v>
      </c>
      <c r="X2104" s="1">
        <f>'pure data'!L2104</f>
        <v>42851.466666666667</v>
      </c>
      <c r="Y2104">
        <f>IF(C2104="Use",VLOOKUP('pure data'!M2104,tbl_users!D:F,3,FALSE),IF(IFERROR(SEARCH("to",M2104),-1)&lt;0,VLOOKUP('pure data'!M2104,tbl_users!D:F,3,FALSE),IFERROR(VLOOKUP(MID(M2104,SEARCH("to",M2104)+3,LEN(M2104)-SEARCH("to",M2104)-1),tbl_users!D:F,3,FALSE),VLOOKUP('pure data'!M2104,tbl_users!D:F,3,FALSE))))</f>
        <v>10</v>
      </c>
    </row>
    <row r="2105" spans="1:25" x14ac:dyDescent="0.2">
      <c r="A2105">
        <v>2103</v>
      </c>
      <c r="B2105">
        <f>VLOOKUP('pure data'!B2105,tbl_printers!C:F,4,FALSE)</f>
        <v>17</v>
      </c>
      <c r="C2105" t="str">
        <f>'pure data'!D2105</f>
        <v>Use</v>
      </c>
      <c r="D2105" s="13">
        <f>'pure data'!H2105</f>
        <v>7.0833333333333331E-2</v>
      </c>
      <c r="E2105">
        <f>'pure data'!I2105</f>
        <v>19.8</v>
      </c>
      <c r="F2105" t="str">
        <f t="shared" si="105"/>
        <v xml:space="preserve"> </v>
      </c>
      <c r="H2105">
        <f>'pure data'!J2105</f>
        <v>4</v>
      </c>
      <c r="I2105" t="str">
        <f>'pure data'!K2105</f>
        <v>No</v>
      </c>
      <c r="J2105" t="str">
        <f>'pure data'!N2105</f>
        <v>undergraduate</v>
      </c>
      <c r="K2105">
        <f>'pure data'!P2105</f>
        <v>510671104</v>
      </c>
      <c r="L2105" t="str">
        <f>'pure data'!O2105</f>
        <v>FEEG2001 - Responsive System 3</v>
      </c>
      <c r="M2105">
        <f>'pure data'!Q2105</f>
        <v>0</v>
      </c>
      <c r="O2105" t="str">
        <f>IF('pure data'!T2105="Yes","Success","Failed")</f>
        <v>Success</v>
      </c>
      <c r="P2105" s="1">
        <f>'pure data'!C2105</f>
        <v>42851.466666666667</v>
      </c>
      <c r="Q2105">
        <f>'pure data'!G2105</f>
        <v>426759306</v>
      </c>
      <c r="R2105" t="str">
        <f>'pure data'!E2105</f>
        <v>D. F. B</v>
      </c>
      <c r="S2105" t="str">
        <f>'pure data'!F2105</f>
        <v>dfb1g14</v>
      </c>
      <c r="T2105" s="1">
        <f>'pure data'!C2105</f>
        <v>42851.466666666667</v>
      </c>
      <c r="U2105" s="20">
        <f>VLOOKUP('pure data'!M2105,tbl_users!D:F,3,FALSE)</f>
        <v>10</v>
      </c>
      <c r="V2105" s="1">
        <f t="shared" si="103"/>
        <v>42851.537499999999</v>
      </c>
      <c r="W2105">
        <f t="shared" si="104"/>
        <v>10</v>
      </c>
      <c r="X2105" s="1">
        <f>'pure data'!L2105</f>
        <v>42851.537499999999</v>
      </c>
      <c r="Y2105">
        <f>IF(C2105="Use",VLOOKUP('pure data'!M2105,tbl_users!D:F,3,FALSE),IF(IFERROR(SEARCH("to",M2105),-1)&lt;0,VLOOKUP('pure data'!M2105,tbl_users!D:F,3,FALSE),IFERROR(VLOOKUP(MID(M2105,SEARCH("to",M2105)+3,LEN(M2105)-SEARCH("to",M2105)-1),tbl_users!D:F,3,FALSE),VLOOKUP('pure data'!M2105,tbl_users!D:F,3,FALSE))))</f>
        <v>10</v>
      </c>
    </row>
    <row r="2106" spans="1:25" x14ac:dyDescent="0.2">
      <c r="A2106">
        <v>2104</v>
      </c>
      <c r="B2106">
        <f>VLOOKUP('pure data'!B2106,tbl_printers!C:F,4,FALSE)</f>
        <v>8</v>
      </c>
      <c r="C2106" t="str">
        <f>'pure data'!D2106</f>
        <v>Use</v>
      </c>
      <c r="D2106" s="13">
        <f>'pure data'!H2106</f>
        <v>1.5277777777777777E-2</v>
      </c>
      <c r="E2106">
        <f>'pure data'!I2106</f>
        <v>5.3</v>
      </c>
      <c r="F2106" t="str">
        <f t="shared" si="105"/>
        <v xml:space="preserve"> </v>
      </c>
      <c r="H2106">
        <f>'pure data'!J2106</f>
        <v>1</v>
      </c>
      <c r="I2106" t="str">
        <f>'pure data'!K2106</f>
        <v>No</v>
      </c>
      <c r="J2106" t="str">
        <f>'pure data'!N2106</f>
        <v>undergraduate</v>
      </c>
      <c r="K2106">
        <f>'pure data'!P2106</f>
        <v>510671104</v>
      </c>
      <c r="L2106" t="str">
        <f>'pure data'!O2106</f>
        <v>FEEG2001 - Responsive System 9</v>
      </c>
      <c r="M2106">
        <f>'pure data'!Q2106</f>
        <v>0</v>
      </c>
      <c r="O2106" t="str">
        <f>IF('pure data'!T2106="Yes","Success","Failed")</f>
        <v>Success</v>
      </c>
      <c r="P2106" s="1">
        <f>'pure data'!C2106</f>
        <v>42851.561805555561</v>
      </c>
      <c r="Q2106">
        <f>'pure data'!G2106</f>
        <v>426930889</v>
      </c>
      <c r="R2106" t="str">
        <f>'pure data'!E2106</f>
        <v>O. E. H.</v>
      </c>
      <c r="S2106" t="str">
        <f>'pure data'!F2106</f>
        <v>oeh1g14</v>
      </c>
      <c r="T2106" s="1">
        <f>'pure data'!C2106</f>
        <v>42851.561805555561</v>
      </c>
      <c r="U2106" s="20">
        <f>VLOOKUP('pure data'!M2106,tbl_users!D:F,3,FALSE)</f>
        <v>10</v>
      </c>
      <c r="V2106" s="1">
        <f t="shared" si="103"/>
        <v>42851.577083333337</v>
      </c>
      <c r="W2106">
        <f t="shared" si="104"/>
        <v>10</v>
      </c>
      <c r="X2106" s="1">
        <f>'pure data'!L2106</f>
        <v>42851.577083333337</v>
      </c>
      <c r="Y2106">
        <f>IF(C2106="Use",VLOOKUP('pure data'!M2106,tbl_users!D:F,3,FALSE),IF(IFERROR(SEARCH("to",M2106),-1)&lt;0,VLOOKUP('pure data'!M2106,tbl_users!D:F,3,FALSE),IFERROR(VLOOKUP(MID(M2106,SEARCH("to",M2106)+3,LEN(M2106)-SEARCH("to",M2106)-1),tbl_users!D:F,3,FALSE),VLOOKUP('pure data'!M2106,tbl_users!D:F,3,FALSE))))</f>
        <v>10</v>
      </c>
    </row>
    <row r="2107" spans="1:25" x14ac:dyDescent="0.2">
      <c r="A2107">
        <v>2105</v>
      </c>
      <c r="B2107">
        <f>VLOOKUP('pure data'!B2107,tbl_printers!C:F,4,FALSE)</f>
        <v>22</v>
      </c>
      <c r="C2107" t="str">
        <f>'pure data'!D2107</f>
        <v>Use</v>
      </c>
      <c r="D2107" s="13">
        <f>'pure data'!H2107</f>
        <v>1.1805555555555555E-2</v>
      </c>
      <c r="E2107">
        <f>'pure data'!I2107</f>
        <v>3.3</v>
      </c>
      <c r="F2107" t="str">
        <f t="shared" si="105"/>
        <v xml:space="preserve"> </v>
      </c>
      <c r="H2107">
        <f>'pure data'!J2107</f>
        <v>1</v>
      </c>
      <c r="I2107" t="str">
        <f>'pure data'!K2107</f>
        <v>No</v>
      </c>
      <c r="J2107" t="str">
        <f>'pure data'!N2107</f>
        <v>undergraduate</v>
      </c>
      <c r="K2107">
        <f>'pure data'!P2107</f>
        <v>510312110</v>
      </c>
      <c r="L2107" t="str">
        <f>'pure data'!O2107</f>
        <v>FEEG2001 - Quadcopter 9</v>
      </c>
      <c r="M2107">
        <f>'pure data'!Q2107</f>
        <v>0</v>
      </c>
      <c r="O2107" t="str">
        <f>IF('pure data'!T2107="Yes","Success","Failed")</f>
        <v>Success</v>
      </c>
      <c r="P2107" s="1">
        <f>'pure data'!C2107</f>
        <v>42851.378472222219</v>
      </c>
      <c r="Q2107">
        <f>'pure data'!G2107</f>
        <v>427513556</v>
      </c>
      <c r="R2107" t="str">
        <f>'pure data'!E2107</f>
        <v>J. B.</v>
      </c>
      <c r="S2107" t="str">
        <f>'pure data'!F2107</f>
        <v>jb6g15</v>
      </c>
      <c r="T2107" s="1">
        <f>'pure data'!C2107</f>
        <v>42851.378472222219</v>
      </c>
      <c r="U2107" s="20">
        <f>VLOOKUP('pure data'!M2107,tbl_users!D:F,3,FALSE)</f>
        <v>10</v>
      </c>
      <c r="V2107" s="1">
        <f t="shared" si="103"/>
        <v>42851.390277777777</v>
      </c>
      <c r="W2107">
        <f t="shared" si="104"/>
        <v>10</v>
      </c>
      <c r="X2107" s="1">
        <f>'pure data'!L2107</f>
        <v>42851.390277777777</v>
      </c>
      <c r="Y2107">
        <f>IF(C2107="Use",VLOOKUP('pure data'!M2107,tbl_users!D:F,3,FALSE),IF(IFERROR(SEARCH("to",M2107),-1)&lt;0,VLOOKUP('pure data'!M2107,tbl_users!D:F,3,FALSE),IFERROR(VLOOKUP(MID(M2107,SEARCH("to",M2107)+3,LEN(M2107)-SEARCH("to",M2107)-1),tbl_users!D:F,3,FALSE),VLOOKUP('pure data'!M2107,tbl_users!D:F,3,FALSE))))</f>
        <v>10</v>
      </c>
    </row>
    <row r="2108" spans="1:25" x14ac:dyDescent="0.2">
      <c r="A2108">
        <v>2106</v>
      </c>
      <c r="B2108">
        <f>VLOOKUP('pure data'!B2108,tbl_printers!C:F,4,FALSE)</f>
        <v>17</v>
      </c>
      <c r="C2108" t="str">
        <f>'pure data'!D2108</f>
        <v>Use</v>
      </c>
      <c r="D2108" s="13">
        <f>'pure data'!H2108</f>
        <v>4.9305555555555554E-2</v>
      </c>
      <c r="E2108">
        <f>'pure data'!I2108</f>
        <v>12.1</v>
      </c>
      <c r="F2108" t="str">
        <f t="shared" si="105"/>
        <v xml:space="preserve"> </v>
      </c>
      <c r="H2108">
        <f>'pure data'!J2108</f>
        <v>2.5</v>
      </c>
      <c r="I2108" t="str">
        <f>'pure data'!K2108</f>
        <v>No</v>
      </c>
      <c r="J2108" t="str">
        <f>'pure data'!N2108</f>
        <v>undergraduate</v>
      </c>
      <c r="K2108">
        <f>'pure data'!P2108</f>
        <v>510312110</v>
      </c>
      <c r="L2108" t="str">
        <f>'pure data'!O2108</f>
        <v>FEEG2001 - Responsive System 3</v>
      </c>
      <c r="M2108">
        <f>'pure data'!Q2108</f>
        <v>0</v>
      </c>
      <c r="O2108" t="str">
        <f>IF('pure data'!T2108="Yes","Success","Failed")</f>
        <v>Success</v>
      </c>
      <c r="P2108" s="1">
        <f>'pure data'!C2108</f>
        <v>42851.537499999999</v>
      </c>
      <c r="Q2108">
        <f>'pure data'!G2108</f>
        <v>426759306</v>
      </c>
      <c r="R2108" t="str">
        <f>'pure data'!E2108</f>
        <v>D. F. B</v>
      </c>
      <c r="S2108" t="str">
        <f>'pure data'!F2108</f>
        <v>dfb1g14</v>
      </c>
      <c r="T2108" s="1">
        <f>'pure data'!C2108</f>
        <v>42851.537499999999</v>
      </c>
      <c r="U2108" s="20">
        <f>VLOOKUP('pure data'!M2108,tbl_users!D:F,3,FALSE)</f>
        <v>10</v>
      </c>
      <c r="V2108" s="1">
        <f t="shared" si="103"/>
        <v>42851.586805555555</v>
      </c>
      <c r="W2108">
        <f t="shared" si="104"/>
        <v>10</v>
      </c>
      <c r="X2108" s="1">
        <f>'pure data'!L2108</f>
        <v>42851.586805555555</v>
      </c>
      <c r="Y2108">
        <f>IF(C2108="Use",VLOOKUP('pure data'!M2108,tbl_users!D:F,3,FALSE),IF(IFERROR(SEARCH("to",M2108),-1)&lt;0,VLOOKUP('pure data'!M2108,tbl_users!D:F,3,FALSE),IFERROR(VLOOKUP(MID(M2108,SEARCH("to",M2108)+3,LEN(M2108)-SEARCH("to",M2108)-1),tbl_users!D:F,3,FALSE),VLOOKUP('pure data'!M2108,tbl_users!D:F,3,FALSE))))</f>
        <v>10</v>
      </c>
    </row>
    <row r="2109" spans="1:25" x14ac:dyDescent="0.2">
      <c r="A2109">
        <v>2107</v>
      </c>
      <c r="B2109">
        <f>VLOOKUP('pure data'!B2109,tbl_printers!C:F,4,FALSE)</f>
        <v>17</v>
      </c>
      <c r="C2109" t="str">
        <f>'pure data'!D2109</f>
        <v>Use</v>
      </c>
      <c r="D2109" s="13">
        <f>'pure data'!H2109</f>
        <v>0.15694444444444444</v>
      </c>
      <c r="E2109">
        <f>'pure data'!I2109</f>
        <v>35.9</v>
      </c>
      <c r="F2109" t="str">
        <f t="shared" si="105"/>
        <v xml:space="preserve"> </v>
      </c>
      <c r="H2109">
        <f>'pure data'!J2109</f>
        <v>7.5</v>
      </c>
      <c r="I2109" t="str">
        <f>'pure data'!K2109</f>
        <v>No</v>
      </c>
      <c r="J2109" t="str">
        <f>'pure data'!N2109</f>
        <v>undergraduate</v>
      </c>
      <c r="K2109">
        <f>'pure data'!P2109</f>
        <v>510312110</v>
      </c>
      <c r="L2109" t="str">
        <f>'pure data'!O2109</f>
        <v>FEEG2001 - Responsive System RespSys3</v>
      </c>
      <c r="M2109">
        <f>'pure data'!Q2109</f>
        <v>0</v>
      </c>
      <c r="O2109" t="str">
        <f>IF('pure data'!T2109="Yes","Success","Failed")</f>
        <v>Success</v>
      </c>
      <c r="P2109" s="1">
        <f>'pure data'!C2109</f>
        <v>42858.375</v>
      </c>
      <c r="Q2109">
        <f>'pure data'!G2109</f>
        <v>426759306</v>
      </c>
      <c r="R2109" t="str">
        <f>'pure data'!E2109</f>
        <v>D. F. B</v>
      </c>
      <c r="S2109" t="str">
        <f>'pure data'!F2109</f>
        <v>dfb1g14</v>
      </c>
      <c r="T2109" s="1">
        <f>'pure data'!C2109</f>
        <v>42858.375</v>
      </c>
      <c r="U2109" s="20">
        <f>VLOOKUP('pure data'!M2109,tbl_users!D:F,3,FALSE)</f>
        <v>28</v>
      </c>
      <c r="V2109" s="1">
        <f t="shared" si="103"/>
        <v>42858.531944444447</v>
      </c>
      <c r="W2109">
        <f t="shared" si="104"/>
        <v>28</v>
      </c>
      <c r="X2109" s="1">
        <f>'pure data'!L2109</f>
        <v>42858.531944444447</v>
      </c>
      <c r="Y2109">
        <f>IF(C2109="Use",VLOOKUP('pure data'!M2109,tbl_users!D:F,3,FALSE),IF(IFERROR(SEARCH("to",M2109),-1)&lt;0,VLOOKUP('pure data'!M2109,tbl_users!D:F,3,FALSE),IFERROR(VLOOKUP(MID(M2109,SEARCH("to",M2109)+3,LEN(M2109)-SEARCH("to",M2109)-1),tbl_users!D:F,3,FALSE),VLOOKUP('pure data'!M2109,tbl_users!D:F,3,FALSE))))</f>
        <v>28</v>
      </c>
    </row>
    <row r="2110" spans="1:25" x14ac:dyDescent="0.2">
      <c r="A2110">
        <v>2108</v>
      </c>
      <c r="B2110">
        <f>VLOOKUP('pure data'!B2110,tbl_printers!C:F,4,FALSE)</f>
        <v>18</v>
      </c>
      <c r="C2110" t="str">
        <f>'pure data'!D2110</f>
        <v>Use</v>
      </c>
      <c r="D2110" s="13">
        <f>'pure data'!H2110</f>
        <v>0.23055555555555554</v>
      </c>
      <c r="E2110">
        <f>'pure data'!I2110</f>
        <v>53.2</v>
      </c>
      <c r="F2110" t="str">
        <f t="shared" si="105"/>
        <v xml:space="preserve"> </v>
      </c>
      <c r="H2110">
        <f>'pure data'!J2110</f>
        <v>11</v>
      </c>
      <c r="I2110" t="str">
        <f>'pure data'!K2110</f>
        <v>No</v>
      </c>
      <c r="J2110" t="str">
        <f>'pure data'!N2110</f>
        <v>undergraduate</v>
      </c>
      <c r="K2110">
        <f>'pure data'!P2110</f>
        <v>510312110</v>
      </c>
      <c r="L2110" t="str">
        <f>'pure data'!O2110</f>
        <v>FEEG2001 - Responsive System RespSys</v>
      </c>
      <c r="M2110">
        <f>'pure data'!Q2110</f>
        <v>0</v>
      </c>
      <c r="O2110" t="str">
        <f>IF('pure data'!T2110="Yes","Success","Failed")</f>
        <v>Success</v>
      </c>
      <c r="P2110" s="1">
        <f>'pure data'!C2110</f>
        <v>42858.375</v>
      </c>
      <c r="Q2110">
        <f>'pure data'!G2110</f>
        <v>426909391</v>
      </c>
      <c r="R2110" t="str">
        <f>'pure data'!E2110</f>
        <v>M. C.</v>
      </c>
      <c r="S2110" t="str">
        <f>'pure data'!F2110</f>
        <v>mc24g14</v>
      </c>
      <c r="T2110" s="1">
        <f>'pure data'!C2110</f>
        <v>42858.375</v>
      </c>
      <c r="U2110" s="20">
        <f>VLOOKUP('pure data'!M2110,tbl_users!D:F,3,FALSE)</f>
        <v>28</v>
      </c>
      <c r="V2110" s="1">
        <f t="shared" si="103"/>
        <v>42858.605555555558</v>
      </c>
      <c r="W2110">
        <f t="shared" si="104"/>
        <v>28</v>
      </c>
      <c r="X2110" s="1">
        <f>'pure data'!L2110</f>
        <v>42858.605555555558</v>
      </c>
      <c r="Y2110">
        <f>IF(C2110="Use",VLOOKUP('pure data'!M2110,tbl_users!D:F,3,FALSE),IF(IFERROR(SEARCH("to",M2110),-1)&lt;0,VLOOKUP('pure data'!M2110,tbl_users!D:F,3,FALSE),IFERROR(VLOOKUP(MID(M2110,SEARCH("to",M2110)+3,LEN(M2110)-SEARCH("to",M2110)-1),tbl_users!D:F,3,FALSE),VLOOKUP('pure data'!M2110,tbl_users!D:F,3,FALSE))))</f>
        <v>28</v>
      </c>
    </row>
    <row r="2111" spans="1:25" x14ac:dyDescent="0.2">
      <c r="A2111">
        <v>2109</v>
      </c>
      <c r="B2111">
        <f>VLOOKUP('pure data'!B2111,tbl_printers!C:F,4,FALSE)</f>
        <v>22</v>
      </c>
      <c r="C2111" t="str">
        <f>'pure data'!D2111</f>
        <v>Use</v>
      </c>
      <c r="D2111" s="13">
        <f>'pure data'!H2111</f>
        <v>6.458333333333334E-2</v>
      </c>
      <c r="E2111">
        <f>'pure data'!I2111</f>
        <v>13.3</v>
      </c>
      <c r="F2111" t="str">
        <f t="shared" si="105"/>
        <v xml:space="preserve"> </v>
      </c>
      <c r="H2111">
        <f>'pure data'!J2111</f>
        <v>3</v>
      </c>
      <c r="I2111" t="str">
        <f>'pure data'!K2111</f>
        <v>No</v>
      </c>
      <c r="J2111" t="str">
        <f>'pure data'!N2111</f>
        <v>undergraduate</v>
      </c>
      <c r="K2111">
        <f>'pure data'!P2111</f>
        <v>510671104</v>
      </c>
      <c r="L2111" t="str">
        <f>'pure data'!O2111</f>
        <v>FEEG2001 - Quadcopter 1</v>
      </c>
      <c r="M2111">
        <f>'pure data'!Q2111</f>
        <v>0</v>
      </c>
      <c r="O2111" t="str">
        <f>IF('pure data'!T2111="Yes","Success","Failed")</f>
        <v>Success</v>
      </c>
      <c r="P2111" s="1">
        <f>'pure data'!C2111</f>
        <v>42858.375</v>
      </c>
      <c r="Q2111">
        <f>'pure data'!G2111</f>
        <v>428149556</v>
      </c>
      <c r="R2111" t="str">
        <f>'pure data'!E2111</f>
        <v>I. G.</v>
      </c>
      <c r="S2111" t="str">
        <f>'pure data'!F2111</f>
        <v>ig2g15</v>
      </c>
      <c r="T2111" s="1">
        <f>'pure data'!C2111</f>
        <v>42858.375</v>
      </c>
      <c r="U2111" s="20">
        <f>VLOOKUP('pure data'!M2111,tbl_users!D:F,3,FALSE)</f>
        <v>28</v>
      </c>
      <c r="V2111" s="1">
        <f t="shared" si="103"/>
        <v>42858.439583333333</v>
      </c>
      <c r="W2111">
        <f t="shared" si="104"/>
        <v>28</v>
      </c>
      <c r="X2111" s="1">
        <f>'pure data'!L2111</f>
        <v>42858.439583333333</v>
      </c>
      <c r="Y2111">
        <f>IF(C2111="Use",VLOOKUP('pure data'!M2111,tbl_users!D:F,3,FALSE),IF(IFERROR(SEARCH("to",M2111),-1)&lt;0,VLOOKUP('pure data'!M2111,tbl_users!D:F,3,FALSE),IFERROR(VLOOKUP(MID(M2111,SEARCH("to",M2111)+3,LEN(M2111)-SEARCH("to",M2111)-1),tbl_users!D:F,3,FALSE),VLOOKUP('pure data'!M2111,tbl_users!D:F,3,FALSE))))</f>
        <v>28</v>
      </c>
    </row>
    <row r="2112" spans="1:25" x14ac:dyDescent="0.2">
      <c r="A2112">
        <v>2110</v>
      </c>
      <c r="B2112">
        <f>VLOOKUP('pure data'!B2112,tbl_printers!C:F,4,FALSE)</f>
        <v>9</v>
      </c>
      <c r="C2112" t="str">
        <f>'pure data'!D2112</f>
        <v>Use</v>
      </c>
      <c r="D2112" s="13">
        <f>'pure data'!H2112</f>
        <v>6.5972222222222224E-2</v>
      </c>
      <c r="E2112">
        <f>'pure data'!I2112</f>
        <v>14.5</v>
      </c>
      <c r="F2112" t="str">
        <f t="shared" si="105"/>
        <v xml:space="preserve"> </v>
      </c>
      <c r="H2112">
        <f>'pure data'!J2112</f>
        <v>3.5</v>
      </c>
      <c r="I2112" t="str">
        <f>'pure data'!K2112</f>
        <v>No</v>
      </c>
      <c r="J2112" t="str">
        <f>'pure data'!N2112</f>
        <v>undergraduate</v>
      </c>
      <c r="K2112">
        <f>'pure data'!P2112</f>
        <v>510312110</v>
      </c>
      <c r="L2112" t="str">
        <f>'pure data'!O2112</f>
        <v xml:space="preserve">FEEG2001 - Responsive System </v>
      </c>
      <c r="M2112">
        <f>'pure data'!Q2112</f>
        <v>0</v>
      </c>
      <c r="O2112" t="str">
        <f>IF('pure data'!T2112="Yes","Success","Failed")</f>
        <v>Success</v>
      </c>
      <c r="P2112" s="1">
        <f>'pure data'!C2112</f>
        <v>42865.375</v>
      </c>
      <c r="Q2112">
        <f>'pure data'!G2112</f>
        <v>427794288</v>
      </c>
      <c r="R2112" t="str">
        <f>'pure data'!E2112</f>
        <v>F. G. S.</v>
      </c>
      <c r="S2112" t="str">
        <f>'pure data'!F2112</f>
        <v>fgs1g15</v>
      </c>
      <c r="T2112" s="1">
        <f>'pure data'!C2112</f>
        <v>42865.375</v>
      </c>
      <c r="U2112" s="20">
        <f>VLOOKUP('pure data'!M2112,tbl_users!D:F,3,FALSE)</f>
        <v>10</v>
      </c>
      <c r="V2112" s="1">
        <f t="shared" si="103"/>
        <v>42865.440972222219</v>
      </c>
      <c r="W2112">
        <f t="shared" si="104"/>
        <v>10</v>
      </c>
      <c r="X2112" s="1">
        <f>'pure data'!L2112</f>
        <v>42865.440972222219</v>
      </c>
      <c r="Y2112">
        <f>IF(C2112="Use",VLOOKUP('pure data'!M2112,tbl_users!D:F,3,FALSE),IF(IFERROR(SEARCH("to",M2112),-1)&lt;0,VLOOKUP('pure data'!M2112,tbl_users!D:F,3,FALSE),IFERROR(VLOOKUP(MID(M2112,SEARCH("to",M2112)+3,LEN(M2112)-SEARCH("to",M2112)-1),tbl_users!D:F,3,FALSE),VLOOKUP('pure data'!M2112,tbl_users!D:F,3,FALSE))))</f>
        <v>10</v>
      </c>
    </row>
    <row r="2113" spans="1:25" x14ac:dyDescent="0.2">
      <c r="A2113">
        <v>2111</v>
      </c>
      <c r="B2113">
        <f>VLOOKUP('pure data'!B2113,tbl_printers!C:F,4,FALSE)</f>
        <v>11</v>
      </c>
      <c r="C2113" t="str">
        <f>'pure data'!D2113</f>
        <v>Use</v>
      </c>
      <c r="D2113" s="13">
        <f>'pure data'!H2113</f>
        <v>3.9583333333333331E-2</v>
      </c>
      <c r="E2113">
        <f>'pure data'!I2113</f>
        <v>7.1</v>
      </c>
      <c r="F2113" t="str">
        <f t="shared" si="105"/>
        <v xml:space="preserve"> </v>
      </c>
      <c r="H2113">
        <f>'pure data'!J2113</f>
        <v>2</v>
      </c>
      <c r="I2113" t="str">
        <f>'pure data'!K2113</f>
        <v>No</v>
      </c>
      <c r="J2113" t="str">
        <f>'pure data'!N2113</f>
        <v>undergraduate</v>
      </c>
      <c r="K2113">
        <f>'pure data'!P2113</f>
        <v>510312110</v>
      </c>
      <c r="L2113" t="str">
        <f>'pure data'!O2113</f>
        <v xml:space="preserve">FEEG2001 - Quadcopter </v>
      </c>
      <c r="M2113">
        <f>'pure data'!Q2113</f>
        <v>0</v>
      </c>
      <c r="O2113" t="str">
        <f>IF('pure data'!T2113="Yes","Success","Failed")</f>
        <v>Success</v>
      </c>
      <c r="P2113" s="1">
        <f>'pure data'!C2113</f>
        <v>42865.375</v>
      </c>
      <c r="Q2113">
        <f>'pure data'!G2113</f>
        <v>428229215</v>
      </c>
      <c r="R2113" t="str">
        <f>'pure data'!E2113</f>
        <v>D. W.</v>
      </c>
      <c r="S2113" t="str">
        <f>'pure data'!F2113</f>
        <v>dw9g15</v>
      </c>
      <c r="T2113" s="1">
        <f>'pure data'!C2113</f>
        <v>42865.375</v>
      </c>
      <c r="U2113" s="20">
        <f>VLOOKUP('pure data'!M2113,tbl_users!D:F,3,FALSE)</f>
        <v>10</v>
      </c>
      <c r="V2113" s="1">
        <f t="shared" si="103"/>
        <v>42865.414583333331</v>
      </c>
      <c r="W2113">
        <f t="shared" si="104"/>
        <v>10</v>
      </c>
      <c r="X2113" s="1">
        <f>'pure data'!L2113</f>
        <v>42865.414583333331</v>
      </c>
      <c r="Y2113">
        <f>IF(C2113="Use",VLOOKUP('pure data'!M2113,tbl_users!D:F,3,FALSE),IF(IFERROR(SEARCH("to",M2113),-1)&lt;0,VLOOKUP('pure data'!M2113,tbl_users!D:F,3,FALSE),IFERROR(VLOOKUP(MID(M2113,SEARCH("to",M2113)+3,LEN(M2113)-SEARCH("to",M2113)-1),tbl_users!D:F,3,FALSE),VLOOKUP('pure data'!M2113,tbl_users!D:F,3,FALSE))))</f>
        <v>10</v>
      </c>
    </row>
    <row r="2114" spans="1:25" x14ac:dyDescent="0.2">
      <c r="A2114">
        <v>2112</v>
      </c>
      <c r="B2114">
        <f>VLOOKUP('pure data'!B2114,tbl_printers!C:F,4,FALSE)</f>
        <v>8</v>
      </c>
      <c r="C2114" t="str">
        <f>'pure data'!D2114</f>
        <v>Use</v>
      </c>
      <c r="D2114" s="13">
        <f>'pure data'!H2114</f>
        <v>6.805555555555555E-2</v>
      </c>
      <c r="E2114">
        <f>'pure data'!I2114</f>
        <v>19.100000000000001</v>
      </c>
      <c r="F2114" t="str">
        <f t="shared" si="105"/>
        <v xml:space="preserve"> </v>
      </c>
      <c r="H2114">
        <f>'pure data'!J2114</f>
        <v>3.5</v>
      </c>
      <c r="I2114" t="str">
        <f>'pure data'!K2114</f>
        <v>No</v>
      </c>
      <c r="J2114" t="str">
        <f>'pure data'!N2114</f>
        <v>undergraduate</v>
      </c>
      <c r="K2114">
        <f>'pure data'!P2114</f>
        <v>510671104</v>
      </c>
      <c r="L2114" t="str">
        <f>'pure data'!O2114</f>
        <v xml:space="preserve">FEEG2001 - UAV </v>
      </c>
      <c r="M2114">
        <f>'pure data'!Q2114</f>
        <v>0</v>
      </c>
      <c r="O2114" t="str">
        <f>IF('pure data'!T2114="Yes","Success","Failed")</f>
        <v>Success</v>
      </c>
      <c r="P2114" s="1">
        <f>'pure data'!C2114</f>
        <v>42865.375</v>
      </c>
      <c r="Q2114">
        <f>'pure data'!G2114</f>
        <v>428037545</v>
      </c>
      <c r="R2114" t="str">
        <f>'pure data'!E2114</f>
        <v>C. H.</v>
      </c>
      <c r="S2114" t="str">
        <f>'pure data'!F2114</f>
        <v>ch1g15</v>
      </c>
      <c r="T2114" s="1">
        <f>'pure data'!C2114</f>
        <v>42865.375</v>
      </c>
      <c r="U2114" s="20">
        <f>VLOOKUP('pure data'!M2114,tbl_users!D:F,3,FALSE)</f>
        <v>10</v>
      </c>
      <c r="V2114" s="1">
        <f t="shared" ref="V2114:V2177" si="106">X2114</f>
        <v>42865.443055555559</v>
      </c>
      <c r="W2114">
        <f t="shared" ref="W2114:W2177" si="107">Y2114</f>
        <v>10</v>
      </c>
      <c r="X2114" s="1">
        <f>'pure data'!L2114</f>
        <v>42865.443055555559</v>
      </c>
      <c r="Y2114">
        <f>IF(C2114="Use",VLOOKUP('pure data'!M2114,tbl_users!D:F,3,FALSE),IF(IFERROR(SEARCH("to",M2114),-1)&lt;0,VLOOKUP('pure data'!M2114,tbl_users!D:F,3,FALSE),IFERROR(VLOOKUP(MID(M2114,SEARCH("to",M2114)+3,LEN(M2114)-SEARCH("to",M2114)-1),tbl_users!D:F,3,FALSE),VLOOKUP('pure data'!M2114,tbl_users!D:F,3,FALSE))))</f>
        <v>10</v>
      </c>
    </row>
    <row r="2115" spans="1:25" x14ac:dyDescent="0.2">
      <c r="A2115">
        <v>2113</v>
      </c>
      <c r="B2115">
        <f>VLOOKUP('pure data'!B2115,tbl_printers!C:F,4,FALSE)</f>
        <v>23</v>
      </c>
      <c r="C2115" t="str">
        <f>'pure data'!D2115</f>
        <v>Use</v>
      </c>
      <c r="D2115" s="13">
        <f>'pure data'!H2115</f>
        <v>5.9722222222222225E-2</v>
      </c>
      <c r="E2115">
        <f>'pure data'!I2115</f>
        <v>16.100000000000001</v>
      </c>
      <c r="F2115" t="str">
        <f t="shared" si="105"/>
        <v xml:space="preserve"> </v>
      </c>
      <c r="H2115">
        <f>'pure data'!J2115</f>
        <v>3</v>
      </c>
      <c r="I2115" t="str">
        <f>'pure data'!K2115</f>
        <v>No</v>
      </c>
      <c r="J2115" t="str">
        <f>'pure data'!N2115</f>
        <v>undergraduate</v>
      </c>
      <c r="K2115">
        <f>'pure data'!P2115</f>
        <v>510312110</v>
      </c>
      <c r="L2115" t="str">
        <f>'pure data'!O2115</f>
        <v xml:space="preserve">FEEG2001 - Responsive System </v>
      </c>
      <c r="M2115">
        <f>'pure data'!Q2115</f>
        <v>0</v>
      </c>
      <c r="O2115" t="str">
        <f>IF('pure data'!T2115="Yes","Success","Failed")</f>
        <v>Success</v>
      </c>
      <c r="P2115" s="1">
        <f>'pure data'!C2115</f>
        <v>42865.375</v>
      </c>
      <c r="Q2115">
        <f>'pure data'!G2115</f>
        <v>427723332</v>
      </c>
      <c r="R2115" t="str">
        <f>'pure data'!E2115</f>
        <v>I. H.</v>
      </c>
      <c r="S2115" t="str">
        <f>'pure data'!F2115</f>
        <v>ih3g15</v>
      </c>
      <c r="T2115" s="1">
        <f>'pure data'!C2115</f>
        <v>42865.375</v>
      </c>
      <c r="U2115" s="20">
        <f>VLOOKUP('pure data'!M2115,tbl_users!D:F,3,FALSE)</f>
        <v>10</v>
      </c>
      <c r="V2115" s="1">
        <f t="shared" si="106"/>
        <v>42865.43472222222</v>
      </c>
      <c r="W2115">
        <f t="shared" si="107"/>
        <v>10</v>
      </c>
      <c r="X2115" s="1">
        <f>'pure data'!L2115</f>
        <v>42865.43472222222</v>
      </c>
      <c r="Y2115">
        <f>IF(C2115="Use",VLOOKUP('pure data'!M2115,tbl_users!D:F,3,FALSE),IF(IFERROR(SEARCH("to",M2115),-1)&lt;0,VLOOKUP('pure data'!M2115,tbl_users!D:F,3,FALSE),IFERROR(VLOOKUP(MID(M2115,SEARCH("to",M2115)+3,LEN(M2115)-SEARCH("to",M2115)-1),tbl_users!D:F,3,FALSE),VLOOKUP('pure data'!M2115,tbl_users!D:F,3,FALSE))))</f>
        <v>10</v>
      </c>
    </row>
    <row r="2116" spans="1:25" x14ac:dyDescent="0.2">
      <c r="A2116">
        <v>2114</v>
      </c>
      <c r="B2116">
        <f>VLOOKUP('pure data'!B2116,tbl_printers!C:F,4,FALSE)</f>
        <v>4</v>
      </c>
      <c r="C2116" t="str">
        <f>'pure data'!D2116</f>
        <v>Use</v>
      </c>
      <c r="D2116" s="13">
        <f>'pure data'!H2116</f>
        <v>1.1805555555555555E-2</v>
      </c>
      <c r="E2116">
        <f>'pure data'!I2116</f>
        <v>3.1</v>
      </c>
      <c r="F2116" t="str">
        <f t="shared" si="105"/>
        <v xml:space="preserve"> </v>
      </c>
      <c r="H2116">
        <f>'pure data'!J2116</f>
        <v>1</v>
      </c>
      <c r="I2116" t="str">
        <f>'pure data'!K2116</f>
        <v>No</v>
      </c>
      <c r="J2116" t="str">
        <f>'pure data'!N2116</f>
        <v>undergraduate</v>
      </c>
      <c r="K2116">
        <f>'pure data'!P2116</f>
        <v>510312110</v>
      </c>
      <c r="L2116" t="str">
        <f>'pure data'!O2116</f>
        <v xml:space="preserve">FEEG2001 - Quadcopter </v>
      </c>
      <c r="M2116">
        <f>'pure data'!Q2116</f>
        <v>0</v>
      </c>
      <c r="O2116" t="str">
        <f>IF('pure data'!T2116="Yes","Success","Failed")</f>
        <v>Success</v>
      </c>
      <c r="P2116" s="1">
        <f>'pure data'!C2116</f>
        <v>42865.375</v>
      </c>
      <c r="Q2116">
        <f>'pure data'!G2116</f>
        <v>427574741</v>
      </c>
      <c r="R2116" t="str">
        <f>'pure data'!E2116</f>
        <v>T. S. M.</v>
      </c>
      <c r="S2116" t="str">
        <f>'pure data'!F2116</f>
        <v>tsm2g15</v>
      </c>
      <c r="T2116" s="1">
        <f>'pure data'!C2116</f>
        <v>42865.375</v>
      </c>
      <c r="U2116" s="20">
        <f>VLOOKUP('pure data'!M2116,tbl_users!D:F,3,FALSE)</f>
        <v>10</v>
      </c>
      <c r="V2116" s="1">
        <f t="shared" si="106"/>
        <v>42865.386805555558</v>
      </c>
      <c r="W2116">
        <f t="shared" si="107"/>
        <v>10</v>
      </c>
      <c r="X2116" s="1">
        <f>'pure data'!L2116</f>
        <v>42865.386805555558</v>
      </c>
      <c r="Y2116">
        <f>IF(C2116="Use",VLOOKUP('pure data'!M2116,tbl_users!D:F,3,FALSE),IF(IFERROR(SEARCH("to",M2116),-1)&lt;0,VLOOKUP('pure data'!M2116,tbl_users!D:F,3,FALSE),IFERROR(VLOOKUP(MID(M2116,SEARCH("to",M2116)+3,LEN(M2116)-SEARCH("to",M2116)-1),tbl_users!D:F,3,FALSE),VLOOKUP('pure data'!M2116,tbl_users!D:F,3,FALSE))))</f>
        <v>10</v>
      </c>
    </row>
    <row r="2117" spans="1:25" x14ac:dyDescent="0.2">
      <c r="A2117">
        <v>2115</v>
      </c>
      <c r="B2117">
        <f>VLOOKUP('pure data'!B2117,tbl_printers!C:F,4,FALSE)</f>
        <v>13</v>
      </c>
      <c r="C2117" t="str">
        <f>'pure data'!D2117</f>
        <v>Use</v>
      </c>
      <c r="D2117" s="13">
        <f>'pure data'!H2117</f>
        <v>1.2499999999999999E-2</v>
      </c>
      <c r="E2117">
        <f>'pure data'!I2117</f>
        <v>4.9000000000000004</v>
      </c>
      <c r="F2117" t="str">
        <f t="shared" si="105"/>
        <v xml:space="preserve"> </v>
      </c>
      <c r="H2117">
        <f>'pure data'!J2117</f>
        <v>1</v>
      </c>
      <c r="I2117" t="str">
        <f>'pure data'!K2117</f>
        <v>No</v>
      </c>
      <c r="J2117" t="str">
        <f>'pure data'!N2117</f>
        <v>undergraduate</v>
      </c>
      <c r="K2117">
        <f>'pure data'!P2117</f>
        <v>510671104</v>
      </c>
      <c r="L2117" t="str">
        <f>'pure data'!O2117</f>
        <v xml:space="preserve">FEEG2001 - UAV </v>
      </c>
      <c r="M2117">
        <f>'pure data'!Q2117</f>
        <v>0</v>
      </c>
      <c r="O2117" t="str">
        <f>IF('pure data'!T2117="Yes","Success","Failed")</f>
        <v>Success</v>
      </c>
      <c r="P2117" s="1">
        <f>'pure data'!C2117</f>
        <v>42865.375</v>
      </c>
      <c r="Q2117">
        <f>'pure data'!G2117</f>
        <v>428037545</v>
      </c>
      <c r="R2117" t="str">
        <f>'pure data'!E2117</f>
        <v>C. H.</v>
      </c>
      <c r="S2117" t="str">
        <f>'pure data'!F2117</f>
        <v>ch1g15</v>
      </c>
      <c r="T2117" s="1">
        <f>'pure data'!C2117</f>
        <v>42865.375</v>
      </c>
      <c r="U2117" s="20">
        <f>VLOOKUP('pure data'!M2117,tbl_users!D:F,3,FALSE)</f>
        <v>10</v>
      </c>
      <c r="V2117" s="1">
        <f t="shared" si="106"/>
        <v>42865.387499999997</v>
      </c>
      <c r="W2117">
        <f t="shared" si="107"/>
        <v>10</v>
      </c>
      <c r="X2117" s="1">
        <f>'pure data'!L2117</f>
        <v>42865.387499999997</v>
      </c>
      <c r="Y2117">
        <f>IF(C2117="Use",VLOOKUP('pure data'!M2117,tbl_users!D:F,3,FALSE),IF(IFERROR(SEARCH("to",M2117),-1)&lt;0,VLOOKUP('pure data'!M2117,tbl_users!D:F,3,FALSE),IFERROR(VLOOKUP(MID(M2117,SEARCH("to",M2117)+3,LEN(M2117)-SEARCH("to",M2117)-1),tbl_users!D:F,3,FALSE),VLOOKUP('pure data'!M2117,tbl_users!D:F,3,FALSE))))</f>
        <v>10</v>
      </c>
    </row>
    <row r="2118" spans="1:25" x14ac:dyDescent="0.2">
      <c r="A2118">
        <v>2116</v>
      </c>
      <c r="B2118">
        <f>VLOOKUP('pure data'!B2118,tbl_printers!C:F,4,FALSE)</f>
        <v>2</v>
      </c>
      <c r="C2118" t="str">
        <f>'pure data'!D2118</f>
        <v>Use</v>
      </c>
      <c r="D2118" s="13">
        <f>'pure data'!H2118</f>
        <v>1.7361111111111112E-2</v>
      </c>
      <c r="E2118">
        <f>'pure data'!I2118</f>
        <v>6</v>
      </c>
      <c r="F2118" t="str">
        <f t="shared" si="105"/>
        <v xml:space="preserve"> </v>
      </c>
      <c r="H2118">
        <f>'pure data'!J2118</f>
        <v>1</v>
      </c>
      <c r="I2118" t="str">
        <f>'pure data'!K2118</f>
        <v>No</v>
      </c>
      <c r="J2118" t="str">
        <f>'pure data'!N2118</f>
        <v>undergraduate</v>
      </c>
      <c r="K2118">
        <f>'pure data'!P2118</f>
        <v>510312110</v>
      </c>
      <c r="L2118" t="str">
        <f>'pure data'!O2118</f>
        <v xml:space="preserve">FEEG2001 - Responsive System </v>
      </c>
      <c r="M2118">
        <f>'pure data'!Q2118</f>
        <v>0</v>
      </c>
      <c r="O2118" t="str">
        <f>IF('pure data'!T2118="Yes","Success","Failed")</f>
        <v>Success</v>
      </c>
      <c r="P2118" s="1">
        <f>'pure data'!C2118</f>
        <v>42858.375</v>
      </c>
      <c r="Q2118">
        <f>'pure data'!G2118</f>
        <v>427168247</v>
      </c>
      <c r="R2118" t="str">
        <f>'pure data'!E2118</f>
        <v>M. C.</v>
      </c>
      <c r="S2118" t="str">
        <f>'pure data'!F2118</f>
        <v>mc26g14</v>
      </c>
      <c r="T2118" s="1">
        <f>'pure data'!C2118</f>
        <v>42858.375</v>
      </c>
      <c r="U2118" s="20">
        <f>VLOOKUP('pure data'!M2118,tbl_users!D:F,3,FALSE)</f>
        <v>10</v>
      </c>
      <c r="V2118" s="1">
        <f t="shared" si="106"/>
        <v>42858.392361111109</v>
      </c>
      <c r="W2118">
        <f t="shared" si="107"/>
        <v>10</v>
      </c>
      <c r="X2118" s="1">
        <f>'pure data'!L2118</f>
        <v>42858.392361111109</v>
      </c>
      <c r="Y2118">
        <f>IF(C2118="Use",VLOOKUP('pure data'!M2118,tbl_users!D:F,3,FALSE),IF(IFERROR(SEARCH("to",M2118),-1)&lt;0,VLOOKUP('pure data'!M2118,tbl_users!D:F,3,FALSE),IFERROR(VLOOKUP(MID(M2118,SEARCH("to",M2118)+3,LEN(M2118)-SEARCH("to",M2118)-1),tbl_users!D:F,3,FALSE),VLOOKUP('pure data'!M2118,tbl_users!D:F,3,FALSE))))</f>
        <v>10</v>
      </c>
    </row>
    <row r="2119" spans="1:25" x14ac:dyDescent="0.2">
      <c r="A2119">
        <v>2117</v>
      </c>
      <c r="B2119">
        <f>VLOOKUP('pure data'!B2119,tbl_printers!C:F,4,FALSE)</f>
        <v>18</v>
      </c>
      <c r="C2119" t="str">
        <f>'pure data'!D2119</f>
        <v>Use</v>
      </c>
      <c r="D2119" s="13">
        <f>'pure data'!H2119</f>
        <v>3.5416666666666666E-2</v>
      </c>
      <c r="E2119">
        <f>'pure data'!I2119</f>
        <v>8.3000000000000007</v>
      </c>
      <c r="F2119" t="str">
        <f t="shared" si="105"/>
        <v xml:space="preserve"> </v>
      </c>
      <c r="H2119">
        <f>'pure data'!J2119</f>
        <v>2</v>
      </c>
      <c r="I2119" t="str">
        <f>'pure data'!K2119</f>
        <v>No</v>
      </c>
      <c r="J2119" t="str">
        <f>'pure data'!N2119</f>
        <v>undergraduate</v>
      </c>
      <c r="K2119">
        <f>'pure data'!P2119</f>
        <v>510671104</v>
      </c>
      <c r="L2119" t="str">
        <f>'pure data'!O2119</f>
        <v>FEEG2001 - UAV 4</v>
      </c>
      <c r="M2119">
        <f>'pure data'!Q2119</f>
        <v>0</v>
      </c>
      <c r="O2119" t="str">
        <f>IF('pure data'!T2119="Yes","Success","Failed")</f>
        <v>Success</v>
      </c>
      <c r="P2119" s="1">
        <f>'pure data'!C2119</f>
        <v>42858.605555555558</v>
      </c>
      <c r="Q2119">
        <f>'pure data'!G2119</f>
        <v>427877906</v>
      </c>
      <c r="R2119" t="str">
        <f>'pure data'!E2119</f>
        <v>P. C. C.</v>
      </c>
      <c r="S2119" t="str">
        <f>'pure data'!F2119</f>
        <v>pcc1g15</v>
      </c>
      <c r="T2119" s="1">
        <f>'pure data'!C2119</f>
        <v>42858.605555555558</v>
      </c>
      <c r="U2119" s="20">
        <f>VLOOKUP('pure data'!M2119,tbl_users!D:F,3,FALSE)</f>
        <v>10</v>
      </c>
      <c r="V2119" s="1">
        <f t="shared" si="106"/>
        <v>42858.640972222223</v>
      </c>
      <c r="W2119">
        <f t="shared" si="107"/>
        <v>10</v>
      </c>
      <c r="X2119" s="1">
        <f>'pure data'!L2119</f>
        <v>42858.640972222223</v>
      </c>
      <c r="Y2119">
        <f>IF(C2119="Use",VLOOKUP('pure data'!M2119,tbl_users!D:F,3,FALSE),IF(IFERROR(SEARCH("to",M2119),-1)&lt;0,VLOOKUP('pure data'!M2119,tbl_users!D:F,3,FALSE),IFERROR(VLOOKUP(MID(M2119,SEARCH("to",M2119)+3,LEN(M2119)-SEARCH("to",M2119)-1),tbl_users!D:F,3,FALSE),VLOOKUP('pure data'!M2119,tbl_users!D:F,3,FALSE))))</f>
        <v>10</v>
      </c>
    </row>
    <row r="2120" spans="1:25" x14ac:dyDescent="0.2">
      <c r="A2120">
        <v>2118</v>
      </c>
      <c r="B2120">
        <f>VLOOKUP('pure data'!B2120,tbl_printers!C:F,4,FALSE)</f>
        <v>9</v>
      </c>
      <c r="C2120" t="str">
        <f>'pure data'!D2120</f>
        <v>Use</v>
      </c>
      <c r="D2120" s="13">
        <f>'pure data'!H2120</f>
        <v>4.2361111111111106E-2</v>
      </c>
      <c r="E2120">
        <f>'pure data'!I2120</f>
        <v>9.6</v>
      </c>
      <c r="F2120" t="str">
        <f t="shared" si="105"/>
        <v xml:space="preserve"> </v>
      </c>
      <c r="H2120">
        <f>'pure data'!J2120</f>
        <v>2.5</v>
      </c>
      <c r="I2120" t="str">
        <f>'pure data'!K2120</f>
        <v>No</v>
      </c>
      <c r="J2120" t="str">
        <f>'pure data'!N2120</f>
        <v>undergraduate</v>
      </c>
      <c r="K2120">
        <f>'pure data'!P2120</f>
        <v>510312110</v>
      </c>
      <c r="L2120" t="str">
        <f>'pure data'!O2120</f>
        <v xml:space="preserve">FEEG2001 - Responsive System </v>
      </c>
      <c r="M2120">
        <f>'pure data'!Q2120</f>
        <v>0</v>
      </c>
      <c r="O2120" t="str">
        <f>IF('pure data'!T2120="Yes","Success","Failed")</f>
        <v>Success</v>
      </c>
      <c r="P2120" s="1">
        <f>'pure data'!C2120</f>
        <v>42858.375</v>
      </c>
      <c r="Q2120">
        <f>'pure data'!G2120</f>
        <v>426759306</v>
      </c>
      <c r="R2120" t="str">
        <f>'pure data'!E2120</f>
        <v>D. F. B</v>
      </c>
      <c r="S2120" t="str">
        <f>'pure data'!F2120</f>
        <v>dfb1g14</v>
      </c>
      <c r="T2120" s="1">
        <f>'pure data'!C2120</f>
        <v>42858.375</v>
      </c>
      <c r="U2120" s="20">
        <f>VLOOKUP('pure data'!M2120,tbl_users!D:F,3,FALSE)</f>
        <v>10</v>
      </c>
      <c r="V2120" s="1">
        <f t="shared" si="106"/>
        <v>42858.417361111111</v>
      </c>
      <c r="W2120">
        <f t="shared" si="107"/>
        <v>10</v>
      </c>
      <c r="X2120" s="1">
        <f>'pure data'!L2120</f>
        <v>42858.417361111111</v>
      </c>
      <c r="Y2120">
        <f>IF(C2120="Use",VLOOKUP('pure data'!M2120,tbl_users!D:F,3,FALSE),IF(IFERROR(SEARCH("to",M2120),-1)&lt;0,VLOOKUP('pure data'!M2120,tbl_users!D:F,3,FALSE),IFERROR(VLOOKUP(MID(M2120,SEARCH("to",M2120)+3,LEN(M2120)-SEARCH("to",M2120)-1),tbl_users!D:F,3,FALSE),VLOOKUP('pure data'!M2120,tbl_users!D:F,3,FALSE))))</f>
        <v>10</v>
      </c>
    </row>
    <row r="2121" spans="1:25" x14ac:dyDescent="0.2">
      <c r="A2121">
        <v>2119</v>
      </c>
      <c r="B2121">
        <f>VLOOKUP('pure data'!B2121,tbl_printers!C:F,4,FALSE)</f>
        <v>2</v>
      </c>
      <c r="C2121" t="str">
        <f>'pure data'!D2121</f>
        <v>Use</v>
      </c>
      <c r="D2121" s="13">
        <f>'pure data'!H2121</f>
        <v>0.25347222222222221</v>
      </c>
      <c r="E2121">
        <f>'pure data'!I2121</f>
        <v>43.2</v>
      </c>
      <c r="F2121" t="str">
        <f t="shared" si="105"/>
        <v xml:space="preserve"> </v>
      </c>
      <c r="H2121">
        <f>'pure data'!J2121</f>
        <v>11.5</v>
      </c>
      <c r="I2121" t="str">
        <f>'pure data'!K2121</f>
        <v>No</v>
      </c>
      <c r="J2121" t="str">
        <f>'pure data'!N2121</f>
        <v>undergraduate</v>
      </c>
      <c r="K2121">
        <f>'pure data'!P2121</f>
        <v>510671104</v>
      </c>
      <c r="L2121" t="str">
        <f>'pure data'!O2121</f>
        <v xml:space="preserve">FEEG2001 - UAV </v>
      </c>
      <c r="M2121">
        <f>'pure data'!Q2121</f>
        <v>0</v>
      </c>
      <c r="O2121" t="str">
        <f>IF('pure data'!T2121="Yes","Success","Failed")</f>
        <v>Success</v>
      </c>
      <c r="P2121" s="1">
        <f>'pure data'!C2121</f>
        <v>42858.392361111109</v>
      </c>
      <c r="Q2121">
        <f>'pure data'!G2121</f>
        <v>427860876</v>
      </c>
      <c r="R2121" t="str">
        <f>'pure data'!E2121</f>
        <v>J. B.</v>
      </c>
      <c r="S2121" t="str">
        <f>'pure data'!F2121</f>
        <v>jb18g15</v>
      </c>
      <c r="T2121" s="1">
        <f>'pure data'!C2121</f>
        <v>42858.392361111109</v>
      </c>
      <c r="U2121" s="20">
        <f>VLOOKUP('pure data'!M2121,tbl_users!D:F,3,FALSE)</f>
        <v>10</v>
      </c>
      <c r="V2121" s="1">
        <f t="shared" si="106"/>
        <v>42858.645833333328</v>
      </c>
      <c r="W2121">
        <f t="shared" si="107"/>
        <v>10</v>
      </c>
      <c r="X2121" s="1">
        <f>'pure data'!L2121</f>
        <v>42858.645833333328</v>
      </c>
      <c r="Y2121">
        <f>IF(C2121="Use",VLOOKUP('pure data'!M2121,tbl_users!D:F,3,FALSE),IF(IFERROR(SEARCH("to",M2121),-1)&lt;0,VLOOKUP('pure data'!M2121,tbl_users!D:F,3,FALSE),IFERROR(VLOOKUP(MID(M2121,SEARCH("to",M2121)+3,LEN(M2121)-SEARCH("to",M2121)-1),tbl_users!D:F,3,FALSE),VLOOKUP('pure data'!M2121,tbl_users!D:F,3,FALSE))))</f>
        <v>10</v>
      </c>
    </row>
    <row r="2122" spans="1:25" x14ac:dyDescent="0.2">
      <c r="A2122">
        <v>2120</v>
      </c>
      <c r="B2122">
        <f>VLOOKUP('pure data'!B2122,tbl_printers!C:F,4,FALSE)</f>
        <v>11</v>
      </c>
      <c r="C2122" t="str">
        <f>'pure data'!D2122</f>
        <v>Use</v>
      </c>
      <c r="D2122" s="13">
        <f>'pure data'!H2122</f>
        <v>6.8749999999999992E-2</v>
      </c>
      <c r="E2122">
        <f>'pure data'!I2122</f>
        <v>15.7</v>
      </c>
      <c r="F2122" t="str">
        <f t="shared" si="105"/>
        <v xml:space="preserve"> </v>
      </c>
      <c r="H2122">
        <f>'pure data'!J2122</f>
        <v>3.5</v>
      </c>
      <c r="I2122" t="str">
        <f>'pure data'!K2122</f>
        <v>No</v>
      </c>
      <c r="J2122" t="str">
        <f>'pure data'!N2122</f>
        <v>undergraduate</v>
      </c>
      <c r="K2122">
        <f>'pure data'!P2122</f>
        <v>510671104</v>
      </c>
      <c r="L2122" t="str">
        <f>'pure data'!O2122</f>
        <v xml:space="preserve">FEEG2001 - Responsive System </v>
      </c>
      <c r="M2122">
        <f>'pure data'!Q2122</f>
        <v>0</v>
      </c>
      <c r="O2122" t="str">
        <f>IF('pure data'!T2122="Yes","Success","Failed")</f>
        <v>Success</v>
      </c>
      <c r="P2122" s="1">
        <f>'pure data'!C2122</f>
        <v>42858.375</v>
      </c>
      <c r="Q2122">
        <f>'pure data'!G2122</f>
        <v>426909391</v>
      </c>
      <c r="R2122" t="str">
        <f>'pure data'!E2122</f>
        <v>M. C.</v>
      </c>
      <c r="S2122" t="str">
        <f>'pure data'!F2122</f>
        <v>mc24g14</v>
      </c>
      <c r="T2122" s="1">
        <f>'pure data'!C2122</f>
        <v>42858.375</v>
      </c>
      <c r="U2122" s="20">
        <f>VLOOKUP('pure data'!M2122,tbl_users!D:F,3,FALSE)</f>
        <v>10</v>
      </c>
      <c r="V2122" s="1">
        <f t="shared" si="106"/>
        <v>42858.443749999999</v>
      </c>
      <c r="W2122">
        <f t="shared" si="107"/>
        <v>10</v>
      </c>
      <c r="X2122" s="1">
        <f>'pure data'!L2122</f>
        <v>42858.443749999999</v>
      </c>
      <c r="Y2122">
        <f>IF(C2122="Use",VLOOKUP('pure data'!M2122,tbl_users!D:F,3,FALSE),IF(IFERROR(SEARCH("to",M2122),-1)&lt;0,VLOOKUP('pure data'!M2122,tbl_users!D:F,3,FALSE),IFERROR(VLOOKUP(MID(M2122,SEARCH("to",M2122)+3,LEN(M2122)-SEARCH("to",M2122)-1),tbl_users!D:F,3,FALSE),VLOOKUP('pure data'!M2122,tbl_users!D:F,3,FALSE))))</f>
        <v>10</v>
      </c>
    </row>
    <row r="2123" spans="1:25" x14ac:dyDescent="0.2">
      <c r="A2123">
        <v>2121</v>
      </c>
      <c r="B2123">
        <f>VLOOKUP('pure data'!B2123,tbl_printers!C:F,4,FALSE)</f>
        <v>9</v>
      </c>
      <c r="C2123" t="str">
        <f>'pure data'!D2123</f>
        <v>Use</v>
      </c>
      <c r="D2123" s="13">
        <f>'pure data'!H2123</f>
        <v>3.3333333333333333E-2</v>
      </c>
      <c r="E2123">
        <f>'pure data'!I2123</f>
        <v>8.4</v>
      </c>
      <c r="F2123" t="str">
        <f t="shared" si="105"/>
        <v xml:space="preserve"> </v>
      </c>
      <c r="H2123">
        <f>'pure data'!J2123</f>
        <v>2</v>
      </c>
      <c r="I2123" t="str">
        <f>'pure data'!K2123</f>
        <v>No</v>
      </c>
      <c r="J2123" t="str">
        <f>'pure data'!N2123</f>
        <v>undergraduate</v>
      </c>
      <c r="K2123">
        <f>'pure data'!P2123</f>
        <v>510312110</v>
      </c>
      <c r="L2123" t="str">
        <f>'pure data'!O2123</f>
        <v xml:space="preserve">FEEG2001 - Responsive System </v>
      </c>
      <c r="M2123">
        <f>'pure data'!Q2123</f>
        <v>0</v>
      </c>
      <c r="O2123" t="str">
        <f>IF('pure data'!T2123="Yes","Success","Failed")</f>
        <v>Success</v>
      </c>
      <c r="P2123" s="1">
        <f>'pure data'!C2123</f>
        <v>42858.417361111111</v>
      </c>
      <c r="Q2123">
        <f>'pure data'!G2123</f>
        <v>427757773</v>
      </c>
      <c r="R2123" t="str">
        <f>'pure data'!E2123</f>
        <v>Cameron Levett</v>
      </c>
      <c r="S2123" t="str">
        <f>'pure data'!F2123</f>
        <v>c114g15</v>
      </c>
      <c r="T2123" s="1">
        <f>'pure data'!C2123</f>
        <v>42858.417361111111</v>
      </c>
      <c r="U2123" s="20">
        <f>VLOOKUP('pure data'!M2123,tbl_users!D:F,3,FALSE)</f>
        <v>10</v>
      </c>
      <c r="V2123" s="1">
        <f t="shared" si="106"/>
        <v>42858.450694444444</v>
      </c>
      <c r="W2123">
        <f t="shared" si="107"/>
        <v>10</v>
      </c>
      <c r="X2123" s="1">
        <f>'pure data'!L2123</f>
        <v>42858.450694444444</v>
      </c>
      <c r="Y2123">
        <f>IF(C2123="Use",VLOOKUP('pure data'!M2123,tbl_users!D:F,3,FALSE),IF(IFERROR(SEARCH("to",M2123),-1)&lt;0,VLOOKUP('pure data'!M2123,tbl_users!D:F,3,FALSE),IFERROR(VLOOKUP(MID(M2123,SEARCH("to",M2123)+3,LEN(M2123)-SEARCH("to",M2123)-1),tbl_users!D:F,3,FALSE),VLOOKUP('pure data'!M2123,tbl_users!D:F,3,FALSE))))</f>
        <v>10</v>
      </c>
    </row>
    <row r="2124" spans="1:25" x14ac:dyDescent="0.2">
      <c r="A2124">
        <v>2122</v>
      </c>
      <c r="B2124">
        <f>VLOOKUP('pure data'!B2124,tbl_printers!C:F,4,FALSE)</f>
        <v>4</v>
      </c>
      <c r="C2124" t="str">
        <f>'pure data'!D2124</f>
        <v>Use</v>
      </c>
      <c r="D2124" s="13">
        <f>'pure data'!H2124</f>
        <v>5.9027777777777783E-2</v>
      </c>
      <c r="E2124">
        <f>'pure data'!I2124</f>
        <v>10</v>
      </c>
      <c r="F2124" t="str">
        <f t="shared" si="105"/>
        <v xml:space="preserve"> </v>
      </c>
      <c r="H2124">
        <f>'pure data'!J2124</f>
        <v>3</v>
      </c>
      <c r="I2124" t="str">
        <f>'pure data'!K2124</f>
        <v>No</v>
      </c>
      <c r="J2124" t="str">
        <f>'pure data'!N2124</f>
        <v>undergraduate</v>
      </c>
      <c r="K2124">
        <f>'pure data'!P2124</f>
        <v>510671104</v>
      </c>
      <c r="L2124" t="str">
        <f>'pure data'!O2124</f>
        <v xml:space="preserve">FEEG2001 - Responsive System </v>
      </c>
      <c r="M2124">
        <f>'pure data'!Q2124</f>
        <v>0</v>
      </c>
      <c r="O2124" t="str">
        <f>IF('pure data'!T2124="Yes","Success","Failed")</f>
        <v>Success</v>
      </c>
      <c r="P2124" s="1">
        <f>'pure data'!C2124</f>
        <v>42858.375</v>
      </c>
      <c r="Q2124">
        <f>'pure data'!G2124</f>
        <v>426909391</v>
      </c>
      <c r="R2124" t="str">
        <f>'pure data'!E2124</f>
        <v>M. C.</v>
      </c>
      <c r="S2124" t="str">
        <f>'pure data'!F2124</f>
        <v>mc24g14</v>
      </c>
      <c r="T2124" s="1">
        <f>'pure data'!C2124</f>
        <v>42858.375</v>
      </c>
      <c r="U2124" s="20">
        <f>VLOOKUP('pure data'!M2124,tbl_users!D:F,3,FALSE)</f>
        <v>10</v>
      </c>
      <c r="V2124" s="1">
        <f t="shared" si="106"/>
        <v>42858.434027777781</v>
      </c>
      <c r="W2124">
        <f t="shared" si="107"/>
        <v>10</v>
      </c>
      <c r="X2124" s="1">
        <f>'pure data'!L2124</f>
        <v>42858.434027777781</v>
      </c>
      <c r="Y2124">
        <f>IF(C2124="Use",VLOOKUP('pure data'!M2124,tbl_users!D:F,3,FALSE),IF(IFERROR(SEARCH("to",M2124),-1)&lt;0,VLOOKUP('pure data'!M2124,tbl_users!D:F,3,FALSE),IFERROR(VLOOKUP(MID(M2124,SEARCH("to",M2124)+3,LEN(M2124)-SEARCH("to",M2124)-1),tbl_users!D:F,3,FALSE),VLOOKUP('pure data'!M2124,tbl_users!D:F,3,FALSE))))</f>
        <v>10</v>
      </c>
    </row>
    <row r="2125" spans="1:25" x14ac:dyDescent="0.2">
      <c r="A2125">
        <v>2123</v>
      </c>
      <c r="B2125">
        <f>VLOOKUP('pure data'!B2125,tbl_printers!C:F,4,FALSE)</f>
        <v>13</v>
      </c>
      <c r="C2125" t="str">
        <f>'pure data'!D2125</f>
        <v>Use</v>
      </c>
      <c r="D2125" s="13">
        <f>'pure data'!H2125</f>
        <v>4.8611111111111112E-3</v>
      </c>
      <c r="E2125">
        <f>'pure data'!I2125</f>
        <v>4.7</v>
      </c>
      <c r="F2125" t="str">
        <f t="shared" si="105"/>
        <v xml:space="preserve"> </v>
      </c>
      <c r="H2125">
        <f>'pure data'!J2125</f>
        <v>0.5</v>
      </c>
      <c r="I2125" t="str">
        <f>'pure data'!K2125</f>
        <v>No</v>
      </c>
      <c r="J2125" t="str">
        <f>'pure data'!N2125</f>
        <v>undergraduate</v>
      </c>
      <c r="K2125">
        <f>'pure data'!P2125</f>
        <v>510671104</v>
      </c>
      <c r="L2125" t="str">
        <f>'pure data'!O2125</f>
        <v>FEEG2001 - UAV 5</v>
      </c>
      <c r="M2125">
        <f>'pure data'!Q2125</f>
        <v>0</v>
      </c>
      <c r="O2125" t="str">
        <f>IF('pure data'!T2125="Yes","Success","Failed")</f>
        <v>Success</v>
      </c>
      <c r="P2125" s="1">
        <f>'pure data'!C2125</f>
        <v>42858.375</v>
      </c>
      <c r="Q2125">
        <f>'pure data'!G2125</f>
        <v>428037545</v>
      </c>
      <c r="R2125" t="str">
        <f>'pure data'!E2125</f>
        <v>C. H.</v>
      </c>
      <c r="S2125" t="str">
        <f>'pure data'!F2125</f>
        <v>ch1g15</v>
      </c>
      <c r="T2125" s="1">
        <f>'pure data'!C2125</f>
        <v>42858.375</v>
      </c>
      <c r="U2125" s="20">
        <f>VLOOKUP('pure data'!M2125,tbl_users!D:F,3,FALSE)</f>
        <v>10</v>
      </c>
      <c r="V2125" s="1">
        <f t="shared" si="106"/>
        <v>42858.379861111112</v>
      </c>
      <c r="W2125">
        <f t="shared" si="107"/>
        <v>10</v>
      </c>
      <c r="X2125" s="1">
        <f>'pure data'!L2125</f>
        <v>42858.379861111112</v>
      </c>
      <c r="Y2125">
        <f>IF(C2125="Use",VLOOKUP('pure data'!M2125,tbl_users!D:F,3,FALSE),IF(IFERROR(SEARCH("to",M2125),-1)&lt;0,VLOOKUP('pure data'!M2125,tbl_users!D:F,3,FALSE),IFERROR(VLOOKUP(MID(M2125,SEARCH("to",M2125)+3,LEN(M2125)-SEARCH("to",M2125)-1),tbl_users!D:F,3,FALSE),VLOOKUP('pure data'!M2125,tbl_users!D:F,3,FALSE))))</f>
        <v>10</v>
      </c>
    </row>
    <row r="2126" spans="1:25" x14ac:dyDescent="0.2">
      <c r="A2126">
        <v>2124</v>
      </c>
      <c r="B2126">
        <f>VLOOKUP('pure data'!B2126,tbl_printers!C:F,4,FALSE)</f>
        <v>2</v>
      </c>
      <c r="C2126" t="str">
        <f>'pure data'!D2126</f>
        <v>Use</v>
      </c>
      <c r="D2126" s="13">
        <f>'pure data'!H2126</f>
        <v>1.1805555555555555E-2</v>
      </c>
      <c r="E2126">
        <f>'pure data'!I2126</f>
        <v>3.1</v>
      </c>
      <c r="F2126" t="str">
        <f t="shared" si="105"/>
        <v xml:space="preserve"> </v>
      </c>
      <c r="H2126">
        <f>'pure data'!J2126</f>
        <v>1</v>
      </c>
      <c r="I2126" t="str">
        <f>'pure data'!K2126</f>
        <v>No</v>
      </c>
      <c r="J2126" t="str">
        <f>'pure data'!N2126</f>
        <v>undergraduate</v>
      </c>
      <c r="K2126">
        <f>'pure data'!P2126</f>
        <v>510312110</v>
      </c>
      <c r="L2126" t="str">
        <f>'pure data'!O2126</f>
        <v>FEEG2001 - Multirotor 10</v>
      </c>
      <c r="M2126">
        <f>'pure data'!Q2126</f>
        <v>0</v>
      </c>
      <c r="O2126" t="str">
        <f>IF('pure data'!T2126="Yes","Success","Failed")</f>
        <v>Success</v>
      </c>
      <c r="P2126" s="1">
        <f>'pure data'!C2126</f>
        <v>42858.645833333328</v>
      </c>
      <c r="Q2126">
        <f>'pure data'!G2126</f>
        <v>427574741</v>
      </c>
      <c r="R2126" t="str">
        <f>'pure data'!E2126</f>
        <v>T. S. M.</v>
      </c>
      <c r="S2126" t="str">
        <f>'pure data'!F2126</f>
        <v>tsm2g15</v>
      </c>
      <c r="T2126" s="1">
        <f>'pure data'!C2126</f>
        <v>42858.645833333328</v>
      </c>
      <c r="U2126" s="20">
        <f>VLOOKUP('pure data'!M2126,tbl_users!D:F,3,FALSE)</f>
        <v>10</v>
      </c>
      <c r="V2126" s="1">
        <f t="shared" si="106"/>
        <v>42858.657638888886</v>
      </c>
      <c r="W2126">
        <f t="shared" si="107"/>
        <v>10</v>
      </c>
      <c r="X2126" s="1">
        <f>'pure data'!L2126</f>
        <v>42858.657638888886</v>
      </c>
      <c r="Y2126">
        <f>IF(C2126="Use",VLOOKUP('pure data'!M2126,tbl_users!D:F,3,FALSE),IF(IFERROR(SEARCH("to",M2126),-1)&lt;0,VLOOKUP('pure data'!M2126,tbl_users!D:F,3,FALSE),IFERROR(VLOOKUP(MID(M2126,SEARCH("to",M2126)+3,LEN(M2126)-SEARCH("to",M2126)-1),tbl_users!D:F,3,FALSE),VLOOKUP('pure data'!M2126,tbl_users!D:F,3,FALSE))))</f>
        <v>10</v>
      </c>
    </row>
    <row r="2127" spans="1:25" x14ac:dyDescent="0.2">
      <c r="A2127">
        <v>2125</v>
      </c>
      <c r="B2127">
        <f>VLOOKUP('pure data'!B2127,tbl_printers!C:F,4,FALSE)</f>
        <v>23</v>
      </c>
      <c r="C2127" t="str">
        <f>'pure data'!D2127</f>
        <v>Use</v>
      </c>
      <c r="D2127" s="13">
        <f>'pure data'!H2127</f>
        <v>2.9861111111111113E-2</v>
      </c>
      <c r="E2127">
        <f>'pure data'!I2127</f>
        <v>6.1</v>
      </c>
      <c r="F2127" t="str">
        <f t="shared" si="105"/>
        <v xml:space="preserve"> </v>
      </c>
      <c r="H2127">
        <f>'pure data'!J2127</f>
        <v>1.5</v>
      </c>
      <c r="I2127" t="str">
        <f>'pure data'!K2127</f>
        <v>No</v>
      </c>
      <c r="J2127" t="str">
        <f>'pure data'!N2127</f>
        <v>undergraduate</v>
      </c>
      <c r="K2127">
        <f>'pure data'!P2127</f>
        <v>510312110</v>
      </c>
      <c r="L2127" t="str">
        <f>'pure data'!O2127</f>
        <v xml:space="preserve">FEEG2001 - Responsive System </v>
      </c>
      <c r="M2127">
        <f>'pure data'!Q2127</f>
        <v>0</v>
      </c>
      <c r="O2127" t="str">
        <f>IF('pure data'!T2127="Yes","Success","Failed")</f>
        <v>Success</v>
      </c>
      <c r="P2127" s="1">
        <f>'pure data'!C2127</f>
        <v>42858.375</v>
      </c>
      <c r="Q2127">
        <f>'pure data'!G2127</f>
        <v>427732223</v>
      </c>
      <c r="R2127" t="str">
        <f>'pure data'!E2127</f>
        <v>I. H.</v>
      </c>
      <c r="S2127" t="str">
        <f>'pure data'!F2127</f>
        <v>ih3g15</v>
      </c>
      <c r="T2127" s="1">
        <f>'pure data'!C2127</f>
        <v>42858.375</v>
      </c>
      <c r="U2127" s="20">
        <f>VLOOKUP('pure data'!M2127,tbl_users!D:F,3,FALSE)</f>
        <v>10</v>
      </c>
      <c r="V2127" s="1">
        <f t="shared" si="106"/>
        <v>42858.404861111114</v>
      </c>
      <c r="W2127">
        <f t="shared" si="107"/>
        <v>10</v>
      </c>
      <c r="X2127" s="1">
        <f>'pure data'!L2127</f>
        <v>42858.404861111114</v>
      </c>
      <c r="Y2127">
        <f>IF(C2127="Use",VLOOKUP('pure data'!M2127,tbl_users!D:F,3,FALSE),IF(IFERROR(SEARCH("to",M2127),-1)&lt;0,VLOOKUP('pure data'!M2127,tbl_users!D:F,3,FALSE),IFERROR(VLOOKUP(MID(M2127,SEARCH("to",M2127)+3,LEN(M2127)-SEARCH("to",M2127)-1),tbl_users!D:F,3,FALSE),VLOOKUP('pure data'!M2127,tbl_users!D:F,3,FALSE))))</f>
        <v>10</v>
      </c>
    </row>
    <row r="2128" spans="1:25" x14ac:dyDescent="0.2">
      <c r="A2128">
        <v>2126</v>
      </c>
      <c r="B2128">
        <f>VLOOKUP('pure data'!B2128,tbl_printers!C:F,4,FALSE)</f>
        <v>22</v>
      </c>
      <c r="C2128" t="str">
        <f>'pure data'!D2128</f>
        <v>Use</v>
      </c>
      <c r="D2128" s="13">
        <f>'pure data'!H2128</f>
        <v>3.8194444444444441E-2</v>
      </c>
      <c r="E2128">
        <f>'pure data'!I2128</f>
        <v>10.9</v>
      </c>
      <c r="F2128" t="str">
        <f t="shared" si="105"/>
        <v xml:space="preserve"> </v>
      </c>
      <c r="H2128">
        <f>'pure data'!J2128</f>
        <v>2</v>
      </c>
      <c r="I2128" t="str">
        <f>'pure data'!K2128</f>
        <v>No</v>
      </c>
      <c r="J2128" t="str">
        <f>'pure data'!N2128</f>
        <v>undergraduate</v>
      </c>
      <c r="K2128">
        <f>'pure data'!P2128</f>
        <v>510671104</v>
      </c>
      <c r="L2128" t="str">
        <f>'pure data'!O2128</f>
        <v xml:space="preserve">FEEG2001 - Multirotor </v>
      </c>
      <c r="M2128">
        <f>'pure data'!Q2128</f>
        <v>0</v>
      </c>
      <c r="O2128" t="str">
        <f>IF('pure data'!T2128="Yes","Success","Failed")</f>
        <v>Success</v>
      </c>
      <c r="P2128" s="1">
        <f>'pure data'!C2128</f>
        <v>42858.439583333333</v>
      </c>
      <c r="Q2128">
        <f>'pure data'!G2128</f>
        <v>428149556</v>
      </c>
      <c r="R2128" t="str">
        <f>'pure data'!E2128</f>
        <v>I. G.</v>
      </c>
      <c r="S2128" t="str">
        <f>'pure data'!F2128</f>
        <v>ig2g15</v>
      </c>
      <c r="T2128" s="1">
        <f>'pure data'!C2128</f>
        <v>42858.439583333333</v>
      </c>
      <c r="U2128" s="20">
        <f>VLOOKUP('pure data'!M2128,tbl_users!D:F,3,FALSE)</f>
        <v>10</v>
      </c>
      <c r="V2128" s="1">
        <f t="shared" si="106"/>
        <v>42858.477777777778</v>
      </c>
      <c r="W2128">
        <f t="shared" si="107"/>
        <v>10</v>
      </c>
      <c r="X2128" s="1">
        <f>'pure data'!L2128</f>
        <v>42858.477777777778</v>
      </c>
      <c r="Y2128">
        <f>IF(C2128="Use",VLOOKUP('pure data'!M2128,tbl_users!D:F,3,FALSE),IF(IFERROR(SEARCH("to",M2128),-1)&lt;0,VLOOKUP('pure data'!M2128,tbl_users!D:F,3,FALSE),IFERROR(VLOOKUP(MID(M2128,SEARCH("to",M2128)+3,LEN(M2128)-SEARCH("to",M2128)-1),tbl_users!D:F,3,FALSE),VLOOKUP('pure data'!M2128,tbl_users!D:F,3,FALSE))))</f>
        <v>10</v>
      </c>
    </row>
    <row r="2129" spans="1:25" x14ac:dyDescent="0.2">
      <c r="A2129">
        <v>2127</v>
      </c>
      <c r="B2129">
        <f>VLOOKUP('pure data'!B2129,tbl_printers!C:F,4,FALSE)</f>
        <v>18</v>
      </c>
      <c r="C2129" t="str">
        <f>'pure data'!D2129</f>
        <v>Use</v>
      </c>
      <c r="D2129" s="13">
        <f>'pure data'!H2129</f>
        <v>4.6527777777777779E-2</v>
      </c>
      <c r="E2129">
        <f>'pure data'!I2129</f>
        <v>10.9</v>
      </c>
      <c r="F2129" t="str">
        <f t="shared" si="105"/>
        <v xml:space="preserve"> </v>
      </c>
      <c r="H2129">
        <f>'pure data'!J2129</f>
        <v>2.5</v>
      </c>
      <c r="I2129" t="str">
        <f>'pure data'!K2129</f>
        <v>No</v>
      </c>
      <c r="J2129" t="str">
        <f>'pure data'!N2129</f>
        <v>undergraduate</v>
      </c>
      <c r="K2129">
        <f>'pure data'!P2129</f>
        <v>510671104</v>
      </c>
      <c r="L2129" t="str">
        <f>'pure data'!O2129</f>
        <v xml:space="preserve">FEEG2001 - Responsive System </v>
      </c>
      <c r="M2129">
        <f>'pure data'!Q2129</f>
        <v>0</v>
      </c>
      <c r="O2129" t="str">
        <f>IF('pure data'!T2129="Yes","Success","Failed")</f>
        <v>Success</v>
      </c>
      <c r="P2129" s="1">
        <f>'pure data'!C2129</f>
        <v>42858.640972222223</v>
      </c>
      <c r="Q2129">
        <f>'pure data'!G2129</f>
        <v>426909391</v>
      </c>
      <c r="R2129" t="str">
        <f>'pure data'!E2129</f>
        <v>M. C.</v>
      </c>
      <c r="S2129" t="str">
        <f>'pure data'!F2129</f>
        <v>mc24g14</v>
      </c>
      <c r="T2129" s="1">
        <f>'pure data'!C2129</f>
        <v>42858.640972222223</v>
      </c>
      <c r="U2129" s="20">
        <f>VLOOKUP('pure data'!M2129,tbl_users!D:F,3,FALSE)</f>
        <v>10</v>
      </c>
      <c r="V2129" s="1">
        <f t="shared" si="106"/>
        <v>42858.6875</v>
      </c>
      <c r="W2129">
        <f t="shared" si="107"/>
        <v>10</v>
      </c>
      <c r="X2129" s="1">
        <f>'pure data'!L2129</f>
        <v>42858.6875</v>
      </c>
      <c r="Y2129">
        <f>IF(C2129="Use",VLOOKUP('pure data'!M2129,tbl_users!D:F,3,FALSE),IF(IFERROR(SEARCH("to",M2129),-1)&lt;0,VLOOKUP('pure data'!M2129,tbl_users!D:F,3,FALSE),IFERROR(VLOOKUP(MID(M2129,SEARCH("to",M2129)+3,LEN(M2129)-SEARCH("to",M2129)-1),tbl_users!D:F,3,FALSE),VLOOKUP('pure data'!M2129,tbl_users!D:F,3,FALSE))))</f>
        <v>10</v>
      </c>
    </row>
    <row r="2130" spans="1:25" x14ac:dyDescent="0.2">
      <c r="A2130">
        <v>2128</v>
      </c>
      <c r="B2130">
        <f>VLOOKUP('pure data'!B2130,tbl_printers!C:F,4,FALSE)</f>
        <v>18</v>
      </c>
      <c r="C2130" t="str">
        <f>'pure data'!D2130</f>
        <v>Use</v>
      </c>
      <c r="D2130" s="13">
        <f>'pure data'!H2130</f>
        <v>2.7777777777777776E-2</v>
      </c>
      <c r="E2130">
        <f>'pure data'!I2130</f>
        <v>11</v>
      </c>
      <c r="F2130" t="str">
        <f t="shared" si="105"/>
        <v xml:space="preserve"> </v>
      </c>
      <c r="H2130">
        <f>'pure data'!J2130</f>
        <v>2</v>
      </c>
      <c r="I2130" t="str">
        <f>'pure data'!K2130</f>
        <v>No</v>
      </c>
      <c r="J2130" t="str">
        <f>'pure data'!N2130</f>
        <v>undergraduate</v>
      </c>
      <c r="K2130">
        <f>'pure data'!P2130</f>
        <v>510671104</v>
      </c>
      <c r="L2130" t="str">
        <f>'pure data'!O2130</f>
        <v xml:space="preserve">FEEG2001 - Responsive System </v>
      </c>
      <c r="M2130">
        <f>'pure data'!Q2130</f>
        <v>0</v>
      </c>
      <c r="O2130" t="str">
        <f>IF('pure data'!T2130="Yes","Success","Failed")</f>
        <v>Success</v>
      </c>
      <c r="P2130" s="1">
        <f>'pure data'!C2130</f>
        <v>42858.6875</v>
      </c>
      <c r="Q2130">
        <f>'pure data'!G2130</f>
        <v>427168247</v>
      </c>
      <c r="R2130" t="str">
        <f>'pure data'!E2130</f>
        <v>M. C.</v>
      </c>
      <c r="S2130" t="str">
        <f>'pure data'!F2130</f>
        <v>mc26g14</v>
      </c>
      <c r="T2130" s="1">
        <f>'pure data'!C2130</f>
        <v>42858.6875</v>
      </c>
      <c r="U2130" s="20">
        <f>VLOOKUP('pure data'!M2130,tbl_users!D:F,3,FALSE)</f>
        <v>10</v>
      </c>
      <c r="V2130" s="1">
        <f t="shared" si="106"/>
        <v>42858.715277777781</v>
      </c>
      <c r="W2130">
        <f t="shared" si="107"/>
        <v>10</v>
      </c>
      <c r="X2130" s="1">
        <f>'pure data'!L2130</f>
        <v>42858.715277777781</v>
      </c>
      <c r="Y2130">
        <f>IF(C2130="Use",VLOOKUP('pure data'!M2130,tbl_users!D:F,3,FALSE),IF(IFERROR(SEARCH("to",M2130),-1)&lt;0,VLOOKUP('pure data'!M2130,tbl_users!D:F,3,FALSE),IFERROR(VLOOKUP(MID(M2130,SEARCH("to",M2130)+3,LEN(M2130)-SEARCH("to",M2130)-1),tbl_users!D:F,3,FALSE),VLOOKUP('pure data'!M2130,tbl_users!D:F,3,FALSE))))</f>
        <v>10</v>
      </c>
    </row>
    <row r="2131" spans="1:25" x14ac:dyDescent="0.2">
      <c r="A2131">
        <v>2129</v>
      </c>
      <c r="B2131">
        <f>VLOOKUP('pure data'!B2131,tbl_printers!C:F,4,FALSE)</f>
        <v>21</v>
      </c>
      <c r="C2131" t="str">
        <f>'pure data'!D2131</f>
        <v>Use</v>
      </c>
      <c r="D2131" s="13">
        <f>'pure data'!H2131</f>
        <v>2.7777777777777776E-2</v>
      </c>
      <c r="E2131">
        <f>'pure data'!I2131</f>
        <v>11</v>
      </c>
      <c r="F2131" t="str">
        <f t="shared" si="105"/>
        <v xml:space="preserve"> </v>
      </c>
      <c r="H2131">
        <f>'pure data'!J2131</f>
        <v>2</v>
      </c>
      <c r="I2131" t="str">
        <f>'pure data'!K2131</f>
        <v>No</v>
      </c>
      <c r="J2131" t="str">
        <f>'pure data'!N2131</f>
        <v>undergraduate</v>
      </c>
      <c r="K2131">
        <f>'pure data'!P2131</f>
        <v>510671104</v>
      </c>
      <c r="L2131" t="str">
        <f>'pure data'!O2131</f>
        <v xml:space="preserve">FEEG2001 - Responsive System </v>
      </c>
      <c r="M2131">
        <f>'pure data'!Q2131</f>
        <v>0</v>
      </c>
      <c r="O2131" t="str">
        <f>IF('pure data'!T2131="Yes","Success","Failed")</f>
        <v>Success</v>
      </c>
      <c r="P2131" s="1">
        <f>'pure data'!C2131</f>
        <v>42858.375</v>
      </c>
      <c r="Q2131">
        <f>'pure data'!G2131</f>
        <v>427168247</v>
      </c>
      <c r="R2131" t="str">
        <f>'pure data'!E2131</f>
        <v>M. C.</v>
      </c>
      <c r="S2131" t="str">
        <f>'pure data'!F2131</f>
        <v>mc26g14</v>
      </c>
      <c r="T2131" s="1">
        <f>'pure data'!C2131</f>
        <v>42858.375</v>
      </c>
      <c r="U2131" s="20">
        <f>VLOOKUP('pure data'!M2131,tbl_users!D:F,3,FALSE)</f>
        <v>10</v>
      </c>
      <c r="V2131" s="1">
        <f t="shared" si="106"/>
        <v>42858.402777777781</v>
      </c>
      <c r="W2131">
        <f t="shared" si="107"/>
        <v>10</v>
      </c>
      <c r="X2131" s="1">
        <f>'pure data'!L2131</f>
        <v>42858.402777777781</v>
      </c>
      <c r="Y2131">
        <f>IF(C2131="Use",VLOOKUP('pure data'!M2131,tbl_users!D:F,3,FALSE),IF(IFERROR(SEARCH("to",M2131),-1)&lt;0,VLOOKUP('pure data'!M2131,tbl_users!D:F,3,FALSE),IFERROR(VLOOKUP(MID(M2131,SEARCH("to",M2131)+3,LEN(M2131)-SEARCH("to",M2131)-1),tbl_users!D:F,3,FALSE),VLOOKUP('pure data'!M2131,tbl_users!D:F,3,FALSE))))</f>
        <v>10</v>
      </c>
    </row>
    <row r="2132" spans="1:25" x14ac:dyDescent="0.2">
      <c r="A2132">
        <v>2130</v>
      </c>
      <c r="B2132">
        <f>VLOOKUP('pure data'!B2132,tbl_printers!C:F,4,FALSE)</f>
        <v>22</v>
      </c>
      <c r="C2132" t="str">
        <f>'pure data'!D2132</f>
        <v>Use</v>
      </c>
      <c r="D2132" s="13">
        <f>'pure data'!H2132</f>
        <v>5.7638888888888885E-2</v>
      </c>
      <c r="E2132">
        <f>'pure data'!I2132</f>
        <v>13.3</v>
      </c>
      <c r="F2132" t="str">
        <f t="shared" si="105"/>
        <v xml:space="preserve"> </v>
      </c>
      <c r="H2132">
        <f>'pure data'!J2132</f>
        <v>3</v>
      </c>
      <c r="I2132" t="str">
        <f>'pure data'!K2132</f>
        <v>No</v>
      </c>
      <c r="J2132" t="str">
        <f>'pure data'!N2132</f>
        <v>undergraduate</v>
      </c>
      <c r="K2132">
        <f>'pure data'!P2132</f>
        <v>510671104</v>
      </c>
      <c r="L2132" t="str">
        <f>'pure data'!O2132</f>
        <v xml:space="preserve">FEEG2001 - Multirotor </v>
      </c>
      <c r="M2132">
        <f>'pure data'!Q2132</f>
        <v>0</v>
      </c>
      <c r="O2132" t="str">
        <f>IF('pure data'!T2132="Yes","Success","Failed")</f>
        <v>Success</v>
      </c>
      <c r="P2132" s="1">
        <f>'pure data'!C2132</f>
        <v>42858.477777777778</v>
      </c>
      <c r="Q2132">
        <f>'pure data'!G2132</f>
        <v>428149556</v>
      </c>
      <c r="R2132" t="str">
        <f>'pure data'!E2132</f>
        <v>I. G.</v>
      </c>
      <c r="S2132" t="str">
        <f>'pure data'!F2132</f>
        <v>ig2g15</v>
      </c>
      <c r="T2132" s="1">
        <f>'pure data'!C2132</f>
        <v>42858.477777777778</v>
      </c>
      <c r="U2132" s="20">
        <f>VLOOKUP('pure data'!M2132,tbl_users!D:F,3,FALSE)</f>
        <v>10</v>
      </c>
      <c r="V2132" s="1">
        <f t="shared" si="106"/>
        <v>42858.535416666666</v>
      </c>
      <c r="W2132">
        <f t="shared" si="107"/>
        <v>10</v>
      </c>
      <c r="X2132" s="1">
        <f>'pure data'!L2132</f>
        <v>42858.535416666666</v>
      </c>
      <c r="Y2132">
        <f>IF(C2132="Use",VLOOKUP('pure data'!M2132,tbl_users!D:F,3,FALSE),IF(IFERROR(SEARCH("to",M2132),-1)&lt;0,VLOOKUP('pure data'!M2132,tbl_users!D:F,3,FALSE),IFERROR(VLOOKUP(MID(M2132,SEARCH("to",M2132)+3,LEN(M2132)-SEARCH("to",M2132)-1),tbl_users!D:F,3,FALSE),VLOOKUP('pure data'!M2132,tbl_users!D:F,3,FALSE))))</f>
        <v>10</v>
      </c>
    </row>
    <row r="2133" spans="1:25" x14ac:dyDescent="0.2">
      <c r="A2133">
        <v>2131</v>
      </c>
      <c r="B2133">
        <f>VLOOKUP('pure data'!B2133,tbl_printers!C:F,4,FALSE)</f>
        <v>18</v>
      </c>
      <c r="C2133" t="str">
        <f>'pure data'!D2133</f>
        <v>Use</v>
      </c>
      <c r="D2133" s="13">
        <f>'pure data'!H2133</f>
        <v>6.1111111111111116E-2</v>
      </c>
      <c r="E2133">
        <f>'pure data'!I2133</f>
        <v>22</v>
      </c>
      <c r="F2133" t="str">
        <f t="shared" si="105"/>
        <v xml:space="preserve"> </v>
      </c>
      <c r="H2133">
        <f>'pure data'!J2133</f>
        <v>3.5</v>
      </c>
      <c r="I2133" t="str">
        <f>'pure data'!K2133</f>
        <v>No</v>
      </c>
      <c r="J2133" t="str">
        <f>'pure data'!N2133</f>
        <v>undergraduate</v>
      </c>
      <c r="K2133">
        <f>'pure data'!P2133</f>
        <v>510671104</v>
      </c>
      <c r="L2133" t="str">
        <f>'pure data'!O2133</f>
        <v xml:space="preserve">FEEG2001 - Responsive System </v>
      </c>
      <c r="M2133">
        <f>'pure data'!Q2133</f>
        <v>0</v>
      </c>
      <c r="O2133" t="str">
        <f>IF('pure data'!T2133="Yes","Success","Failed")</f>
        <v>Success</v>
      </c>
      <c r="P2133" s="1">
        <f>'pure data'!C2133</f>
        <v>42858.715277777781</v>
      </c>
      <c r="Q2133">
        <f>'pure data'!G2133</f>
        <v>426909391</v>
      </c>
      <c r="R2133" t="str">
        <f>'pure data'!E2133</f>
        <v>M. C.</v>
      </c>
      <c r="S2133" t="str">
        <f>'pure data'!F2133</f>
        <v>mc24g14</v>
      </c>
      <c r="T2133" s="1">
        <f>'pure data'!C2133</f>
        <v>42858.715277777781</v>
      </c>
      <c r="U2133" s="20">
        <f>VLOOKUP('pure data'!M2133,tbl_users!D:F,3,FALSE)</f>
        <v>10</v>
      </c>
      <c r="V2133" s="1">
        <f t="shared" si="106"/>
        <v>42858.776388888895</v>
      </c>
      <c r="W2133">
        <f t="shared" si="107"/>
        <v>10</v>
      </c>
      <c r="X2133" s="1">
        <f>'pure data'!L2133</f>
        <v>42858.776388888895</v>
      </c>
      <c r="Y2133">
        <f>IF(C2133="Use",VLOOKUP('pure data'!M2133,tbl_users!D:F,3,FALSE),IF(IFERROR(SEARCH("to",M2133),-1)&lt;0,VLOOKUP('pure data'!M2133,tbl_users!D:F,3,FALSE),IFERROR(VLOOKUP(MID(M2133,SEARCH("to",M2133)+3,LEN(M2133)-SEARCH("to",M2133)-1),tbl_users!D:F,3,FALSE),VLOOKUP('pure data'!M2133,tbl_users!D:F,3,FALSE))))</f>
        <v>10</v>
      </c>
    </row>
    <row r="2134" spans="1:25" x14ac:dyDescent="0.2">
      <c r="A2134">
        <v>2132</v>
      </c>
      <c r="B2134">
        <f>VLOOKUP('pure data'!B2134,tbl_printers!C:F,4,FALSE)</f>
        <v>17</v>
      </c>
      <c r="C2134" t="str">
        <f>'pure data'!D2134</f>
        <v>Use</v>
      </c>
      <c r="D2134" s="13">
        <f>'pure data'!H2134</f>
        <v>1.7361111111111112E-2</v>
      </c>
      <c r="E2134">
        <f>'pure data'!I2134</f>
        <v>4.5999999999999996</v>
      </c>
      <c r="F2134" t="str">
        <f t="shared" si="105"/>
        <v xml:space="preserve"> </v>
      </c>
      <c r="H2134">
        <f>'pure data'!J2134</f>
        <v>1</v>
      </c>
      <c r="I2134" t="str">
        <f>'pure data'!K2134</f>
        <v>No</v>
      </c>
      <c r="J2134" t="str">
        <f>'pure data'!N2134</f>
        <v>undergraduate</v>
      </c>
      <c r="K2134">
        <f>'pure data'!P2134</f>
        <v>510312110</v>
      </c>
      <c r="L2134" t="str">
        <f>'pure data'!O2134</f>
        <v xml:space="preserve">FEEG2001 - Multirotor </v>
      </c>
      <c r="M2134">
        <f>'pure data'!Q2134</f>
        <v>0</v>
      </c>
      <c r="O2134" t="str">
        <f>IF('pure data'!T2134="Yes","Success","Failed")</f>
        <v>Success</v>
      </c>
      <c r="P2134" s="1">
        <f>'pure data'!C2134</f>
        <v>42865.375</v>
      </c>
      <c r="Q2134">
        <f>'pure data'!G2134</f>
        <v>427574741</v>
      </c>
      <c r="R2134" t="str">
        <f>'pure data'!E2134</f>
        <v>T. S. M.</v>
      </c>
      <c r="S2134" t="str">
        <f>'pure data'!F2134</f>
        <v>tsm2g15</v>
      </c>
      <c r="T2134" s="1">
        <f>'pure data'!C2134</f>
        <v>42865.375</v>
      </c>
      <c r="U2134" s="20">
        <f>VLOOKUP('pure data'!M2134,tbl_users!D:F,3,FALSE)</f>
        <v>10</v>
      </c>
      <c r="V2134" s="1">
        <f t="shared" si="106"/>
        <v>42865.392361111109</v>
      </c>
      <c r="W2134">
        <f t="shared" si="107"/>
        <v>10</v>
      </c>
      <c r="X2134" s="1">
        <f>'pure data'!L2134</f>
        <v>42865.392361111109</v>
      </c>
      <c r="Y2134">
        <f>IF(C2134="Use",VLOOKUP('pure data'!M2134,tbl_users!D:F,3,FALSE),IF(IFERROR(SEARCH("to",M2134),-1)&lt;0,VLOOKUP('pure data'!M2134,tbl_users!D:F,3,FALSE),IFERROR(VLOOKUP(MID(M2134,SEARCH("to",M2134)+3,LEN(M2134)-SEARCH("to",M2134)-1),tbl_users!D:F,3,FALSE),VLOOKUP('pure data'!M2134,tbl_users!D:F,3,FALSE))))</f>
        <v>10</v>
      </c>
    </row>
    <row r="2135" spans="1:25" x14ac:dyDescent="0.2">
      <c r="A2135">
        <v>2133</v>
      </c>
      <c r="B2135">
        <f>VLOOKUP('pure data'!B2135,tbl_printers!C:F,4,FALSE)</f>
        <v>29</v>
      </c>
      <c r="C2135" t="str">
        <f>'pure data'!D2135</f>
        <v>Use</v>
      </c>
      <c r="D2135" s="13">
        <f>'pure data'!H2135</f>
        <v>0.33749999999999997</v>
      </c>
      <c r="E2135">
        <f>'pure data'!I2135</f>
        <v>79.400000000000006</v>
      </c>
      <c r="F2135" t="str">
        <f t="shared" si="105"/>
        <v xml:space="preserve"> </v>
      </c>
      <c r="H2135">
        <f>'pure data'!J2135</f>
        <v>20.5</v>
      </c>
      <c r="I2135" t="str">
        <f>'pure data'!K2135</f>
        <v>No</v>
      </c>
      <c r="J2135" t="str">
        <f>'pure data'!N2135</f>
        <v>postgraduate</v>
      </c>
      <c r="K2135">
        <f>'pure data'!P2135</f>
        <v>516226101</v>
      </c>
      <c r="L2135" t="str">
        <f>'pure data'!O2135</f>
        <v>PhD project starstream device</v>
      </c>
      <c r="M2135">
        <f>'pure data'!Q2135</f>
        <v>0</v>
      </c>
      <c r="O2135" t="str">
        <f>IF('pure data'!T2135="Yes","Success","Failed")</f>
        <v>Success</v>
      </c>
      <c r="P2135" s="1">
        <f>'pure data'!C2135</f>
        <v>42864.375</v>
      </c>
      <c r="Q2135">
        <f>'pure data'!G2135</f>
        <v>228934539</v>
      </c>
      <c r="R2135" t="str">
        <f>'pure data'!E2135</f>
        <v>M. M.</v>
      </c>
      <c r="S2135" t="str">
        <f>'pure data'!F2135</f>
        <v>mm6n15</v>
      </c>
      <c r="T2135" s="1">
        <f>'pure data'!C2135</f>
        <v>42864.375</v>
      </c>
      <c r="U2135" s="20">
        <f>VLOOKUP('pure data'!M2135,tbl_users!D:F,3,FALSE)</f>
        <v>10</v>
      </c>
      <c r="V2135" s="1">
        <f t="shared" si="106"/>
        <v>42864.712500000001</v>
      </c>
      <c r="W2135">
        <f t="shared" si="107"/>
        <v>10</v>
      </c>
      <c r="X2135" s="1">
        <f>'pure data'!L2135</f>
        <v>42864.712500000001</v>
      </c>
      <c r="Y2135">
        <f>IF(C2135="Use",VLOOKUP('pure data'!M2135,tbl_users!D:F,3,FALSE),IF(IFERROR(SEARCH("to",M2135),-1)&lt;0,VLOOKUP('pure data'!M2135,tbl_users!D:F,3,FALSE),IFERROR(VLOOKUP(MID(M2135,SEARCH("to",M2135)+3,LEN(M2135)-SEARCH("to",M2135)-1),tbl_users!D:F,3,FALSE),VLOOKUP('pure data'!M2135,tbl_users!D:F,3,FALSE))))</f>
        <v>10</v>
      </c>
    </row>
    <row r="2136" spans="1:25" x14ac:dyDescent="0.2">
      <c r="A2136">
        <v>2134</v>
      </c>
      <c r="B2136">
        <f>VLOOKUP('pure data'!B2136,tbl_printers!C:F,4,FALSE)</f>
        <v>31</v>
      </c>
      <c r="C2136" t="str">
        <f>'pure data'!D2136</f>
        <v>Use</v>
      </c>
      <c r="D2136" s="13">
        <f>'pure data'!H2136</f>
        <v>3.869444444444444</v>
      </c>
      <c r="E2136">
        <f>'pure data'!I2136</f>
        <v>887.7</v>
      </c>
      <c r="F2136" t="str">
        <f t="shared" si="105"/>
        <v>ABS</v>
      </c>
      <c r="H2136">
        <f>'pure data'!J2136</f>
        <v>184</v>
      </c>
      <c r="I2136" t="str">
        <f>'pure data'!K2136</f>
        <v>No</v>
      </c>
      <c r="J2136" t="str">
        <f>'pure data'!N2136</f>
        <v>undergraduate</v>
      </c>
      <c r="K2136">
        <f>'pure data'!P2136</f>
        <v>510312110</v>
      </c>
      <c r="L2136" t="str">
        <f>'pure data'!O2136</f>
        <v>Responsive System</v>
      </c>
      <c r="M2136" t="str">
        <f>'pure data'!Q2136</f>
        <v>c (ABS white)</v>
      </c>
      <c r="O2136" t="str">
        <f>IF('pure data'!T2136="Yes","Success","Failed")</f>
        <v>Success</v>
      </c>
      <c r="P2136" s="1">
        <f>'pure data'!C2136</f>
        <v>42858.375</v>
      </c>
      <c r="Q2136">
        <f>'pure data'!G2136</f>
        <v>427757773</v>
      </c>
      <c r="R2136" t="str">
        <f>'pure data'!E2136</f>
        <v>Cameron Levett</v>
      </c>
      <c r="S2136" t="str">
        <f>'pure data'!F2136</f>
        <v>c114g15</v>
      </c>
      <c r="T2136" s="1">
        <f>'pure data'!C2136</f>
        <v>42858.375</v>
      </c>
      <c r="U2136" s="20">
        <f>VLOOKUP('pure data'!M2136,tbl_users!D:F,3,FALSE)</f>
        <v>30</v>
      </c>
      <c r="V2136" s="1">
        <f t="shared" si="106"/>
        <v>42862.244444444441</v>
      </c>
      <c r="W2136">
        <f t="shared" si="107"/>
        <v>30</v>
      </c>
      <c r="X2136" s="1">
        <f>'pure data'!L2136</f>
        <v>42862.244444444441</v>
      </c>
      <c r="Y2136">
        <f>IF(C2136="Use",VLOOKUP('pure data'!M2136,tbl_users!D:F,3,FALSE),IF(IFERROR(SEARCH("to",M2136),-1)&lt;0,VLOOKUP('pure data'!M2136,tbl_users!D:F,3,FALSE),IFERROR(VLOOKUP(MID(M2136,SEARCH("to",M2136)+3,LEN(M2136)-SEARCH("to",M2136)-1),tbl_users!D:F,3,FALSE),VLOOKUP('pure data'!M2136,tbl_users!D:F,3,FALSE))))</f>
        <v>30</v>
      </c>
    </row>
    <row r="2137" spans="1:25" x14ac:dyDescent="0.2">
      <c r="A2137">
        <v>2135</v>
      </c>
      <c r="B2137">
        <f>VLOOKUP('pure data'!B2137,tbl_printers!C:F,4,FALSE)</f>
        <v>29</v>
      </c>
      <c r="C2137" t="str">
        <f>'pure data'!D2137</f>
        <v>Use</v>
      </c>
      <c r="D2137" s="13">
        <f>'pure data'!H2137</f>
        <v>0.59513888888888888</v>
      </c>
      <c r="E2137">
        <f>'pure data'!I2137</f>
        <v>132.19999999999999</v>
      </c>
      <c r="F2137" t="str">
        <f t="shared" si="105"/>
        <v>ABS</v>
      </c>
      <c r="H2137">
        <f>'pure data'!J2137</f>
        <v>28.5</v>
      </c>
      <c r="I2137" t="str">
        <f>'pure data'!K2137</f>
        <v>No</v>
      </c>
      <c r="J2137" t="str">
        <f>'pure data'!N2137</f>
        <v>undergraduate</v>
      </c>
      <c r="K2137">
        <f>'pure data'!P2137</f>
        <v>510671104</v>
      </c>
      <c r="L2137" t="str">
        <f>'pure data'!O2137</f>
        <v>FEEG3003 - IP BIRDSVSBATS</v>
      </c>
      <c r="M2137" t="str">
        <f>'pure data'!Q2137</f>
        <v>c (ABS blue)</v>
      </c>
      <c r="O2137" t="str">
        <f>IF('pure data'!T2137="Yes","Success","Failed")</f>
        <v>Success</v>
      </c>
      <c r="P2137" s="1">
        <f>'pure data'!C2137</f>
        <v>42857.375</v>
      </c>
      <c r="Q2137">
        <f>'pure data'!G2137</f>
        <v>426996634</v>
      </c>
      <c r="R2137" t="str">
        <f>'pure data'!E2137</f>
        <v>R. C. E.</v>
      </c>
      <c r="S2137" t="str">
        <f>'pure data'!F2137</f>
        <v>rce1g14</v>
      </c>
      <c r="T2137" s="1">
        <f>'pure data'!C2137</f>
        <v>42857.375</v>
      </c>
      <c r="U2137" s="20">
        <f>VLOOKUP('pure data'!M2137,tbl_users!D:F,3,FALSE)</f>
        <v>30</v>
      </c>
      <c r="V2137" s="1">
        <f t="shared" si="106"/>
        <v>42857.970138888886</v>
      </c>
      <c r="W2137">
        <f t="shared" si="107"/>
        <v>30</v>
      </c>
      <c r="X2137" s="1">
        <f>'pure data'!L2137</f>
        <v>42857.970138888886</v>
      </c>
      <c r="Y2137">
        <f>IF(C2137="Use",VLOOKUP('pure data'!M2137,tbl_users!D:F,3,FALSE),IF(IFERROR(SEARCH("to",M2137),-1)&lt;0,VLOOKUP('pure data'!M2137,tbl_users!D:F,3,FALSE),IFERROR(VLOOKUP(MID(M2137,SEARCH("to",M2137)+3,LEN(M2137)-SEARCH("to",M2137)-1),tbl_users!D:F,3,FALSE),VLOOKUP('pure data'!M2137,tbl_users!D:F,3,FALSE))))</f>
        <v>30</v>
      </c>
    </row>
    <row r="2138" spans="1:25" x14ac:dyDescent="0.2">
      <c r="A2138">
        <v>2136</v>
      </c>
      <c r="B2138">
        <f>VLOOKUP('pure data'!B2138,tbl_printers!C:F,4,FALSE)</f>
        <v>2</v>
      </c>
      <c r="C2138" t="str">
        <f>'pure data'!D2138</f>
        <v>Use</v>
      </c>
      <c r="D2138" s="13">
        <f>'pure data'!H2138</f>
        <v>0.11944444444444445</v>
      </c>
      <c r="E2138">
        <f>'pure data'!I2138</f>
        <v>27.8</v>
      </c>
      <c r="F2138" t="str">
        <f t="shared" si="105"/>
        <v xml:space="preserve"> </v>
      </c>
      <c r="H2138">
        <f>'pure data'!J2138</f>
        <v>6</v>
      </c>
      <c r="I2138" t="str">
        <f>'pure data'!K2138</f>
        <v>No</v>
      </c>
      <c r="J2138" t="str">
        <f>'pure data'!N2138</f>
        <v>undergraduate</v>
      </c>
      <c r="K2138">
        <f>'pure data'!P2138</f>
        <v>510671104</v>
      </c>
      <c r="L2138" t="str">
        <f>'pure data'!O2138</f>
        <v>FEEG2001 - Multirotor 1</v>
      </c>
      <c r="M2138">
        <f>'pure data'!Q2138</f>
        <v>0</v>
      </c>
      <c r="O2138" t="str">
        <f>IF('pure data'!T2138="Yes","Success","Failed")</f>
        <v>Success</v>
      </c>
      <c r="P2138" s="1">
        <f>'pure data'!C2138</f>
        <v>42865.375</v>
      </c>
      <c r="Q2138">
        <f>'pure data'!G2138</f>
        <v>428149556</v>
      </c>
      <c r="R2138" t="str">
        <f>'pure data'!E2138</f>
        <v>I. G.</v>
      </c>
      <c r="S2138" t="str">
        <f>'pure data'!F2138</f>
        <v>ig2g15</v>
      </c>
      <c r="T2138" s="1">
        <f>'pure data'!C2138</f>
        <v>42865.375</v>
      </c>
      <c r="U2138" s="20">
        <f>VLOOKUP('pure data'!M2138,tbl_users!D:F,3,FALSE)</f>
        <v>28</v>
      </c>
      <c r="V2138" s="1">
        <f t="shared" si="106"/>
        <v>42865.494444444441</v>
      </c>
      <c r="W2138">
        <f t="shared" si="107"/>
        <v>28</v>
      </c>
      <c r="X2138" s="1">
        <f>'pure data'!L2138</f>
        <v>42865.494444444441</v>
      </c>
      <c r="Y2138">
        <f>IF(C2138="Use",VLOOKUP('pure data'!M2138,tbl_users!D:F,3,FALSE),IF(IFERROR(SEARCH("to",M2138),-1)&lt;0,VLOOKUP('pure data'!M2138,tbl_users!D:F,3,FALSE),IFERROR(VLOOKUP(MID(M2138,SEARCH("to",M2138)+3,LEN(M2138)-SEARCH("to",M2138)-1),tbl_users!D:F,3,FALSE),VLOOKUP('pure data'!M2138,tbl_users!D:F,3,FALSE))))</f>
        <v>28</v>
      </c>
    </row>
    <row r="2139" spans="1:25" x14ac:dyDescent="0.2">
      <c r="A2139">
        <v>2137</v>
      </c>
      <c r="B2139">
        <f>VLOOKUP('pure data'!B2139,tbl_printers!C:F,4,FALSE)</f>
        <v>4</v>
      </c>
      <c r="C2139" t="str">
        <f>'pure data'!D2139</f>
        <v>Use</v>
      </c>
      <c r="D2139" s="13">
        <f>'pure data'!H2139</f>
        <v>1.3194444444444444E-2</v>
      </c>
      <c r="E2139">
        <f>'pure data'!I2139</f>
        <v>3.1</v>
      </c>
      <c r="F2139" t="str">
        <f t="shared" si="105"/>
        <v xml:space="preserve"> </v>
      </c>
      <c r="H2139">
        <f>'pure data'!J2139</f>
        <v>1</v>
      </c>
      <c r="I2139" t="str">
        <f>'pure data'!K2139</f>
        <v>No</v>
      </c>
      <c r="J2139" t="str">
        <f>'pure data'!N2139</f>
        <v>undergraduate</v>
      </c>
      <c r="K2139">
        <f>'pure data'!P2139</f>
        <v>510312110</v>
      </c>
      <c r="L2139" t="str">
        <f>'pure data'!O2139</f>
        <v>FEEG2001 - Multirotor 10</v>
      </c>
      <c r="M2139">
        <f>'pure data'!Q2139</f>
        <v>0</v>
      </c>
      <c r="O2139" t="str">
        <f>IF('pure data'!T2139="Yes","Success","Failed")</f>
        <v>Success</v>
      </c>
      <c r="P2139" s="1">
        <f>'pure data'!C2139</f>
        <v>42865.386805555558</v>
      </c>
      <c r="Q2139">
        <f>'pure data'!G2139</f>
        <v>427574741</v>
      </c>
      <c r="R2139" t="str">
        <f>'pure data'!E2139</f>
        <v>T. S. M.</v>
      </c>
      <c r="S2139" t="str">
        <f>'pure data'!F2139</f>
        <v>tsm2g15</v>
      </c>
      <c r="T2139" s="1">
        <f>'pure data'!C2139</f>
        <v>42865.386805555558</v>
      </c>
      <c r="U2139" s="20">
        <f>VLOOKUP('pure data'!M2139,tbl_users!D:F,3,FALSE)</f>
        <v>28</v>
      </c>
      <c r="V2139" s="1">
        <f t="shared" si="106"/>
        <v>42865.4</v>
      </c>
      <c r="W2139">
        <f t="shared" si="107"/>
        <v>28</v>
      </c>
      <c r="X2139" s="1">
        <f>'pure data'!L2139</f>
        <v>42865.4</v>
      </c>
      <c r="Y2139">
        <f>IF(C2139="Use",VLOOKUP('pure data'!M2139,tbl_users!D:F,3,FALSE),IF(IFERROR(SEARCH("to",M2139),-1)&lt;0,VLOOKUP('pure data'!M2139,tbl_users!D:F,3,FALSE),IFERROR(VLOOKUP(MID(M2139,SEARCH("to",M2139)+3,LEN(M2139)-SEARCH("to",M2139)-1),tbl_users!D:F,3,FALSE),VLOOKUP('pure data'!M2139,tbl_users!D:F,3,FALSE))))</f>
        <v>28</v>
      </c>
    </row>
    <row r="2140" spans="1:25" x14ac:dyDescent="0.2">
      <c r="A2140">
        <v>2138</v>
      </c>
      <c r="B2140">
        <f>VLOOKUP('pure data'!B2140,tbl_printers!C:F,4,FALSE)</f>
        <v>1</v>
      </c>
      <c r="C2140" t="str">
        <f>'pure data'!D2140</f>
        <v>Use</v>
      </c>
      <c r="D2140" s="13">
        <f>'pure data'!H2140</f>
        <v>8.3333333333333332E-3</v>
      </c>
      <c r="E2140">
        <f>'pure data'!I2140</f>
        <v>1.7</v>
      </c>
      <c r="F2140" t="str">
        <f t="shared" si="105"/>
        <v xml:space="preserve"> </v>
      </c>
      <c r="H2140">
        <f>'pure data'!J2140</f>
        <v>0.5</v>
      </c>
      <c r="I2140" t="str">
        <f>'pure data'!K2140</f>
        <v>No</v>
      </c>
      <c r="J2140" t="str">
        <f>'pure data'!N2140</f>
        <v>undergraduate</v>
      </c>
      <c r="K2140">
        <f>'pure data'!P2140</f>
        <v>510671104</v>
      </c>
      <c r="L2140" t="str">
        <f>'pure data'!O2140</f>
        <v>FEEG2001 - UAV 1</v>
      </c>
      <c r="M2140">
        <f>'pure data'!Q2140</f>
        <v>0</v>
      </c>
      <c r="O2140" t="str">
        <f>IF('pure data'!T2140="Yes","Success","Failed")</f>
        <v>Success</v>
      </c>
      <c r="P2140" s="1">
        <f>'pure data'!C2140</f>
        <v>42865.375</v>
      </c>
      <c r="Q2140">
        <f>'pure data'!G2140</f>
        <v>427845893</v>
      </c>
      <c r="R2140" t="str">
        <f>'pure data'!E2140</f>
        <v>C. P. P. S.</v>
      </c>
      <c r="S2140" t="str">
        <f>'pure data'!F2140</f>
        <v>cpps1g15</v>
      </c>
      <c r="T2140" s="1">
        <f>'pure data'!C2140</f>
        <v>42865.375</v>
      </c>
      <c r="U2140" s="20">
        <f>VLOOKUP('pure data'!M2140,tbl_users!D:F,3,FALSE)</f>
        <v>28</v>
      </c>
      <c r="V2140" s="1">
        <f t="shared" si="106"/>
        <v>42865.383333333331</v>
      </c>
      <c r="W2140">
        <f t="shared" si="107"/>
        <v>28</v>
      </c>
      <c r="X2140" s="1">
        <f>'pure data'!L2140</f>
        <v>42865.383333333331</v>
      </c>
      <c r="Y2140">
        <f>IF(C2140="Use",VLOOKUP('pure data'!M2140,tbl_users!D:F,3,FALSE),IF(IFERROR(SEARCH("to",M2140),-1)&lt;0,VLOOKUP('pure data'!M2140,tbl_users!D:F,3,FALSE),IFERROR(VLOOKUP(MID(M2140,SEARCH("to",M2140)+3,LEN(M2140)-SEARCH("to",M2140)-1),tbl_users!D:F,3,FALSE),VLOOKUP('pure data'!M2140,tbl_users!D:F,3,FALSE))))</f>
        <v>28</v>
      </c>
    </row>
    <row r="2141" spans="1:25" x14ac:dyDescent="0.2">
      <c r="A2141">
        <v>2139</v>
      </c>
      <c r="B2141">
        <f>VLOOKUP('pure data'!B2141,tbl_printers!C:F,4,FALSE)</f>
        <v>2</v>
      </c>
      <c r="C2141" t="str">
        <f>'pure data'!D2141</f>
        <v>Use</v>
      </c>
      <c r="D2141" s="13">
        <f>'pure data'!H2141</f>
        <v>0.24444444444444446</v>
      </c>
      <c r="E2141">
        <f>'pure data'!I2141</f>
        <v>55.6</v>
      </c>
      <c r="F2141" t="str">
        <f t="shared" si="105"/>
        <v xml:space="preserve"> </v>
      </c>
      <c r="H2141">
        <f>'pure data'!J2141</f>
        <v>12</v>
      </c>
      <c r="I2141" t="str">
        <f>'pure data'!K2141</f>
        <v>No</v>
      </c>
      <c r="J2141" t="str">
        <f>'pure data'!N2141</f>
        <v>undergraduate</v>
      </c>
      <c r="K2141">
        <f>'pure data'!P2141</f>
        <v>510671104</v>
      </c>
      <c r="L2141" t="str">
        <f>'pure data'!O2141</f>
        <v>FEEG2001 - Multirotor 1</v>
      </c>
      <c r="M2141">
        <f>'pure data'!Q2141</f>
        <v>0</v>
      </c>
      <c r="O2141" t="str">
        <f>IF('pure data'!T2141="Yes","Success","Failed")</f>
        <v>Success</v>
      </c>
      <c r="P2141" s="1">
        <f>'pure data'!C2141</f>
        <v>42865.494444444441</v>
      </c>
      <c r="Q2141">
        <f>'pure data'!G2141</f>
        <v>428149556</v>
      </c>
      <c r="R2141" t="str">
        <f>'pure data'!E2141</f>
        <v>I. G.</v>
      </c>
      <c r="S2141" t="str">
        <f>'pure data'!F2141</f>
        <v>ig2g15</v>
      </c>
      <c r="T2141" s="1">
        <f>'pure data'!C2141</f>
        <v>42865.494444444441</v>
      </c>
      <c r="U2141" s="20">
        <f>VLOOKUP('pure data'!M2141,tbl_users!D:F,3,FALSE)</f>
        <v>28</v>
      </c>
      <c r="V2141" s="1">
        <f t="shared" si="106"/>
        <v>42865.738888888882</v>
      </c>
      <c r="W2141">
        <f t="shared" si="107"/>
        <v>28</v>
      </c>
      <c r="X2141" s="1">
        <f>'pure data'!L2141</f>
        <v>42865.738888888882</v>
      </c>
      <c r="Y2141">
        <f>IF(C2141="Use",VLOOKUP('pure data'!M2141,tbl_users!D:F,3,FALSE),IF(IFERROR(SEARCH("to",M2141),-1)&lt;0,VLOOKUP('pure data'!M2141,tbl_users!D:F,3,FALSE),IFERROR(VLOOKUP(MID(M2141,SEARCH("to",M2141)+3,LEN(M2141)-SEARCH("to",M2141)-1),tbl_users!D:F,3,FALSE),VLOOKUP('pure data'!M2141,tbl_users!D:F,3,FALSE))))</f>
        <v>28</v>
      </c>
    </row>
    <row r="2142" spans="1:25" x14ac:dyDescent="0.2">
      <c r="A2142">
        <v>2140</v>
      </c>
      <c r="B2142">
        <f>VLOOKUP('pure data'!B2142,tbl_printers!C:F,4,FALSE)</f>
        <v>1</v>
      </c>
      <c r="C2142" t="str">
        <f>'pure data'!D2142</f>
        <v>Use</v>
      </c>
      <c r="D2142" s="13">
        <f>'pure data'!H2142</f>
        <v>9.7222222222222224E-3</v>
      </c>
      <c r="E2142">
        <f>'pure data'!I2142</f>
        <v>1.6</v>
      </c>
      <c r="F2142" t="str">
        <f t="shared" si="105"/>
        <v xml:space="preserve"> </v>
      </c>
      <c r="H2142">
        <f>'pure data'!J2142</f>
        <v>0.5</v>
      </c>
      <c r="I2142" t="str">
        <f>'pure data'!K2142</f>
        <v>No</v>
      </c>
      <c r="J2142" t="str">
        <f>'pure data'!N2142</f>
        <v>undergraduate</v>
      </c>
      <c r="K2142">
        <f>'pure data'!P2142</f>
        <v>510671104</v>
      </c>
      <c r="L2142" t="str">
        <f>'pure data'!O2142</f>
        <v>FEEG2001 - UAV 11</v>
      </c>
      <c r="M2142">
        <f>'pure data'!Q2142</f>
        <v>0</v>
      </c>
      <c r="O2142" t="str">
        <f>IF('pure data'!T2142="Yes","Success","Failed")</f>
        <v>Success</v>
      </c>
      <c r="P2142" s="1">
        <f>'pure data'!C2142</f>
        <v>42865.383333333331</v>
      </c>
      <c r="Q2142">
        <f>'pure data'!G2142</f>
        <v>427704823</v>
      </c>
      <c r="R2142" t="str">
        <f>'pure data'!E2142</f>
        <v>J. J. P.</v>
      </c>
      <c r="S2142" t="str">
        <f>'pure data'!F2142</f>
        <v>jjp2g15</v>
      </c>
      <c r="T2142" s="1">
        <f>'pure data'!C2142</f>
        <v>42865.383333333331</v>
      </c>
      <c r="U2142" s="20">
        <f>VLOOKUP('pure data'!M2142,tbl_users!D:F,3,FALSE)</f>
        <v>28</v>
      </c>
      <c r="V2142" s="1">
        <f t="shared" si="106"/>
        <v>42865.393055555556</v>
      </c>
      <c r="W2142">
        <f t="shared" si="107"/>
        <v>28</v>
      </c>
      <c r="X2142" s="1">
        <f>'pure data'!L2142</f>
        <v>42865.393055555556</v>
      </c>
      <c r="Y2142">
        <f>IF(C2142="Use",VLOOKUP('pure data'!M2142,tbl_users!D:F,3,FALSE),IF(IFERROR(SEARCH("to",M2142),-1)&lt;0,VLOOKUP('pure data'!M2142,tbl_users!D:F,3,FALSE),IFERROR(VLOOKUP(MID(M2142,SEARCH("to",M2142)+3,LEN(M2142)-SEARCH("to",M2142)-1),tbl_users!D:F,3,FALSE),VLOOKUP('pure data'!M2142,tbl_users!D:F,3,FALSE))))</f>
        <v>28</v>
      </c>
    </row>
    <row r="2143" spans="1:25" x14ac:dyDescent="0.2">
      <c r="A2143">
        <v>2141</v>
      </c>
      <c r="B2143">
        <f>VLOOKUP('pure data'!B2143,tbl_printers!C:F,4,FALSE)</f>
        <v>18</v>
      </c>
      <c r="C2143" t="str">
        <f>'pure data'!D2143</f>
        <v>Use</v>
      </c>
      <c r="D2143" s="13">
        <f>'pure data'!H2143</f>
        <v>0.22222222222222221</v>
      </c>
      <c r="E2143">
        <f>'pure data'!I2143</f>
        <v>78.599999999999994</v>
      </c>
      <c r="F2143" t="str">
        <f t="shared" si="105"/>
        <v xml:space="preserve"> </v>
      </c>
      <c r="H2143">
        <f>'pure data'!J2143</f>
        <v>12</v>
      </c>
      <c r="I2143" t="str">
        <f>'pure data'!K2143</f>
        <v>No</v>
      </c>
      <c r="J2143" t="str">
        <f>'pure data'!N2143</f>
        <v>undergraduate</v>
      </c>
      <c r="K2143">
        <f>'pure data'!P2143</f>
        <v>510312110</v>
      </c>
      <c r="L2143" t="str">
        <f>'pure data'!O2143</f>
        <v>FEEG2001 - Multirotor 16</v>
      </c>
      <c r="M2143">
        <f>'pure data'!Q2143</f>
        <v>0</v>
      </c>
      <c r="O2143" t="str">
        <f>IF('pure data'!T2143="Yes","Success","Failed")</f>
        <v>Success</v>
      </c>
      <c r="P2143" s="1">
        <f>'pure data'!C2143</f>
        <v>42865.375</v>
      </c>
      <c r="Q2143">
        <f>'pure data'!G2143</f>
        <v>427860876</v>
      </c>
      <c r="R2143" t="str">
        <f>'pure data'!E2143</f>
        <v>J. B.</v>
      </c>
      <c r="S2143" t="str">
        <f>'pure data'!F2143</f>
        <v>jb18g15</v>
      </c>
      <c r="T2143" s="1">
        <f>'pure data'!C2143</f>
        <v>42865.375</v>
      </c>
      <c r="U2143" s="20">
        <f>VLOOKUP('pure data'!M2143,tbl_users!D:F,3,FALSE)</f>
        <v>28</v>
      </c>
      <c r="V2143" s="1">
        <f t="shared" si="106"/>
        <v>42865.597222222219</v>
      </c>
      <c r="W2143">
        <f t="shared" si="107"/>
        <v>28</v>
      </c>
      <c r="X2143" s="1">
        <f>'pure data'!L2143</f>
        <v>42865.597222222219</v>
      </c>
      <c r="Y2143">
        <f>IF(C2143="Use",VLOOKUP('pure data'!M2143,tbl_users!D:F,3,FALSE),IF(IFERROR(SEARCH("to",M2143),-1)&lt;0,VLOOKUP('pure data'!M2143,tbl_users!D:F,3,FALSE),IFERROR(VLOOKUP(MID(M2143,SEARCH("to",M2143)+3,LEN(M2143)-SEARCH("to",M2143)-1),tbl_users!D:F,3,FALSE),VLOOKUP('pure data'!M2143,tbl_users!D:F,3,FALSE))))</f>
        <v>28</v>
      </c>
    </row>
    <row r="2144" spans="1:25" x14ac:dyDescent="0.2">
      <c r="A2144">
        <v>2142</v>
      </c>
      <c r="B2144">
        <f>VLOOKUP('pure data'!B2144,tbl_printers!C:F,4,FALSE)</f>
        <v>1</v>
      </c>
      <c r="C2144" t="str">
        <f>'pure data'!D2144</f>
        <v>Use</v>
      </c>
      <c r="D2144" s="13">
        <f>'pure data'!H2144</f>
        <v>9.7222222222222224E-3</v>
      </c>
      <c r="E2144">
        <f>'pure data'!I2144</f>
        <v>1.6</v>
      </c>
      <c r="F2144" t="str">
        <f t="shared" si="105"/>
        <v xml:space="preserve"> </v>
      </c>
      <c r="H2144">
        <f>'pure data'!J2144</f>
        <v>0.5</v>
      </c>
      <c r="I2144" t="str">
        <f>'pure data'!K2144</f>
        <v>No</v>
      </c>
      <c r="J2144" t="str">
        <f>'pure data'!N2144</f>
        <v>undergraduate</v>
      </c>
      <c r="K2144">
        <f>'pure data'!P2144</f>
        <v>510671104</v>
      </c>
      <c r="L2144" t="str">
        <f>'pure data'!O2144</f>
        <v>FEEG2001 - UAV 11</v>
      </c>
      <c r="M2144">
        <f>'pure data'!Q2144</f>
        <v>0</v>
      </c>
      <c r="O2144" t="str">
        <f>IF('pure data'!T2144="Yes","Success","Failed")</f>
        <v>Success</v>
      </c>
      <c r="P2144" s="1">
        <f>'pure data'!C2144</f>
        <v>42865.393055555556</v>
      </c>
      <c r="Q2144">
        <f>'pure data'!G2144</f>
        <v>427704823</v>
      </c>
      <c r="R2144" t="str">
        <f>'pure data'!E2144</f>
        <v>J. J. P.</v>
      </c>
      <c r="S2144" t="str">
        <f>'pure data'!F2144</f>
        <v>jjp2g15</v>
      </c>
      <c r="T2144" s="1">
        <f>'pure data'!C2144</f>
        <v>42865.393055555556</v>
      </c>
      <c r="U2144" s="20">
        <f>VLOOKUP('pure data'!M2144,tbl_users!D:F,3,FALSE)</f>
        <v>28</v>
      </c>
      <c r="V2144" s="1">
        <f t="shared" si="106"/>
        <v>42865.402777777781</v>
      </c>
      <c r="W2144">
        <f t="shared" si="107"/>
        <v>28</v>
      </c>
      <c r="X2144" s="1">
        <f>'pure data'!L2144</f>
        <v>42865.402777777781</v>
      </c>
      <c r="Y2144">
        <f>IF(C2144="Use",VLOOKUP('pure data'!M2144,tbl_users!D:F,3,FALSE),IF(IFERROR(SEARCH("to",M2144),-1)&lt;0,VLOOKUP('pure data'!M2144,tbl_users!D:F,3,FALSE),IFERROR(VLOOKUP(MID(M2144,SEARCH("to",M2144)+3,LEN(M2144)-SEARCH("to",M2144)-1),tbl_users!D:F,3,FALSE),VLOOKUP('pure data'!M2144,tbl_users!D:F,3,FALSE))))</f>
        <v>28</v>
      </c>
    </row>
    <row r="2145" spans="1:25" x14ac:dyDescent="0.2">
      <c r="A2145">
        <v>2143</v>
      </c>
      <c r="B2145">
        <f>VLOOKUP('pure data'!B2145,tbl_printers!C:F,4,FALSE)</f>
        <v>2</v>
      </c>
      <c r="C2145" t="str">
        <f>'pure data'!D2145</f>
        <v>Use</v>
      </c>
      <c r="D2145" s="13">
        <f>'pure data'!H2145</f>
        <v>1.5277777777777777E-2</v>
      </c>
      <c r="E2145">
        <f>'pure data'!I2145</f>
        <v>5.3</v>
      </c>
      <c r="F2145" t="str">
        <f t="shared" si="105"/>
        <v xml:space="preserve"> </v>
      </c>
      <c r="H2145">
        <f>'pure data'!J2145</f>
        <v>1</v>
      </c>
      <c r="I2145" t="str">
        <f>'pure data'!K2145</f>
        <v>No</v>
      </c>
      <c r="J2145" t="str">
        <f>'pure data'!N2145</f>
        <v>undergraduate</v>
      </c>
      <c r="K2145">
        <f>'pure data'!P2145</f>
        <v>510672102</v>
      </c>
      <c r="L2145" t="str">
        <f>'pure data'!O2145</f>
        <v>DYSON DIC MEASUREMENT</v>
      </c>
      <c r="M2145">
        <f>'pure data'!Q2145</f>
        <v>0</v>
      </c>
      <c r="O2145" t="str">
        <f>IF('pure data'!T2145="Yes","Success","Failed")</f>
        <v>Success</v>
      </c>
      <c r="P2145" s="1">
        <f>'pure data'!C2145</f>
        <v>42886.375</v>
      </c>
      <c r="Q2145">
        <f>'pure data'!G2145</f>
        <v>429006929</v>
      </c>
      <c r="R2145" t="str">
        <f>'pure data'!E2145</f>
        <v>I. P. D.</v>
      </c>
      <c r="S2145" t="str">
        <f>'pure data'!F2145</f>
        <v>ipd1n16</v>
      </c>
      <c r="T2145" s="1">
        <f>'pure data'!C2145</f>
        <v>42886.375</v>
      </c>
      <c r="U2145" s="20">
        <f>VLOOKUP('pure data'!M2145,tbl_users!D:F,3,FALSE)</f>
        <v>21</v>
      </c>
      <c r="V2145" s="1">
        <f t="shared" si="106"/>
        <v>42886.390277777777</v>
      </c>
      <c r="W2145">
        <f t="shared" si="107"/>
        <v>21</v>
      </c>
      <c r="X2145" s="1">
        <f>'pure data'!L2145</f>
        <v>42886.390277777777</v>
      </c>
      <c r="Y2145">
        <f>IF(C2145="Use",VLOOKUP('pure data'!M2145,tbl_users!D:F,3,FALSE),IF(IFERROR(SEARCH("to",M2145),-1)&lt;0,VLOOKUP('pure data'!M2145,tbl_users!D:F,3,FALSE),IFERROR(VLOOKUP(MID(M2145,SEARCH("to",M2145)+3,LEN(M2145)-SEARCH("to",M2145)-1),tbl_users!D:F,3,FALSE),VLOOKUP('pure data'!M2145,tbl_users!D:F,3,FALSE))))</f>
        <v>21</v>
      </c>
    </row>
    <row r="2146" spans="1:25" x14ac:dyDescent="0.2">
      <c r="A2146">
        <v>2144</v>
      </c>
      <c r="B2146">
        <f>VLOOKUP('pure data'!B2146,tbl_printers!C:F,4,FALSE)</f>
        <v>2</v>
      </c>
      <c r="C2146" t="str">
        <f>'pure data'!D2146</f>
        <v>Use</v>
      </c>
      <c r="D2146" s="13">
        <f>'pure data'!H2146</f>
        <v>3.472222222222222E-3</v>
      </c>
      <c r="E2146">
        <f>'pure data'!I2146</f>
        <v>0.9</v>
      </c>
      <c r="F2146" t="str">
        <f t="shared" si="105"/>
        <v xml:space="preserve"> </v>
      </c>
      <c r="H2146">
        <f>'pure data'!J2146</f>
        <v>0.5</v>
      </c>
      <c r="I2146" t="str">
        <f>'pure data'!K2146</f>
        <v>No</v>
      </c>
      <c r="J2146" t="str">
        <f>'pure data'!N2146</f>
        <v>undergraduate</v>
      </c>
      <c r="K2146">
        <f>'pure data'!P2146</f>
        <v>51577111</v>
      </c>
      <c r="L2146" t="str">
        <f>'pure data'!O2146</f>
        <v>PhD project</v>
      </c>
      <c r="M2146">
        <f>'pure data'!Q2146</f>
        <v>0</v>
      </c>
      <c r="O2146" t="str">
        <f>IF('pure data'!T2146="Yes","Success","Failed")</f>
        <v>Success</v>
      </c>
      <c r="P2146" s="1">
        <f>'pure data'!C2146</f>
        <v>42886.390277777777</v>
      </c>
      <c r="Q2146">
        <f>'pure data'!G2146</f>
        <v>427358615</v>
      </c>
      <c r="R2146" t="str">
        <f>'pure data'!E2146</f>
        <v>L. B. E.</v>
      </c>
      <c r="S2146" t="str">
        <f>'pure data'!F2146</f>
        <v>lbe1g14</v>
      </c>
      <c r="T2146" s="1">
        <f>'pure data'!C2146</f>
        <v>42886.390277777777</v>
      </c>
      <c r="U2146" s="20">
        <f>VLOOKUP('pure data'!M2146,tbl_users!D:F,3,FALSE)</f>
        <v>21</v>
      </c>
      <c r="V2146" s="1">
        <f t="shared" si="106"/>
        <v>42886.393749999996</v>
      </c>
      <c r="W2146">
        <f t="shared" si="107"/>
        <v>21</v>
      </c>
      <c r="X2146" s="1">
        <f>'pure data'!L2146</f>
        <v>42886.393749999996</v>
      </c>
      <c r="Y2146">
        <f>IF(C2146="Use",VLOOKUP('pure data'!M2146,tbl_users!D:F,3,FALSE),IF(IFERROR(SEARCH("to",M2146),-1)&lt;0,VLOOKUP('pure data'!M2146,tbl_users!D:F,3,FALSE),IFERROR(VLOOKUP(MID(M2146,SEARCH("to",M2146)+3,LEN(M2146)-SEARCH("to",M2146)-1),tbl_users!D:F,3,FALSE),VLOOKUP('pure data'!M2146,tbl_users!D:F,3,FALSE))))</f>
        <v>21</v>
      </c>
    </row>
    <row r="2147" spans="1:25" x14ac:dyDescent="0.2">
      <c r="A2147">
        <v>2145</v>
      </c>
      <c r="B2147">
        <f>VLOOKUP('pure data'!B2147,tbl_printers!C:F,4,FALSE)</f>
        <v>2</v>
      </c>
      <c r="C2147" t="str">
        <f>'pure data'!D2147</f>
        <v>Use</v>
      </c>
      <c r="D2147" s="13">
        <f>'pure data'!H2147</f>
        <v>4.1666666666666664E-2</v>
      </c>
      <c r="E2147">
        <f>'pure data'!I2147</f>
        <v>26</v>
      </c>
      <c r="F2147" t="str">
        <f t="shared" si="105"/>
        <v xml:space="preserve"> </v>
      </c>
      <c r="H2147">
        <f>'pure data'!J2147</f>
        <v>3</v>
      </c>
      <c r="I2147" t="str">
        <f>'pure data'!K2147</f>
        <v>No</v>
      </c>
      <c r="J2147" t="str">
        <f>'pure data'!N2147</f>
        <v>undergraduate</v>
      </c>
      <c r="K2147">
        <f>'pure data'!P2147</f>
        <v>515043101</v>
      </c>
      <c r="L2147" t="str">
        <f>'pure data'!O2147</f>
        <v>BRIDGES</v>
      </c>
      <c r="M2147">
        <f>'pure data'!Q2147</f>
        <v>0</v>
      </c>
      <c r="O2147" t="str">
        <f>IF('pure data'!T2147="Yes","Success","Failed")</f>
        <v>Success</v>
      </c>
      <c r="P2147" s="1">
        <f>'pure data'!C2147</f>
        <v>42886.393750000003</v>
      </c>
      <c r="Q2147">
        <f>'pure data'!G2147</f>
        <v>423636238</v>
      </c>
      <c r="R2147" t="str">
        <f>'pure data'!E2147</f>
        <v>E. K. L.</v>
      </c>
      <c r="S2147" t="str">
        <f>'pure data'!F2147</f>
        <v>ekl1g09</v>
      </c>
      <c r="T2147" s="1">
        <f>'pure data'!C2147</f>
        <v>42886.393750000003</v>
      </c>
      <c r="U2147" s="20">
        <f>VLOOKUP('pure data'!M2147,tbl_users!D:F,3,FALSE)</f>
        <v>21</v>
      </c>
      <c r="V2147" s="1">
        <f t="shared" si="106"/>
        <v>42886.435416666667</v>
      </c>
      <c r="W2147">
        <f t="shared" si="107"/>
        <v>21</v>
      </c>
      <c r="X2147" s="1">
        <f>'pure data'!L2147</f>
        <v>42886.435416666667</v>
      </c>
      <c r="Y2147">
        <f>IF(C2147="Use",VLOOKUP('pure data'!M2147,tbl_users!D:F,3,FALSE),IF(IFERROR(SEARCH("to",M2147),-1)&lt;0,VLOOKUP('pure data'!M2147,tbl_users!D:F,3,FALSE),IFERROR(VLOOKUP(MID(M2147,SEARCH("to",M2147)+3,LEN(M2147)-SEARCH("to",M2147)-1),tbl_users!D:F,3,FALSE),VLOOKUP('pure data'!M2147,tbl_users!D:F,3,FALSE))))</f>
        <v>21</v>
      </c>
    </row>
    <row r="2148" spans="1:25" x14ac:dyDescent="0.2">
      <c r="A2148">
        <v>2146</v>
      </c>
      <c r="B2148">
        <f>VLOOKUP('pure data'!B2148,tbl_printers!C:F,4,FALSE)</f>
        <v>2</v>
      </c>
      <c r="C2148" t="str">
        <f>'pure data'!D2148</f>
        <v>Use</v>
      </c>
      <c r="D2148" s="13">
        <f>'pure data'!H2148</f>
        <v>1.5277777777777777E-2</v>
      </c>
      <c r="E2148">
        <f>'pure data'!I2148</f>
        <v>5.3</v>
      </c>
      <c r="F2148" t="str">
        <f t="shared" si="105"/>
        <v xml:space="preserve"> </v>
      </c>
      <c r="H2148">
        <f>'pure data'!J2148</f>
        <v>1</v>
      </c>
      <c r="I2148" t="str">
        <f>'pure data'!K2148</f>
        <v>No</v>
      </c>
      <c r="J2148" t="str">
        <f>'pure data'!N2148</f>
        <v>undergraduate</v>
      </c>
      <c r="K2148">
        <f>'pure data'!P2148</f>
        <v>510672102</v>
      </c>
      <c r="L2148" t="str">
        <f>'pure data'!O2148</f>
        <v>DYSON DIC MEASUREMENT</v>
      </c>
      <c r="M2148">
        <f>'pure data'!Q2148</f>
        <v>0</v>
      </c>
      <c r="O2148" t="str">
        <f>IF('pure data'!T2148="Yes","Success","Failed")</f>
        <v>Success</v>
      </c>
      <c r="P2148" s="1">
        <f>'pure data'!C2148</f>
        <v>42886.435416666667</v>
      </c>
      <c r="Q2148">
        <f>'pure data'!G2148</f>
        <v>429006929</v>
      </c>
      <c r="R2148" t="str">
        <f>'pure data'!E2148</f>
        <v>I. P. D.</v>
      </c>
      <c r="S2148" t="str">
        <f>'pure data'!F2148</f>
        <v>ipd1n16</v>
      </c>
      <c r="T2148" s="1">
        <f>'pure data'!C2148</f>
        <v>42886.435416666667</v>
      </c>
      <c r="U2148" s="20">
        <f>VLOOKUP('pure data'!M2148,tbl_users!D:F,3,FALSE)</f>
        <v>21</v>
      </c>
      <c r="V2148" s="1">
        <f t="shared" si="106"/>
        <v>42886.450694444444</v>
      </c>
      <c r="W2148">
        <f t="shared" si="107"/>
        <v>21</v>
      </c>
      <c r="X2148" s="1">
        <f>'pure data'!L2148</f>
        <v>42886.450694444444</v>
      </c>
      <c r="Y2148">
        <f>IF(C2148="Use",VLOOKUP('pure data'!M2148,tbl_users!D:F,3,FALSE),IF(IFERROR(SEARCH("to",M2148),-1)&lt;0,VLOOKUP('pure data'!M2148,tbl_users!D:F,3,FALSE),IFERROR(VLOOKUP(MID(M2148,SEARCH("to",M2148)+3,LEN(M2148)-SEARCH("to",M2148)-1),tbl_users!D:F,3,FALSE),VLOOKUP('pure data'!M2148,tbl_users!D:F,3,FALSE))))</f>
        <v>21</v>
      </c>
    </row>
    <row r="2149" spans="1:25" x14ac:dyDescent="0.2">
      <c r="A2149">
        <v>2147</v>
      </c>
      <c r="B2149">
        <f>VLOOKUP('pure data'!B2149,tbl_printers!C:F,4,FALSE)</f>
        <v>20</v>
      </c>
      <c r="C2149" t="str">
        <f>'pure data'!D2149</f>
        <v>Use</v>
      </c>
      <c r="D2149" s="13">
        <f>'pure data'!H2149</f>
        <v>3.9583333333333331E-2</v>
      </c>
      <c r="E2149">
        <f>'pure data'!I2149</f>
        <v>9.5</v>
      </c>
      <c r="F2149" t="str">
        <f t="shared" si="105"/>
        <v xml:space="preserve"> </v>
      </c>
      <c r="H2149">
        <f>'pure data'!J2149</f>
        <v>2</v>
      </c>
      <c r="I2149" t="str">
        <f>'pure data'!K2149</f>
        <v>No</v>
      </c>
      <c r="J2149" t="str">
        <f>'pure data'!N2149</f>
        <v>undergraduate</v>
      </c>
      <c r="K2149">
        <f>'pure data'!P2149</f>
        <v>510667101</v>
      </c>
      <c r="L2149" t="str">
        <f>'pure data'!O2149</f>
        <v>FEEG6012 - GDP 14</v>
      </c>
      <c r="M2149">
        <f>'pure data'!Q2149</f>
        <v>0</v>
      </c>
      <c r="O2149" t="str">
        <f>IF('pure data'!T2149="Yes","Success","Failed")</f>
        <v>Success</v>
      </c>
      <c r="P2149" s="1">
        <f>'pure data'!C2149</f>
        <v>42893.375</v>
      </c>
      <c r="Q2149">
        <f>'pure data'!G2149</f>
        <v>426332701</v>
      </c>
      <c r="R2149" t="str">
        <f>'pure data'!E2149</f>
        <v>N. V.</v>
      </c>
      <c r="S2149" t="str">
        <f>'pure data'!F2149</f>
        <v>nv2g13</v>
      </c>
      <c r="T2149" s="1">
        <f>'pure data'!C2149</f>
        <v>42893.375</v>
      </c>
      <c r="U2149" s="20">
        <f>VLOOKUP('pure data'!M2149,tbl_users!D:F,3,FALSE)</f>
        <v>10</v>
      </c>
      <c r="V2149" s="1">
        <f t="shared" si="106"/>
        <v>42893.414583333331</v>
      </c>
      <c r="W2149">
        <f t="shared" si="107"/>
        <v>10</v>
      </c>
      <c r="X2149" s="1">
        <f>'pure data'!L2149</f>
        <v>42893.414583333331</v>
      </c>
      <c r="Y2149">
        <f>IF(C2149="Use",VLOOKUP('pure data'!M2149,tbl_users!D:F,3,FALSE),IF(IFERROR(SEARCH("to",M2149),-1)&lt;0,VLOOKUP('pure data'!M2149,tbl_users!D:F,3,FALSE),IFERROR(VLOOKUP(MID(M2149,SEARCH("to",M2149)+3,LEN(M2149)-SEARCH("to",M2149)-1),tbl_users!D:F,3,FALSE),VLOOKUP('pure data'!M2149,tbl_users!D:F,3,FALSE))))</f>
        <v>10</v>
      </c>
    </row>
    <row r="2150" spans="1:25" x14ac:dyDescent="0.2">
      <c r="A2150">
        <v>2148</v>
      </c>
      <c r="B2150">
        <f>VLOOKUP('pure data'!B2150,tbl_printers!C:F,4,FALSE)</f>
        <v>17</v>
      </c>
      <c r="C2150" t="str">
        <f>'pure data'!D2150</f>
        <v>Use</v>
      </c>
      <c r="D2150" s="13">
        <f>'pure data'!H2150</f>
        <v>7.8472222222222221E-2</v>
      </c>
      <c r="E2150">
        <f>'pure data'!I2150</f>
        <v>19</v>
      </c>
      <c r="F2150" t="str">
        <f t="shared" si="105"/>
        <v xml:space="preserve"> </v>
      </c>
      <c r="H2150">
        <f>'pure data'!J2150</f>
        <v>4</v>
      </c>
      <c r="I2150" t="str">
        <f>'pure data'!K2150</f>
        <v>No</v>
      </c>
      <c r="J2150" t="str">
        <f>'pure data'!N2150</f>
        <v>undergraduate</v>
      </c>
      <c r="K2150">
        <f>'pure data'!P2150</f>
        <v>510671104</v>
      </c>
      <c r="L2150" t="str">
        <f>'pure data'!O2150</f>
        <v>training</v>
      </c>
      <c r="M2150" t="str">
        <f>'pure data'!Q2150</f>
        <v>training</v>
      </c>
      <c r="O2150" t="str">
        <f>IF('pure data'!T2150="Yes","Success","Failed")</f>
        <v>Success</v>
      </c>
      <c r="P2150" s="1">
        <f>'pure data'!C2150</f>
        <v>42893.375</v>
      </c>
      <c r="Q2150">
        <f>'pure data'!G2150</f>
        <v>427046605</v>
      </c>
      <c r="R2150" t="str">
        <f>'pure data'!E2150</f>
        <v>N. W.</v>
      </c>
      <c r="S2150" t="str">
        <f>'pure data'!F2150</f>
        <v>nw3g14</v>
      </c>
      <c r="T2150" s="1">
        <f>'pure data'!C2150</f>
        <v>42893.375</v>
      </c>
      <c r="U2150" s="20">
        <f>VLOOKUP('pure data'!M2150,tbl_users!D:F,3,FALSE)</f>
        <v>10</v>
      </c>
      <c r="V2150" s="1">
        <f t="shared" si="106"/>
        <v>42893.453472222223</v>
      </c>
      <c r="W2150">
        <f t="shared" si="107"/>
        <v>10</v>
      </c>
      <c r="X2150" s="1">
        <f>'pure data'!L2150</f>
        <v>42893.453472222223</v>
      </c>
      <c r="Y2150">
        <f>IF(C2150="Use",VLOOKUP('pure data'!M2150,tbl_users!D:F,3,FALSE),IF(IFERROR(SEARCH("to",M2150),-1)&lt;0,VLOOKUP('pure data'!M2150,tbl_users!D:F,3,FALSE),IFERROR(VLOOKUP(MID(M2150,SEARCH("to",M2150)+3,LEN(M2150)-SEARCH("to",M2150)-1),tbl_users!D:F,3,FALSE),VLOOKUP('pure data'!M2150,tbl_users!D:F,3,FALSE))))</f>
        <v>10</v>
      </c>
    </row>
    <row r="2151" spans="1:25" x14ac:dyDescent="0.2">
      <c r="A2151">
        <v>2149</v>
      </c>
      <c r="B2151">
        <f>VLOOKUP('pure data'!B2151,tbl_printers!C:F,4,FALSE)</f>
        <v>19</v>
      </c>
      <c r="C2151" t="str">
        <f>'pure data'!D2151</f>
        <v>Use</v>
      </c>
      <c r="D2151" s="13">
        <f>'pure data'!H2151</f>
        <v>4.6527777777777779E-2</v>
      </c>
      <c r="E2151">
        <f>'pure data'!I2151</f>
        <v>12.6</v>
      </c>
      <c r="F2151" t="str">
        <f t="shared" si="105"/>
        <v xml:space="preserve"> </v>
      </c>
      <c r="H2151">
        <f>'pure data'!J2151</f>
        <v>2.5</v>
      </c>
      <c r="I2151" t="str">
        <f>'pure data'!K2151</f>
        <v>No</v>
      </c>
      <c r="J2151" t="str">
        <f>'pure data'!N2151</f>
        <v>undergraduate</v>
      </c>
      <c r="K2151">
        <f>'pure data'!P2151</f>
        <v>510671104</v>
      </c>
      <c r="L2151" t="str">
        <f>'pure data'!O2151</f>
        <v>training</v>
      </c>
      <c r="M2151" t="str">
        <f>'pure data'!Q2151</f>
        <v>training</v>
      </c>
      <c r="O2151" t="str">
        <f>IF('pure data'!T2151="Yes","Success","Failed")</f>
        <v>Success</v>
      </c>
      <c r="P2151" s="1">
        <f>'pure data'!C2151</f>
        <v>42900.375</v>
      </c>
      <c r="Q2151">
        <f>'pure data'!G2151</f>
        <v>427272915</v>
      </c>
      <c r="R2151" t="str">
        <f>'pure data'!E2151</f>
        <v>P. M. A.</v>
      </c>
      <c r="S2151" t="str">
        <f>'pure data'!F2151</f>
        <v>pma1g14</v>
      </c>
      <c r="T2151" s="1">
        <f>'pure data'!C2151</f>
        <v>42900.375</v>
      </c>
      <c r="U2151" s="20">
        <f>VLOOKUP('pure data'!M2151,tbl_users!D:F,3,FALSE)</f>
        <v>10</v>
      </c>
      <c r="V2151" s="1">
        <f t="shared" si="106"/>
        <v>42900.421527777777</v>
      </c>
      <c r="W2151">
        <f t="shared" si="107"/>
        <v>10</v>
      </c>
      <c r="X2151" s="1">
        <f>'pure data'!L2151</f>
        <v>42900.421527777777</v>
      </c>
      <c r="Y2151">
        <f>IF(C2151="Use",VLOOKUP('pure data'!M2151,tbl_users!D:F,3,FALSE),IF(IFERROR(SEARCH("to",M2151),-1)&lt;0,VLOOKUP('pure data'!M2151,tbl_users!D:F,3,FALSE),IFERROR(VLOOKUP(MID(M2151,SEARCH("to",M2151)+3,LEN(M2151)-SEARCH("to",M2151)-1),tbl_users!D:F,3,FALSE),VLOOKUP('pure data'!M2151,tbl_users!D:F,3,FALSE))))</f>
        <v>10</v>
      </c>
    </row>
    <row r="2152" spans="1:25" x14ac:dyDescent="0.2">
      <c r="A2152">
        <v>2150</v>
      </c>
      <c r="B2152">
        <f>VLOOKUP('pure data'!B2152,tbl_printers!C:F,4,FALSE)</f>
        <v>19</v>
      </c>
      <c r="C2152" t="str">
        <f>'pure data'!D2152</f>
        <v>Use</v>
      </c>
      <c r="D2152" s="13">
        <f>'pure data'!H2152</f>
        <v>3.3333333333333333E-2</v>
      </c>
      <c r="E2152">
        <f>'pure data'!I2152</f>
        <v>8.9</v>
      </c>
      <c r="F2152" t="str">
        <f t="shared" si="105"/>
        <v xml:space="preserve"> </v>
      </c>
      <c r="H2152">
        <f>'pure data'!J2152</f>
        <v>2</v>
      </c>
      <c r="I2152" t="str">
        <f>'pure data'!K2152</f>
        <v>No</v>
      </c>
      <c r="J2152" t="str">
        <f>'pure data'!N2152</f>
        <v>undergraduate</v>
      </c>
      <c r="K2152">
        <f>'pure data'!P2152</f>
        <v>510671104</v>
      </c>
      <c r="L2152" t="str">
        <f>'pure data'!O2152</f>
        <v>training</v>
      </c>
      <c r="M2152" t="str">
        <f>'pure data'!Q2152</f>
        <v>training</v>
      </c>
      <c r="O2152" t="str">
        <f>IF('pure data'!T2152="Yes","Success","Failed")</f>
        <v>Success</v>
      </c>
      <c r="P2152" s="1">
        <f>'pure data'!C2152</f>
        <v>42900.421527777777</v>
      </c>
      <c r="Q2152">
        <f>'pure data'!G2152</f>
        <v>428942353</v>
      </c>
      <c r="R2152" t="str">
        <f>'pure data'!E2152</f>
        <v>W. A.</v>
      </c>
      <c r="S2152" t="str">
        <f>'pure data'!F2152</f>
        <v>vva1u16</v>
      </c>
      <c r="T2152" s="1">
        <f>'pure data'!C2152</f>
        <v>42900.421527777777</v>
      </c>
      <c r="U2152" s="20">
        <f>VLOOKUP('pure data'!M2152,tbl_users!D:F,3,FALSE)</f>
        <v>10</v>
      </c>
      <c r="V2152" s="1">
        <f t="shared" si="106"/>
        <v>42900.454861111109</v>
      </c>
      <c r="W2152">
        <f t="shared" si="107"/>
        <v>10</v>
      </c>
      <c r="X2152" s="1">
        <f>'pure data'!L2152</f>
        <v>42900.454861111109</v>
      </c>
      <c r="Y2152">
        <f>IF(C2152="Use",VLOOKUP('pure data'!M2152,tbl_users!D:F,3,FALSE),IF(IFERROR(SEARCH("to",M2152),-1)&lt;0,VLOOKUP('pure data'!M2152,tbl_users!D:F,3,FALSE),IFERROR(VLOOKUP(MID(M2152,SEARCH("to",M2152)+3,LEN(M2152)-SEARCH("to",M2152)-1),tbl_users!D:F,3,FALSE),VLOOKUP('pure data'!M2152,tbl_users!D:F,3,FALSE))))</f>
        <v>10</v>
      </c>
    </row>
    <row r="2153" spans="1:25" x14ac:dyDescent="0.2">
      <c r="A2153">
        <v>2151</v>
      </c>
      <c r="B2153">
        <f>VLOOKUP('pure data'!B2153,tbl_printers!C:F,4,FALSE)</f>
        <v>13</v>
      </c>
      <c r="C2153" t="str">
        <f>'pure data'!D2153</f>
        <v>Use</v>
      </c>
      <c r="D2153" s="13">
        <f>'pure data'!H2153</f>
        <v>1.7361111111111112E-2</v>
      </c>
      <c r="E2153">
        <f>'pure data'!I2153</f>
        <v>10</v>
      </c>
      <c r="F2153" t="str">
        <f t="shared" si="105"/>
        <v xml:space="preserve"> </v>
      </c>
      <c r="H2153">
        <f>'pure data'!J2153</f>
        <v>1.5</v>
      </c>
      <c r="I2153" t="str">
        <f>'pure data'!K2153</f>
        <v>No</v>
      </c>
      <c r="J2153" t="str">
        <f>'pure data'!N2153</f>
        <v>undergraduate</v>
      </c>
      <c r="K2153">
        <f>'pure data'!P2153</f>
        <v>510671104</v>
      </c>
      <c r="L2153" t="str">
        <f>'pure data'!O2153</f>
        <v>training</v>
      </c>
      <c r="M2153" t="str">
        <f>'pure data'!Q2153</f>
        <v>training</v>
      </c>
      <c r="O2153" t="str">
        <f>IF('pure data'!T2153="Yes","Success","Failed")</f>
        <v>Success</v>
      </c>
      <c r="P2153" s="1">
        <f>'pure data'!C2153</f>
        <v>42900.375</v>
      </c>
      <c r="Q2153">
        <f>'pure data'!G2153</f>
        <v>428199708</v>
      </c>
      <c r="R2153" t="str">
        <f>'pure data'!E2153</f>
        <v>Y. P. P.</v>
      </c>
      <c r="S2153" t="str">
        <f>'pure data'!F2153</f>
        <v>ypp1h15</v>
      </c>
      <c r="T2153" s="1">
        <f>'pure data'!C2153</f>
        <v>42900.375</v>
      </c>
      <c r="U2153" s="20">
        <f>VLOOKUP('pure data'!M2153,tbl_users!D:F,3,FALSE)</f>
        <v>10</v>
      </c>
      <c r="V2153" s="1">
        <f t="shared" si="106"/>
        <v>42900.392361111109</v>
      </c>
      <c r="W2153">
        <f t="shared" si="107"/>
        <v>10</v>
      </c>
      <c r="X2153" s="1">
        <f>'pure data'!L2153</f>
        <v>42900.392361111109</v>
      </c>
      <c r="Y2153">
        <f>IF(C2153="Use",VLOOKUP('pure data'!M2153,tbl_users!D:F,3,FALSE),IF(IFERROR(SEARCH("to",M2153),-1)&lt;0,VLOOKUP('pure data'!M2153,tbl_users!D:F,3,FALSE),IFERROR(VLOOKUP(MID(M2153,SEARCH("to",M2153)+3,LEN(M2153)-SEARCH("to",M2153)-1),tbl_users!D:F,3,FALSE),VLOOKUP('pure data'!M2153,tbl_users!D:F,3,FALSE))))</f>
        <v>10</v>
      </c>
    </row>
    <row r="2154" spans="1:25" x14ac:dyDescent="0.2">
      <c r="A2154">
        <v>2152</v>
      </c>
      <c r="B2154">
        <f>VLOOKUP('pure data'!B2154,tbl_printers!C:F,4,FALSE)</f>
        <v>23</v>
      </c>
      <c r="C2154" t="str">
        <f>'pure data'!D2154</f>
        <v>Use</v>
      </c>
      <c r="D2154" s="13">
        <f>'pure data'!H2154</f>
        <v>1.3194444444444444E-2</v>
      </c>
      <c r="E2154">
        <f>'pure data'!I2154</f>
        <v>4.9000000000000004</v>
      </c>
      <c r="F2154" t="str">
        <f t="shared" si="105"/>
        <v xml:space="preserve"> </v>
      </c>
      <c r="H2154">
        <f>'pure data'!J2154</f>
        <v>1</v>
      </c>
      <c r="I2154" t="str">
        <f>'pure data'!K2154</f>
        <v>N/A</v>
      </c>
      <c r="J2154" t="str">
        <f>'pure data'!N2154</f>
        <v>postgraduate</v>
      </c>
      <c r="K2154">
        <f>'pure data'!P2154</f>
        <v>515665101</v>
      </c>
      <c r="L2154" t="str">
        <f>'pure data'!O2154</f>
        <v>training</v>
      </c>
      <c r="M2154">
        <f>'pure data'!Q2154</f>
        <v>0</v>
      </c>
      <c r="O2154" t="str">
        <f>IF('pure data'!T2154="Yes","Success","Failed")</f>
        <v>Success</v>
      </c>
      <c r="P2154" s="1">
        <f>'pure data'!C2154</f>
        <v>42900.375</v>
      </c>
      <c r="Q2154">
        <f>'pure data'!G2154</f>
        <v>225257307</v>
      </c>
      <c r="R2154" t="str">
        <f>'pure data'!E2154</f>
        <v>D. J. W.</v>
      </c>
      <c r="S2154" t="str">
        <f>'pure data'!F2154</f>
        <v>djw1g12</v>
      </c>
      <c r="T2154" s="1">
        <f>'pure data'!C2154</f>
        <v>42900.375</v>
      </c>
      <c r="U2154" s="20">
        <f>VLOOKUP('pure data'!M2154,tbl_users!D:F,3,FALSE)</f>
        <v>10</v>
      </c>
      <c r="V2154" s="1">
        <f t="shared" si="106"/>
        <v>42900.388194444444</v>
      </c>
      <c r="W2154">
        <f t="shared" si="107"/>
        <v>10</v>
      </c>
      <c r="X2154" s="1">
        <f>'pure data'!L2154</f>
        <v>42900.388194444444</v>
      </c>
      <c r="Y2154">
        <f>IF(C2154="Use",VLOOKUP('pure data'!M2154,tbl_users!D:F,3,FALSE),IF(IFERROR(SEARCH("to",M2154),-1)&lt;0,VLOOKUP('pure data'!M2154,tbl_users!D:F,3,FALSE),IFERROR(VLOOKUP(MID(M2154,SEARCH("to",M2154)+3,LEN(M2154)-SEARCH("to",M2154)-1),tbl_users!D:F,3,FALSE),VLOOKUP('pure data'!M2154,tbl_users!D:F,3,FALSE))))</f>
        <v>10</v>
      </c>
    </row>
    <row r="2155" spans="1:25" x14ac:dyDescent="0.2">
      <c r="A2155">
        <v>2153</v>
      </c>
      <c r="B2155">
        <f>VLOOKUP('pure data'!B2155,tbl_printers!C:F,4,FALSE)</f>
        <v>23</v>
      </c>
      <c r="C2155" t="str">
        <f>'pure data'!D2155</f>
        <v>Use</v>
      </c>
      <c r="D2155" s="13">
        <f>'pure data'!H2155</f>
        <v>3.5416666666666666E-2</v>
      </c>
      <c r="E2155">
        <f>'pure data'!I2155</f>
        <v>8.1</v>
      </c>
      <c r="F2155" t="str">
        <f t="shared" si="105"/>
        <v xml:space="preserve"> </v>
      </c>
      <c r="H2155">
        <f>'pure data'!J2155</f>
        <v>2.5</v>
      </c>
      <c r="I2155" t="str">
        <f>'pure data'!K2155</f>
        <v>N/A</v>
      </c>
      <c r="J2155" t="str">
        <f>'pure data'!N2155</f>
        <v>postgraduate</v>
      </c>
      <c r="K2155">
        <f>'pure data'!P2155</f>
        <v>515665101</v>
      </c>
      <c r="L2155" t="str">
        <f>'pure data'!O2155</f>
        <v>training</v>
      </c>
      <c r="M2155">
        <f>'pure data'!Q2155</f>
        <v>0</v>
      </c>
      <c r="O2155" t="str">
        <f>IF('pure data'!T2155="Yes","Success","Failed")</f>
        <v>Success</v>
      </c>
      <c r="P2155" s="1">
        <f>'pure data'!C2155</f>
        <v>42900.388194444444</v>
      </c>
      <c r="Q2155">
        <f>'pure data'!G2155</f>
        <v>225257307</v>
      </c>
      <c r="R2155" t="str">
        <f>'pure data'!E2155</f>
        <v>D. J. W.</v>
      </c>
      <c r="S2155" t="str">
        <f>'pure data'!F2155</f>
        <v>djw1g12</v>
      </c>
      <c r="T2155" s="1">
        <f>'pure data'!C2155</f>
        <v>42900.388194444444</v>
      </c>
      <c r="U2155" s="20">
        <f>VLOOKUP('pure data'!M2155,tbl_users!D:F,3,FALSE)</f>
        <v>10</v>
      </c>
      <c r="V2155" s="1">
        <f t="shared" si="106"/>
        <v>42900.423611111109</v>
      </c>
      <c r="W2155">
        <f t="shared" si="107"/>
        <v>10</v>
      </c>
      <c r="X2155" s="1">
        <f>'pure data'!L2155</f>
        <v>42900.423611111109</v>
      </c>
      <c r="Y2155">
        <f>IF(C2155="Use",VLOOKUP('pure data'!M2155,tbl_users!D:F,3,FALSE),IF(IFERROR(SEARCH("to",M2155),-1)&lt;0,VLOOKUP('pure data'!M2155,tbl_users!D:F,3,FALSE),IFERROR(VLOOKUP(MID(M2155,SEARCH("to",M2155)+3,LEN(M2155)-SEARCH("to",M2155)-1),tbl_users!D:F,3,FALSE),VLOOKUP('pure data'!M2155,tbl_users!D:F,3,FALSE))))</f>
        <v>10</v>
      </c>
    </row>
    <row r="2156" spans="1:25" x14ac:dyDescent="0.2">
      <c r="A2156">
        <v>2154</v>
      </c>
      <c r="B2156">
        <f>VLOOKUP('pure data'!B2156,tbl_printers!C:F,4,FALSE)</f>
        <v>2</v>
      </c>
      <c r="C2156" t="str">
        <f>'pure data'!D2156</f>
        <v>Use</v>
      </c>
      <c r="D2156" s="13">
        <f>'pure data'!H2156</f>
        <v>2.013888888888889E-2</v>
      </c>
      <c r="E2156">
        <f>'pure data'!I2156</f>
        <v>5.9</v>
      </c>
      <c r="F2156" t="str">
        <f t="shared" si="105"/>
        <v xml:space="preserve"> </v>
      </c>
      <c r="H2156">
        <f>'pure data'!J2156</f>
        <v>1.5</v>
      </c>
      <c r="I2156" t="str">
        <f>'pure data'!K2156</f>
        <v>No</v>
      </c>
      <c r="J2156" t="str">
        <f>'pure data'!N2156</f>
        <v>undergraduate</v>
      </c>
      <c r="K2156">
        <f>'pure data'!P2156</f>
        <v>510671104</v>
      </c>
      <c r="L2156" t="str">
        <f>'pure data'!O2156</f>
        <v>training</v>
      </c>
      <c r="M2156" t="str">
        <f>'pure data'!Q2156</f>
        <v>training</v>
      </c>
      <c r="O2156" t="str">
        <f>IF('pure data'!T2156="Yes","Success","Failed")</f>
        <v>Success</v>
      </c>
      <c r="P2156" s="1">
        <f>'pure data'!C2156</f>
        <v>42900.375</v>
      </c>
      <c r="Q2156">
        <f>'pure data'!G2156</f>
        <v>428288009</v>
      </c>
      <c r="R2156" t="str">
        <f>'pure data'!E2156</f>
        <v>J. G. D. M.</v>
      </c>
      <c r="S2156" t="str">
        <f>'pure data'!F2156</f>
        <v>jgdm1g16</v>
      </c>
      <c r="T2156" s="1">
        <f>'pure data'!C2156</f>
        <v>42900.375</v>
      </c>
      <c r="U2156" s="20">
        <f>VLOOKUP('pure data'!M2156,tbl_users!D:F,3,FALSE)</f>
        <v>10</v>
      </c>
      <c r="V2156" s="1">
        <f t="shared" si="106"/>
        <v>42900.395138888889</v>
      </c>
      <c r="W2156">
        <f t="shared" si="107"/>
        <v>10</v>
      </c>
      <c r="X2156" s="1">
        <f>'pure data'!L2156</f>
        <v>42900.395138888889</v>
      </c>
      <c r="Y2156">
        <f>IF(C2156="Use",VLOOKUP('pure data'!M2156,tbl_users!D:F,3,FALSE),IF(IFERROR(SEARCH("to",M2156),-1)&lt;0,VLOOKUP('pure data'!M2156,tbl_users!D:F,3,FALSE),IFERROR(VLOOKUP(MID(M2156,SEARCH("to",M2156)+3,LEN(M2156)-SEARCH("to",M2156)-1),tbl_users!D:F,3,FALSE),VLOOKUP('pure data'!M2156,tbl_users!D:F,3,FALSE))))</f>
        <v>10</v>
      </c>
    </row>
    <row r="2157" spans="1:25" x14ac:dyDescent="0.2">
      <c r="A2157">
        <v>2155</v>
      </c>
      <c r="B2157">
        <f>VLOOKUP('pure data'!B2157,tbl_printers!C:F,4,FALSE)</f>
        <v>22</v>
      </c>
      <c r="C2157" t="str">
        <f>'pure data'!D2157</f>
        <v>Use</v>
      </c>
      <c r="D2157" s="13">
        <f>'pure data'!H2157</f>
        <v>0.125</v>
      </c>
      <c r="E2157">
        <f>'pure data'!I2157</f>
        <v>30.4</v>
      </c>
      <c r="F2157" t="str">
        <f t="shared" si="105"/>
        <v xml:space="preserve"> </v>
      </c>
      <c r="H2157">
        <f>'pure data'!J2157</f>
        <v>6.5</v>
      </c>
      <c r="I2157" t="str">
        <f>'pure data'!K2157</f>
        <v>No</v>
      </c>
      <c r="J2157" t="str">
        <f>'pure data'!N2157</f>
        <v>undergraduate</v>
      </c>
      <c r="K2157">
        <f>'pure data'!P2157</f>
        <v>516999101</v>
      </c>
      <c r="L2157" t="str">
        <f>'pure data'!O2157</f>
        <v>excel placement</v>
      </c>
      <c r="M2157">
        <f>'pure data'!Q2157</f>
        <v>0</v>
      </c>
      <c r="O2157" t="str">
        <f>IF('pure data'!T2157="Yes","Success","Failed")</f>
        <v>Success</v>
      </c>
      <c r="P2157" s="1">
        <f>'pure data'!C2157</f>
        <v>42900.375</v>
      </c>
      <c r="Q2157">
        <f>'pure data'!G2157</f>
        <v>427166104</v>
      </c>
      <c r="R2157" t="str">
        <f>'pure data'!E2157</f>
        <v>A. C.</v>
      </c>
      <c r="S2157" t="str">
        <f>'pure data'!F2157</f>
        <v>ac3g14</v>
      </c>
      <c r="T2157" s="1">
        <f>'pure data'!C2157</f>
        <v>42900.375</v>
      </c>
      <c r="U2157" s="20">
        <f>VLOOKUP('pure data'!M2157,tbl_users!D:F,3,FALSE)</f>
        <v>10</v>
      </c>
      <c r="V2157" s="1">
        <f t="shared" si="106"/>
        <v>42900.5</v>
      </c>
      <c r="W2157">
        <f t="shared" si="107"/>
        <v>10</v>
      </c>
      <c r="X2157" s="1">
        <f>'pure data'!L2157</f>
        <v>42900.5</v>
      </c>
      <c r="Y2157">
        <f>IF(C2157="Use",VLOOKUP('pure data'!M2157,tbl_users!D:F,3,FALSE),IF(IFERROR(SEARCH("to",M2157),-1)&lt;0,VLOOKUP('pure data'!M2157,tbl_users!D:F,3,FALSE),IFERROR(VLOOKUP(MID(M2157,SEARCH("to",M2157)+3,LEN(M2157)-SEARCH("to",M2157)-1),tbl_users!D:F,3,FALSE),VLOOKUP('pure data'!M2157,tbl_users!D:F,3,FALSE))))</f>
        <v>10</v>
      </c>
    </row>
    <row r="2158" spans="1:25" x14ac:dyDescent="0.2">
      <c r="A2158">
        <v>2156</v>
      </c>
      <c r="B2158">
        <f>VLOOKUP('pure data'!B2158,tbl_printers!C:F,4,FALSE)</f>
        <v>11</v>
      </c>
      <c r="C2158" t="str">
        <f>'pure data'!D2158</f>
        <v>Use</v>
      </c>
      <c r="D2158" s="13">
        <f>'pure data'!H2158</f>
        <v>4.8611111111111112E-2</v>
      </c>
      <c r="E2158">
        <f>'pure data'!I2158</f>
        <v>13.6</v>
      </c>
      <c r="F2158" t="str">
        <f t="shared" si="105"/>
        <v xml:space="preserve"> </v>
      </c>
      <c r="H2158">
        <f>'pure data'!J2158</f>
        <v>2.5</v>
      </c>
      <c r="I2158" t="str">
        <f>'pure data'!K2158</f>
        <v>No</v>
      </c>
      <c r="J2158" t="str">
        <f>'pure data'!N2158</f>
        <v>undergraduate</v>
      </c>
      <c r="K2158">
        <f>'pure data'!P2158</f>
        <v>510312107</v>
      </c>
      <c r="L2158" t="str">
        <f>'pure data'!O2158</f>
        <v xml:space="preserve">MSc project </v>
      </c>
      <c r="M2158">
        <f>'pure data'!Q2158</f>
        <v>0</v>
      </c>
      <c r="O2158" t="str">
        <f>IF('pure data'!T2158="Yes","Success","Failed")</f>
        <v>Success</v>
      </c>
      <c r="P2158" s="1">
        <f>'pure data'!C2158</f>
        <v>42914.375</v>
      </c>
      <c r="Q2158">
        <f>'pure data'!G2158</f>
        <v>428973801</v>
      </c>
      <c r="R2158" t="str">
        <f>'pure data'!E2158</f>
        <v>D. C. L. U.</v>
      </c>
      <c r="S2158" t="str">
        <f>'pure data'!F2158</f>
        <v>dclu1n15</v>
      </c>
      <c r="T2158" s="1">
        <f>'pure data'!C2158</f>
        <v>42914.375</v>
      </c>
      <c r="U2158" s="20">
        <f>VLOOKUP('pure data'!M2158,tbl_users!D:F,3,FALSE)</f>
        <v>10</v>
      </c>
      <c r="V2158" s="1">
        <f t="shared" si="106"/>
        <v>42914.423611111109</v>
      </c>
      <c r="W2158">
        <f t="shared" si="107"/>
        <v>10</v>
      </c>
      <c r="X2158" s="1">
        <f>'pure data'!L2158</f>
        <v>42914.423611111109</v>
      </c>
      <c r="Y2158">
        <f>IF(C2158="Use",VLOOKUP('pure data'!M2158,tbl_users!D:F,3,FALSE),IF(IFERROR(SEARCH("to",M2158),-1)&lt;0,VLOOKUP('pure data'!M2158,tbl_users!D:F,3,FALSE),IFERROR(VLOOKUP(MID(M2158,SEARCH("to",M2158)+3,LEN(M2158)-SEARCH("to",M2158)-1),tbl_users!D:F,3,FALSE),VLOOKUP('pure data'!M2158,tbl_users!D:F,3,FALSE))))</f>
        <v>10</v>
      </c>
    </row>
    <row r="2159" spans="1:25" x14ac:dyDescent="0.2">
      <c r="A2159">
        <v>2157</v>
      </c>
      <c r="B2159">
        <f>VLOOKUP('pure data'!B2159,tbl_printers!C:F,4,FALSE)</f>
        <v>17</v>
      </c>
      <c r="C2159" t="str">
        <f>'pure data'!D2159</f>
        <v>Use</v>
      </c>
      <c r="D2159" s="13">
        <f>'pure data'!H2159</f>
        <v>4.7222222222222221E-2</v>
      </c>
      <c r="E2159">
        <f>'pure data'!I2159</f>
        <v>13.5</v>
      </c>
      <c r="F2159" t="str">
        <f t="shared" si="105"/>
        <v xml:space="preserve"> </v>
      </c>
      <c r="H2159">
        <f>'pure data'!J2159</f>
        <v>2.5</v>
      </c>
      <c r="I2159" t="str">
        <f>'pure data'!K2159</f>
        <v>No</v>
      </c>
      <c r="J2159" t="str">
        <f>'pure data'!N2159</f>
        <v>undergraduate</v>
      </c>
      <c r="K2159">
        <f>'pure data'!P2159</f>
        <v>510312107</v>
      </c>
      <c r="L2159" t="str">
        <f>'pure data'!O2159</f>
        <v xml:space="preserve">MSc project </v>
      </c>
      <c r="M2159">
        <f>'pure data'!Q2159</f>
        <v>0</v>
      </c>
      <c r="O2159" t="str">
        <f>IF('pure data'!T2159="Yes","Success","Failed")</f>
        <v>Success</v>
      </c>
      <c r="P2159" s="1">
        <f>'pure data'!C2159</f>
        <v>42914.375</v>
      </c>
      <c r="Q2159">
        <f>'pure data'!G2159</f>
        <v>428957911</v>
      </c>
      <c r="R2159" t="str">
        <f>'pure data'!E2159</f>
        <v>M. A. G. M.</v>
      </c>
      <c r="S2159" t="str">
        <f>'pure data'!F2159</f>
        <v>magm1n15</v>
      </c>
      <c r="T2159" s="1">
        <f>'pure data'!C2159</f>
        <v>42914.375</v>
      </c>
      <c r="U2159" s="20">
        <f>VLOOKUP('pure data'!M2159,tbl_users!D:F,3,FALSE)</f>
        <v>10</v>
      </c>
      <c r="V2159" s="1">
        <f t="shared" si="106"/>
        <v>42914.422222222223</v>
      </c>
      <c r="W2159">
        <f t="shared" si="107"/>
        <v>10</v>
      </c>
      <c r="X2159" s="1">
        <f>'pure data'!L2159</f>
        <v>42914.422222222223</v>
      </c>
      <c r="Y2159">
        <f>IF(C2159="Use",VLOOKUP('pure data'!M2159,tbl_users!D:F,3,FALSE),IF(IFERROR(SEARCH("to",M2159),-1)&lt;0,VLOOKUP('pure data'!M2159,tbl_users!D:F,3,FALSE),IFERROR(VLOOKUP(MID(M2159,SEARCH("to",M2159)+3,LEN(M2159)-SEARCH("to",M2159)-1),tbl_users!D:F,3,FALSE),VLOOKUP('pure data'!M2159,tbl_users!D:F,3,FALSE))))</f>
        <v>10</v>
      </c>
    </row>
    <row r="2160" spans="1:25" x14ac:dyDescent="0.2">
      <c r="A2160">
        <v>2158</v>
      </c>
      <c r="B2160">
        <f>VLOOKUP('pure data'!B2160,tbl_printers!C:F,4,FALSE)</f>
        <v>23</v>
      </c>
      <c r="C2160" t="str">
        <f>'pure data'!D2160</f>
        <v>Use</v>
      </c>
      <c r="D2160" s="13">
        <f>'pure data'!H2160</f>
        <v>6.5972222222222224E-2</v>
      </c>
      <c r="E2160">
        <f>'pure data'!I2160</f>
        <v>20.100000000000001</v>
      </c>
      <c r="F2160" t="str">
        <f t="shared" si="105"/>
        <v xml:space="preserve"> </v>
      </c>
      <c r="H2160">
        <f>'pure data'!J2160</f>
        <v>3.5</v>
      </c>
      <c r="I2160" t="str">
        <f>'pure data'!K2160</f>
        <v>No</v>
      </c>
      <c r="J2160" t="str">
        <f>'pure data'!N2160</f>
        <v>undergraduate</v>
      </c>
      <c r="K2160">
        <f>'pure data'!P2160</f>
        <v>510672102</v>
      </c>
      <c r="L2160" t="str">
        <f>'pure data'!O2160</f>
        <v xml:space="preserve">MSc project </v>
      </c>
      <c r="M2160">
        <f>'pure data'!Q2160</f>
        <v>0</v>
      </c>
      <c r="O2160" t="str">
        <f>IF('pure data'!T2160="Yes","Success","Failed")</f>
        <v>Success</v>
      </c>
      <c r="P2160" s="1">
        <f>'pure data'!C2160</f>
        <v>42914.375</v>
      </c>
      <c r="Q2160">
        <f>'pure data'!G2160</f>
        <v>429006929</v>
      </c>
      <c r="R2160" t="str">
        <f>'pure data'!E2160</f>
        <v>I. P. D.</v>
      </c>
      <c r="S2160" t="str">
        <f>'pure data'!F2160</f>
        <v>ipd1n16</v>
      </c>
      <c r="T2160" s="1">
        <f>'pure data'!C2160</f>
        <v>42914.375</v>
      </c>
      <c r="U2160" s="20">
        <f>VLOOKUP('pure data'!M2160,tbl_users!D:F,3,FALSE)</f>
        <v>10</v>
      </c>
      <c r="V2160" s="1">
        <f t="shared" si="106"/>
        <v>42914.440972222219</v>
      </c>
      <c r="W2160">
        <f t="shared" si="107"/>
        <v>10</v>
      </c>
      <c r="X2160" s="1">
        <f>'pure data'!L2160</f>
        <v>42914.440972222219</v>
      </c>
      <c r="Y2160">
        <f>IF(C2160="Use",VLOOKUP('pure data'!M2160,tbl_users!D:F,3,FALSE),IF(IFERROR(SEARCH("to",M2160),-1)&lt;0,VLOOKUP('pure data'!M2160,tbl_users!D:F,3,FALSE),IFERROR(VLOOKUP(MID(M2160,SEARCH("to",M2160)+3,LEN(M2160)-SEARCH("to",M2160)-1),tbl_users!D:F,3,FALSE),VLOOKUP('pure data'!M2160,tbl_users!D:F,3,FALSE))))</f>
        <v>10</v>
      </c>
    </row>
    <row r="2161" spans="1:25" x14ac:dyDescent="0.2">
      <c r="A2161">
        <v>2159</v>
      </c>
      <c r="B2161">
        <f>VLOOKUP('pure data'!B2161,tbl_printers!C:F,4,FALSE)</f>
        <v>20</v>
      </c>
      <c r="C2161" t="str">
        <f>'pure data'!D2161</f>
        <v>Use</v>
      </c>
      <c r="D2161" s="13">
        <f>'pure data'!H2161</f>
        <v>0.11666666666666665</v>
      </c>
      <c r="E2161">
        <f>'pure data'!I2161</f>
        <v>39</v>
      </c>
      <c r="F2161" t="str">
        <f t="shared" ref="F2161:F2199" si="108">IF(IFERROR(SEARCH("ABS",M2161),-1)&gt;0,"ABS",IF(IFERROR(SEARCH("PLA",M2161),-1)&gt;0,"PLA"," "))</f>
        <v xml:space="preserve"> </v>
      </c>
      <c r="H2161">
        <f>'pure data'!J2161</f>
        <v>6.5</v>
      </c>
      <c r="I2161" t="str">
        <f>'pure data'!K2161</f>
        <v>No</v>
      </c>
      <c r="J2161" t="str">
        <f>'pure data'!N2161</f>
        <v>undergraduate</v>
      </c>
      <c r="K2161">
        <f>'pure data'!P2161</f>
        <v>510672102</v>
      </c>
      <c r="L2161" t="str">
        <f>'pure data'!O2161</f>
        <v xml:space="preserve">MSc project </v>
      </c>
      <c r="M2161">
        <f>'pure data'!Q2161</f>
        <v>0</v>
      </c>
      <c r="O2161" t="str">
        <f>IF('pure data'!T2161="Yes","Success","Failed")</f>
        <v>Success</v>
      </c>
      <c r="P2161" s="1">
        <f>'pure data'!C2161</f>
        <v>42914.375</v>
      </c>
      <c r="Q2161">
        <f>'pure data'!G2161</f>
        <v>429006929</v>
      </c>
      <c r="R2161" t="str">
        <f>'pure data'!E2161</f>
        <v>I. P. D.</v>
      </c>
      <c r="S2161" t="str">
        <f>'pure data'!F2161</f>
        <v>ipd1n16</v>
      </c>
      <c r="T2161" s="1">
        <f>'pure data'!C2161</f>
        <v>42914.375</v>
      </c>
      <c r="U2161" s="20">
        <f>VLOOKUP('pure data'!M2161,tbl_users!D:F,3,FALSE)</f>
        <v>10</v>
      </c>
      <c r="V2161" s="1">
        <f t="shared" si="106"/>
        <v>42914.491666666669</v>
      </c>
      <c r="W2161">
        <f t="shared" si="107"/>
        <v>10</v>
      </c>
      <c r="X2161" s="1">
        <f>'pure data'!L2161</f>
        <v>42914.491666666669</v>
      </c>
      <c r="Y2161">
        <f>IF(C2161="Use",VLOOKUP('pure data'!M2161,tbl_users!D:F,3,FALSE),IF(IFERROR(SEARCH("to",M2161),-1)&lt;0,VLOOKUP('pure data'!M2161,tbl_users!D:F,3,FALSE),IFERROR(VLOOKUP(MID(M2161,SEARCH("to",M2161)+3,LEN(M2161)-SEARCH("to",M2161)-1),tbl_users!D:F,3,FALSE),VLOOKUP('pure data'!M2161,tbl_users!D:F,3,FALSE))))</f>
        <v>10</v>
      </c>
    </row>
    <row r="2162" spans="1:25" x14ac:dyDescent="0.2">
      <c r="A2162">
        <v>2160</v>
      </c>
      <c r="B2162">
        <f>VLOOKUP('pure data'!B2162,tbl_printers!C:F,4,FALSE)</f>
        <v>4</v>
      </c>
      <c r="C2162" t="str">
        <f>'pure data'!D2162</f>
        <v>Use</v>
      </c>
      <c r="D2162" s="13">
        <f>'pure data'!H2162</f>
        <v>2.7777777777777776E-2</v>
      </c>
      <c r="E2162">
        <f>'pure data'!I2162</f>
        <v>8.5</v>
      </c>
      <c r="F2162" t="str">
        <f t="shared" si="108"/>
        <v xml:space="preserve"> </v>
      </c>
      <c r="H2162">
        <f>'pure data'!J2162</f>
        <v>1.5</v>
      </c>
      <c r="I2162" t="str">
        <f>'pure data'!K2162</f>
        <v>No</v>
      </c>
      <c r="J2162" t="str">
        <f>'pure data'!N2162</f>
        <v>undergraduate</v>
      </c>
      <c r="K2162">
        <f>'pure data'!P2162</f>
        <v>510672102</v>
      </c>
      <c r="L2162" t="str">
        <f>'pure data'!O2162</f>
        <v xml:space="preserve">MSc project </v>
      </c>
      <c r="M2162">
        <f>'pure data'!Q2162</f>
        <v>0</v>
      </c>
      <c r="O2162" t="str">
        <f>IF('pure data'!T2162="Yes","Success","Failed")</f>
        <v>Success</v>
      </c>
      <c r="P2162" s="1">
        <f>'pure data'!C2162</f>
        <v>42914.375</v>
      </c>
      <c r="Q2162">
        <f>'pure data'!G2162</f>
        <v>429006929</v>
      </c>
      <c r="R2162" t="str">
        <f>'pure data'!E2162</f>
        <v>I. P. D.</v>
      </c>
      <c r="S2162" t="str">
        <f>'pure data'!F2162</f>
        <v>ipd1n16</v>
      </c>
      <c r="T2162" s="1">
        <f>'pure data'!C2162</f>
        <v>42914.375</v>
      </c>
      <c r="U2162" s="20">
        <f>VLOOKUP('pure data'!M2162,tbl_users!D:F,3,FALSE)</f>
        <v>10</v>
      </c>
      <c r="V2162" s="1">
        <f t="shared" si="106"/>
        <v>42914.402777777781</v>
      </c>
      <c r="W2162">
        <f t="shared" si="107"/>
        <v>10</v>
      </c>
      <c r="X2162" s="1">
        <f>'pure data'!L2162</f>
        <v>42914.402777777781</v>
      </c>
      <c r="Y2162">
        <f>IF(C2162="Use",VLOOKUP('pure data'!M2162,tbl_users!D:F,3,FALSE),IF(IFERROR(SEARCH("to",M2162),-1)&lt;0,VLOOKUP('pure data'!M2162,tbl_users!D:F,3,FALSE),IFERROR(VLOOKUP(MID(M2162,SEARCH("to",M2162)+3,LEN(M2162)-SEARCH("to",M2162)-1),tbl_users!D:F,3,FALSE),VLOOKUP('pure data'!M2162,tbl_users!D:F,3,FALSE))))</f>
        <v>10</v>
      </c>
    </row>
    <row r="2163" spans="1:25" x14ac:dyDescent="0.2">
      <c r="A2163">
        <v>2161</v>
      </c>
      <c r="B2163">
        <f>VLOOKUP('pure data'!B2163,tbl_printers!C:F,4,FALSE)</f>
        <v>11</v>
      </c>
      <c r="C2163" t="str">
        <f>'pure data'!D2163</f>
        <v>Use</v>
      </c>
      <c r="D2163" s="13">
        <f>'pure data'!H2163</f>
        <v>3.4722222222222224E-2</v>
      </c>
      <c r="E2163">
        <f>'pure data'!I2163</f>
        <v>11</v>
      </c>
      <c r="F2163" t="str">
        <f t="shared" si="108"/>
        <v xml:space="preserve"> </v>
      </c>
      <c r="H2163">
        <f>'pure data'!J2163</f>
        <v>2</v>
      </c>
      <c r="I2163" t="str">
        <f>'pure data'!K2163</f>
        <v>No</v>
      </c>
      <c r="J2163" t="str">
        <f>'pure data'!N2163</f>
        <v>undergraduate</v>
      </c>
      <c r="K2163">
        <f>'pure data'!P2163</f>
        <v>510312107</v>
      </c>
      <c r="L2163" t="str">
        <f>'pure data'!O2163</f>
        <v xml:space="preserve">MSc project </v>
      </c>
      <c r="M2163">
        <f>'pure data'!Q2163</f>
        <v>0</v>
      </c>
      <c r="O2163" t="str">
        <f>IF('pure data'!T2163="Yes","Success","Failed")</f>
        <v>Success</v>
      </c>
      <c r="P2163" s="1">
        <f>'pure data'!C2163</f>
        <v>42914.423611111109</v>
      </c>
      <c r="Q2163">
        <f>'pure data'!G2163</f>
        <v>428973801</v>
      </c>
      <c r="R2163" t="str">
        <f>'pure data'!E2163</f>
        <v>D. C. L. U.</v>
      </c>
      <c r="S2163" t="str">
        <f>'pure data'!F2163</f>
        <v>dclu1n15</v>
      </c>
      <c r="T2163" s="1">
        <f>'pure data'!C2163</f>
        <v>42914.423611111109</v>
      </c>
      <c r="U2163" s="20">
        <f>VLOOKUP('pure data'!M2163,tbl_users!D:F,3,FALSE)</f>
        <v>10</v>
      </c>
      <c r="V2163" s="1">
        <f t="shared" si="106"/>
        <v>42914.458333333328</v>
      </c>
      <c r="W2163">
        <f t="shared" si="107"/>
        <v>10</v>
      </c>
      <c r="X2163" s="1">
        <f>'pure data'!L2163</f>
        <v>42914.458333333328</v>
      </c>
      <c r="Y2163">
        <f>IF(C2163="Use",VLOOKUP('pure data'!M2163,tbl_users!D:F,3,FALSE),IF(IFERROR(SEARCH("to",M2163),-1)&lt;0,VLOOKUP('pure data'!M2163,tbl_users!D:F,3,FALSE),IFERROR(VLOOKUP(MID(M2163,SEARCH("to",M2163)+3,LEN(M2163)-SEARCH("to",M2163)-1),tbl_users!D:F,3,FALSE),VLOOKUP('pure data'!M2163,tbl_users!D:F,3,FALSE))))</f>
        <v>10</v>
      </c>
    </row>
    <row r="2164" spans="1:25" x14ac:dyDescent="0.2">
      <c r="A2164">
        <v>2162</v>
      </c>
      <c r="B2164">
        <f>VLOOKUP('pure data'!B2164,tbl_printers!C:F,4,FALSE)</f>
        <v>17</v>
      </c>
      <c r="C2164" t="str">
        <f>'pure data'!D2164</f>
        <v>Use</v>
      </c>
      <c r="D2164" s="13">
        <f>'pure data'!H2164</f>
        <v>3.9583333333333331E-2</v>
      </c>
      <c r="E2164">
        <f>'pure data'!I2164</f>
        <v>11</v>
      </c>
      <c r="F2164" t="str">
        <f t="shared" si="108"/>
        <v xml:space="preserve"> </v>
      </c>
      <c r="H2164">
        <f>'pure data'!J2164</f>
        <v>2</v>
      </c>
      <c r="I2164" t="str">
        <f>'pure data'!K2164</f>
        <v>No</v>
      </c>
      <c r="J2164" t="str">
        <f>'pure data'!N2164</f>
        <v>undergraduate</v>
      </c>
      <c r="K2164">
        <f>'pure data'!P2164</f>
        <v>510312107</v>
      </c>
      <c r="L2164" t="str">
        <f>'pure data'!O2164</f>
        <v xml:space="preserve">MSc project </v>
      </c>
      <c r="M2164">
        <f>'pure data'!Q2164</f>
        <v>0</v>
      </c>
      <c r="O2164" t="str">
        <f>IF('pure data'!T2164="Yes","Success","Failed")</f>
        <v>Success</v>
      </c>
      <c r="P2164" s="1">
        <f>'pure data'!C2164</f>
        <v>42914.422222222223</v>
      </c>
      <c r="Q2164">
        <f>'pure data'!G2164</f>
        <v>428957911</v>
      </c>
      <c r="R2164" t="str">
        <f>'pure data'!E2164</f>
        <v>M. A. G. M.</v>
      </c>
      <c r="S2164" t="str">
        <f>'pure data'!F2164</f>
        <v>magm1n15</v>
      </c>
      <c r="T2164" s="1">
        <f>'pure data'!C2164</f>
        <v>42914.422222222223</v>
      </c>
      <c r="U2164" s="20">
        <f>VLOOKUP('pure data'!M2164,tbl_users!D:F,3,FALSE)</f>
        <v>10</v>
      </c>
      <c r="V2164" s="1">
        <f t="shared" si="106"/>
        <v>42914.461805555555</v>
      </c>
      <c r="W2164">
        <f t="shared" si="107"/>
        <v>10</v>
      </c>
      <c r="X2164" s="1">
        <f>'pure data'!L2164</f>
        <v>42914.461805555555</v>
      </c>
      <c r="Y2164">
        <f>IF(C2164="Use",VLOOKUP('pure data'!M2164,tbl_users!D:F,3,FALSE),IF(IFERROR(SEARCH("to",M2164),-1)&lt;0,VLOOKUP('pure data'!M2164,tbl_users!D:F,3,FALSE),IFERROR(VLOOKUP(MID(M2164,SEARCH("to",M2164)+3,LEN(M2164)-SEARCH("to",M2164)-1),tbl_users!D:F,3,FALSE),VLOOKUP('pure data'!M2164,tbl_users!D:F,3,FALSE))))</f>
        <v>10</v>
      </c>
    </row>
    <row r="2165" spans="1:25" x14ac:dyDescent="0.2">
      <c r="A2165">
        <v>2163</v>
      </c>
      <c r="B2165">
        <f>VLOOKUP('pure data'!B2165,tbl_printers!C:F,4,FALSE)</f>
        <v>18</v>
      </c>
      <c r="C2165" t="str">
        <f>'pure data'!D2165</f>
        <v>Use</v>
      </c>
      <c r="D2165" s="13">
        <f>'pure data'!H2165</f>
        <v>9.7222222222222224E-2</v>
      </c>
      <c r="E2165">
        <f>'pure data'!I2165</f>
        <v>51.3</v>
      </c>
      <c r="F2165" t="str">
        <f t="shared" si="108"/>
        <v xml:space="preserve"> </v>
      </c>
      <c r="H2165">
        <f>'pure data'!J2165</f>
        <v>7.5</v>
      </c>
      <c r="I2165" t="str">
        <f>'pure data'!K2165</f>
        <v>No</v>
      </c>
      <c r="J2165" t="str">
        <f>'pure data'!N2165</f>
        <v>postgraduate</v>
      </c>
      <c r="K2165">
        <f>'pure data'!P2165</f>
        <v>515043101</v>
      </c>
      <c r="L2165" t="str">
        <f>'pure data'!O2165</f>
        <v>Bridges</v>
      </c>
      <c r="M2165">
        <f>'pure data'!Q2165</f>
        <v>0</v>
      </c>
      <c r="O2165" t="str">
        <f>IF('pure data'!T2165="Yes","Success","Failed")</f>
        <v>Success</v>
      </c>
      <c r="P2165" s="1">
        <f>'pure data'!C2165</f>
        <v>42921.375</v>
      </c>
      <c r="Q2165">
        <f>'pure data'!G2165</f>
        <v>223636238</v>
      </c>
      <c r="R2165" t="str">
        <f>'pure data'!E2165</f>
        <v>A. K. L.</v>
      </c>
      <c r="S2165" t="str">
        <f>'pure data'!F2165</f>
        <v>akl1g09</v>
      </c>
      <c r="T2165" s="1">
        <f>'pure data'!C2165</f>
        <v>42921.375</v>
      </c>
      <c r="U2165" s="20">
        <f>VLOOKUP('pure data'!M2165,tbl_users!D:F,3,FALSE)</f>
        <v>10</v>
      </c>
      <c r="V2165" s="1">
        <f t="shared" si="106"/>
        <v>42921.472222222219</v>
      </c>
      <c r="W2165">
        <f t="shared" si="107"/>
        <v>10</v>
      </c>
      <c r="X2165" s="1">
        <f>'pure data'!L2165</f>
        <v>42921.472222222219</v>
      </c>
      <c r="Y2165">
        <f>IF(C2165="Use",VLOOKUP('pure data'!M2165,tbl_users!D:F,3,FALSE),IF(IFERROR(SEARCH("to",M2165),-1)&lt;0,VLOOKUP('pure data'!M2165,tbl_users!D:F,3,FALSE),IFERROR(VLOOKUP(MID(M2165,SEARCH("to",M2165)+3,LEN(M2165)-SEARCH("to",M2165)-1),tbl_users!D:F,3,FALSE),VLOOKUP('pure data'!M2165,tbl_users!D:F,3,FALSE))))</f>
        <v>10</v>
      </c>
    </row>
    <row r="2166" spans="1:25" x14ac:dyDescent="0.2">
      <c r="A2166">
        <v>2164</v>
      </c>
      <c r="B2166">
        <f>VLOOKUP('pure data'!B2166,tbl_printers!C:F,4,FALSE)</f>
        <v>18</v>
      </c>
      <c r="C2166" t="str">
        <f>'pure data'!D2166</f>
        <v>Use</v>
      </c>
      <c r="D2166" s="13">
        <f>'pure data'!H2166</f>
        <v>9.7222222222222224E-2</v>
      </c>
      <c r="E2166">
        <f>'pure data'!I2166</f>
        <v>51.3</v>
      </c>
      <c r="F2166" t="str">
        <f t="shared" si="108"/>
        <v xml:space="preserve"> </v>
      </c>
      <c r="H2166">
        <f>'pure data'!J2166</f>
        <v>7.5</v>
      </c>
      <c r="I2166" t="str">
        <f>'pure data'!K2166</f>
        <v>No</v>
      </c>
      <c r="J2166" t="str">
        <f>'pure data'!N2166</f>
        <v>postgraduate</v>
      </c>
      <c r="K2166">
        <f>'pure data'!P2166</f>
        <v>515043101</v>
      </c>
      <c r="L2166" t="str">
        <f>'pure data'!O2166</f>
        <v>Bridges</v>
      </c>
      <c r="M2166">
        <f>'pure data'!Q2166</f>
        <v>0</v>
      </c>
      <c r="O2166" t="str">
        <f>IF('pure data'!T2166="Yes","Success","Failed")</f>
        <v>Success</v>
      </c>
      <c r="P2166" s="1">
        <f>'pure data'!C2166</f>
        <v>42921.472222222219</v>
      </c>
      <c r="Q2166">
        <f>'pure data'!G2166</f>
        <v>223636238</v>
      </c>
      <c r="R2166" t="str">
        <f>'pure data'!E2166</f>
        <v>A. K. L.</v>
      </c>
      <c r="S2166" t="str">
        <f>'pure data'!F2166</f>
        <v>akl1g09</v>
      </c>
      <c r="T2166" s="1">
        <f>'pure data'!C2166</f>
        <v>42921.472222222219</v>
      </c>
      <c r="U2166" s="20">
        <f>VLOOKUP('pure data'!M2166,tbl_users!D:F,3,FALSE)</f>
        <v>10</v>
      </c>
      <c r="V2166" s="1">
        <f t="shared" si="106"/>
        <v>42921.569444444438</v>
      </c>
      <c r="W2166">
        <f t="shared" si="107"/>
        <v>10</v>
      </c>
      <c r="X2166" s="1">
        <f>'pure data'!L2166</f>
        <v>42921.569444444438</v>
      </c>
      <c r="Y2166">
        <f>IF(C2166="Use",VLOOKUP('pure data'!M2166,tbl_users!D:F,3,FALSE),IF(IFERROR(SEARCH("to",M2166),-1)&lt;0,VLOOKUP('pure data'!M2166,tbl_users!D:F,3,FALSE),IFERROR(VLOOKUP(MID(M2166,SEARCH("to",M2166)+3,LEN(M2166)-SEARCH("to",M2166)-1),tbl_users!D:F,3,FALSE),VLOOKUP('pure data'!M2166,tbl_users!D:F,3,FALSE))))</f>
        <v>10</v>
      </c>
    </row>
    <row r="2167" spans="1:25" x14ac:dyDescent="0.2">
      <c r="A2167">
        <v>2165</v>
      </c>
      <c r="B2167">
        <f>VLOOKUP('pure data'!B2167,tbl_printers!C:F,4,FALSE)</f>
        <v>19</v>
      </c>
      <c r="C2167" t="str">
        <f>'pure data'!D2167</f>
        <v>Use</v>
      </c>
      <c r="D2167" s="13">
        <f>'pure data'!H2167</f>
        <v>0.12638888888888888</v>
      </c>
      <c r="E2167">
        <f>'pure data'!I2167</f>
        <v>53.6</v>
      </c>
      <c r="F2167" t="str">
        <f t="shared" si="108"/>
        <v xml:space="preserve"> </v>
      </c>
      <c r="H2167">
        <f>'pure data'!J2167</f>
        <v>9</v>
      </c>
      <c r="I2167" t="str">
        <f>'pure data'!K2167</f>
        <v>No</v>
      </c>
      <c r="J2167" t="str">
        <f>'pure data'!N2167</f>
        <v>postgraduate</v>
      </c>
      <c r="K2167">
        <f>'pure data'!P2167</f>
        <v>515043101</v>
      </c>
      <c r="L2167" t="str">
        <f>'pure data'!O2167</f>
        <v>Bridges</v>
      </c>
      <c r="M2167">
        <f>'pure data'!Q2167</f>
        <v>0</v>
      </c>
      <c r="O2167" t="str">
        <f>IF('pure data'!T2167="Yes","Success","Failed")</f>
        <v>Success</v>
      </c>
      <c r="P2167" s="1">
        <f>'pure data'!C2167</f>
        <v>42921.375</v>
      </c>
      <c r="Q2167">
        <f>'pure data'!G2167</f>
        <v>223636238</v>
      </c>
      <c r="R2167" t="str">
        <f>'pure data'!E2167</f>
        <v>A. K. L.</v>
      </c>
      <c r="S2167" t="str">
        <f>'pure data'!F2167</f>
        <v>akl1g09</v>
      </c>
      <c r="T2167" s="1">
        <f>'pure data'!C2167</f>
        <v>42921.375</v>
      </c>
      <c r="U2167" s="20">
        <f>VLOOKUP('pure data'!M2167,tbl_users!D:F,3,FALSE)</f>
        <v>10</v>
      </c>
      <c r="V2167" s="1">
        <f t="shared" si="106"/>
        <v>42921.501388888886</v>
      </c>
      <c r="W2167">
        <f t="shared" si="107"/>
        <v>10</v>
      </c>
      <c r="X2167" s="1">
        <f>'pure data'!L2167</f>
        <v>42921.501388888886</v>
      </c>
      <c r="Y2167">
        <f>IF(C2167="Use",VLOOKUP('pure data'!M2167,tbl_users!D:F,3,FALSE),IF(IFERROR(SEARCH("to",M2167),-1)&lt;0,VLOOKUP('pure data'!M2167,tbl_users!D:F,3,FALSE),IFERROR(VLOOKUP(MID(M2167,SEARCH("to",M2167)+3,LEN(M2167)-SEARCH("to",M2167)-1),tbl_users!D:F,3,FALSE),VLOOKUP('pure data'!M2167,tbl_users!D:F,3,FALSE))))</f>
        <v>10</v>
      </c>
    </row>
    <row r="2168" spans="1:25" x14ac:dyDescent="0.2">
      <c r="A2168">
        <v>2166</v>
      </c>
      <c r="B2168">
        <f>VLOOKUP('pure data'!B2168,tbl_printers!C:F,4,FALSE)</f>
        <v>19</v>
      </c>
      <c r="C2168" t="str">
        <f>'pure data'!D2168</f>
        <v>Use</v>
      </c>
      <c r="D2168" s="13">
        <f>'pure data'!H2168</f>
        <v>0.12638888888888888</v>
      </c>
      <c r="E2168">
        <f>'pure data'!I2168</f>
        <v>53.6</v>
      </c>
      <c r="F2168" t="str">
        <f t="shared" si="108"/>
        <v xml:space="preserve"> </v>
      </c>
      <c r="H2168">
        <f>'pure data'!J2168</f>
        <v>9</v>
      </c>
      <c r="I2168" t="str">
        <f>'pure data'!K2168</f>
        <v>No</v>
      </c>
      <c r="J2168" t="str">
        <f>'pure data'!N2168</f>
        <v>postgraduate</v>
      </c>
      <c r="K2168">
        <f>'pure data'!P2168</f>
        <v>515043101</v>
      </c>
      <c r="L2168" t="str">
        <f>'pure data'!O2168</f>
        <v>Bridges</v>
      </c>
      <c r="M2168">
        <f>'pure data'!Q2168</f>
        <v>0</v>
      </c>
      <c r="O2168" t="str">
        <f>IF('pure data'!T2168="Yes","Success","Failed")</f>
        <v>Success</v>
      </c>
      <c r="P2168" s="1">
        <f>'pure data'!C2168</f>
        <v>42921.501388888886</v>
      </c>
      <c r="Q2168">
        <f>'pure data'!G2168</f>
        <v>223636238</v>
      </c>
      <c r="R2168" t="str">
        <f>'pure data'!E2168</f>
        <v>A. K. L.</v>
      </c>
      <c r="S2168" t="str">
        <f>'pure data'!F2168</f>
        <v>akl1g09</v>
      </c>
      <c r="T2168" s="1">
        <f>'pure data'!C2168</f>
        <v>42921.501388888886</v>
      </c>
      <c r="U2168" s="20">
        <f>VLOOKUP('pure data'!M2168,tbl_users!D:F,3,FALSE)</f>
        <v>10</v>
      </c>
      <c r="V2168" s="1">
        <f t="shared" si="106"/>
        <v>42921.627777777772</v>
      </c>
      <c r="W2168">
        <f t="shared" si="107"/>
        <v>10</v>
      </c>
      <c r="X2168" s="1">
        <f>'pure data'!L2168</f>
        <v>42921.627777777772</v>
      </c>
      <c r="Y2168">
        <f>IF(C2168="Use",VLOOKUP('pure data'!M2168,tbl_users!D:F,3,FALSE),IF(IFERROR(SEARCH("to",M2168),-1)&lt;0,VLOOKUP('pure data'!M2168,tbl_users!D:F,3,FALSE),IFERROR(VLOOKUP(MID(M2168,SEARCH("to",M2168)+3,LEN(M2168)-SEARCH("to",M2168)-1),tbl_users!D:F,3,FALSE),VLOOKUP('pure data'!M2168,tbl_users!D:F,3,FALSE))))</f>
        <v>10</v>
      </c>
    </row>
    <row r="2169" spans="1:25" x14ac:dyDescent="0.2">
      <c r="A2169">
        <v>2167</v>
      </c>
      <c r="B2169">
        <f>VLOOKUP('pure data'!B2169,tbl_printers!C:F,4,FALSE)</f>
        <v>11</v>
      </c>
      <c r="C2169" t="str">
        <f>'pure data'!D2169</f>
        <v>Use</v>
      </c>
      <c r="D2169" s="13">
        <f>'pure data'!H2169</f>
        <v>1.3888888888888888E-2</v>
      </c>
      <c r="E2169">
        <f>'pure data'!I2169</f>
        <v>1.8</v>
      </c>
      <c r="F2169" t="str">
        <f t="shared" si="108"/>
        <v xml:space="preserve"> </v>
      </c>
      <c r="H2169">
        <f>'pure data'!J2169</f>
        <v>1</v>
      </c>
      <c r="I2169" t="str">
        <f>'pure data'!K2169</f>
        <v>No</v>
      </c>
      <c r="J2169" t="str">
        <f>'pure data'!N2169</f>
        <v>undergraduate</v>
      </c>
      <c r="K2169">
        <f>'pure data'!P2169</f>
        <v>510312107</v>
      </c>
      <c r="L2169" t="str">
        <f>'pure data'!O2169</f>
        <v xml:space="preserve">MSc project </v>
      </c>
      <c r="M2169">
        <f>'pure data'!Q2169</f>
        <v>0</v>
      </c>
      <c r="O2169" t="str">
        <f>IF('pure data'!T2169="Yes","Success","Failed")</f>
        <v>Success</v>
      </c>
      <c r="P2169" s="1">
        <f>'pure data'!C2169</f>
        <v>42921.375</v>
      </c>
      <c r="Q2169">
        <f>'pure data'!G2169</f>
        <v>428957911</v>
      </c>
      <c r="R2169" t="str">
        <f>'pure data'!E2169</f>
        <v>M. A. G. M.</v>
      </c>
      <c r="S2169" t="str">
        <f>'pure data'!F2169</f>
        <v>magm1n15</v>
      </c>
      <c r="T2169" s="1">
        <f>'pure data'!C2169</f>
        <v>42921.375</v>
      </c>
      <c r="U2169" s="20">
        <f>VLOOKUP('pure data'!M2169,tbl_users!D:F,3,FALSE)</f>
        <v>10</v>
      </c>
      <c r="V2169" s="1">
        <f t="shared" si="106"/>
        <v>42921.388888888891</v>
      </c>
      <c r="W2169">
        <f t="shared" si="107"/>
        <v>10</v>
      </c>
      <c r="X2169" s="1">
        <f>'pure data'!L2169</f>
        <v>42921.388888888891</v>
      </c>
      <c r="Y2169">
        <f>IF(C2169="Use",VLOOKUP('pure data'!M2169,tbl_users!D:F,3,FALSE),IF(IFERROR(SEARCH("to",M2169),-1)&lt;0,VLOOKUP('pure data'!M2169,tbl_users!D:F,3,FALSE),IFERROR(VLOOKUP(MID(M2169,SEARCH("to",M2169)+3,LEN(M2169)-SEARCH("to",M2169)-1),tbl_users!D:F,3,FALSE),VLOOKUP('pure data'!M2169,tbl_users!D:F,3,FALSE))))</f>
        <v>10</v>
      </c>
    </row>
    <row r="2170" spans="1:25" x14ac:dyDescent="0.2">
      <c r="A2170">
        <v>2168</v>
      </c>
      <c r="B2170">
        <f>VLOOKUP('pure data'!B2170,tbl_printers!C:F,4,FALSE)</f>
        <v>2</v>
      </c>
      <c r="C2170" t="str">
        <f>'pure data'!D2170</f>
        <v>Use</v>
      </c>
      <c r="D2170" s="13">
        <f>'pure data'!H2170</f>
        <v>3.3333333333333333E-2</v>
      </c>
      <c r="E2170">
        <f>'pure data'!I2170</f>
        <v>10.6</v>
      </c>
      <c r="F2170" t="str">
        <f t="shared" si="108"/>
        <v xml:space="preserve"> </v>
      </c>
      <c r="H2170">
        <f>'pure data'!J2170</f>
        <v>2</v>
      </c>
      <c r="I2170" t="str">
        <f>'pure data'!K2170</f>
        <v>No</v>
      </c>
      <c r="J2170" t="str">
        <f>'pure data'!N2170</f>
        <v>undergraduate</v>
      </c>
      <c r="K2170">
        <f>'pure data'!P2170</f>
        <v>510312107</v>
      </c>
      <c r="L2170" t="str">
        <f>'pure data'!O2170</f>
        <v xml:space="preserve">MSc project </v>
      </c>
      <c r="M2170">
        <f>'pure data'!Q2170</f>
        <v>0</v>
      </c>
      <c r="O2170" t="str">
        <f>IF('pure data'!T2170="Yes","Success","Failed")</f>
        <v>Success</v>
      </c>
      <c r="P2170" s="1">
        <f>'pure data'!C2170</f>
        <v>42921.375</v>
      </c>
      <c r="Q2170">
        <f>'pure data'!G2170</f>
        <v>428973801</v>
      </c>
      <c r="R2170" t="str">
        <f>'pure data'!E2170</f>
        <v>D. C. L. U.</v>
      </c>
      <c r="S2170" t="str">
        <f>'pure data'!F2170</f>
        <v>dclu1n15</v>
      </c>
      <c r="T2170" s="1">
        <f>'pure data'!C2170</f>
        <v>42921.375</v>
      </c>
      <c r="U2170" s="20">
        <f>VLOOKUP('pure data'!M2170,tbl_users!D:F,3,FALSE)</f>
        <v>10</v>
      </c>
      <c r="V2170" s="1">
        <f t="shared" si="106"/>
        <v>42921.408333333333</v>
      </c>
      <c r="W2170">
        <f t="shared" si="107"/>
        <v>10</v>
      </c>
      <c r="X2170" s="1">
        <f>'pure data'!L2170</f>
        <v>42921.408333333333</v>
      </c>
      <c r="Y2170">
        <f>IF(C2170="Use",VLOOKUP('pure data'!M2170,tbl_users!D:F,3,FALSE),IF(IFERROR(SEARCH("to",M2170),-1)&lt;0,VLOOKUP('pure data'!M2170,tbl_users!D:F,3,FALSE),IFERROR(VLOOKUP(MID(M2170,SEARCH("to",M2170)+3,LEN(M2170)-SEARCH("to",M2170)-1),tbl_users!D:F,3,FALSE),VLOOKUP('pure data'!M2170,tbl_users!D:F,3,FALSE))))</f>
        <v>10</v>
      </c>
    </row>
    <row r="2171" spans="1:25" x14ac:dyDescent="0.2">
      <c r="A2171">
        <v>2169</v>
      </c>
      <c r="B2171">
        <f>VLOOKUP('pure data'!B2171,tbl_printers!C:F,4,FALSE)</f>
        <v>21</v>
      </c>
      <c r="C2171" t="str">
        <f>'pure data'!D2171</f>
        <v>Use</v>
      </c>
      <c r="D2171" s="13">
        <f>'pure data'!H2171</f>
        <v>3.3333333333333333E-2</v>
      </c>
      <c r="E2171">
        <f>'pure data'!I2171</f>
        <v>9.4</v>
      </c>
      <c r="F2171" t="str">
        <f t="shared" si="108"/>
        <v xml:space="preserve"> </v>
      </c>
      <c r="H2171">
        <f>'pure data'!J2171</f>
        <v>2</v>
      </c>
      <c r="I2171" t="str">
        <f>'pure data'!K2171</f>
        <v>No</v>
      </c>
      <c r="J2171" t="str">
        <f>'pure data'!N2171</f>
        <v>undergraduate</v>
      </c>
      <c r="K2171">
        <f>'pure data'!P2171</f>
        <v>510312107</v>
      </c>
      <c r="L2171" t="str">
        <f>'pure data'!O2171</f>
        <v xml:space="preserve">MSc project </v>
      </c>
      <c r="M2171">
        <f>'pure data'!Q2171</f>
        <v>0</v>
      </c>
      <c r="O2171" t="str">
        <f>IF('pure data'!T2171="Yes","Success","Failed")</f>
        <v>Success</v>
      </c>
      <c r="P2171" s="1">
        <f>'pure data'!C2171</f>
        <v>42921.375</v>
      </c>
      <c r="Q2171">
        <f>'pure data'!G2171</f>
        <v>428957911</v>
      </c>
      <c r="R2171" t="str">
        <f>'pure data'!E2171</f>
        <v>M. A. G. M.</v>
      </c>
      <c r="S2171" t="str">
        <f>'pure data'!F2171</f>
        <v>magm1n15</v>
      </c>
      <c r="T2171" s="1">
        <f>'pure data'!C2171</f>
        <v>42921.375</v>
      </c>
      <c r="U2171" s="20">
        <f>VLOOKUP('pure data'!M2171,tbl_users!D:F,3,FALSE)</f>
        <v>10</v>
      </c>
      <c r="V2171" s="1">
        <f t="shared" si="106"/>
        <v>42921.408333333333</v>
      </c>
      <c r="W2171">
        <f t="shared" si="107"/>
        <v>10</v>
      </c>
      <c r="X2171" s="1">
        <f>'pure data'!L2171</f>
        <v>42921.408333333333</v>
      </c>
      <c r="Y2171">
        <f>IF(C2171="Use",VLOOKUP('pure data'!M2171,tbl_users!D:F,3,FALSE),IF(IFERROR(SEARCH("to",M2171),-1)&lt;0,VLOOKUP('pure data'!M2171,tbl_users!D:F,3,FALSE),IFERROR(VLOOKUP(MID(M2171,SEARCH("to",M2171)+3,LEN(M2171)-SEARCH("to",M2171)-1),tbl_users!D:F,3,FALSE),VLOOKUP('pure data'!M2171,tbl_users!D:F,3,FALSE))))</f>
        <v>10</v>
      </c>
    </row>
    <row r="2172" spans="1:25" x14ac:dyDescent="0.2">
      <c r="A2172">
        <v>2170</v>
      </c>
      <c r="B2172">
        <f>VLOOKUP('pure data'!B2172,tbl_printers!C:F,4,FALSE)</f>
        <v>2</v>
      </c>
      <c r="C2172" t="str">
        <f>'pure data'!D2172</f>
        <v>Use</v>
      </c>
      <c r="D2172" s="13">
        <f>'pure data'!H2172</f>
        <v>3.3333333333333333E-2</v>
      </c>
      <c r="E2172">
        <f>'pure data'!I2172</f>
        <v>10.199999999999999</v>
      </c>
      <c r="F2172" t="str">
        <f t="shared" si="108"/>
        <v xml:space="preserve"> </v>
      </c>
      <c r="H2172">
        <f>'pure data'!J2172</f>
        <v>2.5</v>
      </c>
      <c r="I2172" t="str">
        <f>'pure data'!K2172</f>
        <v>No</v>
      </c>
      <c r="J2172" t="str">
        <f>'pure data'!N2172</f>
        <v>postgraduate</v>
      </c>
      <c r="K2172">
        <f>'pure data'!P2172</f>
        <v>510312107</v>
      </c>
      <c r="L2172" t="str">
        <f>'pure data'!O2172</f>
        <v xml:space="preserve">MSc project </v>
      </c>
      <c r="M2172">
        <f>'pure data'!Q2172</f>
        <v>0</v>
      </c>
      <c r="O2172" t="str">
        <f>IF('pure data'!T2172="Yes","Success","Failed")</f>
        <v>Success</v>
      </c>
      <c r="P2172" s="1">
        <f>'pure data'!C2172</f>
        <v>42921.408333333333</v>
      </c>
      <c r="Q2172">
        <f>'pure data'!G2172</f>
        <v>228973801</v>
      </c>
      <c r="R2172" t="str">
        <f>'pure data'!E2172</f>
        <v>D. C. L. U.</v>
      </c>
      <c r="S2172" t="str">
        <f>'pure data'!F2172</f>
        <v>dclu1n15</v>
      </c>
      <c r="T2172" s="1">
        <f>'pure data'!C2172</f>
        <v>42921.408333333333</v>
      </c>
      <c r="U2172" s="20">
        <f>VLOOKUP('pure data'!M2172,tbl_users!D:F,3,FALSE)</f>
        <v>10</v>
      </c>
      <c r="V2172" s="1">
        <f t="shared" si="106"/>
        <v>42921.441666666666</v>
      </c>
      <c r="W2172">
        <f t="shared" si="107"/>
        <v>10</v>
      </c>
      <c r="X2172" s="1">
        <f>'pure data'!L2172</f>
        <v>42921.441666666666</v>
      </c>
      <c r="Y2172">
        <f>IF(C2172="Use",VLOOKUP('pure data'!M2172,tbl_users!D:F,3,FALSE),IF(IFERROR(SEARCH("to",M2172),-1)&lt;0,VLOOKUP('pure data'!M2172,tbl_users!D:F,3,FALSE),IFERROR(VLOOKUP(MID(M2172,SEARCH("to",M2172)+3,LEN(M2172)-SEARCH("to",M2172)-1),tbl_users!D:F,3,FALSE),VLOOKUP('pure data'!M2172,tbl_users!D:F,3,FALSE))))</f>
        <v>10</v>
      </c>
    </row>
    <row r="2173" spans="1:25" x14ac:dyDescent="0.2">
      <c r="A2173">
        <v>2171</v>
      </c>
      <c r="B2173">
        <f>VLOOKUP('pure data'!B2173,tbl_printers!C:F,4,FALSE)</f>
        <v>21</v>
      </c>
      <c r="C2173" t="str">
        <f>'pure data'!D2173</f>
        <v>Use</v>
      </c>
      <c r="D2173" s="13">
        <f>'pure data'!H2173</f>
        <v>3.2638888888888891E-2</v>
      </c>
      <c r="E2173">
        <f>'pure data'!I2173</f>
        <v>9.8000000000000007</v>
      </c>
      <c r="F2173" t="str">
        <f t="shared" si="108"/>
        <v xml:space="preserve"> </v>
      </c>
      <c r="H2173">
        <f>'pure data'!J2173</f>
        <v>2.5</v>
      </c>
      <c r="I2173" t="str">
        <f>'pure data'!K2173</f>
        <v>No</v>
      </c>
      <c r="J2173" t="str">
        <f>'pure data'!N2173</f>
        <v>postgraduate</v>
      </c>
      <c r="K2173">
        <f>'pure data'!P2173</f>
        <v>510312107</v>
      </c>
      <c r="L2173" t="str">
        <f>'pure data'!O2173</f>
        <v xml:space="preserve">MSc project </v>
      </c>
      <c r="M2173">
        <f>'pure data'!Q2173</f>
        <v>0</v>
      </c>
      <c r="O2173" t="str">
        <f>IF('pure data'!T2173="Yes","Success","Failed")</f>
        <v>Success</v>
      </c>
      <c r="P2173" s="1">
        <f>'pure data'!C2173</f>
        <v>42921.408333333333</v>
      </c>
      <c r="Q2173">
        <f>'pure data'!G2173</f>
        <v>228957911</v>
      </c>
      <c r="R2173" t="str">
        <f>'pure data'!E2173</f>
        <v>M. A. G. M.</v>
      </c>
      <c r="S2173" t="str">
        <f>'pure data'!F2173</f>
        <v>magm1n15</v>
      </c>
      <c r="T2173" s="1">
        <f>'pure data'!C2173</f>
        <v>42921.408333333333</v>
      </c>
      <c r="U2173" s="20">
        <f>VLOOKUP('pure data'!M2173,tbl_users!D:F,3,FALSE)</f>
        <v>10</v>
      </c>
      <c r="V2173" s="1">
        <f t="shared" si="106"/>
        <v>42921.440972222219</v>
      </c>
      <c r="W2173">
        <f t="shared" si="107"/>
        <v>10</v>
      </c>
      <c r="X2173" s="1">
        <f>'pure data'!L2173</f>
        <v>42921.440972222219</v>
      </c>
      <c r="Y2173">
        <f>IF(C2173="Use",VLOOKUP('pure data'!M2173,tbl_users!D:F,3,FALSE),IF(IFERROR(SEARCH("to",M2173),-1)&lt;0,VLOOKUP('pure data'!M2173,tbl_users!D:F,3,FALSE),IFERROR(VLOOKUP(MID(M2173,SEARCH("to",M2173)+3,LEN(M2173)-SEARCH("to",M2173)-1),tbl_users!D:F,3,FALSE),VLOOKUP('pure data'!M2173,tbl_users!D:F,3,FALSE))))</f>
        <v>10</v>
      </c>
    </row>
    <row r="2174" spans="1:25" x14ac:dyDescent="0.2">
      <c r="A2174">
        <v>2172</v>
      </c>
      <c r="B2174">
        <f>VLOOKUP('pure data'!B2174,tbl_printers!C:F,4,FALSE)</f>
        <v>1</v>
      </c>
      <c r="C2174" t="str">
        <f>'pure data'!D2174</f>
        <v>Use</v>
      </c>
      <c r="D2174" s="13">
        <f>'pure data'!H2174</f>
        <v>0.25833333333333336</v>
      </c>
      <c r="E2174">
        <f>'pure data'!I2174</f>
        <v>111.8</v>
      </c>
      <c r="F2174" t="str">
        <f t="shared" si="108"/>
        <v xml:space="preserve"> </v>
      </c>
      <c r="H2174">
        <f>'pure data'!J2174</f>
        <v>15</v>
      </c>
      <c r="I2174" t="str">
        <f>'pure data'!K2174</f>
        <v>No</v>
      </c>
      <c r="J2174" t="str">
        <f>'pure data'!N2174</f>
        <v>undergraduate</v>
      </c>
      <c r="K2174">
        <f>'pure data'!P2174</f>
        <v>516999101</v>
      </c>
      <c r="L2174" t="str">
        <f>'pure data'!O2174</f>
        <v>EXCEL PLACEMENT</v>
      </c>
      <c r="M2174">
        <f>'pure data'!Q2174</f>
        <v>0</v>
      </c>
      <c r="O2174" t="str">
        <f>IF('pure data'!T2174="Yes","Success","Failed")</f>
        <v>Success</v>
      </c>
      <c r="P2174" s="1">
        <f>'pure data'!C2174</f>
        <v>42928.375</v>
      </c>
      <c r="Q2174">
        <f>'pure data'!G2174</f>
        <v>427166104</v>
      </c>
      <c r="R2174" t="str">
        <f>'pure data'!E2174</f>
        <v>A. C.</v>
      </c>
      <c r="S2174" t="str">
        <f>'pure data'!F2174</f>
        <v>ac3g14</v>
      </c>
      <c r="T2174" s="1">
        <f>'pure data'!C2174</f>
        <v>42928.375</v>
      </c>
      <c r="U2174" s="20">
        <f>VLOOKUP('pure data'!M2174,tbl_users!D:F,3,FALSE)</f>
        <v>21</v>
      </c>
      <c r="V2174" s="1">
        <f t="shared" si="106"/>
        <v>42928.633333333331</v>
      </c>
      <c r="W2174">
        <f t="shared" si="107"/>
        <v>21</v>
      </c>
      <c r="X2174" s="1">
        <f>'pure data'!L2174</f>
        <v>42928.633333333331</v>
      </c>
      <c r="Y2174">
        <f>IF(C2174="Use",VLOOKUP('pure data'!M2174,tbl_users!D:F,3,FALSE),IF(IFERROR(SEARCH("to",M2174),-1)&lt;0,VLOOKUP('pure data'!M2174,tbl_users!D:F,3,FALSE),IFERROR(VLOOKUP(MID(M2174,SEARCH("to",M2174)+3,LEN(M2174)-SEARCH("to",M2174)-1),tbl_users!D:F,3,FALSE),VLOOKUP('pure data'!M2174,tbl_users!D:F,3,FALSE))))</f>
        <v>21</v>
      </c>
    </row>
    <row r="2175" spans="1:25" x14ac:dyDescent="0.2">
      <c r="A2175">
        <v>2173</v>
      </c>
      <c r="B2175">
        <f>VLOOKUP('pure data'!B2175,tbl_printers!C:F,4,FALSE)</f>
        <v>3</v>
      </c>
      <c r="C2175" t="str">
        <f>'pure data'!D2175</f>
        <v>Use</v>
      </c>
      <c r="D2175" s="13">
        <f>'pure data'!H2175</f>
        <v>3.9583333333333331E-2</v>
      </c>
      <c r="E2175">
        <f>'pure data'!I2175</f>
        <v>12.7</v>
      </c>
      <c r="F2175" t="str">
        <f t="shared" si="108"/>
        <v xml:space="preserve"> </v>
      </c>
      <c r="H2175">
        <f>'pure data'!J2175</f>
        <v>2.5</v>
      </c>
      <c r="I2175" t="str">
        <f>'pure data'!K2175</f>
        <v>No</v>
      </c>
      <c r="J2175" t="str">
        <f>'pure data'!N2175</f>
        <v>undergraduate</v>
      </c>
      <c r="K2175">
        <f>'pure data'!P2175</f>
        <v>509301101</v>
      </c>
      <c r="L2175" t="str">
        <f>'pure data'!O2175</f>
        <v xml:space="preserve">MSc project </v>
      </c>
      <c r="M2175">
        <f>'pure data'!Q2175</f>
        <v>0</v>
      </c>
      <c r="O2175" t="str">
        <f>IF('pure data'!T2175="Yes","Success","Failed")</f>
        <v>Success</v>
      </c>
      <c r="P2175" s="1">
        <f>'pure data'!C2175</f>
        <v>42928.375</v>
      </c>
      <c r="Q2175">
        <f>'pure data'!G2175</f>
        <v>428491505</v>
      </c>
      <c r="R2175" t="str">
        <f>'pure data'!E2175</f>
        <v>H. H. N.</v>
      </c>
      <c r="S2175" t="str">
        <f>'pure data'!F2175</f>
        <v>hhn1n15</v>
      </c>
      <c r="T2175" s="1">
        <f>'pure data'!C2175</f>
        <v>42928.375</v>
      </c>
      <c r="U2175" s="20">
        <f>VLOOKUP('pure data'!M2175,tbl_users!D:F,3,FALSE)</f>
        <v>21</v>
      </c>
      <c r="V2175" s="1">
        <f t="shared" si="106"/>
        <v>42928.414583333331</v>
      </c>
      <c r="W2175">
        <f t="shared" si="107"/>
        <v>21</v>
      </c>
      <c r="X2175" s="1">
        <f>'pure data'!L2175</f>
        <v>42928.414583333331</v>
      </c>
      <c r="Y2175">
        <f>IF(C2175="Use",VLOOKUP('pure data'!M2175,tbl_users!D:F,3,FALSE),IF(IFERROR(SEARCH("to",M2175),-1)&lt;0,VLOOKUP('pure data'!M2175,tbl_users!D:F,3,FALSE),IFERROR(VLOOKUP(MID(M2175,SEARCH("to",M2175)+3,LEN(M2175)-SEARCH("to",M2175)-1),tbl_users!D:F,3,FALSE),VLOOKUP('pure data'!M2175,tbl_users!D:F,3,FALSE))))</f>
        <v>21</v>
      </c>
    </row>
    <row r="2176" spans="1:25" x14ac:dyDescent="0.2">
      <c r="A2176">
        <v>2174</v>
      </c>
      <c r="B2176">
        <f>VLOOKUP('pure data'!B2176,tbl_printers!C:F,4,FALSE)</f>
        <v>23</v>
      </c>
      <c r="C2176" t="str">
        <f>'pure data'!D2176</f>
        <v>Use</v>
      </c>
      <c r="D2176" s="13">
        <f>'pure data'!H2176</f>
        <v>7.8472222222222221E-2</v>
      </c>
      <c r="E2176">
        <f>'pure data'!I2176</f>
        <v>12</v>
      </c>
      <c r="F2176" t="str">
        <f t="shared" si="108"/>
        <v xml:space="preserve"> </v>
      </c>
      <c r="H2176">
        <f>'pure data'!J2176</f>
        <v>3.5</v>
      </c>
      <c r="I2176" t="str">
        <f>'pure data'!K2176</f>
        <v>No</v>
      </c>
      <c r="J2176" t="str">
        <f>'pure data'!N2176</f>
        <v>undergraduate</v>
      </c>
      <c r="K2176">
        <f>'pure data'!P2176</f>
        <v>510672106</v>
      </c>
      <c r="L2176" t="str">
        <f>'pure data'!O2176</f>
        <v xml:space="preserve">MSc project </v>
      </c>
      <c r="M2176">
        <f>'pure data'!Q2176</f>
        <v>0</v>
      </c>
      <c r="O2176" t="str">
        <f>IF('pure data'!T2176="Yes","Success","Failed")</f>
        <v>Success</v>
      </c>
      <c r="P2176" s="1">
        <f>'pure data'!C2176</f>
        <v>42928.375</v>
      </c>
      <c r="Q2176">
        <f>'pure data'!G2176</f>
        <v>428144953</v>
      </c>
      <c r="R2176" t="str">
        <f>'pure data'!E2176</f>
        <v>N. K.</v>
      </c>
      <c r="S2176" t="str">
        <f>'pure data'!F2176</f>
        <v>nk5g16</v>
      </c>
      <c r="T2176" s="1">
        <f>'pure data'!C2176</f>
        <v>42928.375</v>
      </c>
      <c r="U2176" s="20">
        <f>VLOOKUP('pure data'!M2176,tbl_users!D:F,3,FALSE)</f>
        <v>21</v>
      </c>
      <c r="V2176" s="1">
        <f t="shared" si="106"/>
        <v>42928.453472222223</v>
      </c>
      <c r="W2176">
        <f t="shared" si="107"/>
        <v>21</v>
      </c>
      <c r="X2176" s="1">
        <f>'pure data'!L2176</f>
        <v>42928.453472222223</v>
      </c>
      <c r="Y2176">
        <f>IF(C2176="Use",VLOOKUP('pure data'!M2176,tbl_users!D:F,3,FALSE),IF(IFERROR(SEARCH("to",M2176),-1)&lt;0,VLOOKUP('pure data'!M2176,tbl_users!D:F,3,FALSE),IFERROR(VLOOKUP(MID(M2176,SEARCH("to",M2176)+3,LEN(M2176)-SEARCH("to",M2176)-1),tbl_users!D:F,3,FALSE),VLOOKUP('pure data'!M2176,tbl_users!D:F,3,FALSE))))</f>
        <v>21</v>
      </c>
    </row>
    <row r="2177" spans="1:25" x14ac:dyDescent="0.2">
      <c r="A2177">
        <v>2175</v>
      </c>
      <c r="B2177">
        <f>VLOOKUP('pure data'!B2177,tbl_printers!C:F,4,FALSE)</f>
        <v>11</v>
      </c>
      <c r="C2177" t="str">
        <f>'pure data'!D2177</f>
        <v>Use</v>
      </c>
      <c r="D2177" s="13">
        <f>'pure data'!H2177</f>
        <v>9.5138888888888884E-2</v>
      </c>
      <c r="E2177">
        <f>'pure data'!I2177</f>
        <v>25.1</v>
      </c>
      <c r="F2177" t="str">
        <f t="shared" si="108"/>
        <v xml:space="preserve"> </v>
      </c>
      <c r="H2177">
        <f>'pure data'!J2177</f>
        <v>5</v>
      </c>
      <c r="I2177" t="str">
        <f>'pure data'!K2177</f>
        <v>No</v>
      </c>
      <c r="J2177" t="str">
        <f>'pure data'!N2177</f>
        <v>undergraduate</v>
      </c>
      <c r="K2177">
        <f>'pure data'!P2177</f>
        <v>509301101</v>
      </c>
      <c r="L2177" t="str">
        <f>'pure data'!O2177</f>
        <v xml:space="preserve">MSc project </v>
      </c>
      <c r="M2177">
        <f>'pure data'!Q2177</f>
        <v>0</v>
      </c>
      <c r="O2177" t="str">
        <f>IF('pure data'!T2177="Yes","Success","Failed")</f>
        <v>Success</v>
      </c>
      <c r="P2177" s="1">
        <f>'pure data'!C2177</f>
        <v>42928.375</v>
      </c>
      <c r="Q2177">
        <f>'pure data'!G2177</f>
        <v>428491505</v>
      </c>
      <c r="R2177" t="str">
        <f>'pure data'!E2177</f>
        <v>H. H. N.</v>
      </c>
      <c r="S2177" t="str">
        <f>'pure data'!F2177</f>
        <v>hhn1n15</v>
      </c>
      <c r="T2177" s="1">
        <f>'pure data'!C2177</f>
        <v>42928.375</v>
      </c>
      <c r="U2177" s="20">
        <f>VLOOKUP('pure data'!M2177,tbl_users!D:F,3,FALSE)</f>
        <v>21</v>
      </c>
      <c r="V2177" s="1">
        <f t="shared" si="106"/>
        <v>42928.470138888886</v>
      </c>
      <c r="W2177">
        <f t="shared" si="107"/>
        <v>21</v>
      </c>
      <c r="X2177" s="1">
        <f>'pure data'!L2177</f>
        <v>42928.470138888886</v>
      </c>
      <c r="Y2177">
        <f>IF(C2177="Use",VLOOKUP('pure data'!M2177,tbl_users!D:F,3,FALSE),IF(IFERROR(SEARCH("to",M2177),-1)&lt;0,VLOOKUP('pure data'!M2177,tbl_users!D:F,3,FALSE),IFERROR(VLOOKUP(MID(M2177,SEARCH("to",M2177)+3,LEN(M2177)-SEARCH("to",M2177)-1),tbl_users!D:F,3,FALSE),VLOOKUP('pure data'!M2177,tbl_users!D:F,3,FALSE))))</f>
        <v>21</v>
      </c>
    </row>
    <row r="2178" spans="1:25" x14ac:dyDescent="0.2">
      <c r="A2178">
        <v>2176</v>
      </c>
      <c r="B2178">
        <f>VLOOKUP('pure data'!B2178,tbl_printers!C:F,4,FALSE)</f>
        <v>3</v>
      </c>
      <c r="C2178" t="str">
        <f>'pure data'!D2178</f>
        <v>Use</v>
      </c>
      <c r="D2178" s="13">
        <f>'pure data'!H2178</f>
        <v>4.7916666666666663E-2</v>
      </c>
      <c r="E2178">
        <f>'pure data'!I2178</f>
        <v>9.6</v>
      </c>
      <c r="F2178" t="str">
        <f t="shared" si="108"/>
        <v xml:space="preserve"> </v>
      </c>
      <c r="H2178">
        <f>'pure data'!J2178</f>
        <v>2.5</v>
      </c>
      <c r="I2178" t="str">
        <f>'pure data'!K2178</f>
        <v>No</v>
      </c>
      <c r="J2178" t="str">
        <f>'pure data'!N2178</f>
        <v>undergraduate</v>
      </c>
      <c r="K2178">
        <f>'pure data'!P2178</f>
        <v>509301101</v>
      </c>
      <c r="L2178" t="str">
        <f>'pure data'!O2178</f>
        <v xml:space="preserve">MSc project </v>
      </c>
      <c r="M2178">
        <f>'pure data'!Q2178</f>
        <v>0</v>
      </c>
      <c r="O2178" t="str">
        <f>IF('pure data'!T2178="Yes","Success","Failed")</f>
        <v>Success</v>
      </c>
      <c r="P2178" s="1">
        <f>'pure data'!C2178</f>
        <v>42928.414583333331</v>
      </c>
      <c r="Q2178">
        <f>'pure data'!G2178</f>
        <v>428491505</v>
      </c>
      <c r="R2178" t="str">
        <f>'pure data'!E2178</f>
        <v>H. H. N.</v>
      </c>
      <c r="S2178" t="str">
        <f>'pure data'!F2178</f>
        <v>hhn1n15</v>
      </c>
      <c r="T2178" s="1">
        <f>'pure data'!C2178</f>
        <v>42928.414583333331</v>
      </c>
      <c r="U2178" s="20">
        <f>VLOOKUP('pure data'!M2178,tbl_users!D:F,3,FALSE)</f>
        <v>21</v>
      </c>
      <c r="V2178" s="1">
        <f t="shared" ref="V2178:V2199" si="109">X2178</f>
        <v>42928.462500000001</v>
      </c>
      <c r="W2178">
        <f t="shared" ref="W2178:W2199" si="110">Y2178</f>
        <v>21</v>
      </c>
      <c r="X2178" s="1">
        <f>'pure data'!L2178</f>
        <v>42928.462500000001</v>
      </c>
      <c r="Y2178">
        <f>IF(C2178="Use",VLOOKUP('pure data'!M2178,tbl_users!D:F,3,FALSE),IF(IFERROR(SEARCH("to",M2178),-1)&lt;0,VLOOKUP('pure data'!M2178,tbl_users!D:F,3,FALSE),IFERROR(VLOOKUP(MID(M2178,SEARCH("to",M2178)+3,LEN(M2178)-SEARCH("to",M2178)-1),tbl_users!D:F,3,FALSE),VLOOKUP('pure data'!M2178,tbl_users!D:F,3,FALSE))))</f>
        <v>21</v>
      </c>
    </row>
    <row r="2179" spans="1:25" x14ac:dyDescent="0.2">
      <c r="A2179">
        <v>2177</v>
      </c>
      <c r="B2179">
        <f>VLOOKUP('pure data'!B2179,tbl_printers!C:F,4,FALSE)</f>
        <v>22</v>
      </c>
      <c r="C2179" t="str">
        <f>'pure data'!D2179</f>
        <v>Use</v>
      </c>
      <c r="D2179" s="13">
        <f>'pure data'!H2179</f>
        <v>3.5416666666666666E-2</v>
      </c>
      <c r="E2179">
        <f>'pure data'!I2179</f>
        <v>10.6</v>
      </c>
      <c r="F2179" t="str">
        <f t="shared" si="108"/>
        <v xml:space="preserve"> </v>
      </c>
      <c r="H2179">
        <f>'pure data'!J2179</f>
        <v>2</v>
      </c>
      <c r="I2179" t="str">
        <f>'pure data'!K2179</f>
        <v>No</v>
      </c>
      <c r="J2179" t="str">
        <f>'pure data'!N2179</f>
        <v>undergraduate</v>
      </c>
      <c r="K2179">
        <f>'pure data'!P2179</f>
        <v>510312107</v>
      </c>
      <c r="L2179" t="str">
        <f>'pure data'!O2179</f>
        <v xml:space="preserve">MSc project </v>
      </c>
      <c r="M2179">
        <f>'pure data'!Q2179</f>
        <v>0</v>
      </c>
      <c r="O2179" t="str">
        <f>IF('pure data'!T2179="Yes","Success","Failed")</f>
        <v>Success</v>
      </c>
      <c r="P2179" s="1">
        <f>'pure data'!C2179</f>
        <v>42928.375</v>
      </c>
      <c r="Q2179">
        <f>'pure data'!G2179</f>
        <v>428957911</v>
      </c>
      <c r="R2179" t="str">
        <f>'pure data'!E2179</f>
        <v>M. A. G. M.</v>
      </c>
      <c r="S2179" t="str">
        <f>'pure data'!F2179</f>
        <v>magm1n15</v>
      </c>
      <c r="T2179" s="1">
        <f>'pure data'!C2179</f>
        <v>42928.375</v>
      </c>
      <c r="U2179" s="20">
        <f>VLOOKUP('pure data'!M2179,tbl_users!D:F,3,FALSE)</f>
        <v>21</v>
      </c>
      <c r="V2179" s="1">
        <f t="shared" si="109"/>
        <v>42928.410416666666</v>
      </c>
      <c r="W2179">
        <f t="shared" si="110"/>
        <v>21</v>
      </c>
      <c r="X2179" s="1">
        <f>'pure data'!L2179</f>
        <v>42928.410416666666</v>
      </c>
      <c r="Y2179">
        <f>IF(C2179="Use",VLOOKUP('pure data'!M2179,tbl_users!D:F,3,FALSE),IF(IFERROR(SEARCH("to",M2179),-1)&lt;0,VLOOKUP('pure data'!M2179,tbl_users!D:F,3,FALSE),IFERROR(VLOOKUP(MID(M2179,SEARCH("to",M2179)+3,LEN(M2179)-SEARCH("to",M2179)-1),tbl_users!D:F,3,FALSE),VLOOKUP('pure data'!M2179,tbl_users!D:F,3,FALSE))))</f>
        <v>21</v>
      </c>
    </row>
    <row r="2180" spans="1:25" x14ac:dyDescent="0.2">
      <c r="A2180">
        <v>2178</v>
      </c>
      <c r="B2180">
        <f>VLOOKUP('pure data'!B2180,tbl_printers!C:F,4,FALSE)</f>
        <v>3</v>
      </c>
      <c r="C2180" t="str">
        <f>'pure data'!D2180</f>
        <v>Use</v>
      </c>
      <c r="D2180" s="13">
        <f>'pure data'!H2180</f>
        <v>0.11875000000000001</v>
      </c>
      <c r="E2180">
        <f>'pure data'!I2180</f>
        <v>30.8</v>
      </c>
      <c r="F2180" t="str">
        <f t="shared" si="108"/>
        <v>ABS</v>
      </c>
      <c r="H2180">
        <f>'pure data'!J2180</f>
        <v>6</v>
      </c>
      <c r="I2180" t="str">
        <f>'pure data'!K2180</f>
        <v>No</v>
      </c>
      <c r="J2180" t="str">
        <f>'pure data'!N2180</f>
        <v>undergraduate</v>
      </c>
      <c r="K2180">
        <f>'pure data'!P2180</f>
        <v>309301101</v>
      </c>
      <c r="L2180" t="str">
        <f>'pure data'!O2180</f>
        <v>MSc project</v>
      </c>
      <c r="M2180" t="str">
        <f>'pure data'!Q2180</f>
        <v>(ABS)</v>
      </c>
      <c r="O2180" t="str">
        <f>IF('pure data'!T2180="Yes","Success","Failed")</f>
        <v>Success</v>
      </c>
      <c r="P2180" s="1">
        <f>'pure data'!C2180</f>
        <v>42935.375</v>
      </c>
      <c r="Q2180">
        <f>'pure data'!G2180</f>
        <v>428491505</v>
      </c>
      <c r="R2180" t="str">
        <f>'pure data'!E2180</f>
        <v>H. H. N.</v>
      </c>
      <c r="S2180" t="str">
        <f>'pure data'!F2180</f>
        <v>hhn1n15</v>
      </c>
      <c r="T2180" s="1">
        <f>'pure data'!C2180</f>
        <v>42935.375</v>
      </c>
      <c r="U2180" s="20">
        <f>VLOOKUP('pure data'!M2180,tbl_users!D:F,3,FALSE)</f>
        <v>14</v>
      </c>
      <c r="V2180" s="1">
        <f t="shared" si="109"/>
        <v>42935.493750000001</v>
      </c>
      <c r="W2180">
        <f t="shared" si="110"/>
        <v>14</v>
      </c>
      <c r="X2180" s="1">
        <f>'pure data'!L2180</f>
        <v>42935.493750000001</v>
      </c>
      <c r="Y2180">
        <f>IF(C2180="Use",VLOOKUP('pure data'!M2180,tbl_users!D:F,3,FALSE),IF(IFERROR(SEARCH("to",M2180),-1)&lt;0,VLOOKUP('pure data'!M2180,tbl_users!D:F,3,FALSE),IFERROR(VLOOKUP(MID(M2180,SEARCH("to",M2180)+3,LEN(M2180)-SEARCH("to",M2180)-1),tbl_users!D:F,3,FALSE),VLOOKUP('pure data'!M2180,tbl_users!D:F,3,FALSE))))</f>
        <v>14</v>
      </c>
    </row>
    <row r="2181" spans="1:25" x14ac:dyDescent="0.2">
      <c r="A2181">
        <v>2179</v>
      </c>
      <c r="B2181">
        <f>VLOOKUP('pure data'!B2181,tbl_printers!C:F,4,FALSE)</f>
        <v>21</v>
      </c>
      <c r="C2181" t="str">
        <f>'pure data'!D2181</f>
        <v>Use</v>
      </c>
      <c r="D2181" s="13">
        <f>'pure data'!H2181</f>
        <v>3.5416666666666666E-2</v>
      </c>
      <c r="E2181">
        <f>'pure data'!I2181</f>
        <v>10.7</v>
      </c>
      <c r="F2181" t="str">
        <f t="shared" si="108"/>
        <v>ABS</v>
      </c>
      <c r="H2181">
        <f>'pure data'!J2181</f>
        <v>2</v>
      </c>
      <c r="I2181" t="str">
        <f>'pure data'!K2181</f>
        <v>No</v>
      </c>
      <c r="J2181" t="str">
        <f>'pure data'!N2181</f>
        <v>undergraduate</v>
      </c>
      <c r="K2181">
        <f>'pure data'!P2181</f>
        <v>510312107</v>
      </c>
      <c r="L2181" t="str">
        <f>'pure data'!O2181</f>
        <v xml:space="preserve">MSc project </v>
      </c>
      <c r="M2181" t="str">
        <f>'pure data'!Q2181</f>
        <v>(ABS)</v>
      </c>
      <c r="O2181" t="str">
        <f>IF('pure data'!T2181="Yes","Success","Failed")</f>
        <v>Success</v>
      </c>
      <c r="P2181" s="1">
        <f>'pure data'!C2181</f>
        <v>42935.375</v>
      </c>
      <c r="Q2181">
        <f>'pure data'!G2181</f>
        <v>428957911</v>
      </c>
      <c r="R2181" t="str">
        <f>'pure data'!E2181</f>
        <v>M. A. G. M.</v>
      </c>
      <c r="S2181" t="str">
        <f>'pure data'!F2181</f>
        <v>magm1n15</v>
      </c>
      <c r="T2181" s="1">
        <f>'pure data'!C2181</f>
        <v>42935.375</v>
      </c>
      <c r="U2181" s="20">
        <f>VLOOKUP('pure data'!M2181,tbl_users!D:F,3,FALSE)</f>
        <v>14</v>
      </c>
      <c r="V2181" s="1">
        <f t="shared" si="109"/>
        <v>42935.410416666666</v>
      </c>
      <c r="W2181">
        <f t="shared" si="110"/>
        <v>14</v>
      </c>
      <c r="X2181" s="1">
        <f>'pure data'!L2181</f>
        <v>42935.410416666666</v>
      </c>
      <c r="Y2181">
        <f>IF(C2181="Use",VLOOKUP('pure data'!M2181,tbl_users!D:F,3,FALSE),IF(IFERROR(SEARCH("to",M2181),-1)&lt;0,VLOOKUP('pure data'!M2181,tbl_users!D:F,3,FALSE),IFERROR(VLOOKUP(MID(M2181,SEARCH("to",M2181)+3,LEN(M2181)-SEARCH("to",M2181)-1),tbl_users!D:F,3,FALSE),VLOOKUP('pure data'!M2181,tbl_users!D:F,3,FALSE))))</f>
        <v>14</v>
      </c>
    </row>
    <row r="2182" spans="1:25" x14ac:dyDescent="0.2">
      <c r="A2182">
        <v>2180</v>
      </c>
      <c r="B2182">
        <f>VLOOKUP('pure data'!B2182,tbl_printers!C:F,4,FALSE)</f>
        <v>19</v>
      </c>
      <c r="C2182" t="str">
        <f>'pure data'!D2182</f>
        <v>Use</v>
      </c>
      <c r="D2182" s="13">
        <f>'pure data'!H2182</f>
        <v>0.13402777777777777</v>
      </c>
      <c r="E2182">
        <f>'pure data'!I2182</f>
        <v>39.4</v>
      </c>
      <c r="F2182" t="str">
        <f t="shared" si="108"/>
        <v>ABS</v>
      </c>
      <c r="H2182">
        <f>'pure data'!J2182</f>
        <v>7</v>
      </c>
      <c r="I2182" t="str">
        <f>'pure data'!K2182</f>
        <v>No</v>
      </c>
      <c r="J2182" t="str">
        <f>'pure data'!N2182</f>
        <v>undergraduate</v>
      </c>
      <c r="K2182">
        <f>'pure data'!P2182</f>
        <v>510312107</v>
      </c>
      <c r="L2182" t="str">
        <f>'pure data'!O2182</f>
        <v xml:space="preserve">MSc project </v>
      </c>
      <c r="M2182" t="str">
        <f>'pure data'!Q2182</f>
        <v>(ABS white)</v>
      </c>
      <c r="O2182" t="str">
        <f>IF('pure data'!T2182="Yes","Success","Failed")</f>
        <v>Success</v>
      </c>
      <c r="P2182" s="1">
        <f>'pure data'!C2182</f>
        <v>42935.375</v>
      </c>
      <c r="Q2182">
        <f>'pure data'!G2182</f>
        <v>428973801</v>
      </c>
      <c r="R2182" t="str">
        <f>'pure data'!E2182</f>
        <v>D. C. L. U.</v>
      </c>
      <c r="S2182" t="str">
        <f>'pure data'!F2182</f>
        <v>dclu1n15</v>
      </c>
      <c r="T2182" s="1">
        <f>'pure data'!C2182</f>
        <v>42935.375</v>
      </c>
      <c r="U2182" s="20">
        <f>VLOOKUP('pure data'!M2182,tbl_users!D:F,3,FALSE)</f>
        <v>14</v>
      </c>
      <c r="V2182" s="1">
        <f t="shared" si="109"/>
        <v>42935.509027777778</v>
      </c>
      <c r="W2182">
        <f t="shared" si="110"/>
        <v>14</v>
      </c>
      <c r="X2182" s="1">
        <f>'pure data'!L2182</f>
        <v>42935.509027777778</v>
      </c>
      <c r="Y2182">
        <f>IF(C2182="Use",VLOOKUP('pure data'!M2182,tbl_users!D:F,3,FALSE),IF(IFERROR(SEARCH("to",M2182),-1)&lt;0,VLOOKUP('pure data'!M2182,tbl_users!D:F,3,FALSE),IFERROR(VLOOKUP(MID(M2182,SEARCH("to",M2182)+3,LEN(M2182)-SEARCH("to",M2182)-1),tbl_users!D:F,3,FALSE),VLOOKUP('pure data'!M2182,tbl_users!D:F,3,FALSE))))</f>
        <v>14</v>
      </c>
    </row>
    <row r="2183" spans="1:25" x14ac:dyDescent="0.2">
      <c r="A2183">
        <v>2181</v>
      </c>
      <c r="B2183">
        <f>VLOOKUP('pure data'!B2183,tbl_printers!C:F,4,FALSE)</f>
        <v>21</v>
      </c>
      <c r="C2183" t="str">
        <f>'pure data'!D2183</f>
        <v>Use</v>
      </c>
      <c r="D2183" s="13">
        <f>'pure data'!H2183</f>
        <v>3.5416666666666666E-2</v>
      </c>
      <c r="E2183">
        <f>'pure data'!I2183</f>
        <v>10.7</v>
      </c>
      <c r="F2183" t="str">
        <f t="shared" si="108"/>
        <v>ABS</v>
      </c>
      <c r="H2183">
        <f>'pure data'!J2183</f>
        <v>2</v>
      </c>
      <c r="I2183" t="str">
        <f>'pure data'!K2183</f>
        <v>No</v>
      </c>
      <c r="J2183" t="str">
        <f>'pure data'!N2183</f>
        <v>undergraduate</v>
      </c>
      <c r="K2183">
        <f>'pure data'!P2183</f>
        <v>510312107</v>
      </c>
      <c r="L2183" t="str">
        <f>'pure data'!O2183</f>
        <v xml:space="preserve">MSc project </v>
      </c>
      <c r="M2183" t="str">
        <f>'pure data'!Q2183</f>
        <v>(ABS)</v>
      </c>
      <c r="O2183" t="str">
        <f>IF('pure data'!T2183="Yes","Success","Failed")</f>
        <v>Success</v>
      </c>
      <c r="P2183" s="1">
        <f>'pure data'!C2183</f>
        <v>42935.410416666666</v>
      </c>
      <c r="Q2183">
        <f>'pure data'!G2183</f>
        <v>428957911</v>
      </c>
      <c r="R2183" t="str">
        <f>'pure data'!E2183</f>
        <v>M. A. G. M.</v>
      </c>
      <c r="S2183" t="str">
        <f>'pure data'!F2183</f>
        <v>magm1n15</v>
      </c>
      <c r="T2183" s="1">
        <f>'pure data'!C2183</f>
        <v>42935.410416666666</v>
      </c>
      <c r="U2183" s="20">
        <f>VLOOKUP('pure data'!M2183,tbl_users!D:F,3,FALSE)</f>
        <v>14</v>
      </c>
      <c r="V2183" s="1">
        <f t="shared" si="109"/>
        <v>42935.445833333331</v>
      </c>
      <c r="W2183">
        <f t="shared" si="110"/>
        <v>14</v>
      </c>
      <c r="X2183" s="1">
        <f>'pure data'!L2183</f>
        <v>42935.445833333331</v>
      </c>
      <c r="Y2183">
        <f>IF(C2183="Use",VLOOKUP('pure data'!M2183,tbl_users!D:F,3,FALSE),IF(IFERROR(SEARCH("to",M2183),-1)&lt;0,VLOOKUP('pure data'!M2183,tbl_users!D:F,3,FALSE),IFERROR(VLOOKUP(MID(M2183,SEARCH("to",M2183)+3,LEN(M2183)-SEARCH("to",M2183)-1),tbl_users!D:F,3,FALSE),VLOOKUP('pure data'!M2183,tbl_users!D:F,3,FALSE))))</f>
        <v>14</v>
      </c>
    </row>
    <row r="2184" spans="1:25" x14ac:dyDescent="0.2">
      <c r="A2184">
        <v>2182</v>
      </c>
      <c r="B2184">
        <f>VLOOKUP('pure data'!B2184,tbl_printers!C:F,4,FALSE)</f>
        <v>1</v>
      </c>
      <c r="C2184" t="str">
        <f>'pure data'!D2184</f>
        <v>Use</v>
      </c>
      <c r="D2184" s="13">
        <f>'pure data'!H2184</f>
        <v>1.9444444444444445E-2</v>
      </c>
      <c r="E2184">
        <f>'pure data'!I2184</f>
        <v>6.9</v>
      </c>
      <c r="F2184" t="str">
        <f t="shared" si="108"/>
        <v>ABS</v>
      </c>
      <c r="H2184">
        <f>'pure data'!J2184</f>
        <v>1.5</v>
      </c>
      <c r="I2184" t="str">
        <f>'pure data'!K2184</f>
        <v>No</v>
      </c>
      <c r="J2184" t="str">
        <f>'pure data'!N2184</f>
        <v>undergraduate</v>
      </c>
      <c r="K2184">
        <f>'pure data'!P2184</f>
        <v>510672104</v>
      </c>
      <c r="L2184" t="str">
        <f>'pure data'!O2184</f>
        <v xml:space="preserve">MSc project </v>
      </c>
      <c r="M2184" t="str">
        <f>'pure data'!Q2184</f>
        <v>(ABS)</v>
      </c>
      <c r="O2184" t="str">
        <f>IF('pure data'!T2184="Yes","Success","Failed")</f>
        <v>Success</v>
      </c>
      <c r="P2184" s="1">
        <f>'pure data'!C2184</f>
        <v>42935.375</v>
      </c>
      <c r="Q2184">
        <f>'pure data'!G2184</f>
        <v>428218339</v>
      </c>
      <c r="R2184" t="str">
        <f>'pure data'!E2184</f>
        <v>J. J. L.</v>
      </c>
      <c r="S2184" t="str">
        <f>'pure data'!F2184</f>
        <v>jjl1g145</v>
      </c>
      <c r="T2184" s="1">
        <f>'pure data'!C2184</f>
        <v>42935.375</v>
      </c>
      <c r="U2184" s="20">
        <f>VLOOKUP('pure data'!M2184,tbl_users!D:F,3,FALSE)</f>
        <v>14</v>
      </c>
      <c r="V2184" s="1">
        <f t="shared" si="109"/>
        <v>42935.394444444442</v>
      </c>
      <c r="W2184">
        <f t="shared" si="110"/>
        <v>14</v>
      </c>
      <c r="X2184" s="1">
        <f>'pure data'!L2184</f>
        <v>42935.394444444442</v>
      </c>
      <c r="Y2184">
        <f>IF(C2184="Use",VLOOKUP('pure data'!M2184,tbl_users!D:F,3,FALSE),IF(IFERROR(SEARCH("to",M2184),-1)&lt;0,VLOOKUP('pure data'!M2184,tbl_users!D:F,3,FALSE),IFERROR(VLOOKUP(MID(M2184,SEARCH("to",M2184)+3,LEN(M2184)-SEARCH("to",M2184)-1),tbl_users!D:F,3,FALSE),VLOOKUP('pure data'!M2184,tbl_users!D:F,3,FALSE))))</f>
        <v>14</v>
      </c>
    </row>
    <row r="2185" spans="1:25" x14ac:dyDescent="0.2">
      <c r="A2185">
        <v>2183</v>
      </c>
      <c r="B2185">
        <f>VLOOKUP('pure data'!B2185,tbl_printers!C:F,4,FALSE)</f>
        <v>1</v>
      </c>
      <c r="C2185" t="str">
        <f>'pure data'!D2185</f>
        <v>Use</v>
      </c>
      <c r="D2185" s="13">
        <f>'pure data'!H2185</f>
        <v>2.1527777777777781E-2</v>
      </c>
      <c r="E2185">
        <f>'pure data'!I2185</f>
        <v>5</v>
      </c>
      <c r="F2185" t="str">
        <f t="shared" si="108"/>
        <v>ABS</v>
      </c>
      <c r="H2185">
        <f>'pure data'!J2185</f>
        <v>1.5</v>
      </c>
      <c r="I2185" t="str">
        <f>'pure data'!K2185</f>
        <v>No</v>
      </c>
      <c r="J2185" t="str">
        <f>'pure data'!N2185</f>
        <v>undergraduate</v>
      </c>
      <c r="K2185">
        <f>'pure data'!P2185</f>
        <v>510672104</v>
      </c>
      <c r="L2185" t="str">
        <f>'pure data'!O2185</f>
        <v xml:space="preserve">MSc project </v>
      </c>
      <c r="M2185" t="str">
        <f>'pure data'!Q2185</f>
        <v>(ABS)</v>
      </c>
      <c r="O2185" t="str">
        <f>IF('pure data'!T2185="Yes","Success","Failed")</f>
        <v>Success</v>
      </c>
      <c r="P2185" s="1">
        <f>'pure data'!C2185</f>
        <v>42935.375</v>
      </c>
      <c r="Q2185">
        <f>'pure data'!G2185</f>
        <v>426216337</v>
      </c>
      <c r="R2185" t="str">
        <f>'pure data'!E2185</f>
        <v>J. J.</v>
      </c>
      <c r="S2185" t="str">
        <f>'pure data'!F2185</f>
        <v>jj1lg15</v>
      </c>
      <c r="T2185" s="1">
        <f>'pure data'!C2185</f>
        <v>42935.375</v>
      </c>
      <c r="U2185" s="20">
        <f>VLOOKUP('pure data'!M2185,tbl_users!D:F,3,FALSE)</f>
        <v>15</v>
      </c>
      <c r="V2185" s="1">
        <f t="shared" si="109"/>
        <v>42935.396527777775</v>
      </c>
      <c r="W2185">
        <f t="shared" si="110"/>
        <v>15</v>
      </c>
      <c r="X2185" s="1">
        <f>'pure data'!L2185</f>
        <v>42935.396527777775</v>
      </c>
      <c r="Y2185">
        <f>IF(C2185="Use",VLOOKUP('pure data'!M2185,tbl_users!D:F,3,FALSE),IF(IFERROR(SEARCH("to",M2185),-1)&lt;0,VLOOKUP('pure data'!M2185,tbl_users!D:F,3,FALSE),IFERROR(VLOOKUP(MID(M2185,SEARCH("to",M2185)+3,LEN(M2185)-SEARCH("to",M2185)-1),tbl_users!D:F,3,FALSE),VLOOKUP('pure data'!M2185,tbl_users!D:F,3,FALSE))))</f>
        <v>15</v>
      </c>
    </row>
    <row r="2186" spans="1:25" x14ac:dyDescent="0.2">
      <c r="A2186">
        <v>2184</v>
      </c>
      <c r="B2186">
        <f>VLOOKUP('pure data'!B2186,tbl_printers!C:F,4,FALSE)</f>
        <v>1</v>
      </c>
      <c r="C2186" t="str">
        <f>'pure data'!D2186</f>
        <v>Use</v>
      </c>
      <c r="D2186" s="13">
        <f>'pure data'!H2186</f>
        <v>2.1527777777777781E-2</v>
      </c>
      <c r="E2186">
        <f>'pure data'!I2186</f>
        <v>5</v>
      </c>
      <c r="F2186" t="str">
        <f t="shared" si="108"/>
        <v xml:space="preserve"> </v>
      </c>
      <c r="H2186">
        <f>'pure data'!J2186</f>
        <v>1.5</v>
      </c>
      <c r="I2186" t="str">
        <f>'pure data'!K2186</f>
        <v>No</v>
      </c>
      <c r="J2186" t="str">
        <f>'pure data'!N2186</f>
        <v>postgraduate</v>
      </c>
      <c r="K2186">
        <f>'pure data'!P2186</f>
        <v>510672104</v>
      </c>
      <c r="L2186" t="str">
        <f>'pure data'!O2186</f>
        <v xml:space="preserve">MSc project </v>
      </c>
      <c r="M2186">
        <f>'pure data'!Q2186</f>
        <v>0</v>
      </c>
      <c r="O2186" t="str">
        <f>IF('pure data'!T2186="Yes","Success","Failed")</f>
        <v>Success</v>
      </c>
      <c r="P2186" s="1">
        <f>'pure data'!C2186</f>
        <v>42935.375</v>
      </c>
      <c r="Q2186">
        <f>'pure data'!G2186</f>
        <v>328218337</v>
      </c>
      <c r="R2186" t="str">
        <f>'pure data'!E2186</f>
        <v>J. J. L.</v>
      </c>
      <c r="S2186" t="str">
        <f>'pure data'!F2186</f>
        <v>jjl1g15</v>
      </c>
      <c r="T2186" s="1">
        <f>'pure data'!C2186</f>
        <v>42935.375</v>
      </c>
      <c r="U2186" s="20">
        <f>VLOOKUP('pure data'!M2186,tbl_users!D:F,3,FALSE)</f>
        <v>10</v>
      </c>
      <c r="V2186" s="1">
        <f t="shared" si="109"/>
        <v>42935.396527777775</v>
      </c>
      <c r="W2186">
        <f t="shared" si="110"/>
        <v>10</v>
      </c>
      <c r="X2186" s="1">
        <f>'pure data'!L2186</f>
        <v>42935.396527777775</v>
      </c>
      <c r="Y2186">
        <f>IF(C2186="Use",VLOOKUP('pure data'!M2186,tbl_users!D:F,3,FALSE),IF(IFERROR(SEARCH("to",M2186),-1)&lt;0,VLOOKUP('pure data'!M2186,tbl_users!D:F,3,FALSE),IFERROR(VLOOKUP(MID(M2186,SEARCH("to",M2186)+3,LEN(M2186)-SEARCH("to",M2186)-1),tbl_users!D:F,3,FALSE),VLOOKUP('pure data'!M2186,tbl_users!D:F,3,FALSE))))</f>
        <v>10</v>
      </c>
    </row>
    <row r="2187" spans="1:25" x14ac:dyDescent="0.2">
      <c r="A2187">
        <v>2185</v>
      </c>
      <c r="B2187">
        <f>VLOOKUP('pure data'!B2187,tbl_printers!C:F,4,FALSE)</f>
        <v>3</v>
      </c>
      <c r="C2187" t="str">
        <f>'pure data'!D2187</f>
        <v>Use</v>
      </c>
      <c r="D2187" s="13">
        <f>'pure data'!H2187</f>
        <v>5.8333333333333327E-2</v>
      </c>
      <c r="E2187">
        <f>'pure data'!I2187</f>
        <v>16.5</v>
      </c>
      <c r="F2187" t="str">
        <f t="shared" si="108"/>
        <v xml:space="preserve"> </v>
      </c>
      <c r="H2187">
        <f>'pure data'!J2187</f>
        <v>4</v>
      </c>
      <c r="I2187" t="str">
        <f>'pure data'!K2187</f>
        <v>No</v>
      </c>
      <c r="J2187" t="str">
        <f>'pure data'!N2187</f>
        <v>postgraduate</v>
      </c>
      <c r="K2187">
        <f>'pure data'!P2187</f>
        <v>509301101</v>
      </c>
      <c r="L2187" t="str">
        <f>'pure data'!O2187</f>
        <v xml:space="preserve">MSc project </v>
      </c>
      <c r="M2187">
        <f>'pure data'!Q2187</f>
        <v>0</v>
      </c>
      <c r="O2187" t="str">
        <f>IF('pure data'!T2187="Yes","Success","Failed")</f>
        <v>Success</v>
      </c>
      <c r="P2187" s="1">
        <f>'pure data'!C2187</f>
        <v>42942.375</v>
      </c>
      <c r="Q2187">
        <f>'pure data'!G2187</f>
        <v>328991505</v>
      </c>
      <c r="R2187" t="str">
        <f>'pure data'!E2187</f>
        <v>H. H. N.</v>
      </c>
      <c r="S2187" t="str">
        <f>'pure data'!F2187</f>
        <v>hhn1n15</v>
      </c>
      <c r="T2187" s="1">
        <f>'pure data'!C2187</f>
        <v>42942.375</v>
      </c>
      <c r="U2187" s="20">
        <f>VLOOKUP('pure data'!M2187,tbl_users!D:F,3,FALSE)</f>
        <v>10</v>
      </c>
      <c r="V2187" s="1">
        <f t="shared" si="109"/>
        <v>42942.433333333334</v>
      </c>
      <c r="W2187">
        <f t="shared" si="110"/>
        <v>10</v>
      </c>
      <c r="X2187" s="1">
        <f>'pure data'!L2187</f>
        <v>42942.433333333334</v>
      </c>
      <c r="Y2187">
        <f>IF(C2187="Use",VLOOKUP('pure data'!M2187,tbl_users!D:F,3,FALSE),IF(IFERROR(SEARCH("to",M2187),-1)&lt;0,VLOOKUP('pure data'!M2187,tbl_users!D:F,3,FALSE),IFERROR(VLOOKUP(MID(M2187,SEARCH("to",M2187)+3,LEN(M2187)-SEARCH("to",M2187)-1),tbl_users!D:F,3,FALSE),VLOOKUP('pure data'!M2187,tbl_users!D:F,3,FALSE))))</f>
        <v>10</v>
      </c>
    </row>
    <row r="2188" spans="1:25" x14ac:dyDescent="0.2">
      <c r="A2188">
        <v>2186</v>
      </c>
      <c r="B2188">
        <f>VLOOKUP('pure data'!B2188,tbl_printers!C:F,4,FALSE)</f>
        <v>21</v>
      </c>
      <c r="C2188" t="str">
        <f>'pure data'!D2188</f>
        <v>Use</v>
      </c>
      <c r="D2188" s="13">
        <f>'pure data'!H2188</f>
        <v>3.888888888888889E-2</v>
      </c>
      <c r="E2188">
        <f>'pure data'!I2188</f>
        <v>8.3000000000000007</v>
      </c>
      <c r="F2188" t="str">
        <f t="shared" si="108"/>
        <v xml:space="preserve"> </v>
      </c>
      <c r="H2188">
        <f>'pure data'!J2188</f>
        <v>2.5</v>
      </c>
      <c r="I2188" t="str">
        <f>'pure data'!K2188</f>
        <v>No</v>
      </c>
      <c r="J2188" t="str">
        <f>'pure data'!N2188</f>
        <v>postgraduate</v>
      </c>
      <c r="K2188">
        <f>'pure data'!P2188</f>
        <v>511019286</v>
      </c>
      <c r="L2188" t="str">
        <f>'pure data'!O2188</f>
        <v>PhD project</v>
      </c>
      <c r="M2188">
        <f>'pure data'!Q2188</f>
        <v>0</v>
      </c>
      <c r="O2188" t="str">
        <f>IF('pure data'!T2188="Yes","Success","Failed")</f>
        <v>Success</v>
      </c>
      <c r="P2188" s="1">
        <f>'pure data'!C2188</f>
        <v>42942.375</v>
      </c>
      <c r="Q2188">
        <f>'pure data'!G2188</f>
        <v>226648067</v>
      </c>
      <c r="R2188" t="str">
        <f>'pure data'!E2188</f>
        <v>K. A. O.</v>
      </c>
      <c r="S2188" t="str">
        <f>'pure data'!F2188</f>
        <v>kao1e13</v>
      </c>
      <c r="T2188" s="1">
        <f>'pure data'!C2188</f>
        <v>42942.375</v>
      </c>
      <c r="U2188" s="20">
        <f>VLOOKUP('pure data'!M2188,tbl_users!D:F,3,FALSE)</f>
        <v>10</v>
      </c>
      <c r="V2188" s="1">
        <f t="shared" si="109"/>
        <v>42942.413888888892</v>
      </c>
      <c r="W2188">
        <f t="shared" si="110"/>
        <v>10</v>
      </c>
      <c r="X2188" s="1">
        <f>'pure data'!L2188</f>
        <v>42942.413888888892</v>
      </c>
      <c r="Y2188">
        <f>IF(C2188="Use",VLOOKUP('pure data'!M2188,tbl_users!D:F,3,FALSE),IF(IFERROR(SEARCH("to",M2188),-1)&lt;0,VLOOKUP('pure data'!M2188,tbl_users!D:F,3,FALSE),IFERROR(VLOOKUP(MID(M2188,SEARCH("to",M2188)+3,LEN(M2188)-SEARCH("to",M2188)-1),tbl_users!D:F,3,FALSE),VLOOKUP('pure data'!M2188,tbl_users!D:F,3,FALSE))))</f>
        <v>10</v>
      </c>
    </row>
    <row r="2189" spans="1:25" x14ac:dyDescent="0.2">
      <c r="A2189">
        <v>2187</v>
      </c>
      <c r="B2189">
        <f>VLOOKUP('pure data'!B2189,tbl_printers!C:F,4,FALSE)</f>
        <v>2</v>
      </c>
      <c r="C2189" t="str">
        <f>'pure data'!D2189</f>
        <v>Use</v>
      </c>
      <c r="D2189" s="13">
        <f>'pure data'!H2189</f>
        <v>1.6666666666666666E-2</v>
      </c>
      <c r="E2189">
        <f>'pure data'!I2189</f>
        <v>2.4</v>
      </c>
      <c r="F2189" t="str">
        <f t="shared" si="108"/>
        <v xml:space="preserve"> </v>
      </c>
      <c r="H2189">
        <f>'pure data'!J2189</f>
        <v>1</v>
      </c>
      <c r="I2189" t="str">
        <f>'pure data'!K2189</f>
        <v>No</v>
      </c>
      <c r="J2189" t="str">
        <f>'pure data'!N2189</f>
        <v>postgraduate</v>
      </c>
      <c r="K2189">
        <f>'pure data'!P2189</f>
        <v>510672104</v>
      </c>
      <c r="L2189" t="str">
        <f>'pure data'!O2189</f>
        <v xml:space="preserve">MSc project </v>
      </c>
      <c r="M2189">
        <f>'pure data'!Q2189</f>
        <v>0</v>
      </c>
      <c r="O2189" t="str">
        <f>IF('pure data'!T2189="Yes","Success","Failed")</f>
        <v>Success</v>
      </c>
      <c r="P2189" s="1">
        <f>'pure data'!C2189</f>
        <v>42949.375</v>
      </c>
      <c r="Q2189">
        <f>'pure data'!G2189</f>
        <v>328218337</v>
      </c>
      <c r="R2189" t="str">
        <f>'pure data'!E2189</f>
        <v>J. J. L.</v>
      </c>
      <c r="S2189" t="str">
        <f>'pure data'!F2189</f>
        <v>jjl1g15</v>
      </c>
      <c r="T2189" s="1">
        <f>'pure data'!C2189</f>
        <v>42949.375</v>
      </c>
      <c r="U2189" s="20">
        <f>VLOOKUP('pure data'!M2189,tbl_users!D:F,3,FALSE)</f>
        <v>10</v>
      </c>
      <c r="V2189" s="1">
        <f t="shared" si="109"/>
        <v>42949.39166666667</v>
      </c>
      <c r="W2189">
        <f t="shared" si="110"/>
        <v>10</v>
      </c>
      <c r="X2189" s="1">
        <f>'pure data'!L2189</f>
        <v>42949.39166666667</v>
      </c>
      <c r="Y2189">
        <f>IF(C2189="Use",VLOOKUP('pure data'!M2189,tbl_users!D:F,3,FALSE),IF(IFERROR(SEARCH("to",M2189),-1)&lt;0,VLOOKUP('pure data'!M2189,tbl_users!D:F,3,FALSE),IFERROR(VLOOKUP(MID(M2189,SEARCH("to",M2189)+3,LEN(M2189)-SEARCH("to",M2189)-1),tbl_users!D:F,3,FALSE),VLOOKUP('pure data'!M2189,tbl_users!D:F,3,FALSE))))</f>
        <v>10</v>
      </c>
    </row>
    <row r="2190" spans="1:25" x14ac:dyDescent="0.2">
      <c r="A2190">
        <v>2188</v>
      </c>
      <c r="B2190">
        <f>VLOOKUP('pure data'!B2190,tbl_printers!C:F,4,FALSE)</f>
        <v>3</v>
      </c>
      <c r="C2190" t="str">
        <f>'pure data'!D2190</f>
        <v>Use</v>
      </c>
      <c r="D2190" s="13">
        <f>'pure data'!H2190</f>
        <v>9.2361111111111116E-2</v>
      </c>
      <c r="E2190">
        <f>'pure data'!I2190</f>
        <v>26.2</v>
      </c>
      <c r="F2190" t="str">
        <f t="shared" si="108"/>
        <v xml:space="preserve"> </v>
      </c>
      <c r="H2190">
        <f>'pure data'!J2190</f>
        <v>6</v>
      </c>
      <c r="I2190" t="str">
        <f>'pure data'!K2190</f>
        <v>No</v>
      </c>
      <c r="J2190" t="str">
        <f>'pure data'!N2190</f>
        <v>postgraduate</v>
      </c>
      <c r="K2190">
        <f>'pure data'!P2190</f>
        <v>509301101</v>
      </c>
      <c r="L2190" t="str">
        <f>'pure data'!O2190</f>
        <v xml:space="preserve">MSc project </v>
      </c>
      <c r="M2190">
        <f>'pure data'!Q2190</f>
        <v>0</v>
      </c>
      <c r="O2190" t="str">
        <f>IF('pure data'!T2190="Yes","Success","Failed")</f>
        <v>Success</v>
      </c>
      <c r="P2190" s="1">
        <f>'pure data'!C2190</f>
        <v>42949.375</v>
      </c>
      <c r="Q2190">
        <f>'pure data'!G2190</f>
        <v>328491505</v>
      </c>
      <c r="R2190" t="str">
        <f>'pure data'!E2190</f>
        <v>H. H. N.</v>
      </c>
      <c r="S2190" t="str">
        <f>'pure data'!F2190</f>
        <v>hhn1n15</v>
      </c>
      <c r="T2190" s="1">
        <f>'pure data'!C2190</f>
        <v>42949.375</v>
      </c>
      <c r="U2190" s="20">
        <f>VLOOKUP('pure data'!M2190,tbl_users!D:F,3,FALSE)</f>
        <v>10</v>
      </c>
      <c r="V2190" s="1">
        <f t="shared" si="109"/>
        <v>42949.467361111114</v>
      </c>
      <c r="W2190">
        <f t="shared" si="110"/>
        <v>10</v>
      </c>
      <c r="X2190" s="1">
        <f>'pure data'!L2190</f>
        <v>42949.467361111114</v>
      </c>
      <c r="Y2190">
        <f>IF(C2190="Use",VLOOKUP('pure data'!M2190,tbl_users!D:F,3,FALSE),IF(IFERROR(SEARCH("to",M2190),-1)&lt;0,VLOOKUP('pure data'!M2190,tbl_users!D:F,3,FALSE),IFERROR(VLOOKUP(MID(M2190,SEARCH("to",M2190)+3,LEN(M2190)-SEARCH("to",M2190)-1),tbl_users!D:F,3,FALSE),VLOOKUP('pure data'!M2190,tbl_users!D:F,3,FALSE))))</f>
        <v>10</v>
      </c>
    </row>
    <row r="2191" spans="1:25" x14ac:dyDescent="0.2">
      <c r="A2191">
        <v>2189</v>
      </c>
      <c r="B2191">
        <f>VLOOKUP('pure data'!B2191,tbl_printers!C:F,4,FALSE)</f>
        <v>3</v>
      </c>
      <c r="C2191" t="str">
        <f>'pure data'!D2191</f>
        <v>Use</v>
      </c>
      <c r="D2191" s="13">
        <f>'pure data'!H2191</f>
        <v>5.5555555555555552E-2</v>
      </c>
      <c r="E2191">
        <f>'pure data'!I2191</f>
        <v>10.4</v>
      </c>
      <c r="F2191" t="str">
        <f t="shared" si="108"/>
        <v xml:space="preserve"> </v>
      </c>
      <c r="H2191">
        <f>'pure data'!J2191</f>
        <v>3.5</v>
      </c>
      <c r="I2191" t="str">
        <f>'pure data'!K2191</f>
        <v>No</v>
      </c>
      <c r="J2191" t="str">
        <f>'pure data'!N2191</f>
        <v>postgraduate</v>
      </c>
      <c r="K2191">
        <f>'pure data'!P2191</f>
        <v>510672107</v>
      </c>
      <c r="L2191" t="str">
        <f>'pure data'!O2191</f>
        <v>staff research</v>
      </c>
      <c r="M2191">
        <f>'pure data'!Q2191</f>
        <v>0</v>
      </c>
      <c r="O2191" t="str">
        <f>IF('pure data'!T2191="Yes","Success","Failed")</f>
        <v>Success</v>
      </c>
      <c r="P2191" s="1">
        <f>'pure data'!C2191</f>
        <v>42949.467361111114</v>
      </c>
      <c r="Q2191">
        <f>'pure data'!G2191</f>
        <v>226035189</v>
      </c>
      <c r="R2191" t="str">
        <f>'pure data'!E2191</f>
        <v>C. H.</v>
      </c>
      <c r="S2191" t="str">
        <f>'pure data'!F2191</f>
        <v>ch20g13</v>
      </c>
      <c r="T2191" s="1">
        <f>'pure data'!C2191</f>
        <v>42949.467361111114</v>
      </c>
      <c r="U2191" s="20">
        <f>VLOOKUP('pure data'!M2191,tbl_users!D:F,3,FALSE)</f>
        <v>10</v>
      </c>
      <c r="V2191" s="1">
        <f t="shared" si="109"/>
        <v>42949.522916666669</v>
      </c>
      <c r="W2191">
        <f t="shared" si="110"/>
        <v>10</v>
      </c>
      <c r="X2191" s="1">
        <f>'pure data'!L2191</f>
        <v>42949.522916666669</v>
      </c>
      <c r="Y2191">
        <f>IF(C2191="Use",VLOOKUP('pure data'!M2191,tbl_users!D:F,3,FALSE),IF(IFERROR(SEARCH("to",M2191),-1)&lt;0,VLOOKUP('pure data'!M2191,tbl_users!D:F,3,FALSE),IFERROR(VLOOKUP(MID(M2191,SEARCH("to",M2191)+3,LEN(M2191)-SEARCH("to",M2191)-1),tbl_users!D:F,3,FALSE),VLOOKUP('pure data'!M2191,tbl_users!D:F,3,FALSE))))</f>
        <v>10</v>
      </c>
    </row>
    <row r="2192" spans="1:25" x14ac:dyDescent="0.2">
      <c r="A2192">
        <v>2190</v>
      </c>
      <c r="B2192">
        <f>VLOOKUP('pure data'!B2192,tbl_printers!C:F,4,FALSE)</f>
        <v>19</v>
      </c>
      <c r="C2192" t="str">
        <f>'pure data'!D2192</f>
        <v>Use</v>
      </c>
      <c r="D2192" s="13">
        <f>'pure data'!H2192</f>
        <v>2.013888888888889E-2</v>
      </c>
      <c r="E2192">
        <f>'pure data'!I2192</f>
        <v>7.2</v>
      </c>
      <c r="F2192" t="str">
        <f t="shared" si="108"/>
        <v xml:space="preserve"> </v>
      </c>
      <c r="H2192">
        <f>'pure data'!J2192</f>
        <v>1.5</v>
      </c>
      <c r="I2192" t="str">
        <f>'pure data'!K2192</f>
        <v>No</v>
      </c>
      <c r="J2192" t="str">
        <f>'pure data'!N2192</f>
        <v>postgraduate</v>
      </c>
      <c r="K2192">
        <f>'pure data'!P2192</f>
        <v>511019286</v>
      </c>
      <c r="L2192" t="str">
        <f>'pure data'!O2192</f>
        <v>PhD project</v>
      </c>
      <c r="M2192">
        <f>'pure data'!Q2192</f>
        <v>0</v>
      </c>
      <c r="O2192" t="str">
        <f>IF('pure data'!T2192="Yes","Success","Failed")</f>
        <v>Success</v>
      </c>
      <c r="P2192" s="1">
        <f>'pure data'!C2192</f>
        <v>42949.375</v>
      </c>
      <c r="Q2192">
        <f>'pure data'!G2192</f>
        <v>226648067</v>
      </c>
      <c r="R2192" t="str">
        <f>'pure data'!E2192</f>
        <v>K. A. O.</v>
      </c>
      <c r="S2192" t="str">
        <f>'pure data'!F2192</f>
        <v>kao1e13</v>
      </c>
      <c r="T2192" s="1">
        <f>'pure data'!C2192</f>
        <v>42949.375</v>
      </c>
      <c r="U2192" s="20">
        <f>VLOOKUP('pure data'!M2192,tbl_users!D:F,3,FALSE)</f>
        <v>10</v>
      </c>
      <c r="V2192" s="1">
        <f t="shared" si="109"/>
        <v>42949.395138888889</v>
      </c>
      <c r="W2192">
        <f t="shared" si="110"/>
        <v>10</v>
      </c>
      <c r="X2192" s="1">
        <f>'pure data'!L2192</f>
        <v>42949.395138888889</v>
      </c>
      <c r="Y2192">
        <f>IF(C2192="Use",VLOOKUP('pure data'!M2192,tbl_users!D:F,3,FALSE),IF(IFERROR(SEARCH("to",M2192),-1)&lt;0,VLOOKUP('pure data'!M2192,tbl_users!D:F,3,FALSE),IFERROR(VLOOKUP(MID(M2192,SEARCH("to",M2192)+3,LEN(M2192)-SEARCH("to",M2192)-1),tbl_users!D:F,3,FALSE),VLOOKUP('pure data'!M2192,tbl_users!D:F,3,FALSE))))</f>
        <v>10</v>
      </c>
    </row>
    <row r="2193" spans="1:25" x14ac:dyDescent="0.2">
      <c r="A2193">
        <v>2191</v>
      </c>
      <c r="B2193">
        <f>VLOOKUP('pure data'!B2193,tbl_printers!C:F,4,FALSE)</f>
        <v>22</v>
      </c>
      <c r="C2193" t="str">
        <f>'pure data'!D2193</f>
        <v>Use</v>
      </c>
      <c r="D2193" s="13">
        <f>'pure data'!H2193</f>
        <v>7.5694444444444439E-2</v>
      </c>
      <c r="E2193">
        <f>'pure data'!I2193</f>
        <v>13.9</v>
      </c>
      <c r="F2193" t="str">
        <f t="shared" si="108"/>
        <v xml:space="preserve"> </v>
      </c>
      <c r="H2193">
        <f>'pure data'!J2193</f>
        <v>4.5</v>
      </c>
      <c r="I2193" t="str">
        <f>'pure data'!K2193</f>
        <v>No</v>
      </c>
      <c r="J2193" t="str">
        <f>'pure data'!N2193</f>
        <v>postgraduate</v>
      </c>
      <c r="K2193">
        <f>'pure data'!P2193</f>
        <v>515840103</v>
      </c>
      <c r="L2193" t="str">
        <f>'pure data'!O2193</f>
        <v>sailing robot</v>
      </c>
      <c r="M2193">
        <f>'pure data'!Q2193</f>
        <v>0</v>
      </c>
      <c r="O2193" t="str">
        <f>IF('pure data'!T2193="Yes","Success","Failed")</f>
        <v>Success</v>
      </c>
      <c r="P2193" s="1">
        <f>'pure data'!C2193</f>
        <v>42949.375</v>
      </c>
      <c r="Q2193">
        <f>'pure data'!G2193</f>
        <v>226618877</v>
      </c>
      <c r="R2193" t="str">
        <f>'pure data'!E2193</f>
        <v>S. M. S.</v>
      </c>
      <c r="S2193" t="str">
        <f>'pure data'!F2193</f>
        <v>sms4g13</v>
      </c>
      <c r="T2193" s="1">
        <f>'pure data'!C2193</f>
        <v>42949.375</v>
      </c>
      <c r="U2193" s="20">
        <f>VLOOKUP('pure data'!M2193,tbl_users!D:F,3,FALSE)</f>
        <v>10</v>
      </c>
      <c r="V2193" s="1">
        <f t="shared" si="109"/>
        <v>42949.450694444444</v>
      </c>
      <c r="W2193">
        <f t="shared" si="110"/>
        <v>10</v>
      </c>
      <c r="X2193" s="1">
        <f>'pure data'!L2193</f>
        <v>42949.450694444444</v>
      </c>
      <c r="Y2193">
        <f>IF(C2193="Use",VLOOKUP('pure data'!M2193,tbl_users!D:F,3,FALSE),IF(IFERROR(SEARCH("to",M2193),-1)&lt;0,VLOOKUP('pure data'!M2193,tbl_users!D:F,3,FALSE),IFERROR(VLOOKUP(MID(M2193,SEARCH("to",M2193)+3,LEN(M2193)-SEARCH("to",M2193)-1),tbl_users!D:F,3,FALSE),VLOOKUP('pure data'!M2193,tbl_users!D:F,3,FALSE))))</f>
        <v>10</v>
      </c>
    </row>
    <row r="2194" spans="1:25" x14ac:dyDescent="0.2">
      <c r="A2194">
        <v>2192</v>
      </c>
      <c r="B2194">
        <f>VLOOKUP('pure data'!B2194,tbl_printers!C:F,4,FALSE)</f>
        <v>3</v>
      </c>
      <c r="C2194" t="str">
        <f>'pure data'!D2194</f>
        <v>Use</v>
      </c>
      <c r="D2194" s="13">
        <f>'pure data'!H2194</f>
        <v>2.0833333333333332E-2</v>
      </c>
      <c r="E2194">
        <f>'pure data'!I2194</f>
        <v>5.9</v>
      </c>
      <c r="F2194" t="str">
        <f t="shared" si="108"/>
        <v xml:space="preserve"> </v>
      </c>
      <c r="H2194">
        <f>'pure data'!J2194</f>
        <v>1.5</v>
      </c>
      <c r="I2194" t="str">
        <f>'pure data'!K2194</f>
        <v>No</v>
      </c>
      <c r="J2194" t="str">
        <f>'pure data'!N2194</f>
        <v>postgraduate</v>
      </c>
      <c r="K2194">
        <f>'pure data'!P2194</f>
        <v>509301101</v>
      </c>
      <c r="L2194" t="str">
        <f>'pure data'!O2194</f>
        <v>MSc project</v>
      </c>
      <c r="M2194">
        <f>'pure data'!Q2194</f>
        <v>0</v>
      </c>
      <c r="O2194" t="str">
        <f>IF('pure data'!T2194="Yes","Success","Failed")</f>
        <v>Success</v>
      </c>
      <c r="P2194" s="1">
        <f>'pure data'!C2194</f>
        <v>42949.522916666669</v>
      </c>
      <c r="Q2194">
        <f>'pure data'!G2194</f>
        <v>328491505</v>
      </c>
      <c r="R2194" t="str">
        <f>'pure data'!E2194</f>
        <v>H. H. N.</v>
      </c>
      <c r="S2194" t="str">
        <f>'pure data'!F2194</f>
        <v>hhn1n15</v>
      </c>
      <c r="T2194" s="1">
        <f>'pure data'!C2194</f>
        <v>42949.522916666669</v>
      </c>
      <c r="U2194" s="20">
        <f>VLOOKUP('pure data'!M2194,tbl_users!D:F,3,FALSE)</f>
        <v>10</v>
      </c>
      <c r="V2194" s="1">
        <f t="shared" si="109"/>
        <v>42949.543750000004</v>
      </c>
      <c r="W2194">
        <f t="shared" si="110"/>
        <v>10</v>
      </c>
      <c r="X2194" s="1">
        <f>'pure data'!L2194</f>
        <v>42949.543750000004</v>
      </c>
      <c r="Y2194">
        <f>IF(C2194="Use",VLOOKUP('pure data'!M2194,tbl_users!D:F,3,FALSE),IF(IFERROR(SEARCH("to",M2194),-1)&lt;0,VLOOKUP('pure data'!M2194,tbl_users!D:F,3,FALSE),IFERROR(VLOOKUP(MID(M2194,SEARCH("to",M2194)+3,LEN(M2194)-SEARCH("to",M2194)-1),tbl_users!D:F,3,FALSE),VLOOKUP('pure data'!M2194,tbl_users!D:F,3,FALSE))))</f>
        <v>10</v>
      </c>
    </row>
    <row r="2195" spans="1:25" x14ac:dyDescent="0.2">
      <c r="A2195">
        <v>2193</v>
      </c>
      <c r="B2195">
        <f>VLOOKUP('pure data'!B2195,tbl_printers!C:F,4,FALSE)</f>
        <v>23</v>
      </c>
      <c r="C2195" t="str">
        <f>'pure data'!D2195</f>
        <v>Use</v>
      </c>
      <c r="D2195" s="13">
        <f>'pure data'!H2195</f>
        <v>2.1527777777777781E-2</v>
      </c>
      <c r="E2195">
        <f>'pure data'!I2195</f>
        <v>10.4</v>
      </c>
      <c r="F2195" t="str">
        <f t="shared" si="108"/>
        <v xml:space="preserve"> </v>
      </c>
      <c r="H2195">
        <f>'pure data'!J2195</f>
        <v>2</v>
      </c>
      <c r="I2195" t="str">
        <f>'pure data'!K2195</f>
        <v>No</v>
      </c>
      <c r="J2195" t="str">
        <f>'pure data'!N2195</f>
        <v>postgraduate</v>
      </c>
      <c r="K2195">
        <f>'pure data'!P2195</f>
        <v>510672106</v>
      </c>
      <c r="L2195" t="str">
        <f>'pure data'!O2195</f>
        <v xml:space="preserve">MSc project </v>
      </c>
      <c r="M2195">
        <f>'pure data'!Q2195</f>
        <v>0</v>
      </c>
      <c r="O2195" t="str">
        <f>IF('pure data'!T2195="Yes","Success","Failed")</f>
        <v>Success</v>
      </c>
      <c r="P2195" s="1">
        <f>'pure data'!C2195</f>
        <v>42928.453472222223</v>
      </c>
      <c r="Q2195">
        <f>'pure data'!G2195</f>
        <v>328144553</v>
      </c>
      <c r="R2195" t="str">
        <f>'pure data'!E2195</f>
        <v>N. K.</v>
      </c>
      <c r="S2195" t="str">
        <f>'pure data'!F2195</f>
        <v>nk5g16</v>
      </c>
      <c r="T2195" s="1">
        <f>'pure data'!C2195</f>
        <v>42928.453472222223</v>
      </c>
      <c r="U2195" s="20">
        <f>VLOOKUP('pure data'!M2195,tbl_users!D:F,3,FALSE)</f>
        <v>10</v>
      </c>
      <c r="V2195" s="1">
        <f t="shared" si="109"/>
        <v>42928.474999999999</v>
      </c>
      <c r="W2195">
        <f t="shared" si="110"/>
        <v>10</v>
      </c>
      <c r="X2195" s="1">
        <f>'pure data'!L2195</f>
        <v>42928.474999999999</v>
      </c>
      <c r="Y2195">
        <f>IF(C2195="Use",VLOOKUP('pure data'!M2195,tbl_users!D:F,3,FALSE),IF(IFERROR(SEARCH("to",M2195),-1)&lt;0,VLOOKUP('pure data'!M2195,tbl_users!D:F,3,FALSE),IFERROR(VLOOKUP(MID(M2195,SEARCH("to",M2195)+3,LEN(M2195)-SEARCH("to",M2195)-1),tbl_users!D:F,3,FALSE),VLOOKUP('pure data'!M2195,tbl_users!D:F,3,FALSE))))</f>
        <v>10</v>
      </c>
    </row>
    <row r="2196" spans="1:25" x14ac:dyDescent="0.2">
      <c r="A2196">
        <v>2194</v>
      </c>
      <c r="B2196">
        <f>VLOOKUP('pure data'!B2196,tbl_printers!C:F,4,FALSE)</f>
        <v>21</v>
      </c>
      <c r="C2196" t="str">
        <f>'pure data'!D2196</f>
        <v>Use</v>
      </c>
      <c r="D2196" s="13">
        <f>'pure data'!H2196</f>
        <v>6.9444444444444434E-2</v>
      </c>
      <c r="E2196">
        <f>'pure data'!I2196</f>
        <v>25</v>
      </c>
      <c r="F2196" t="str">
        <f t="shared" si="108"/>
        <v xml:space="preserve"> </v>
      </c>
      <c r="H2196">
        <f>'pure data'!J2196</f>
        <v>5</v>
      </c>
      <c r="I2196" t="str">
        <f>'pure data'!K2196</f>
        <v>No</v>
      </c>
      <c r="J2196" t="str">
        <f>'pure data'!N2196</f>
        <v>postgraduate</v>
      </c>
      <c r="K2196">
        <f>'pure data'!P2196</f>
        <v>515933108</v>
      </c>
      <c r="L2196" t="str">
        <f>'pure data'!O2196</f>
        <v>PhD project</v>
      </c>
      <c r="M2196">
        <f>'pure data'!Q2196</f>
        <v>0</v>
      </c>
      <c r="O2196" t="str">
        <f>IF('pure data'!T2196="Yes","Success","Failed")</f>
        <v>Success</v>
      </c>
      <c r="P2196" s="1">
        <f>'pure data'!C2196</f>
        <v>42928.375</v>
      </c>
      <c r="Q2196">
        <f>'pure data'!G2196</f>
        <v>228934539</v>
      </c>
      <c r="R2196" t="str">
        <f>'pure data'!E2196</f>
        <v>M. M.</v>
      </c>
      <c r="S2196" t="str">
        <f>'pure data'!F2196</f>
        <v>mm6n15</v>
      </c>
      <c r="T2196" s="1">
        <f>'pure data'!C2196</f>
        <v>42928.375</v>
      </c>
      <c r="U2196" s="20">
        <f>VLOOKUP('pure data'!M2196,tbl_users!D:F,3,FALSE)</f>
        <v>10</v>
      </c>
      <c r="V2196" s="1">
        <f t="shared" si="109"/>
        <v>42928.444444444445</v>
      </c>
      <c r="W2196">
        <f t="shared" si="110"/>
        <v>10</v>
      </c>
      <c r="X2196" s="1">
        <f>'pure data'!L2196</f>
        <v>42928.444444444445</v>
      </c>
      <c r="Y2196">
        <f>IF(C2196="Use",VLOOKUP('pure data'!M2196,tbl_users!D:F,3,FALSE),IF(IFERROR(SEARCH("to",M2196),-1)&lt;0,VLOOKUP('pure data'!M2196,tbl_users!D:F,3,FALSE),IFERROR(VLOOKUP(MID(M2196,SEARCH("to",M2196)+3,LEN(M2196)-SEARCH("to",M2196)-1),tbl_users!D:F,3,FALSE),VLOOKUP('pure data'!M2196,tbl_users!D:F,3,FALSE))))</f>
        <v>10</v>
      </c>
    </row>
    <row r="2197" spans="1:25" x14ac:dyDescent="0.2">
      <c r="A2197">
        <v>2195</v>
      </c>
      <c r="B2197">
        <f>VLOOKUP('pure data'!B2197,tbl_printers!C:F,4,FALSE)</f>
        <v>23</v>
      </c>
      <c r="C2197" t="str">
        <f>'pure data'!D2197</f>
        <v>Use</v>
      </c>
      <c r="D2197" s="13">
        <f>'pure data'!H2197</f>
        <v>5.4166666666666669E-2</v>
      </c>
      <c r="E2197">
        <f>'pure data'!I2197</f>
        <v>10.4</v>
      </c>
      <c r="F2197" t="str">
        <f t="shared" si="108"/>
        <v xml:space="preserve"> </v>
      </c>
      <c r="H2197">
        <f>'pure data'!J2197</f>
        <v>3.5</v>
      </c>
      <c r="I2197" t="str">
        <f>'pure data'!K2197</f>
        <v>No</v>
      </c>
      <c r="J2197" t="str">
        <f>'pure data'!N2197</f>
        <v>postgraduate</v>
      </c>
      <c r="K2197">
        <f>'pure data'!P2197</f>
        <v>510672106</v>
      </c>
      <c r="L2197" t="str">
        <f>'pure data'!O2197</f>
        <v xml:space="preserve">MSc project </v>
      </c>
      <c r="M2197">
        <f>'pure data'!Q2197</f>
        <v>0</v>
      </c>
      <c r="O2197" t="str">
        <f>IF('pure data'!T2197="Yes","Success","Failed")</f>
        <v>Success</v>
      </c>
      <c r="P2197" s="1">
        <f>'pure data'!C2197</f>
        <v>42928.474999999999</v>
      </c>
      <c r="Q2197">
        <f>'pure data'!G2197</f>
        <v>328144553</v>
      </c>
      <c r="R2197" t="str">
        <f>'pure data'!E2197</f>
        <v>N. K.</v>
      </c>
      <c r="S2197" t="str">
        <f>'pure data'!F2197</f>
        <v>nk5g16</v>
      </c>
      <c r="T2197" s="1">
        <f>'pure data'!C2197</f>
        <v>42928.474999999999</v>
      </c>
      <c r="U2197" s="20">
        <f>VLOOKUP('pure data'!M2197,tbl_users!D:F,3,FALSE)</f>
        <v>10</v>
      </c>
      <c r="V2197" s="1">
        <f t="shared" si="109"/>
        <v>42928.529166666667</v>
      </c>
      <c r="W2197">
        <f t="shared" si="110"/>
        <v>10</v>
      </c>
      <c r="X2197" s="1">
        <f>'pure data'!L2197</f>
        <v>42928.529166666667</v>
      </c>
      <c r="Y2197">
        <f>IF(C2197="Use",VLOOKUP('pure data'!M2197,tbl_users!D:F,3,FALSE),IF(IFERROR(SEARCH("to",M2197),-1)&lt;0,VLOOKUP('pure data'!M2197,tbl_users!D:F,3,FALSE),IFERROR(VLOOKUP(MID(M2197,SEARCH("to",M2197)+3,LEN(M2197)-SEARCH("to",M2197)-1),tbl_users!D:F,3,FALSE),VLOOKUP('pure data'!M2197,tbl_users!D:F,3,FALSE))))</f>
        <v>10</v>
      </c>
    </row>
    <row r="2198" spans="1:25" x14ac:dyDescent="0.2">
      <c r="A2198">
        <v>2196</v>
      </c>
      <c r="B2198">
        <f>VLOOKUP('pure data'!B2198,tbl_printers!C:F,4,FALSE)</f>
        <v>21</v>
      </c>
      <c r="C2198" t="str">
        <f>'pure data'!D2198</f>
        <v>Use</v>
      </c>
      <c r="D2198" s="13">
        <f>'pure data'!H2198</f>
        <v>0.16666666666666666</v>
      </c>
      <c r="E2198">
        <f>'pure data'!I2198</f>
        <v>58.3</v>
      </c>
      <c r="F2198" t="str">
        <f t="shared" si="108"/>
        <v xml:space="preserve"> </v>
      </c>
      <c r="H2198">
        <f>'pure data'!J2198</f>
        <v>11</v>
      </c>
      <c r="I2198" t="str">
        <f>'pure data'!K2198</f>
        <v>No</v>
      </c>
      <c r="J2198" t="str">
        <f>'pure data'!N2198</f>
        <v>postgraduate</v>
      </c>
      <c r="K2198">
        <f>'pure data'!P2198</f>
        <v>510672108</v>
      </c>
      <c r="L2198" t="str">
        <f>'pure data'!O2198</f>
        <v xml:space="preserve">MSc project </v>
      </c>
      <c r="M2198">
        <f>'pure data'!Q2198</f>
        <v>0</v>
      </c>
      <c r="O2198" t="str">
        <f>IF('pure data'!T2198="Yes","Success","Failed")</f>
        <v>Success</v>
      </c>
      <c r="P2198" s="1">
        <f>'pure data'!C2198</f>
        <v>42928.444444444445</v>
      </c>
      <c r="Q2198">
        <f>'pure data'!G2198</f>
        <v>328822978</v>
      </c>
      <c r="R2198" t="str">
        <f>'pure data'!E2198</f>
        <v>T. T.</v>
      </c>
      <c r="S2198" t="str">
        <f>'pure data'!F2198</f>
        <v>tt1m15</v>
      </c>
      <c r="T2198" s="1">
        <f>'pure data'!C2198</f>
        <v>42928.444444444445</v>
      </c>
      <c r="U2198" s="20">
        <f>VLOOKUP('pure data'!M2198,tbl_users!D:F,3,FALSE)</f>
        <v>10</v>
      </c>
      <c r="V2198" s="1">
        <f t="shared" si="109"/>
        <v>42928.611111111109</v>
      </c>
      <c r="W2198">
        <f t="shared" si="110"/>
        <v>10</v>
      </c>
      <c r="X2198" s="1">
        <f>'pure data'!L2198</f>
        <v>42928.611111111109</v>
      </c>
      <c r="Y2198">
        <f>IF(C2198="Use",VLOOKUP('pure data'!M2198,tbl_users!D:F,3,FALSE),IF(IFERROR(SEARCH("to",M2198),-1)&lt;0,VLOOKUP('pure data'!M2198,tbl_users!D:F,3,FALSE),IFERROR(VLOOKUP(MID(M2198,SEARCH("to",M2198)+3,LEN(M2198)-SEARCH("to",M2198)-1),tbl_users!D:F,3,FALSE),VLOOKUP('pure data'!M2198,tbl_users!D:F,3,FALSE))))</f>
        <v>10</v>
      </c>
    </row>
    <row r="2199" spans="1:25" s="26" customFormat="1" x14ac:dyDescent="0.2">
      <c r="A2199">
        <v>2197</v>
      </c>
      <c r="B2199" s="26" t="e">
        <f>VLOOKUP('pure data'!B2199,tbl_printers!C:F,4,FALSE)</f>
        <v>#N/A</v>
      </c>
      <c r="C2199" s="26" t="str">
        <f>'pure data'!D2199</f>
        <v>Use</v>
      </c>
      <c r="D2199" s="27">
        <f>'pure data'!H2199</f>
        <v>0.90763888888888899</v>
      </c>
      <c r="E2199" s="26">
        <f>'pure data'!I2199</f>
        <v>427.6</v>
      </c>
      <c r="F2199" s="26" t="str">
        <f t="shared" si="108"/>
        <v>ABS</v>
      </c>
      <c r="H2199" s="26">
        <f>'pure data'!J2199</f>
        <v>65</v>
      </c>
      <c r="I2199" s="26" t="str">
        <f>'pure data'!K2199</f>
        <v>No</v>
      </c>
      <c r="J2199" s="26" t="str">
        <f>'pure data'!N2199</f>
        <v>postgraduate</v>
      </c>
      <c r="K2199" s="26">
        <f>'pure data'!P2199</f>
        <v>511019264</v>
      </c>
      <c r="L2199" s="26" t="str">
        <f>'pure data'!O2199</f>
        <v>PhD project</v>
      </c>
      <c r="M2199" s="26" t="str">
        <f>'pure data'!Q2199</f>
        <v>(ABS)</v>
      </c>
      <c r="O2199" s="26" t="str">
        <f>IF('pure data'!T2199="Yes","Success","Failed")</f>
        <v>Success</v>
      </c>
      <c r="P2199" s="28">
        <f>'pure data'!C2199</f>
        <v>42949</v>
      </c>
      <c r="Q2199" s="26">
        <f>'pure data'!G2199</f>
        <v>27440818</v>
      </c>
      <c r="R2199" s="26" t="str">
        <f>'pure data'!E2199</f>
        <v>M. S.</v>
      </c>
      <c r="S2199" s="26" t="str">
        <f>'pure data'!F2199</f>
        <v>ms5c14</v>
      </c>
      <c r="T2199" s="28">
        <f>'pure data'!C2199</f>
        <v>42949</v>
      </c>
      <c r="U2199" s="26">
        <f>VLOOKUP('pure data'!M2199,tbl_users!D:F,3,FALSE)</f>
        <v>12</v>
      </c>
      <c r="V2199" s="28">
        <f t="shared" si="109"/>
        <v>42949.907638888886</v>
      </c>
      <c r="W2199" s="26">
        <f t="shared" si="110"/>
        <v>12</v>
      </c>
      <c r="X2199" s="28">
        <f>'pure data'!L2199</f>
        <v>42949.907638888886</v>
      </c>
      <c r="Y2199" s="26">
        <f>IF(C2199="Use",VLOOKUP('pure data'!M2199,tbl_users!D:F,3,FALSE),IF(IFERROR(SEARCH("to",M2199),-1)&lt;0,VLOOKUP('pure data'!M2199,tbl_users!D:F,3,FALSE),IFERROR(VLOOKUP(MID(M2199,SEARCH("to",M2199)+3,LEN(M2199)-SEARCH("to",M2199)-1),tbl_users!D:F,3,FALSE),VLOOKUP('pure data'!M2199,tbl_users!D:F,3,FALSE))))</f>
        <v>12</v>
      </c>
    </row>
    <row r="2200" spans="1:25" x14ac:dyDescent="0.2">
      <c r="A2200">
        <v>2198</v>
      </c>
      <c r="B2200">
        <v>3</v>
      </c>
      <c r="C2200" t="s">
        <v>71</v>
      </c>
      <c r="D2200" s="29">
        <v>7.2222222222222229E-2</v>
      </c>
      <c r="E2200">
        <v>15.3</v>
      </c>
      <c r="H2200">
        <v>5.97</v>
      </c>
      <c r="I2200" t="s">
        <v>108</v>
      </c>
      <c r="J2200" t="s">
        <v>83</v>
      </c>
      <c r="K2200">
        <v>516228101</v>
      </c>
      <c r="L2200" t="s">
        <v>49</v>
      </c>
      <c r="O2200" t="s">
        <v>2130</v>
      </c>
      <c r="P2200" s="34">
        <v>42956.436319444445</v>
      </c>
      <c r="Q2200">
        <v>426727889</v>
      </c>
      <c r="R2200" t="s">
        <v>2219</v>
      </c>
      <c r="S2200" t="s">
        <v>2232</v>
      </c>
      <c r="T2200" s="34">
        <v>42956.495833333334</v>
      </c>
      <c r="U2200">
        <v>12</v>
      </c>
      <c r="V2200" s="34">
        <v>42956.495833333334</v>
      </c>
      <c r="W2200">
        <v>12</v>
      </c>
      <c r="X2200" s="34">
        <v>42956.436319444445</v>
      </c>
      <c r="Y2200">
        <v>12</v>
      </c>
    </row>
    <row r="2201" spans="1:25" x14ac:dyDescent="0.2">
      <c r="A2201">
        <v>2199</v>
      </c>
      <c r="B2201">
        <v>21</v>
      </c>
      <c r="C2201" t="s">
        <v>71</v>
      </c>
      <c r="D2201" s="29">
        <v>4.5833333333333337E-2</v>
      </c>
      <c r="E2201">
        <v>12.1</v>
      </c>
      <c r="H2201">
        <v>0.35</v>
      </c>
      <c r="I2201" t="s">
        <v>108</v>
      </c>
      <c r="J2201" t="s">
        <v>83</v>
      </c>
      <c r="K2201">
        <v>516228101</v>
      </c>
      <c r="L2201" t="s">
        <v>49</v>
      </c>
      <c r="O2201" t="s">
        <v>294</v>
      </c>
      <c r="P2201" s="34">
        <v>42956.438703703701</v>
      </c>
      <c r="Q2201">
        <v>426727889</v>
      </c>
      <c r="R2201" t="s">
        <v>2219</v>
      </c>
      <c r="S2201" t="s">
        <v>2232</v>
      </c>
      <c r="T2201" s="34">
        <v>42956.443402777775</v>
      </c>
      <c r="U2201">
        <v>12</v>
      </c>
      <c r="V2201" s="34">
        <v>42956.443402777775</v>
      </c>
      <c r="W2201">
        <v>12</v>
      </c>
      <c r="X2201" s="34">
        <v>42956.438703703701</v>
      </c>
      <c r="Y2201">
        <v>12</v>
      </c>
    </row>
    <row r="2202" spans="1:25" x14ac:dyDescent="0.2">
      <c r="A2202">
        <v>2200</v>
      </c>
      <c r="B2202">
        <v>21</v>
      </c>
      <c r="C2202" t="s">
        <v>71</v>
      </c>
      <c r="D2202" s="29">
        <v>5.6944444444444443E-2</v>
      </c>
      <c r="E2202">
        <v>12.1</v>
      </c>
      <c r="H2202">
        <v>4.71</v>
      </c>
      <c r="I2202" t="s">
        <v>108</v>
      </c>
      <c r="J2202" t="s">
        <v>83</v>
      </c>
      <c r="K2202">
        <v>516228101</v>
      </c>
      <c r="L2202" t="s">
        <v>49</v>
      </c>
      <c r="O2202" t="s">
        <v>2130</v>
      </c>
      <c r="P2202" s="34">
        <v>42956.451701388891</v>
      </c>
      <c r="Q2202">
        <v>426727889</v>
      </c>
      <c r="R2202" t="s">
        <v>2219</v>
      </c>
      <c r="S2202" t="s">
        <v>2232</v>
      </c>
      <c r="T2202" s="34">
        <v>42956.451909722222</v>
      </c>
      <c r="U2202">
        <v>12</v>
      </c>
      <c r="V2202" s="34">
        <v>42956.451909722222</v>
      </c>
      <c r="W2202">
        <v>12</v>
      </c>
      <c r="X2202" s="34">
        <v>42956.451701388891</v>
      </c>
      <c r="Y2202">
        <v>12</v>
      </c>
    </row>
    <row r="2203" spans="1:25" x14ac:dyDescent="0.2">
      <c r="A2203">
        <v>2201</v>
      </c>
      <c r="B2203">
        <v>31</v>
      </c>
      <c r="C2203" t="s">
        <v>71</v>
      </c>
      <c r="D2203" s="29">
        <v>0.29166666666666669</v>
      </c>
      <c r="E2203">
        <v>37</v>
      </c>
      <c r="H2203">
        <v>22.85</v>
      </c>
      <c r="I2203" t="s">
        <v>108</v>
      </c>
      <c r="J2203" t="s">
        <v>83</v>
      </c>
      <c r="K2203">
        <v>510672104</v>
      </c>
      <c r="L2203" t="s">
        <v>49</v>
      </c>
      <c r="O2203" t="s">
        <v>2130</v>
      </c>
      <c r="P2203" s="34">
        <v>42956.45648148148</v>
      </c>
      <c r="Q2203">
        <v>28731727</v>
      </c>
      <c r="R2203" t="s">
        <v>2220</v>
      </c>
      <c r="S2203" t="s">
        <v>2233</v>
      </c>
      <c r="T2203" s="34">
        <v>42956.504513888889</v>
      </c>
      <c r="U2203">
        <v>13</v>
      </c>
      <c r="V2203" s="34">
        <v>42956.504513888889</v>
      </c>
      <c r="W2203">
        <v>13</v>
      </c>
      <c r="X2203" s="34">
        <v>42956.45648148148</v>
      </c>
      <c r="Y2203">
        <v>13</v>
      </c>
    </row>
    <row r="2204" spans="1:25" x14ac:dyDescent="0.2">
      <c r="A2204">
        <v>2202</v>
      </c>
      <c r="B2204">
        <v>26</v>
      </c>
      <c r="C2204" t="s">
        <v>71</v>
      </c>
      <c r="D2204" s="29">
        <v>2.4999999999999998E-2</v>
      </c>
      <c r="E2204">
        <v>50</v>
      </c>
      <c r="H2204">
        <v>0</v>
      </c>
      <c r="I2204" t="s">
        <v>108</v>
      </c>
      <c r="J2204" t="s">
        <v>83</v>
      </c>
      <c r="K2204">
        <v>510672104</v>
      </c>
      <c r="L2204" t="s">
        <v>49</v>
      </c>
      <c r="O2204" t="s">
        <v>294</v>
      </c>
      <c r="P2204" s="34">
        <v>42956.459456018521</v>
      </c>
      <c r="Q2204">
        <v>28731727</v>
      </c>
      <c r="R2204" t="s">
        <v>2220</v>
      </c>
      <c r="S2204" t="s">
        <v>2233</v>
      </c>
      <c r="T2204" s="34">
        <v>42956.529097222221</v>
      </c>
      <c r="U2204">
        <v>13</v>
      </c>
      <c r="V2204" s="34">
        <v>42956.529097222221</v>
      </c>
      <c r="W2204">
        <v>13</v>
      </c>
      <c r="X2204" s="34">
        <v>42956.459456018521</v>
      </c>
      <c r="Y2204">
        <v>13</v>
      </c>
    </row>
    <row r="2205" spans="1:25" x14ac:dyDescent="0.2">
      <c r="A2205">
        <v>2203</v>
      </c>
      <c r="B2205">
        <v>3</v>
      </c>
      <c r="C2205" t="s">
        <v>71</v>
      </c>
      <c r="D2205" s="29">
        <v>4.027777777777778E-2</v>
      </c>
      <c r="E2205">
        <v>5.3</v>
      </c>
      <c r="H2205">
        <v>3.17</v>
      </c>
      <c r="I2205" t="s">
        <v>108</v>
      </c>
      <c r="J2205" t="s">
        <v>83</v>
      </c>
      <c r="K2205">
        <v>516228101</v>
      </c>
      <c r="L2205" t="s">
        <v>2212</v>
      </c>
      <c r="O2205" t="s">
        <v>2130</v>
      </c>
      <c r="P2205" s="34">
        <v>42956.505509259259</v>
      </c>
      <c r="Q2205">
        <v>426727889</v>
      </c>
      <c r="R2205" t="s">
        <v>2219</v>
      </c>
      <c r="S2205" t="s">
        <v>2232</v>
      </c>
      <c r="T2205" s="34">
        <v>42956.562685185185</v>
      </c>
      <c r="U2205">
        <v>14</v>
      </c>
      <c r="V2205" s="34">
        <v>42956.562685185185</v>
      </c>
      <c r="W2205">
        <v>14</v>
      </c>
      <c r="X2205" s="34">
        <v>42956.505509259259</v>
      </c>
      <c r="Y2205">
        <v>14</v>
      </c>
    </row>
    <row r="2206" spans="1:25" x14ac:dyDescent="0.2">
      <c r="A2206">
        <v>2204</v>
      </c>
      <c r="B2206">
        <v>26</v>
      </c>
      <c r="C2206" t="s">
        <v>71</v>
      </c>
      <c r="D2206" s="29">
        <v>1.7361111111111112E-2</v>
      </c>
      <c r="E2206">
        <v>15</v>
      </c>
      <c r="H2206">
        <v>0</v>
      </c>
      <c r="I2206" t="s">
        <v>108</v>
      </c>
      <c r="J2206" t="s">
        <v>83</v>
      </c>
      <c r="K2206">
        <v>510672104</v>
      </c>
      <c r="L2206" t="s">
        <v>2213</v>
      </c>
      <c r="O2206" t="s">
        <v>294</v>
      </c>
      <c r="P2206" s="34">
        <v>42956.532881944448</v>
      </c>
      <c r="Q2206">
        <v>28731727</v>
      </c>
      <c r="R2206" t="s">
        <v>2220</v>
      </c>
      <c r="S2206" t="s">
        <v>2233</v>
      </c>
      <c r="T2206" s="34">
        <v>42956.550462962965</v>
      </c>
      <c r="U2206">
        <v>13</v>
      </c>
      <c r="V2206" s="34">
        <v>42956.550462962965</v>
      </c>
      <c r="W2206">
        <v>13</v>
      </c>
      <c r="X2206" s="34">
        <v>42956.532881944448</v>
      </c>
      <c r="Y2206">
        <v>13</v>
      </c>
    </row>
    <row r="2207" spans="1:25" ht="48" x14ac:dyDescent="0.2">
      <c r="A2207">
        <v>2205</v>
      </c>
      <c r="B2207">
        <v>19</v>
      </c>
      <c r="C2207" t="s">
        <v>71</v>
      </c>
      <c r="D2207" s="29">
        <v>4.8611111111111112E-3</v>
      </c>
      <c r="E2207">
        <v>12.6</v>
      </c>
      <c r="H2207">
        <v>0.35</v>
      </c>
      <c r="I2207" t="s">
        <v>108</v>
      </c>
      <c r="J2207" t="s">
        <v>339</v>
      </c>
      <c r="K2207">
        <v>515840103</v>
      </c>
      <c r="L2207" t="s">
        <v>2213</v>
      </c>
      <c r="M2207" s="33" t="s">
        <v>2214</v>
      </c>
      <c r="O2207" t="s">
        <v>294</v>
      </c>
      <c r="P2207" s="34">
        <v>42956.554907407408</v>
      </c>
      <c r="Q2207">
        <v>226618877</v>
      </c>
      <c r="R2207" t="s">
        <v>2221</v>
      </c>
      <c r="S2207" t="s">
        <v>2234</v>
      </c>
      <c r="T2207" s="34">
        <v>42956.56355324074</v>
      </c>
      <c r="U2207">
        <v>14</v>
      </c>
      <c r="V2207" s="34">
        <v>42956.56355324074</v>
      </c>
      <c r="W2207">
        <v>14</v>
      </c>
      <c r="X2207" s="34">
        <v>42956.554907407408</v>
      </c>
      <c r="Y2207">
        <v>14</v>
      </c>
    </row>
    <row r="2208" spans="1:25" x14ac:dyDescent="0.2">
      <c r="A2208">
        <v>2206</v>
      </c>
      <c r="B2208">
        <v>26</v>
      </c>
      <c r="C2208" t="s">
        <v>71</v>
      </c>
      <c r="D2208" s="29">
        <v>7.2916666666666671E-2</v>
      </c>
      <c r="E2208">
        <v>3</v>
      </c>
      <c r="H2208">
        <v>5.4</v>
      </c>
      <c r="I2208" t="s">
        <v>108</v>
      </c>
      <c r="J2208" t="s">
        <v>83</v>
      </c>
      <c r="K2208">
        <v>510672104</v>
      </c>
      <c r="L2208" t="s">
        <v>2213</v>
      </c>
      <c r="O2208" t="s">
        <v>2130</v>
      </c>
      <c r="P2208" s="34">
        <v>42956.559444444443</v>
      </c>
      <c r="Q2208">
        <v>28731727</v>
      </c>
      <c r="R2208" t="s">
        <v>2220</v>
      </c>
      <c r="S2208" t="s">
        <v>2233</v>
      </c>
      <c r="T2208" s="34">
        <v>42956.627245370371</v>
      </c>
      <c r="U2208">
        <v>13</v>
      </c>
      <c r="V2208" s="34">
        <v>42956.627245370371</v>
      </c>
      <c r="W2208">
        <v>13</v>
      </c>
      <c r="X2208" s="34">
        <v>42956.559444444443</v>
      </c>
      <c r="Y2208">
        <v>13</v>
      </c>
    </row>
    <row r="2209" spans="1:25" x14ac:dyDescent="0.2">
      <c r="A2209">
        <v>2207</v>
      </c>
      <c r="B2209">
        <v>3</v>
      </c>
      <c r="C2209" t="s">
        <v>71</v>
      </c>
      <c r="D2209" s="29">
        <v>4.4444444444444446E-2</v>
      </c>
      <c r="E2209">
        <v>6.2</v>
      </c>
      <c r="H2209">
        <v>3.51</v>
      </c>
      <c r="I2209" t="s">
        <v>108</v>
      </c>
      <c r="J2209" t="s">
        <v>83</v>
      </c>
      <c r="K2209">
        <v>516228101</v>
      </c>
      <c r="L2209" t="s">
        <v>2212</v>
      </c>
      <c r="O2209" t="s">
        <v>2130</v>
      </c>
      <c r="P2209" s="34">
        <v>42956.563298611109</v>
      </c>
      <c r="Q2209">
        <v>426727889</v>
      </c>
      <c r="R2209" t="s">
        <v>2219</v>
      </c>
      <c r="S2209" t="s">
        <v>2232</v>
      </c>
      <c r="T2209" s="34">
        <v>42956.629687499997</v>
      </c>
      <c r="U2209">
        <v>14</v>
      </c>
      <c r="V2209" s="34">
        <v>42956.629687499997</v>
      </c>
      <c r="W2209">
        <v>14</v>
      </c>
      <c r="X2209" s="34">
        <v>42956.563298611109</v>
      </c>
      <c r="Y2209">
        <v>14</v>
      </c>
    </row>
    <row r="2210" spans="1:25" x14ac:dyDescent="0.2">
      <c r="A2210">
        <v>2208</v>
      </c>
      <c r="B2210">
        <v>23</v>
      </c>
      <c r="C2210" t="s">
        <v>71</v>
      </c>
      <c r="D2210" s="29">
        <v>1.1111111111111112E-2</v>
      </c>
      <c r="E2210">
        <v>50</v>
      </c>
      <c r="H2210">
        <v>0</v>
      </c>
      <c r="I2210" t="s">
        <v>108</v>
      </c>
      <c r="J2210" t="s">
        <v>339</v>
      </c>
      <c r="K2210">
        <v>511019264</v>
      </c>
      <c r="L2210" t="s">
        <v>2213</v>
      </c>
      <c r="O2210" t="s">
        <v>294</v>
      </c>
      <c r="P2210" s="34">
        <v>42956.607210648152</v>
      </c>
      <c r="Q2210">
        <v>227440818</v>
      </c>
      <c r="R2210" t="s">
        <v>2222</v>
      </c>
      <c r="S2210" t="s">
        <v>2235</v>
      </c>
      <c r="T2210" s="34">
        <v>42956.627384259256</v>
      </c>
      <c r="U2210">
        <v>13</v>
      </c>
      <c r="V2210" s="34">
        <v>42956.627384259256</v>
      </c>
      <c r="W2210">
        <v>13</v>
      </c>
      <c r="X2210" s="34">
        <v>42956.607210648152</v>
      </c>
      <c r="Y2210">
        <v>13</v>
      </c>
    </row>
    <row r="2211" spans="1:25" x14ac:dyDescent="0.2">
      <c r="A2211">
        <v>2209</v>
      </c>
      <c r="B2211">
        <v>4</v>
      </c>
      <c r="C2211" t="s">
        <v>71</v>
      </c>
      <c r="D2211" s="29">
        <v>6.9444444444444434E-2</v>
      </c>
      <c r="E2211">
        <v>13.1</v>
      </c>
      <c r="H2211">
        <v>5.66</v>
      </c>
      <c r="I2211" t="s">
        <v>108</v>
      </c>
      <c r="J2211" t="s">
        <v>339</v>
      </c>
      <c r="K2211">
        <v>511019290</v>
      </c>
      <c r="L2211" t="s">
        <v>2213</v>
      </c>
      <c r="O2211" t="s">
        <v>2130</v>
      </c>
      <c r="P2211" s="34">
        <v>42956.610937500001</v>
      </c>
      <c r="Q2211">
        <v>226538571</v>
      </c>
      <c r="R2211" t="s">
        <v>2223</v>
      </c>
      <c r="S2211" t="s">
        <v>2236</v>
      </c>
      <c r="T2211" s="34">
        <v>42956.611168981479</v>
      </c>
      <c r="U2211">
        <v>14</v>
      </c>
      <c r="V2211" s="34">
        <v>42956.611168981479</v>
      </c>
      <c r="W2211">
        <v>14</v>
      </c>
      <c r="X2211" s="34">
        <v>42956.610937500001</v>
      </c>
      <c r="Y2211">
        <v>14</v>
      </c>
    </row>
    <row r="2212" spans="1:25" x14ac:dyDescent="0.2">
      <c r="A2212">
        <v>2210</v>
      </c>
      <c r="B2212">
        <v>3</v>
      </c>
      <c r="C2212" t="s">
        <v>71</v>
      </c>
      <c r="D2212" s="29">
        <v>0.17777777777777778</v>
      </c>
      <c r="E2212">
        <v>58.9</v>
      </c>
      <c r="H2212">
        <v>15.75</v>
      </c>
      <c r="I2212" t="s">
        <v>108</v>
      </c>
      <c r="J2212" t="s">
        <v>83</v>
      </c>
      <c r="K2212">
        <v>516228101</v>
      </c>
      <c r="L2212" t="s">
        <v>2212</v>
      </c>
      <c r="O2212" t="s">
        <v>2130</v>
      </c>
      <c r="P2212" s="34">
        <v>42956.633738425924</v>
      </c>
      <c r="Q2212">
        <v>426727889</v>
      </c>
      <c r="R2212" t="s">
        <v>2219</v>
      </c>
      <c r="S2212" t="s">
        <v>2232</v>
      </c>
      <c r="T2212" s="34">
        <v>42956.634826388887</v>
      </c>
      <c r="U2212">
        <v>13</v>
      </c>
      <c r="V2212" s="34">
        <v>42956.634826388887</v>
      </c>
      <c r="W2212">
        <v>13</v>
      </c>
      <c r="X2212" s="34">
        <v>42956.633738425924</v>
      </c>
      <c r="Y2212">
        <v>13</v>
      </c>
    </row>
    <row r="2213" spans="1:25" x14ac:dyDescent="0.2">
      <c r="A2213">
        <v>2211</v>
      </c>
      <c r="B2213">
        <v>26</v>
      </c>
      <c r="C2213" t="s">
        <v>71</v>
      </c>
      <c r="D2213" s="29">
        <v>0.31944444444444448</v>
      </c>
      <c r="E2213">
        <v>50</v>
      </c>
      <c r="H2213">
        <v>25.5</v>
      </c>
      <c r="I2213" t="s">
        <v>108</v>
      </c>
      <c r="J2213" t="s">
        <v>83</v>
      </c>
      <c r="K2213">
        <v>510672104</v>
      </c>
      <c r="L2213" t="s">
        <v>2213</v>
      </c>
      <c r="O2213" t="s">
        <v>2130</v>
      </c>
      <c r="P2213" s="34">
        <v>42956.634606481479</v>
      </c>
      <c r="Q2213">
        <v>28731727</v>
      </c>
      <c r="R2213" t="s">
        <v>2220</v>
      </c>
      <c r="S2213" t="s">
        <v>2233</v>
      </c>
      <c r="T2213" s="34">
        <v>42956.634895833333</v>
      </c>
      <c r="U2213">
        <v>13</v>
      </c>
      <c r="V2213" s="34">
        <v>42956.634895833333</v>
      </c>
      <c r="W2213">
        <v>13</v>
      </c>
      <c r="X2213" s="34">
        <v>42956.634606481479</v>
      </c>
      <c r="Y2213">
        <v>13</v>
      </c>
    </row>
    <row r="2214" spans="1:25" x14ac:dyDescent="0.2">
      <c r="A2214">
        <v>2212</v>
      </c>
      <c r="B2214">
        <v>23</v>
      </c>
      <c r="C2214" t="s">
        <v>71</v>
      </c>
      <c r="D2214" s="29">
        <v>6.9444444444444434E-2</v>
      </c>
      <c r="E2214">
        <v>50</v>
      </c>
      <c r="H2214">
        <v>7.5</v>
      </c>
      <c r="I2214" t="s">
        <v>108</v>
      </c>
      <c r="J2214" t="s">
        <v>339</v>
      </c>
      <c r="K2214">
        <v>511019264</v>
      </c>
      <c r="L2214" t="s">
        <v>2213</v>
      </c>
      <c r="O2214" t="s">
        <v>2130</v>
      </c>
      <c r="P2214" s="34">
        <v>42956.643969907411</v>
      </c>
      <c r="Q2214">
        <v>227440818</v>
      </c>
      <c r="R2214" t="s">
        <v>2222</v>
      </c>
      <c r="S2214" t="s">
        <v>2235</v>
      </c>
      <c r="T2214" s="34">
        <v>42957.514675925922</v>
      </c>
      <c r="U2214">
        <v>13</v>
      </c>
      <c r="V2214" s="34">
        <v>42957.514675925922</v>
      </c>
      <c r="W2214">
        <v>13</v>
      </c>
      <c r="X2214" s="34">
        <v>42956.643969907411</v>
      </c>
      <c r="Y2214">
        <v>13</v>
      </c>
    </row>
    <row r="2215" spans="1:25" x14ac:dyDescent="0.2">
      <c r="A2215">
        <v>2213</v>
      </c>
      <c r="B2215">
        <v>26</v>
      </c>
      <c r="C2215" t="s">
        <v>71</v>
      </c>
      <c r="D2215" s="29">
        <v>0.27777777777777779</v>
      </c>
      <c r="E2215">
        <v>12</v>
      </c>
      <c r="H2215">
        <v>20.6</v>
      </c>
      <c r="I2215" t="s">
        <v>108</v>
      </c>
      <c r="J2215" t="s">
        <v>83</v>
      </c>
      <c r="K2215">
        <v>510672104</v>
      </c>
      <c r="L2215" t="s">
        <v>2213</v>
      </c>
      <c r="O2215" t="s">
        <v>2130</v>
      </c>
      <c r="P2215" s="34">
        <v>42957.564479166664</v>
      </c>
      <c r="Q2215">
        <v>28731727</v>
      </c>
      <c r="R2215" t="s">
        <v>2220</v>
      </c>
      <c r="S2215" t="s">
        <v>2233</v>
      </c>
      <c r="T2215" s="34">
        <v>42957.565717592595</v>
      </c>
      <c r="U2215">
        <v>13</v>
      </c>
      <c r="V2215" s="34">
        <v>42957.565717592595</v>
      </c>
      <c r="W2215">
        <v>13</v>
      </c>
      <c r="X2215" s="34">
        <v>42957.564479166664</v>
      </c>
      <c r="Y2215">
        <v>13</v>
      </c>
    </row>
    <row r="2216" spans="1:25" x14ac:dyDescent="0.2">
      <c r="A2216">
        <v>2214</v>
      </c>
      <c r="B2216">
        <v>31</v>
      </c>
      <c r="C2216" t="s">
        <v>71</v>
      </c>
      <c r="D2216" s="29">
        <v>0.25486111111111109</v>
      </c>
      <c r="E2216">
        <v>11</v>
      </c>
      <c r="H2216">
        <v>20.6</v>
      </c>
      <c r="I2216" t="s">
        <v>108</v>
      </c>
      <c r="J2216" t="s">
        <v>83</v>
      </c>
      <c r="K2216">
        <v>510672104</v>
      </c>
      <c r="L2216" t="s">
        <v>2213</v>
      </c>
      <c r="O2216" t="s">
        <v>2130</v>
      </c>
      <c r="P2216" s="34">
        <v>42957.565486111111</v>
      </c>
      <c r="Q2216">
        <v>28731727</v>
      </c>
      <c r="R2216" t="s">
        <v>2220</v>
      </c>
      <c r="S2216" t="s">
        <v>2233</v>
      </c>
      <c r="T2216" s="34">
        <v>42957.567465277774</v>
      </c>
      <c r="U2216">
        <v>13</v>
      </c>
      <c r="V2216" s="34">
        <v>42957.567465277774</v>
      </c>
      <c r="W2216">
        <v>13</v>
      </c>
      <c r="X2216" s="34">
        <v>42957.565486111111</v>
      </c>
      <c r="Y2216">
        <v>13</v>
      </c>
    </row>
    <row r="2217" spans="1:25" x14ac:dyDescent="0.2">
      <c r="A2217">
        <v>2215</v>
      </c>
      <c r="B2217">
        <v>26</v>
      </c>
      <c r="C2217" t="s">
        <v>71</v>
      </c>
      <c r="D2217" s="29">
        <v>0.27777777777777779</v>
      </c>
      <c r="E2217">
        <v>12</v>
      </c>
      <c r="H2217">
        <v>0</v>
      </c>
      <c r="I2217" t="s">
        <v>108</v>
      </c>
      <c r="J2217" t="s">
        <v>83</v>
      </c>
      <c r="K2217">
        <v>510672104</v>
      </c>
      <c r="L2217" t="s">
        <v>2213</v>
      </c>
      <c r="O2217" t="s">
        <v>2130</v>
      </c>
      <c r="P2217" s="34">
        <v>42957.743449074071</v>
      </c>
      <c r="Q2217">
        <v>28731727</v>
      </c>
      <c r="R2217" t="s">
        <v>2220</v>
      </c>
      <c r="S2217" t="s">
        <v>2233</v>
      </c>
      <c r="T2217" s="34">
        <v>42961.527777777781</v>
      </c>
      <c r="U2217">
        <v>13</v>
      </c>
      <c r="V2217" s="34">
        <v>42961.527777777781</v>
      </c>
      <c r="W2217">
        <v>13</v>
      </c>
      <c r="X2217" s="34">
        <v>42957.743449074071</v>
      </c>
      <c r="Y2217">
        <v>13</v>
      </c>
    </row>
    <row r="2218" spans="1:25" x14ac:dyDescent="0.2">
      <c r="A2218">
        <v>2216</v>
      </c>
      <c r="B2218">
        <v>31</v>
      </c>
      <c r="C2218" t="s">
        <v>71</v>
      </c>
      <c r="D2218" s="29">
        <v>0.16666666666666666</v>
      </c>
      <c r="E2218">
        <v>5</v>
      </c>
      <c r="H2218">
        <v>12.25</v>
      </c>
      <c r="I2218" t="s">
        <v>108</v>
      </c>
      <c r="J2218" t="s">
        <v>83</v>
      </c>
      <c r="K2218">
        <v>510672104</v>
      </c>
      <c r="L2218" t="s">
        <v>2213</v>
      </c>
      <c r="O2218" t="s">
        <v>2130</v>
      </c>
      <c r="P2218" s="34">
        <v>42961.534710648149</v>
      </c>
      <c r="Q2218">
        <v>28731727</v>
      </c>
      <c r="R2218" t="s">
        <v>2220</v>
      </c>
      <c r="S2218" t="s">
        <v>2233</v>
      </c>
      <c r="T2218" s="34">
        <v>42961.535254629627</v>
      </c>
      <c r="U2218">
        <v>13</v>
      </c>
      <c r="V2218" s="34">
        <v>42961.535254629627</v>
      </c>
      <c r="W2218">
        <v>13</v>
      </c>
      <c r="X2218" s="34">
        <v>42961.534710648149</v>
      </c>
      <c r="Y2218">
        <v>13</v>
      </c>
    </row>
    <row r="2219" spans="1:25" x14ac:dyDescent="0.2">
      <c r="A2219">
        <v>2217</v>
      </c>
      <c r="B2219">
        <v>26</v>
      </c>
      <c r="C2219" t="s">
        <v>71</v>
      </c>
      <c r="D2219" s="29">
        <v>0.16666666666666666</v>
      </c>
      <c r="E2219">
        <v>5</v>
      </c>
      <c r="H2219">
        <v>12.25</v>
      </c>
      <c r="I2219" t="s">
        <v>108</v>
      </c>
      <c r="J2219" t="s">
        <v>83</v>
      </c>
      <c r="K2219">
        <v>510672104</v>
      </c>
      <c r="L2219" t="s">
        <v>2213</v>
      </c>
      <c r="O2219" t="s">
        <v>2130</v>
      </c>
      <c r="P2219" s="34">
        <v>42961.535138888888</v>
      </c>
      <c r="Q2219">
        <v>28731727</v>
      </c>
      <c r="R2219" t="s">
        <v>2220</v>
      </c>
      <c r="S2219" t="s">
        <v>2233</v>
      </c>
      <c r="T2219" s="34">
        <v>42961.571064814816</v>
      </c>
      <c r="U2219">
        <v>13</v>
      </c>
      <c r="V2219" s="34">
        <v>42961.571064814816</v>
      </c>
      <c r="W2219">
        <v>13</v>
      </c>
      <c r="X2219" s="34">
        <v>42961.535138888888</v>
      </c>
      <c r="Y2219">
        <v>13</v>
      </c>
    </row>
    <row r="2220" spans="1:25" x14ac:dyDescent="0.2">
      <c r="A2220">
        <v>2218</v>
      </c>
      <c r="B2220">
        <v>26</v>
      </c>
      <c r="C2220" t="s">
        <v>71</v>
      </c>
      <c r="D2220" s="29">
        <v>2.7083333333333334E-2</v>
      </c>
      <c r="E2220">
        <v>4.7</v>
      </c>
      <c r="H2220">
        <v>2.19</v>
      </c>
      <c r="I2220" t="s">
        <v>108</v>
      </c>
      <c r="J2220" t="s">
        <v>83</v>
      </c>
      <c r="K2220">
        <v>502490105</v>
      </c>
      <c r="L2220" t="s">
        <v>2213</v>
      </c>
      <c r="O2220" t="s">
        <v>2130</v>
      </c>
      <c r="P2220" s="34">
        <v>42962.382928240739</v>
      </c>
      <c r="Q2220">
        <v>26732297</v>
      </c>
      <c r="R2220" t="s">
        <v>2224</v>
      </c>
      <c r="S2220" t="s">
        <v>2237</v>
      </c>
      <c r="T2220" s="34">
        <v>42962.388148148151</v>
      </c>
      <c r="U2220">
        <v>13</v>
      </c>
      <c r="V2220" s="34">
        <v>42962.388148148151</v>
      </c>
      <c r="W2220">
        <v>13</v>
      </c>
      <c r="X2220" s="34">
        <v>42962.382928240739</v>
      </c>
      <c r="Y2220">
        <v>13</v>
      </c>
    </row>
    <row r="2221" spans="1:25" x14ac:dyDescent="0.2">
      <c r="A2221">
        <v>2219</v>
      </c>
      <c r="B2221">
        <v>31</v>
      </c>
      <c r="C2221" t="s">
        <v>71</v>
      </c>
      <c r="D2221" s="29">
        <v>0.1986111111111111</v>
      </c>
      <c r="E2221">
        <v>33</v>
      </c>
      <c r="H2221">
        <v>15.95</v>
      </c>
      <c r="I2221" t="s">
        <v>108</v>
      </c>
      <c r="J2221" t="s">
        <v>83</v>
      </c>
      <c r="K2221">
        <v>502490105</v>
      </c>
      <c r="L2221" t="s">
        <v>2213</v>
      </c>
      <c r="O2221" t="s">
        <v>2130</v>
      </c>
      <c r="P2221" s="34">
        <v>42962.384201388886</v>
      </c>
      <c r="Q2221">
        <v>26732297</v>
      </c>
      <c r="R2221" t="s">
        <v>2224</v>
      </c>
      <c r="S2221" t="s">
        <v>2237</v>
      </c>
      <c r="T2221" s="34">
        <v>42962.384872685187</v>
      </c>
      <c r="U2221">
        <v>13</v>
      </c>
      <c r="V2221" s="34">
        <v>42962.384872685187</v>
      </c>
      <c r="W2221">
        <v>13</v>
      </c>
      <c r="X2221" s="34">
        <v>42962.384201388886</v>
      </c>
      <c r="Y2221">
        <v>13</v>
      </c>
    </row>
    <row r="2222" spans="1:25" x14ac:dyDescent="0.2">
      <c r="A2222">
        <v>2220</v>
      </c>
      <c r="B2222">
        <v>26</v>
      </c>
      <c r="C2222" t="s">
        <v>71</v>
      </c>
      <c r="D2222" s="29">
        <v>0.22638888888888889</v>
      </c>
      <c r="E2222">
        <v>36</v>
      </c>
      <c r="H2222">
        <v>18.100000000000001</v>
      </c>
      <c r="I2222" t="s">
        <v>108</v>
      </c>
      <c r="J2222" t="s">
        <v>83</v>
      </c>
      <c r="K2222">
        <v>502490105</v>
      </c>
      <c r="L2222" t="s">
        <v>2213</v>
      </c>
      <c r="O2222" t="s">
        <v>2130</v>
      </c>
      <c r="P2222" s="34">
        <v>42962.391643518517</v>
      </c>
      <c r="Q2222">
        <v>26732297</v>
      </c>
      <c r="R2222" t="s">
        <v>2224</v>
      </c>
      <c r="S2222" t="s">
        <v>2237</v>
      </c>
      <c r="T2222" s="34">
        <v>42962.46769675926</v>
      </c>
      <c r="U2222">
        <v>13</v>
      </c>
      <c r="V2222" s="34">
        <v>42962.46769675926</v>
      </c>
      <c r="W2222">
        <v>13</v>
      </c>
      <c r="X2222" s="34">
        <v>42962.391643518517</v>
      </c>
      <c r="Y2222">
        <v>13</v>
      </c>
    </row>
    <row r="2223" spans="1:25" x14ac:dyDescent="0.2">
      <c r="A2223">
        <v>2221</v>
      </c>
      <c r="B2223">
        <v>20</v>
      </c>
      <c r="C2223" t="s">
        <v>71</v>
      </c>
      <c r="D2223" s="29">
        <v>0.12638888888888888</v>
      </c>
      <c r="E2223">
        <v>30.2</v>
      </c>
      <c r="H2223">
        <v>10.61</v>
      </c>
      <c r="I2223" t="s">
        <v>108</v>
      </c>
      <c r="J2223" t="s">
        <v>339</v>
      </c>
      <c r="K2223">
        <v>504596101</v>
      </c>
      <c r="L2223" t="s">
        <v>2213</v>
      </c>
      <c r="O2223" t="s">
        <v>2130</v>
      </c>
      <c r="P2223" s="34">
        <v>42963.428541666668</v>
      </c>
      <c r="Q2223">
        <v>227898466</v>
      </c>
      <c r="R2223" t="s">
        <v>2225</v>
      </c>
      <c r="S2223" t="s">
        <v>2238</v>
      </c>
      <c r="T2223" s="34">
        <v>42969.575208333335</v>
      </c>
      <c r="U2223">
        <v>2</v>
      </c>
      <c r="V2223" s="34">
        <v>42969.575208333335</v>
      </c>
      <c r="W2223">
        <v>2</v>
      </c>
      <c r="X2223" s="34">
        <v>42963.428541666668</v>
      </c>
      <c r="Y2223">
        <v>2</v>
      </c>
    </row>
    <row r="2224" spans="1:25" x14ac:dyDescent="0.2">
      <c r="A2224">
        <v>2222</v>
      </c>
      <c r="B2224">
        <v>4</v>
      </c>
      <c r="C2224" t="s">
        <v>71</v>
      </c>
      <c r="D2224" s="29">
        <v>0.12638888888888888</v>
      </c>
      <c r="E2224">
        <v>30.2</v>
      </c>
      <c r="H2224">
        <v>10.61</v>
      </c>
      <c r="I2224" t="s">
        <v>108</v>
      </c>
      <c r="J2224" t="s">
        <v>339</v>
      </c>
      <c r="K2224">
        <v>504596101</v>
      </c>
      <c r="L2224" t="s">
        <v>2213</v>
      </c>
      <c r="O2224" t="s">
        <v>2130</v>
      </c>
      <c r="P2224" s="34">
        <v>42963.468599537038</v>
      </c>
      <c r="Q2224">
        <v>227898466</v>
      </c>
      <c r="R2224" t="s">
        <v>2225</v>
      </c>
      <c r="S2224" t="s">
        <v>2238</v>
      </c>
      <c r="T2224" s="34">
        <v>42969.575254629628</v>
      </c>
      <c r="U2224">
        <v>2</v>
      </c>
      <c r="V2224" s="34">
        <v>42969.575254629628</v>
      </c>
      <c r="W2224">
        <v>2</v>
      </c>
      <c r="X2224" s="34">
        <v>42963.468599537038</v>
      </c>
      <c r="Y2224">
        <v>2</v>
      </c>
    </row>
    <row r="2225" spans="1:25" x14ac:dyDescent="0.2">
      <c r="A2225">
        <v>2223</v>
      </c>
      <c r="B2225">
        <v>22</v>
      </c>
      <c r="C2225" t="s">
        <v>71</v>
      </c>
      <c r="D2225" s="29">
        <v>4.0972222222222222E-2</v>
      </c>
      <c r="E2225">
        <v>12.3</v>
      </c>
      <c r="H2225">
        <v>3.57</v>
      </c>
      <c r="I2225" t="s">
        <v>108</v>
      </c>
      <c r="J2225" t="s">
        <v>2211</v>
      </c>
      <c r="K2225">
        <v>510672108</v>
      </c>
      <c r="L2225" t="s">
        <v>2213</v>
      </c>
      <c r="O2225" t="s">
        <v>2130</v>
      </c>
      <c r="P2225" s="34">
        <v>42963.558692129627</v>
      </c>
      <c r="Q2225">
        <v>328579933</v>
      </c>
      <c r="R2225" t="s">
        <v>2226</v>
      </c>
      <c r="S2225" t="s">
        <v>2239</v>
      </c>
      <c r="T2225" s="34">
        <v>42969.575300925928</v>
      </c>
      <c r="U2225">
        <v>2</v>
      </c>
      <c r="V2225" s="34">
        <v>42969.575300925928</v>
      </c>
      <c r="W2225">
        <v>2</v>
      </c>
      <c r="X2225" s="34">
        <v>42963.558692129627</v>
      </c>
      <c r="Y2225">
        <v>2</v>
      </c>
    </row>
    <row r="2226" spans="1:25" x14ac:dyDescent="0.2">
      <c r="A2226">
        <v>2224</v>
      </c>
      <c r="B2226">
        <v>26</v>
      </c>
      <c r="C2226" t="s">
        <v>71</v>
      </c>
      <c r="D2226" s="29">
        <v>0.625</v>
      </c>
      <c r="E2226">
        <v>200</v>
      </c>
      <c r="H2226">
        <v>0</v>
      </c>
      <c r="I2226" t="s">
        <v>108</v>
      </c>
      <c r="J2226" t="s">
        <v>83</v>
      </c>
      <c r="K2226">
        <v>502490105</v>
      </c>
      <c r="L2226" t="s">
        <v>2213</v>
      </c>
      <c r="M2226" t="s">
        <v>2215</v>
      </c>
      <c r="O2226" t="s">
        <v>2130</v>
      </c>
      <c r="P2226" s="34">
        <v>42964.442604166667</v>
      </c>
      <c r="Q2226">
        <v>426732297</v>
      </c>
      <c r="R2226" t="s">
        <v>2224</v>
      </c>
      <c r="S2226" t="s">
        <v>2237</v>
      </c>
      <c r="T2226" s="34">
        <v>42965.411157407405</v>
      </c>
      <c r="U2226">
        <v>13</v>
      </c>
      <c r="V2226" s="34">
        <v>42965.411157407405</v>
      </c>
      <c r="W2226">
        <v>13</v>
      </c>
      <c r="X2226" s="34">
        <v>42964.442604166667</v>
      </c>
      <c r="Y2226">
        <v>13</v>
      </c>
    </row>
    <row r="2227" spans="1:25" x14ac:dyDescent="0.2">
      <c r="A2227">
        <v>2225</v>
      </c>
      <c r="B2227">
        <v>31</v>
      </c>
      <c r="C2227" t="s">
        <v>71</v>
      </c>
      <c r="D2227" s="29">
        <v>0.15625</v>
      </c>
      <c r="E2227">
        <v>30</v>
      </c>
      <c r="H2227">
        <v>0</v>
      </c>
      <c r="I2227" t="s">
        <v>108</v>
      </c>
      <c r="J2227" t="s">
        <v>83</v>
      </c>
      <c r="K2227">
        <v>502490105</v>
      </c>
      <c r="L2227" t="s">
        <v>2213</v>
      </c>
      <c r="M2227" t="s">
        <v>2216</v>
      </c>
      <c r="O2227" t="s">
        <v>2130</v>
      </c>
      <c r="P2227" s="34">
        <v>42964.445520833331</v>
      </c>
      <c r="Q2227">
        <v>426732297</v>
      </c>
      <c r="R2227" t="s">
        <v>2224</v>
      </c>
      <c r="S2227" t="s">
        <v>2237</v>
      </c>
      <c r="T2227" s="34">
        <v>42964.639386574076</v>
      </c>
      <c r="U2227">
        <v>13</v>
      </c>
      <c r="V2227" s="34">
        <v>42964.639386574076</v>
      </c>
      <c r="W2227">
        <v>13</v>
      </c>
      <c r="X2227" s="34">
        <v>42964.445520833331</v>
      </c>
      <c r="Y2227">
        <v>13</v>
      </c>
    </row>
    <row r="2228" spans="1:25" x14ac:dyDescent="0.2">
      <c r="A2228">
        <v>2226</v>
      </c>
      <c r="B2228">
        <v>26</v>
      </c>
      <c r="C2228" t="s">
        <v>71</v>
      </c>
      <c r="D2228" s="29">
        <v>0.375</v>
      </c>
      <c r="E2228">
        <v>66</v>
      </c>
      <c r="H2228">
        <v>30.3</v>
      </c>
      <c r="I2228" t="s">
        <v>108</v>
      </c>
      <c r="J2228" t="s">
        <v>83</v>
      </c>
      <c r="K2228">
        <v>502490105</v>
      </c>
      <c r="L2228" t="s">
        <v>2213</v>
      </c>
      <c r="M2228" t="s">
        <v>2215</v>
      </c>
      <c r="O2228" t="s">
        <v>2130</v>
      </c>
      <c r="P2228" s="34">
        <v>42965.460312499999</v>
      </c>
      <c r="Q2228">
        <v>426732297</v>
      </c>
      <c r="R2228" t="s">
        <v>2224</v>
      </c>
      <c r="S2228" t="s">
        <v>2237</v>
      </c>
      <c r="T2228" s="34">
        <v>42965.461342592593</v>
      </c>
      <c r="U2228">
        <v>13</v>
      </c>
      <c r="V2228" s="34">
        <v>42965.461342592593</v>
      </c>
      <c r="W2228">
        <v>13</v>
      </c>
      <c r="X2228" s="34">
        <v>42965.460312499999</v>
      </c>
      <c r="Y2228">
        <v>13</v>
      </c>
    </row>
    <row r="2229" spans="1:25" x14ac:dyDescent="0.2">
      <c r="A2229">
        <v>2227</v>
      </c>
      <c r="B2229">
        <v>26</v>
      </c>
      <c r="C2229" t="s">
        <v>71</v>
      </c>
      <c r="D2229" s="29">
        <v>0.38194444444444442</v>
      </c>
      <c r="E2229">
        <v>66</v>
      </c>
      <c r="H2229">
        <v>30.8</v>
      </c>
      <c r="I2229" t="s">
        <v>108</v>
      </c>
      <c r="J2229" t="s">
        <v>83</v>
      </c>
      <c r="K2229">
        <v>502490105</v>
      </c>
      <c r="L2229" t="s">
        <v>2213</v>
      </c>
      <c r="M2229" t="s">
        <v>2215</v>
      </c>
      <c r="O2229" t="s">
        <v>2130</v>
      </c>
      <c r="P2229" s="34">
        <v>42965.460972222223</v>
      </c>
      <c r="Q2229">
        <v>426732297</v>
      </c>
      <c r="R2229" t="s">
        <v>2224</v>
      </c>
      <c r="S2229" t="s">
        <v>2237</v>
      </c>
      <c r="T2229" s="34">
        <v>42965.461539351854</v>
      </c>
      <c r="U2229">
        <v>13</v>
      </c>
      <c r="V2229" s="34">
        <v>42965.461539351854</v>
      </c>
      <c r="W2229">
        <v>13</v>
      </c>
      <c r="X2229" s="34">
        <v>42965.460972222223</v>
      </c>
      <c r="Y2229">
        <v>13</v>
      </c>
    </row>
    <row r="2230" spans="1:25" x14ac:dyDescent="0.2">
      <c r="A2230">
        <v>2228</v>
      </c>
      <c r="B2230">
        <v>26</v>
      </c>
      <c r="C2230" t="s">
        <v>71</v>
      </c>
      <c r="D2230" s="29">
        <v>0.125</v>
      </c>
      <c r="E2230">
        <v>30</v>
      </c>
      <c r="H2230">
        <v>10.5</v>
      </c>
      <c r="I2230" t="s">
        <v>108</v>
      </c>
      <c r="J2230" t="s">
        <v>339</v>
      </c>
      <c r="K2230">
        <v>511019291</v>
      </c>
      <c r="L2230" t="s">
        <v>2213</v>
      </c>
      <c r="O2230" t="s">
        <v>2130</v>
      </c>
      <c r="P2230" s="34">
        <v>42965.549618055556</v>
      </c>
      <c r="Q2230">
        <v>227898466</v>
      </c>
      <c r="R2230" t="s">
        <v>2225</v>
      </c>
      <c r="S2230" t="s">
        <v>2238</v>
      </c>
      <c r="T2230" s="34">
        <v>42965.550694444442</v>
      </c>
      <c r="U2230">
        <v>13</v>
      </c>
      <c r="V2230" s="34">
        <v>42965.550694444442</v>
      </c>
      <c r="W2230">
        <v>13</v>
      </c>
      <c r="X2230" s="34">
        <v>42965.549618055556</v>
      </c>
      <c r="Y2230">
        <v>13</v>
      </c>
    </row>
    <row r="2231" spans="1:25" x14ac:dyDescent="0.2">
      <c r="A2231">
        <v>2229</v>
      </c>
      <c r="B2231">
        <v>31</v>
      </c>
      <c r="C2231" t="s">
        <v>71</v>
      </c>
      <c r="D2231" s="29">
        <v>0.25555555555555559</v>
      </c>
      <c r="E2231">
        <v>60</v>
      </c>
      <c r="H2231">
        <v>21.4</v>
      </c>
      <c r="I2231" t="s">
        <v>108</v>
      </c>
      <c r="J2231" t="s">
        <v>2211</v>
      </c>
      <c r="K2231">
        <v>509301101</v>
      </c>
      <c r="L2231" t="s">
        <v>2213</v>
      </c>
      <c r="O2231" t="s">
        <v>2130</v>
      </c>
      <c r="P2231" s="34">
        <v>42965.550555555557</v>
      </c>
      <c r="Q2231">
        <v>328428528</v>
      </c>
      <c r="R2231" t="s">
        <v>2227</v>
      </c>
      <c r="S2231" t="s">
        <v>2240</v>
      </c>
      <c r="T2231" s="34">
        <v>42965.604317129626</v>
      </c>
      <c r="U2231">
        <v>13</v>
      </c>
      <c r="V2231" s="34">
        <v>42965.604317129626</v>
      </c>
      <c r="W2231">
        <v>13</v>
      </c>
      <c r="X2231" s="34">
        <v>42965.550555555557</v>
      </c>
      <c r="Y2231">
        <v>13</v>
      </c>
    </row>
    <row r="2232" spans="1:25" x14ac:dyDescent="0.2">
      <c r="A2232">
        <v>2230</v>
      </c>
      <c r="B2232">
        <v>31</v>
      </c>
      <c r="C2232" t="s">
        <v>71</v>
      </c>
      <c r="D2232" s="29">
        <v>0.25</v>
      </c>
      <c r="E2232">
        <v>30</v>
      </c>
      <c r="H2232">
        <v>18.05</v>
      </c>
      <c r="I2232" t="s">
        <v>108</v>
      </c>
      <c r="J2232" t="s">
        <v>2211</v>
      </c>
      <c r="K2232">
        <v>509301101</v>
      </c>
      <c r="L2232" t="s">
        <v>2213</v>
      </c>
      <c r="O2232" t="s">
        <v>2130</v>
      </c>
      <c r="P2232" s="34">
        <v>42965.605798611112</v>
      </c>
      <c r="Q2232">
        <v>328428528</v>
      </c>
      <c r="R2232" t="s">
        <v>2227</v>
      </c>
      <c r="S2232" t="s">
        <v>2240</v>
      </c>
      <c r="T2232" s="34">
        <v>42965.606122685182</v>
      </c>
      <c r="U2232">
        <v>13</v>
      </c>
      <c r="V2232" s="34">
        <v>42965.606122685182</v>
      </c>
      <c r="W2232">
        <v>13</v>
      </c>
      <c r="X2232" s="34">
        <v>42965.605798611112</v>
      </c>
      <c r="Y2232">
        <v>13</v>
      </c>
    </row>
    <row r="2233" spans="1:25" x14ac:dyDescent="0.2">
      <c r="A2233">
        <v>2231</v>
      </c>
      <c r="B2233">
        <v>31</v>
      </c>
      <c r="C2233" t="s">
        <v>71</v>
      </c>
      <c r="D2233" s="29">
        <v>0.25208333333333333</v>
      </c>
      <c r="E2233">
        <v>30</v>
      </c>
      <c r="H2233">
        <v>19.649999999999999</v>
      </c>
      <c r="I2233" t="s">
        <v>108</v>
      </c>
      <c r="J2233" t="s">
        <v>2211</v>
      </c>
      <c r="K2233">
        <v>509301101</v>
      </c>
      <c r="L2233" t="s">
        <v>2213</v>
      </c>
      <c r="M2233" t="s">
        <v>2217</v>
      </c>
      <c r="O2233" t="s">
        <v>2130</v>
      </c>
      <c r="P2233" s="34">
        <v>42969.490289351852</v>
      </c>
      <c r="Q2233">
        <v>328428528</v>
      </c>
      <c r="R2233" t="s">
        <v>2227</v>
      </c>
      <c r="S2233" t="s">
        <v>2240</v>
      </c>
      <c r="T2233" s="34">
        <v>42969.49082175926</v>
      </c>
      <c r="U2233">
        <v>13</v>
      </c>
      <c r="V2233" s="34">
        <v>42969.49082175926</v>
      </c>
      <c r="W2233">
        <v>13</v>
      </c>
      <c r="X2233" s="34">
        <v>42969.490289351852</v>
      </c>
      <c r="Y2233">
        <v>13</v>
      </c>
    </row>
    <row r="2234" spans="1:25" x14ac:dyDescent="0.2">
      <c r="A2234">
        <v>2232</v>
      </c>
      <c r="B2234">
        <v>31</v>
      </c>
      <c r="C2234" t="s">
        <v>71</v>
      </c>
      <c r="D2234" s="29">
        <v>0.25208333333333333</v>
      </c>
      <c r="E2234">
        <v>30</v>
      </c>
      <c r="H2234">
        <v>19.649999999999999</v>
      </c>
      <c r="I2234" t="s">
        <v>108</v>
      </c>
      <c r="J2234" t="s">
        <v>2211</v>
      </c>
      <c r="K2234">
        <v>509301101</v>
      </c>
      <c r="L2234" t="s">
        <v>2213</v>
      </c>
      <c r="M2234" t="s">
        <v>2218</v>
      </c>
      <c r="O2234" t="s">
        <v>2130</v>
      </c>
      <c r="P2234" s="34">
        <v>42969.491631944446</v>
      </c>
      <c r="Q2234">
        <v>328428528</v>
      </c>
      <c r="R2234" t="s">
        <v>2227</v>
      </c>
      <c r="S2234" t="s">
        <v>2240</v>
      </c>
      <c r="T2234" s="34">
        <v>42969.492083333331</v>
      </c>
      <c r="U2234">
        <v>13</v>
      </c>
      <c r="V2234" s="34">
        <v>42969.492083333331</v>
      </c>
      <c r="W2234">
        <v>13</v>
      </c>
      <c r="X2234" s="34">
        <v>42969.491631944446</v>
      </c>
      <c r="Y2234">
        <v>13</v>
      </c>
    </row>
    <row r="2235" spans="1:25" x14ac:dyDescent="0.2">
      <c r="A2235">
        <v>2233</v>
      </c>
      <c r="B2235">
        <v>31</v>
      </c>
      <c r="C2235" t="s">
        <v>71</v>
      </c>
      <c r="D2235" s="29">
        <v>1.5277777777777777E-2</v>
      </c>
      <c r="E2235">
        <v>30</v>
      </c>
      <c r="H2235">
        <v>0</v>
      </c>
      <c r="I2235" t="s">
        <v>108</v>
      </c>
      <c r="J2235" t="s">
        <v>2211</v>
      </c>
      <c r="K2235">
        <v>509301101</v>
      </c>
      <c r="L2235" t="s">
        <v>2213</v>
      </c>
      <c r="M2235" t="s">
        <v>2217</v>
      </c>
      <c r="O2235" t="s">
        <v>294</v>
      </c>
      <c r="P2235" s="34">
        <v>42969.493425925924</v>
      </c>
      <c r="Q2235">
        <v>328428528</v>
      </c>
      <c r="R2235" t="s">
        <v>2227</v>
      </c>
      <c r="S2235" t="s">
        <v>2240</v>
      </c>
      <c r="T2235" s="34">
        <v>42969.509293981479</v>
      </c>
      <c r="U2235">
        <v>13</v>
      </c>
      <c r="V2235" s="34">
        <v>42969.509293981479</v>
      </c>
      <c r="W2235">
        <v>13</v>
      </c>
      <c r="X2235" s="34">
        <v>42969.493425925924</v>
      </c>
      <c r="Y2235">
        <v>13</v>
      </c>
    </row>
    <row r="2236" spans="1:25" x14ac:dyDescent="0.2">
      <c r="A2236">
        <v>2234</v>
      </c>
      <c r="B2236">
        <v>26</v>
      </c>
      <c r="C2236" t="s">
        <v>71</v>
      </c>
      <c r="D2236" s="29">
        <v>0.5131944444444444</v>
      </c>
      <c r="E2236">
        <v>60</v>
      </c>
      <c r="H2236">
        <v>39.950000000000003</v>
      </c>
      <c r="I2236" t="s">
        <v>108</v>
      </c>
      <c r="J2236" t="s">
        <v>83</v>
      </c>
      <c r="K2236">
        <v>502490105</v>
      </c>
      <c r="L2236" t="s">
        <v>2213</v>
      </c>
      <c r="M2236" t="s">
        <v>2215</v>
      </c>
      <c r="O2236" t="s">
        <v>2130</v>
      </c>
      <c r="P2236" s="34">
        <v>42969.514953703707</v>
      </c>
      <c r="Q2236">
        <v>426732297</v>
      </c>
      <c r="R2236" t="s">
        <v>2224</v>
      </c>
      <c r="S2236" t="s">
        <v>2237</v>
      </c>
      <c r="T2236" s="34">
        <v>42969.515127314815</v>
      </c>
      <c r="U2236">
        <v>13</v>
      </c>
      <c r="V2236" s="34">
        <v>42969.515127314815</v>
      </c>
      <c r="W2236">
        <v>13</v>
      </c>
      <c r="X2236" s="34">
        <v>42969.514953703707</v>
      </c>
      <c r="Y2236">
        <v>13</v>
      </c>
    </row>
    <row r="2237" spans="1:25" x14ac:dyDescent="0.2">
      <c r="A2237">
        <v>2235</v>
      </c>
      <c r="B2237">
        <v>20</v>
      </c>
      <c r="C2237" t="s">
        <v>71</v>
      </c>
      <c r="D2237" s="29">
        <v>8.3333333333333329E-2</v>
      </c>
      <c r="E2237">
        <v>27.7</v>
      </c>
      <c r="H2237">
        <v>7.39</v>
      </c>
      <c r="I2237" t="s">
        <v>108</v>
      </c>
      <c r="J2237" t="s">
        <v>248</v>
      </c>
      <c r="K2237">
        <v>515043101</v>
      </c>
      <c r="L2237" t="s">
        <v>2213</v>
      </c>
      <c r="O2237" t="s">
        <v>2130</v>
      </c>
      <c r="P2237" s="34">
        <v>42970.418819444443</v>
      </c>
      <c r="Q2237">
        <v>12652226</v>
      </c>
      <c r="R2237" t="s">
        <v>2228</v>
      </c>
      <c r="S2237" t="s">
        <v>2241</v>
      </c>
      <c r="T2237" s="34">
        <v>42970.423506944448</v>
      </c>
      <c r="U2237">
        <v>12</v>
      </c>
      <c r="V2237" s="34">
        <v>42970.423506944448</v>
      </c>
      <c r="W2237">
        <v>12</v>
      </c>
      <c r="X2237" s="34">
        <v>42970.418819444443</v>
      </c>
      <c r="Y2237">
        <v>12</v>
      </c>
    </row>
    <row r="2238" spans="1:25" x14ac:dyDescent="0.2">
      <c r="A2238">
        <v>2236</v>
      </c>
      <c r="B2238">
        <v>23</v>
      </c>
      <c r="C2238" t="s">
        <v>71</v>
      </c>
      <c r="D2238" s="29">
        <v>2.0833333333333332E-2</v>
      </c>
      <c r="E2238">
        <v>7.4</v>
      </c>
      <c r="H2238">
        <v>1.87</v>
      </c>
      <c r="I2238" t="s">
        <v>108</v>
      </c>
      <c r="J2238" t="s">
        <v>339</v>
      </c>
      <c r="K2238">
        <v>511019286</v>
      </c>
      <c r="L2238" t="s">
        <v>2213</v>
      </c>
      <c r="O2238" t="s">
        <v>2130</v>
      </c>
      <c r="P2238" s="34">
        <v>42977.579398148147</v>
      </c>
      <c r="Q2238">
        <v>226648067</v>
      </c>
      <c r="R2238" t="s">
        <v>2229</v>
      </c>
      <c r="S2238" t="s">
        <v>2242</v>
      </c>
      <c r="T2238" s="34">
        <v>42977.584456018521</v>
      </c>
      <c r="U2238">
        <v>16</v>
      </c>
      <c r="V2238" s="34">
        <v>42977.584456018521</v>
      </c>
      <c r="W2238">
        <v>16</v>
      </c>
      <c r="X2238" s="34">
        <v>42977.579398148147</v>
      </c>
      <c r="Y2238">
        <v>16</v>
      </c>
    </row>
    <row r="2239" spans="1:25" x14ac:dyDescent="0.2">
      <c r="A2239">
        <v>2237</v>
      </c>
      <c r="B2239">
        <v>4</v>
      </c>
      <c r="C2239" t="s">
        <v>71</v>
      </c>
      <c r="D2239" s="29">
        <v>0.16041666666666668</v>
      </c>
      <c r="E2239">
        <v>61</v>
      </c>
      <c r="H2239">
        <v>11.55</v>
      </c>
      <c r="I2239" t="s">
        <v>108</v>
      </c>
      <c r="J2239" t="s">
        <v>339</v>
      </c>
      <c r="K2239">
        <v>502761136</v>
      </c>
      <c r="L2239" t="s">
        <v>2213</v>
      </c>
      <c r="O2239" t="s">
        <v>294</v>
      </c>
      <c r="P2239" s="34">
        <v>42991.559548611112</v>
      </c>
      <c r="Q2239">
        <v>225611682</v>
      </c>
      <c r="R2239" t="s">
        <v>2230</v>
      </c>
      <c r="S2239" t="s">
        <v>2243</v>
      </c>
      <c r="T2239" s="34">
        <v>42991.720555555556</v>
      </c>
      <c r="U2239">
        <v>16</v>
      </c>
      <c r="V2239" s="34">
        <v>42991.720555555556</v>
      </c>
      <c r="W2239">
        <v>16</v>
      </c>
      <c r="X2239" s="34">
        <v>42991.559548611112</v>
      </c>
      <c r="Y2239">
        <v>16</v>
      </c>
    </row>
    <row r="2240" spans="1:25" x14ac:dyDescent="0.2">
      <c r="A2240">
        <v>2238</v>
      </c>
      <c r="B2240">
        <v>20</v>
      </c>
      <c r="C2240" t="s">
        <v>71</v>
      </c>
      <c r="D2240" s="29">
        <v>6.3888888888888884E-2</v>
      </c>
      <c r="E2240">
        <v>24.4</v>
      </c>
      <c r="H2240">
        <v>5.82</v>
      </c>
      <c r="I2240" t="s">
        <v>108</v>
      </c>
      <c r="J2240" t="s">
        <v>339</v>
      </c>
      <c r="K2240">
        <v>502761136</v>
      </c>
      <c r="L2240" t="s">
        <v>2213</v>
      </c>
      <c r="O2240" t="s">
        <v>2130</v>
      </c>
      <c r="P2240" s="34">
        <v>42991.560868055552</v>
      </c>
      <c r="Q2240">
        <v>225611682</v>
      </c>
      <c r="R2240" t="s">
        <v>2230</v>
      </c>
      <c r="S2240" t="s">
        <v>2243</v>
      </c>
      <c r="T2240" s="34">
        <v>42991.561030092591</v>
      </c>
      <c r="U2240">
        <v>16</v>
      </c>
      <c r="V2240" s="34">
        <v>42991.561030092591</v>
      </c>
      <c r="W2240">
        <v>16</v>
      </c>
      <c r="X2240" s="34">
        <v>42991.560868055552</v>
      </c>
      <c r="Y2240">
        <v>16</v>
      </c>
    </row>
    <row r="2241" spans="1:25" x14ac:dyDescent="0.2">
      <c r="A2241">
        <v>2239</v>
      </c>
      <c r="B2241">
        <v>18</v>
      </c>
      <c r="C2241" t="s">
        <v>71</v>
      </c>
      <c r="D2241" s="29">
        <v>2.5694444444444447E-2</v>
      </c>
      <c r="E2241">
        <v>1.6</v>
      </c>
      <c r="H2241">
        <v>1.93</v>
      </c>
      <c r="I2241" t="s">
        <v>108</v>
      </c>
      <c r="J2241" t="s">
        <v>83</v>
      </c>
      <c r="K2241">
        <v>517560101</v>
      </c>
      <c r="L2241" t="s">
        <v>2213</v>
      </c>
      <c r="O2241" t="s">
        <v>2130</v>
      </c>
      <c r="P2241" s="34">
        <v>42998.616851851853</v>
      </c>
      <c r="Q2241">
        <v>428353803</v>
      </c>
      <c r="R2241" t="s">
        <v>2231</v>
      </c>
      <c r="S2241" t="s">
        <v>2244</v>
      </c>
      <c r="T2241" s="34">
        <v>42998.617719907408</v>
      </c>
      <c r="U2241">
        <v>16</v>
      </c>
      <c r="V2241" s="34">
        <v>42998.617719907408</v>
      </c>
      <c r="W2241">
        <v>16</v>
      </c>
      <c r="X2241" s="34">
        <v>42998.616851851853</v>
      </c>
      <c r="Y2241">
        <v>16</v>
      </c>
    </row>
    <row r="2242" spans="1:25" x14ac:dyDescent="0.2">
      <c r="A2242">
        <v>2240</v>
      </c>
      <c r="B2242">
        <v>13</v>
      </c>
      <c r="C2242" t="s">
        <v>71</v>
      </c>
      <c r="D2242" s="29">
        <v>4.1666666666666666E-3</v>
      </c>
      <c r="E2242">
        <v>1</v>
      </c>
      <c r="H2242">
        <v>0.35</v>
      </c>
      <c r="I2242" t="s">
        <v>108</v>
      </c>
      <c r="J2242" t="s">
        <v>83</v>
      </c>
      <c r="K2242">
        <v>517560101</v>
      </c>
      <c r="L2242" t="s">
        <v>2213</v>
      </c>
      <c r="O2242" t="s">
        <v>2130</v>
      </c>
      <c r="P2242" s="34">
        <v>42998.634583333333</v>
      </c>
      <c r="Q2242">
        <v>428353803</v>
      </c>
      <c r="R2242" t="s">
        <v>2231</v>
      </c>
      <c r="S2242" t="s">
        <v>2244</v>
      </c>
      <c r="T2242" s="34">
        <v>42998.654386574075</v>
      </c>
      <c r="U2242">
        <v>16</v>
      </c>
      <c r="V2242" s="34">
        <v>42998.654386574075</v>
      </c>
      <c r="W2242">
        <v>16</v>
      </c>
      <c r="X2242" s="34">
        <v>42998.634583333333</v>
      </c>
      <c r="Y2242">
        <v>16</v>
      </c>
    </row>
    <row r="2243" spans="1:25" x14ac:dyDescent="0.2">
      <c r="A2243">
        <v>2241</v>
      </c>
      <c r="B2243">
        <v>18</v>
      </c>
      <c r="C2243" t="s">
        <v>71</v>
      </c>
      <c r="D2243" s="29">
        <v>9.0277777777777787E-3</v>
      </c>
      <c r="E2243">
        <v>1.3</v>
      </c>
      <c r="H2243">
        <v>0.72</v>
      </c>
      <c r="I2243" t="s">
        <v>108</v>
      </c>
      <c r="J2243" t="s">
        <v>83</v>
      </c>
      <c r="K2243">
        <v>517560101</v>
      </c>
      <c r="L2243" t="s">
        <v>2213</v>
      </c>
      <c r="O2243" t="s">
        <v>2130</v>
      </c>
      <c r="P2243" s="34">
        <v>42998.644386574073</v>
      </c>
      <c r="Q2243">
        <v>428353803</v>
      </c>
      <c r="R2243" t="s">
        <v>2231</v>
      </c>
      <c r="S2243" t="s">
        <v>2244</v>
      </c>
      <c r="T2243" s="34">
        <v>42998.654467592591</v>
      </c>
      <c r="U2243">
        <v>16</v>
      </c>
      <c r="V2243" s="34">
        <v>42998.654467592591</v>
      </c>
      <c r="W2243">
        <v>16</v>
      </c>
      <c r="X2243" s="34">
        <v>42998.644386574073</v>
      </c>
      <c r="Y2243">
        <v>16</v>
      </c>
    </row>
    <row r="2244" spans="1:25" x14ac:dyDescent="0.2">
      <c r="A2244">
        <v>2242</v>
      </c>
      <c r="B2244">
        <v>13</v>
      </c>
      <c r="C2244" t="s">
        <v>71</v>
      </c>
      <c r="D2244" s="29">
        <v>4.8611111111111112E-3</v>
      </c>
      <c r="E2244">
        <v>1</v>
      </c>
      <c r="H2244">
        <v>0.4</v>
      </c>
      <c r="I2244" t="s">
        <v>108</v>
      </c>
      <c r="J2244" t="s">
        <v>83</v>
      </c>
      <c r="K2244">
        <v>517560101</v>
      </c>
      <c r="L2244" t="s">
        <v>2213</v>
      </c>
      <c r="O2244" t="s">
        <v>2130</v>
      </c>
      <c r="P2244" s="34">
        <v>42998.650208333333</v>
      </c>
      <c r="Q2244">
        <v>428353803</v>
      </c>
      <c r="R2244" t="s">
        <v>2231</v>
      </c>
      <c r="S2244" t="s">
        <v>2244</v>
      </c>
      <c r="T2244" s="34">
        <v>42998.654328703706</v>
      </c>
      <c r="U2244">
        <v>16</v>
      </c>
      <c r="V2244" s="34">
        <v>42998.654328703706</v>
      </c>
      <c r="W2244">
        <v>16</v>
      </c>
      <c r="X2244" s="34">
        <v>42998.650208333333</v>
      </c>
      <c r="Y2244">
        <v>16</v>
      </c>
    </row>
    <row r="2245" spans="1:25" x14ac:dyDescent="0.2">
      <c r="A2245">
        <v>2243</v>
      </c>
      <c r="B2245">
        <v>4</v>
      </c>
      <c r="C2245" t="s">
        <v>71</v>
      </c>
      <c r="D2245" s="29">
        <v>0.16666666666666666</v>
      </c>
      <c r="E2245">
        <v>61</v>
      </c>
      <c r="H2245">
        <v>15.05</v>
      </c>
      <c r="I2245" t="s">
        <v>108</v>
      </c>
      <c r="J2245" t="s">
        <v>339</v>
      </c>
      <c r="K2245">
        <v>502761136</v>
      </c>
      <c r="L2245" t="s">
        <v>2213</v>
      </c>
      <c r="O2245" t="s">
        <v>2130</v>
      </c>
      <c r="P2245" s="34">
        <v>42999.421643518515</v>
      </c>
      <c r="Q2245">
        <v>225611682</v>
      </c>
      <c r="R2245" t="s">
        <v>2230</v>
      </c>
      <c r="S2245" t="s">
        <v>2243</v>
      </c>
      <c r="T2245" s="34">
        <v>42999.421736111108</v>
      </c>
      <c r="U2245">
        <v>16</v>
      </c>
      <c r="V2245" s="34">
        <v>42999.421736111108</v>
      </c>
      <c r="W2245">
        <v>16</v>
      </c>
      <c r="X2245" s="34">
        <v>42999.421643518515</v>
      </c>
      <c r="Y2245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I10" sqref="I10"/>
    </sheetView>
  </sheetViews>
  <sheetFormatPr baseColWidth="10" defaultColWidth="8.83203125" defaultRowHeight="16" x14ac:dyDescent="0.2"/>
  <cols>
    <col min="1" max="5" width="8.83203125" style="17"/>
    <col min="6" max="6" width="8.83203125" style="23"/>
  </cols>
  <sheetData>
    <row r="1" spans="1:6" s="2" customFormat="1" x14ac:dyDescent="0.25">
      <c r="A1" s="16" t="s">
        <v>0</v>
      </c>
      <c r="B1" s="16" t="s">
        <v>2140</v>
      </c>
      <c r="C1" s="16" t="s">
        <v>2146</v>
      </c>
      <c r="D1" s="16" t="s">
        <v>2141</v>
      </c>
      <c r="E1" s="16"/>
      <c r="F1" s="21" t="s">
        <v>0</v>
      </c>
    </row>
    <row r="2" spans="1:6" s="5" customFormat="1" x14ac:dyDescent="0.25">
      <c r="A2" s="19" t="s">
        <v>2132</v>
      </c>
      <c r="B2" s="19" t="s">
        <v>33</v>
      </c>
      <c r="C2" s="19" t="s">
        <v>33</v>
      </c>
      <c r="D2" s="19" t="s">
        <v>33</v>
      </c>
      <c r="E2" s="19"/>
      <c r="F2" s="22" t="s">
        <v>2147</v>
      </c>
    </row>
    <row r="3" spans="1:6" x14ac:dyDescent="0.2">
      <c r="A3" s="17">
        <v>1</v>
      </c>
      <c r="B3" s="18" t="s">
        <v>112</v>
      </c>
      <c r="C3" s="14">
        <v>63514</v>
      </c>
      <c r="D3" s="15" t="s">
        <v>2142</v>
      </c>
      <c r="F3" s="23">
        <f>A3</f>
        <v>1</v>
      </c>
    </row>
    <row r="4" spans="1:6" x14ac:dyDescent="0.2">
      <c r="A4" s="17">
        <v>2</v>
      </c>
      <c r="B4" s="18" t="s">
        <v>143</v>
      </c>
      <c r="C4" s="14">
        <v>63116</v>
      </c>
      <c r="D4" s="15" t="s">
        <v>2142</v>
      </c>
      <c r="F4" s="23">
        <f t="shared" ref="F4:F33" si="0">A4</f>
        <v>2</v>
      </c>
    </row>
    <row r="5" spans="1:6" x14ac:dyDescent="0.2">
      <c r="A5" s="17">
        <v>3</v>
      </c>
      <c r="B5" s="18" t="s">
        <v>116</v>
      </c>
      <c r="C5" s="14">
        <v>82953</v>
      </c>
      <c r="D5" s="15" t="s">
        <v>2143</v>
      </c>
      <c r="F5" s="23">
        <f t="shared" si="0"/>
        <v>3</v>
      </c>
    </row>
    <row r="6" spans="1:6" x14ac:dyDescent="0.2">
      <c r="A6" s="17">
        <v>4</v>
      </c>
      <c r="B6" s="18" t="s">
        <v>107</v>
      </c>
      <c r="C6" s="14">
        <v>83908</v>
      </c>
      <c r="D6" s="15" t="s">
        <v>2143</v>
      </c>
      <c r="F6" s="23">
        <f t="shared" si="0"/>
        <v>4</v>
      </c>
    </row>
    <row r="7" spans="1:6" x14ac:dyDescent="0.2">
      <c r="A7" s="17">
        <v>5</v>
      </c>
      <c r="B7" s="18" t="s">
        <v>89</v>
      </c>
      <c r="C7" s="14">
        <v>83906</v>
      </c>
      <c r="D7" s="15" t="s">
        <v>2143</v>
      </c>
      <c r="F7" s="23">
        <f t="shared" si="0"/>
        <v>5</v>
      </c>
    </row>
    <row r="8" spans="1:6" x14ac:dyDescent="0.2">
      <c r="A8" s="17">
        <v>6</v>
      </c>
      <c r="B8" s="18" t="s">
        <v>86</v>
      </c>
      <c r="C8" s="14">
        <v>80151</v>
      </c>
      <c r="D8" s="15" t="s">
        <v>2143</v>
      </c>
      <c r="F8" s="23">
        <f t="shared" si="0"/>
        <v>6</v>
      </c>
    </row>
    <row r="9" spans="1:6" x14ac:dyDescent="0.2">
      <c r="A9" s="17">
        <v>7</v>
      </c>
      <c r="B9" s="18" t="s">
        <v>142</v>
      </c>
      <c r="C9" s="14">
        <v>80210</v>
      </c>
      <c r="D9" s="15" t="s">
        <v>2143</v>
      </c>
      <c r="F9" s="23">
        <f t="shared" si="0"/>
        <v>7</v>
      </c>
    </row>
    <row r="10" spans="1:6" x14ac:dyDescent="0.2">
      <c r="A10" s="17">
        <v>8</v>
      </c>
      <c r="B10" s="18" t="s">
        <v>79</v>
      </c>
      <c r="C10" s="14">
        <v>80211</v>
      </c>
      <c r="D10" s="15" t="s">
        <v>2143</v>
      </c>
      <c r="F10" s="23">
        <f t="shared" si="0"/>
        <v>8</v>
      </c>
    </row>
    <row r="11" spans="1:6" x14ac:dyDescent="0.2">
      <c r="A11" s="17">
        <v>9</v>
      </c>
      <c r="B11" s="18" t="s">
        <v>397</v>
      </c>
      <c r="C11" s="14">
        <v>80213</v>
      </c>
      <c r="D11" s="15" t="s">
        <v>2143</v>
      </c>
      <c r="F11" s="23">
        <f t="shared" si="0"/>
        <v>9</v>
      </c>
    </row>
    <row r="12" spans="1:6" x14ac:dyDescent="0.2">
      <c r="A12" s="17">
        <v>10</v>
      </c>
      <c r="B12" s="18" t="s">
        <v>132</v>
      </c>
      <c r="C12" s="14">
        <v>80265</v>
      </c>
      <c r="D12" s="15" t="s">
        <v>2143</v>
      </c>
      <c r="F12" s="23">
        <f t="shared" si="0"/>
        <v>10</v>
      </c>
    </row>
    <row r="13" spans="1:6" x14ac:dyDescent="0.2">
      <c r="A13" s="17">
        <v>11</v>
      </c>
      <c r="B13" s="18" t="s">
        <v>70</v>
      </c>
      <c r="C13" s="14">
        <v>80215</v>
      </c>
      <c r="D13" s="15" t="s">
        <v>2143</v>
      </c>
      <c r="F13" s="23">
        <f t="shared" si="0"/>
        <v>11</v>
      </c>
    </row>
    <row r="14" spans="1:6" x14ac:dyDescent="0.2">
      <c r="A14" s="17">
        <v>12</v>
      </c>
      <c r="B14" s="18" t="s">
        <v>134</v>
      </c>
      <c r="C14" s="14">
        <v>80222</v>
      </c>
      <c r="D14" s="15" t="s">
        <v>2143</v>
      </c>
      <c r="F14" s="23">
        <f t="shared" si="0"/>
        <v>12</v>
      </c>
    </row>
    <row r="15" spans="1:6" x14ac:dyDescent="0.2">
      <c r="A15" s="17">
        <v>13</v>
      </c>
      <c r="B15" s="18" t="s">
        <v>176</v>
      </c>
      <c r="C15" s="14">
        <v>80233</v>
      </c>
      <c r="D15" s="15" t="s">
        <v>2143</v>
      </c>
      <c r="F15" s="23">
        <f t="shared" si="0"/>
        <v>13</v>
      </c>
    </row>
    <row r="16" spans="1:6" x14ac:dyDescent="0.2">
      <c r="A16" s="17">
        <v>14</v>
      </c>
      <c r="B16" s="18" t="s">
        <v>2144</v>
      </c>
      <c r="C16" s="14">
        <v>80261</v>
      </c>
      <c r="D16" s="15" t="s">
        <v>2143</v>
      </c>
      <c r="F16" s="23">
        <f t="shared" si="0"/>
        <v>14</v>
      </c>
    </row>
    <row r="17" spans="1:6" x14ac:dyDescent="0.2">
      <c r="A17" s="17">
        <v>15</v>
      </c>
      <c r="B17" s="18" t="s">
        <v>136</v>
      </c>
      <c r="C17" s="14">
        <v>80214</v>
      </c>
      <c r="D17" s="15" t="s">
        <v>2143</v>
      </c>
      <c r="F17" s="23">
        <f t="shared" si="0"/>
        <v>15</v>
      </c>
    </row>
    <row r="18" spans="1:6" x14ac:dyDescent="0.2">
      <c r="A18" s="17">
        <v>16</v>
      </c>
      <c r="B18" s="18" t="s">
        <v>103</v>
      </c>
      <c r="C18" s="14">
        <v>82908</v>
      </c>
      <c r="D18" s="15" t="s">
        <v>2143</v>
      </c>
      <c r="F18" s="23">
        <f t="shared" si="0"/>
        <v>16</v>
      </c>
    </row>
    <row r="19" spans="1:6" x14ac:dyDescent="0.2">
      <c r="A19" s="17">
        <v>17</v>
      </c>
      <c r="B19" s="18" t="s">
        <v>450</v>
      </c>
      <c r="C19" s="14">
        <v>84071</v>
      </c>
      <c r="D19" s="15" t="s">
        <v>2143</v>
      </c>
      <c r="F19" s="23">
        <f t="shared" si="0"/>
        <v>17</v>
      </c>
    </row>
    <row r="20" spans="1:6" x14ac:dyDescent="0.2">
      <c r="A20" s="17">
        <v>18</v>
      </c>
      <c r="B20" s="18" t="s">
        <v>442</v>
      </c>
      <c r="C20" s="14">
        <v>84788</v>
      </c>
      <c r="D20" s="15" t="s">
        <v>2143</v>
      </c>
      <c r="F20" s="23">
        <f t="shared" si="0"/>
        <v>18</v>
      </c>
    </row>
    <row r="21" spans="1:6" x14ac:dyDescent="0.2">
      <c r="A21" s="17">
        <v>19</v>
      </c>
      <c r="B21" s="18" t="s">
        <v>128</v>
      </c>
      <c r="C21" s="14">
        <v>83971</v>
      </c>
      <c r="D21" s="15" t="s">
        <v>2143</v>
      </c>
      <c r="F21" s="23">
        <f t="shared" si="0"/>
        <v>19</v>
      </c>
    </row>
    <row r="22" spans="1:6" x14ac:dyDescent="0.2">
      <c r="A22" s="17">
        <v>20</v>
      </c>
      <c r="B22" s="18" t="s">
        <v>497</v>
      </c>
      <c r="C22" s="14">
        <v>84097</v>
      </c>
      <c r="D22" s="15" t="s">
        <v>2143</v>
      </c>
      <c r="F22" s="23">
        <f t="shared" si="0"/>
        <v>20</v>
      </c>
    </row>
    <row r="23" spans="1:6" x14ac:dyDescent="0.2">
      <c r="A23" s="17">
        <v>21</v>
      </c>
      <c r="B23" s="18" t="s">
        <v>596</v>
      </c>
      <c r="C23" s="14">
        <v>63120</v>
      </c>
      <c r="D23" s="15" t="s">
        <v>2142</v>
      </c>
      <c r="F23" s="23">
        <f t="shared" si="0"/>
        <v>21</v>
      </c>
    </row>
    <row r="24" spans="1:6" x14ac:dyDescent="0.2">
      <c r="A24" s="17">
        <v>22</v>
      </c>
      <c r="B24" s="18" t="s">
        <v>508</v>
      </c>
      <c r="C24" s="14">
        <v>84047</v>
      </c>
      <c r="D24" s="15" t="s">
        <v>2143</v>
      </c>
      <c r="F24" s="23">
        <f t="shared" si="0"/>
        <v>22</v>
      </c>
    </row>
    <row r="25" spans="1:6" x14ac:dyDescent="0.2">
      <c r="A25" s="17">
        <v>23</v>
      </c>
      <c r="B25" s="18" t="s">
        <v>951</v>
      </c>
      <c r="C25" s="14">
        <v>82945</v>
      </c>
      <c r="D25" s="15" t="s">
        <v>2143</v>
      </c>
      <c r="F25" s="23">
        <f t="shared" si="0"/>
        <v>23</v>
      </c>
    </row>
    <row r="26" spans="1:6" x14ac:dyDescent="0.2">
      <c r="A26" s="17">
        <v>24</v>
      </c>
      <c r="B26" s="18" t="s">
        <v>1062</v>
      </c>
      <c r="C26" s="14">
        <v>503039</v>
      </c>
      <c r="D26" s="15" t="s">
        <v>2145</v>
      </c>
      <c r="F26" s="23">
        <f t="shared" si="0"/>
        <v>24</v>
      </c>
    </row>
    <row r="27" spans="1:6" x14ac:dyDescent="0.2">
      <c r="A27" s="17">
        <v>25</v>
      </c>
      <c r="B27" s="18" t="s">
        <v>1078</v>
      </c>
      <c r="C27" s="14">
        <v>503041</v>
      </c>
      <c r="D27" s="15" t="s">
        <v>2145</v>
      </c>
      <c r="F27" s="23">
        <f t="shared" si="0"/>
        <v>25</v>
      </c>
    </row>
    <row r="28" spans="1:6" x14ac:dyDescent="0.2">
      <c r="A28" s="17">
        <v>26</v>
      </c>
      <c r="B28" s="18" t="s">
        <v>1112</v>
      </c>
      <c r="C28" s="14">
        <v>503063</v>
      </c>
      <c r="D28" s="15" t="s">
        <v>2145</v>
      </c>
      <c r="F28" s="23">
        <f t="shared" si="0"/>
        <v>26</v>
      </c>
    </row>
    <row r="29" spans="1:6" x14ac:dyDescent="0.2">
      <c r="A29" s="17">
        <v>27</v>
      </c>
      <c r="B29" s="18" t="s">
        <v>1079</v>
      </c>
      <c r="C29" s="14">
        <v>503086</v>
      </c>
      <c r="D29" s="15" t="s">
        <v>2145</v>
      </c>
      <c r="F29" s="23">
        <f t="shared" si="0"/>
        <v>27</v>
      </c>
    </row>
    <row r="30" spans="1:6" x14ac:dyDescent="0.2">
      <c r="A30" s="17">
        <v>28</v>
      </c>
      <c r="B30" s="18" t="s">
        <v>1116</v>
      </c>
      <c r="C30" s="14">
        <v>503090</v>
      </c>
      <c r="D30" s="15" t="s">
        <v>2145</v>
      </c>
      <c r="F30" s="23">
        <f t="shared" si="0"/>
        <v>28</v>
      </c>
    </row>
    <row r="31" spans="1:6" x14ac:dyDescent="0.2">
      <c r="A31" s="17">
        <v>29</v>
      </c>
      <c r="B31" s="18" t="s">
        <v>1555</v>
      </c>
      <c r="C31" s="14">
        <v>508733</v>
      </c>
      <c r="D31" s="15" t="s">
        <v>2145</v>
      </c>
      <c r="F31" s="23">
        <f t="shared" si="0"/>
        <v>29</v>
      </c>
    </row>
    <row r="32" spans="1:6" x14ac:dyDescent="0.2">
      <c r="A32" s="17">
        <v>30</v>
      </c>
      <c r="B32" s="18" t="s">
        <v>1529</v>
      </c>
      <c r="C32" s="14">
        <v>508579</v>
      </c>
      <c r="D32" s="15" t="s">
        <v>2145</v>
      </c>
      <c r="F32" s="23">
        <f t="shared" si="0"/>
        <v>30</v>
      </c>
    </row>
    <row r="33" spans="1:6" x14ac:dyDescent="0.2">
      <c r="A33" s="17">
        <v>31</v>
      </c>
      <c r="B33" s="18" t="s">
        <v>1538</v>
      </c>
      <c r="C33" s="14">
        <v>508611</v>
      </c>
      <c r="D33" s="15" t="s">
        <v>2145</v>
      </c>
      <c r="F33" s="23">
        <f t="shared" si="0"/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>
      <selection activeCell="F52" sqref="F52"/>
    </sheetView>
  </sheetViews>
  <sheetFormatPr baseColWidth="10" defaultColWidth="8.83203125" defaultRowHeight="16" x14ac:dyDescent="0.2"/>
  <cols>
    <col min="6" max="6" width="8.83203125" style="23"/>
  </cols>
  <sheetData>
    <row r="1" spans="1:6" s="2" customFormat="1" x14ac:dyDescent="0.2">
      <c r="A1" s="2" t="s">
        <v>0</v>
      </c>
      <c r="B1" s="2" t="s">
        <v>2151</v>
      </c>
      <c r="C1" s="2" t="s">
        <v>18</v>
      </c>
      <c r="D1" s="2" t="s">
        <v>2152</v>
      </c>
      <c r="F1" s="21" t="s">
        <v>0</v>
      </c>
    </row>
    <row r="2" spans="1:6" s="5" customFormat="1" x14ac:dyDescent="0.2">
      <c r="A2" s="5" t="s">
        <v>2153</v>
      </c>
      <c r="B2" s="5" t="s">
        <v>2154</v>
      </c>
      <c r="C2" s="5" t="s">
        <v>2154</v>
      </c>
      <c r="D2" s="5" t="s">
        <v>2154</v>
      </c>
      <c r="F2" s="22" t="s">
        <v>2155</v>
      </c>
    </row>
    <row r="3" spans="1:6" ht="27" x14ac:dyDescent="0.2">
      <c r="A3">
        <v>34</v>
      </c>
      <c r="B3" s="24" t="s">
        <v>82</v>
      </c>
      <c r="D3" s="24" t="s">
        <v>82</v>
      </c>
      <c r="F3" s="23">
        <f>A3</f>
        <v>34</v>
      </c>
    </row>
    <row r="4" spans="1:6" ht="40" x14ac:dyDescent="0.2">
      <c r="A4">
        <v>35</v>
      </c>
      <c r="B4" s="24" t="s">
        <v>785</v>
      </c>
      <c r="D4" s="18" t="s">
        <v>761</v>
      </c>
      <c r="F4" s="23">
        <f>A4</f>
        <v>35</v>
      </c>
    </row>
    <row r="5" spans="1:6" ht="27" x14ac:dyDescent="0.2">
      <c r="A5">
        <v>36</v>
      </c>
      <c r="B5" s="24" t="s">
        <v>2156</v>
      </c>
      <c r="D5" s="24" t="s">
        <v>1605</v>
      </c>
      <c r="F5" s="23">
        <f t="shared" ref="F5:F55" si="0">A5</f>
        <v>36</v>
      </c>
    </row>
    <row r="6" spans="1:6" ht="27" x14ac:dyDescent="0.2">
      <c r="A6">
        <v>37</v>
      </c>
      <c r="B6" s="24" t="s">
        <v>90</v>
      </c>
      <c r="D6" s="18" t="s">
        <v>92</v>
      </c>
      <c r="F6" s="23">
        <f t="shared" si="0"/>
        <v>37</v>
      </c>
    </row>
    <row r="7" spans="1:6" x14ac:dyDescent="0.2">
      <c r="A7">
        <v>38</v>
      </c>
      <c r="B7" s="24" t="s">
        <v>2157</v>
      </c>
      <c r="D7" s="18" t="s">
        <v>74</v>
      </c>
      <c r="F7" s="23">
        <f t="shared" si="0"/>
        <v>38</v>
      </c>
    </row>
    <row r="8" spans="1:6" ht="27" x14ac:dyDescent="0.2">
      <c r="A8">
        <v>39</v>
      </c>
      <c r="B8" s="24" t="s">
        <v>1128</v>
      </c>
      <c r="D8" s="18" t="s">
        <v>201</v>
      </c>
      <c r="F8" s="23">
        <f t="shared" si="0"/>
        <v>39</v>
      </c>
    </row>
    <row r="9" spans="1:6" ht="40" x14ac:dyDescent="0.2">
      <c r="A9">
        <v>40</v>
      </c>
      <c r="B9" s="24" t="s">
        <v>2158</v>
      </c>
      <c r="D9" s="18" t="s">
        <v>123</v>
      </c>
      <c r="F9" s="23">
        <f t="shared" si="0"/>
        <v>40</v>
      </c>
    </row>
    <row r="10" spans="1:6" ht="40" x14ac:dyDescent="0.2">
      <c r="A10">
        <v>22</v>
      </c>
      <c r="B10" s="15" t="s">
        <v>2159</v>
      </c>
      <c r="D10" s="18" t="s">
        <v>458</v>
      </c>
      <c r="F10" s="23">
        <f t="shared" si="0"/>
        <v>22</v>
      </c>
    </row>
    <row r="11" spans="1:6" ht="27" x14ac:dyDescent="0.2">
      <c r="A11">
        <v>23</v>
      </c>
      <c r="B11" s="15" t="s">
        <v>2160</v>
      </c>
      <c r="D11" s="18" t="s">
        <v>2196</v>
      </c>
      <c r="F11" s="23">
        <f t="shared" si="0"/>
        <v>23</v>
      </c>
    </row>
    <row r="12" spans="1:6" ht="27" x14ac:dyDescent="0.2">
      <c r="A12">
        <v>19</v>
      </c>
      <c r="B12" s="15" t="s">
        <v>2161</v>
      </c>
      <c r="D12" s="18" t="s">
        <v>1425</v>
      </c>
      <c r="F12" s="23">
        <f t="shared" si="0"/>
        <v>19</v>
      </c>
    </row>
    <row r="13" spans="1:6" ht="27" x14ac:dyDescent="0.2">
      <c r="A13">
        <v>41</v>
      </c>
      <c r="B13" s="24" t="s">
        <v>2162</v>
      </c>
      <c r="D13" s="18" t="s">
        <v>135</v>
      </c>
      <c r="F13" s="23">
        <f t="shared" si="0"/>
        <v>41</v>
      </c>
    </row>
    <row r="14" spans="1:6" x14ac:dyDescent="0.2">
      <c r="A14">
        <v>21</v>
      </c>
      <c r="B14" s="15" t="s">
        <v>2163</v>
      </c>
      <c r="D14" s="18" t="s">
        <v>1600</v>
      </c>
      <c r="F14" s="23">
        <f t="shared" si="0"/>
        <v>21</v>
      </c>
    </row>
    <row r="15" spans="1:6" x14ac:dyDescent="0.2">
      <c r="A15">
        <v>42</v>
      </c>
      <c r="B15" s="24" t="s">
        <v>2164</v>
      </c>
      <c r="D15" s="18" t="s">
        <v>538</v>
      </c>
      <c r="F15" s="23">
        <f t="shared" si="0"/>
        <v>42</v>
      </c>
    </row>
    <row r="16" spans="1:6" ht="27" x14ac:dyDescent="0.2">
      <c r="A16">
        <v>8</v>
      </c>
      <c r="B16" s="15" t="s">
        <v>2165</v>
      </c>
      <c r="D16" s="18" t="s">
        <v>1271</v>
      </c>
      <c r="F16" s="23">
        <f t="shared" si="0"/>
        <v>8</v>
      </c>
    </row>
    <row r="17" spans="1:6" ht="40" x14ac:dyDescent="0.2">
      <c r="A17">
        <v>43</v>
      </c>
      <c r="B17" s="24" t="s">
        <v>487</v>
      </c>
      <c r="D17" s="25" t="s">
        <v>391</v>
      </c>
      <c r="F17" s="23">
        <f t="shared" si="0"/>
        <v>43</v>
      </c>
    </row>
    <row r="18" spans="1:6" ht="27" x14ac:dyDescent="0.2">
      <c r="A18">
        <v>44</v>
      </c>
      <c r="B18" s="24" t="s">
        <v>2166</v>
      </c>
      <c r="D18" s="24" t="s">
        <v>1452</v>
      </c>
      <c r="F18" s="23">
        <f t="shared" si="0"/>
        <v>44</v>
      </c>
    </row>
    <row r="19" spans="1:6" ht="27" x14ac:dyDescent="0.2">
      <c r="A19">
        <v>45</v>
      </c>
      <c r="B19" s="24" t="s">
        <v>2167</v>
      </c>
      <c r="D19" s="18" t="s">
        <v>276</v>
      </c>
      <c r="F19" s="23">
        <f t="shared" si="0"/>
        <v>45</v>
      </c>
    </row>
    <row r="20" spans="1:6" x14ac:dyDescent="0.2">
      <c r="A20">
        <v>24</v>
      </c>
      <c r="B20" s="15" t="s">
        <v>443</v>
      </c>
      <c r="D20" s="18" t="s">
        <v>284</v>
      </c>
      <c r="F20" s="23">
        <f t="shared" si="0"/>
        <v>24</v>
      </c>
    </row>
    <row r="21" spans="1:6" x14ac:dyDescent="0.2">
      <c r="A21">
        <v>46</v>
      </c>
      <c r="B21" s="24" t="s">
        <v>2168</v>
      </c>
      <c r="D21" s="18" t="s">
        <v>327</v>
      </c>
      <c r="F21" s="23">
        <f t="shared" si="0"/>
        <v>46</v>
      </c>
    </row>
    <row r="22" spans="1:6" ht="27" x14ac:dyDescent="0.2">
      <c r="A22">
        <v>47</v>
      </c>
      <c r="B22" s="24" t="s">
        <v>788</v>
      </c>
      <c r="D22" s="18" t="s">
        <v>2197</v>
      </c>
      <c r="F22" s="23">
        <f t="shared" si="0"/>
        <v>47</v>
      </c>
    </row>
    <row r="23" spans="1:6" ht="27" x14ac:dyDescent="0.2">
      <c r="A23">
        <v>10</v>
      </c>
      <c r="B23" s="15" t="s">
        <v>2169</v>
      </c>
      <c r="D23" s="18" t="s">
        <v>1297</v>
      </c>
      <c r="F23" s="23">
        <f t="shared" si="0"/>
        <v>10</v>
      </c>
    </row>
    <row r="24" spans="1:6" ht="27" x14ac:dyDescent="0.2">
      <c r="A24">
        <v>7</v>
      </c>
      <c r="B24" s="15" t="s">
        <v>426</v>
      </c>
      <c r="D24" s="18" t="s">
        <v>428</v>
      </c>
      <c r="F24" s="23">
        <f t="shared" si="0"/>
        <v>7</v>
      </c>
    </row>
    <row r="25" spans="1:6" ht="27" x14ac:dyDescent="0.2">
      <c r="A25">
        <v>26</v>
      </c>
      <c r="B25" s="15" t="s">
        <v>389</v>
      </c>
      <c r="D25" s="18" t="s">
        <v>1113</v>
      </c>
      <c r="F25" s="23">
        <f t="shared" si="0"/>
        <v>26</v>
      </c>
    </row>
    <row r="26" spans="1:6" ht="27" x14ac:dyDescent="0.2">
      <c r="A26">
        <v>25</v>
      </c>
      <c r="B26" s="15" t="s">
        <v>2170</v>
      </c>
      <c r="D26" s="18" t="s">
        <v>2198</v>
      </c>
      <c r="F26" s="23">
        <f t="shared" si="0"/>
        <v>25</v>
      </c>
    </row>
    <row r="27" spans="1:6" ht="27" x14ac:dyDescent="0.2">
      <c r="A27">
        <v>27</v>
      </c>
      <c r="B27" s="15" t="s">
        <v>2171</v>
      </c>
      <c r="D27" s="18" t="s">
        <v>1278</v>
      </c>
      <c r="F27" s="23">
        <f t="shared" si="0"/>
        <v>27</v>
      </c>
    </row>
    <row r="28" spans="1:6" ht="27" x14ac:dyDescent="0.2">
      <c r="A28">
        <v>48</v>
      </c>
      <c r="B28" s="24" t="s">
        <v>126</v>
      </c>
      <c r="D28" s="18" t="s">
        <v>127</v>
      </c>
      <c r="F28" s="23">
        <f t="shared" si="0"/>
        <v>48</v>
      </c>
    </row>
    <row r="29" spans="1:6" x14ac:dyDescent="0.2">
      <c r="A29">
        <v>49</v>
      </c>
      <c r="B29" s="24" t="s">
        <v>2172</v>
      </c>
      <c r="D29" s="18" t="s">
        <v>172</v>
      </c>
      <c r="F29" s="23">
        <f t="shared" si="0"/>
        <v>49</v>
      </c>
    </row>
    <row r="30" spans="1:6" ht="27" x14ac:dyDescent="0.2">
      <c r="A30">
        <v>50</v>
      </c>
      <c r="B30" s="24" t="s">
        <v>129</v>
      </c>
      <c r="D30" s="18" t="s">
        <v>130</v>
      </c>
      <c r="F30" s="23">
        <f t="shared" si="0"/>
        <v>50</v>
      </c>
    </row>
    <row r="31" spans="1:6" ht="27" x14ac:dyDescent="0.2">
      <c r="A31">
        <v>51</v>
      </c>
      <c r="B31" s="24" t="s">
        <v>2173</v>
      </c>
      <c r="D31" s="24" t="s">
        <v>2199</v>
      </c>
      <c r="F31" s="23">
        <f t="shared" si="0"/>
        <v>51</v>
      </c>
    </row>
    <row r="32" spans="1:6" ht="27" x14ac:dyDescent="0.2">
      <c r="A32">
        <v>52</v>
      </c>
      <c r="B32" s="24" t="s">
        <v>2174</v>
      </c>
      <c r="D32" s="18" t="s">
        <v>153</v>
      </c>
      <c r="F32" s="23">
        <f t="shared" si="0"/>
        <v>52</v>
      </c>
    </row>
    <row r="33" spans="1:6" ht="27" x14ac:dyDescent="0.2">
      <c r="A33">
        <v>28</v>
      </c>
      <c r="B33" s="15" t="s">
        <v>2175</v>
      </c>
      <c r="D33" s="18" t="s">
        <v>737</v>
      </c>
      <c r="F33" s="23">
        <f t="shared" si="0"/>
        <v>28</v>
      </c>
    </row>
    <row r="34" spans="1:6" ht="27" x14ac:dyDescent="0.2">
      <c r="A34">
        <v>53</v>
      </c>
      <c r="B34" s="24" t="s">
        <v>2176</v>
      </c>
      <c r="D34" s="18" t="s">
        <v>227</v>
      </c>
      <c r="F34" s="23">
        <f t="shared" si="0"/>
        <v>53</v>
      </c>
    </row>
    <row r="35" spans="1:6" ht="27" x14ac:dyDescent="0.2">
      <c r="A35">
        <v>54</v>
      </c>
      <c r="B35" s="24" t="s">
        <v>307</v>
      </c>
      <c r="D35" s="24" t="s">
        <v>119</v>
      </c>
      <c r="F35" s="23">
        <f t="shared" si="0"/>
        <v>54</v>
      </c>
    </row>
    <row r="36" spans="1:6" x14ac:dyDescent="0.2">
      <c r="A36">
        <v>55</v>
      </c>
      <c r="B36" s="24" t="s">
        <v>2177</v>
      </c>
      <c r="D36" s="24" t="s">
        <v>285</v>
      </c>
      <c r="F36" s="23">
        <f t="shared" si="0"/>
        <v>55</v>
      </c>
    </row>
    <row r="37" spans="1:6" ht="27" x14ac:dyDescent="0.2">
      <c r="A37">
        <v>56</v>
      </c>
      <c r="B37" s="24" t="s">
        <v>2178</v>
      </c>
      <c r="D37" s="18" t="s">
        <v>214</v>
      </c>
      <c r="F37" s="23">
        <f t="shared" si="0"/>
        <v>56</v>
      </c>
    </row>
    <row r="38" spans="1:6" ht="27" x14ac:dyDescent="0.2">
      <c r="A38">
        <v>57</v>
      </c>
      <c r="B38" s="24" t="s">
        <v>2179</v>
      </c>
      <c r="D38" s="18" t="s">
        <v>110</v>
      </c>
      <c r="F38" s="23">
        <f t="shared" si="0"/>
        <v>57</v>
      </c>
    </row>
    <row r="39" spans="1:6" ht="27" x14ac:dyDescent="0.2">
      <c r="A39">
        <v>58</v>
      </c>
      <c r="B39" s="24" t="s">
        <v>94</v>
      </c>
      <c r="D39" s="24" t="s">
        <v>95</v>
      </c>
      <c r="F39" s="23">
        <f t="shared" si="0"/>
        <v>58</v>
      </c>
    </row>
    <row r="40" spans="1:6" ht="27" x14ac:dyDescent="0.2">
      <c r="A40">
        <v>29</v>
      </c>
      <c r="B40" s="15" t="s">
        <v>2180</v>
      </c>
      <c r="D40" s="18" t="s">
        <v>2200</v>
      </c>
      <c r="F40" s="23">
        <f t="shared" si="0"/>
        <v>29</v>
      </c>
    </row>
    <row r="41" spans="1:6" ht="27" x14ac:dyDescent="0.2">
      <c r="A41">
        <v>20</v>
      </c>
      <c r="B41" s="15" t="s">
        <v>2181</v>
      </c>
      <c r="D41" s="18" t="s">
        <v>2201</v>
      </c>
      <c r="F41" s="23">
        <f t="shared" si="0"/>
        <v>20</v>
      </c>
    </row>
    <row r="42" spans="1:6" ht="40" x14ac:dyDescent="0.2">
      <c r="A42">
        <v>30</v>
      </c>
      <c r="B42" s="15" t="s">
        <v>2182</v>
      </c>
      <c r="D42" s="18" t="s">
        <v>1719</v>
      </c>
      <c r="F42" s="23">
        <f t="shared" si="0"/>
        <v>30</v>
      </c>
    </row>
    <row r="43" spans="1:6" ht="40" x14ac:dyDescent="0.2">
      <c r="A43">
        <v>12</v>
      </c>
      <c r="B43" s="15" t="s">
        <v>2183</v>
      </c>
      <c r="D43" s="18" t="s">
        <v>1748</v>
      </c>
      <c r="F43" s="23">
        <f t="shared" si="0"/>
        <v>12</v>
      </c>
    </row>
    <row r="44" spans="1:6" ht="27" x14ac:dyDescent="0.2">
      <c r="A44">
        <v>31</v>
      </c>
      <c r="B44" s="15" t="s">
        <v>2184</v>
      </c>
      <c r="D44" s="18" t="s">
        <v>1967</v>
      </c>
      <c r="F44" s="23">
        <f t="shared" si="0"/>
        <v>31</v>
      </c>
    </row>
    <row r="45" spans="1:6" ht="27" x14ac:dyDescent="0.2">
      <c r="A45">
        <v>32</v>
      </c>
      <c r="B45" s="15" t="s">
        <v>2185</v>
      </c>
      <c r="D45" s="18" t="s">
        <v>2202</v>
      </c>
      <c r="F45" s="23">
        <f t="shared" si="0"/>
        <v>32</v>
      </c>
    </row>
    <row r="46" spans="1:6" ht="27" x14ac:dyDescent="0.2">
      <c r="A46">
        <v>9</v>
      </c>
      <c r="B46" s="15" t="s">
        <v>2186</v>
      </c>
      <c r="D46" s="18" t="s">
        <v>1990</v>
      </c>
      <c r="F46" s="23">
        <f t="shared" si="0"/>
        <v>9</v>
      </c>
    </row>
    <row r="47" spans="1:6" ht="27" x14ac:dyDescent="0.2">
      <c r="A47">
        <v>17</v>
      </c>
      <c r="B47" s="15" t="s">
        <v>2187</v>
      </c>
      <c r="D47" s="18" t="s">
        <v>1998</v>
      </c>
      <c r="F47" s="23">
        <f t="shared" si="0"/>
        <v>17</v>
      </c>
    </row>
    <row r="48" spans="1:6" ht="27" x14ac:dyDescent="0.2">
      <c r="A48">
        <v>14</v>
      </c>
      <c r="B48" s="15" t="s">
        <v>2188</v>
      </c>
      <c r="D48" s="18" t="s">
        <v>2081</v>
      </c>
      <c r="F48" s="23">
        <f t="shared" si="0"/>
        <v>14</v>
      </c>
    </row>
    <row r="49" spans="1:6" ht="27" x14ac:dyDescent="0.2">
      <c r="A49">
        <v>15</v>
      </c>
      <c r="B49" s="15" t="s">
        <v>2189</v>
      </c>
      <c r="D49" s="18" t="s">
        <v>2086</v>
      </c>
      <c r="F49" s="23">
        <f t="shared" si="0"/>
        <v>15</v>
      </c>
    </row>
    <row r="50" spans="1:6" ht="40" x14ac:dyDescent="0.2">
      <c r="A50">
        <v>11</v>
      </c>
      <c r="B50" s="15" t="s">
        <v>2190</v>
      </c>
      <c r="D50" s="18" t="s">
        <v>2203</v>
      </c>
      <c r="F50" s="23">
        <f t="shared" si="0"/>
        <v>11</v>
      </c>
    </row>
    <row r="51" spans="1:6" ht="27" x14ac:dyDescent="0.2">
      <c r="A51">
        <v>16</v>
      </c>
      <c r="B51" s="15" t="s">
        <v>2191</v>
      </c>
      <c r="D51" s="18" t="s">
        <v>2204</v>
      </c>
      <c r="F51" s="23">
        <f t="shared" si="0"/>
        <v>16</v>
      </c>
    </row>
    <row r="52" spans="1:6" ht="27" x14ac:dyDescent="0.2">
      <c r="A52">
        <v>1</v>
      </c>
      <c r="B52" s="15" t="s">
        <v>2192</v>
      </c>
      <c r="D52" s="18" t="s">
        <v>2205</v>
      </c>
      <c r="F52" s="23">
        <f t="shared" si="0"/>
        <v>1</v>
      </c>
    </row>
    <row r="53" spans="1:6" ht="27" x14ac:dyDescent="0.2">
      <c r="A53">
        <v>33</v>
      </c>
      <c r="B53" s="15" t="s">
        <v>2193</v>
      </c>
      <c r="D53" s="18" t="s">
        <v>2206</v>
      </c>
      <c r="F53" s="23">
        <f t="shared" si="0"/>
        <v>33</v>
      </c>
    </row>
    <row r="54" spans="1:6" ht="27" x14ac:dyDescent="0.2">
      <c r="A54">
        <v>13</v>
      </c>
      <c r="B54" s="15" t="s">
        <v>2194</v>
      </c>
      <c r="D54" s="18" t="s">
        <v>2207</v>
      </c>
      <c r="F54" s="23">
        <f t="shared" si="0"/>
        <v>13</v>
      </c>
    </row>
    <row r="55" spans="1:6" ht="40" x14ac:dyDescent="0.2">
      <c r="A55">
        <v>59</v>
      </c>
      <c r="B55" s="15" t="s">
        <v>2195</v>
      </c>
      <c r="D55" s="18" t="s">
        <v>98</v>
      </c>
      <c r="F55" s="23">
        <f t="shared" si="0"/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your table</vt:lpstr>
      <vt:lpstr>pure data</vt:lpstr>
      <vt:lpstr>tbl_data</vt:lpstr>
      <vt:lpstr>tbl_printers</vt:lpstr>
      <vt:lpstr>tbl_users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2017-09-29T14:55:35Z</dcterms:created>
  <dcterms:modified xsi:type="dcterms:W3CDTF">2017-10-14T18:54:01Z</dcterms:modified>
</cp:coreProperties>
</file>